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78" firstSheet="1" activeTab="1" autoFilterDateGrouping="1"/>
  </bookViews>
  <sheets>
    <sheet xmlns:r="http://schemas.openxmlformats.org/officeDocument/2006/relationships" name="Flat knit" sheetId="1" state="visible" r:id="rId1"/>
    <sheet xmlns:r="http://schemas.openxmlformats.org/officeDocument/2006/relationships" name="COI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Fabric" sheetId="4" state="visible" r:id="rId4"/>
    <sheet xmlns:r="http://schemas.openxmlformats.org/officeDocument/2006/relationships" name="test" sheetId="5" state="visible" r:id="rId5"/>
    <sheet xmlns:r="http://schemas.openxmlformats.org/officeDocument/2006/relationships" name="Sheet2" sheetId="6" state="visible" r:id="rId6"/>
    <sheet xmlns:r="http://schemas.openxmlformats.org/officeDocument/2006/relationships" name="GO details" sheetId="7" state="hidden" r:id="rId7"/>
    <sheet xmlns:r="http://schemas.openxmlformats.org/officeDocument/2006/relationships" name="GO BPOD" sheetId="8" state="hidden" r:id="rId8"/>
    <sheet xmlns:r="http://schemas.openxmlformats.org/officeDocument/2006/relationships" name="PPO-GO" sheetId="9" state="hidden" r:id="rId9"/>
    <sheet xmlns:r="http://schemas.openxmlformats.org/officeDocument/2006/relationships" name="Shipment status" sheetId="10" state="visible" r:id="rId10"/>
    <sheet xmlns:r="http://schemas.openxmlformats.org/officeDocument/2006/relationships" name="FOC" sheetId="11" state="visible" r:id="rId11"/>
    <sheet xmlns:r="http://schemas.openxmlformats.org/officeDocument/2006/relationships" name="1019" sheetId="12" state="hidden" r:id="rId12"/>
    <sheet xmlns:r="http://schemas.openxmlformats.org/officeDocument/2006/relationships" name="Ref data" sheetId="13" state="hidden" r:id="rId13"/>
  </sheets>
  <definedNames>
    <definedName name="ExternalData_2" localSheetId="1" hidden="1">COI!$D$8:$L$731</definedName>
    <definedName name="_xlnm._FilterDatabase" localSheetId="5" hidden="1">'Sheet2'!$A$1:$J$24</definedName>
    <definedName name="Go_details" localSheetId="6">'GO details'!$B$1:$H$939</definedName>
    <definedName name="GO" localSheetId="7">'GO BPOD'!$A$1:$T$251</definedName>
    <definedName name="PPO_GO_1" localSheetId="8">'PPO-GO'!$F$1:$X$128</definedName>
    <definedName name="Shipment_status_1" localSheetId="9">'Shipment status'!$B$1:$O$70</definedName>
    <definedName name="Shipment_status_2" localSheetId="9">'Shipment status'!$B$1028:$B$1030</definedName>
    <definedName name="Shipment_status_3" localSheetId="9">'Shipment status'!$B$2098:$B$2100</definedName>
    <definedName name="Shipment_status_4" localSheetId="9">'Shipment status'!$B$567:$B$569</definedName>
    <definedName name="Shipment_status_5" localSheetId="9">'Shipment status'!$B$1651:$B$1653</definedName>
    <definedName name="Shipment_status_6" localSheetId="9">'Shipment status'!$B$2598:$B$2600</definedName>
    <definedName name="ExternalData_1" localSheetId="10" hidden="1">FOC!$A$1:$F$8859</definedName>
    <definedName name="_xlnm._FilterDatabase" localSheetId="12" hidden="1">'Ref data'!$A$1:$I$77</definedName>
  </definedNames>
  <calcPr calcId="191028" fullCalcOnLoad="1"/>
  <pivotCaches>
    <pivotCache xmlns:r="http://schemas.openxmlformats.org/officeDocument/2006/relationships" cacheId="0" r:id="rId14"/>
    <pivotCache xmlns:r="http://schemas.openxmlformats.org/officeDocument/2006/relationships" cacheId="1" r:id="rId15"/>
  </pivotCaches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000_);_(* \(#,##0.0000\);_(* &quot;-&quot;??_);_(@_)"/>
    <numFmt numFmtId="166" formatCode="_(* #,##0.0_);_(* \(#,##0.0\);_(* &quot;-&quot;??_);_(@_)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rgb="FF0000FF"/>
      <sz val="9"/>
      <scheme val="minor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0"/>
      <sz val="11"/>
      <scheme val="minor"/>
    </font>
    <font>
      <name val="Arial"/>
      <family val="2"/>
      <color theme="1"/>
      <sz val="8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2060"/>
      <sz val="12"/>
      <scheme val="minor"/>
    </font>
    <font>
      <name val="Tahoma"/>
      <family val="2"/>
      <b val="1"/>
      <color rgb="FF8B8B8B"/>
      <sz val="13.5"/>
    </font>
    <font>
      <name val="Segoe UI"/>
      <family val="2"/>
      <color rgb="FF000000"/>
      <sz val="11"/>
    </font>
    <font>
      <name val="Calibri"/>
      <family val="2"/>
      <b val="1"/>
      <color rgb="FF0000FF"/>
      <sz val="6"/>
      <scheme val="minor"/>
    </font>
    <font>
      <name val="Calibri"/>
      <family val="2"/>
      <color theme="1"/>
      <sz val="6"/>
      <scheme val="minor"/>
    </font>
    <font>
      <name val="Calibri"/>
      <family val="2"/>
      <color theme="1"/>
      <sz val="7"/>
      <scheme val="minor"/>
    </font>
    <font>
      <name val="Tahoma"/>
      <family val="2"/>
      <color rgb="FF0000FF"/>
      <sz val="10"/>
    </font>
    <font>
      <name val="Tahoma"/>
      <family val="2"/>
      <color theme="1"/>
      <sz val="10"/>
    </font>
    <font>
      <name val="Tahoma"/>
      <family val="2"/>
      <color rgb="FFFF0000"/>
      <sz val="10"/>
    </font>
    <font>
      <name val="Tahoma"/>
      <family val="2"/>
      <b val="1"/>
      <color rgb="FFFF0000"/>
      <sz val="10"/>
    </font>
    <font>
      <name val="Tahoma"/>
      <family val="2"/>
      <b val="1"/>
      <color rgb="FF0000FF"/>
      <sz val="10"/>
    </font>
    <font>
      <name val="Calibri"/>
      <family val="2"/>
      <b val="1"/>
      <color rgb="FF0000FF"/>
      <sz val="7"/>
      <scheme val="minor"/>
    </font>
    <font>
      <name val="Calibri"/>
      <family val="2"/>
      <b val="1"/>
      <color theme="1"/>
      <sz val="13.5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ptos"/>
      <family val="2"/>
      <color rgb="FF000000"/>
      <sz val="12"/>
    </font>
    <font>
      <name val="Segoe UI"/>
      <family val="2"/>
      <color rgb="FF081B3A"/>
      <sz val="8"/>
    </font>
    <font>
      <name val="Aptos Narrow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  <scheme val="minor"/>
    </font>
    <font>
      <name val="Segoe UI"/>
      <family val="2"/>
      <color rgb="FFFF0000"/>
      <sz val="11"/>
    </font>
    <font>
      <name val="Calibri"/>
      <family val="2"/>
      <b val="1"/>
      <color theme="1"/>
      <sz val="11"/>
      <scheme val="minor"/>
    </font>
    <font>
      <name val="Segoe UI"/>
      <family val="2"/>
      <color rgb="FF081B3A"/>
      <sz val="8"/>
    </font>
    <font>
      <name val="Times New Roman"/>
      <family val="1"/>
      <color theme="1"/>
      <sz val="10"/>
    </font>
    <font>
      <name val="Segoe UI"/>
      <family val="2"/>
      <color rgb="FF000000"/>
      <sz val="11"/>
    </font>
    <font>
      <name val="Calibri"/>
      <family val="2"/>
      <b val="1"/>
      <color rgb="FFFF0000"/>
      <sz val="11"/>
      <scheme val="minor"/>
    </font>
    <font>
      <name val="Arial"/>
      <family val="2"/>
      <sz val="10"/>
    </font>
    <font>
      <name val="Aptos"/>
      <family val="2"/>
      <b val="1"/>
      <color rgb="FF000000"/>
      <sz val="12"/>
    </font>
  </fonts>
  <fills count="23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4ED1F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3" fillId="0" borderId="0"/>
    <xf numFmtId="43" fontId="3" fillId="0" borderId="0"/>
    <xf numFmtId="9" fontId="3" fillId="0" borderId="0"/>
    <xf numFmtId="0" fontId="31" fillId="0" borderId="0"/>
    <xf numFmtId="0" fontId="38" fillId="0" borderId="0"/>
  </cellStyleXfs>
  <cellXfs count="217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0" borderId="0" applyAlignment="1" pivotButton="1" quotePrefix="0" xfId="0">
      <alignment vertical="top" wrapText="1"/>
    </xf>
    <xf numFmtId="0" fontId="2" fillId="0" borderId="0" pivotButton="0" quotePrefix="0" xfId="0"/>
    <xf numFmtId="49" fontId="2" fillId="0" borderId="0" applyAlignment="1" pivotButton="0" quotePrefix="0" xfId="0">
      <alignment horizontal="left"/>
    </xf>
    <xf numFmtId="164" fontId="0" fillId="0" borderId="0" pivotButton="1" quotePrefix="0" xfId="1"/>
    <xf numFmtId="164" fontId="0" fillId="0" borderId="0" pivotButton="0" quotePrefix="0" xfId="1"/>
    <xf numFmtId="9" fontId="0" fillId="0" borderId="0" pivotButton="1" quotePrefix="0" xfId="2"/>
    <xf numFmtId="9" fontId="0" fillId="0" borderId="0" pivotButton="0" quotePrefix="0" xfId="2"/>
    <xf numFmtId="164" fontId="0" fillId="0" borderId="0" pivotButton="0" quotePrefix="0" xfId="0"/>
    <xf numFmtId="0" fontId="0" fillId="4" borderId="0" pivotButton="0" quotePrefix="0" xfId="0"/>
    <xf numFmtId="0" fontId="1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1" quotePrefix="0" xfId="0">
      <alignment horizontal="left" vertical="top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49" fontId="2" fillId="6" borderId="0" applyAlignment="1" pivotButton="0" quotePrefix="0" xfId="0">
      <alignment horizontal="right"/>
    </xf>
    <xf numFmtId="0" fontId="0" fillId="6" borderId="0" applyAlignment="1" pivotButton="0" quotePrefix="0" xfId="0">
      <alignment horizontal="right"/>
    </xf>
    <xf numFmtId="0" fontId="4" fillId="0" borderId="0" pivotButton="1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horizontal="left"/>
    </xf>
    <xf numFmtId="0" fontId="0" fillId="3" borderId="0" applyAlignment="1" pivotButton="1" quotePrefix="0" xfId="0">
      <alignment horizontal="left" vertical="top" wrapText="1"/>
    </xf>
    <xf numFmtId="0" fontId="0" fillId="5" borderId="0" applyAlignment="1" pivotButton="1" quotePrefix="0" xfId="0">
      <alignment horizontal="left" vertical="top" wrapText="1"/>
    </xf>
    <xf numFmtId="0" fontId="0" fillId="6" borderId="0" applyAlignment="1" pivotButton="1" quotePrefix="0" xfId="0">
      <alignment horizontal="left" vertical="top" wrapText="1"/>
    </xf>
    <xf numFmtId="164" fontId="0" fillId="3" borderId="0" pivotButton="0" quotePrefix="0" xfId="1"/>
    <xf numFmtId="165" fontId="0" fillId="0" borderId="0" pivotButton="0" quotePrefix="0" xfId="1"/>
    <xf numFmtId="165" fontId="0" fillId="0" borderId="0" pivotButton="1" quotePrefix="0" xfId="1"/>
    <xf numFmtId="0" fontId="9" fillId="0" borderId="0" pivotButton="0" quotePrefix="0" xfId="0"/>
    <xf numFmtId="49" fontId="0" fillId="0" borderId="0" pivotButton="0" quotePrefix="0" xfId="0"/>
    <xf numFmtId="12" fontId="0" fillId="0" borderId="0" pivotButton="0" quotePrefix="0" xfId="0"/>
    <xf numFmtId="0" fontId="0" fillId="5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49" fontId="2" fillId="8" borderId="0" applyAlignment="1" pivotButton="0" quotePrefix="0" xfId="0">
      <alignment horizontal="right"/>
    </xf>
    <xf numFmtId="0" fontId="0" fillId="8" borderId="0" applyAlignment="1" pivotButton="0" quotePrefix="0" xfId="0">
      <alignment horizontal="right"/>
    </xf>
    <xf numFmtId="0" fontId="0" fillId="8" borderId="0" applyAlignment="1" pivotButton="0" quotePrefix="0" xfId="0">
      <alignment horizontal="left" vertical="top" wrapText="1"/>
    </xf>
    <xf numFmtId="16" fontId="8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1" quotePrefix="0" xfId="0">
      <alignment horizontal="left" vertical="top" wrapText="1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/>
    </xf>
    <xf numFmtId="9" fontId="0" fillId="0" borderId="0" pivotButton="0" quotePrefix="0" xfId="2"/>
    <xf numFmtId="164" fontId="0" fillId="0" borderId="0" pivotButton="0" quotePrefix="0" xfId="1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15" fillId="2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vertical="center" wrapText="1"/>
    </xf>
    <xf numFmtId="164" fontId="0" fillId="0" borderId="0" applyAlignment="1" pivotButton="0" quotePrefix="0" xfId="1">
      <alignment wrapText="1"/>
    </xf>
    <xf numFmtId="0" fontId="0" fillId="0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vertical="center" wrapText="1"/>
    </xf>
    <xf numFmtId="0" fontId="17" fillId="11" borderId="2" applyAlignment="1" pivotButton="0" quotePrefix="0" xfId="0">
      <alignment vertical="center" wrapText="1"/>
    </xf>
    <xf numFmtId="9" fontId="19" fillId="0" borderId="2" applyAlignment="1" pivotButton="0" quotePrefix="0" xfId="0">
      <alignment vertical="center" wrapText="1"/>
    </xf>
    <xf numFmtId="14" fontId="19" fillId="0" borderId="2" applyAlignment="1" pivotButton="0" quotePrefix="0" xfId="0">
      <alignment vertical="center" wrapText="1"/>
    </xf>
    <xf numFmtId="0" fontId="20" fillId="10" borderId="2" applyAlignment="1" pivotButton="0" quotePrefix="0" xfId="0">
      <alignment vertical="center" wrapText="1"/>
    </xf>
    <xf numFmtId="0" fontId="21" fillId="10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vertical="center" wrapText="1"/>
    </xf>
    <xf numFmtId="0" fontId="22" fillId="10" borderId="2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164" fontId="0" fillId="0" borderId="0" applyAlignment="1" pivotButton="0" quotePrefix="0" xfId="1">
      <alignment horizontal="center" vertical="center" wrapText="1"/>
    </xf>
    <xf numFmtId="9" fontId="0" fillId="0" borderId="0" applyAlignment="1" pivotButton="0" quotePrefix="0" xfId="2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9" fontId="10" fillId="7" borderId="0" applyAlignment="1" pivotButton="0" quotePrefix="0" xfId="2">
      <alignment horizontal="center" vertical="center" wrapText="1"/>
    </xf>
    <xf numFmtId="164" fontId="10" fillId="7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" fontId="0" fillId="0" borderId="0" pivotButton="0" quotePrefix="0" xfId="1"/>
    <xf numFmtId="0" fontId="23" fillId="2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vertical="center" wrapText="1"/>
    </xf>
    <xf numFmtId="14" fontId="17" fillId="9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9" fontId="21" fillId="1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 wrapText="1"/>
    </xf>
    <xf numFmtId="0" fontId="26" fillId="0" borderId="6" applyAlignment="1" pivotButton="0" quotePrefix="0" xfId="0">
      <alignment vertical="center" wrapText="1"/>
    </xf>
    <xf numFmtId="0" fontId="25" fillId="0" borderId="6" applyAlignment="1" pivotButton="0" quotePrefix="0" xfId="0">
      <alignment vertical="center" wrapText="1"/>
    </xf>
    <xf numFmtId="0" fontId="25" fillId="0" borderId="6" applyAlignment="1" pivotButton="0" quotePrefix="0" xfId="0">
      <alignment horizontal="center" vertical="center" wrapText="1"/>
    </xf>
    <xf numFmtId="14" fontId="25" fillId="0" borderId="6" applyAlignment="1" pivotButton="0" quotePrefix="0" xfId="0">
      <alignment vertical="center" wrapText="1"/>
    </xf>
    <xf numFmtId="22" fontId="25" fillId="0" borderId="6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9" fontId="22" fillId="10" borderId="2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/>
    </xf>
    <xf numFmtId="43" fontId="0" fillId="0" borderId="0" pivotButton="0" quotePrefix="0" xfId="1"/>
    <xf numFmtId="1" fontId="0" fillId="0" borderId="0" pivotButton="0" quotePrefix="0" xfId="0"/>
    <xf numFmtId="0" fontId="0" fillId="12" borderId="0" pivotButton="0" quotePrefix="0" xfId="0"/>
    <xf numFmtId="0" fontId="14" fillId="13" borderId="0" applyAlignment="1" pivotButton="0" quotePrefix="0" xfId="0">
      <alignment horizontal="left"/>
    </xf>
    <xf numFmtId="0" fontId="14" fillId="3" borderId="0" applyAlignment="1" pivotButton="0" quotePrefix="0" xfId="0">
      <alignment horizontal="left" wrapText="1"/>
    </xf>
    <xf numFmtId="0" fontId="27" fillId="0" borderId="0" pivotButton="0" quotePrefix="0" xfId="0"/>
    <xf numFmtId="0" fontId="28" fillId="0" borderId="0" pivotButton="0" quotePrefix="0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1">
      <alignment horizontal="left"/>
    </xf>
    <xf numFmtId="0" fontId="0" fillId="0" borderId="0" pivotButton="0" quotePrefix="0" xfId="1"/>
    <xf numFmtId="9" fontId="0" fillId="0" borderId="0" applyAlignment="1" pivotButton="0" quotePrefix="0" xfId="2">
      <alignment horizontal="right"/>
    </xf>
    <xf numFmtId="0" fontId="27" fillId="0" borderId="7" applyAlignment="1" pivotButton="0" quotePrefix="0" xfId="0">
      <alignment horizontal="center" vertical="center"/>
    </xf>
    <xf numFmtId="0" fontId="29" fillId="14" borderId="8" applyAlignment="1" pivotButton="0" quotePrefix="0" xfId="0">
      <alignment horizontal="center" vertical="center"/>
    </xf>
    <xf numFmtId="0" fontId="29" fillId="14" borderId="9" applyAlignment="1" pivotButton="0" quotePrefix="0" xfId="0">
      <alignment horizontal="center" vertical="center"/>
    </xf>
    <xf numFmtId="0" fontId="30" fillId="0" borderId="10" applyAlignment="1" pivotButton="0" quotePrefix="0" xfId="0">
      <alignment vertical="center"/>
    </xf>
    <xf numFmtId="0" fontId="14" fillId="12" borderId="0" applyAlignment="1" pivotButton="0" quotePrefix="0" xfId="0">
      <alignment horizontal="left"/>
    </xf>
    <xf numFmtId="164" fontId="0" fillId="3" borderId="0" applyAlignment="1" pivotButton="0" quotePrefix="0" xfId="1">
      <alignment wrapText="1"/>
    </xf>
    <xf numFmtId="0" fontId="14" fillId="3" borderId="0" applyAlignment="1" pivotButton="0" quotePrefix="0" xfId="0">
      <alignment horizontal="left"/>
    </xf>
    <xf numFmtId="0" fontId="14" fillId="16" borderId="0" applyAlignment="1" pivotButton="0" quotePrefix="0" xfId="0">
      <alignment horizontal="left"/>
    </xf>
    <xf numFmtId="0" fontId="14" fillId="13" borderId="0" applyAlignment="1" pivotButton="0" quotePrefix="0" xfId="0">
      <alignment horizontal="left" wrapText="1"/>
    </xf>
    <xf numFmtId="0" fontId="0" fillId="0" borderId="1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17" borderId="0" pivotButton="0" quotePrefix="0" xfId="0"/>
    <xf numFmtId="0" fontId="14" fillId="17" borderId="0" applyAlignment="1" pivotButton="0" quotePrefix="0" xfId="0">
      <alignment horizontal="left"/>
    </xf>
    <xf numFmtId="0" fontId="14" fillId="17" borderId="0" applyAlignment="1" pivotButton="0" quotePrefix="0" xfId="0">
      <alignment horizontal="left" wrapText="1"/>
    </xf>
    <xf numFmtId="166" fontId="0" fillId="0" borderId="0" pivotButton="0" quotePrefix="0" xfId="1"/>
    <xf numFmtId="14" fontId="10" fillId="0" borderId="0" pivotButton="0" quotePrefix="0" xfId="0"/>
    <xf numFmtId="0" fontId="32" fillId="13" borderId="0" applyAlignment="1" pivotButton="0" quotePrefix="0" xfId="0">
      <alignment horizontal="left"/>
    </xf>
    <xf numFmtId="43" fontId="10" fillId="0" borderId="0" pivotButton="0" quotePrefix="0" xfId="1"/>
    <xf numFmtId="1" fontId="10" fillId="0" borderId="0" pivotButton="0" quotePrefix="0" xfId="0"/>
    <xf numFmtId="1" fontId="10" fillId="0" borderId="0" pivotButton="0" quotePrefix="0" xfId="1"/>
    <xf numFmtId="9" fontId="10" fillId="0" borderId="0" pivotButton="0" quotePrefix="0" xfId="2"/>
    <xf numFmtId="164" fontId="10" fillId="0" borderId="0" applyAlignment="1" pivotButton="0" quotePrefix="0" xfId="1">
      <alignment wrapText="1"/>
    </xf>
    <xf numFmtId="165" fontId="0" fillId="0" borderId="0" pivotButton="0" quotePrefix="0" xfId="1"/>
    <xf numFmtId="0" fontId="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 wrapText="1"/>
    </xf>
    <xf numFmtId="0" fontId="34" fillId="0" borderId="0" pivotButton="0" quotePrefix="0" xfId="0"/>
    <xf numFmtId="0" fontId="0" fillId="18" borderId="0" pivotButton="0" quotePrefix="0" xfId="0"/>
    <xf numFmtId="0" fontId="35" fillId="0" borderId="0" applyAlignment="1" pivotButton="0" quotePrefix="0" xfId="0">
      <alignment vertical="center" wrapText="1"/>
    </xf>
    <xf numFmtId="0" fontId="0" fillId="0" borderId="11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29" fillId="14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11" applyAlignment="1" pivotButton="0" quotePrefix="0" xfId="0">
      <alignment vertical="center"/>
    </xf>
    <xf numFmtId="0" fontId="36" fillId="13" borderId="0" applyAlignment="1" pivotButton="0" quotePrefix="0" xfId="0">
      <alignment horizontal="left"/>
    </xf>
    <xf numFmtId="0" fontId="0" fillId="20" borderId="0" pivotButton="0" quotePrefix="0" xfId="0"/>
    <xf numFmtId="0" fontId="0" fillId="19" borderId="10" pivotButton="0" quotePrefix="0" xfId="0"/>
    <xf numFmtId="0" fontId="14" fillId="0" borderId="0" applyAlignment="1" pivotButton="0" quotePrefix="0" xfId="0">
      <alignment horizontal="left" wrapText="1"/>
    </xf>
    <xf numFmtId="0" fontId="0" fillId="21" borderId="0" pivotButton="0" quotePrefix="0" xfId="0"/>
    <xf numFmtId="0" fontId="30" fillId="0" borderId="10" applyAlignment="1" pivotButton="0" quotePrefix="0" xfId="0">
      <alignment vertical="center" wrapText="1"/>
    </xf>
    <xf numFmtId="0" fontId="37" fillId="3" borderId="10" pivotButton="0" quotePrefix="0" xfId="0"/>
    <xf numFmtId="0" fontId="33" fillId="12" borderId="10" pivotButton="0" quotePrefix="0" xfId="0"/>
    <xf numFmtId="0" fontId="10" fillId="21" borderId="0" pivotButton="0" quotePrefix="0" xfId="0"/>
    <xf numFmtId="0" fontId="27" fillId="0" borderId="17" applyAlignment="1" pivotButton="0" quotePrefix="0" xfId="0">
      <alignment vertical="center"/>
    </xf>
    <xf numFmtId="43" fontId="0" fillId="12" borderId="0" pivotButton="0" quotePrefix="0" xfId="1"/>
    <xf numFmtId="0" fontId="0" fillId="0" borderId="0" applyAlignment="1" pivotButton="0" quotePrefix="0" xfId="0">
      <alignment horizontal="left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 wrapText="1"/>
    </xf>
    <xf numFmtId="0" fontId="0" fillId="3" borderId="10" applyAlignment="1" pivotButton="0" quotePrefix="0" xfId="0">
      <alignment vertical="center"/>
    </xf>
    <xf numFmtId="0" fontId="38" fillId="0" borderId="18" applyAlignment="1" pivotButton="0" quotePrefix="0" xfId="4">
      <alignment horizontal="left"/>
    </xf>
    <xf numFmtId="0" fontId="0" fillId="13" borderId="0" pivotButton="0" quotePrefix="0" xfId="0"/>
    <xf numFmtId="0" fontId="27" fillId="0" borderId="0" applyAlignment="1" pivotButton="0" quotePrefix="0" xfId="0">
      <alignment vertical="center"/>
    </xf>
    <xf numFmtId="0" fontId="0" fillId="0" borderId="17" pivotButton="0" quotePrefix="0" xfId="0"/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vertical="center"/>
    </xf>
    <xf numFmtId="0" fontId="39" fillId="22" borderId="17" applyAlignment="1" pivotButton="0" quotePrefix="0" xfId="0">
      <alignment horizontal="center" vertical="center"/>
    </xf>
    <xf numFmtId="0" fontId="39" fillId="22" borderId="7" applyAlignment="1" pivotButton="0" quotePrefix="0" xfId="0">
      <alignment horizontal="center" vertical="center"/>
    </xf>
    <xf numFmtId="0" fontId="27" fillId="0" borderId="19" applyAlignment="1" pivotButton="0" quotePrefix="0" xfId="0">
      <alignment vertical="center"/>
    </xf>
    <xf numFmtId="0" fontId="27" fillId="0" borderId="20" applyAlignment="1" pivotButton="0" quotePrefix="0" xfId="0">
      <alignment horizontal="center" vertical="center"/>
    </xf>
    <xf numFmtId="0" fontId="27" fillId="0" borderId="20" applyAlignment="1" pivotButton="0" quotePrefix="0" xfId="0">
      <alignment vertical="center"/>
    </xf>
    <xf numFmtId="0" fontId="27" fillId="0" borderId="20" applyAlignment="1" pivotButton="0" quotePrefix="0" xfId="0">
      <alignment horizontal="right" vertical="center"/>
    </xf>
    <xf numFmtId="4" fontId="27" fillId="0" borderId="20" applyAlignment="1" pivotButton="0" quotePrefix="0" xfId="0">
      <alignment horizontal="right" vertical="center"/>
    </xf>
    <xf numFmtId="0" fontId="39" fillId="0" borderId="20" applyAlignment="1" pivotButton="0" quotePrefix="0" xfId="0">
      <alignment horizontal="center" vertical="center"/>
    </xf>
    <xf numFmtId="3" fontId="27" fillId="0" borderId="20" applyAlignment="1" pivotButton="0" quotePrefix="0" xfId="0">
      <alignment horizontal="right" vertical="center"/>
    </xf>
    <xf numFmtId="0" fontId="39" fillId="0" borderId="20" applyAlignment="1" pivotButton="0" quotePrefix="0" xfId="0">
      <alignment horizontal="right" vertical="center"/>
    </xf>
    <xf numFmtId="0" fontId="0" fillId="3" borderId="22" applyAlignment="1" pivotButton="0" quotePrefix="0" xfId="0">
      <alignment vertical="center"/>
    </xf>
    <xf numFmtId="43" fontId="0" fillId="3" borderId="0" pivotButton="0" quotePrefix="0" xfId="1"/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30" fillId="15" borderId="10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1" fillId="0" borderId="11" applyAlignment="1" pivotButton="0" quotePrefix="0" xfId="3">
      <alignment horizontal="center" vertical="center" wrapText="1"/>
    </xf>
    <xf numFmtId="0" fontId="31" fillId="0" borderId="12" applyAlignment="1" pivotButton="0" quotePrefix="0" xfId="3">
      <alignment horizontal="center" vertical="center" wrapText="1"/>
    </xf>
    <xf numFmtId="0" fontId="31" fillId="0" borderId="13" applyAlignment="1" pivotButton="0" quotePrefix="0" xfId="3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 wrapText="1"/>
    </xf>
    <xf numFmtId="0" fontId="31" fillId="0" borderId="10" applyAlignment="1" pivotButton="0" quotePrefix="0" xfId="3">
      <alignment horizontal="center" vertical="center" wrapText="1"/>
    </xf>
    <xf numFmtId="0" fontId="0" fillId="0" borderId="10" applyAlignment="1" pivotButton="0" quotePrefix="0" xfId="0">
      <alignment horizontal="center"/>
    </xf>
    <xf numFmtId="0" fontId="37" fillId="3" borderId="11" applyAlignment="1" pivotButton="0" quotePrefix="0" xfId="0">
      <alignment horizontal="center" vertical="center"/>
    </xf>
    <xf numFmtId="0" fontId="37" fillId="3" borderId="12" applyAlignment="1" pivotButton="0" quotePrefix="0" xfId="0">
      <alignment horizontal="center" vertical="center"/>
    </xf>
    <xf numFmtId="0" fontId="37" fillId="3" borderId="13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27" fillId="0" borderId="21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0" fillId="10" borderId="3" applyAlignment="1" pivotButton="0" quotePrefix="0" xfId="0">
      <alignment vertical="center" wrapText="1"/>
    </xf>
    <xf numFmtId="0" fontId="20" fillId="10" borderId="4" applyAlignment="1" pivotButton="0" quotePrefix="0" xfId="0">
      <alignment vertical="center" wrapText="1"/>
    </xf>
    <xf numFmtId="0" fontId="20" fillId="10" borderId="5" applyAlignment="1" pivotButton="0" quotePrefix="0" xfId="0">
      <alignment vertical="center" wrapText="1"/>
    </xf>
    <xf numFmtId="0" fontId="22" fillId="10" borderId="3" applyAlignment="1" pivotButton="0" quotePrefix="0" xfId="0">
      <alignment vertical="center" wrapText="1"/>
    </xf>
    <xf numFmtId="0" fontId="22" fillId="10" borderId="4" applyAlignment="1" pivotButton="0" quotePrefix="0" xfId="0">
      <alignment vertical="center" wrapText="1"/>
    </xf>
    <xf numFmtId="0" fontId="22" fillId="10" borderId="5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0" fillId="0" borderId="13" pivotButton="0" quotePrefix="0" xfId="0"/>
    <xf numFmtId="0" fontId="0" fillId="0" borderId="12" pivotButton="0" quotePrefix="0" xfId="0"/>
    <xf numFmtId="0" fontId="37" fillId="3" borderId="10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10" borderId="2" applyAlignment="1" pivotButton="0" quotePrefix="0" xfId="0">
      <alignment vertical="center" wrapText="1"/>
    </xf>
  </cellXfs>
  <cellStyles count="5">
    <cellStyle name="Normal" xfId="0" builtinId="0"/>
    <cellStyle name="Comma" xfId="1" builtinId="3"/>
    <cellStyle name="Percent" xfId="2" builtinId="5"/>
    <cellStyle name="Hyperlink" xfId="3" builtinId="8"/>
    <cellStyle name="常规 16" xfId="4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_(* #,##0_);_(* \(#,##0\);_(* &quot;-&quot;??_);_(@_)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  <fill>
        <patternFill>
          <fgColor indexed="64"/>
          <bgColor indexed="65"/>
        </patternFill>
      </fill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164" formatCode="_(* #,##0_);_(* \(#,##0\);_(* &quot;-&quot;??_);_(@_)"/>
      <fill>
        <patternFill>
          <fgColor indexed="64"/>
          <bgColor indexed="65"/>
        </patternFill>
      </fill>
    </dxf>
    <dxf>
      <numFmt numFmtId="164" formatCode="_(* #,##0_);_(* \(#,##0\);_(* &quot;-&quot;??_);_(@_)"/>
      <fill>
        <patternFill>
          <fgColor indexed="64"/>
          <bgColor indexed="65"/>
        </patternFill>
      </fill>
    </dxf>
    <dxf>
      <numFmt numFmtId="164" formatCode="_(* #,##0_);_(* \(#,##0\);_(* &quot;-&quot;??_);_(@_)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3" formatCode="0%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5" formatCode="_(* #,##0.00_);_(* \(#,##0.00\);_(* &quot;-&quot;??_);_(@_)"/>
      <fill>
        <patternFill>
          <fgColor indexed="64"/>
          <bgColor indexed="65"/>
        </patternFill>
      </fill>
    </dxf>
    <dxf>
      <numFmt numFmtId="1" formatCode="0"/>
      <fill>
        <patternFill>
          <fgColor indexed="64"/>
          <bgColor indexed="65"/>
        </patternFill>
      </fill>
    </dxf>
    <dxf>
      <numFmt numFmtId="1" formatCode="0"/>
      <fill>
        <patternFill>
          <fgColor indexed="64"/>
          <bgColor indexed="65"/>
        </patternFill>
      </fill>
    </dxf>
    <dxf>
      <numFmt numFmtId="35" formatCode="_(* #,##0.00_);_(* \(#,##0.00\);_(* &quot;-&quot;??_);_(@_)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Segoe UI"/>
        <family val="2"/>
        <color rgb="FF000000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numFmt numFmtId="167" formatCode="mm/dd/yyyy"/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alignment horizontal="center" vertical="center" wrapText="1"/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horizontal="left"/>
    </dxf>
    <dxf>
      <alignment horizontal="left"/>
    </dxf>
    <dxf>
      <font>
        <color theme="0"/>
      </font>
    </dxf>
    <dxf>
      <numFmt numFmtId="19" formatCode="m/d/yyyy"/>
    </dxf>
    <dxf>
      <alignment horizontal="right"/>
    </dxf>
    <dxf>
      <alignment vertical="center"/>
    </dxf>
    <dxf>
      <fill>
        <patternFill>
          <bgColor auto="1"/>
        </patternFill>
      </fill>
    </dxf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pivotCacheDefinition" Target="/xl/pivotCache/pivotCacheDefinition2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twoCellAnchor>
    <from>
      <col>30</col>
      <colOff>782510</colOff>
      <row>0</row>
      <rowOff>0</rowOff>
    </from>
    <to>
      <col>30</col>
      <colOff>1916003</colOff>
      <row>4</row>
      <rowOff>35858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302237" y="0"/>
          <a:ext cx="1133493" cy="10287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54</row>
      <rowOff>72572</rowOff>
    </from>
    <to>
      <col>13</col>
      <colOff>512720</colOff>
      <row>74</row>
      <rowOff>171524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3217072"/>
          <a:ext cx="14310363" cy="3727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77</row>
      <rowOff>0</rowOff>
    </from>
    <to>
      <col>19</col>
      <colOff>236510</colOff>
      <row>128</row>
      <rowOff>44841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7317357"/>
          <a:ext cx="17680867" cy="92976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uthor" refreshedDate="45954.4844869213" createdVersion="8" refreshedVersion="8" minRefreshableVersion="3" recordCount="935" r:id="rId1">
  <cacheSource type="worksheet">
    <worksheetSource ref="A5:I1500" sheet="GO details"/>
  </cacheSource>
  <cacheFields count="9">
    <cacheField name="Allow short Q'ty" uniqueList="1" numFmtId="0" sqlType="0" hierarchy="0" level="0" databaseField="1">
      <sharedItems count="0" containsBlank="1" containsNumber="1" containsString="0" minValue="0.02" maxValue="6.2"/>
    </cacheField>
    <cacheField name="JOB ORDER NO" uniqueList="1" numFmtId="0" sqlType="0" hierarchy="0" level="0" databaseField="1">
      <sharedItems count="820" containsBlank="1">
        <s v="25V07971AE28"/>
        <s v="25V07971AE29"/>
        <s v="25V07971CA37"/>
        <s v="25V07971CA38"/>
        <s v="25V07971CA39"/>
        <s v="25V07971CA40"/>
        <s v="25V07971CN30"/>
        <s v="25V07971CN31"/>
        <s v="25V07971CN32"/>
        <s v="25V07971CN33"/>
        <s v="25V07971CN34"/>
        <s v="25V07971CN35"/>
        <s v="25V07971CN36"/>
        <s v="25V07971CN50"/>
        <s v="25V07971CN51"/>
        <s v="25V07971CN52"/>
        <s v="25V07971CN53"/>
        <s v="25V07971CN54"/>
        <s v="25V07971CN55"/>
        <s v="25V07971CN56"/>
        <s v="25V07971EG48"/>
        <s v="25V07971EG49"/>
        <s v="25V07971ID19"/>
        <s v="25V07971ID20"/>
        <s v="25V07971ID21"/>
        <s v="25V07971KE44"/>
        <s v="25V07971KE45"/>
        <s v="25V07971KE46"/>
        <s v="25V07971KE47"/>
        <s v="25V07971KH22"/>
        <s v="25V07971KH23"/>
        <s v="25V07971KH24"/>
        <s v="25V07971KH25"/>
        <s v="25V07971KH26"/>
        <s v="25V07971KH27"/>
        <s v="25V07971MN11"/>
        <s v="25V07971MN12"/>
        <s v="25V07971MU41"/>
        <s v="25V07971MU42"/>
        <s v="25V07971MU43"/>
        <s v="25V07971MY13"/>
        <s v="25V07971MY14"/>
        <s v="25V07971MY15"/>
        <s v="25V07971MY16"/>
        <s v="25V07971MY17"/>
        <s v="25V07971MY18"/>
        <s v="25V07971SG07"/>
        <s v="25V07971SG08"/>
        <s v="25V07971SG09"/>
        <s v="25V07971SG10"/>
        <s v="25V07971SG61"/>
        <s v="25V07971SG62"/>
        <s v="25V07971SG63"/>
        <s v="25V07971SG64"/>
        <s v="25V07971SG65"/>
        <s v="25V07971SG66"/>
        <s v="25V07971SG67"/>
        <s v="25V07971VN01"/>
        <s v="25V07971VN02"/>
        <s v="25V07971VN03"/>
        <s v="25V07971VN04"/>
        <s v="25V07971VN05"/>
        <s v="25V07971VN06"/>
        <s v="25V07971VN57"/>
        <s v="25V07971VN58"/>
        <s v="25V07971VN59"/>
        <s v="25V07971VN60"/>
        <m/>
        <s v="25V07976CA01" u="1"/>
        <s v="25V07976CA06" u="1"/>
        <s v="25V07976CA08" u="1"/>
        <s v="25V07976CN04" u="1"/>
        <s v="25V07976CN05" u="1"/>
        <s v="25V07976CN12" u="1"/>
        <s v="25V07976CN13" u="1"/>
        <s v="25V07976CN14" u="1"/>
        <s v="25V07976CN15" u="1"/>
        <s v="25V07976CN16" u="1"/>
        <s v="25V07976CN17" u="1"/>
        <s v="25V07976CN18" u="1"/>
        <s v="25V07976ID09" u="1"/>
        <s v="25V07976MN10" u="1"/>
        <s v="25V07976MU07" u="1"/>
        <s v="25V07976MU11" u="1"/>
        <s v="25V07962AE27" u="1"/>
        <s v="25V07962AE26" u="1"/>
        <s v="25V07962AE28" u="1"/>
        <s v="25V07962KE24" u="1"/>
        <s v="25V07962MU22" u="1"/>
        <s v="25V07962AE09" u="1"/>
        <s v="25V07962MU21" u="1"/>
        <s v="25V07962AE16" u="1"/>
        <s v="25V07962AE08" u="1"/>
        <s v="25V07962PH03" u="1"/>
        <s v="25V07962SG01" u="1"/>
        <s v="25V07962PH04" u="1"/>
        <s v="25V07962AE17" u="1"/>
        <s v="25V07962MU19" u="1"/>
        <s v="25V07962AE11" u="1"/>
        <s v="25V07962BN05" u="1"/>
        <s v="25V07962KE25" u="1"/>
        <s v="25V07962KE23" u="1"/>
        <s v="25V07962AE14" u="1"/>
        <s v="25V07962AE15" u="1"/>
        <s v="25V07962MU20" u="1"/>
        <s v="25V07962BN06" u="1"/>
        <s v="25V07962AE07" u="1"/>
        <s v="25V07962AE18" u="1"/>
        <s v="25V07962AE13" u="1"/>
        <s v="25V07962AE10" u="1"/>
        <s v="25V07962SG02" u="1"/>
        <s v="25V07962AE12" u="1"/>
        <s v="25V02982AE05" u="1"/>
        <s v="25V02982AE04" u="1"/>
        <s v="25V02982AE02" u="1"/>
        <s v="25V02982AE03" u="1"/>
        <s v="25V02982AE06" u="1"/>
        <s v="25V02982AE01" u="1"/>
        <s v="25V02982KH18" u="1"/>
        <s v="25V02982TH44" u="1"/>
        <s v="25V02982MM24" u="1"/>
        <s v="25V02982VN63" u="1"/>
        <s v="25V02982TH45" u="1"/>
        <s v="25V02982SG40" u="1"/>
        <s v="25V02982VN52" u="1"/>
        <s v="25V02982TH48" u="1"/>
        <s v="25V02982VN61" u="1"/>
        <s v="25V02982VN60" u="1"/>
        <s v="25V02982KH22" u="1"/>
        <s v="25V02982SG42" u="1"/>
        <s v="25V02982VN56" u="1"/>
        <s v="25V02982KH16" u="1"/>
        <s v="25V02982TH46" u="1"/>
        <s v="25V02982VN49" u="1"/>
        <s v="25V02982KH17" u="1"/>
        <s v="25V02982SG36" u="1"/>
        <s v="25V02982VN62" u="1"/>
        <s v="25V02982KH20" u="1"/>
        <s v="25V02982VN57" u="1"/>
        <s v="25V02982AE12" u="1"/>
        <s v="25V02982VN58" u="1"/>
        <s v="25V02982AE09" u="1"/>
        <s v="25V02982KH21" u="1"/>
        <s v="25V02982SG37" u="1"/>
        <s v="25V02982VN55" u="1"/>
        <s v="25V02982VN51" u="1"/>
        <s v="25V02982MY30" u="1"/>
        <s v="25V02982AE07" u="1"/>
        <s v="25V02982TH43" u="1"/>
        <s v="25V02982VN59" u="1"/>
        <s v="25V02982SG39" u="1"/>
        <s v="25V02982AE08" u="1"/>
        <s v="25V02982KE15" u="1"/>
        <s v="25V02982SG38" u="1"/>
        <s v="25V02982SG35" u="1"/>
        <s v="25V02982MY29" u="1"/>
        <s v="25V02982MY27" u="1"/>
        <s v="25V02982MM23" u="1"/>
        <s v="25V02982MY31" u="1"/>
        <s v="25V02982AE13" u="1"/>
        <s v="25V02982VN50" u="1"/>
        <s v="25V02982VN53" u="1"/>
        <s v="25V02982AE11" u="1"/>
        <s v="25V02982VN54" u="1"/>
        <s v="25V02982MY26" u="1"/>
        <s v="25V02982AE10" u="1"/>
        <s v="25V02982SG41" u="1"/>
        <s v="25V02982MY32" u="1"/>
        <s v="25V02982TH47" u="1"/>
        <s v="25V02982KH19" u="1"/>
        <s v="25V02982SG34" u="1"/>
        <s v="25V02982MM25" u="1"/>
        <s v="25V02982KE14" u="1"/>
        <s v="25V02982MY28" u="1"/>
        <s v="25V02982TH76" u="1"/>
        <s v="25V02982AE68" u="1"/>
        <s v="25V02982AE65" u="1"/>
        <s v="25V02982AE72" u="1"/>
        <s v="25V02982AE70" u="1"/>
        <s v="25V02982AE69" u="1"/>
        <s v="25V02982AE66" u="1"/>
        <s v="25V02982AE64" u="1"/>
        <s v="25V02982AE67" u="1"/>
        <s v="25V02982AE71" u="1"/>
        <s v="25V02982AE75" u="1"/>
        <s v="25V02982AE74" u="1"/>
        <s v="25V02982AE73" u="1"/>
        <s v="25V07046CN04" u="1"/>
        <s v="25V07046CN05" u="1"/>
        <s v="25V07046CN06" u="1"/>
        <s v="25V07046PH08" u="1"/>
        <s v="25V07044MU20" u="1"/>
        <s v="25V07044MU21" u="1"/>
        <s v="25V07044AE17" u="1"/>
        <s v="25V07044KE09" u="1"/>
        <s v="25V07044KE11" u="1"/>
        <s v="25V07044AE13" u="1"/>
        <s v="25V07044AE15" u="1"/>
        <s v="25V07044HK07" u="1"/>
        <s v="25V07044AE16" u="1"/>
        <s v="25V07044AE18" u="1"/>
        <s v="25V07044PH24" u="1"/>
        <s v="25V07044KE10" u="1"/>
        <s v="25V07044PH22" u="1"/>
        <s v="25V07044AE12" u="1"/>
        <s v="25V07044SG25" u="1"/>
        <s v="25V07044MU19" u="1"/>
        <s v="25V07044AE14" u="1"/>
        <s v="25V07044PH23" u="1"/>
        <s v="25V07044HK06" u="1"/>
        <s v="25V07044KE08" u="1"/>
        <s v="25V07044EG26" u="1"/>
        <s v="25V07044EG27" u="1"/>
        <s v="25V07043CN07" u="1"/>
        <s v="25V07043CN20" u="1"/>
        <s v="25V07043EG24" u="1"/>
        <s v="25V07043CN16" u="1"/>
        <s v="25V07043CN19" u="1"/>
        <s v="25V07043CN08" u="1"/>
        <s v="25V07043CN22" u="1"/>
        <s v="25V07043CN17" u="1"/>
        <s v="25V07043CN13" u="1"/>
        <s v="25V07043CN06" u="1"/>
        <s v="25V07043CN04" u="1"/>
        <s v="25V07043CN10" u="1"/>
        <s v="25V07043CN09" u="1"/>
        <s v="25V07043CN21" u="1"/>
        <s v="25V07043CN15" u="1"/>
        <s v="25V07043CN11" u="1"/>
        <s v="25V07043CN23" u="1"/>
        <s v="25V07043CN12" u="1"/>
        <s v="25V07043CN14" u="1"/>
        <s v="25V07043CN05" u="1"/>
        <s v="25V07043CN18" u="1"/>
        <s v="25V07043CN26" u="1"/>
        <s v="25V07043CN25" u="1"/>
        <s v="25V07969SA09" u="1"/>
        <s v="25V07969AE03" u="1"/>
        <s v="25V07969AE04" u="1"/>
        <s v="25V07969EG08" u="1"/>
        <s v="25V07969MU06" u="1"/>
        <s v="25V07969BN02" u="1"/>
        <s v="25V07969KE07" u="1"/>
        <s v="25V07969CA05" u="1"/>
        <s v="25V07969PH01" u="1"/>
        <s v="25V07047HK03" u="1"/>
        <s v="25V07047HK29" u="1"/>
        <s v="25V07047CN12" u="1"/>
        <s v="25V07047HK28" u="1"/>
        <s v="25V07047CN07" u="1"/>
        <s v="25V07047EG24" u="1"/>
        <s v="25V07047CA05" u="1"/>
        <s v="25V07047AE40" u="1"/>
        <s v="25V07047AE44" u="1"/>
        <s v="25V07047SG74" u="1"/>
        <s v="25V07047AE72" u="1"/>
        <s v="25V07047PH54" u="1"/>
        <s v="25V07047KE32" u="1"/>
        <s v="25V07047AE70" u="1"/>
        <s v="25V07047AE37" u="1"/>
        <s v="25V07047AE61" u="1"/>
        <s v="25V07047AE71" u="1"/>
        <s v="25V07047PH56" u="1"/>
        <s v="25V07047AE46" u="1"/>
        <s v="25V07047SG73" u="1"/>
        <s v="25V07047HK27" u="1"/>
        <s v="25V07047AE65" u="1"/>
        <s v="25V07047AE47" u="1"/>
        <s v="25V07047AE35" u="1"/>
        <s v="25V07047AE34" u="1"/>
        <s v="25V07047CN18" u="1"/>
        <s v="25V07047CN11" u="1"/>
        <s v="25V07047CN17" u="1"/>
        <s v="25V07047AE48" u="1"/>
        <s v="25V07047KE33" u="1"/>
        <s v="25V07047CN10" u="1"/>
        <s v="25V07047EG22" u="1"/>
        <s v="25V07047CN09" u="1"/>
        <s v="25V07047AE67" u="1"/>
        <s v="25V07047AE64" u="1"/>
        <s v="25V07047AE49" u="1"/>
        <s v="25V07047AE66" u="1"/>
        <s v="25V07047AE50" u="1"/>
        <s v="25V07047CN13" u="1"/>
        <s v="25V07047CN20" u="1"/>
        <s v="25V07047AE41" u="1"/>
        <s v="25V07047CN14" u="1"/>
        <s v="25V07047AE62" u="1"/>
        <s v="25V07047CN19" u="1"/>
        <s v="25V07047AE58" u="1"/>
        <s v="25V07047PH53" u="1"/>
        <s v="25V07047AE51" u="1"/>
        <s v="25V07047AE42" u="1"/>
        <s v="25V07047AE68" u="1"/>
        <s v="25V07047CA06" u="1"/>
        <s v="25V07047PH55" u="1"/>
        <s v="25V07047AE36" u="1"/>
        <s v="25V07047HK31" u="1"/>
        <s v="25V07047AE69" u="1"/>
        <s v="25V07047AE43" u="1"/>
        <s v="25V07047CN16" u="1"/>
        <s v="25V07047HK25" u="1"/>
        <s v="25V07047CN08" u="1"/>
        <s v="25V07047HK30" u="1"/>
        <s v="25V07047CN21" u="1"/>
        <s v="25V07047AE38" u="1"/>
        <s v="25V07047CA04" u="1"/>
        <s v="25V07047HK26" u="1"/>
        <s v="25V07047PH57" u="1"/>
        <s v="25V07047AE52" u="1"/>
        <s v="25V07047AE63" u="1"/>
        <s v="25V07047EG23" u="1"/>
        <s v="25V07047CN15" u="1"/>
        <s v="25V07047AE60" u="1"/>
        <s v="25V07047AE39" u="1"/>
        <s v="25V07047AE45" u="1"/>
        <s v="25V07047AE59" u="1"/>
        <s v="25V02586SG07" u="1"/>
        <s v="25V02586KH22" u="1"/>
        <s v="25V02586SG11" u="1"/>
        <s v="25V02586MY21" u="1"/>
        <s v="25V02586KH25" u="1"/>
        <s v="25V02586VN02" u="1"/>
        <s v="25V02586CN30" u="1"/>
        <s v="25V02586KH26" u="1"/>
        <s v="25V02586MY17" u="1"/>
        <s v="25V02586MU33" u="1"/>
        <s v="25V02586VN01" u="1"/>
        <s v="25V02586MY20" u="1"/>
        <s v="25V02586MY19" u="1"/>
        <s v="25V02586MM15" u="1"/>
        <s v="25V02586SG08" u="1"/>
        <s v="25V02586MY18" u="1"/>
        <s v="25V02586VN03" u="1"/>
        <s v="25V02586VN05" u="1"/>
        <s v="25V02586MM13" u="1"/>
        <s v="25V02586CN28" u="1"/>
        <s v="25V02586MM14" u="1"/>
        <s v="25V02586CN29" u="1"/>
        <s v="25V02586VN04" u="1"/>
        <s v="25V02586SG10" u="1"/>
        <s v="25V02586MY16" u="1"/>
        <s v="25V02586KH23" u="1"/>
        <s v="25V02586KH24" u="1"/>
        <s v="25V02586CN31" u="1"/>
        <s v="25V02586MU32" u="1"/>
        <s v="25V02586SG09" u="1"/>
        <s v="25V02586VN06" u="1"/>
        <s v="25V02586KH27" u="1"/>
        <s v="25V02586VN57" u="1"/>
        <s v="25V02586MM55" u="1"/>
        <s v="25V02586VN56" u="1"/>
        <s v="25V02586KH54" u="1"/>
        <s v="25V02586KH61" u="1"/>
        <s v="25V02586VN70" u="1"/>
        <s v="25V02586VN66" u="1"/>
        <s v="25V02586SG62" u="1"/>
        <s v="25V02586VN68" u="1"/>
        <s v="25V02586VN64" u="1"/>
        <s v="25V02586VN67" u="1"/>
        <s v="25V02586VN69" u="1"/>
        <s v="25V02586KH59" u="1"/>
        <s v="25V02586KH60" u="1"/>
        <s v="25V02586SG63" u="1"/>
        <s v="25V02586KH58" u="1"/>
        <s v="25V02586VN65" u="1"/>
        <s v="25V02586MM45" u="1"/>
        <s v="25V02586CN51" u="1"/>
        <s v="25V02586CN49" u="1"/>
        <s v="25V02586CN47" u="1"/>
        <s v="25V02586CN50" u="1"/>
        <s v="25V02586CN46" u="1"/>
        <s v="25V02586CN48" u="1"/>
        <s v="25V02586VN53" u="1"/>
        <s v="25V02586SG52" u="1"/>
        <s v="25V02586VN71" u="1"/>
        <s v="25V02586KH37" u="1"/>
        <s v="25V02586VN42" u="1"/>
        <s v="25V02586SG39" u="1"/>
        <s v="25V02586KH38" u="1"/>
        <s v="25V02586VN43" u="1"/>
        <s v="25V02586CN35" u="1"/>
        <s v="25V02586SG40" u="1"/>
        <s v="25V02586VN44" u="1"/>
        <s v="25V02586VN41" u="1"/>
        <s v="25V02586CN34" u="1"/>
        <s v="25V02586KH36" u="1"/>
        <s v="25V02650AE10" u="1"/>
        <s v="25V02650KE12" u="1"/>
        <s v="25V02650AE09" u="1"/>
        <s v="25V02650CN03" u="1"/>
        <s v="25V02650CN04" u="1"/>
        <s v="25V02650HK06" u="1"/>
        <s v="25V02650KE13" u="1"/>
        <s v="25V02650CN05" u="1"/>
        <s v="25V02650CA11" u="1"/>
        <s v="25V02650HK08" u="1"/>
        <s v="25V02650HK07" u="1"/>
        <s v="25V02650TW19" u="1"/>
        <s v="25V02650EG14" u="1"/>
        <s v="25V02650KE15" u="1"/>
        <s v="25V02650AE16" u="1"/>
        <s v="25V02650AE17" u="1"/>
        <s v="25V02650KE18" u="1"/>
        <s v="25V02589CA08" u="1"/>
        <s v="25V02589CN06" u="1"/>
        <s v="25V02589TW01" u="1"/>
        <s v="25V02589HK02" u="1"/>
        <s v="25V02589CN04" u="1"/>
        <s v="25V02589EG10" u="1"/>
        <s v="25V02589CN03" u="1"/>
        <s v="25V02589CN07" u="1"/>
        <s v="25V02589CN05" u="1"/>
        <s v="25V02589CA09" u="1"/>
        <s v="25V02589HK31" u="1"/>
        <s v="25V02589CN32" u="1"/>
        <s v="25V02589CN14" u="1"/>
        <s v="25V02589CN17" u="1"/>
        <s v="25V02589CN15" u="1"/>
        <s v="25V02589CN18" u="1"/>
        <s v="25V02589CN16" u="1"/>
        <s v="25V02589CN13" u="1"/>
        <s v="25V02589CN20" u="1"/>
        <s v="25V02589CN24" u="1"/>
        <s v="25V02589CN25" u="1"/>
        <s v="25V02589CN19" u="1"/>
        <s v="25V02589CN21" u="1"/>
        <s v="25V02589CN22" u="1"/>
        <s v="25V02589CN23" u="1"/>
        <s v="25V02589CN27" u="1"/>
        <s v="25V02589CN26" u="1"/>
        <s v="25V02589CN28" u="1"/>
        <s v="25V02589CN29" u="1"/>
        <s v="25V02589TW30" u="1"/>
        <s v="25V04176KR01" u="1"/>
        <s v="25V04174KR01" u="1"/>
        <s v="25V04181KR01" u="1"/>
        <s v="25V04179KR01" u="1"/>
        <s v="25V04178KR01" u="1"/>
        <s v="25V04177KR01" u="1"/>
        <s v="25V03975KR01" u="1"/>
        <s v="25V03581KR01" u="1"/>
        <s v="25V03577KR01" u="1"/>
        <s v="25V03494KR01" u="1"/>
        <s v="25D01991KR01" u="1"/>
        <s v="25D01991KR02" u="1"/>
        <s v="25D01991KR03" u="1"/>
        <s v="25V02649CA25" u="1"/>
        <s v="25V02689AE06" u="1"/>
        <s v="25D02307VN37" u="1"/>
        <s v="24V03713ES10" u="1"/>
        <s v="25V02649AE36" u="1"/>
        <s v="25V02649AE46" u="1"/>
        <s v="24V06082JP02" u="1"/>
        <s v="24V06082KR12" u="1"/>
        <s v="25V02649AE56" u="1"/>
        <s v="24V03713ES08" u="1"/>
        <s v="25D02307CN14" u="1"/>
        <s v="25D01989KR02" u="1"/>
        <s v="25D01999KR02" u="1"/>
        <s v="25D02307CN24" u="1"/>
        <s v="25V02650HK02" u="1"/>
        <s v="25V02591PH13" u="1"/>
        <s v="25V02597TW01" u="1"/>
        <s v="25D02307CN44" u="1"/>
        <s v="25V02597CN04" u="1"/>
        <s v="25V02595MY04" u="1"/>
        <s v="25D02188KR02" u="1"/>
        <s v="25V02597CN14" u="1"/>
        <s v="24V03712ES01" u="1"/>
        <s v="24V03712ES11" u="1"/>
        <s v="24V09074GB10" u="1"/>
        <s v="24V03712ES09" u="1"/>
        <s v="25D01387KR03" u="1"/>
        <s v="24V09074GB08" u="1"/>
        <s v="25D01860KR03" u="1"/>
        <s v="25D01988KR03" u="1"/>
        <s v="25D02001KR02" u="1"/>
        <s v="24V06091HK03" u="1"/>
        <s v="25V02584PH02" u="1"/>
        <s v="24V06091VN10" u="1"/>
        <s v="25D01640KR03" u="1"/>
        <s v="24V07223KH21" u="1"/>
        <s v="25V02592CN07" u="1"/>
        <s v="24V05500ES02" u="1"/>
        <s v="25V02649HK06" u="1"/>
        <s v="25V02592CN17" u="1"/>
        <s v="24V07223KH19" u="1"/>
        <s v="25V02649HK26" u="1"/>
        <s v="25V02597HK03" u="1"/>
        <s v="25V02595VN01" u="1"/>
        <s v="25V02649AE17" u="1"/>
        <s v="24V03713ES01" u="1"/>
        <s v="25V02689AE07" u="1"/>
        <s v="24V03713ES11" u="1"/>
        <s v="25V02649AE37" u="1"/>
        <s v="24V06082KR03" u="1"/>
        <s v="25V02649AE47" u="1"/>
        <s v="25V02649AE57" u="1"/>
        <s v="24V03713ES09" u="1"/>
        <s v="24V06091TH08" u="1"/>
        <s v="25D01989KR03" u="1"/>
        <s v="25D02307CN25" u="1"/>
        <s v="25V02591PH04" u="1"/>
        <s v="24V03712HK10" u="1"/>
        <s v="25V02591PH14" u="1"/>
        <s v="25V02597CN05" u="1"/>
        <s v="25V02584MU05" u="1"/>
        <s v="25V02597CN15" u="1"/>
        <s v="25V02594VN02" u="1"/>
        <s v="24V03712ES02" u="1"/>
        <s v="24V08302CN01" u="1"/>
        <s v="24V09074GB01" u="1"/>
        <s v="24V03712ES12" u="1"/>
        <s v="24V09074GB11" u="1"/>
        <s v="25D01860KR04" u="1"/>
        <s v="25D02372PH04" u="1"/>
        <s v="25D02001KR03" u="1"/>
        <s v="24V06091HK04" u="1"/>
        <s v="25V02592CN10" u="1"/>
        <s v="25V02592CN20" u="1"/>
        <s v="25D01640KR04" u="1"/>
        <s v="24V05226GB01" u="1"/>
        <s v="24V07223KH22" u="1"/>
        <s v="24V05500ES03" u="1"/>
        <s v="25V02594MY06" u="1"/>
        <s v="25V02649AE10" u="1"/>
        <s v="25V01065KR01" u="1"/>
        <s v="25V02649HK07" u="1"/>
        <s v="24V06091VN09" u="1"/>
        <s v="25V02649AE20" u="1"/>
        <s v="25D02495AE02" u="1"/>
        <s v="24V03713HK18" u="1"/>
        <s v="25V02649AE30" u="1"/>
        <s v="25V02689AE10" u="1"/>
        <s v="25V02649HK27" u="1"/>
        <s v="25V02649AE08" u="1"/>
        <s v="24V07120DE01" u="1"/>
        <s v="25V02649AE18" u="1"/>
        <s v="25V02649AE50" u="1"/>
        <s v="24V03713ES02" u="1"/>
        <s v="25V02649AE28" u="1"/>
        <s v="25V02689AE08" u="1"/>
        <s v="25V02649AE60" u="1"/>
        <s v="24V07223TH30" u="1"/>
        <s v="24V03713ES12" u="1"/>
        <s v="25D02307SG31" u="1"/>
        <s v="25V02649AE48" u="1"/>
        <s v="25V02649AE58" u="1"/>
        <s v="25D02319PH01" u="1"/>
        <s v="24V06082HK04" u="1"/>
        <s v="25V02595TH02" u="1"/>
        <s v="25D02307CN26" u="1"/>
        <s v="25V02591PH05" u="1"/>
        <s v="25V02591PH15" u="1"/>
        <s v="24V07311JP01" u="1"/>
        <s v="25V02595CN07" u="1"/>
        <s v="25V02597CN06" u="1"/>
        <s v="24V06082VN09" u="1"/>
        <s v="25V02597CN16" u="1"/>
        <s v="25V02594MM05" u="1"/>
        <s v="24V03713MX19" u="1"/>
        <s v="25V01067CN02" u="1"/>
        <s v="24V07121DE01" u="1"/>
        <s v="24V06082SG11" u="1"/>
        <s v="24V03712ES03" u="1"/>
        <s v="24V09074GB02" u="1"/>
        <s v="24V08209DE01" u="1"/>
        <s v="24V09074GB12" u="1"/>
        <s v="25V02592AE18" u="1"/>
        <s v="24V07223MM13" u="1"/>
        <s v="25D01287KR01" u="1"/>
        <s v="24V05500HK12" u="1"/>
        <s v="24V07223MM23" u="1"/>
        <s v="25V02594TH03" u="1"/>
        <s v="25D02001KR04" u="1"/>
        <s v="25V02592CN11" u="1"/>
        <s v="25V02592CN21" u="1"/>
        <s v="24V05226GB02" u="1"/>
        <s v="25V02592CN09" u="1"/>
        <s v="24V05500ES04" u="1"/>
        <s v="25V02649AE11" u="1"/>
        <s v="25V01067KR01" u="1"/>
        <s v="25V02649HK40" u="1"/>
        <s v="25V02649AE21" u="1"/>
        <s v="25V02689AE01" u="1"/>
        <s v="25V02649AE31" u="1"/>
        <s v="25V02689AE11" u="1"/>
        <s v="25V02597VN02" u="1"/>
        <s v="25V02649HK38" u="1"/>
        <s v="25V02649AE19" u="1"/>
        <s v="25V02649AE51" u="1"/>
        <s v="24V03713ES03" u="1"/>
        <s v="25V02649AE29" u="1"/>
        <s v="25V02689AE09" u="1"/>
        <s v="25V02649AE61" u="1"/>
        <s v="24V07223TH31" u="1"/>
        <s v="24V03713ES13" u="1"/>
        <s v="25V02649AE49" u="1"/>
        <s v="25V02595ID05" u="1"/>
        <s v="25V02649AE59" u="1"/>
        <s v="24V06082JP15" u="1"/>
        <s v="24V07223TH29" u="1"/>
        <s v="25D01288KR01" u="1"/>
        <s v="25V02595SG03" u="1"/>
        <s v="25D02319PH02" u="1"/>
        <s v="25D02307TH32" u="1"/>
        <s v="25D02307CN17" u="1"/>
        <s v="25D02307TW34" u="1"/>
        <s v="25D02307CN27" u="1"/>
        <s v="25V02591PH06" u="1"/>
        <s v="25V02597CN07" u="1"/>
        <s v="25V02592MU08" u="1"/>
        <s v="25V02597CN17" u="1"/>
        <s v="25V02592AE01" u="1"/>
        <s v="24V03712ES04" u="1"/>
        <s v="24V09074GB03" u="1"/>
        <s v="24V09074GB13" u="1"/>
        <s v="25V02592AE19" u="1"/>
        <s v="25D01287KR02" u="1"/>
        <s v="25V02594SG04" u="1"/>
        <s v="24V06082MY06" u="1"/>
        <s v="24V07223MM24" u="1"/>
        <s v="24V06082MY16" u="1"/>
        <s v="25V02592CN12" u="1"/>
        <s v="24V05226GB03" u="1"/>
        <s v="24V05155CN02" u="1"/>
        <s v="24V05500ES05" u="1"/>
        <s v="25V02649AE12" u="1"/>
        <s v="25V02649HK41" u="1"/>
        <s v="25V02649AE22" u="1"/>
        <s v="25V02689AE02" u="1"/>
        <s v="25V02649AE32" u="1"/>
        <s v="25V02689AE12" u="1"/>
        <s v="25V02649HK39" u="1"/>
        <s v="25V02649AE52" u="1"/>
        <s v="24V03713ES04" u="1"/>
        <s v="25V02649AE62" u="1"/>
        <s v="24V07223TH32" u="1"/>
        <s v="24V03713ES14" u="1"/>
        <s v="25V02595KH06" u="1"/>
        <s v="25D01172KR01" u="1"/>
        <s v="25D01288KR02" u="1"/>
        <s v="25V02649CN03" u="1"/>
        <s v="25D02307TH33" u="1"/>
        <s v="25D02307TW35" u="1"/>
        <s v="24V05155KR01" u="1"/>
        <s v="25V02591PH07" u="1"/>
        <s v="24V06082VN13" u="1"/>
        <s v="24V03712HK13" u="1"/>
        <s v="25V02597CN20" u="1"/>
        <s v="25V02597CN08" u="1"/>
        <s v="25V02597CN18" u="1"/>
        <s v="25V02592AE02" u="1"/>
        <s v="24V03712ES05" u="1"/>
        <s v="24V09074GB04" u="1"/>
        <s v="24V09074GB14" u="1"/>
        <s v="25V02594KH07" u="1"/>
        <s v="25D01173KR01" u="1"/>
        <s v="25D01287KR03" u="1"/>
        <s v="24V07223VN03" u="1"/>
        <s v="24V07223MM25" u="1"/>
        <s v="25V03621KR06" u="1"/>
        <s v="25D02143KR01" u="1"/>
        <s v="25V02592CN03" u="1"/>
        <s v="24V07223VN33" u="1"/>
        <s v="25V02649HK02" u="1"/>
        <s v="25V02592CN13" u="1"/>
        <s v="24V05226GB04" u="1"/>
        <s v="24V05500ES06" u="1"/>
        <s v="25V02649AE13" u="1"/>
        <s v="25V02649HK42" u="1"/>
        <s v="25D02307AE40" u="1"/>
        <s v="25V02649AE23" u="1"/>
        <s v="25V02689AE03" u="1"/>
        <s v="25D02495AE05" u="1"/>
        <s v="25V02649AE33" u="1"/>
        <s v="25V02689AE13" u="1"/>
        <s v="25D02495ID03" u="1"/>
        <s v="25D02307AE38" u="1"/>
        <s v="25V02649AE53" u="1"/>
        <s v="24V03713ES05" u="1"/>
        <s v="25V02595CA08" u="1"/>
        <s v="24V06091CN01" u="1"/>
        <s v="24V06082JP17" u="1"/>
        <s v="25D01172KR02" u="1"/>
        <s v="25D01174KR01" u="1"/>
        <s v="25D02307CN21" u="1"/>
        <s v="25V02649CN04" u="1"/>
        <s v="25D02307MY30" u="1"/>
        <s v="25V02591PH10" u="1"/>
        <s v="25V02597CN11" u="1"/>
        <s v="25V02591PH08" u="1"/>
        <s v="25V02597CN21" u="1"/>
        <s v="25V02597CN19" u="1"/>
        <s v="25D01315KR01" u="1"/>
        <s v="24V06082SG14" u="1"/>
        <s v="25V02592CA22" u="1"/>
        <s v="24V03712ES06" u="1"/>
        <s v="24V09074GB05" u="1"/>
        <s v="24V06082CN01" u="1"/>
        <s v="25V02982MY33" u="1"/>
        <s v="25D01173KR02" u="1"/>
        <s v="25D01175KR01" u="1"/>
        <s v="25D01287KR04" u="1"/>
        <s v="24V07223VN04" u="1"/>
        <s v="24V07223MM26" u="1"/>
        <s v="25V03621KR07" u="1"/>
        <s v="25D02143KR02" u="1"/>
        <s v="25D02145KR01" u="1"/>
        <s v="25V02592CN04" u="1"/>
        <s v="24V07223VN34" u="1"/>
        <s v="25D02307HK20" u="1"/>
        <s v="25V02592CN14" u="1"/>
        <s v="25D02307AE11" u="1"/>
        <s v="24V05500ES07" u="1"/>
        <s v="25V02649AE14" u="1"/>
        <s v="25V02649HK43" u="1"/>
        <s v="25D02307AE41" u="1"/>
        <s v="25V02689AE04" u="1"/>
        <s v="25D02495AE06" u="1"/>
        <s v="25V02649AE34" u="1"/>
        <s v="24V08210DE01" u="1"/>
        <s v="25V02649HK63" u="1"/>
        <s v="24V06091SG05" u="1"/>
        <s v="24V07128DE01" u="1"/>
        <s v="25V02649AE44" u="1"/>
        <s v="24V07138DE01" u="1"/>
        <s v="25D02307AE39" u="1"/>
        <s v="25V02649AE54" u="1"/>
        <s v="24V03713ES06" u="1"/>
        <s v="24V06082JP20" u="1"/>
        <s v="24V03713ES16" u="1"/>
        <s v="24V06091CN02" u="1"/>
        <s v="24V06091PH06" u="1"/>
        <s v="24V06082IN08" u="1"/>
        <s v="24V06082JP18" u="1"/>
        <s v="25D01172KR03" u="1"/>
        <s v="25D01174KR02" u="1"/>
        <s v="25D02307CN22" u="1"/>
        <s v="25V02649CN05" u="1"/>
        <s v="24V06082HK10" u="1"/>
        <s v="25V02591PH11" u="1"/>
        <s v="25V02597CN12" u="1"/>
        <s v="25V02591PH09" u="1"/>
        <s v="25V02584AE03" u="1"/>
        <s v="25D01315KR02" u="1"/>
        <s v="24V06082SG05" u="1"/>
        <s v="24V08211DE01" u="1"/>
        <s v="24V07119DE01" u="1"/>
        <s v="24V03712ES07" u="1"/>
        <s v="25D01387KR01" u="1"/>
        <s v="24V09074GB06" u="1"/>
        <s v="25D01860KR01" u="1"/>
        <s v="24V07223MU18" u="1"/>
        <s v="25D01175KR02" u="1"/>
        <s v="25D01988KR01" u="1"/>
        <s v="24V07223MU28" u="1"/>
        <s v="24V07223MM27" u="1"/>
        <s v="25D01640KR01" u="1"/>
        <s v="25V02594TW01" u="1"/>
        <s v="25D02143KR03" u="1"/>
        <s v="25D02145KR02" u="1"/>
        <s v="25V02584CN04" u="1"/>
        <s v="25V02592CN05" u="1"/>
        <s v="24V07223VN35" u="1"/>
        <s v="25V02592CN15" u="1"/>
        <s v="24V05500ES10" u="1"/>
        <s v="25D02307AE12" u="1"/>
        <s v="24V03713HK15" u="1"/>
        <s v="25D02307MM28" u="1"/>
        <s v="24V05500ES08" u="1"/>
        <s v="25V02649AE15" u="1"/>
        <s v="25D02307AE42" u="1"/>
        <s v="25V02649CA24" u="1"/>
        <s v="25V02689AE05" u="1"/>
        <s v="25D02495AE07" u="1"/>
        <s v="25D02307VN36" u="1"/>
        <s v="25D02307CA19" u="1"/>
        <s v="25V02649AE35" u="1"/>
        <s v="24V08212DE01" u="1"/>
        <s v="25V02649AE45" u="1"/>
        <s v="25V02649AE55" u="1"/>
        <s v="24V07032KR01" u="1"/>
        <s v="24V03713ES07" u="1"/>
        <s v="24V03713ES17" u="1"/>
        <s v="24V06091PH07" u="1"/>
        <s v="24V06082JP19" u="1"/>
        <s v="25D01172KR04" u="1"/>
        <s v="25D01989KR01" u="1"/>
        <s v="25D01999KR01" u="1"/>
        <s v="25D02307CN23" u="1"/>
        <s v="25V02650HK01" u="1"/>
        <s v="25V02490KR01" u="1"/>
        <s v="25V02591PH12" u="1"/>
        <s v="25D02188KR01" u="1"/>
        <s v="25V02597CN13" u="1"/>
        <s v="24V08213DE01" u="1"/>
        <s v="24V03712ES08" u="1"/>
        <s v="25D01387KR02" u="1"/>
        <s v="24V09074GB07" u="1"/>
        <s v="24V06082PH07" u="1"/>
        <s v="25D01860KR02" u="1"/>
        <s v="25D01175KR03" u="1"/>
        <s v="25D01988KR02" u="1"/>
        <s v="25D02001KR01" u="1"/>
        <s v="25V02584PH01" u="1"/>
        <s v="25D01640KR02" u="1"/>
        <s v="25D02143KR04" u="1"/>
        <s v="25D02145KR03" u="1"/>
        <s v="24V07223KH20" u="1"/>
        <s v="25V02592CN06" u="1"/>
        <s v="24V05500ES01" u="1"/>
        <s v="25V03579KR01" u="1"/>
        <s v="25V02592CN16" u="1"/>
        <s v="24V05500ES11" u="1"/>
        <s v="25D02307MM29" u="1"/>
        <s v="24V05500ES09" u="1"/>
        <s v="25V02649AE16" u="1"/>
        <s v="25D02307AE43" u="1"/>
      </sharedItems>
    </cacheField>
    <cacheField name="COLOR_CODE" uniqueList="1" numFmtId="0" sqlType="0" hierarchy="0" level="0" databaseField="1">
      <sharedItems count="95" containsBlank="1" containsInteger="1" containsNumber="1" containsString="0" minValue="0" maxValue="99">
        <n v="9"/>
        <n v="26"/>
        <n v="29"/>
        <n v="42"/>
        <n v="50"/>
        <n v="59"/>
        <n v="64"/>
        <n v="1"/>
        <n v="12"/>
        <n v="39"/>
        <n v="41"/>
        <n v="78"/>
        <n v="47"/>
        <n v="56"/>
        <n v="57"/>
        <n v="45"/>
        <n v="77"/>
        <n v="65"/>
        <n v="96"/>
        <n v="99"/>
        <n v="22"/>
        <n v="6"/>
        <m/>
        <n v="73" u="1"/>
        <n v="67" u="1"/>
        <n v="61" u="1"/>
        <n v="60" u="1"/>
        <n v="40" u="1"/>
        <n v="20" u="1"/>
        <n v="14" u="1"/>
        <n v="74" u="1"/>
        <n v="71" u="1"/>
        <n v="58" u="1"/>
        <n v="23" u="1"/>
        <n v="66" u="1"/>
        <n v="54" u="1"/>
        <n v="7" u="1"/>
        <n v="52" u="1"/>
        <n v="82" u="1"/>
        <n v="81" u="1"/>
        <n v="80" u="1"/>
        <n v="43" u="1"/>
        <n v="10" u="1"/>
        <n v="62" u="1"/>
        <n v="79" u="1"/>
        <n v="76" u="1"/>
        <n v="75" u="1"/>
        <n v="30" u="1"/>
        <n v="85" u="1"/>
        <n v="72" u="1"/>
        <n v="46" u="1"/>
        <n v="55" u="1"/>
        <n v="33" u="1"/>
        <n v="44" u="1"/>
        <n v="21" u="1"/>
        <n v="3" u="1"/>
        <n v="2" u="1"/>
        <n v="4" u="1"/>
        <n v="0" u="1"/>
        <n v="69" u="1"/>
        <n v="53" u="1"/>
        <n v="95" u="1"/>
        <n v="94" u="1"/>
        <n v="32" u="1"/>
        <n v="93" u="1"/>
        <n v="92" u="1"/>
        <n v="25" u="1"/>
        <n v="91" u="1"/>
        <n v="28" u="1"/>
        <n v="18" u="1"/>
        <n v="5" u="1"/>
        <n v="90" u="1"/>
        <n v="31" u="1"/>
        <n v="89" u="1"/>
        <n v="63" u="1"/>
        <n v="88" u="1"/>
        <n v="36" u="1"/>
        <n v="24" u="1"/>
        <n v="15" u="1"/>
        <n v="49" u="1"/>
        <n v="87" u="1"/>
        <n v="27" u="1"/>
        <n v="17" u="1"/>
        <n v="86" u="1"/>
        <n v="35" u="1"/>
        <n v="48" u="1"/>
        <n v="13" u="1"/>
        <n v="8" u="1"/>
        <n v="98" u="1"/>
        <n v="84" u="1"/>
        <n v="34" u="1"/>
        <n v="97" u="1"/>
        <n v="83" u="1"/>
        <n v="16" u="1"/>
        <n v="11" u="1"/>
      </sharedItems>
    </cacheField>
    <cacheField name="COLOR_DESC" uniqueList="1" numFmtId="0" sqlType="0" hierarchy="0" level="0" databaseField="1">
      <sharedItems count="204" containsBlank="1">
        <s v="Signature Black"/>
        <s v="Signature Navy"/>
        <s v="Troposphere"/>
        <s v="Pure Cashmere"/>
        <s v="Wood Bark"/>
        <s v="Herbed Green"/>
        <s v="Ancient Water"/>
        <s v="Signature White"/>
        <s v="Heather Shale Grey"/>
        <s v="Haute Red"/>
        <s v="Daffodil"/>
        <s v="Light Buff"/>
        <s v="Heather Silver Birch"/>
        <s v="Shaded Moss"/>
        <s v="Tamarack Green"/>
        <s v="Light Lilac"/>
        <s v="Cayenne"/>
        <s v="Midnight Blue"/>
        <s v="Rust"/>
        <s v="Ochre"/>
        <s v="Midnight Jade"/>
        <s v="White Sand"/>
        <m/>
        <s v="Canary Green" u="1"/>
        <s v="Rose Shadow" u="1"/>
        <s v="Wild Wind" u="1"/>
        <s v="Medieval Blue" u="1"/>
        <s v="Burgundy" u="1"/>
        <s v="Dusky Green" u="1"/>
        <s v="Light Grey" u="1"/>
        <s v="Misty Surf" u="1"/>
        <s v="Canyon Clay" u="1"/>
        <s v="Ceramic Green" u="1"/>
        <s v="Smoky Emerald" u="1"/>
        <s v="Skysail Blue" u="1"/>
        <s v="Thrush" u="1"/>
        <s v="Crockery" u="1"/>
        <s v="Terra Brown" u="1"/>
        <s v="Bronze Mist" u="1"/>
        <s v="Grapemist" u="1"/>
        <s v="Ink Green" u="1"/>
        <s v="Rocky Road" u="1"/>
        <s v="Wheat Brown" u="1"/>
        <s v="Atom" u="1"/>
        <s v="Twilight Mauve" u="1"/>
        <s v="Emerald Green" u="1"/>
        <s v="Pearl Amethyst" u="1"/>
        <s v="Navy Peony" u="1"/>
        <s v="Stardust Blue" u="1"/>
        <s v="Gray Blue" u="1"/>
        <s v="MHG" u="1"/>
        <s v="Signature Black x Signature White x Midnight Jade" u="1"/>
        <s v="Signature White x Pure Cashmere x Dark Chestnut" u="1"/>
        <s v="Signature Navy x Signature White x Subdued Blue" u="1"/>
        <s v="Signature White." u="1"/>
        <s v="Signature Black." u="1"/>
        <s v="MHG." u="1"/>
        <s v="Signature Navy." u="1"/>
        <s v="Patriot." u="1"/>
        <s v="Frosty Pine" u="1"/>
        <s v="Evening Sand" u="1"/>
        <s v="Minimal Gray" u="1"/>
        <s v="Winter Oak" u="1"/>
        <s v="Grisaille" u="1"/>
        <s v="Kelp" u="1"/>
        <s v="Martini Olive" u="1"/>
        <s v="Milk White" u="1"/>
        <s v="WHITE" u="1"/>
        <s v="WHITE/BLACK STR" u="1"/>
        <s v="BLACK" u="1"/>
        <s v="CHARCOAL" u="1"/>
        <s v="STONE" u="1"/>
        <s v="GREY" u="1"/>
        <s v="L.BEIGE" u="1"/>
        <s v="L. BEIGE" u="1"/>
        <s v="OFF WHITE" u="1"/>
        <s v="N2" u="1"/>
        <s v="Berry2" u="1"/>
        <s v="Cobalt solid short sleeve cotton Pique Polo" u="1"/>
        <s v="MEDIUM BLU." u="1"/>
        <s v="Coffee Brown" u="1"/>
        <s v="royalblue2" u="1"/>
        <s v="anthracite 2" u="1"/>
        <s v="MEDIUM BLU" u="1"/>
        <s v="Dark Green" u="1"/>
        <s v="YELLOW" u="1"/>
        <s v="Dark navy" u="1"/>
        <s v="Blue" u="1"/>
        <s v="green2" u="1"/>
        <s v="GREEN" u="1"/>
        <s v="anthracite2" u="1"/>
        <s v="NAVY" u="1"/>
        <s v="RED/CORAL" u="1"/>
        <s v="P2" u="1"/>
        <s v="RED" u="1"/>
        <s v="Mineral Gray" u="1"/>
        <s v="MGL" u="1"/>
        <s v="NYD" u="1"/>
        <s v="Subdued Blue" u="1"/>
        <s v="Olive green solid short sleeve cotton Pique Polo" u="1"/>
        <s v="BLD" u="1"/>
        <s v="Medium Grey" u="1"/>
        <s v="Dark Grey Marl short sleeve cotton Pique Polo" u="1"/>
        <s v="D2" u="1"/>
        <s v="W3" u="1"/>
        <s v="PURPLE/LIL" u="1"/>
        <s v="mudgreen" u="1"/>
        <s v="D/GREY" u="1"/>
        <s v="LHG" u="1"/>
        <s v="MEDIUM KHA" u="1"/>
        <s v="MUSHROOM" u="1"/>
        <s v="WT" u="1"/>
        <s v="Orange short sleeve cotton stretch pique polo" u="1"/>
        <s v="Etherea" u="1"/>
        <s v="DARK KHAKI" u="1"/>
        <s v="BEIGE" u="1"/>
        <s v="CG" u="1"/>
        <s v="BES" u="1"/>
        <s v="GREEN." u="1"/>
        <s v="Mood Indigo" u="1"/>
        <s v="Silver Cloud" u="1"/>
        <s v="Moonstone Grey" u="1"/>
        <s v="Dark Heather Grey" u="1"/>
        <s v="LIGHT KHAK" u="1"/>
        <s v="Navy blue short sleeve linen polo" u="1"/>
        <s v="Olive green short sleeve linen polo" u="1"/>
        <s v="Brown Olive" u="1"/>
        <s v="BEIGE/CAME" u="1"/>
        <s v="W2" u="1"/>
        <s v="Chestnut2" u="1"/>
        <s v="SBL" u="1"/>
        <s v="Creamware" u="1"/>
        <s v="O2" u="1"/>
        <s v="Indigo blue Marl short sleeve cotton pique polo" u="1"/>
        <s v="Ballad Blue" u="1"/>
        <s v="BKS" u="1"/>
        <s v="Grape Purple" u="1"/>
        <s v="Lilac purple short sleeve cotton stretch Pique Pol" u="1"/>
        <s v="Dark Red" u="1"/>
        <s v="Dark Jungle Green" u="1"/>
        <s v="G2" u="1"/>
        <s v="Vintage Velvet" u="1"/>
        <s v="Red solid short sleeve cotton Pique Polo" u="1"/>
        <s v="Teal green solid short sleeve cotton Pique Polo" u="1"/>
        <s v="Shady Red" u="1"/>
        <s v="V3" u="1"/>
        <s v="Drifting Cloud" u="1"/>
        <s v="E5" u="1"/>
        <s v="DGS" u="1"/>
        <s v="stonegrey2" u="1"/>
        <s v="Purple solid short sleeve cotton Pique Polo" u="1"/>
        <s v="WHS" u="1"/>
        <s v="Grey melange" u="1"/>
        <s v="IV" u="1"/>
        <s v="Rose Tan" u="1"/>
        <s v="Brown" u="1"/>
        <s v="Green solid short sleeve cotton pique polo" u="1"/>
        <s v="DARK GREY" u="1"/>
        <s v="B3" u="1"/>
        <s v="Heather Grey" u="1"/>
        <s v="BLUE/TEAL" u="1"/>
        <s v="Lemon short sleeve cotton stretch pique polo" u="1"/>
        <s v="Navy x White" u="1"/>
        <s v="V2" u="1"/>
        <s v="R2" u="1"/>
        <s v="Ocean" u="1"/>
        <s v="Navy2" u="1"/>
        <s v="Cobalt" u="1"/>
        <s v="Oatmeal short sleeve linen polo" u="1"/>
        <s v="IVORY" u="1"/>
        <s v="Gray Ridge" u="1"/>
        <s v="B2" u="1"/>
        <s v="WHITE2" u="1"/>
        <s v="Navy Blue" u="1"/>
        <s v="Navy blue solid short sleeve cotton Tyrwhitt pique" u="1"/>
        <s v="Light blue Marl short sleeve cotton pique polo" u="1"/>
        <s v="alkaliblue" u="1"/>
        <s v="Firered" u="1"/>
        <s v="Coal grey" u="1"/>
        <s v="E3" u="1"/>
        <s v="Black solid short sleeve cotton Tyrwhitt pique pol" u="1"/>
        <s v="Traffic Grey" u="1"/>
        <s v="Blue x White/Navy" u="1"/>
        <s v="Sky blue short sleeve linen polo" u="1"/>
        <s v="Light blue" u="1"/>
        <s v="BLUES" u="1"/>
        <s v="Navy 2" u="1"/>
        <s v="Toadstool" u="1"/>
        <s v="DARK BLUE" u="1"/>
        <s v="YELLOW/GOL" u="1"/>
        <s v="B1" u="1"/>
        <s v="U2" u="1"/>
        <s v="Earth" u="1"/>
        <s v="Bordeaux" u="1"/>
        <s v="I2" u="1"/>
        <s v="Snow White" u="1"/>
        <s v="E2" u="1"/>
        <s v="BK" u="1"/>
        <s v="BGL" u="1"/>
        <s v="PINK" u="1"/>
        <s v="New Navy" u="1"/>
        <s v="PCL" u="1"/>
        <s v="WHITE1" u="1"/>
        <s v="White solid short sleeve cotton Tyrwhitt pique pol" u="1"/>
      </sharedItems>
    </cacheField>
    <cacheField name="SIZE_CODE1" uniqueList="1" numFmtId="0" sqlType="0" hierarchy="0" level="0" databaseField="1">
      <sharedItems count="22" containsBlank="1" containsInteger="1" containsMixedTypes="1" containsNumber="1" minValue="85" maxValue="175">
        <s v="2XL"/>
        <s v="L"/>
        <s v="M"/>
        <s v="S"/>
        <s v="XL"/>
        <s v="TTL"/>
        <s v="XXXL"/>
        <s v="XS"/>
        <m/>
        <n v="175" u="1"/>
        <n v="165" u="1"/>
        <n v="155" u="1"/>
        <n v="140" u="1"/>
        <n v="130" u="1"/>
        <n v="120" u="1"/>
        <n v="85" u="1"/>
        <n v="90" u="1"/>
        <n v="95" u="1"/>
        <n v="100" u="1"/>
        <n v="115" u="1"/>
        <n v="110" u="1"/>
        <n v="105" u="1"/>
      </sharedItems>
    </cacheField>
    <cacheField name="QTY" uniqueList="1" numFmtId="0" sqlType="0" hierarchy="0" level="0" databaseField="1">
      <sharedItems count="0" containsBlank="1" containsInteger="1" containsNumber="1" containsString="0" minValue="1" maxValue="4400"/>
    </cacheField>
    <cacheField name="PERCENT_OVER_ALLOWED" uniqueList="1" numFmtId="0" sqlType="0" hierarchy="0" level="0" databaseField="1">
      <sharedItems count="0" containsBlank="1" containsInteger="1" containsNumber="1" containsString="0" minValue="2" maxValue="2"/>
    </cacheField>
    <cacheField name="PERCENT_SHORT_ALLOWED" uniqueList="1" numFmtId="0" sqlType="0" hierarchy="0" level="0" databaseField="1">
      <sharedItems count="0" containsBlank="1" containsInteger="1" containsNumber="1" containsString="0" minValue="2" maxValue="2"/>
    </cacheField>
    <cacheField name="COLOR_CODE2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Author" refreshedDate="45954.48448807871" createdVersion="7" refreshedVersion="8" minRefreshableVersion="3" recordCount="1003" r:id="rId1">
  <cacheSource type="worksheet">
    <worksheetSource ref="E6:U5000" sheet="PPO-GO"/>
  </cacheSource>
  <cacheFields count="17">
    <cacheField name="PPO_N" uniqueList="1" numFmtId="0" sqlType="0" hierarchy="0" level="0" databaseField="1">
      <sharedItems count="12" containsBlank="1" containsInteger="1" containsMixedTypes="1" containsNumber="1" minValue="1" maxValue="10">
        <s v="POUT25SB0007971"/>
        <n v="1"/>
        <n v="2"/>
        <n v="3"/>
        <n v="4"/>
        <n v="5"/>
        <n v="6"/>
        <n v="7"/>
        <n v="8"/>
        <n v="9"/>
        <n v="10"/>
        <m/>
      </sharedItems>
    </cacheField>
    <cacheField name="PPO_NO" uniqueList="1" numFmtId="0" sqlType="0" hierarchy="0" level="0" databaseField="1">
      <sharedItems count="307" containsBlank="1">
        <s v="POUT25SB0007971A"/>
        <s v="POUT25SB0007971B"/>
        <m/>
        <s v="POUT25SB0007976A" u="1"/>
        <s v="PKEK25SB0007962A" u="1"/>
        <s v="PKGK25SB0007962A" u="1"/>
        <s v="POUT25SB0007962A" u="1"/>
        <s v="PKEK25SB0002982A" u="1"/>
        <s v="PKEK25SB0002982B" u="1"/>
        <s v="PKEK25SB0002982C" u="1"/>
        <s v="PKGK25SB0002982A" u="1"/>
        <s v="PKGK25SB0002982B" u="1"/>
        <s v="PKGK25SB0002982C" u="1"/>
        <s v="PKGK25SB0002982D" u="1"/>
        <s v="PKEK25SB0007046A" u="1"/>
        <s v="PKEK25SB0007046B" u="1"/>
        <s v="PKEK25SB0007044A" u="1"/>
        <s v="PKEK25SB0007044B" u="1"/>
        <s v="PKEK25SB0007043A" u="1"/>
        <s v="PKEK25SB0007043B" u="1"/>
        <s v="POUT25SB0007969A" u="1"/>
        <s v="POUT25SB0007047A" u="1"/>
        <s v="POUT25SB0007047B" u="1"/>
        <s v="PKEK25SB0002586A" u="1"/>
        <s v="PKEK25SB0002586B" u="1"/>
        <s v="POUT25SB0002650A" u="1"/>
        <s v="POUT25SB0002650C" u="1"/>
        <s v="PKEK25SB0002589A" u="1"/>
        <s v="PKEK25SB0002589B" u="1"/>
        <s v="PKEK25SB0002589C" u="1"/>
        <s v="PKGK25SB0002589A" u="1"/>
        <s v="PKGK25SB0002589B" u="1"/>
        <s v="PKGK25SB0002589C" u="1"/>
        <s v="POUT25SB0004176A" u="1"/>
        <s v="POUT25SB0004174A" u="1"/>
        <s v="PKGK25SB0004181A" u="1"/>
        <s v="POUT25SB0004181A" u="1"/>
        <s v="POUT25SB0004179A" u="1"/>
        <s v="PKGK25SB0004178A" u="1"/>
        <s v="POUT25SB0004178A" u="1"/>
        <s v="POUT25SB0004177A" u="1"/>
        <s v="PKGK25SB0003975A" u="1"/>
        <s v="POUT25SB0003975A" u="1"/>
        <s v="PKGK25SB0003581A" u="1"/>
        <s v="POUT25SB0003581A" u="1"/>
        <s v="POUT25SB0003577A" u="1"/>
        <s v="POUT25SB0003494A" u="1"/>
        <s v="PWGF25VB001991A" u="1"/>
        <s v="PKGK21VE0002207A" u="1"/>
        <s v="PKGK21VA0100485D" u="1"/>
        <s v="PKGK21VA0301592A" u="1"/>
        <s v="PKGK21VE0001336B" u="1"/>
        <s v="PKGK23VB0005515B" u="1"/>
        <s v="PKGK23SE0005645A" u="1"/>
        <s v="PKGK21VE0002869B" u="1"/>
        <s v="PKGK21VE0002875C" u="1"/>
        <s v="PKEK23VE0008291A" u="1"/>
        <s v="PWGF25VB001860A" u="1"/>
        <s v="PKEK23VF0107744A" u="1"/>
        <s v="PKGK21VA0305353B" u="1"/>
        <s v="PKGK22VB0001510B" u="1"/>
        <s v="PWGF25VB001988A" u="1"/>
        <s v="PKGK21VA0301593A" u="1"/>
        <s v="POUT25SB0002597A" u="1"/>
        <s v="PKGK23VE0003373A" u="1"/>
        <s v="PKEK24VE0003712A" u="1"/>
        <s v="PKGK21QE0009860A" u="1"/>
        <s v="PKGK21VE0009860A" u="1"/>
        <s v="PKGK21VE0000633B" u="1"/>
        <s v="PKGK22VB0007502A" u="1"/>
        <s v="PKGK23VE0003388A" u="1"/>
        <s v="POUT25VB0001065A" u="1"/>
        <s v="PKGK24VE0009074C" u="1"/>
        <s v="PKGK24VB0006091B" u="1"/>
        <s v="PKEK24VE0007128A" u="1"/>
        <s v="PKGK21VE0001371E" u="1"/>
        <s v="PKEK25SB0002584A" u="1"/>
        <s v="PKGK21VB0000700A" u="1"/>
        <s v="PKGK22VE0006883B" u="1"/>
        <s v="PKGK23VE0003374A" u="1"/>
        <s v="PKEK24VE0003713A" u="1"/>
        <s v="PKGK25SB0002584A" u="1"/>
        <s v="POUT25SB0002649A" u="1"/>
        <s v="POUT25VB002307A" u="1"/>
        <s v="PWGF25VB001387A" u="1"/>
        <s v="PKEK24VB0003014C" u="1"/>
        <s v="PKGK21VE0004287B" u="1"/>
        <s v="PKEK25SB0002591B" u="1"/>
        <s v="PKGK21VF0109767A" u="1"/>
        <s v="PKGK25VB0001067A" u="1"/>
        <s v="PKGK19VA0108999A" u="1"/>
        <s v="PKGK21VE0004353A" u="1"/>
        <s v="PKGK22VB0007468A" u="1"/>
        <s v="PWGF25VB001387B" u="1"/>
        <s v="POUT25VB0001067A" u="1"/>
        <s v="PKEK24VE0003712D" u="1"/>
        <s v="PKGK21VA0304595A" u="1"/>
        <s v="PKGK21VE0009860D" u="1"/>
        <s v="PKGK23VB0006951A" u="1"/>
        <s v="PKEK24VE0008209A" u="1"/>
        <s v="PWGF25VB001175A" u="1"/>
        <s v="PKEK25SB0002592B" u="1"/>
        <s v="PKGK23VB0006619C" u="1"/>
        <s v="PKGK23VB0005030A" u="1"/>
        <s v="PKGK22VB0007469A" u="1"/>
        <s v="PWGF25VB001387C" u="1"/>
        <s v="PKGK22VB0001508A" u="1"/>
        <s v="PKGK23VE0008482A" u="1"/>
        <s v="PKGK21VB0000990A" u="1"/>
        <s v="PKGK21VA0609964A" u="1"/>
        <s v="PKGK21VA0301604B" u="1"/>
        <s v="PKGK21VA0304596A" u="1"/>
        <s v="PKGK23VB0006952A" u="1"/>
        <s v="PWGF25VB001175B" u="1"/>
        <s v="PWGF25VB001288A" u="1"/>
        <s v="PKGK22VB0006866A" u="1"/>
        <s v="POUT25SB0003579A" u="1"/>
        <s v="PKEK19VA0113246B" u="1"/>
        <s v="PKEK23VB0006606C" u="1"/>
        <s v="PKGK21VA0100485B" u="1"/>
        <s v="PKGK21VE0002866C" u="1"/>
        <s v="POUT25VB002001A" u="1"/>
        <s v="PKGK21VA0301605B" u="1"/>
        <s v="PKGK21VA0304597A" u="1"/>
        <s v="PKGK21VE0002875A" u="1"/>
        <s v="PKEK23VE0008282A" u="1"/>
        <s v="PKGK22VB0006867A" u="1"/>
        <s v="PKEK25SB0002689A" u="1"/>
        <s v="PKGK22VB0001459A" u="1"/>
        <s v="PKGK25SB0002689A" u="1"/>
        <s v="PKGK21VA0305359B" u="1"/>
        <s v="PKGK23VE0003364A" u="1"/>
        <s v="PKGK21VA0304598A" u="1"/>
        <s v="PWGF25VB002145A" u="1"/>
        <s v="PKGK20VA0115577C" u="1"/>
        <s v="PKGK21VA0301591B" u="1"/>
        <s v="PKGK20VA0101696A" u="1"/>
        <s v="PKGK21VA0305360A" u="1"/>
        <s v="PKGK24VB0006082B" u="1"/>
        <s v="PKEK24VE0007119A" u="1"/>
        <s v="PKGK24VE0009074A" u="1"/>
        <s v="PKGK22VB0007342A" u="1"/>
        <s v="PKGK23VB0006952D" u="1"/>
        <s v="PKGK21VE0001371C" u="1"/>
        <s v="PKGK21VA0304599A" u="1"/>
        <s v="PKEK23VE0008284A" u="1"/>
        <s v="PKGK20QE0009867A" u="1"/>
        <s v="PKGK21QE0009867A" u="1"/>
        <s v="PKGK21VE0002207B" u="1"/>
        <s v="PKGK21VA0305361A" u="1"/>
        <s v="PKEK24VB0003014A" u="1"/>
        <s v="PWGF25VB001174A" u="1"/>
        <s v="PKGK20VA0100640A" u="1"/>
        <s v="PKGK23VE0003366A" u="1"/>
        <s v="PKGK23VB0006618A" u="1"/>
        <s v="PKEK23VE0008285A" u="1"/>
        <s v="PKEK23VE0008291B" u="1"/>
        <s v="POUT25VB001640A" u="1"/>
        <s v="PKGK21VA0305362A" u="1"/>
        <s v="POUT25SB002188" u="1"/>
        <s v="PKGK22VB0007157A" u="1"/>
        <s v="PWGF25VB001287A" u="1"/>
        <s v="PKGK23VE0003367A" u="1"/>
        <s v="PKEK24VE0003712B" u="1"/>
        <s v="PKGK21VE0009860B" u="1"/>
        <s v="PKGK21VE0000633C" u="1"/>
        <s v="PKGK23VB0006619A" u="1"/>
        <s v="PKEK23VE0008286A" u="1"/>
        <s v="PKGK24VE0009074D" u="1"/>
        <s v="PKEK23VB0006605A" u="1"/>
        <s v="PKGK21VE0001371F" u="1"/>
        <s v="PKGK22VB0007158A" u="1"/>
        <s v="PKGK21VB0000700B" u="1"/>
        <s v="PKGK23VE0003368A" u="1"/>
        <s v="PKEK24VE0003713B" u="1"/>
        <s v="PKEK23VE0007532A" u="1"/>
        <s v="POUT25SB0002649B" u="1"/>
        <s v="PKEK23VE0008287A" u="1"/>
        <s v="PKEK23SE0001974A" u="1"/>
        <s v="PKEK23VB0006606A" u="1"/>
        <s v="POUT25VB001989A" u="1"/>
        <s v="PKGK21VE0002866A" u="1"/>
        <s v="PKEK23VE0008288A" u="1"/>
        <s v="PKGK22VE0001672A" u="1"/>
        <s v="PKGK21PA0300381A" u="1"/>
        <s v="PKGK21VA0300381A" u="1"/>
        <s v="PKGK23SE0001975A" u="1"/>
        <s v="PKGK21VA0609957A" u="1"/>
        <s v="PKGK21VA0304595B" u="1"/>
        <s v="PKGK21VE0009860E" u="1"/>
        <s v="PKGK22VB0007009A" u="1"/>
        <s v="PKGK23VB0006951B" u="1"/>
        <s v="PKGK21VE0005088A" u="1"/>
        <s v="PKGK23VB0006619D" u="1"/>
        <s v="PWGF25VB002188A" u="1"/>
        <s v="PKGK22VB0007469B" u="1"/>
        <s v="PKGK22VB0001508B" u="1"/>
        <s v="PKGK20VA0104146A" u="1"/>
        <s v="PWGF25VB001173A" u="1"/>
        <s v="PKEK24VF0108302A" u="1"/>
        <s v="PKGK21VB0000990B" u="1"/>
        <s v="PKGK21VE0001789A" u="1"/>
        <s v="PKGK22VB0007348A" u="1"/>
        <s v="PKGK22VB0007499A" u="1"/>
        <s v="PKEK24VE0008210A" u="1"/>
        <s v="PKGK21VA0301604C" u="1"/>
        <s v="PKGK21VA0304596B" u="1"/>
        <s v="PKGK21VA0307761A" u="1"/>
        <s v="PKGK23VB0006952B" u="1"/>
        <s v="PKGK21VE0001371A" u="1"/>
        <s v="PKGK22VE0000055A" u="1"/>
        <s v="PKGK23VB0008902A" u="1"/>
        <s v="PKGK24VE0005226A" u="1"/>
        <s v="PKGK21QE0001336A" u="1"/>
        <s v="PKGK21VA0100485C" u="1"/>
        <s v="PKGK21VE0001336A" u="1"/>
        <s v="PKGK23VB0005515A" u="1"/>
        <s v="PKEK24VE0005500A" u="1"/>
        <s v="PKGK22VB0007349A" u="1"/>
        <s v="PKEK24SB0007032A" u="1"/>
        <s v="PKEK24VE0008211A" u="1"/>
        <s v="PKGK21VA0304597B" u="1"/>
        <s v="PKGK21VE0005464A" u="1"/>
        <s v="PKGK21VE0002062A" u="1"/>
        <s v="PKGK21VE0002869A" u="1"/>
        <s v="PKGK21VE0002875B" u="1"/>
        <s v="PKGK23VE0006831A" u="1"/>
        <s v="PKGK22VB0001459B" u="1"/>
        <s v="PKGK21VE0007147A" u="1"/>
        <s v="PKGK21VA0305353A" u="1"/>
        <s v="PKGK22VB0001510A" u="1"/>
        <s v="PKGK21VA0110646A" u="1"/>
        <s v="PKEK21VA0602401A" u="1"/>
        <s v="PKEK24VE0008212A" u="1"/>
        <s v="PKGK21VA0304598B" u="1"/>
        <s v="PKGK19VA0114335A" u="1"/>
        <s v="PKGK20VA0114335A" u="1"/>
        <s v="PKEK23VE0009104A" u="1"/>
        <s v="PKEK24VE0009104A" u="1"/>
        <s v="PKGK21VE0000633A" u="1"/>
        <s v="PKGK22VE0008176A" u="1"/>
        <s v="PKGK21VE0002078A" u="1"/>
        <s v="PKGK24VB0006082C" u="1"/>
        <s v="PKGK24VE0009074B" u="1"/>
        <s v="PKGK24VB0006091A" u="1"/>
        <s v="PKGK21VE0001371D" u="1"/>
        <s v="PWGF25VB002143A" u="1"/>
        <s v="PKEK24VE0008213A" u="1"/>
        <s v="PKGK21VA0304599B" u="1"/>
        <s v="PKGK22VE0006883A" u="1"/>
        <s v="PKGK21VA0304600A" u="1"/>
        <s v="PKEK24VE0007120A" u="1"/>
        <s v="PKGK21VA0305361B" u="1"/>
        <s v="PKGK24VE0003007A" u="1"/>
        <s v="PKEK24VB0003014B" u="1"/>
        <s v="PKGK21VE0004287A" u="1"/>
        <s v="PKEK24SB0007222A" u="1"/>
        <s v="PKEK25SB0002591A" u="1"/>
        <s v="PKGK23VB0006618B" u="1"/>
        <s v="PKGK24SB0007222A" u="1"/>
        <s v="PKGK25SB0002591A" u="1"/>
        <s v="PWGF25VB001315A" u="1"/>
        <s v="PWGF25VB001172A" u="1"/>
        <s v="PKEK24VE0007121A" u="1"/>
        <s v="PWGF25VB001999A" u="1"/>
        <s v="PKGK21VA0305407A" u="1"/>
        <s v="PKGK21VE0002490A" u="1"/>
        <s v="PKEK24SB0007223A" u="1"/>
        <s v="PKEK24VE0003712C" u="1"/>
        <s v="PKGK21VE0009860C" u="1"/>
        <s v="PKEK25SB0002592A" u="1"/>
        <s v="PKGK23VB0006619B" u="1"/>
        <s v="PKGK25SB0002592A" u="1"/>
        <s v="PKEK25SB0003621A" u="1"/>
        <s v="PKGK21VE0010585A" u="1"/>
        <s v="POUT25SB0001024A" u="1"/>
        <s v="PKEK24VE0003713C" u="1"/>
        <s v="PKGK21VA0301604A" u="1"/>
        <s v="POUT25SB0002649C" u="1"/>
        <s v="PKEK23VE0008287B" u="1"/>
        <s v="PKEK19VA0113246A" u="1"/>
        <s v="POUT25VB002495A" u="1"/>
        <s v="PKEK23VB0006606B" u="1"/>
        <s v="PKGK21VA0100485A" u="1"/>
        <s v="PKGK19VA0113246A" u="1"/>
        <s v="PKEK24VE0007138A" u="1"/>
        <s v="PKGK21VE0002866B" u="1"/>
        <s v="PKGK21VE0001651A" u="1"/>
        <s v="PKGK21VA0301605A" u="1"/>
        <s v="PKGK24VB0007311A" u="1"/>
        <s v="PKEK23VE0008288B" u="1"/>
        <s v="PKGK21VA0305359A" u="1"/>
        <s v="PKGK21VE0009860F" u="1"/>
        <s v="POUT25SB0002594A" u="1"/>
        <s v="PKGK22VB0007074A" u="1"/>
        <s v="PKGK20VA0115577B" u="1"/>
        <s v="PKGK21VA0301591A" u="1"/>
        <s v="PKGK20VA0104146B" u="1"/>
        <s v="PKGK24VB0006082A" u="1"/>
        <s v="PKGK25VB0006082A" u="1"/>
        <s v="PKGK24VB0005155A" u="1"/>
        <s v="PKGK23VB0006952C" u="1"/>
        <s v="POUT25SB0002595A" u="1"/>
        <s v="PKGK21VE0001371B" u="1"/>
        <s v="PKGK22VE0000055B" u="1"/>
        <s v="PKGK24VE0005226B" u="1"/>
        <s v="PKGK22VB0007500A" u="1"/>
      </sharedItems>
    </cacheField>
    <cacheField name="SUBMIT_DATE" uniqueList="1" numFmtId="0" sqlType="0" hierarchy="0" level="0" databaseField="1">
      <sharedItems count="0" containsBlank="1" containsDate="1" containsNonDate="0" containsString="0" minDate="2025-10-07T00:00:00" maxDate="2025-10-08T00:00:00"/>
    </cacheField>
    <cacheField name="DESTINATION" uniqueList="1" numFmtId="0" sqlType="0" hierarchy="0" level="0" databaseField="1">
      <sharedItems count="0" containsBlank="1"/>
    </cacheField>
    <cacheField name="CUSTOMER_NAME" uniqueList="1" numFmtId="0" sqlType="0" hierarchy="0" level="0" databaseField="1">
      <sharedItems count="0" containsBlank="1"/>
    </cacheField>
    <cacheField name="FABRIC_TYPE" uniqueList="1" numFmtId="0" sqlType="0" hierarchy="0" level="0" databaseField="1">
      <sharedItems count="0" containsBlank="1"/>
    </cacheField>
    <cacheField name="FABRIC_PART" uniqueList="1" numFmtId="0" sqlType="0" hierarchy="0" level="0" databaseField="1">
      <sharedItems count="0" containsBlank="1"/>
    </cacheField>
    <cacheField name="COMBO_NAME" uniqueList="1" numFmtId="0" sqlType="0" hierarchy="0" level="0" databaseField="1">
      <sharedItems count="0" containsBlank="1"/>
    </cacheField>
    <cacheField name="LOT_TYPE_CD" uniqueList="1" numFmtId="0" sqlType="0" hierarchy="0" level="0" databaseField="1">
      <sharedItems count="0" containsBlank="1"/>
    </cacheField>
    <cacheField name="ORDER_QTY" uniqueList="1" numFmtId="0" sqlType="0" hierarchy="0" level="0" databaseField="1">
      <sharedItems count="0" containsBlank="1" containsInteger="1" containsNumber="1" containsString="0" minValue="3" maxValue="11507"/>
    </cacheField>
    <cacheField name="FAB_DEL_DATE" uniqueList="1" numFmtId="0" sqlType="0" hierarchy="0" level="0" databaseField="1">
      <sharedItems count="0" containsBlank="1" containsDate="1" containsNonDate="0" containsString="0" minDate="2025-10-08T00:00:00" maxDate="2025-10-14T00:00:00"/>
    </cacheField>
    <cacheField name="SHIP_MODE_CD" uniqueList="1" numFmtId="0" sqlType="0" hierarchy="0" level="0" databaseField="1">
      <sharedItems count="0" containsBlank="1"/>
    </cacheField>
    <cacheField name="SC_NO" uniqueList="1" numFmtId="0" sqlType="0" hierarchy="0" level="0" databaseField="1">
      <sharedItems count="0" containsBlank="1"/>
    </cacheField>
    <cacheField name="PLAN_PROD_COMP_DATE" uniqueList="1" numFmtId="0" sqlType="0" hierarchy="0" level="0" databaseField="1">
      <sharedItems count="0" containsBlank="1" containsDate="1" containsNonDate="0" containsString="0" minDate="2025-10-28T00:00:00" maxDate="2025-12-02T00:00:00"/>
    </cacheField>
    <cacheField name="BUYER_PO_DATE" uniqueList="1" numFmtId="0" sqlType="0" hierarchy="0" level="0" databaseField="1">
      <sharedItems count="0" containsBlank="1" containsDate="1" containsNonDate="0" containsString="0" minDate="2025-11-15T00:00:00" maxDate="2026-01-02T00:00:00"/>
    </cacheField>
    <cacheField name="BUYER_GRP_CD" uniqueList="1" numFmtId="0" sqlType="0" hierarchy="0" level="0" databaseField="1">
      <sharedItems count="0" containsBlank="1"/>
    </cacheField>
    <cacheField name="GMT_QTY" uniqueList="1" numFmtId="0" sqlType="0" hierarchy="0" level="0" databaseField="1">
      <sharedItems count="0" containsBlank="1" containsInteger="1" containsNumber="1" containsString="0" minValue="236" maxValue="15503"/>
    </cacheField>
  </cacheFields>
</pivotCacheDefinition>
</file>

<file path=xl/pivotCache/pivotCacheRecords1.xml><?xml version="1.0" encoding="utf-8"?>
<pivotCacheRecords xmlns="http://schemas.openxmlformats.org/spreadsheetml/2006/main" count="935">
  <r>
    <n v="0.36"/>
    <x v="0"/>
    <x v="0"/>
    <x v="0"/>
    <x v="0"/>
    <n v="18"/>
    <n v="2"/>
    <n v="2"/>
    <s v="9"/>
  </r>
  <r>
    <n v="1.1"/>
    <x v="0"/>
    <x v="0"/>
    <x v="0"/>
    <x v="1"/>
    <n v="55"/>
    <n v="2"/>
    <n v="2"/>
    <s v="9"/>
  </r>
  <r>
    <n v="1"/>
    <x v="0"/>
    <x v="0"/>
    <x v="0"/>
    <x v="2"/>
    <n v="50"/>
    <n v="2"/>
    <n v="2"/>
    <s v="9"/>
  </r>
  <r>
    <n v="0.5"/>
    <x v="0"/>
    <x v="0"/>
    <x v="0"/>
    <x v="3"/>
    <n v="25"/>
    <n v="2"/>
    <n v="2"/>
    <s v="9"/>
  </r>
  <r>
    <n v="0.7"/>
    <x v="0"/>
    <x v="0"/>
    <x v="0"/>
    <x v="4"/>
    <n v="35"/>
    <n v="2"/>
    <n v="2"/>
    <s v="9"/>
  </r>
  <r>
    <n v="0.36"/>
    <x v="0"/>
    <x v="1"/>
    <x v="1"/>
    <x v="0"/>
    <n v="18"/>
    <n v="2"/>
    <n v="2"/>
    <s v="26"/>
  </r>
  <r>
    <n v="1.1"/>
    <x v="0"/>
    <x v="1"/>
    <x v="1"/>
    <x v="1"/>
    <n v="55"/>
    <n v="2"/>
    <n v="2"/>
    <s v="26"/>
  </r>
  <r>
    <n v="1"/>
    <x v="0"/>
    <x v="1"/>
    <x v="1"/>
    <x v="2"/>
    <n v="50"/>
    <n v="2"/>
    <n v="2"/>
    <s v="26"/>
  </r>
  <r>
    <n v="0.5"/>
    <x v="0"/>
    <x v="1"/>
    <x v="1"/>
    <x v="3"/>
    <n v="25"/>
    <n v="2"/>
    <n v="2"/>
    <s v="26"/>
  </r>
  <r>
    <n v="0.7"/>
    <x v="0"/>
    <x v="1"/>
    <x v="1"/>
    <x v="4"/>
    <n v="35"/>
    <n v="2"/>
    <n v="2"/>
    <s v="26"/>
  </r>
  <r>
    <n v="0.36"/>
    <x v="0"/>
    <x v="2"/>
    <x v="2"/>
    <x v="0"/>
    <n v="18"/>
    <n v="2"/>
    <n v="2"/>
    <s v="29"/>
  </r>
  <r>
    <n v="1.1"/>
    <x v="0"/>
    <x v="2"/>
    <x v="2"/>
    <x v="1"/>
    <n v="55"/>
    <n v="2"/>
    <n v="2"/>
    <s v="29"/>
  </r>
  <r>
    <n v="1"/>
    <x v="0"/>
    <x v="2"/>
    <x v="2"/>
    <x v="2"/>
    <n v="50"/>
    <n v="2"/>
    <n v="2"/>
    <s v="29"/>
  </r>
  <r>
    <n v="0.5"/>
    <x v="0"/>
    <x v="2"/>
    <x v="2"/>
    <x v="3"/>
    <n v="25"/>
    <n v="2"/>
    <n v="2"/>
    <s v="29"/>
  </r>
  <r>
    <n v="0.7"/>
    <x v="0"/>
    <x v="2"/>
    <x v="2"/>
    <x v="4"/>
    <n v="35"/>
    <n v="2"/>
    <n v="2"/>
    <s v="29"/>
  </r>
  <r>
    <n v="0.36"/>
    <x v="0"/>
    <x v="3"/>
    <x v="3"/>
    <x v="0"/>
    <n v="18"/>
    <n v="2"/>
    <n v="2"/>
    <s v="42"/>
  </r>
  <r>
    <n v="1.1"/>
    <x v="0"/>
    <x v="3"/>
    <x v="3"/>
    <x v="1"/>
    <n v="55"/>
    <n v="2"/>
    <n v="2"/>
    <s v="42"/>
  </r>
  <r>
    <n v="1"/>
    <x v="0"/>
    <x v="3"/>
    <x v="3"/>
    <x v="2"/>
    <n v="50"/>
    <n v="2"/>
    <n v="2"/>
    <s v="42"/>
  </r>
  <r>
    <n v="0.5"/>
    <x v="0"/>
    <x v="3"/>
    <x v="3"/>
    <x v="3"/>
    <n v="25"/>
    <n v="2"/>
    <n v="2"/>
    <s v="42"/>
  </r>
  <r>
    <n v="0.7"/>
    <x v="0"/>
    <x v="3"/>
    <x v="3"/>
    <x v="4"/>
    <n v="35"/>
    <n v="2"/>
    <n v="2"/>
    <s v="42"/>
  </r>
  <r>
    <n v="0.36"/>
    <x v="0"/>
    <x v="4"/>
    <x v="4"/>
    <x v="0"/>
    <n v="18"/>
    <n v="2"/>
    <n v="2"/>
    <s v="50"/>
  </r>
  <r>
    <n v="1.1"/>
    <x v="0"/>
    <x v="4"/>
    <x v="4"/>
    <x v="1"/>
    <n v="55"/>
    <n v="2"/>
    <n v="2"/>
    <s v="50"/>
  </r>
  <r>
    <n v="1"/>
    <x v="0"/>
    <x v="4"/>
    <x v="4"/>
    <x v="2"/>
    <n v="50"/>
    <n v="2"/>
    <n v="2"/>
    <s v="50"/>
  </r>
  <r>
    <n v="0.5"/>
    <x v="0"/>
    <x v="4"/>
    <x v="4"/>
    <x v="3"/>
    <n v="25"/>
    <n v="2"/>
    <n v="2"/>
    <s v="50"/>
  </r>
  <r>
    <n v="0.7"/>
    <x v="0"/>
    <x v="4"/>
    <x v="4"/>
    <x v="4"/>
    <n v="35"/>
    <n v="2"/>
    <n v="2"/>
    <s v="50"/>
  </r>
  <r>
    <n v="4"/>
    <x v="1"/>
    <x v="5"/>
    <x v="5"/>
    <x v="5"/>
    <n v="200"/>
    <n v="2"/>
    <n v="2"/>
    <s v="59"/>
  </r>
  <r>
    <n v="4"/>
    <x v="1"/>
    <x v="6"/>
    <x v="6"/>
    <x v="5"/>
    <n v="200"/>
    <n v="2"/>
    <n v="2"/>
    <s v="64"/>
  </r>
  <r>
    <n v="0.16"/>
    <x v="2"/>
    <x v="7"/>
    <x v="7"/>
    <x v="1"/>
    <n v="8"/>
    <n v="2"/>
    <n v="2"/>
    <s v="1"/>
  </r>
  <r>
    <n v="0.16"/>
    <x v="2"/>
    <x v="7"/>
    <x v="7"/>
    <x v="2"/>
    <n v="8"/>
    <n v="2"/>
    <n v="2"/>
    <s v="1"/>
  </r>
  <r>
    <n v="0.12"/>
    <x v="2"/>
    <x v="7"/>
    <x v="7"/>
    <x v="3"/>
    <n v="6"/>
    <n v="2"/>
    <n v="2"/>
    <s v="1"/>
  </r>
  <r>
    <n v="0.08"/>
    <x v="2"/>
    <x v="7"/>
    <x v="7"/>
    <x v="4"/>
    <n v="4"/>
    <n v="2"/>
    <n v="2"/>
    <s v="1"/>
  </r>
  <r>
    <n v="0.16"/>
    <x v="2"/>
    <x v="0"/>
    <x v="0"/>
    <x v="1"/>
    <n v="8"/>
    <n v="2"/>
    <n v="2"/>
    <s v="9"/>
  </r>
  <r>
    <n v="0.16"/>
    <x v="2"/>
    <x v="0"/>
    <x v="0"/>
    <x v="2"/>
    <n v="8"/>
    <n v="2"/>
    <n v="2"/>
    <s v="9"/>
  </r>
  <r>
    <n v="0.12"/>
    <x v="2"/>
    <x v="0"/>
    <x v="0"/>
    <x v="3"/>
    <n v="6"/>
    <n v="2"/>
    <n v="2"/>
    <s v="9"/>
  </r>
  <r>
    <n v="0.08"/>
    <x v="2"/>
    <x v="0"/>
    <x v="0"/>
    <x v="4"/>
    <n v="4"/>
    <n v="2"/>
    <n v="2"/>
    <s v="9"/>
  </r>
  <r>
    <n v="0.08"/>
    <x v="2"/>
    <x v="8"/>
    <x v="8"/>
    <x v="1"/>
    <n v="4"/>
    <n v="2"/>
    <n v="2"/>
    <s v="12"/>
  </r>
  <r>
    <n v="0.08"/>
    <x v="2"/>
    <x v="8"/>
    <x v="8"/>
    <x v="2"/>
    <n v="4"/>
    <n v="2"/>
    <n v="2"/>
    <s v="12"/>
  </r>
  <r>
    <n v="0.04"/>
    <x v="2"/>
    <x v="8"/>
    <x v="8"/>
    <x v="3"/>
    <n v="2"/>
    <n v="2"/>
    <n v="2"/>
    <s v="12"/>
  </r>
  <r>
    <n v="0.04"/>
    <x v="2"/>
    <x v="8"/>
    <x v="8"/>
    <x v="4"/>
    <n v="2"/>
    <n v="2"/>
    <n v="2"/>
    <s v="12"/>
  </r>
  <r>
    <n v="0.08"/>
    <x v="2"/>
    <x v="9"/>
    <x v="9"/>
    <x v="1"/>
    <n v="4"/>
    <n v="2"/>
    <n v="2"/>
    <s v="39"/>
  </r>
  <r>
    <n v="0.08"/>
    <x v="2"/>
    <x v="9"/>
    <x v="9"/>
    <x v="2"/>
    <n v="4"/>
    <n v="2"/>
    <n v="2"/>
    <s v="39"/>
  </r>
  <r>
    <n v="0.04"/>
    <x v="2"/>
    <x v="9"/>
    <x v="9"/>
    <x v="3"/>
    <n v="2"/>
    <n v="2"/>
    <n v="2"/>
    <s v="39"/>
  </r>
  <r>
    <n v="0.04"/>
    <x v="2"/>
    <x v="9"/>
    <x v="9"/>
    <x v="4"/>
    <n v="2"/>
    <n v="2"/>
    <n v="2"/>
    <s v="39"/>
  </r>
  <r>
    <n v="0.08"/>
    <x v="2"/>
    <x v="10"/>
    <x v="10"/>
    <x v="1"/>
    <n v="4"/>
    <n v="2"/>
    <n v="2"/>
    <s v="41"/>
  </r>
  <r>
    <n v="0.08"/>
    <x v="2"/>
    <x v="10"/>
    <x v="10"/>
    <x v="2"/>
    <n v="4"/>
    <n v="2"/>
    <n v="2"/>
    <s v="41"/>
  </r>
  <r>
    <n v="0.04"/>
    <x v="2"/>
    <x v="10"/>
    <x v="10"/>
    <x v="3"/>
    <n v="2"/>
    <n v="2"/>
    <n v="2"/>
    <s v="41"/>
  </r>
  <r>
    <n v="0.04"/>
    <x v="2"/>
    <x v="10"/>
    <x v="10"/>
    <x v="4"/>
    <n v="2"/>
    <n v="2"/>
    <n v="2"/>
    <s v="41"/>
  </r>
  <r>
    <n v="0.08"/>
    <x v="3"/>
    <x v="11"/>
    <x v="11"/>
    <x v="1"/>
    <n v="4"/>
    <n v="2"/>
    <n v="2"/>
    <s v="78"/>
  </r>
  <r>
    <n v="0.08"/>
    <x v="3"/>
    <x v="11"/>
    <x v="11"/>
    <x v="2"/>
    <n v="4"/>
    <n v="2"/>
    <n v="2"/>
    <s v="78"/>
  </r>
  <r>
    <n v="0.04"/>
    <x v="3"/>
    <x v="11"/>
    <x v="11"/>
    <x v="3"/>
    <n v="2"/>
    <n v="2"/>
    <n v="2"/>
    <s v="78"/>
  </r>
  <r>
    <n v="0.04"/>
    <x v="3"/>
    <x v="11"/>
    <x v="11"/>
    <x v="4"/>
    <n v="2"/>
    <n v="2"/>
    <n v="2"/>
    <s v="78"/>
  </r>
  <r>
    <n v="0.08"/>
    <x v="4"/>
    <x v="2"/>
    <x v="2"/>
    <x v="1"/>
    <n v="4"/>
    <n v="2"/>
    <n v="2"/>
    <s v="29"/>
  </r>
  <r>
    <n v="0.08"/>
    <x v="4"/>
    <x v="2"/>
    <x v="2"/>
    <x v="2"/>
    <n v="4"/>
    <n v="2"/>
    <n v="2"/>
    <s v="29"/>
  </r>
  <r>
    <n v="0.04"/>
    <x v="4"/>
    <x v="2"/>
    <x v="2"/>
    <x v="3"/>
    <n v="2"/>
    <n v="2"/>
    <n v="2"/>
    <s v="29"/>
  </r>
  <r>
    <n v="0.04"/>
    <x v="4"/>
    <x v="2"/>
    <x v="2"/>
    <x v="4"/>
    <n v="2"/>
    <n v="2"/>
    <n v="2"/>
    <s v="29"/>
  </r>
  <r>
    <n v="0.08"/>
    <x v="4"/>
    <x v="12"/>
    <x v="12"/>
    <x v="1"/>
    <n v="4"/>
    <n v="2"/>
    <n v="2"/>
    <s v="47"/>
  </r>
  <r>
    <n v="0.08"/>
    <x v="4"/>
    <x v="12"/>
    <x v="12"/>
    <x v="2"/>
    <n v="4"/>
    <n v="2"/>
    <n v="2"/>
    <s v="47"/>
  </r>
  <r>
    <n v="0.04"/>
    <x v="4"/>
    <x v="12"/>
    <x v="12"/>
    <x v="3"/>
    <n v="2"/>
    <n v="2"/>
    <n v="2"/>
    <s v="47"/>
  </r>
  <r>
    <n v="0.04"/>
    <x v="4"/>
    <x v="12"/>
    <x v="12"/>
    <x v="4"/>
    <n v="2"/>
    <n v="2"/>
    <n v="2"/>
    <s v="47"/>
  </r>
  <r>
    <n v="0.08"/>
    <x v="4"/>
    <x v="4"/>
    <x v="4"/>
    <x v="1"/>
    <n v="4"/>
    <n v="2"/>
    <n v="2"/>
    <s v="50"/>
  </r>
  <r>
    <n v="0.08"/>
    <x v="4"/>
    <x v="4"/>
    <x v="4"/>
    <x v="2"/>
    <n v="4"/>
    <n v="2"/>
    <n v="2"/>
    <s v="50"/>
  </r>
  <r>
    <n v="0.04"/>
    <x v="4"/>
    <x v="4"/>
    <x v="4"/>
    <x v="3"/>
    <n v="2"/>
    <n v="2"/>
    <n v="2"/>
    <s v="50"/>
  </r>
  <r>
    <n v="0.04"/>
    <x v="4"/>
    <x v="4"/>
    <x v="4"/>
    <x v="4"/>
    <n v="2"/>
    <n v="2"/>
    <n v="2"/>
    <s v="50"/>
  </r>
  <r>
    <n v="0.08"/>
    <x v="4"/>
    <x v="13"/>
    <x v="13"/>
    <x v="1"/>
    <n v="4"/>
    <n v="2"/>
    <n v="2"/>
    <s v="56"/>
  </r>
  <r>
    <n v="0.08"/>
    <x v="4"/>
    <x v="13"/>
    <x v="13"/>
    <x v="2"/>
    <n v="4"/>
    <n v="2"/>
    <n v="2"/>
    <s v="56"/>
  </r>
  <r>
    <n v="0.04"/>
    <x v="4"/>
    <x v="13"/>
    <x v="13"/>
    <x v="3"/>
    <n v="2"/>
    <n v="2"/>
    <n v="2"/>
    <s v="56"/>
  </r>
  <r>
    <n v="0.04"/>
    <x v="4"/>
    <x v="13"/>
    <x v="13"/>
    <x v="4"/>
    <n v="2"/>
    <n v="2"/>
    <n v="2"/>
    <s v="56"/>
  </r>
  <r>
    <n v="0.08"/>
    <x v="4"/>
    <x v="14"/>
    <x v="14"/>
    <x v="1"/>
    <n v="4"/>
    <n v="2"/>
    <n v="2"/>
    <s v="57"/>
  </r>
  <r>
    <n v="0.08"/>
    <x v="4"/>
    <x v="14"/>
    <x v="14"/>
    <x v="2"/>
    <n v="4"/>
    <n v="2"/>
    <n v="2"/>
    <s v="57"/>
  </r>
  <r>
    <n v="0.04"/>
    <x v="4"/>
    <x v="14"/>
    <x v="14"/>
    <x v="3"/>
    <n v="2"/>
    <n v="2"/>
    <n v="2"/>
    <s v="57"/>
  </r>
  <r>
    <n v="0.04"/>
    <x v="4"/>
    <x v="14"/>
    <x v="14"/>
    <x v="4"/>
    <n v="2"/>
    <n v="2"/>
    <n v="2"/>
    <s v="57"/>
  </r>
  <r>
    <n v="0.08"/>
    <x v="5"/>
    <x v="15"/>
    <x v="15"/>
    <x v="1"/>
    <n v="4"/>
    <n v="2"/>
    <n v="2"/>
    <s v="45"/>
  </r>
  <r>
    <n v="0.08"/>
    <x v="5"/>
    <x v="15"/>
    <x v="15"/>
    <x v="2"/>
    <n v="4"/>
    <n v="2"/>
    <n v="2"/>
    <s v="45"/>
  </r>
  <r>
    <n v="0.04"/>
    <x v="5"/>
    <x v="15"/>
    <x v="15"/>
    <x v="3"/>
    <n v="2"/>
    <n v="2"/>
    <n v="2"/>
    <s v="45"/>
  </r>
  <r>
    <n v="0.04"/>
    <x v="5"/>
    <x v="15"/>
    <x v="15"/>
    <x v="4"/>
    <n v="2"/>
    <n v="2"/>
    <n v="2"/>
    <s v="45"/>
  </r>
  <r>
    <n v="0.08"/>
    <x v="5"/>
    <x v="6"/>
    <x v="6"/>
    <x v="1"/>
    <n v="4"/>
    <n v="2"/>
    <n v="2"/>
    <s v="64"/>
  </r>
  <r>
    <n v="0.08"/>
    <x v="5"/>
    <x v="6"/>
    <x v="6"/>
    <x v="2"/>
    <n v="4"/>
    <n v="2"/>
    <n v="2"/>
    <s v="64"/>
  </r>
  <r>
    <n v="0.04"/>
    <x v="5"/>
    <x v="6"/>
    <x v="6"/>
    <x v="3"/>
    <n v="2"/>
    <n v="2"/>
    <n v="2"/>
    <s v="64"/>
  </r>
  <r>
    <n v="0.04"/>
    <x v="5"/>
    <x v="6"/>
    <x v="6"/>
    <x v="4"/>
    <n v="2"/>
    <n v="2"/>
    <n v="2"/>
    <s v="64"/>
  </r>
  <r>
    <n v="4.48"/>
    <x v="6"/>
    <x v="7"/>
    <x v="7"/>
    <x v="0"/>
    <n v="224"/>
    <n v="2"/>
    <n v="2"/>
    <s v="1"/>
  </r>
  <r>
    <n v="5.34"/>
    <x v="6"/>
    <x v="7"/>
    <x v="7"/>
    <x v="1"/>
    <n v="267"/>
    <n v="2"/>
    <n v="2"/>
    <s v="1"/>
  </r>
  <r>
    <n v="4.44"/>
    <x v="6"/>
    <x v="7"/>
    <x v="7"/>
    <x v="2"/>
    <n v="222"/>
    <n v="2"/>
    <n v="2"/>
    <s v="1"/>
  </r>
  <r>
    <n v="0.48"/>
    <x v="6"/>
    <x v="7"/>
    <x v="7"/>
    <x v="3"/>
    <n v="24"/>
    <n v="2"/>
    <n v="2"/>
    <s v="1"/>
  </r>
  <r>
    <n v="5.84"/>
    <x v="6"/>
    <x v="7"/>
    <x v="7"/>
    <x v="4"/>
    <n v="292"/>
    <n v="2"/>
    <n v="2"/>
    <s v="1"/>
  </r>
  <r>
    <n v="2.76"/>
    <x v="6"/>
    <x v="7"/>
    <x v="7"/>
    <x v="6"/>
    <n v="138"/>
    <n v="2"/>
    <n v="2"/>
    <s v="1"/>
  </r>
  <r>
    <n v="4"/>
    <x v="6"/>
    <x v="0"/>
    <x v="0"/>
    <x v="0"/>
    <n v="200"/>
    <n v="2"/>
    <n v="2"/>
    <s v="9"/>
  </r>
  <r>
    <n v="4.16"/>
    <x v="6"/>
    <x v="0"/>
    <x v="0"/>
    <x v="1"/>
    <n v="208"/>
    <n v="2"/>
    <n v="2"/>
    <s v="9"/>
  </r>
  <r>
    <n v="3.16"/>
    <x v="6"/>
    <x v="0"/>
    <x v="0"/>
    <x v="2"/>
    <n v="158"/>
    <n v="2"/>
    <n v="2"/>
    <s v="9"/>
  </r>
  <r>
    <n v="0.24"/>
    <x v="6"/>
    <x v="0"/>
    <x v="0"/>
    <x v="3"/>
    <n v="12"/>
    <n v="2"/>
    <n v="2"/>
    <s v="9"/>
  </r>
  <r>
    <n v="4.84"/>
    <x v="6"/>
    <x v="0"/>
    <x v="0"/>
    <x v="4"/>
    <n v="242"/>
    <n v="2"/>
    <n v="2"/>
    <s v="9"/>
  </r>
  <r>
    <n v="2.76"/>
    <x v="6"/>
    <x v="0"/>
    <x v="0"/>
    <x v="6"/>
    <n v="138"/>
    <n v="2"/>
    <n v="2"/>
    <s v="9"/>
  </r>
  <r>
    <n v="2.74"/>
    <x v="6"/>
    <x v="1"/>
    <x v="1"/>
    <x v="0"/>
    <n v="137"/>
    <n v="2"/>
    <n v="2"/>
    <s v="26"/>
  </r>
  <r>
    <n v="2.34"/>
    <x v="6"/>
    <x v="1"/>
    <x v="1"/>
    <x v="1"/>
    <n v="117"/>
    <n v="2"/>
    <n v="2"/>
    <s v="26"/>
  </r>
  <r>
    <n v="1.56"/>
    <x v="6"/>
    <x v="1"/>
    <x v="1"/>
    <x v="2"/>
    <n v="78"/>
    <n v="2"/>
    <n v="2"/>
    <s v="26"/>
  </r>
  <r>
    <n v="0.12"/>
    <x v="6"/>
    <x v="1"/>
    <x v="1"/>
    <x v="3"/>
    <n v="6"/>
    <n v="2"/>
    <n v="2"/>
    <s v="26"/>
  </r>
  <r>
    <n v="3.32"/>
    <x v="6"/>
    <x v="1"/>
    <x v="1"/>
    <x v="4"/>
    <n v="166"/>
    <n v="2"/>
    <n v="2"/>
    <s v="26"/>
  </r>
  <r>
    <n v="1.8"/>
    <x v="6"/>
    <x v="1"/>
    <x v="1"/>
    <x v="6"/>
    <n v="90"/>
    <n v="2"/>
    <n v="2"/>
    <s v="26"/>
  </r>
  <r>
    <n v="3.24"/>
    <x v="6"/>
    <x v="3"/>
    <x v="3"/>
    <x v="0"/>
    <n v="162"/>
    <n v="2"/>
    <n v="2"/>
    <s v="42"/>
  </r>
  <r>
    <n v="3.32"/>
    <x v="6"/>
    <x v="3"/>
    <x v="3"/>
    <x v="1"/>
    <n v="166"/>
    <n v="2"/>
    <n v="2"/>
    <s v="42"/>
  </r>
  <r>
    <n v="2.28"/>
    <x v="6"/>
    <x v="3"/>
    <x v="3"/>
    <x v="2"/>
    <n v="114"/>
    <n v="2"/>
    <n v="2"/>
    <s v="42"/>
  </r>
  <r>
    <n v="0.12"/>
    <x v="6"/>
    <x v="3"/>
    <x v="3"/>
    <x v="3"/>
    <n v="6"/>
    <n v="2"/>
    <n v="2"/>
    <s v="42"/>
  </r>
  <r>
    <n v="4.06"/>
    <x v="6"/>
    <x v="3"/>
    <x v="3"/>
    <x v="4"/>
    <n v="203"/>
    <n v="2"/>
    <n v="2"/>
    <s v="42"/>
  </r>
  <r>
    <n v="1.9"/>
    <x v="6"/>
    <x v="3"/>
    <x v="3"/>
    <x v="6"/>
    <n v="95"/>
    <n v="2"/>
    <n v="2"/>
    <s v="42"/>
  </r>
  <r>
    <n v="0.82"/>
    <x v="6"/>
    <x v="4"/>
    <x v="4"/>
    <x v="0"/>
    <n v="41"/>
    <n v="2"/>
    <n v="2"/>
    <s v="50"/>
  </r>
  <r>
    <n v="1.5"/>
    <x v="6"/>
    <x v="4"/>
    <x v="4"/>
    <x v="1"/>
    <n v="75"/>
    <n v="2"/>
    <n v="2"/>
    <s v="50"/>
  </r>
  <r>
    <n v="0.8"/>
    <x v="6"/>
    <x v="4"/>
    <x v="4"/>
    <x v="2"/>
    <n v="40"/>
    <n v="2"/>
    <n v="2"/>
    <s v="50"/>
  </r>
  <r>
    <n v="0.06"/>
    <x v="6"/>
    <x v="4"/>
    <x v="4"/>
    <x v="3"/>
    <n v="3"/>
    <n v="2"/>
    <n v="2"/>
    <s v="50"/>
  </r>
  <r>
    <n v="1.52"/>
    <x v="6"/>
    <x v="4"/>
    <x v="4"/>
    <x v="4"/>
    <n v="76"/>
    <n v="2"/>
    <n v="2"/>
    <s v="50"/>
  </r>
  <r>
    <n v="0.3"/>
    <x v="6"/>
    <x v="4"/>
    <x v="4"/>
    <x v="6"/>
    <n v="15"/>
    <n v="2"/>
    <n v="2"/>
    <s v="50"/>
  </r>
  <r>
    <n v="0.2"/>
    <x v="7"/>
    <x v="11"/>
    <x v="11"/>
    <x v="0"/>
    <n v="10"/>
    <n v="2"/>
    <n v="2"/>
    <s v="78"/>
  </r>
  <r>
    <n v="0.2"/>
    <x v="7"/>
    <x v="11"/>
    <x v="11"/>
    <x v="1"/>
    <n v="10"/>
    <n v="2"/>
    <n v="2"/>
    <s v="78"/>
  </r>
  <r>
    <n v="0.16"/>
    <x v="7"/>
    <x v="11"/>
    <x v="11"/>
    <x v="2"/>
    <n v="8"/>
    <n v="2"/>
    <n v="2"/>
    <s v="78"/>
  </r>
  <r>
    <n v="0.28"/>
    <x v="7"/>
    <x v="11"/>
    <x v="11"/>
    <x v="4"/>
    <n v="14"/>
    <n v="2"/>
    <n v="2"/>
    <s v="78"/>
  </r>
  <r>
    <n v="0.16"/>
    <x v="7"/>
    <x v="11"/>
    <x v="11"/>
    <x v="6"/>
    <n v="8"/>
    <n v="2"/>
    <n v="2"/>
    <s v="78"/>
  </r>
  <r>
    <n v="0.3"/>
    <x v="8"/>
    <x v="15"/>
    <x v="15"/>
    <x v="0"/>
    <n v="15"/>
    <n v="2"/>
    <n v="2"/>
    <s v="45"/>
  </r>
  <r>
    <n v="0.4"/>
    <x v="8"/>
    <x v="15"/>
    <x v="15"/>
    <x v="1"/>
    <n v="20"/>
    <n v="2"/>
    <n v="2"/>
    <s v="45"/>
  </r>
  <r>
    <n v="0.2"/>
    <x v="8"/>
    <x v="15"/>
    <x v="15"/>
    <x v="2"/>
    <n v="10"/>
    <n v="2"/>
    <n v="2"/>
    <s v="45"/>
  </r>
  <r>
    <n v="0.06"/>
    <x v="8"/>
    <x v="15"/>
    <x v="15"/>
    <x v="3"/>
    <n v="3"/>
    <n v="2"/>
    <n v="2"/>
    <s v="45"/>
  </r>
  <r>
    <n v="0.44"/>
    <x v="8"/>
    <x v="15"/>
    <x v="15"/>
    <x v="4"/>
    <n v="22"/>
    <n v="2"/>
    <n v="2"/>
    <s v="45"/>
  </r>
  <r>
    <n v="0.2"/>
    <x v="8"/>
    <x v="15"/>
    <x v="15"/>
    <x v="6"/>
    <n v="10"/>
    <n v="2"/>
    <n v="2"/>
    <s v="45"/>
  </r>
  <r>
    <n v="2.98"/>
    <x v="8"/>
    <x v="5"/>
    <x v="5"/>
    <x v="0"/>
    <n v="149"/>
    <n v="2"/>
    <n v="2"/>
    <s v="59"/>
  </r>
  <r>
    <n v="2.6"/>
    <x v="8"/>
    <x v="5"/>
    <x v="5"/>
    <x v="1"/>
    <n v="130"/>
    <n v="2"/>
    <n v="2"/>
    <s v="59"/>
  </r>
  <r>
    <n v="1.78"/>
    <x v="8"/>
    <x v="5"/>
    <x v="5"/>
    <x v="2"/>
    <n v="89"/>
    <n v="2"/>
    <n v="2"/>
    <s v="59"/>
  </r>
  <r>
    <n v="0.16"/>
    <x v="8"/>
    <x v="5"/>
    <x v="5"/>
    <x v="3"/>
    <n v="8"/>
    <n v="2"/>
    <n v="2"/>
    <s v="59"/>
  </r>
  <r>
    <n v="3.34"/>
    <x v="8"/>
    <x v="5"/>
    <x v="5"/>
    <x v="4"/>
    <n v="167"/>
    <n v="2"/>
    <n v="2"/>
    <s v="59"/>
  </r>
  <r>
    <n v="1.9"/>
    <x v="8"/>
    <x v="5"/>
    <x v="5"/>
    <x v="6"/>
    <n v="95"/>
    <n v="2"/>
    <n v="2"/>
    <s v="59"/>
  </r>
  <r>
    <n v="0.5"/>
    <x v="8"/>
    <x v="6"/>
    <x v="6"/>
    <x v="0"/>
    <n v="25"/>
    <n v="2"/>
    <n v="2"/>
    <s v="64"/>
  </r>
  <r>
    <n v="0.82"/>
    <x v="8"/>
    <x v="6"/>
    <x v="6"/>
    <x v="1"/>
    <n v="41"/>
    <n v="2"/>
    <n v="2"/>
    <s v="64"/>
  </r>
  <r>
    <n v="0.48"/>
    <x v="8"/>
    <x v="6"/>
    <x v="6"/>
    <x v="2"/>
    <n v="24"/>
    <n v="2"/>
    <n v="2"/>
    <s v="64"/>
  </r>
  <r>
    <n v="0.84"/>
    <x v="8"/>
    <x v="6"/>
    <x v="6"/>
    <x v="4"/>
    <n v="42"/>
    <n v="2"/>
    <n v="2"/>
    <s v="64"/>
  </r>
  <r>
    <n v="0.16"/>
    <x v="8"/>
    <x v="6"/>
    <x v="6"/>
    <x v="6"/>
    <n v="8"/>
    <n v="2"/>
    <n v="2"/>
    <s v="64"/>
  </r>
  <r>
    <n v="3.2"/>
    <x v="9"/>
    <x v="7"/>
    <x v="7"/>
    <x v="0"/>
    <n v="160"/>
    <n v="2"/>
    <n v="2"/>
    <s v="1"/>
  </r>
  <r>
    <n v="6.2"/>
    <x v="9"/>
    <x v="7"/>
    <x v="7"/>
    <x v="1"/>
    <n v="310"/>
    <n v="2"/>
    <n v="2"/>
    <s v="1"/>
  </r>
  <r>
    <n v="3.3"/>
    <x v="9"/>
    <x v="7"/>
    <x v="7"/>
    <x v="2"/>
    <n v="165"/>
    <n v="2"/>
    <n v="2"/>
    <s v="1"/>
  </r>
  <r>
    <n v="1"/>
    <x v="9"/>
    <x v="7"/>
    <x v="7"/>
    <x v="3"/>
    <n v="50"/>
    <n v="2"/>
    <n v="2"/>
    <s v="1"/>
  </r>
  <r>
    <n v="4"/>
    <x v="9"/>
    <x v="7"/>
    <x v="7"/>
    <x v="4"/>
    <n v="200"/>
    <n v="2"/>
    <n v="2"/>
    <s v="1"/>
  </r>
  <r>
    <n v="2.3"/>
    <x v="9"/>
    <x v="7"/>
    <x v="7"/>
    <x v="6"/>
    <n v="115"/>
    <n v="2"/>
    <n v="2"/>
    <s v="1"/>
  </r>
  <r>
    <n v="2.2"/>
    <x v="9"/>
    <x v="0"/>
    <x v="0"/>
    <x v="0"/>
    <n v="110"/>
    <n v="2"/>
    <n v="2"/>
    <s v="9"/>
  </r>
  <r>
    <n v="3.5"/>
    <x v="9"/>
    <x v="0"/>
    <x v="0"/>
    <x v="1"/>
    <n v="175"/>
    <n v="2"/>
    <n v="2"/>
    <s v="9"/>
  </r>
  <r>
    <n v="2"/>
    <x v="9"/>
    <x v="0"/>
    <x v="0"/>
    <x v="2"/>
    <n v="100"/>
    <n v="2"/>
    <n v="2"/>
    <s v="9"/>
  </r>
  <r>
    <n v="0.5"/>
    <x v="9"/>
    <x v="0"/>
    <x v="0"/>
    <x v="3"/>
    <n v="25"/>
    <n v="2"/>
    <n v="2"/>
    <s v="9"/>
  </r>
  <r>
    <n v="3.5"/>
    <x v="9"/>
    <x v="0"/>
    <x v="0"/>
    <x v="4"/>
    <n v="175"/>
    <n v="2"/>
    <n v="2"/>
    <s v="9"/>
  </r>
  <r>
    <n v="2.3"/>
    <x v="9"/>
    <x v="0"/>
    <x v="0"/>
    <x v="6"/>
    <n v="115"/>
    <n v="2"/>
    <n v="2"/>
    <s v="9"/>
  </r>
  <r>
    <n v="0.4"/>
    <x v="9"/>
    <x v="8"/>
    <x v="8"/>
    <x v="0"/>
    <n v="20"/>
    <n v="2"/>
    <n v="2"/>
    <s v="12"/>
  </r>
  <r>
    <n v="0.44"/>
    <x v="9"/>
    <x v="8"/>
    <x v="8"/>
    <x v="1"/>
    <n v="22"/>
    <n v="2"/>
    <n v="2"/>
    <s v="12"/>
  </r>
  <r>
    <n v="0.24"/>
    <x v="9"/>
    <x v="8"/>
    <x v="8"/>
    <x v="2"/>
    <n v="12"/>
    <n v="2"/>
    <n v="2"/>
    <s v="12"/>
  </r>
  <r>
    <n v="0.02"/>
    <x v="9"/>
    <x v="8"/>
    <x v="8"/>
    <x v="3"/>
    <n v="1"/>
    <n v="2"/>
    <n v="2"/>
    <s v="12"/>
  </r>
  <r>
    <n v="0.46"/>
    <x v="9"/>
    <x v="8"/>
    <x v="8"/>
    <x v="4"/>
    <n v="23"/>
    <n v="2"/>
    <n v="2"/>
    <s v="12"/>
  </r>
  <r>
    <n v="0.44"/>
    <x v="9"/>
    <x v="8"/>
    <x v="8"/>
    <x v="6"/>
    <n v="22"/>
    <n v="2"/>
    <n v="2"/>
    <s v="12"/>
  </r>
  <r>
    <n v="0.9"/>
    <x v="9"/>
    <x v="1"/>
    <x v="1"/>
    <x v="0"/>
    <n v="45"/>
    <n v="2"/>
    <n v="2"/>
    <s v="26"/>
  </r>
  <r>
    <n v="0.8"/>
    <x v="9"/>
    <x v="1"/>
    <x v="1"/>
    <x v="1"/>
    <n v="40"/>
    <n v="2"/>
    <n v="2"/>
    <s v="26"/>
  </r>
  <r>
    <n v="0.4"/>
    <x v="9"/>
    <x v="1"/>
    <x v="1"/>
    <x v="2"/>
    <n v="20"/>
    <n v="2"/>
    <n v="2"/>
    <s v="26"/>
  </r>
  <r>
    <n v="0.1"/>
    <x v="9"/>
    <x v="1"/>
    <x v="1"/>
    <x v="3"/>
    <n v="5"/>
    <n v="2"/>
    <n v="2"/>
    <s v="26"/>
  </r>
  <r>
    <n v="1"/>
    <x v="9"/>
    <x v="1"/>
    <x v="1"/>
    <x v="4"/>
    <n v="50"/>
    <n v="2"/>
    <n v="2"/>
    <s v="26"/>
  </r>
  <r>
    <n v="0.8"/>
    <x v="9"/>
    <x v="1"/>
    <x v="1"/>
    <x v="6"/>
    <n v="40"/>
    <n v="2"/>
    <n v="2"/>
    <s v="26"/>
  </r>
  <r>
    <n v="0.34"/>
    <x v="9"/>
    <x v="10"/>
    <x v="10"/>
    <x v="0"/>
    <n v="17"/>
    <n v="2"/>
    <n v="2"/>
    <s v="41"/>
  </r>
  <r>
    <n v="0.5"/>
    <x v="9"/>
    <x v="10"/>
    <x v="10"/>
    <x v="1"/>
    <n v="25"/>
    <n v="2"/>
    <n v="2"/>
    <s v="41"/>
  </r>
  <r>
    <n v="0.44"/>
    <x v="9"/>
    <x v="10"/>
    <x v="10"/>
    <x v="2"/>
    <n v="22"/>
    <n v="2"/>
    <n v="2"/>
    <s v="41"/>
  </r>
  <r>
    <n v="0.1"/>
    <x v="9"/>
    <x v="10"/>
    <x v="10"/>
    <x v="3"/>
    <n v="5"/>
    <n v="2"/>
    <n v="2"/>
    <s v="41"/>
  </r>
  <r>
    <n v="0.44"/>
    <x v="9"/>
    <x v="10"/>
    <x v="10"/>
    <x v="4"/>
    <n v="22"/>
    <n v="2"/>
    <n v="2"/>
    <s v="41"/>
  </r>
  <r>
    <n v="0.18"/>
    <x v="9"/>
    <x v="10"/>
    <x v="10"/>
    <x v="6"/>
    <n v="9"/>
    <n v="2"/>
    <n v="2"/>
    <s v="41"/>
  </r>
  <r>
    <n v="2.6"/>
    <x v="9"/>
    <x v="3"/>
    <x v="3"/>
    <x v="0"/>
    <n v="130"/>
    <n v="2"/>
    <n v="2"/>
    <s v="42"/>
  </r>
  <r>
    <n v="2.6"/>
    <x v="9"/>
    <x v="3"/>
    <x v="3"/>
    <x v="1"/>
    <n v="130"/>
    <n v="2"/>
    <n v="2"/>
    <s v="42"/>
  </r>
  <r>
    <n v="1.8"/>
    <x v="9"/>
    <x v="3"/>
    <x v="3"/>
    <x v="2"/>
    <n v="90"/>
    <n v="2"/>
    <n v="2"/>
    <s v="42"/>
  </r>
  <r>
    <n v="0.5"/>
    <x v="9"/>
    <x v="3"/>
    <x v="3"/>
    <x v="3"/>
    <n v="25"/>
    <n v="2"/>
    <n v="2"/>
    <s v="42"/>
  </r>
  <r>
    <n v="2.7"/>
    <x v="9"/>
    <x v="3"/>
    <x v="3"/>
    <x v="4"/>
    <n v="135"/>
    <n v="2"/>
    <n v="2"/>
    <s v="42"/>
  </r>
  <r>
    <n v="1.8"/>
    <x v="9"/>
    <x v="3"/>
    <x v="3"/>
    <x v="6"/>
    <n v="90"/>
    <n v="2"/>
    <n v="2"/>
    <s v="42"/>
  </r>
  <r>
    <n v="1.7"/>
    <x v="9"/>
    <x v="4"/>
    <x v="4"/>
    <x v="0"/>
    <n v="85"/>
    <n v="2"/>
    <n v="2"/>
    <s v="50"/>
  </r>
  <r>
    <n v="1.7"/>
    <x v="9"/>
    <x v="4"/>
    <x v="4"/>
    <x v="1"/>
    <n v="85"/>
    <n v="2"/>
    <n v="2"/>
    <s v="50"/>
  </r>
  <r>
    <n v="0.8"/>
    <x v="9"/>
    <x v="4"/>
    <x v="4"/>
    <x v="2"/>
    <n v="40"/>
    <n v="2"/>
    <n v="2"/>
    <s v="50"/>
  </r>
  <r>
    <n v="0.1"/>
    <x v="9"/>
    <x v="4"/>
    <x v="4"/>
    <x v="3"/>
    <n v="5"/>
    <n v="2"/>
    <n v="2"/>
    <s v="50"/>
  </r>
  <r>
    <n v="2.3"/>
    <x v="9"/>
    <x v="4"/>
    <x v="4"/>
    <x v="4"/>
    <n v="115"/>
    <n v="2"/>
    <n v="2"/>
    <s v="50"/>
  </r>
  <r>
    <n v="1.4"/>
    <x v="9"/>
    <x v="4"/>
    <x v="4"/>
    <x v="6"/>
    <n v="70"/>
    <n v="2"/>
    <n v="2"/>
    <s v="50"/>
  </r>
  <r>
    <n v="2.9"/>
    <x v="10"/>
    <x v="2"/>
    <x v="2"/>
    <x v="0"/>
    <n v="145"/>
    <n v="2"/>
    <n v="2"/>
    <s v="29"/>
  </r>
  <r>
    <n v="2.7"/>
    <x v="10"/>
    <x v="2"/>
    <x v="2"/>
    <x v="1"/>
    <n v="135"/>
    <n v="2"/>
    <n v="2"/>
    <s v="29"/>
  </r>
  <r>
    <n v="1.1"/>
    <x v="10"/>
    <x v="2"/>
    <x v="2"/>
    <x v="2"/>
    <n v="55"/>
    <n v="2"/>
    <n v="2"/>
    <s v="29"/>
  </r>
  <r>
    <n v="0.3"/>
    <x v="10"/>
    <x v="2"/>
    <x v="2"/>
    <x v="3"/>
    <n v="15"/>
    <n v="2"/>
    <n v="2"/>
    <s v="29"/>
  </r>
  <r>
    <n v="2.8"/>
    <x v="10"/>
    <x v="2"/>
    <x v="2"/>
    <x v="4"/>
    <n v="140"/>
    <n v="2"/>
    <n v="2"/>
    <s v="29"/>
  </r>
  <r>
    <n v="2.2"/>
    <x v="10"/>
    <x v="2"/>
    <x v="2"/>
    <x v="6"/>
    <n v="110"/>
    <n v="2"/>
    <n v="2"/>
    <s v="29"/>
  </r>
  <r>
    <n v="1.6"/>
    <x v="10"/>
    <x v="13"/>
    <x v="13"/>
    <x v="0"/>
    <n v="80"/>
    <n v="2"/>
    <n v="2"/>
    <s v="56"/>
  </r>
  <r>
    <n v="1.5"/>
    <x v="10"/>
    <x v="13"/>
    <x v="13"/>
    <x v="1"/>
    <n v="75"/>
    <n v="2"/>
    <n v="2"/>
    <s v="56"/>
  </r>
  <r>
    <n v="1"/>
    <x v="10"/>
    <x v="13"/>
    <x v="13"/>
    <x v="2"/>
    <n v="50"/>
    <n v="2"/>
    <n v="2"/>
    <s v="56"/>
  </r>
  <r>
    <n v="0.2"/>
    <x v="10"/>
    <x v="13"/>
    <x v="13"/>
    <x v="3"/>
    <n v="10"/>
    <n v="2"/>
    <n v="2"/>
    <s v="56"/>
  </r>
  <r>
    <n v="1.8"/>
    <x v="10"/>
    <x v="13"/>
    <x v="13"/>
    <x v="4"/>
    <n v="90"/>
    <n v="2"/>
    <n v="2"/>
    <s v="56"/>
  </r>
  <r>
    <n v="1.1"/>
    <x v="10"/>
    <x v="13"/>
    <x v="13"/>
    <x v="6"/>
    <n v="55"/>
    <n v="2"/>
    <n v="2"/>
    <s v="56"/>
  </r>
  <r>
    <n v="1.7"/>
    <x v="10"/>
    <x v="14"/>
    <x v="14"/>
    <x v="0"/>
    <n v="85"/>
    <n v="2"/>
    <n v="2"/>
    <s v="57"/>
  </r>
  <r>
    <n v="1.5"/>
    <x v="10"/>
    <x v="14"/>
    <x v="14"/>
    <x v="1"/>
    <n v="75"/>
    <n v="2"/>
    <n v="2"/>
    <s v="57"/>
  </r>
  <r>
    <n v="1"/>
    <x v="10"/>
    <x v="14"/>
    <x v="14"/>
    <x v="2"/>
    <n v="50"/>
    <n v="2"/>
    <n v="2"/>
    <s v="57"/>
  </r>
  <r>
    <n v="0.2"/>
    <x v="10"/>
    <x v="14"/>
    <x v="14"/>
    <x v="3"/>
    <n v="10"/>
    <n v="2"/>
    <n v="2"/>
    <s v="57"/>
  </r>
  <r>
    <n v="2"/>
    <x v="10"/>
    <x v="14"/>
    <x v="14"/>
    <x v="4"/>
    <n v="100"/>
    <n v="2"/>
    <n v="2"/>
    <s v="57"/>
  </r>
  <r>
    <n v="1.6"/>
    <x v="10"/>
    <x v="14"/>
    <x v="14"/>
    <x v="6"/>
    <n v="80"/>
    <n v="2"/>
    <n v="2"/>
    <s v="57"/>
  </r>
  <r>
    <n v="1"/>
    <x v="11"/>
    <x v="15"/>
    <x v="15"/>
    <x v="0"/>
    <n v="50"/>
    <n v="2"/>
    <n v="2"/>
    <s v="45"/>
  </r>
  <r>
    <n v="1.4"/>
    <x v="11"/>
    <x v="15"/>
    <x v="15"/>
    <x v="1"/>
    <n v="70"/>
    <n v="2"/>
    <n v="2"/>
    <s v="45"/>
  </r>
  <r>
    <n v="1.3"/>
    <x v="11"/>
    <x v="15"/>
    <x v="15"/>
    <x v="2"/>
    <n v="65"/>
    <n v="2"/>
    <n v="2"/>
    <s v="45"/>
  </r>
  <r>
    <n v="0.3"/>
    <x v="11"/>
    <x v="15"/>
    <x v="15"/>
    <x v="3"/>
    <n v="15"/>
    <n v="2"/>
    <n v="2"/>
    <s v="45"/>
  </r>
  <r>
    <n v="1.4"/>
    <x v="11"/>
    <x v="15"/>
    <x v="15"/>
    <x v="4"/>
    <n v="70"/>
    <n v="2"/>
    <n v="2"/>
    <s v="45"/>
  </r>
  <r>
    <n v="0.6"/>
    <x v="11"/>
    <x v="15"/>
    <x v="15"/>
    <x v="6"/>
    <n v="30"/>
    <n v="2"/>
    <n v="2"/>
    <s v="45"/>
  </r>
  <r>
    <n v="1.56"/>
    <x v="11"/>
    <x v="5"/>
    <x v="5"/>
    <x v="0"/>
    <n v="78"/>
    <n v="2"/>
    <n v="2"/>
    <s v="59"/>
  </r>
  <r>
    <n v="2"/>
    <x v="11"/>
    <x v="5"/>
    <x v="5"/>
    <x v="1"/>
    <n v="100"/>
    <n v="2"/>
    <n v="2"/>
    <s v="59"/>
  </r>
  <r>
    <n v="0.9"/>
    <x v="11"/>
    <x v="5"/>
    <x v="5"/>
    <x v="2"/>
    <n v="45"/>
    <n v="2"/>
    <n v="2"/>
    <s v="59"/>
  </r>
  <r>
    <n v="0.24"/>
    <x v="11"/>
    <x v="5"/>
    <x v="5"/>
    <x v="3"/>
    <n v="12"/>
    <n v="2"/>
    <n v="2"/>
    <s v="59"/>
  </r>
  <r>
    <n v="2.1"/>
    <x v="11"/>
    <x v="5"/>
    <x v="5"/>
    <x v="4"/>
    <n v="105"/>
    <n v="2"/>
    <n v="2"/>
    <s v="59"/>
  </r>
  <r>
    <n v="1.2"/>
    <x v="11"/>
    <x v="5"/>
    <x v="5"/>
    <x v="6"/>
    <n v="60"/>
    <n v="2"/>
    <n v="2"/>
    <s v="59"/>
  </r>
  <r>
    <n v="1.56"/>
    <x v="11"/>
    <x v="6"/>
    <x v="6"/>
    <x v="0"/>
    <n v="78"/>
    <n v="2"/>
    <n v="2"/>
    <s v="64"/>
  </r>
  <r>
    <n v="2"/>
    <x v="11"/>
    <x v="6"/>
    <x v="6"/>
    <x v="1"/>
    <n v="100"/>
    <n v="2"/>
    <n v="2"/>
    <s v="64"/>
  </r>
  <r>
    <n v="0.9"/>
    <x v="11"/>
    <x v="6"/>
    <x v="6"/>
    <x v="2"/>
    <n v="45"/>
    <n v="2"/>
    <n v="2"/>
    <s v="64"/>
  </r>
  <r>
    <n v="0.24"/>
    <x v="11"/>
    <x v="6"/>
    <x v="6"/>
    <x v="3"/>
    <n v="12"/>
    <n v="2"/>
    <n v="2"/>
    <s v="64"/>
  </r>
  <r>
    <n v="2.1"/>
    <x v="11"/>
    <x v="6"/>
    <x v="6"/>
    <x v="4"/>
    <n v="105"/>
    <n v="2"/>
    <n v="2"/>
    <s v="64"/>
  </r>
  <r>
    <n v="1.2"/>
    <x v="11"/>
    <x v="6"/>
    <x v="6"/>
    <x v="6"/>
    <n v="60"/>
    <n v="2"/>
    <n v="2"/>
    <s v="64"/>
  </r>
  <r>
    <n v="0.9"/>
    <x v="12"/>
    <x v="16"/>
    <x v="16"/>
    <x v="0"/>
    <n v="45"/>
    <n v="2"/>
    <n v="2"/>
    <s v="77"/>
  </r>
  <r>
    <n v="0.8"/>
    <x v="12"/>
    <x v="16"/>
    <x v="16"/>
    <x v="1"/>
    <n v="40"/>
    <n v="2"/>
    <n v="2"/>
    <s v="77"/>
  </r>
  <r>
    <n v="0.4"/>
    <x v="12"/>
    <x v="16"/>
    <x v="16"/>
    <x v="2"/>
    <n v="20"/>
    <n v="2"/>
    <n v="2"/>
    <s v="77"/>
  </r>
  <r>
    <n v="0.1"/>
    <x v="12"/>
    <x v="16"/>
    <x v="16"/>
    <x v="3"/>
    <n v="5"/>
    <n v="2"/>
    <n v="2"/>
    <s v="77"/>
  </r>
  <r>
    <n v="1"/>
    <x v="12"/>
    <x v="16"/>
    <x v="16"/>
    <x v="4"/>
    <n v="50"/>
    <n v="2"/>
    <n v="2"/>
    <s v="77"/>
  </r>
  <r>
    <n v="0.8"/>
    <x v="12"/>
    <x v="16"/>
    <x v="16"/>
    <x v="6"/>
    <n v="40"/>
    <n v="2"/>
    <n v="2"/>
    <s v="77"/>
  </r>
  <r>
    <n v="5.14"/>
    <x v="13"/>
    <x v="7"/>
    <x v="7"/>
    <x v="1"/>
    <n v="257"/>
    <n v="2"/>
    <n v="2"/>
    <s v="1"/>
  </r>
  <r>
    <n v="5.52"/>
    <x v="13"/>
    <x v="7"/>
    <x v="7"/>
    <x v="2"/>
    <n v="276"/>
    <n v="2"/>
    <n v="2"/>
    <s v="1"/>
  </r>
  <r>
    <n v="2.2"/>
    <x v="13"/>
    <x v="7"/>
    <x v="7"/>
    <x v="3"/>
    <n v="110"/>
    <n v="2"/>
    <n v="2"/>
    <s v="1"/>
  </r>
  <r>
    <n v="2.24"/>
    <x v="13"/>
    <x v="7"/>
    <x v="7"/>
    <x v="4"/>
    <n v="112"/>
    <n v="2"/>
    <n v="2"/>
    <s v="1"/>
  </r>
  <r>
    <n v="3.62"/>
    <x v="13"/>
    <x v="0"/>
    <x v="0"/>
    <x v="1"/>
    <n v="181"/>
    <n v="2"/>
    <n v="2"/>
    <s v="9"/>
  </r>
  <r>
    <n v="3.82"/>
    <x v="13"/>
    <x v="0"/>
    <x v="0"/>
    <x v="2"/>
    <n v="191"/>
    <n v="2"/>
    <n v="2"/>
    <s v="9"/>
  </r>
  <r>
    <n v="1.68"/>
    <x v="13"/>
    <x v="0"/>
    <x v="0"/>
    <x v="3"/>
    <n v="84"/>
    <n v="2"/>
    <n v="2"/>
    <s v="9"/>
  </r>
  <r>
    <n v="1.78"/>
    <x v="13"/>
    <x v="0"/>
    <x v="0"/>
    <x v="4"/>
    <n v="89"/>
    <n v="2"/>
    <n v="2"/>
    <s v="9"/>
  </r>
  <r>
    <n v="2.82"/>
    <x v="13"/>
    <x v="1"/>
    <x v="1"/>
    <x v="1"/>
    <n v="141"/>
    <n v="2"/>
    <n v="2"/>
    <s v="26"/>
  </r>
  <r>
    <n v="3.02"/>
    <x v="13"/>
    <x v="1"/>
    <x v="1"/>
    <x v="2"/>
    <n v="151"/>
    <n v="2"/>
    <n v="2"/>
    <s v="26"/>
  </r>
  <r>
    <n v="1.28"/>
    <x v="13"/>
    <x v="1"/>
    <x v="1"/>
    <x v="3"/>
    <n v="64"/>
    <n v="2"/>
    <n v="2"/>
    <s v="26"/>
  </r>
  <r>
    <n v="1.44"/>
    <x v="13"/>
    <x v="1"/>
    <x v="1"/>
    <x v="4"/>
    <n v="72"/>
    <n v="2"/>
    <n v="2"/>
    <s v="26"/>
  </r>
  <r>
    <n v="1.82"/>
    <x v="13"/>
    <x v="3"/>
    <x v="3"/>
    <x v="1"/>
    <n v="91"/>
    <n v="2"/>
    <n v="2"/>
    <s v="42"/>
  </r>
  <r>
    <n v="1.96"/>
    <x v="13"/>
    <x v="3"/>
    <x v="3"/>
    <x v="2"/>
    <n v="98"/>
    <n v="2"/>
    <n v="2"/>
    <s v="42"/>
  </r>
  <r>
    <n v="0.76"/>
    <x v="13"/>
    <x v="3"/>
    <x v="3"/>
    <x v="3"/>
    <n v="38"/>
    <n v="2"/>
    <n v="2"/>
    <s v="42"/>
  </r>
  <r>
    <n v="0.86"/>
    <x v="13"/>
    <x v="3"/>
    <x v="3"/>
    <x v="4"/>
    <n v="43"/>
    <n v="2"/>
    <n v="2"/>
    <s v="42"/>
  </r>
  <r>
    <n v="0.52"/>
    <x v="13"/>
    <x v="4"/>
    <x v="4"/>
    <x v="1"/>
    <n v="26"/>
    <n v="2"/>
    <n v="2"/>
    <s v="50"/>
  </r>
  <r>
    <n v="0.54"/>
    <x v="13"/>
    <x v="4"/>
    <x v="4"/>
    <x v="2"/>
    <n v="27"/>
    <n v="2"/>
    <n v="2"/>
    <s v="50"/>
  </r>
  <r>
    <n v="0.3"/>
    <x v="13"/>
    <x v="4"/>
    <x v="4"/>
    <x v="3"/>
    <n v="15"/>
    <n v="2"/>
    <n v="2"/>
    <s v="50"/>
  </r>
  <r>
    <n v="0.3"/>
    <x v="13"/>
    <x v="4"/>
    <x v="4"/>
    <x v="4"/>
    <n v="15"/>
    <n v="2"/>
    <n v="2"/>
    <s v="50"/>
  </r>
  <r>
    <n v="0.82"/>
    <x v="14"/>
    <x v="7"/>
    <x v="7"/>
    <x v="0"/>
    <n v="41"/>
    <n v="2"/>
    <n v="2"/>
    <s v="1"/>
  </r>
  <r>
    <n v="3.38"/>
    <x v="14"/>
    <x v="7"/>
    <x v="7"/>
    <x v="1"/>
    <n v="169"/>
    <n v="2"/>
    <n v="2"/>
    <s v="1"/>
  </r>
  <r>
    <n v="2.58"/>
    <x v="14"/>
    <x v="7"/>
    <x v="7"/>
    <x v="2"/>
    <n v="129"/>
    <n v="2"/>
    <n v="2"/>
    <s v="1"/>
  </r>
  <r>
    <n v="0.96"/>
    <x v="14"/>
    <x v="7"/>
    <x v="7"/>
    <x v="3"/>
    <n v="48"/>
    <n v="2"/>
    <n v="2"/>
    <s v="1"/>
  </r>
  <r>
    <n v="1.66"/>
    <x v="14"/>
    <x v="7"/>
    <x v="7"/>
    <x v="4"/>
    <n v="83"/>
    <n v="2"/>
    <n v="2"/>
    <s v="1"/>
  </r>
  <r>
    <n v="0.9"/>
    <x v="14"/>
    <x v="0"/>
    <x v="0"/>
    <x v="0"/>
    <n v="45"/>
    <n v="2"/>
    <n v="2"/>
    <s v="9"/>
  </r>
  <r>
    <n v="1.84"/>
    <x v="14"/>
    <x v="0"/>
    <x v="0"/>
    <x v="1"/>
    <n v="92"/>
    <n v="2"/>
    <n v="2"/>
    <s v="9"/>
  </r>
  <r>
    <n v="0.66"/>
    <x v="14"/>
    <x v="0"/>
    <x v="0"/>
    <x v="2"/>
    <n v="33"/>
    <n v="2"/>
    <n v="2"/>
    <s v="9"/>
  </r>
  <r>
    <n v="0.26"/>
    <x v="14"/>
    <x v="0"/>
    <x v="0"/>
    <x v="3"/>
    <n v="13"/>
    <n v="2"/>
    <n v="2"/>
    <s v="9"/>
  </r>
  <r>
    <n v="1.34"/>
    <x v="14"/>
    <x v="0"/>
    <x v="0"/>
    <x v="4"/>
    <n v="67"/>
    <n v="2"/>
    <n v="2"/>
    <s v="9"/>
  </r>
  <r>
    <n v="0.46"/>
    <x v="14"/>
    <x v="1"/>
    <x v="1"/>
    <x v="0"/>
    <n v="23"/>
    <n v="2"/>
    <n v="2"/>
    <s v="26"/>
  </r>
  <r>
    <n v="1.22"/>
    <x v="14"/>
    <x v="1"/>
    <x v="1"/>
    <x v="1"/>
    <n v="61"/>
    <n v="2"/>
    <n v="2"/>
    <s v="26"/>
  </r>
  <r>
    <n v="0.48"/>
    <x v="14"/>
    <x v="1"/>
    <x v="1"/>
    <x v="2"/>
    <n v="24"/>
    <n v="2"/>
    <n v="2"/>
    <s v="26"/>
  </r>
  <r>
    <n v="0.84"/>
    <x v="14"/>
    <x v="1"/>
    <x v="1"/>
    <x v="4"/>
    <n v="42"/>
    <n v="2"/>
    <n v="2"/>
    <s v="26"/>
  </r>
  <r>
    <n v="0.58"/>
    <x v="14"/>
    <x v="3"/>
    <x v="3"/>
    <x v="0"/>
    <n v="29"/>
    <n v="2"/>
    <n v="2"/>
    <s v="42"/>
  </r>
  <r>
    <n v="1.28"/>
    <x v="14"/>
    <x v="3"/>
    <x v="3"/>
    <x v="1"/>
    <n v="64"/>
    <n v="2"/>
    <n v="2"/>
    <s v="42"/>
  </r>
  <r>
    <n v="0.76"/>
    <x v="14"/>
    <x v="3"/>
    <x v="3"/>
    <x v="2"/>
    <n v="38"/>
    <n v="2"/>
    <n v="2"/>
    <s v="42"/>
  </r>
  <r>
    <n v="0.98"/>
    <x v="14"/>
    <x v="3"/>
    <x v="3"/>
    <x v="4"/>
    <n v="49"/>
    <n v="2"/>
    <n v="2"/>
    <s v="42"/>
  </r>
  <r>
    <n v="0.48"/>
    <x v="14"/>
    <x v="4"/>
    <x v="4"/>
    <x v="1"/>
    <n v="24"/>
    <n v="2"/>
    <n v="2"/>
    <s v="50"/>
  </r>
  <r>
    <n v="0.2"/>
    <x v="14"/>
    <x v="4"/>
    <x v="4"/>
    <x v="2"/>
    <n v="10"/>
    <n v="2"/>
    <n v="2"/>
    <s v="50"/>
  </r>
  <r>
    <n v="0.32"/>
    <x v="14"/>
    <x v="4"/>
    <x v="4"/>
    <x v="4"/>
    <n v="16"/>
    <n v="2"/>
    <n v="2"/>
    <s v="50"/>
  </r>
  <r>
    <n v="2.32"/>
    <x v="15"/>
    <x v="7"/>
    <x v="7"/>
    <x v="1"/>
    <n v="116"/>
    <n v="2"/>
    <n v="2"/>
    <s v="1"/>
  </r>
  <r>
    <n v="2.32"/>
    <x v="15"/>
    <x v="7"/>
    <x v="7"/>
    <x v="2"/>
    <n v="116"/>
    <n v="2"/>
    <n v="2"/>
    <s v="1"/>
  </r>
  <r>
    <n v="0.46"/>
    <x v="15"/>
    <x v="7"/>
    <x v="7"/>
    <x v="3"/>
    <n v="23"/>
    <n v="2"/>
    <n v="2"/>
    <s v="1"/>
  </r>
  <r>
    <n v="0.9"/>
    <x v="15"/>
    <x v="7"/>
    <x v="7"/>
    <x v="4"/>
    <n v="45"/>
    <n v="2"/>
    <n v="2"/>
    <s v="1"/>
  </r>
  <r>
    <n v="1.72"/>
    <x v="15"/>
    <x v="0"/>
    <x v="0"/>
    <x v="1"/>
    <n v="86"/>
    <n v="2"/>
    <n v="2"/>
    <s v="9"/>
  </r>
  <r>
    <n v="1.44"/>
    <x v="15"/>
    <x v="0"/>
    <x v="0"/>
    <x v="2"/>
    <n v="72"/>
    <n v="2"/>
    <n v="2"/>
    <s v="9"/>
  </r>
  <r>
    <n v="0.08"/>
    <x v="15"/>
    <x v="0"/>
    <x v="0"/>
    <x v="3"/>
    <n v="4"/>
    <n v="2"/>
    <n v="2"/>
    <s v="9"/>
  </r>
  <r>
    <n v="0.78"/>
    <x v="15"/>
    <x v="0"/>
    <x v="0"/>
    <x v="4"/>
    <n v="39"/>
    <n v="2"/>
    <n v="2"/>
    <s v="9"/>
  </r>
  <r>
    <n v="0.84"/>
    <x v="15"/>
    <x v="1"/>
    <x v="1"/>
    <x v="1"/>
    <n v="42"/>
    <n v="2"/>
    <n v="2"/>
    <s v="26"/>
  </r>
  <r>
    <n v="0.8"/>
    <x v="15"/>
    <x v="1"/>
    <x v="1"/>
    <x v="2"/>
    <n v="40"/>
    <n v="2"/>
    <n v="2"/>
    <s v="26"/>
  </r>
  <r>
    <n v="0.04"/>
    <x v="15"/>
    <x v="1"/>
    <x v="1"/>
    <x v="3"/>
    <n v="2"/>
    <n v="2"/>
    <n v="2"/>
    <s v="26"/>
  </r>
  <r>
    <n v="0.54"/>
    <x v="15"/>
    <x v="1"/>
    <x v="1"/>
    <x v="4"/>
    <n v="27"/>
    <n v="2"/>
    <n v="2"/>
    <s v="26"/>
  </r>
  <r>
    <n v="0.78"/>
    <x v="15"/>
    <x v="3"/>
    <x v="3"/>
    <x v="1"/>
    <n v="39"/>
    <n v="2"/>
    <n v="2"/>
    <s v="42"/>
  </r>
  <r>
    <n v="0.76"/>
    <x v="15"/>
    <x v="3"/>
    <x v="3"/>
    <x v="2"/>
    <n v="38"/>
    <n v="2"/>
    <n v="2"/>
    <s v="42"/>
  </r>
  <r>
    <n v="0.02"/>
    <x v="15"/>
    <x v="3"/>
    <x v="3"/>
    <x v="3"/>
    <n v="1"/>
    <n v="2"/>
    <n v="2"/>
    <s v="42"/>
  </r>
  <r>
    <n v="0.44"/>
    <x v="15"/>
    <x v="3"/>
    <x v="3"/>
    <x v="4"/>
    <n v="22"/>
    <n v="2"/>
    <n v="2"/>
    <s v="42"/>
  </r>
  <r>
    <n v="0.62"/>
    <x v="15"/>
    <x v="4"/>
    <x v="4"/>
    <x v="1"/>
    <n v="31"/>
    <n v="2"/>
    <n v="2"/>
    <s v="50"/>
  </r>
  <r>
    <n v="0.5"/>
    <x v="15"/>
    <x v="4"/>
    <x v="4"/>
    <x v="2"/>
    <n v="25"/>
    <n v="2"/>
    <n v="2"/>
    <s v="50"/>
  </r>
  <r>
    <n v="0.04"/>
    <x v="15"/>
    <x v="4"/>
    <x v="4"/>
    <x v="3"/>
    <n v="2"/>
    <n v="2"/>
    <n v="2"/>
    <s v="50"/>
  </r>
  <r>
    <n v="0.36"/>
    <x v="15"/>
    <x v="4"/>
    <x v="4"/>
    <x v="4"/>
    <n v="18"/>
    <n v="2"/>
    <n v="2"/>
    <s v="50"/>
  </r>
  <r>
    <n v="0.28"/>
    <x v="16"/>
    <x v="11"/>
    <x v="11"/>
    <x v="1"/>
    <n v="14"/>
    <n v="2"/>
    <n v="2"/>
    <s v="78"/>
  </r>
  <r>
    <n v="0.3"/>
    <x v="16"/>
    <x v="11"/>
    <x v="11"/>
    <x v="2"/>
    <n v="15"/>
    <n v="2"/>
    <n v="2"/>
    <s v="78"/>
  </r>
  <r>
    <n v="0.16"/>
    <x v="16"/>
    <x v="11"/>
    <x v="11"/>
    <x v="3"/>
    <n v="8"/>
    <n v="2"/>
    <n v="2"/>
    <s v="78"/>
  </r>
  <r>
    <n v="0.12"/>
    <x v="16"/>
    <x v="11"/>
    <x v="11"/>
    <x v="4"/>
    <n v="6"/>
    <n v="2"/>
    <n v="2"/>
    <s v="78"/>
  </r>
  <r>
    <n v="0.5600000000000001"/>
    <x v="17"/>
    <x v="15"/>
    <x v="15"/>
    <x v="1"/>
    <n v="28"/>
    <n v="2"/>
    <n v="2"/>
    <s v="45"/>
  </r>
  <r>
    <n v="0.42"/>
    <x v="17"/>
    <x v="15"/>
    <x v="15"/>
    <x v="2"/>
    <n v="21"/>
    <n v="2"/>
    <n v="2"/>
    <s v="45"/>
  </r>
  <r>
    <n v="0.42"/>
    <x v="17"/>
    <x v="15"/>
    <x v="15"/>
    <x v="4"/>
    <n v="21"/>
    <n v="2"/>
    <n v="2"/>
    <s v="45"/>
  </r>
  <r>
    <n v="0.58"/>
    <x v="17"/>
    <x v="5"/>
    <x v="5"/>
    <x v="0"/>
    <n v="29"/>
    <n v="2"/>
    <n v="2"/>
    <s v="59"/>
  </r>
  <r>
    <n v="1.28"/>
    <x v="17"/>
    <x v="5"/>
    <x v="5"/>
    <x v="1"/>
    <n v="64"/>
    <n v="2"/>
    <n v="2"/>
    <s v="59"/>
  </r>
  <r>
    <n v="0.76"/>
    <x v="17"/>
    <x v="5"/>
    <x v="5"/>
    <x v="2"/>
    <n v="38"/>
    <n v="2"/>
    <n v="2"/>
    <s v="59"/>
  </r>
  <r>
    <n v="0.98"/>
    <x v="17"/>
    <x v="5"/>
    <x v="5"/>
    <x v="4"/>
    <n v="49"/>
    <n v="2"/>
    <n v="2"/>
    <s v="59"/>
  </r>
  <r>
    <n v="0.48"/>
    <x v="17"/>
    <x v="6"/>
    <x v="6"/>
    <x v="0"/>
    <n v="24"/>
    <n v="2"/>
    <n v="2"/>
    <s v="64"/>
  </r>
  <r>
    <n v="1.06"/>
    <x v="17"/>
    <x v="6"/>
    <x v="6"/>
    <x v="1"/>
    <n v="53"/>
    <n v="2"/>
    <n v="2"/>
    <s v="64"/>
  </r>
  <r>
    <n v="0.64"/>
    <x v="17"/>
    <x v="6"/>
    <x v="6"/>
    <x v="2"/>
    <n v="32"/>
    <n v="2"/>
    <n v="2"/>
    <s v="64"/>
  </r>
  <r>
    <n v="0.82"/>
    <x v="17"/>
    <x v="6"/>
    <x v="6"/>
    <x v="4"/>
    <n v="41"/>
    <n v="2"/>
    <n v="2"/>
    <s v="64"/>
  </r>
  <r>
    <n v="0.54"/>
    <x v="18"/>
    <x v="15"/>
    <x v="15"/>
    <x v="1"/>
    <n v="27"/>
    <n v="2"/>
    <n v="2"/>
    <s v="45"/>
  </r>
  <r>
    <n v="0.6"/>
    <x v="18"/>
    <x v="15"/>
    <x v="15"/>
    <x v="2"/>
    <n v="30"/>
    <n v="2"/>
    <n v="2"/>
    <s v="45"/>
  </r>
  <r>
    <n v="0.28"/>
    <x v="18"/>
    <x v="15"/>
    <x v="15"/>
    <x v="3"/>
    <n v="14"/>
    <n v="2"/>
    <n v="2"/>
    <s v="45"/>
  </r>
  <r>
    <n v="0.32"/>
    <x v="18"/>
    <x v="15"/>
    <x v="15"/>
    <x v="4"/>
    <n v="16"/>
    <n v="2"/>
    <n v="2"/>
    <s v="45"/>
  </r>
  <r>
    <m/>
    <x v="18"/>
    <x v="5"/>
    <x v="5"/>
    <x v="1"/>
    <n v="114"/>
    <n v="2"/>
    <n v="2"/>
    <s v="59"/>
  </r>
  <r>
    <m/>
    <x v="18"/>
    <x v="5"/>
    <x v="5"/>
    <x v="2"/>
    <n v="126"/>
    <n v="2"/>
    <n v="2"/>
    <s v="59"/>
  </r>
  <r>
    <m/>
    <x v="18"/>
    <x v="5"/>
    <x v="5"/>
    <x v="3"/>
    <n v="58"/>
    <n v="2"/>
    <n v="2"/>
    <s v="59"/>
  </r>
  <r>
    <m/>
    <x v="18"/>
    <x v="5"/>
    <x v="5"/>
    <x v="4"/>
    <n v="55"/>
    <n v="2"/>
    <n v="2"/>
    <s v="59"/>
  </r>
  <r>
    <m/>
    <x v="18"/>
    <x v="6"/>
    <x v="6"/>
    <x v="1"/>
    <n v="84"/>
    <n v="2"/>
    <n v="2"/>
    <s v="64"/>
  </r>
  <r>
    <m/>
    <x v="18"/>
    <x v="6"/>
    <x v="6"/>
    <x v="2"/>
    <n v="94"/>
    <n v="2"/>
    <n v="2"/>
    <s v="64"/>
  </r>
  <r>
    <m/>
    <x v="18"/>
    <x v="6"/>
    <x v="6"/>
    <x v="3"/>
    <n v="31"/>
    <n v="2"/>
    <n v="2"/>
    <s v="64"/>
  </r>
  <r>
    <m/>
    <x v="18"/>
    <x v="6"/>
    <x v="6"/>
    <x v="4"/>
    <n v="35"/>
    <n v="2"/>
    <n v="2"/>
    <s v="64"/>
  </r>
  <r>
    <m/>
    <x v="19"/>
    <x v="15"/>
    <x v="15"/>
    <x v="1"/>
    <n v="3"/>
    <n v="2"/>
    <n v="2"/>
    <s v="45"/>
  </r>
  <r>
    <m/>
    <x v="19"/>
    <x v="15"/>
    <x v="15"/>
    <x v="2"/>
    <n v="4"/>
    <n v="2"/>
    <n v="2"/>
    <s v="45"/>
  </r>
  <r>
    <m/>
    <x v="19"/>
    <x v="15"/>
    <x v="15"/>
    <x v="3"/>
    <n v="1"/>
    <n v="2"/>
    <n v="2"/>
    <s v="45"/>
  </r>
  <r>
    <m/>
    <x v="19"/>
    <x v="15"/>
    <x v="15"/>
    <x v="4"/>
    <n v="2"/>
    <n v="2"/>
    <n v="2"/>
    <s v="45"/>
  </r>
  <r>
    <m/>
    <x v="19"/>
    <x v="5"/>
    <x v="5"/>
    <x v="1"/>
    <n v="33"/>
    <n v="2"/>
    <n v="2"/>
    <s v="59"/>
  </r>
  <r>
    <m/>
    <x v="19"/>
    <x v="5"/>
    <x v="5"/>
    <x v="2"/>
    <n v="34"/>
    <n v="2"/>
    <n v="2"/>
    <s v="59"/>
  </r>
  <r>
    <m/>
    <x v="19"/>
    <x v="5"/>
    <x v="5"/>
    <x v="3"/>
    <n v="1"/>
    <n v="2"/>
    <n v="2"/>
    <s v="59"/>
  </r>
  <r>
    <m/>
    <x v="19"/>
    <x v="5"/>
    <x v="5"/>
    <x v="4"/>
    <n v="22"/>
    <n v="2"/>
    <n v="2"/>
    <s v="59"/>
  </r>
  <r>
    <m/>
    <x v="19"/>
    <x v="6"/>
    <x v="6"/>
    <x v="1"/>
    <n v="25"/>
    <n v="2"/>
    <n v="2"/>
    <s v="64"/>
  </r>
  <r>
    <m/>
    <x v="19"/>
    <x v="6"/>
    <x v="6"/>
    <x v="2"/>
    <n v="26"/>
    <n v="2"/>
    <n v="2"/>
    <s v="64"/>
  </r>
  <r>
    <m/>
    <x v="19"/>
    <x v="6"/>
    <x v="6"/>
    <x v="3"/>
    <n v="2"/>
    <n v="2"/>
    <n v="2"/>
    <s v="64"/>
  </r>
  <r>
    <m/>
    <x v="19"/>
    <x v="6"/>
    <x v="6"/>
    <x v="4"/>
    <n v="13"/>
    <n v="2"/>
    <n v="2"/>
    <s v="64"/>
  </r>
  <r>
    <m/>
    <x v="20"/>
    <x v="5"/>
    <x v="5"/>
    <x v="0"/>
    <n v="24"/>
    <n v="2"/>
    <n v="2"/>
    <s v="59"/>
  </r>
  <r>
    <m/>
    <x v="20"/>
    <x v="5"/>
    <x v="5"/>
    <x v="1"/>
    <n v="28"/>
    <n v="2"/>
    <n v="2"/>
    <s v="59"/>
  </r>
  <r>
    <m/>
    <x v="20"/>
    <x v="5"/>
    <x v="5"/>
    <x v="2"/>
    <n v="20"/>
    <n v="2"/>
    <n v="2"/>
    <s v="59"/>
  </r>
  <r>
    <m/>
    <x v="20"/>
    <x v="5"/>
    <x v="5"/>
    <x v="3"/>
    <n v="20"/>
    <n v="2"/>
    <n v="2"/>
    <s v="59"/>
  </r>
  <r>
    <m/>
    <x v="20"/>
    <x v="5"/>
    <x v="5"/>
    <x v="4"/>
    <n v="28"/>
    <n v="2"/>
    <n v="2"/>
    <s v="59"/>
  </r>
  <r>
    <m/>
    <x v="21"/>
    <x v="7"/>
    <x v="7"/>
    <x v="0"/>
    <n v="36"/>
    <n v="2"/>
    <n v="2"/>
    <s v="1"/>
  </r>
  <r>
    <m/>
    <x v="21"/>
    <x v="7"/>
    <x v="7"/>
    <x v="1"/>
    <n v="48"/>
    <n v="2"/>
    <n v="2"/>
    <s v="1"/>
  </r>
  <r>
    <m/>
    <x v="21"/>
    <x v="7"/>
    <x v="7"/>
    <x v="2"/>
    <n v="24"/>
    <n v="2"/>
    <n v="2"/>
    <s v="1"/>
  </r>
  <r>
    <m/>
    <x v="21"/>
    <x v="7"/>
    <x v="7"/>
    <x v="3"/>
    <n v="12"/>
    <n v="2"/>
    <n v="2"/>
    <s v="1"/>
  </r>
  <r>
    <m/>
    <x v="21"/>
    <x v="7"/>
    <x v="7"/>
    <x v="4"/>
    <n v="48"/>
    <n v="2"/>
    <n v="2"/>
    <s v="1"/>
  </r>
  <r>
    <m/>
    <x v="21"/>
    <x v="0"/>
    <x v="0"/>
    <x v="0"/>
    <n v="36"/>
    <n v="2"/>
    <n v="2"/>
    <s v="9"/>
  </r>
  <r>
    <m/>
    <x v="21"/>
    <x v="0"/>
    <x v="0"/>
    <x v="1"/>
    <n v="48"/>
    <n v="2"/>
    <n v="2"/>
    <s v="9"/>
  </r>
  <r>
    <m/>
    <x v="21"/>
    <x v="0"/>
    <x v="0"/>
    <x v="2"/>
    <n v="24"/>
    <n v="2"/>
    <n v="2"/>
    <s v="9"/>
  </r>
  <r>
    <m/>
    <x v="21"/>
    <x v="0"/>
    <x v="0"/>
    <x v="3"/>
    <n v="12"/>
    <n v="2"/>
    <n v="2"/>
    <s v="9"/>
  </r>
  <r>
    <m/>
    <x v="21"/>
    <x v="0"/>
    <x v="0"/>
    <x v="4"/>
    <n v="48"/>
    <n v="2"/>
    <n v="2"/>
    <s v="9"/>
  </r>
  <r>
    <m/>
    <x v="21"/>
    <x v="1"/>
    <x v="1"/>
    <x v="0"/>
    <n v="24"/>
    <n v="2"/>
    <n v="2"/>
    <s v="26"/>
  </r>
  <r>
    <m/>
    <x v="21"/>
    <x v="1"/>
    <x v="1"/>
    <x v="1"/>
    <n v="28"/>
    <n v="2"/>
    <n v="2"/>
    <s v="26"/>
  </r>
  <r>
    <m/>
    <x v="21"/>
    <x v="1"/>
    <x v="1"/>
    <x v="2"/>
    <n v="20"/>
    <n v="2"/>
    <n v="2"/>
    <s v="26"/>
  </r>
  <r>
    <m/>
    <x v="21"/>
    <x v="1"/>
    <x v="1"/>
    <x v="3"/>
    <n v="12"/>
    <n v="2"/>
    <n v="2"/>
    <s v="26"/>
  </r>
  <r>
    <m/>
    <x v="21"/>
    <x v="1"/>
    <x v="1"/>
    <x v="4"/>
    <n v="28"/>
    <n v="2"/>
    <n v="2"/>
    <s v="26"/>
  </r>
  <r>
    <m/>
    <x v="21"/>
    <x v="3"/>
    <x v="3"/>
    <x v="0"/>
    <n v="24"/>
    <n v="2"/>
    <n v="2"/>
    <s v="42"/>
  </r>
  <r>
    <m/>
    <x v="21"/>
    <x v="3"/>
    <x v="3"/>
    <x v="1"/>
    <n v="28"/>
    <n v="2"/>
    <n v="2"/>
    <s v="42"/>
  </r>
  <r>
    <m/>
    <x v="21"/>
    <x v="3"/>
    <x v="3"/>
    <x v="2"/>
    <n v="20"/>
    <n v="2"/>
    <n v="2"/>
    <s v="42"/>
  </r>
  <r>
    <m/>
    <x v="21"/>
    <x v="3"/>
    <x v="3"/>
    <x v="3"/>
    <n v="20"/>
    <n v="2"/>
    <n v="2"/>
    <s v="42"/>
  </r>
  <r>
    <m/>
    <x v="21"/>
    <x v="3"/>
    <x v="3"/>
    <x v="4"/>
    <n v="28"/>
    <n v="2"/>
    <n v="2"/>
    <s v="42"/>
  </r>
  <r>
    <m/>
    <x v="22"/>
    <x v="7"/>
    <x v="7"/>
    <x v="0"/>
    <n v="542"/>
    <n v="2"/>
    <n v="2"/>
    <s v="1"/>
  </r>
  <r>
    <m/>
    <x v="22"/>
    <x v="7"/>
    <x v="7"/>
    <x v="1"/>
    <n v="1282"/>
    <n v="2"/>
    <n v="2"/>
    <s v="1"/>
  </r>
  <r>
    <m/>
    <x v="22"/>
    <x v="7"/>
    <x v="7"/>
    <x v="2"/>
    <n v="1290"/>
    <n v="2"/>
    <n v="2"/>
    <s v="1"/>
  </r>
  <r>
    <m/>
    <x v="22"/>
    <x v="7"/>
    <x v="7"/>
    <x v="3"/>
    <n v="862"/>
    <n v="2"/>
    <n v="2"/>
    <s v="1"/>
  </r>
  <r>
    <m/>
    <x v="22"/>
    <x v="7"/>
    <x v="7"/>
    <x v="4"/>
    <n v="875"/>
    <n v="2"/>
    <n v="2"/>
    <s v="1"/>
  </r>
  <r>
    <m/>
    <x v="22"/>
    <x v="7"/>
    <x v="7"/>
    <x v="6"/>
    <n v="149"/>
    <n v="2"/>
    <n v="2"/>
    <s v="1"/>
  </r>
  <r>
    <m/>
    <x v="22"/>
    <x v="0"/>
    <x v="0"/>
    <x v="0"/>
    <n v="642"/>
    <n v="2"/>
    <n v="2"/>
    <s v="9"/>
  </r>
  <r>
    <m/>
    <x v="22"/>
    <x v="0"/>
    <x v="0"/>
    <x v="1"/>
    <n v="1378"/>
    <n v="2"/>
    <n v="2"/>
    <s v="9"/>
  </r>
  <r>
    <m/>
    <x v="22"/>
    <x v="0"/>
    <x v="0"/>
    <x v="2"/>
    <n v="1118"/>
    <n v="2"/>
    <n v="2"/>
    <s v="9"/>
  </r>
  <r>
    <m/>
    <x v="22"/>
    <x v="0"/>
    <x v="0"/>
    <x v="3"/>
    <n v="629"/>
    <n v="2"/>
    <n v="2"/>
    <s v="9"/>
  </r>
  <r>
    <m/>
    <x v="22"/>
    <x v="0"/>
    <x v="0"/>
    <x v="4"/>
    <n v="1081"/>
    <n v="2"/>
    <n v="2"/>
    <s v="9"/>
  </r>
  <r>
    <m/>
    <x v="22"/>
    <x v="0"/>
    <x v="0"/>
    <x v="6"/>
    <n v="152"/>
    <n v="2"/>
    <n v="2"/>
    <s v="9"/>
  </r>
  <r>
    <m/>
    <x v="22"/>
    <x v="8"/>
    <x v="8"/>
    <x v="0"/>
    <n v="267"/>
    <n v="2"/>
    <n v="2"/>
    <s v="12"/>
  </r>
  <r>
    <m/>
    <x v="22"/>
    <x v="8"/>
    <x v="8"/>
    <x v="1"/>
    <n v="549"/>
    <n v="2"/>
    <n v="2"/>
    <s v="12"/>
  </r>
  <r>
    <m/>
    <x v="22"/>
    <x v="8"/>
    <x v="8"/>
    <x v="2"/>
    <n v="470"/>
    <n v="2"/>
    <n v="2"/>
    <s v="12"/>
  </r>
  <r>
    <m/>
    <x v="22"/>
    <x v="8"/>
    <x v="8"/>
    <x v="3"/>
    <n v="240"/>
    <n v="2"/>
    <n v="2"/>
    <s v="12"/>
  </r>
  <r>
    <m/>
    <x v="22"/>
    <x v="8"/>
    <x v="8"/>
    <x v="4"/>
    <n v="414"/>
    <n v="2"/>
    <n v="2"/>
    <s v="12"/>
  </r>
  <r>
    <m/>
    <x v="22"/>
    <x v="8"/>
    <x v="8"/>
    <x v="6"/>
    <n v="60"/>
    <n v="2"/>
    <n v="2"/>
    <s v="12"/>
  </r>
  <r>
    <m/>
    <x v="22"/>
    <x v="1"/>
    <x v="1"/>
    <x v="0"/>
    <n v="334"/>
    <n v="2"/>
    <n v="2"/>
    <s v="26"/>
  </r>
  <r>
    <m/>
    <x v="22"/>
    <x v="1"/>
    <x v="1"/>
    <x v="1"/>
    <n v="523"/>
    <n v="2"/>
    <n v="2"/>
    <s v="26"/>
  </r>
  <r>
    <m/>
    <x v="22"/>
    <x v="1"/>
    <x v="1"/>
    <x v="2"/>
    <n v="436"/>
    <n v="2"/>
    <n v="2"/>
    <s v="26"/>
  </r>
  <r>
    <m/>
    <x v="22"/>
    <x v="1"/>
    <x v="1"/>
    <x v="3"/>
    <n v="223"/>
    <n v="2"/>
    <n v="2"/>
    <s v="26"/>
  </r>
  <r>
    <m/>
    <x v="22"/>
    <x v="1"/>
    <x v="1"/>
    <x v="4"/>
    <n v="433"/>
    <n v="2"/>
    <n v="2"/>
    <s v="26"/>
  </r>
  <r>
    <m/>
    <x v="22"/>
    <x v="1"/>
    <x v="1"/>
    <x v="6"/>
    <n v="51"/>
    <n v="2"/>
    <n v="2"/>
    <s v="26"/>
  </r>
  <r>
    <m/>
    <x v="22"/>
    <x v="2"/>
    <x v="2"/>
    <x v="0"/>
    <n v="423"/>
    <n v="2"/>
    <n v="2"/>
    <s v="29"/>
  </r>
  <r>
    <m/>
    <x v="22"/>
    <x v="2"/>
    <x v="2"/>
    <x v="1"/>
    <n v="816"/>
    <n v="2"/>
    <n v="2"/>
    <s v="29"/>
  </r>
  <r>
    <m/>
    <x v="22"/>
    <x v="2"/>
    <x v="2"/>
    <x v="2"/>
    <n v="675"/>
    <n v="2"/>
    <n v="2"/>
    <s v="29"/>
  </r>
  <r>
    <m/>
    <x v="22"/>
    <x v="2"/>
    <x v="2"/>
    <x v="3"/>
    <n v="379"/>
    <n v="2"/>
    <n v="2"/>
    <s v="29"/>
  </r>
  <r>
    <m/>
    <x v="22"/>
    <x v="2"/>
    <x v="2"/>
    <x v="4"/>
    <n v="617"/>
    <n v="2"/>
    <n v="2"/>
    <s v="29"/>
  </r>
  <r>
    <m/>
    <x v="22"/>
    <x v="2"/>
    <x v="2"/>
    <x v="6"/>
    <n v="90"/>
    <n v="2"/>
    <n v="2"/>
    <s v="29"/>
  </r>
  <r>
    <m/>
    <x v="22"/>
    <x v="9"/>
    <x v="9"/>
    <x v="0"/>
    <n v="398"/>
    <n v="2"/>
    <n v="2"/>
    <s v="39"/>
  </r>
  <r>
    <m/>
    <x v="22"/>
    <x v="9"/>
    <x v="9"/>
    <x v="1"/>
    <n v="985"/>
    <n v="2"/>
    <n v="2"/>
    <s v="39"/>
  </r>
  <r>
    <m/>
    <x v="22"/>
    <x v="9"/>
    <x v="9"/>
    <x v="2"/>
    <n v="865"/>
    <n v="2"/>
    <n v="2"/>
    <s v="39"/>
  </r>
  <r>
    <m/>
    <x v="22"/>
    <x v="9"/>
    <x v="9"/>
    <x v="3"/>
    <n v="472"/>
    <n v="2"/>
    <n v="2"/>
    <s v="39"/>
  </r>
  <r>
    <m/>
    <x v="22"/>
    <x v="9"/>
    <x v="9"/>
    <x v="4"/>
    <n v="682"/>
    <n v="2"/>
    <n v="2"/>
    <s v="39"/>
  </r>
  <r>
    <m/>
    <x v="22"/>
    <x v="9"/>
    <x v="9"/>
    <x v="6"/>
    <n v="98"/>
    <n v="2"/>
    <n v="2"/>
    <s v="39"/>
  </r>
  <r>
    <m/>
    <x v="22"/>
    <x v="3"/>
    <x v="3"/>
    <x v="0"/>
    <n v="356"/>
    <n v="2"/>
    <n v="2"/>
    <s v="42"/>
  </r>
  <r>
    <m/>
    <x v="22"/>
    <x v="3"/>
    <x v="3"/>
    <x v="1"/>
    <n v="917"/>
    <n v="2"/>
    <n v="2"/>
    <s v="42"/>
  </r>
  <r>
    <m/>
    <x v="22"/>
    <x v="3"/>
    <x v="3"/>
    <x v="2"/>
    <n v="1042"/>
    <n v="2"/>
    <n v="2"/>
    <s v="42"/>
  </r>
  <r>
    <m/>
    <x v="22"/>
    <x v="3"/>
    <x v="3"/>
    <x v="3"/>
    <n v="548"/>
    <n v="2"/>
    <n v="2"/>
    <s v="42"/>
  </r>
  <r>
    <m/>
    <x v="22"/>
    <x v="3"/>
    <x v="3"/>
    <x v="4"/>
    <n v="568"/>
    <n v="2"/>
    <n v="2"/>
    <s v="42"/>
  </r>
  <r>
    <m/>
    <x v="22"/>
    <x v="3"/>
    <x v="3"/>
    <x v="6"/>
    <n v="69"/>
    <n v="2"/>
    <n v="2"/>
    <s v="42"/>
  </r>
  <r>
    <m/>
    <x v="22"/>
    <x v="6"/>
    <x v="6"/>
    <x v="0"/>
    <n v="494"/>
    <n v="2"/>
    <n v="2"/>
    <s v="64"/>
  </r>
  <r>
    <m/>
    <x v="22"/>
    <x v="6"/>
    <x v="6"/>
    <x v="1"/>
    <n v="951"/>
    <n v="2"/>
    <n v="2"/>
    <s v="64"/>
  </r>
  <r>
    <m/>
    <x v="22"/>
    <x v="6"/>
    <x v="6"/>
    <x v="2"/>
    <n v="787"/>
    <n v="2"/>
    <n v="2"/>
    <s v="64"/>
  </r>
  <r>
    <m/>
    <x v="22"/>
    <x v="6"/>
    <x v="6"/>
    <x v="3"/>
    <n v="442"/>
    <n v="2"/>
    <n v="2"/>
    <s v="64"/>
  </r>
  <r>
    <m/>
    <x v="22"/>
    <x v="6"/>
    <x v="6"/>
    <x v="4"/>
    <n v="720"/>
    <n v="2"/>
    <n v="2"/>
    <s v="64"/>
  </r>
  <r>
    <m/>
    <x v="22"/>
    <x v="6"/>
    <x v="6"/>
    <x v="6"/>
    <n v="106"/>
    <n v="2"/>
    <n v="2"/>
    <s v="64"/>
  </r>
  <r>
    <m/>
    <x v="22"/>
    <x v="17"/>
    <x v="17"/>
    <x v="0"/>
    <n v="494"/>
    <n v="2"/>
    <n v="2"/>
    <s v="65"/>
  </r>
  <r>
    <m/>
    <x v="22"/>
    <x v="17"/>
    <x v="17"/>
    <x v="1"/>
    <n v="951"/>
    <n v="2"/>
    <n v="2"/>
    <s v="65"/>
  </r>
  <r>
    <m/>
    <x v="22"/>
    <x v="17"/>
    <x v="17"/>
    <x v="2"/>
    <n v="787"/>
    <n v="2"/>
    <n v="2"/>
    <s v="65"/>
  </r>
  <r>
    <m/>
    <x v="22"/>
    <x v="17"/>
    <x v="17"/>
    <x v="3"/>
    <n v="442"/>
    <n v="2"/>
    <n v="2"/>
    <s v="65"/>
  </r>
  <r>
    <m/>
    <x v="22"/>
    <x v="17"/>
    <x v="17"/>
    <x v="4"/>
    <n v="720"/>
    <n v="2"/>
    <n v="2"/>
    <s v="65"/>
  </r>
  <r>
    <m/>
    <x v="22"/>
    <x v="17"/>
    <x v="17"/>
    <x v="6"/>
    <n v="106"/>
    <n v="2"/>
    <n v="2"/>
    <s v="65"/>
  </r>
  <r>
    <m/>
    <x v="22"/>
    <x v="18"/>
    <x v="18"/>
    <x v="0"/>
    <n v="291"/>
    <n v="2"/>
    <n v="2"/>
    <s v="96"/>
  </r>
  <r>
    <m/>
    <x v="22"/>
    <x v="18"/>
    <x v="18"/>
    <x v="1"/>
    <n v="612"/>
    <n v="2"/>
    <n v="2"/>
    <s v="96"/>
  </r>
  <r>
    <m/>
    <x v="22"/>
    <x v="18"/>
    <x v="18"/>
    <x v="2"/>
    <n v="639"/>
    <n v="2"/>
    <n v="2"/>
    <s v="96"/>
  </r>
  <r>
    <m/>
    <x v="22"/>
    <x v="18"/>
    <x v="18"/>
    <x v="3"/>
    <n v="316"/>
    <n v="2"/>
    <n v="2"/>
    <s v="96"/>
  </r>
  <r>
    <m/>
    <x v="22"/>
    <x v="18"/>
    <x v="18"/>
    <x v="4"/>
    <n v="542"/>
    <n v="2"/>
    <n v="2"/>
    <s v="96"/>
  </r>
  <r>
    <m/>
    <x v="22"/>
    <x v="18"/>
    <x v="18"/>
    <x v="6"/>
    <n v="100"/>
    <n v="2"/>
    <n v="2"/>
    <s v="96"/>
  </r>
  <r>
    <m/>
    <x v="22"/>
    <x v="19"/>
    <x v="19"/>
    <x v="0"/>
    <n v="315"/>
    <n v="2"/>
    <n v="2"/>
    <s v="99"/>
  </r>
  <r>
    <m/>
    <x v="22"/>
    <x v="19"/>
    <x v="19"/>
    <x v="1"/>
    <n v="651"/>
    <n v="2"/>
    <n v="2"/>
    <s v="99"/>
  </r>
  <r>
    <m/>
    <x v="22"/>
    <x v="19"/>
    <x v="19"/>
    <x v="2"/>
    <n v="585"/>
    <n v="2"/>
    <n v="2"/>
    <s v="99"/>
  </r>
  <r>
    <m/>
    <x v="22"/>
    <x v="19"/>
    <x v="19"/>
    <x v="3"/>
    <n v="325"/>
    <n v="2"/>
    <n v="2"/>
    <s v="99"/>
  </r>
  <r>
    <m/>
    <x v="22"/>
    <x v="19"/>
    <x v="19"/>
    <x v="4"/>
    <n v="536"/>
    <n v="2"/>
    <n v="2"/>
    <s v="99"/>
  </r>
  <r>
    <m/>
    <x v="22"/>
    <x v="19"/>
    <x v="19"/>
    <x v="6"/>
    <n v="88"/>
    <n v="2"/>
    <n v="2"/>
    <s v="99"/>
  </r>
  <r>
    <m/>
    <x v="23"/>
    <x v="7"/>
    <x v="7"/>
    <x v="5"/>
    <n v="2500"/>
    <n v="2"/>
    <n v="2"/>
    <s v="1"/>
  </r>
  <r>
    <m/>
    <x v="23"/>
    <x v="0"/>
    <x v="0"/>
    <x v="5"/>
    <n v="4400"/>
    <n v="2"/>
    <n v="2"/>
    <s v="9"/>
  </r>
  <r>
    <m/>
    <x v="23"/>
    <x v="20"/>
    <x v="20"/>
    <x v="5"/>
    <n v="2000"/>
    <n v="2"/>
    <n v="2"/>
    <s v="22"/>
  </r>
  <r>
    <m/>
    <x v="23"/>
    <x v="1"/>
    <x v="1"/>
    <x v="5"/>
    <n v="1000"/>
    <n v="2"/>
    <n v="2"/>
    <s v="26"/>
  </r>
  <r>
    <m/>
    <x v="23"/>
    <x v="5"/>
    <x v="5"/>
    <x v="5"/>
    <n v="3540"/>
    <n v="2"/>
    <n v="2"/>
    <s v="59"/>
  </r>
  <r>
    <m/>
    <x v="24"/>
    <x v="7"/>
    <x v="7"/>
    <x v="5"/>
    <n v="2500"/>
    <n v="2"/>
    <n v="2"/>
    <s v="1"/>
  </r>
  <r>
    <m/>
    <x v="24"/>
    <x v="21"/>
    <x v="21"/>
    <x v="5"/>
    <n v="3530"/>
    <n v="2"/>
    <n v="2"/>
    <s v="6"/>
  </r>
  <r>
    <m/>
    <x v="24"/>
    <x v="0"/>
    <x v="0"/>
    <x v="5"/>
    <n v="2500"/>
    <n v="2"/>
    <n v="2"/>
    <s v="9"/>
  </r>
  <r>
    <m/>
    <x v="24"/>
    <x v="1"/>
    <x v="1"/>
    <x v="5"/>
    <n v="1000"/>
    <n v="2"/>
    <n v="2"/>
    <s v="26"/>
  </r>
  <r>
    <m/>
    <x v="24"/>
    <x v="4"/>
    <x v="4"/>
    <x v="5"/>
    <n v="2000"/>
    <n v="2"/>
    <n v="2"/>
    <s v="50"/>
  </r>
  <r>
    <m/>
    <x v="25"/>
    <x v="7"/>
    <x v="7"/>
    <x v="1"/>
    <n v="25"/>
    <n v="2"/>
    <n v="2"/>
    <s v="1"/>
  </r>
  <r>
    <m/>
    <x v="25"/>
    <x v="7"/>
    <x v="7"/>
    <x v="2"/>
    <n v="15"/>
    <n v="2"/>
    <n v="2"/>
    <s v="1"/>
  </r>
  <r>
    <m/>
    <x v="25"/>
    <x v="7"/>
    <x v="7"/>
    <x v="3"/>
    <n v="7"/>
    <n v="2"/>
    <n v="2"/>
    <s v="1"/>
  </r>
  <r>
    <m/>
    <x v="25"/>
    <x v="7"/>
    <x v="7"/>
    <x v="4"/>
    <n v="8"/>
    <n v="2"/>
    <n v="2"/>
    <s v="1"/>
  </r>
  <r>
    <m/>
    <x v="25"/>
    <x v="0"/>
    <x v="0"/>
    <x v="1"/>
    <n v="25"/>
    <n v="2"/>
    <n v="2"/>
    <s v="9"/>
  </r>
  <r>
    <m/>
    <x v="25"/>
    <x v="0"/>
    <x v="0"/>
    <x v="2"/>
    <n v="15"/>
    <n v="2"/>
    <n v="2"/>
    <s v="9"/>
  </r>
  <r>
    <m/>
    <x v="25"/>
    <x v="0"/>
    <x v="0"/>
    <x v="3"/>
    <n v="7"/>
    <n v="2"/>
    <n v="2"/>
    <s v="9"/>
  </r>
  <r>
    <m/>
    <x v="25"/>
    <x v="0"/>
    <x v="0"/>
    <x v="4"/>
    <n v="8"/>
    <n v="2"/>
    <n v="2"/>
    <s v="9"/>
  </r>
  <r>
    <m/>
    <x v="25"/>
    <x v="8"/>
    <x v="8"/>
    <x v="1"/>
    <n v="16"/>
    <n v="2"/>
    <n v="2"/>
    <s v="12"/>
  </r>
  <r>
    <m/>
    <x v="25"/>
    <x v="8"/>
    <x v="8"/>
    <x v="2"/>
    <n v="10"/>
    <n v="2"/>
    <n v="2"/>
    <s v="12"/>
  </r>
  <r>
    <m/>
    <x v="25"/>
    <x v="8"/>
    <x v="8"/>
    <x v="3"/>
    <n v="4"/>
    <n v="2"/>
    <n v="2"/>
    <s v="12"/>
  </r>
  <r>
    <m/>
    <x v="25"/>
    <x v="8"/>
    <x v="8"/>
    <x v="4"/>
    <n v="5"/>
    <n v="2"/>
    <n v="2"/>
    <s v="12"/>
  </r>
  <r>
    <m/>
    <x v="25"/>
    <x v="1"/>
    <x v="1"/>
    <x v="1"/>
    <n v="16"/>
    <n v="2"/>
    <n v="2"/>
    <s v="26"/>
  </r>
  <r>
    <m/>
    <x v="25"/>
    <x v="1"/>
    <x v="1"/>
    <x v="2"/>
    <n v="10"/>
    <n v="2"/>
    <n v="2"/>
    <s v="26"/>
  </r>
  <r>
    <m/>
    <x v="25"/>
    <x v="1"/>
    <x v="1"/>
    <x v="3"/>
    <n v="4"/>
    <n v="2"/>
    <n v="2"/>
    <s v="26"/>
  </r>
  <r>
    <m/>
    <x v="25"/>
    <x v="1"/>
    <x v="1"/>
    <x v="4"/>
    <n v="5"/>
    <n v="2"/>
    <n v="2"/>
    <s v="26"/>
  </r>
  <r>
    <m/>
    <x v="25"/>
    <x v="2"/>
    <x v="2"/>
    <x v="1"/>
    <n v="16"/>
    <n v="2"/>
    <n v="2"/>
    <s v="29"/>
  </r>
  <r>
    <m/>
    <x v="25"/>
    <x v="2"/>
    <x v="2"/>
    <x v="2"/>
    <n v="10"/>
    <n v="2"/>
    <n v="2"/>
    <s v="29"/>
  </r>
  <r>
    <m/>
    <x v="25"/>
    <x v="2"/>
    <x v="2"/>
    <x v="3"/>
    <n v="4"/>
    <n v="2"/>
    <n v="2"/>
    <s v="29"/>
  </r>
  <r>
    <m/>
    <x v="25"/>
    <x v="2"/>
    <x v="2"/>
    <x v="4"/>
    <n v="5"/>
    <n v="2"/>
    <n v="2"/>
    <s v="29"/>
  </r>
  <r>
    <m/>
    <x v="25"/>
    <x v="3"/>
    <x v="3"/>
    <x v="1"/>
    <n v="16"/>
    <n v="2"/>
    <n v="2"/>
    <s v="42"/>
  </r>
  <r>
    <m/>
    <x v="25"/>
    <x v="3"/>
    <x v="3"/>
    <x v="2"/>
    <n v="10"/>
    <n v="2"/>
    <n v="2"/>
    <s v="42"/>
  </r>
  <r>
    <m/>
    <x v="25"/>
    <x v="3"/>
    <x v="3"/>
    <x v="3"/>
    <n v="4"/>
    <n v="2"/>
    <n v="2"/>
    <s v="42"/>
  </r>
  <r>
    <m/>
    <x v="25"/>
    <x v="3"/>
    <x v="3"/>
    <x v="4"/>
    <n v="5"/>
    <n v="2"/>
    <n v="2"/>
    <s v="42"/>
  </r>
  <r>
    <m/>
    <x v="25"/>
    <x v="4"/>
    <x v="4"/>
    <x v="1"/>
    <n v="16"/>
    <n v="2"/>
    <n v="2"/>
    <s v="50"/>
  </r>
  <r>
    <m/>
    <x v="25"/>
    <x v="4"/>
    <x v="4"/>
    <x v="2"/>
    <n v="10"/>
    <n v="2"/>
    <n v="2"/>
    <s v="50"/>
  </r>
  <r>
    <m/>
    <x v="25"/>
    <x v="4"/>
    <x v="4"/>
    <x v="3"/>
    <n v="4"/>
    <n v="2"/>
    <n v="2"/>
    <s v="50"/>
  </r>
  <r>
    <m/>
    <x v="25"/>
    <x v="4"/>
    <x v="4"/>
    <x v="4"/>
    <n v="5"/>
    <n v="2"/>
    <n v="2"/>
    <s v="50"/>
  </r>
  <r>
    <m/>
    <x v="26"/>
    <x v="12"/>
    <x v="12"/>
    <x v="1"/>
    <n v="16"/>
    <n v="2"/>
    <n v="2"/>
    <s v="47"/>
  </r>
  <r>
    <m/>
    <x v="26"/>
    <x v="12"/>
    <x v="12"/>
    <x v="2"/>
    <n v="10"/>
    <n v="2"/>
    <n v="2"/>
    <s v="47"/>
  </r>
  <r>
    <m/>
    <x v="26"/>
    <x v="12"/>
    <x v="12"/>
    <x v="3"/>
    <n v="4"/>
    <n v="2"/>
    <n v="2"/>
    <s v="47"/>
  </r>
  <r>
    <m/>
    <x v="26"/>
    <x v="12"/>
    <x v="12"/>
    <x v="4"/>
    <n v="5"/>
    <n v="2"/>
    <n v="2"/>
    <s v="47"/>
  </r>
  <r>
    <m/>
    <x v="26"/>
    <x v="13"/>
    <x v="13"/>
    <x v="1"/>
    <n v="16"/>
    <n v="2"/>
    <n v="2"/>
    <s v="56"/>
  </r>
  <r>
    <m/>
    <x v="26"/>
    <x v="13"/>
    <x v="13"/>
    <x v="2"/>
    <n v="10"/>
    <n v="2"/>
    <n v="2"/>
    <s v="56"/>
  </r>
  <r>
    <m/>
    <x v="26"/>
    <x v="13"/>
    <x v="13"/>
    <x v="3"/>
    <n v="4"/>
    <n v="2"/>
    <n v="2"/>
    <s v="56"/>
  </r>
  <r>
    <m/>
    <x v="26"/>
    <x v="13"/>
    <x v="13"/>
    <x v="4"/>
    <n v="5"/>
    <n v="2"/>
    <n v="2"/>
    <s v="56"/>
  </r>
  <r>
    <m/>
    <x v="26"/>
    <x v="14"/>
    <x v="14"/>
    <x v="1"/>
    <n v="16"/>
    <n v="2"/>
    <n v="2"/>
    <s v="57"/>
  </r>
  <r>
    <m/>
    <x v="26"/>
    <x v="14"/>
    <x v="14"/>
    <x v="2"/>
    <n v="10"/>
    <n v="2"/>
    <n v="2"/>
    <s v="57"/>
  </r>
  <r>
    <m/>
    <x v="26"/>
    <x v="14"/>
    <x v="14"/>
    <x v="3"/>
    <n v="4"/>
    <n v="2"/>
    <n v="2"/>
    <s v="57"/>
  </r>
  <r>
    <m/>
    <x v="26"/>
    <x v="14"/>
    <x v="14"/>
    <x v="4"/>
    <n v="5"/>
    <n v="2"/>
    <n v="2"/>
    <s v="57"/>
  </r>
  <r>
    <m/>
    <x v="26"/>
    <x v="11"/>
    <x v="11"/>
    <x v="1"/>
    <n v="16"/>
    <n v="2"/>
    <n v="2"/>
    <s v="78"/>
  </r>
  <r>
    <m/>
    <x v="26"/>
    <x v="11"/>
    <x v="11"/>
    <x v="2"/>
    <n v="10"/>
    <n v="2"/>
    <n v="2"/>
    <s v="78"/>
  </r>
  <r>
    <m/>
    <x v="26"/>
    <x v="11"/>
    <x v="11"/>
    <x v="3"/>
    <n v="4"/>
    <n v="2"/>
    <n v="2"/>
    <s v="78"/>
  </r>
  <r>
    <m/>
    <x v="26"/>
    <x v="11"/>
    <x v="11"/>
    <x v="4"/>
    <n v="5"/>
    <n v="2"/>
    <n v="2"/>
    <s v="78"/>
  </r>
  <r>
    <m/>
    <x v="27"/>
    <x v="15"/>
    <x v="15"/>
    <x v="1"/>
    <n v="11"/>
    <n v="2"/>
    <n v="2"/>
    <s v="45"/>
  </r>
  <r>
    <m/>
    <x v="27"/>
    <x v="15"/>
    <x v="15"/>
    <x v="2"/>
    <n v="7"/>
    <n v="2"/>
    <n v="2"/>
    <s v="45"/>
  </r>
  <r>
    <m/>
    <x v="27"/>
    <x v="15"/>
    <x v="15"/>
    <x v="3"/>
    <n v="3"/>
    <n v="2"/>
    <n v="2"/>
    <s v="45"/>
  </r>
  <r>
    <m/>
    <x v="27"/>
    <x v="15"/>
    <x v="15"/>
    <x v="4"/>
    <n v="4"/>
    <n v="2"/>
    <n v="2"/>
    <s v="45"/>
  </r>
  <r>
    <m/>
    <x v="27"/>
    <x v="5"/>
    <x v="5"/>
    <x v="1"/>
    <n v="16"/>
    <n v="2"/>
    <n v="2"/>
    <s v="59"/>
  </r>
  <r>
    <m/>
    <x v="27"/>
    <x v="5"/>
    <x v="5"/>
    <x v="2"/>
    <n v="10"/>
    <n v="2"/>
    <n v="2"/>
    <s v="59"/>
  </r>
  <r>
    <m/>
    <x v="27"/>
    <x v="5"/>
    <x v="5"/>
    <x v="3"/>
    <n v="4"/>
    <n v="2"/>
    <n v="2"/>
    <s v="59"/>
  </r>
  <r>
    <m/>
    <x v="27"/>
    <x v="5"/>
    <x v="5"/>
    <x v="4"/>
    <n v="5"/>
    <n v="2"/>
    <n v="2"/>
    <s v="59"/>
  </r>
  <r>
    <m/>
    <x v="27"/>
    <x v="6"/>
    <x v="6"/>
    <x v="1"/>
    <n v="25"/>
    <n v="2"/>
    <n v="2"/>
    <s v="64"/>
  </r>
  <r>
    <m/>
    <x v="27"/>
    <x v="6"/>
    <x v="6"/>
    <x v="2"/>
    <n v="15"/>
    <n v="2"/>
    <n v="2"/>
    <s v="64"/>
  </r>
  <r>
    <m/>
    <x v="27"/>
    <x v="6"/>
    <x v="6"/>
    <x v="3"/>
    <n v="7"/>
    <n v="2"/>
    <n v="2"/>
    <s v="64"/>
  </r>
  <r>
    <m/>
    <x v="27"/>
    <x v="6"/>
    <x v="6"/>
    <x v="4"/>
    <n v="8"/>
    <n v="2"/>
    <n v="2"/>
    <s v="64"/>
  </r>
  <r>
    <m/>
    <x v="28"/>
    <x v="17"/>
    <x v="17"/>
    <x v="1"/>
    <n v="16"/>
    <n v="2"/>
    <n v="2"/>
    <s v="65"/>
  </r>
  <r>
    <m/>
    <x v="28"/>
    <x v="17"/>
    <x v="17"/>
    <x v="2"/>
    <n v="10"/>
    <n v="2"/>
    <n v="2"/>
    <s v="65"/>
  </r>
  <r>
    <m/>
    <x v="28"/>
    <x v="17"/>
    <x v="17"/>
    <x v="3"/>
    <n v="4"/>
    <n v="2"/>
    <n v="2"/>
    <s v="65"/>
  </r>
  <r>
    <m/>
    <x v="28"/>
    <x v="17"/>
    <x v="17"/>
    <x v="4"/>
    <n v="5"/>
    <n v="2"/>
    <n v="2"/>
    <s v="65"/>
  </r>
  <r>
    <m/>
    <x v="28"/>
    <x v="16"/>
    <x v="16"/>
    <x v="1"/>
    <n v="16"/>
    <n v="2"/>
    <n v="2"/>
    <s v="77"/>
  </r>
  <r>
    <m/>
    <x v="28"/>
    <x v="16"/>
    <x v="16"/>
    <x v="2"/>
    <n v="10"/>
    <n v="2"/>
    <n v="2"/>
    <s v="77"/>
  </r>
  <r>
    <m/>
    <x v="28"/>
    <x v="16"/>
    <x v="16"/>
    <x v="3"/>
    <n v="4"/>
    <n v="2"/>
    <n v="2"/>
    <s v="77"/>
  </r>
  <r>
    <m/>
    <x v="28"/>
    <x v="16"/>
    <x v="16"/>
    <x v="4"/>
    <n v="5"/>
    <n v="2"/>
    <n v="2"/>
    <s v="77"/>
  </r>
  <r>
    <m/>
    <x v="29"/>
    <x v="7"/>
    <x v="7"/>
    <x v="0"/>
    <n v="2"/>
    <n v="2"/>
    <n v="2"/>
    <s v="1"/>
  </r>
  <r>
    <m/>
    <x v="29"/>
    <x v="7"/>
    <x v="7"/>
    <x v="1"/>
    <n v="12"/>
    <n v="2"/>
    <n v="2"/>
    <s v="1"/>
  </r>
  <r>
    <m/>
    <x v="29"/>
    <x v="7"/>
    <x v="7"/>
    <x v="2"/>
    <n v="12"/>
    <n v="2"/>
    <n v="2"/>
    <s v="1"/>
  </r>
  <r>
    <m/>
    <x v="29"/>
    <x v="7"/>
    <x v="7"/>
    <x v="3"/>
    <n v="6"/>
    <n v="2"/>
    <n v="2"/>
    <s v="1"/>
  </r>
  <r>
    <m/>
    <x v="29"/>
    <x v="7"/>
    <x v="7"/>
    <x v="4"/>
    <n v="8"/>
    <n v="2"/>
    <n v="2"/>
    <s v="1"/>
  </r>
  <r>
    <m/>
    <x v="29"/>
    <x v="0"/>
    <x v="0"/>
    <x v="0"/>
    <n v="2"/>
    <n v="2"/>
    <n v="2"/>
    <s v="9"/>
  </r>
  <r>
    <m/>
    <x v="29"/>
    <x v="0"/>
    <x v="0"/>
    <x v="1"/>
    <n v="8"/>
    <n v="2"/>
    <n v="2"/>
    <s v="9"/>
  </r>
  <r>
    <m/>
    <x v="29"/>
    <x v="0"/>
    <x v="0"/>
    <x v="2"/>
    <n v="9"/>
    <n v="2"/>
    <n v="2"/>
    <s v="9"/>
  </r>
  <r>
    <m/>
    <x v="29"/>
    <x v="0"/>
    <x v="0"/>
    <x v="3"/>
    <n v="5"/>
    <n v="2"/>
    <n v="2"/>
    <s v="9"/>
  </r>
  <r>
    <m/>
    <x v="29"/>
    <x v="0"/>
    <x v="0"/>
    <x v="4"/>
    <n v="6"/>
    <n v="2"/>
    <n v="2"/>
    <s v="9"/>
  </r>
  <r>
    <m/>
    <x v="29"/>
    <x v="8"/>
    <x v="8"/>
    <x v="0"/>
    <n v="2"/>
    <n v="2"/>
    <n v="2"/>
    <s v="12"/>
  </r>
  <r>
    <m/>
    <x v="29"/>
    <x v="8"/>
    <x v="8"/>
    <x v="1"/>
    <n v="8"/>
    <n v="2"/>
    <n v="2"/>
    <s v="12"/>
  </r>
  <r>
    <m/>
    <x v="29"/>
    <x v="8"/>
    <x v="8"/>
    <x v="2"/>
    <n v="9"/>
    <n v="2"/>
    <n v="2"/>
    <s v="12"/>
  </r>
  <r>
    <m/>
    <x v="29"/>
    <x v="8"/>
    <x v="8"/>
    <x v="3"/>
    <n v="5"/>
    <n v="2"/>
    <n v="2"/>
    <s v="12"/>
  </r>
  <r>
    <m/>
    <x v="29"/>
    <x v="8"/>
    <x v="8"/>
    <x v="4"/>
    <n v="6"/>
    <n v="2"/>
    <n v="2"/>
    <s v="12"/>
  </r>
  <r>
    <m/>
    <x v="29"/>
    <x v="2"/>
    <x v="2"/>
    <x v="0"/>
    <n v="2"/>
    <n v="2"/>
    <n v="2"/>
    <s v="29"/>
  </r>
  <r>
    <m/>
    <x v="29"/>
    <x v="2"/>
    <x v="2"/>
    <x v="1"/>
    <n v="8"/>
    <n v="2"/>
    <n v="2"/>
    <s v="29"/>
  </r>
  <r>
    <m/>
    <x v="29"/>
    <x v="2"/>
    <x v="2"/>
    <x v="2"/>
    <n v="9"/>
    <n v="2"/>
    <n v="2"/>
    <s v="29"/>
  </r>
  <r>
    <m/>
    <x v="29"/>
    <x v="2"/>
    <x v="2"/>
    <x v="3"/>
    <n v="5"/>
    <n v="2"/>
    <n v="2"/>
    <s v="29"/>
  </r>
  <r>
    <m/>
    <x v="29"/>
    <x v="2"/>
    <x v="2"/>
    <x v="4"/>
    <n v="6"/>
    <n v="2"/>
    <n v="2"/>
    <s v="29"/>
  </r>
  <r>
    <m/>
    <x v="29"/>
    <x v="9"/>
    <x v="9"/>
    <x v="0"/>
    <n v="2"/>
    <n v="2"/>
    <n v="2"/>
    <s v="39"/>
  </r>
  <r>
    <m/>
    <x v="29"/>
    <x v="9"/>
    <x v="9"/>
    <x v="1"/>
    <n v="8"/>
    <n v="2"/>
    <n v="2"/>
    <s v="39"/>
  </r>
  <r>
    <m/>
    <x v="29"/>
    <x v="9"/>
    <x v="9"/>
    <x v="2"/>
    <n v="9"/>
    <n v="2"/>
    <n v="2"/>
    <s v="39"/>
  </r>
  <r>
    <m/>
    <x v="29"/>
    <x v="9"/>
    <x v="9"/>
    <x v="3"/>
    <n v="5"/>
    <n v="2"/>
    <n v="2"/>
    <s v="39"/>
  </r>
  <r>
    <m/>
    <x v="29"/>
    <x v="9"/>
    <x v="9"/>
    <x v="4"/>
    <n v="6"/>
    <n v="2"/>
    <n v="2"/>
    <s v="39"/>
  </r>
  <r>
    <m/>
    <x v="30"/>
    <x v="7"/>
    <x v="7"/>
    <x v="0"/>
    <n v="1"/>
    <n v="2"/>
    <n v="2"/>
    <s v="1"/>
  </r>
  <r>
    <m/>
    <x v="30"/>
    <x v="7"/>
    <x v="7"/>
    <x v="1"/>
    <n v="6"/>
    <n v="2"/>
    <n v="2"/>
    <s v="1"/>
  </r>
  <r>
    <m/>
    <x v="30"/>
    <x v="7"/>
    <x v="7"/>
    <x v="2"/>
    <n v="6"/>
    <n v="2"/>
    <n v="2"/>
    <s v="1"/>
  </r>
  <r>
    <m/>
    <x v="30"/>
    <x v="7"/>
    <x v="7"/>
    <x v="3"/>
    <n v="3"/>
    <n v="2"/>
    <n v="2"/>
    <s v="1"/>
  </r>
  <r>
    <m/>
    <x v="30"/>
    <x v="7"/>
    <x v="7"/>
    <x v="4"/>
    <n v="4"/>
    <n v="2"/>
    <n v="2"/>
    <s v="1"/>
  </r>
  <r>
    <m/>
    <x v="30"/>
    <x v="0"/>
    <x v="0"/>
    <x v="0"/>
    <n v="2"/>
    <n v="2"/>
    <n v="2"/>
    <s v="9"/>
  </r>
  <r>
    <m/>
    <x v="30"/>
    <x v="0"/>
    <x v="0"/>
    <x v="1"/>
    <n v="8"/>
    <n v="2"/>
    <n v="2"/>
    <s v="9"/>
  </r>
  <r>
    <m/>
    <x v="30"/>
    <x v="0"/>
    <x v="0"/>
    <x v="2"/>
    <n v="9"/>
    <n v="2"/>
    <n v="2"/>
    <s v="9"/>
  </r>
  <r>
    <m/>
    <x v="30"/>
    <x v="0"/>
    <x v="0"/>
    <x v="3"/>
    <n v="5"/>
    <n v="2"/>
    <n v="2"/>
    <s v="9"/>
  </r>
  <r>
    <m/>
    <x v="30"/>
    <x v="0"/>
    <x v="0"/>
    <x v="4"/>
    <n v="6"/>
    <n v="2"/>
    <n v="2"/>
    <s v="9"/>
  </r>
  <r>
    <m/>
    <x v="30"/>
    <x v="1"/>
    <x v="1"/>
    <x v="0"/>
    <n v="2"/>
    <n v="2"/>
    <n v="2"/>
    <s v="26"/>
  </r>
  <r>
    <m/>
    <x v="30"/>
    <x v="1"/>
    <x v="1"/>
    <x v="1"/>
    <n v="8"/>
    <n v="2"/>
    <n v="2"/>
    <s v="26"/>
  </r>
  <r>
    <m/>
    <x v="30"/>
    <x v="1"/>
    <x v="1"/>
    <x v="2"/>
    <n v="9"/>
    <n v="2"/>
    <n v="2"/>
    <s v="26"/>
  </r>
  <r>
    <m/>
    <x v="30"/>
    <x v="1"/>
    <x v="1"/>
    <x v="3"/>
    <n v="5"/>
    <n v="2"/>
    <n v="2"/>
    <s v="26"/>
  </r>
  <r>
    <m/>
    <x v="30"/>
    <x v="1"/>
    <x v="1"/>
    <x v="4"/>
    <n v="6"/>
    <n v="2"/>
    <n v="2"/>
    <s v="26"/>
  </r>
  <r>
    <m/>
    <x v="30"/>
    <x v="3"/>
    <x v="3"/>
    <x v="0"/>
    <n v="2"/>
    <n v="2"/>
    <n v="2"/>
    <s v="42"/>
  </r>
  <r>
    <m/>
    <x v="30"/>
    <x v="3"/>
    <x v="3"/>
    <x v="1"/>
    <n v="8"/>
    <n v="2"/>
    <n v="2"/>
    <s v="42"/>
  </r>
  <r>
    <m/>
    <x v="30"/>
    <x v="3"/>
    <x v="3"/>
    <x v="2"/>
    <n v="9"/>
    <n v="2"/>
    <n v="2"/>
    <s v="42"/>
  </r>
  <r>
    <m/>
    <x v="30"/>
    <x v="3"/>
    <x v="3"/>
    <x v="3"/>
    <n v="5"/>
    <n v="2"/>
    <n v="2"/>
    <s v="42"/>
  </r>
  <r>
    <m/>
    <x v="30"/>
    <x v="3"/>
    <x v="3"/>
    <x v="4"/>
    <n v="6"/>
    <n v="2"/>
    <n v="2"/>
    <s v="42"/>
  </r>
  <r>
    <m/>
    <x v="31"/>
    <x v="14"/>
    <x v="14"/>
    <x v="0"/>
    <n v="2"/>
    <n v="2"/>
    <n v="2"/>
    <s v="57"/>
  </r>
  <r>
    <m/>
    <x v="31"/>
    <x v="14"/>
    <x v="14"/>
    <x v="1"/>
    <n v="8"/>
    <n v="2"/>
    <n v="2"/>
    <s v="57"/>
  </r>
  <r>
    <m/>
    <x v="31"/>
    <x v="14"/>
    <x v="14"/>
    <x v="2"/>
    <n v="9"/>
    <n v="2"/>
    <n v="2"/>
    <s v="57"/>
  </r>
  <r>
    <m/>
    <x v="31"/>
    <x v="14"/>
    <x v="14"/>
    <x v="3"/>
    <n v="5"/>
    <n v="2"/>
    <n v="2"/>
    <s v="57"/>
  </r>
  <r>
    <m/>
    <x v="31"/>
    <x v="14"/>
    <x v="14"/>
    <x v="4"/>
    <n v="6"/>
    <n v="2"/>
    <n v="2"/>
    <s v="57"/>
  </r>
  <r>
    <m/>
    <x v="31"/>
    <x v="11"/>
    <x v="11"/>
    <x v="0"/>
    <n v="2"/>
    <n v="2"/>
    <n v="2"/>
    <s v="78"/>
  </r>
  <r>
    <m/>
    <x v="31"/>
    <x v="11"/>
    <x v="11"/>
    <x v="1"/>
    <n v="8"/>
    <n v="2"/>
    <n v="2"/>
    <s v="78"/>
  </r>
  <r>
    <m/>
    <x v="31"/>
    <x v="11"/>
    <x v="11"/>
    <x v="2"/>
    <n v="9"/>
    <n v="2"/>
    <n v="2"/>
    <s v="78"/>
  </r>
  <r>
    <m/>
    <x v="31"/>
    <x v="11"/>
    <x v="11"/>
    <x v="3"/>
    <n v="5"/>
    <n v="2"/>
    <n v="2"/>
    <s v="78"/>
  </r>
  <r>
    <m/>
    <x v="31"/>
    <x v="11"/>
    <x v="11"/>
    <x v="4"/>
    <n v="6"/>
    <n v="2"/>
    <n v="2"/>
    <s v="78"/>
  </r>
  <r>
    <m/>
    <x v="32"/>
    <x v="7"/>
    <x v="7"/>
    <x v="5"/>
    <n v="30"/>
    <n v="2"/>
    <n v="2"/>
    <s v="1"/>
  </r>
  <r>
    <m/>
    <x v="32"/>
    <x v="0"/>
    <x v="0"/>
    <x v="5"/>
    <n v="30"/>
    <n v="2"/>
    <n v="2"/>
    <s v="9"/>
  </r>
  <r>
    <m/>
    <x v="32"/>
    <x v="15"/>
    <x v="15"/>
    <x v="5"/>
    <n v="35"/>
    <n v="2"/>
    <n v="2"/>
    <s v="45"/>
  </r>
  <r>
    <m/>
    <x v="32"/>
    <x v="5"/>
    <x v="5"/>
    <x v="5"/>
    <n v="40"/>
    <n v="2"/>
    <n v="2"/>
    <s v="59"/>
  </r>
  <r>
    <m/>
    <x v="33"/>
    <x v="0"/>
    <x v="0"/>
    <x v="5"/>
    <n v="30"/>
    <n v="2"/>
    <n v="2"/>
    <s v="9"/>
  </r>
  <r>
    <m/>
    <x v="33"/>
    <x v="3"/>
    <x v="3"/>
    <x v="5"/>
    <n v="20"/>
    <n v="2"/>
    <n v="2"/>
    <s v="42"/>
  </r>
  <r>
    <m/>
    <x v="34"/>
    <x v="6"/>
    <x v="6"/>
    <x v="5"/>
    <n v="40"/>
    <n v="2"/>
    <n v="2"/>
    <s v="64"/>
  </r>
  <r>
    <m/>
    <x v="35"/>
    <x v="7"/>
    <x v="7"/>
    <x v="0"/>
    <n v="20"/>
    <n v="2"/>
    <n v="2"/>
    <s v="1"/>
  </r>
  <r>
    <m/>
    <x v="35"/>
    <x v="7"/>
    <x v="7"/>
    <x v="1"/>
    <n v="40"/>
    <n v="2"/>
    <n v="2"/>
    <s v="1"/>
  </r>
  <r>
    <m/>
    <x v="35"/>
    <x v="7"/>
    <x v="7"/>
    <x v="2"/>
    <n v="40"/>
    <n v="2"/>
    <n v="2"/>
    <s v="1"/>
  </r>
  <r>
    <m/>
    <x v="35"/>
    <x v="7"/>
    <x v="7"/>
    <x v="3"/>
    <n v="20"/>
    <n v="2"/>
    <n v="2"/>
    <s v="1"/>
  </r>
  <r>
    <m/>
    <x v="35"/>
    <x v="7"/>
    <x v="7"/>
    <x v="4"/>
    <n v="40"/>
    <n v="2"/>
    <n v="2"/>
    <s v="1"/>
  </r>
  <r>
    <m/>
    <x v="35"/>
    <x v="0"/>
    <x v="0"/>
    <x v="0"/>
    <n v="20"/>
    <n v="2"/>
    <n v="2"/>
    <s v="9"/>
  </r>
  <r>
    <m/>
    <x v="35"/>
    <x v="0"/>
    <x v="0"/>
    <x v="1"/>
    <n v="40"/>
    <n v="2"/>
    <n v="2"/>
    <s v="9"/>
  </r>
  <r>
    <m/>
    <x v="35"/>
    <x v="0"/>
    <x v="0"/>
    <x v="2"/>
    <n v="40"/>
    <n v="2"/>
    <n v="2"/>
    <s v="9"/>
  </r>
  <r>
    <m/>
    <x v="35"/>
    <x v="0"/>
    <x v="0"/>
    <x v="3"/>
    <n v="20"/>
    <n v="2"/>
    <n v="2"/>
    <s v="9"/>
  </r>
  <r>
    <m/>
    <x v="35"/>
    <x v="0"/>
    <x v="0"/>
    <x v="4"/>
    <n v="40"/>
    <n v="2"/>
    <n v="2"/>
    <s v="9"/>
  </r>
  <r>
    <m/>
    <x v="35"/>
    <x v="2"/>
    <x v="2"/>
    <x v="0"/>
    <n v="20"/>
    <n v="2"/>
    <n v="2"/>
    <s v="29"/>
  </r>
  <r>
    <m/>
    <x v="35"/>
    <x v="2"/>
    <x v="2"/>
    <x v="1"/>
    <n v="40"/>
    <n v="2"/>
    <n v="2"/>
    <s v="29"/>
  </r>
  <r>
    <m/>
    <x v="35"/>
    <x v="2"/>
    <x v="2"/>
    <x v="2"/>
    <n v="40"/>
    <n v="2"/>
    <n v="2"/>
    <s v="29"/>
  </r>
  <r>
    <m/>
    <x v="35"/>
    <x v="2"/>
    <x v="2"/>
    <x v="3"/>
    <n v="20"/>
    <n v="2"/>
    <n v="2"/>
    <s v="29"/>
  </r>
  <r>
    <m/>
    <x v="35"/>
    <x v="2"/>
    <x v="2"/>
    <x v="4"/>
    <n v="40"/>
    <n v="2"/>
    <n v="2"/>
    <s v="29"/>
  </r>
  <r>
    <m/>
    <x v="35"/>
    <x v="9"/>
    <x v="9"/>
    <x v="0"/>
    <n v="12"/>
    <n v="2"/>
    <n v="2"/>
    <s v="39"/>
  </r>
  <r>
    <m/>
    <x v="35"/>
    <x v="9"/>
    <x v="9"/>
    <x v="1"/>
    <n v="20"/>
    <n v="2"/>
    <n v="2"/>
    <s v="39"/>
  </r>
  <r>
    <m/>
    <x v="35"/>
    <x v="9"/>
    <x v="9"/>
    <x v="2"/>
    <n v="20"/>
    <n v="2"/>
    <n v="2"/>
    <s v="39"/>
  </r>
  <r>
    <m/>
    <x v="35"/>
    <x v="9"/>
    <x v="9"/>
    <x v="3"/>
    <n v="12"/>
    <n v="2"/>
    <n v="2"/>
    <s v="39"/>
  </r>
  <r>
    <m/>
    <x v="35"/>
    <x v="9"/>
    <x v="9"/>
    <x v="4"/>
    <n v="20"/>
    <n v="2"/>
    <n v="2"/>
    <s v="39"/>
  </r>
  <r>
    <m/>
    <x v="36"/>
    <x v="6"/>
    <x v="6"/>
    <x v="0"/>
    <n v="12"/>
    <n v="2"/>
    <n v="2"/>
    <s v="64"/>
  </r>
  <r>
    <m/>
    <x v="36"/>
    <x v="6"/>
    <x v="6"/>
    <x v="1"/>
    <n v="20"/>
    <n v="2"/>
    <n v="2"/>
    <s v="64"/>
  </r>
  <r>
    <m/>
    <x v="36"/>
    <x v="6"/>
    <x v="6"/>
    <x v="2"/>
    <n v="20"/>
    <n v="2"/>
    <n v="2"/>
    <s v="64"/>
  </r>
  <r>
    <m/>
    <x v="36"/>
    <x v="6"/>
    <x v="6"/>
    <x v="3"/>
    <n v="12"/>
    <n v="2"/>
    <n v="2"/>
    <s v="64"/>
  </r>
  <r>
    <m/>
    <x v="36"/>
    <x v="6"/>
    <x v="6"/>
    <x v="4"/>
    <n v="20"/>
    <n v="2"/>
    <n v="2"/>
    <s v="64"/>
  </r>
  <r>
    <m/>
    <x v="37"/>
    <x v="7"/>
    <x v="7"/>
    <x v="0"/>
    <n v="24"/>
    <n v="2"/>
    <n v="2"/>
    <s v="1"/>
  </r>
  <r>
    <m/>
    <x v="37"/>
    <x v="7"/>
    <x v="7"/>
    <x v="1"/>
    <n v="36"/>
    <n v="2"/>
    <n v="2"/>
    <s v="1"/>
  </r>
  <r>
    <m/>
    <x v="37"/>
    <x v="7"/>
    <x v="7"/>
    <x v="2"/>
    <n v="30"/>
    <n v="2"/>
    <n v="2"/>
    <s v="1"/>
  </r>
  <r>
    <m/>
    <x v="37"/>
    <x v="7"/>
    <x v="7"/>
    <x v="3"/>
    <n v="24"/>
    <n v="2"/>
    <n v="2"/>
    <s v="1"/>
  </r>
  <r>
    <m/>
    <x v="37"/>
    <x v="7"/>
    <x v="7"/>
    <x v="4"/>
    <n v="36"/>
    <n v="2"/>
    <n v="2"/>
    <s v="1"/>
  </r>
  <r>
    <m/>
    <x v="37"/>
    <x v="0"/>
    <x v="0"/>
    <x v="0"/>
    <n v="24"/>
    <n v="2"/>
    <n v="2"/>
    <s v="9"/>
  </r>
  <r>
    <m/>
    <x v="37"/>
    <x v="0"/>
    <x v="0"/>
    <x v="1"/>
    <n v="36"/>
    <n v="2"/>
    <n v="2"/>
    <s v="9"/>
  </r>
  <r>
    <m/>
    <x v="37"/>
    <x v="0"/>
    <x v="0"/>
    <x v="2"/>
    <n v="30"/>
    <n v="2"/>
    <n v="2"/>
    <s v="9"/>
  </r>
  <r>
    <m/>
    <x v="37"/>
    <x v="0"/>
    <x v="0"/>
    <x v="3"/>
    <n v="24"/>
    <n v="2"/>
    <n v="2"/>
    <s v="9"/>
  </r>
  <r>
    <m/>
    <x v="37"/>
    <x v="0"/>
    <x v="0"/>
    <x v="4"/>
    <n v="36"/>
    <n v="2"/>
    <n v="2"/>
    <s v="9"/>
  </r>
  <r>
    <m/>
    <x v="37"/>
    <x v="1"/>
    <x v="1"/>
    <x v="0"/>
    <n v="24"/>
    <n v="2"/>
    <n v="2"/>
    <s v="26"/>
  </r>
  <r>
    <m/>
    <x v="37"/>
    <x v="1"/>
    <x v="1"/>
    <x v="1"/>
    <n v="36"/>
    <n v="2"/>
    <n v="2"/>
    <s v="26"/>
  </r>
  <r>
    <m/>
    <x v="37"/>
    <x v="1"/>
    <x v="1"/>
    <x v="2"/>
    <n v="30"/>
    <n v="2"/>
    <n v="2"/>
    <s v="26"/>
  </r>
  <r>
    <m/>
    <x v="37"/>
    <x v="1"/>
    <x v="1"/>
    <x v="3"/>
    <n v="24"/>
    <n v="2"/>
    <n v="2"/>
    <s v="26"/>
  </r>
  <r>
    <m/>
    <x v="37"/>
    <x v="1"/>
    <x v="1"/>
    <x v="4"/>
    <n v="36"/>
    <n v="2"/>
    <n v="2"/>
    <s v="26"/>
  </r>
  <r>
    <m/>
    <x v="37"/>
    <x v="9"/>
    <x v="9"/>
    <x v="0"/>
    <n v="24"/>
    <n v="2"/>
    <n v="2"/>
    <s v="39"/>
  </r>
  <r>
    <m/>
    <x v="37"/>
    <x v="9"/>
    <x v="9"/>
    <x v="1"/>
    <n v="36"/>
    <n v="2"/>
    <n v="2"/>
    <s v="39"/>
  </r>
  <r>
    <m/>
    <x v="37"/>
    <x v="9"/>
    <x v="9"/>
    <x v="2"/>
    <n v="30"/>
    <n v="2"/>
    <n v="2"/>
    <s v="39"/>
  </r>
  <r>
    <m/>
    <x v="37"/>
    <x v="9"/>
    <x v="9"/>
    <x v="3"/>
    <n v="24"/>
    <n v="2"/>
    <n v="2"/>
    <s v="39"/>
  </r>
  <r>
    <m/>
    <x v="37"/>
    <x v="9"/>
    <x v="9"/>
    <x v="4"/>
    <n v="36"/>
    <n v="2"/>
    <n v="2"/>
    <s v="39"/>
  </r>
  <r>
    <m/>
    <x v="37"/>
    <x v="10"/>
    <x v="10"/>
    <x v="0"/>
    <n v="24"/>
    <n v="2"/>
    <n v="2"/>
    <s v="41"/>
  </r>
  <r>
    <m/>
    <x v="37"/>
    <x v="10"/>
    <x v="10"/>
    <x v="1"/>
    <n v="36"/>
    <n v="2"/>
    <n v="2"/>
    <s v="41"/>
  </r>
  <r>
    <m/>
    <x v="37"/>
    <x v="10"/>
    <x v="10"/>
    <x v="2"/>
    <n v="30"/>
    <n v="2"/>
    <n v="2"/>
    <s v="41"/>
  </r>
  <r>
    <m/>
    <x v="37"/>
    <x v="10"/>
    <x v="10"/>
    <x v="3"/>
    <n v="24"/>
    <n v="2"/>
    <n v="2"/>
    <s v="41"/>
  </r>
  <r>
    <m/>
    <x v="37"/>
    <x v="10"/>
    <x v="10"/>
    <x v="4"/>
    <n v="36"/>
    <n v="2"/>
    <n v="2"/>
    <s v="41"/>
  </r>
  <r>
    <m/>
    <x v="38"/>
    <x v="15"/>
    <x v="15"/>
    <x v="0"/>
    <n v="24"/>
    <n v="2"/>
    <n v="2"/>
    <s v="45"/>
  </r>
  <r>
    <m/>
    <x v="38"/>
    <x v="15"/>
    <x v="15"/>
    <x v="1"/>
    <n v="36"/>
    <n v="2"/>
    <n v="2"/>
    <s v="45"/>
  </r>
  <r>
    <m/>
    <x v="38"/>
    <x v="15"/>
    <x v="15"/>
    <x v="2"/>
    <n v="30"/>
    <n v="2"/>
    <n v="2"/>
    <s v="45"/>
  </r>
  <r>
    <m/>
    <x v="38"/>
    <x v="15"/>
    <x v="15"/>
    <x v="3"/>
    <n v="24"/>
    <n v="2"/>
    <n v="2"/>
    <s v="45"/>
  </r>
  <r>
    <m/>
    <x v="38"/>
    <x v="15"/>
    <x v="15"/>
    <x v="4"/>
    <n v="36"/>
    <n v="2"/>
    <n v="2"/>
    <s v="45"/>
  </r>
  <r>
    <m/>
    <x v="38"/>
    <x v="5"/>
    <x v="5"/>
    <x v="0"/>
    <n v="24"/>
    <n v="2"/>
    <n v="2"/>
    <s v="59"/>
  </r>
  <r>
    <m/>
    <x v="38"/>
    <x v="5"/>
    <x v="5"/>
    <x v="1"/>
    <n v="36"/>
    <n v="2"/>
    <n v="2"/>
    <s v="59"/>
  </r>
  <r>
    <m/>
    <x v="38"/>
    <x v="5"/>
    <x v="5"/>
    <x v="2"/>
    <n v="30"/>
    <n v="2"/>
    <n v="2"/>
    <s v="59"/>
  </r>
  <r>
    <m/>
    <x v="38"/>
    <x v="5"/>
    <x v="5"/>
    <x v="3"/>
    <n v="24"/>
    <n v="2"/>
    <n v="2"/>
    <s v="59"/>
  </r>
  <r>
    <m/>
    <x v="38"/>
    <x v="5"/>
    <x v="5"/>
    <x v="4"/>
    <n v="36"/>
    <n v="2"/>
    <n v="2"/>
    <s v="59"/>
  </r>
  <r>
    <m/>
    <x v="39"/>
    <x v="14"/>
    <x v="14"/>
    <x v="0"/>
    <n v="24"/>
    <n v="2"/>
    <n v="2"/>
    <s v="57"/>
  </r>
  <r>
    <m/>
    <x v="39"/>
    <x v="14"/>
    <x v="14"/>
    <x v="1"/>
    <n v="36"/>
    <n v="2"/>
    <n v="2"/>
    <s v="57"/>
  </r>
  <r>
    <m/>
    <x v="39"/>
    <x v="14"/>
    <x v="14"/>
    <x v="2"/>
    <n v="30"/>
    <n v="2"/>
    <n v="2"/>
    <s v="57"/>
  </r>
  <r>
    <m/>
    <x v="39"/>
    <x v="14"/>
    <x v="14"/>
    <x v="3"/>
    <n v="24"/>
    <n v="2"/>
    <n v="2"/>
    <s v="57"/>
  </r>
  <r>
    <m/>
    <x v="39"/>
    <x v="14"/>
    <x v="14"/>
    <x v="4"/>
    <n v="36"/>
    <n v="2"/>
    <n v="2"/>
    <s v="57"/>
  </r>
  <r>
    <m/>
    <x v="39"/>
    <x v="17"/>
    <x v="17"/>
    <x v="0"/>
    <n v="24"/>
    <n v="2"/>
    <n v="2"/>
    <s v="65"/>
  </r>
  <r>
    <m/>
    <x v="39"/>
    <x v="17"/>
    <x v="17"/>
    <x v="1"/>
    <n v="36"/>
    <n v="2"/>
    <n v="2"/>
    <s v="65"/>
  </r>
  <r>
    <m/>
    <x v="39"/>
    <x v="17"/>
    <x v="17"/>
    <x v="2"/>
    <n v="30"/>
    <n v="2"/>
    <n v="2"/>
    <s v="65"/>
  </r>
  <r>
    <m/>
    <x v="39"/>
    <x v="17"/>
    <x v="17"/>
    <x v="3"/>
    <n v="24"/>
    <n v="2"/>
    <n v="2"/>
    <s v="65"/>
  </r>
  <r>
    <m/>
    <x v="39"/>
    <x v="17"/>
    <x v="17"/>
    <x v="4"/>
    <n v="36"/>
    <n v="2"/>
    <n v="2"/>
    <s v="65"/>
  </r>
  <r>
    <m/>
    <x v="40"/>
    <x v="0"/>
    <x v="0"/>
    <x v="0"/>
    <n v="40"/>
    <n v="2"/>
    <n v="2"/>
    <s v="9"/>
  </r>
  <r>
    <m/>
    <x v="40"/>
    <x v="0"/>
    <x v="0"/>
    <x v="1"/>
    <n v="60"/>
    <n v="2"/>
    <n v="2"/>
    <s v="9"/>
  </r>
  <r>
    <m/>
    <x v="40"/>
    <x v="0"/>
    <x v="0"/>
    <x v="2"/>
    <n v="50"/>
    <n v="2"/>
    <n v="2"/>
    <s v="9"/>
  </r>
  <r>
    <m/>
    <x v="40"/>
    <x v="0"/>
    <x v="0"/>
    <x v="3"/>
    <n v="30"/>
    <n v="2"/>
    <n v="2"/>
    <s v="9"/>
  </r>
  <r>
    <m/>
    <x v="40"/>
    <x v="0"/>
    <x v="0"/>
    <x v="4"/>
    <n v="50"/>
    <n v="2"/>
    <n v="2"/>
    <s v="9"/>
  </r>
  <r>
    <m/>
    <x v="40"/>
    <x v="0"/>
    <x v="0"/>
    <x v="7"/>
    <n v="20"/>
    <n v="2"/>
    <n v="2"/>
    <s v="9"/>
  </r>
  <r>
    <m/>
    <x v="40"/>
    <x v="2"/>
    <x v="2"/>
    <x v="0"/>
    <n v="170"/>
    <n v="2"/>
    <n v="2"/>
    <s v="29"/>
  </r>
  <r>
    <m/>
    <x v="40"/>
    <x v="2"/>
    <x v="2"/>
    <x v="1"/>
    <n v="355"/>
    <n v="2"/>
    <n v="2"/>
    <s v="29"/>
  </r>
  <r>
    <m/>
    <x v="40"/>
    <x v="2"/>
    <x v="2"/>
    <x v="2"/>
    <n v="355"/>
    <n v="2"/>
    <n v="2"/>
    <s v="29"/>
  </r>
  <r>
    <m/>
    <x v="40"/>
    <x v="2"/>
    <x v="2"/>
    <x v="3"/>
    <n v="245"/>
    <n v="2"/>
    <n v="2"/>
    <s v="29"/>
  </r>
  <r>
    <m/>
    <x v="40"/>
    <x v="2"/>
    <x v="2"/>
    <x v="4"/>
    <n v="225"/>
    <n v="2"/>
    <n v="2"/>
    <s v="29"/>
  </r>
  <r>
    <m/>
    <x v="40"/>
    <x v="2"/>
    <x v="2"/>
    <x v="7"/>
    <n v="150"/>
    <n v="2"/>
    <n v="2"/>
    <s v="29"/>
  </r>
  <r>
    <m/>
    <x v="40"/>
    <x v="9"/>
    <x v="9"/>
    <x v="0"/>
    <n v="230"/>
    <n v="2"/>
    <n v="2"/>
    <s v="39"/>
  </r>
  <r>
    <m/>
    <x v="40"/>
    <x v="9"/>
    <x v="9"/>
    <x v="1"/>
    <n v="460"/>
    <n v="2"/>
    <n v="2"/>
    <s v="39"/>
  </r>
  <r>
    <m/>
    <x v="40"/>
    <x v="9"/>
    <x v="9"/>
    <x v="2"/>
    <n v="450"/>
    <n v="2"/>
    <n v="2"/>
    <s v="39"/>
  </r>
  <r>
    <m/>
    <x v="40"/>
    <x v="9"/>
    <x v="9"/>
    <x v="3"/>
    <n v="300"/>
    <n v="2"/>
    <n v="2"/>
    <s v="39"/>
  </r>
  <r>
    <m/>
    <x v="40"/>
    <x v="9"/>
    <x v="9"/>
    <x v="4"/>
    <n v="340"/>
    <n v="2"/>
    <n v="2"/>
    <s v="39"/>
  </r>
  <r>
    <m/>
    <x v="40"/>
    <x v="9"/>
    <x v="9"/>
    <x v="7"/>
    <n v="220"/>
    <n v="2"/>
    <n v="2"/>
    <s v="39"/>
  </r>
  <r>
    <m/>
    <x v="40"/>
    <x v="10"/>
    <x v="10"/>
    <x v="0"/>
    <n v="130"/>
    <n v="2"/>
    <n v="2"/>
    <s v="41"/>
  </r>
  <r>
    <m/>
    <x v="40"/>
    <x v="10"/>
    <x v="10"/>
    <x v="1"/>
    <n v="285"/>
    <n v="2"/>
    <n v="2"/>
    <s v="41"/>
  </r>
  <r>
    <m/>
    <x v="40"/>
    <x v="10"/>
    <x v="10"/>
    <x v="2"/>
    <n v="285"/>
    <n v="2"/>
    <n v="2"/>
    <s v="41"/>
  </r>
  <r>
    <m/>
    <x v="40"/>
    <x v="10"/>
    <x v="10"/>
    <x v="3"/>
    <n v="185"/>
    <n v="2"/>
    <n v="2"/>
    <s v="41"/>
  </r>
  <r>
    <m/>
    <x v="40"/>
    <x v="10"/>
    <x v="10"/>
    <x v="4"/>
    <n v="195"/>
    <n v="2"/>
    <n v="2"/>
    <s v="41"/>
  </r>
  <r>
    <m/>
    <x v="40"/>
    <x v="10"/>
    <x v="10"/>
    <x v="7"/>
    <n v="120"/>
    <n v="2"/>
    <n v="2"/>
    <s v="41"/>
  </r>
  <r>
    <m/>
    <x v="40"/>
    <x v="3"/>
    <x v="3"/>
    <x v="0"/>
    <n v="195"/>
    <n v="2"/>
    <n v="2"/>
    <s v="42"/>
  </r>
  <r>
    <m/>
    <x v="40"/>
    <x v="3"/>
    <x v="3"/>
    <x v="1"/>
    <n v="425"/>
    <n v="2"/>
    <n v="2"/>
    <s v="42"/>
  </r>
  <r>
    <m/>
    <x v="40"/>
    <x v="3"/>
    <x v="3"/>
    <x v="2"/>
    <n v="425"/>
    <n v="2"/>
    <n v="2"/>
    <s v="42"/>
  </r>
  <r>
    <m/>
    <x v="40"/>
    <x v="3"/>
    <x v="3"/>
    <x v="3"/>
    <n v="280"/>
    <n v="2"/>
    <n v="2"/>
    <s v="42"/>
  </r>
  <r>
    <m/>
    <x v="40"/>
    <x v="3"/>
    <x v="3"/>
    <x v="4"/>
    <n v="295"/>
    <n v="2"/>
    <n v="2"/>
    <s v="42"/>
  </r>
  <r>
    <m/>
    <x v="40"/>
    <x v="3"/>
    <x v="3"/>
    <x v="7"/>
    <n v="180"/>
    <n v="2"/>
    <n v="2"/>
    <s v="42"/>
  </r>
  <r>
    <m/>
    <x v="41"/>
    <x v="0"/>
    <x v="0"/>
    <x v="0"/>
    <n v="40"/>
    <n v="2"/>
    <n v="2"/>
    <s v="9"/>
  </r>
  <r>
    <m/>
    <x v="41"/>
    <x v="0"/>
    <x v="0"/>
    <x v="1"/>
    <n v="60"/>
    <n v="2"/>
    <n v="2"/>
    <s v="9"/>
  </r>
  <r>
    <m/>
    <x v="41"/>
    <x v="0"/>
    <x v="0"/>
    <x v="2"/>
    <n v="50"/>
    <n v="2"/>
    <n v="2"/>
    <s v="9"/>
  </r>
  <r>
    <m/>
    <x v="41"/>
    <x v="0"/>
    <x v="0"/>
    <x v="3"/>
    <n v="30"/>
    <n v="2"/>
    <n v="2"/>
    <s v="9"/>
  </r>
  <r>
    <m/>
    <x v="41"/>
    <x v="0"/>
    <x v="0"/>
    <x v="4"/>
    <n v="50"/>
    <n v="2"/>
    <n v="2"/>
    <s v="9"/>
  </r>
  <r>
    <m/>
    <x v="41"/>
    <x v="0"/>
    <x v="0"/>
    <x v="7"/>
    <n v="20"/>
    <n v="2"/>
    <n v="2"/>
    <s v="9"/>
  </r>
  <r>
    <m/>
    <x v="41"/>
    <x v="8"/>
    <x v="8"/>
    <x v="0"/>
    <n v="160"/>
    <n v="2"/>
    <n v="2"/>
    <s v="12"/>
  </r>
  <r>
    <m/>
    <x v="41"/>
    <x v="8"/>
    <x v="8"/>
    <x v="1"/>
    <n v="335"/>
    <n v="2"/>
    <n v="2"/>
    <s v="12"/>
  </r>
  <r>
    <m/>
    <x v="41"/>
    <x v="8"/>
    <x v="8"/>
    <x v="2"/>
    <n v="325"/>
    <n v="2"/>
    <n v="2"/>
    <s v="12"/>
  </r>
  <r>
    <m/>
    <x v="41"/>
    <x v="8"/>
    <x v="8"/>
    <x v="3"/>
    <n v="210"/>
    <n v="2"/>
    <n v="2"/>
    <s v="12"/>
  </r>
  <r>
    <m/>
    <x v="41"/>
    <x v="8"/>
    <x v="8"/>
    <x v="4"/>
    <n v="230"/>
    <n v="2"/>
    <n v="2"/>
    <s v="12"/>
  </r>
  <r>
    <m/>
    <x v="41"/>
    <x v="8"/>
    <x v="8"/>
    <x v="7"/>
    <n v="140"/>
    <n v="2"/>
    <n v="2"/>
    <s v="12"/>
  </r>
  <r>
    <m/>
    <x v="41"/>
    <x v="3"/>
    <x v="3"/>
    <x v="0"/>
    <n v="65"/>
    <n v="2"/>
    <n v="2"/>
    <s v="42"/>
  </r>
  <r>
    <m/>
    <x v="41"/>
    <x v="3"/>
    <x v="3"/>
    <x v="1"/>
    <n v="140"/>
    <n v="2"/>
    <n v="2"/>
    <s v="42"/>
  </r>
  <r>
    <m/>
    <x v="41"/>
    <x v="3"/>
    <x v="3"/>
    <x v="2"/>
    <n v="140"/>
    <n v="2"/>
    <n v="2"/>
    <s v="42"/>
  </r>
  <r>
    <m/>
    <x v="41"/>
    <x v="3"/>
    <x v="3"/>
    <x v="3"/>
    <n v="95"/>
    <n v="2"/>
    <n v="2"/>
    <s v="42"/>
  </r>
  <r>
    <m/>
    <x v="41"/>
    <x v="3"/>
    <x v="3"/>
    <x v="4"/>
    <n v="100"/>
    <n v="2"/>
    <n v="2"/>
    <s v="42"/>
  </r>
  <r>
    <m/>
    <x v="41"/>
    <x v="3"/>
    <x v="3"/>
    <x v="7"/>
    <n v="60"/>
    <n v="2"/>
    <n v="2"/>
    <s v="42"/>
  </r>
  <r>
    <m/>
    <x v="41"/>
    <x v="14"/>
    <x v="14"/>
    <x v="0"/>
    <n v="150"/>
    <n v="2"/>
    <n v="2"/>
    <s v="57"/>
  </r>
  <r>
    <m/>
    <x v="41"/>
    <x v="14"/>
    <x v="14"/>
    <x v="1"/>
    <n v="375"/>
    <n v="2"/>
    <n v="2"/>
    <s v="57"/>
  </r>
  <r>
    <m/>
    <x v="41"/>
    <x v="14"/>
    <x v="14"/>
    <x v="2"/>
    <n v="375"/>
    <n v="2"/>
    <n v="2"/>
    <s v="57"/>
  </r>
  <r>
    <m/>
    <x v="41"/>
    <x v="14"/>
    <x v="14"/>
    <x v="3"/>
    <n v="225"/>
    <n v="2"/>
    <n v="2"/>
    <s v="57"/>
  </r>
  <r>
    <m/>
    <x v="41"/>
    <x v="14"/>
    <x v="14"/>
    <x v="4"/>
    <n v="225"/>
    <n v="2"/>
    <n v="2"/>
    <s v="57"/>
  </r>
  <r>
    <m/>
    <x v="41"/>
    <x v="14"/>
    <x v="14"/>
    <x v="7"/>
    <n v="150"/>
    <n v="2"/>
    <n v="2"/>
    <s v="57"/>
  </r>
  <r>
    <m/>
    <x v="42"/>
    <x v="0"/>
    <x v="0"/>
    <x v="0"/>
    <n v="40"/>
    <n v="2"/>
    <n v="2"/>
    <s v="9"/>
  </r>
  <r>
    <m/>
    <x v="42"/>
    <x v="0"/>
    <x v="0"/>
    <x v="1"/>
    <n v="60"/>
    <n v="2"/>
    <n v="2"/>
    <s v="9"/>
  </r>
  <r>
    <m/>
    <x v="42"/>
    <x v="0"/>
    <x v="0"/>
    <x v="2"/>
    <n v="50"/>
    <n v="2"/>
    <n v="2"/>
    <s v="9"/>
  </r>
  <r>
    <m/>
    <x v="42"/>
    <x v="0"/>
    <x v="0"/>
    <x v="3"/>
    <n v="30"/>
    <n v="2"/>
    <n v="2"/>
    <s v="9"/>
  </r>
  <r>
    <m/>
    <x v="42"/>
    <x v="0"/>
    <x v="0"/>
    <x v="4"/>
    <n v="50"/>
    <n v="2"/>
    <n v="2"/>
    <s v="9"/>
  </r>
  <r>
    <m/>
    <x v="42"/>
    <x v="0"/>
    <x v="0"/>
    <x v="7"/>
    <n v="20"/>
    <n v="2"/>
    <n v="2"/>
    <s v="9"/>
  </r>
  <r>
    <m/>
    <x v="42"/>
    <x v="2"/>
    <x v="2"/>
    <x v="0"/>
    <n v="70"/>
    <n v="2"/>
    <n v="2"/>
    <s v="29"/>
  </r>
  <r>
    <m/>
    <x v="42"/>
    <x v="2"/>
    <x v="2"/>
    <x v="1"/>
    <n v="145"/>
    <n v="2"/>
    <n v="2"/>
    <s v="29"/>
  </r>
  <r>
    <m/>
    <x v="42"/>
    <x v="2"/>
    <x v="2"/>
    <x v="2"/>
    <n v="135"/>
    <n v="2"/>
    <n v="2"/>
    <s v="29"/>
  </r>
  <r>
    <m/>
    <x v="42"/>
    <x v="2"/>
    <x v="2"/>
    <x v="3"/>
    <n v="100"/>
    <n v="2"/>
    <n v="2"/>
    <s v="29"/>
  </r>
  <r>
    <m/>
    <x v="42"/>
    <x v="2"/>
    <x v="2"/>
    <x v="4"/>
    <n v="90"/>
    <n v="2"/>
    <n v="2"/>
    <s v="29"/>
  </r>
  <r>
    <m/>
    <x v="42"/>
    <x v="2"/>
    <x v="2"/>
    <x v="7"/>
    <n v="60"/>
    <n v="2"/>
    <n v="2"/>
    <s v="29"/>
  </r>
  <r>
    <m/>
    <x v="42"/>
    <x v="3"/>
    <x v="3"/>
    <x v="0"/>
    <n v="65"/>
    <n v="2"/>
    <n v="2"/>
    <s v="42"/>
  </r>
  <r>
    <m/>
    <x v="42"/>
    <x v="3"/>
    <x v="3"/>
    <x v="1"/>
    <n v="140"/>
    <n v="2"/>
    <n v="2"/>
    <s v="42"/>
  </r>
  <r>
    <m/>
    <x v="42"/>
    <x v="3"/>
    <x v="3"/>
    <x v="2"/>
    <n v="140"/>
    <n v="2"/>
    <n v="2"/>
    <s v="42"/>
  </r>
  <r>
    <m/>
    <x v="42"/>
    <x v="3"/>
    <x v="3"/>
    <x v="3"/>
    <n v="95"/>
    <n v="2"/>
    <n v="2"/>
    <s v="42"/>
  </r>
  <r>
    <m/>
    <x v="42"/>
    <x v="3"/>
    <x v="3"/>
    <x v="4"/>
    <n v="100"/>
    <n v="2"/>
    <n v="2"/>
    <s v="42"/>
  </r>
  <r>
    <m/>
    <x v="42"/>
    <x v="3"/>
    <x v="3"/>
    <x v="7"/>
    <n v="60"/>
    <n v="2"/>
    <n v="2"/>
    <s v="42"/>
  </r>
  <r>
    <m/>
    <x v="42"/>
    <x v="13"/>
    <x v="13"/>
    <x v="0"/>
    <n v="150"/>
    <n v="2"/>
    <n v="2"/>
    <s v="56"/>
  </r>
  <r>
    <m/>
    <x v="42"/>
    <x v="13"/>
    <x v="13"/>
    <x v="1"/>
    <n v="375"/>
    <n v="2"/>
    <n v="2"/>
    <s v="56"/>
  </r>
  <r>
    <m/>
    <x v="42"/>
    <x v="13"/>
    <x v="13"/>
    <x v="2"/>
    <n v="375"/>
    <n v="2"/>
    <n v="2"/>
    <s v="56"/>
  </r>
  <r>
    <m/>
    <x v="42"/>
    <x v="13"/>
    <x v="13"/>
    <x v="3"/>
    <n v="225"/>
    <n v="2"/>
    <n v="2"/>
    <s v="56"/>
  </r>
  <r>
    <m/>
    <x v="42"/>
    <x v="13"/>
    <x v="13"/>
    <x v="4"/>
    <n v="225"/>
    <n v="2"/>
    <n v="2"/>
    <s v="56"/>
  </r>
  <r>
    <m/>
    <x v="42"/>
    <x v="13"/>
    <x v="13"/>
    <x v="7"/>
    <n v="150"/>
    <n v="2"/>
    <n v="2"/>
    <s v="56"/>
  </r>
  <r>
    <m/>
    <x v="43"/>
    <x v="7"/>
    <x v="7"/>
    <x v="5"/>
    <n v="500"/>
    <n v="2"/>
    <n v="2"/>
    <s v="1"/>
  </r>
  <r>
    <m/>
    <x v="43"/>
    <x v="0"/>
    <x v="0"/>
    <x v="5"/>
    <n v="350"/>
    <n v="2"/>
    <n v="2"/>
    <s v="9"/>
  </r>
  <r>
    <m/>
    <x v="43"/>
    <x v="3"/>
    <x v="3"/>
    <x v="5"/>
    <n v="750"/>
    <n v="2"/>
    <n v="2"/>
    <s v="42"/>
  </r>
  <r>
    <m/>
    <x v="43"/>
    <x v="6"/>
    <x v="6"/>
    <x v="5"/>
    <n v="1000"/>
    <n v="2"/>
    <n v="2"/>
    <s v="64"/>
  </r>
  <r>
    <m/>
    <x v="44"/>
    <x v="7"/>
    <x v="7"/>
    <x v="5"/>
    <n v="500"/>
    <n v="2"/>
    <n v="2"/>
    <s v="1"/>
  </r>
  <r>
    <m/>
    <x v="44"/>
    <x v="0"/>
    <x v="0"/>
    <x v="5"/>
    <n v="350"/>
    <n v="2"/>
    <n v="2"/>
    <s v="9"/>
  </r>
  <r>
    <m/>
    <x v="44"/>
    <x v="3"/>
    <x v="3"/>
    <x v="5"/>
    <n v="750"/>
    <n v="2"/>
    <n v="2"/>
    <s v="42"/>
  </r>
  <r>
    <m/>
    <x v="44"/>
    <x v="17"/>
    <x v="17"/>
    <x v="5"/>
    <n v="1000"/>
    <n v="2"/>
    <n v="2"/>
    <s v="65"/>
  </r>
  <r>
    <m/>
    <x v="45"/>
    <x v="7"/>
    <x v="7"/>
    <x v="5"/>
    <n v="500"/>
    <n v="2"/>
    <n v="2"/>
    <s v="1"/>
  </r>
  <r>
    <m/>
    <x v="45"/>
    <x v="0"/>
    <x v="0"/>
    <x v="5"/>
    <n v="300"/>
    <n v="2"/>
    <n v="2"/>
    <s v="9"/>
  </r>
  <r>
    <m/>
    <x v="45"/>
    <x v="3"/>
    <x v="3"/>
    <x v="5"/>
    <n v="500"/>
    <n v="2"/>
    <n v="2"/>
    <s v="42"/>
  </r>
  <r>
    <m/>
    <x v="45"/>
    <x v="5"/>
    <x v="5"/>
    <x v="5"/>
    <n v="1200"/>
    <n v="2"/>
    <n v="2"/>
    <s v="59"/>
  </r>
  <r>
    <m/>
    <x v="45"/>
    <x v="6"/>
    <x v="6"/>
    <x v="5"/>
    <n v="600"/>
    <n v="2"/>
    <n v="2"/>
    <s v="64"/>
  </r>
  <r>
    <m/>
    <x v="46"/>
    <x v="7"/>
    <x v="7"/>
    <x v="0"/>
    <n v="133"/>
    <n v="2"/>
    <n v="2"/>
    <s v="1"/>
  </r>
  <r>
    <m/>
    <x v="46"/>
    <x v="7"/>
    <x v="7"/>
    <x v="1"/>
    <n v="279"/>
    <n v="2"/>
    <n v="2"/>
    <s v="1"/>
  </r>
  <r>
    <m/>
    <x v="46"/>
    <x v="7"/>
    <x v="7"/>
    <x v="2"/>
    <n v="241"/>
    <n v="2"/>
    <n v="2"/>
    <s v="1"/>
  </r>
  <r>
    <m/>
    <x v="46"/>
    <x v="7"/>
    <x v="7"/>
    <x v="3"/>
    <n v="171"/>
    <n v="2"/>
    <n v="2"/>
    <s v="1"/>
  </r>
  <r>
    <m/>
    <x v="46"/>
    <x v="7"/>
    <x v="7"/>
    <x v="4"/>
    <n v="176"/>
    <n v="2"/>
    <n v="2"/>
    <s v="1"/>
  </r>
  <r>
    <m/>
    <x v="46"/>
    <x v="0"/>
    <x v="0"/>
    <x v="0"/>
    <n v="113"/>
    <n v="2"/>
    <n v="2"/>
    <s v="9"/>
  </r>
  <r>
    <m/>
    <x v="46"/>
    <x v="0"/>
    <x v="0"/>
    <x v="1"/>
    <n v="153"/>
    <n v="2"/>
    <n v="2"/>
    <s v="9"/>
  </r>
  <r>
    <m/>
    <x v="46"/>
    <x v="0"/>
    <x v="0"/>
    <x v="2"/>
    <n v="137"/>
    <n v="2"/>
    <n v="2"/>
    <s v="9"/>
  </r>
  <r>
    <m/>
    <x v="46"/>
    <x v="0"/>
    <x v="0"/>
    <x v="3"/>
    <n v="90"/>
    <n v="2"/>
    <n v="2"/>
    <s v="9"/>
  </r>
  <r>
    <m/>
    <x v="46"/>
    <x v="0"/>
    <x v="0"/>
    <x v="4"/>
    <n v="107"/>
    <n v="2"/>
    <n v="2"/>
    <s v="9"/>
  </r>
  <r>
    <m/>
    <x v="46"/>
    <x v="8"/>
    <x v="8"/>
    <x v="0"/>
    <n v="75"/>
    <n v="2"/>
    <n v="2"/>
    <s v="12"/>
  </r>
  <r>
    <m/>
    <x v="46"/>
    <x v="8"/>
    <x v="8"/>
    <x v="1"/>
    <n v="146"/>
    <n v="2"/>
    <n v="2"/>
    <s v="12"/>
  </r>
  <r>
    <m/>
    <x v="46"/>
    <x v="8"/>
    <x v="8"/>
    <x v="2"/>
    <n v="128"/>
    <n v="2"/>
    <n v="2"/>
    <s v="12"/>
  </r>
  <r>
    <m/>
    <x v="46"/>
    <x v="8"/>
    <x v="8"/>
    <x v="3"/>
    <n v="77"/>
    <n v="2"/>
    <n v="2"/>
    <s v="12"/>
  </r>
  <r>
    <m/>
    <x v="46"/>
    <x v="8"/>
    <x v="8"/>
    <x v="4"/>
    <n v="114"/>
    <n v="2"/>
    <n v="2"/>
    <s v="12"/>
  </r>
  <r>
    <m/>
    <x v="46"/>
    <x v="1"/>
    <x v="1"/>
    <x v="0"/>
    <n v="46"/>
    <n v="2"/>
    <n v="2"/>
    <s v="26"/>
  </r>
  <r>
    <m/>
    <x v="46"/>
    <x v="1"/>
    <x v="1"/>
    <x v="1"/>
    <n v="79"/>
    <n v="2"/>
    <n v="2"/>
    <s v="26"/>
  </r>
  <r>
    <m/>
    <x v="46"/>
    <x v="1"/>
    <x v="1"/>
    <x v="2"/>
    <n v="69"/>
    <n v="2"/>
    <n v="2"/>
    <s v="26"/>
  </r>
  <r>
    <m/>
    <x v="46"/>
    <x v="1"/>
    <x v="1"/>
    <x v="3"/>
    <n v="45"/>
    <n v="2"/>
    <n v="2"/>
    <s v="26"/>
  </r>
  <r>
    <m/>
    <x v="46"/>
    <x v="1"/>
    <x v="1"/>
    <x v="4"/>
    <n v="61"/>
    <n v="2"/>
    <n v="2"/>
    <s v="26"/>
  </r>
  <r>
    <m/>
    <x v="46"/>
    <x v="2"/>
    <x v="2"/>
    <x v="0"/>
    <n v="101"/>
    <n v="2"/>
    <n v="2"/>
    <s v="29"/>
  </r>
  <r>
    <m/>
    <x v="46"/>
    <x v="2"/>
    <x v="2"/>
    <x v="1"/>
    <n v="189"/>
    <n v="2"/>
    <n v="2"/>
    <s v="29"/>
  </r>
  <r>
    <m/>
    <x v="46"/>
    <x v="2"/>
    <x v="2"/>
    <x v="2"/>
    <n v="182"/>
    <n v="2"/>
    <n v="2"/>
    <s v="29"/>
  </r>
  <r>
    <m/>
    <x v="46"/>
    <x v="2"/>
    <x v="2"/>
    <x v="3"/>
    <n v="110"/>
    <n v="2"/>
    <n v="2"/>
    <s v="29"/>
  </r>
  <r>
    <m/>
    <x v="46"/>
    <x v="2"/>
    <x v="2"/>
    <x v="4"/>
    <n v="138"/>
    <n v="2"/>
    <n v="2"/>
    <s v="29"/>
  </r>
  <r>
    <m/>
    <x v="46"/>
    <x v="9"/>
    <x v="9"/>
    <x v="0"/>
    <n v="58"/>
    <n v="2"/>
    <n v="2"/>
    <s v="39"/>
  </r>
  <r>
    <m/>
    <x v="46"/>
    <x v="9"/>
    <x v="9"/>
    <x v="1"/>
    <n v="106"/>
    <n v="2"/>
    <n v="2"/>
    <s v="39"/>
  </r>
  <r>
    <m/>
    <x v="46"/>
    <x v="9"/>
    <x v="9"/>
    <x v="2"/>
    <n v="97"/>
    <n v="2"/>
    <n v="2"/>
    <s v="39"/>
  </r>
  <r>
    <m/>
    <x v="46"/>
    <x v="9"/>
    <x v="9"/>
    <x v="3"/>
    <n v="64"/>
    <n v="2"/>
    <n v="2"/>
    <s v="39"/>
  </r>
  <r>
    <m/>
    <x v="46"/>
    <x v="9"/>
    <x v="9"/>
    <x v="4"/>
    <n v="75"/>
    <n v="2"/>
    <n v="2"/>
    <s v="39"/>
  </r>
  <r>
    <m/>
    <x v="46"/>
    <x v="3"/>
    <x v="3"/>
    <x v="0"/>
    <n v="58"/>
    <n v="2"/>
    <n v="2"/>
    <s v="42"/>
  </r>
  <r>
    <m/>
    <x v="46"/>
    <x v="3"/>
    <x v="3"/>
    <x v="1"/>
    <n v="106"/>
    <n v="2"/>
    <n v="2"/>
    <s v="42"/>
  </r>
  <r>
    <m/>
    <x v="46"/>
    <x v="3"/>
    <x v="3"/>
    <x v="2"/>
    <n v="97"/>
    <n v="2"/>
    <n v="2"/>
    <s v="42"/>
  </r>
  <r>
    <m/>
    <x v="46"/>
    <x v="3"/>
    <x v="3"/>
    <x v="3"/>
    <n v="64"/>
    <n v="2"/>
    <n v="2"/>
    <s v="42"/>
  </r>
  <r>
    <m/>
    <x v="46"/>
    <x v="3"/>
    <x v="3"/>
    <x v="4"/>
    <n v="75"/>
    <n v="2"/>
    <n v="2"/>
    <s v="42"/>
  </r>
  <r>
    <m/>
    <x v="47"/>
    <x v="12"/>
    <x v="12"/>
    <x v="0"/>
    <n v="69"/>
    <n v="2"/>
    <n v="2"/>
    <s v="47"/>
  </r>
  <r>
    <m/>
    <x v="47"/>
    <x v="12"/>
    <x v="12"/>
    <x v="1"/>
    <n v="135"/>
    <n v="2"/>
    <n v="2"/>
    <s v="47"/>
  </r>
  <r>
    <m/>
    <x v="47"/>
    <x v="12"/>
    <x v="12"/>
    <x v="2"/>
    <n v="119"/>
    <n v="2"/>
    <n v="2"/>
    <s v="47"/>
  </r>
  <r>
    <m/>
    <x v="47"/>
    <x v="12"/>
    <x v="12"/>
    <x v="3"/>
    <n v="72"/>
    <n v="2"/>
    <n v="2"/>
    <s v="47"/>
  </r>
  <r>
    <m/>
    <x v="47"/>
    <x v="12"/>
    <x v="12"/>
    <x v="4"/>
    <n v="105"/>
    <n v="2"/>
    <n v="2"/>
    <s v="47"/>
  </r>
  <r>
    <m/>
    <x v="47"/>
    <x v="13"/>
    <x v="13"/>
    <x v="0"/>
    <n v="49"/>
    <n v="2"/>
    <n v="2"/>
    <s v="56"/>
  </r>
  <r>
    <m/>
    <x v="47"/>
    <x v="13"/>
    <x v="13"/>
    <x v="1"/>
    <n v="103"/>
    <n v="2"/>
    <n v="2"/>
    <s v="56"/>
  </r>
  <r>
    <m/>
    <x v="47"/>
    <x v="13"/>
    <x v="13"/>
    <x v="2"/>
    <n v="101"/>
    <n v="2"/>
    <n v="2"/>
    <s v="56"/>
  </r>
  <r>
    <m/>
    <x v="47"/>
    <x v="13"/>
    <x v="13"/>
    <x v="3"/>
    <n v="55"/>
    <n v="2"/>
    <n v="2"/>
    <s v="56"/>
  </r>
  <r>
    <m/>
    <x v="47"/>
    <x v="13"/>
    <x v="13"/>
    <x v="4"/>
    <n v="72"/>
    <n v="2"/>
    <n v="2"/>
    <s v="56"/>
  </r>
  <r>
    <m/>
    <x v="47"/>
    <x v="14"/>
    <x v="14"/>
    <x v="0"/>
    <n v="116"/>
    <n v="2"/>
    <n v="2"/>
    <s v="57"/>
  </r>
  <r>
    <m/>
    <x v="47"/>
    <x v="14"/>
    <x v="14"/>
    <x v="1"/>
    <n v="243"/>
    <n v="2"/>
    <n v="2"/>
    <s v="57"/>
  </r>
  <r>
    <m/>
    <x v="47"/>
    <x v="14"/>
    <x v="14"/>
    <x v="2"/>
    <n v="239"/>
    <n v="2"/>
    <n v="2"/>
    <s v="57"/>
  </r>
  <r>
    <m/>
    <x v="47"/>
    <x v="14"/>
    <x v="14"/>
    <x v="3"/>
    <n v="131"/>
    <n v="2"/>
    <n v="2"/>
    <s v="57"/>
  </r>
  <r>
    <m/>
    <x v="47"/>
    <x v="14"/>
    <x v="14"/>
    <x v="4"/>
    <n v="171"/>
    <n v="2"/>
    <n v="2"/>
    <s v="57"/>
  </r>
  <r>
    <m/>
    <x v="48"/>
    <x v="15"/>
    <x v="15"/>
    <x v="5"/>
    <n v="800"/>
    <n v="2"/>
    <n v="2"/>
    <s v="45"/>
  </r>
  <r>
    <m/>
    <x v="48"/>
    <x v="5"/>
    <x v="5"/>
    <x v="5"/>
    <n v="1800"/>
    <n v="2"/>
    <n v="2"/>
    <s v="59"/>
  </r>
  <r>
    <m/>
    <x v="48"/>
    <x v="6"/>
    <x v="6"/>
    <x v="5"/>
    <n v="3000"/>
    <n v="2"/>
    <n v="2"/>
    <s v="64"/>
  </r>
  <r>
    <m/>
    <x v="49"/>
    <x v="16"/>
    <x v="16"/>
    <x v="5"/>
    <n v="500"/>
    <n v="2"/>
    <n v="2"/>
    <s v="77"/>
  </r>
  <r>
    <m/>
    <x v="50"/>
    <x v="7"/>
    <x v="7"/>
    <x v="0"/>
    <n v="133"/>
    <n v="2"/>
    <n v="2"/>
    <s v="1"/>
  </r>
  <r>
    <m/>
    <x v="50"/>
    <x v="7"/>
    <x v="7"/>
    <x v="1"/>
    <n v="279"/>
    <n v="2"/>
    <n v="2"/>
    <s v="1"/>
  </r>
  <r>
    <m/>
    <x v="50"/>
    <x v="7"/>
    <x v="7"/>
    <x v="2"/>
    <n v="241"/>
    <n v="2"/>
    <n v="2"/>
    <s v="1"/>
  </r>
  <r>
    <m/>
    <x v="50"/>
    <x v="7"/>
    <x v="7"/>
    <x v="3"/>
    <n v="171"/>
    <n v="2"/>
    <n v="2"/>
    <s v="1"/>
  </r>
  <r>
    <m/>
    <x v="50"/>
    <x v="7"/>
    <x v="7"/>
    <x v="4"/>
    <n v="176"/>
    <n v="2"/>
    <n v="2"/>
    <s v="1"/>
  </r>
  <r>
    <m/>
    <x v="50"/>
    <x v="0"/>
    <x v="0"/>
    <x v="0"/>
    <n v="90"/>
    <n v="2"/>
    <n v="2"/>
    <s v="9"/>
  </r>
  <r>
    <m/>
    <x v="50"/>
    <x v="0"/>
    <x v="0"/>
    <x v="1"/>
    <n v="110"/>
    <n v="2"/>
    <n v="2"/>
    <s v="9"/>
  </r>
  <r>
    <m/>
    <x v="50"/>
    <x v="0"/>
    <x v="0"/>
    <x v="2"/>
    <n v="100"/>
    <n v="2"/>
    <n v="2"/>
    <s v="9"/>
  </r>
  <r>
    <m/>
    <x v="50"/>
    <x v="0"/>
    <x v="0"/>
    <x v="3"/>
    <n v="90"/>
    <n v="2"/>
    <n v="2"/>
    <s v="9"/>
  </r>
  <r>
    <m/>
    <x v="50"/>
    <x v="0"/>
    <x v="0"/>
    <x v="4"/>
    <n v="110"/>
    <n v="2"/>
    <n v="2"/>
    <s v="9"/>
  </r>
  <r>
    <m/>
    <x v="50"/>
    <x v="8"/>
    <x v="8"/>
    <x v="0"/>
    <n v="60"/>
    <n v="2"/>
    <n v="2"/>
    <s v="12"/>
  </r>
  <r>
    <m/>
    <x v="50"/>
    <x v="8"/>
    <x v="8"/>
    <x v="1"/>
    <n v="130"/>
    <n v="2"/>
    <n v="2"/>
    <s v="12"/>
  </r>
  <r>
    <m/>
    <x v="50"/>
    <x v="8"/>
    <x v="8"/>
    <x v="2"/>
    <n v="100"/>
    <n v="2"/>
    <n v="2"/>
    <s v="12"/>
  </r>
  <r>
    <m/>
    <x v="50"/>
    <x v="8"/>
    <x v="8"/>
    <x v="3"/>
    <n v="60"/>
    <n v="2"/>
    <n v="2"/>
    <s v="12"/>
  </r>
  <r>
    <m/>
    <x v="50"/>
    <x v="8"/>
    <x v="8"/>
    <x v="4"/>
    <n v="100"/>
    <n v="2"/>
    <n v="2"/>
    <s v="12"/>
  </r>
  <r>
    <m/>
    <x v="50"/>
    <x v="1"/>
    <x v="1"/>
    <x v="0"/>
    <n v="40"/>
    <n v="2"/>
    <n v="2"/>
    <s v="26"/>
  </r>
  <r>
    <m/>
    <x v="50"/>
    <x v="1"/>
    <x v="1"/>
    <x v="1"/>
    <n v="70"/>
    <n v="2"/>
    <n v="2"/>
    <s v="26"/>
  </r>
  <r>
    <m/>
    <x v="50"/>
    <x v="1"/>
    <x v="1"/>
    <x v="2"/>
    <n v="50"/>
    <n v="2"/>
    <n v="2"/>
    <s v="26"/>
  </r>
  <r>
    <m/>
    <x v="50"/>
    <x v="1"/>
    <x v="1"/>
    <x v="3"/>
    <n v="40"/>
    <n v="2"/>
    <n v="2"/>
    <s v="26"/>
  </r>
  <r>
    <m/>
    <x v="50"/>
    <x v="1"/>
    <x v="1"/>
    <x v="4"/>
    <n v="50"/>
    <n v="2"/>
    <n v="2"/>
    <s v="26"/>
  </r>
  <r>
    <m/>
    <x v="50"/>
    <x v="2"/>
    <x v="2"/>
    <x v="0"/>
    <n v="90"/>
    <n v="2"/>
    <n v="2"/>
    <s v="29"/>
  </r>
  <r>
    <m/>
    <x v="50"/>
    <x v="2"/>
    <x v="2"/>
    <x v="1"/>
    <n v="160"/>
    <n v="2"/>
    <n v="2"/>
    <s v="29"/>
  </r>
  <r>
    <m/>
    <x v="50"/>
    <x v="2"/>
    <x v="2"/>
    <x v="2"/>
    <n v="130"/>
    <n v="2"/>
    <n v="2"/>
    <s v="29"/>
  </r>
  <r>
    <m/>
    <x v="50"/>
    <x v="2"/>
    <x v="2"/>
    <x v="3"/>
    <n v="90"/>
    <n v="2"/>
    <n v="2"/>
    <s v="29"/>
  </r>
  <r>
    <m/>
    <x v="50"/>
    <x v="2"/>
    <x v="2"/>
    <x v="4"/>
    <n v="130"/>
    <n v="2"/>
    <n v="2"/>
    <s v="29"/>
  </r>
  <r>
    <m/>
    <x v="51"/>
    <x v="7"/>
    <x v="7"/>
    <x v="0"/>
    <n v="134"/>
    <n v="2"/>
    <n v="2"/>
    <s v="1"/>
  </r>
  <r>
    <m/>
    <x v="51"/>
    <x v="7"/>
    <x v="7"/>
    <x v="1"/>
    <n v="279"/>
    <n v="2"/>
    <n v="2"/>
    <s v="1"/>
  </r>
  <r>
    <m/>
    <x v="51"/>
    <x v="7"/>
    <x v="7"/>
    <x v="2"/>
    <n v="241"/>
    <n v="2"/>
    <n v="2"/>
    <s v="1"/>
  </r>
  <r>
    <m/>
    <x v="51"/>
    <x v="7"/>
    <x v="7"/>
    <x v="3"/>
    <n v="171"/>
    <n v="2"/>
    <n v="2"/>
    <s v="1"/>
  </r>
  <r>
    <m/>
    <x v="51"/>
    <x v="7"/>
    <x v="7"/>
    <x v="4"/>
    <n v="176"/>
    <n v="2"/>
    <n v="2"/>
    <s v="1"/>
  </r>
  <r>
    <m/>
    <x v="51"/>
    <x v="0"/>
    <x v="0"/>
    <x v="0"/>
    <n v="113"/>
    <n v="2"/>
    <n v="2"/>
    <s v="9"/>
  </r>
  <r>
    <m/>
    <x v="51"/>
    <x v="0"/>
    <x v="0"/>
    <x v="1"/>
    <n v="153"/>
    <n v="2"/>
    <n v="2"/>
    <s v="9"/>
  </r>
  <r>
    <m/>
    <x v="51"/>
    <x v="0"/>
    <x v="0"/>
    <x v="2"/>
    <n v="137"/>
    <n v="2"/>
    <n v="2"/>
    <s v="9"/>
  </r>
  <r>
    <m/>
    <x v="51"/>
    <x v="0"/>
    <x v="0"/>
    <x v="3"/>
    <n v="90"/>
    <n v="2"/>
    <n v="2"/>
    <s v="9"/>
  </r>
  <r>
    <m/>
    <x v="51"/>
    <x v="0"/>
    <x v="0"/>
    <x v="4"/>
    <n v="107"/>
    <n v="2"/>
    <n v="2"/>
    <s v="9"/>
  </r>
  <r>
    <m/>
    <x v="51"/>
    <x v="8"/>
    <x v="8"/>
    <x v="0"/>
    <n v="75"/>
    <n v="2"/>
    <n v="2"/>
    <s v="12"/>
  </r>
  <r>
    <m/>
    <x v="51"/>
    <x v="8"/>
    <x v="8"/>
    <x v="1"/>
    <n v="146"/>
    <n v="2"/>
    <n v="2"/>
    <s v="12"/>
  </r>
  <r>
    <m/>
    <x v="51"/>
    <x v="8"/>
    <x v="8"/>
    <x v="2"/>
    <n v="128"/>
    <n v="2"/>
    <n v="2"/>
    <s v="12"/>
  </r>
  <r>
    <m/>
    <x v="51"/>
    <x v="8"/>
    <x v="8"/>
    <x v="3"/>
    <n v="77"/>
    <n v="2"/>
    <n v="2"/>
    <s v="12"/>
  </r>
  <r>
    <m/>
    <x v="51"/>
    <x v="8"/>
    <x v="8"/>
    <x v="4"/>
    <n v="114"/>
    <n v="2"/>
    <n v="2"/>
    <s v="12"/>
  </r>
  <r>
    <m/>
    <x v="51"/>
    <x v="1"/>
    <x v="1"/>
    <x v="0"/>
    <n v="46"/>
    <n v="2"/>
    <n v="2"/>
    <s v="26"/>
  </r>
  <r>
    <m/>
    <x v="51"/>
    <x v="1"/>
    <x v="1"/>
    <x v="1"/>
    <n v="79"/>
    <n v="2"/>
    <n v="2"/>
    <s v="26"/>
  </r>
  <r>
    <m/>
    <x v="51"/>
    <x v="1"/>
    <x v="1"/>
    <x v="2"/>
    <n v="69"/>
    <n v="2"/>
    <n v="2"/>
    <s v="26"/>
  </r>
  <r>
    <m/>
    <x v="51"/>
    <x v="1"/>
    <x v="1"/>
    <x v="3"/>
    <n v="45"/>
    <n v="2"/>
    <n v="2"/>
    <s v="26"/>
  </r>
  <r>
    <m/>
    <x v="51"/>
    <x v="1"/>
    <x v="1"/>
    <x v="4"/>
    <n v="61"/>
    <n v="2"/>
    <n v="2"/>
    <s v="26"/>
  </r>
  <r>
    <m/>
    <x v="51"/>
    <x v="2"/>
    <x v="2"/>
    <x v="0"/>
    <n v="103"/>
    <n v="2"/>
    <n v="2"/>
    <s v="29"/>
  </r>
  <r>
    <m/>
    <x v="51"/>
    <x v="2"/>
    <x v="2"/>
    <x v="1"/>
    <n v="187"/>
    <n v="2"/>
    <n v="2"/>
    <s v="29"/>
  </r>
  <r>
    <m/>
    <x v="51"/>
    <x v="2"/>
    <x v="2"/>
    <x v="2"/>
    <n v="182"/>
    <n v="2"/>
    <n v="2"/>
    <s v="29"/>
  </r>
  <r>
    <m/>
    <x v="51"/>
    <x v="2"/>
    <x v="2"/>
    <x v="3"/>
    <n v="110"/>
    <n v="2"/>
    <n v="2"/>
    <s v="29"/>
  </r>
  <r>
    <m/>
    <x v="51"/>
    <x v="2"/>
    <x v="2"/>
    <x v="4"/>
    <n v="138"/>
    <n v="2"/>
    <n v="2"/>
    <s v="29"/>
  </r>
  <r>
    <m/>
    <x v="52"/>
    <x v="7"/>
    <x v="7"/>
    <x v="0"/>
    <n v="133"/>
    <n v="2"/>
    <n v="2"/>
    <s v="1"/>
  </r>
  <r>
    <m/>
    <x v="52"/>
    <x v="7"/>
    <x v="7"/>
    <x v="1"/>
    <n v="279"/>
    <n v="2"/>
    <n v="2"/>
    <s v="1"/>
  </r>
  <r>
    <m/>
    <x v="52"/>
    <x v="7"/>
    <x v="7"/>
    <x v="2"/>
    <n v="241"/>
    <n v="2"/>
    <n v="2"/>
    <s v="1"/>
  </r>
  <r>
    <m/>
    <x v="52"/>
    <x v="7"/>
    <x v="7"/>
    <x v="3"/>
    <n v="171"/>
    <n v="2"/>
    <n v="2"/>
    <s v="1"/>
  </r>
  <r>
    <m/>
    <x v="52"/>
    <x v="7"/>
    <x v="7"/>
    <x v="4"/>
    <n v="176"/>
    <n v="2"/>
    <n v="2"/>
    <s v="1"/>
  </r>
  <r>
    <m/>
    <x v="52"/>
    <x v="0"/>
    <x v="0"/>
    <x v="0"/>
    <n v="60"/>
    <n v="2"/>
    <n v="2"/>
    <s v="9"/>
  </r>
  <r>
    <m/>
    <x v="52"/>
    <x v="0"/>
    <x v="0"/>
    <x v="1"/>
    <n v="82"/>
    <n v="2"/>
    <n v="2"/>
    <s v="9"/>
  </r>
  <r>
    <m/>
    <x v="52"/>
    <x v="0"/>
    <x v="0"/>
    <x v="2"/>
    <n v="73"/>
    <n v="2"/>
    <n v="2"/>
    <s v="9"/>
  </r>
  <r>
    <m/>
    <x v="52"/>
    <x v="0"/>
    <x v="0"/>
    <x v="3"/>
    <n v="48"/>
    <n v="2"/>
    <n v="2"/>
    <s v="9"/>
  </r>
  <r>
    <m/>
    <x v="52"/>
    <x v="0"/>
    <x v="0"/>
    <x v="4"/>
    <n v="57"/>
    <n v="2"/>
    <n v="2"/>
    <s v="9"/>
  </r>
  <r>
    <m/>
    <x v="52"/>
    <x v="8"/>
    <x v="8"/>
    <x v="0"/>
    <n v="37"/>
    <n v="2"/>
    <n v="2"/>
    <s v="12"/>
  </r>
  <r>
    <m/>
    <x v="52"/>
    <x v="8"/>
    <x v="8"/>
    <x v="1"/>
    <n v="73"/>
    <n v="2"/>
    <n v="2"/>
    <s v="12"/>
  </r>
  <r>
    <m/>
    <x v="52"/>
    <x v="8"/>
    <x v="8"/>
    <x v="2"/>
    <n v="64"/>
    <n v="2"/>
    <n v="2"/>
    <s v="12"/>
  </r>
  <r>
    <m/>
    <x v="52"/>
    <x v="8"/>
    <x v="8"/>
    <x v="3"/>
    <n v="39"/>
    <n v="2"/>
    <n v="2"/>
    <s v="12"/>
  </r>
  <r>
    <m/>
    <x v="52"/>
    <x v="8"/>
    <x v="8"/>
    <x v="4"/>
    <n v="57"/>
    <n v="2"/>
    <n v="2"/>
    <s v="12"/>
  </r>
  <r>
    <m/>
    <x v="52"/>
    <x v="1"/>
    <x v="1"/>
    <x v="0"/>
    <n v="23"/>
    <n v="2"/>
    <n v="2"/>
    <s v="26"/>
  </r>
  <r>
    <m/>
    <x v="52"/>
    <x v="1"/>
    <x v="1"/>
    <x v="1"/>
    <n v="39"/>
    <n v="2"/>
    <n v="2"/>
    <s v="26"/>
  </r>
  <r>
    <m/>
    <x v="52"/>
    <x v="1"/>
    <x v="1"/>
    <x v="2"/>
    <n v="34"/>
    <n v="2"/>
    <n v="2"/>
    <s v="26"/>
  </r>
  <r>
    <m/>
    <x v="52"/>
    <x v="1"/>
    <x v="1"/>
    <x v="3"/>
    <n v="23"/>
    <n v="2"/>
    <n v="2"/>
    <s v="26"/>
  </r>
  <r>
    <m/>
    <x v="52"/>
    <x v="1"/>
    <x v="1"/>
    <x v="4"/>
    <n v="31"/>
    <n v="2"/>
    <n v="2"/>
    <s v="26"/>
  </r>
  <r>
    <m/>
    <x v="52"/>
    <x v="2"/>
    <x v="2"/>
    <x v="0"/>
    <n v="52"/>
    <n v="2"/>
    <n v="2"/>
    <s v="29"/>
  </r>
  <r>
    <m/>
    <x v="52"/>
    <x v="2"/>
    <x v="2"/>
    <x v="1"/>
    <n v="93"/>
    <n v="2"/>
    <n v="2"/>
    <s v="29"/>
  </r>
  <r>
    <m/>
    <x v="52"/>
    <x v="2"/>
    <x v="2"/>
    <x v="2"/>
    <n v="91"/>
    <n v="2"/>
    <n v="2"/>
    <s v="29"/>
  </r>
  <r>
    <m/>
    <x v="52"/>
    <x v="2"/>
    <x v="2"/>
    <x v="3"/>
    <n v="55"/>
    <n v="2"/>
    <n v="2"/>
    <s v="29"/>
  </r>
  <r>
    <m/>
    <x v="52"/>
    <x v="2"/>
    <x v="2"/>
    <x v="4"/>
    <n v="69"/>
    <n v="2"/>
    <n v="2"/>
    <s v="29"/>
  </r>
  <r>
    <m/>
    <x v="53"/>
    <x v="7"/>
    <x v="7"/>
    <x v="0"/>
    <n v="133"/>
    <n v="2"/>
    <n v="2"/>
    <s v="1"/>
  </r>
  <r>
    <m/>
    <x v="53"/>
    <x v="7"/>
    <x v="7"/>
    <x v="1"/>
    <n v="279"/>
    <n v="2"/>
    <n v="2"/>
    <s v="1"/>
  </r>
  <r>
    <m/>
    <x v="53"/>
    <x v="7"/>
    <x v="7"/>
    <x v="2"/>
    <n v="241"/>
    <n v="2"/>
    <n v="2"/>
    <s v="1"/>
  </r>
  <r>
    <m/>
    <x v="53"/>
    <x v="7"/>
    <x v="7"/>
    <x v="3"/>
    <n v="171"/>
    <n v="2"/>
    <n v="2"/>
    <s v="1"/>
  </r>
  <r>
    <m/>
    <x v="53"/>
    <x v="7"/>
    <x v="7"/>
    <x v="4"/>
    <n v="176"/>
    <n v="2"/>
    <n v="2"/>
    <s v="1"/>
  </r>
  <r>
    <m/>
    <x v="54"/>
    <x v="12"/>
    <x v="12"/>
    <x v="0"/>
    <n v="138"/>
    <n v="2"/>
    <n v="2"/>
    <s v="47"/>
  </r>
  <r>
    <m/>
    <x v="54"/>
    <x v="12"/>
    <x v="12"/>
    <x v="1"/>
    <n v="270"/>
    <n v="2"/>
    <n v="2"/>
    <s v="47"/>
  </r>
  <r>
    <m/>
    <x v="54"/>
    <x v="12"/>
    <x v="12"/>
    <x v="2"/>
    <n v="238"/>
    <n v="2"/>
    <n v="2"/>
    <s v="47"/>
  </r>
  <r>
    <m/>
    <x v="54"/>
    <x v="12"/>
    <x v="12"/>
    <x v="3"/>
    <n v="143"/>
    <n v="2"/>
    <n v="2"/>
    <s v="47"/>
  </r>
  <r>
    <m/>
    <x v="54"/>
    <x v="12"/>
    <x v="12"/>
    <x v="4"/>
    <n v="211"/>
    <n v="2"/>
    <n v="2"/>
    <s v="47"/>
  </r>
  <r>
    <m/>
    <x v="54"/>
    <x v="14"/>
    <x v="14"/>
    <x v="0"/>
    <n v="78"/>
    <n v="2"/>
    <n v="2"/>
    <s v="57"/>
  </r>
  <r>
    <m/>
    <x v="54"/>
    <x v="14"/>
    <x v="14"/>
    <x v="1"/>
    <n v="162"/>
    <n v="2"/>
    <n v="2"/>
    <s v="57"/>
  </r>
  <r>
    <m/>
    <x v="54"/>
    <x v="14"/>
    <x v="14"/>
    <x v="2"/>
    <n v="159"/>
    <n v="2"/>
    <n v="2"/>
    <s v="57"/>
  </r>
  <r>
    <m/>
    <x v="54"/>
    <x v="14"/>
    <x v="14"/>
    <x v="3"/>
    <n v="87"/>
    <n v="2"/>
    <n v="2"/>
    <s v="57"/>
  </r>
  <r>
    <m/>
    <x v="54"/>
    <x v="14"/>
    <x v="14"/>
    <x v="4"/>
    <n v="114"/>
    <n v="2"/>
    <n v="2"/>
    <s v="57"/>
  </r>
  <r>
    <m/>
    <x v="55"/>
    <x v="12"/>
    <x v="12"/>
    <x v="0"/>
    <n v="138"/>
    <n v="2"/>
    <n v="2"/>
    <s v="47"/>
  </r>
  <r>
    <m/>
    <x v="55"/>
    <x v="12"/>
    <x v="12"/>
    <x v="1"/>
    <n v="270"/>
    <n v="2"/>
    <n v="2"/>
    <s v="47"/>
  </r>
  <r>
    <m/>
    <x v="55"/>
    <x v="12"/>
    <x v="12"/>
    <x v="2"/>
    <n v="238"/>
    <n v="2"/>
    <n v="2"/>
    <s v="47"/>
  </r>
  <r>
    <m/>
    <x v="55"/>
    <x v="12"/>
    <x v="12"/>
    <x v="3"/>
    <n v="143"/>
    <n v="2"/>
    <n v="2"/>
    <s v="47"/>
  </r>
  <r>
    <m/>
    <x v="55"/>
    <x v="12"/>
    <x v="12"/>
    <x v="4"/>
    <n v="211"/>
    <n v="2"/>
    <n v="2"/>
    <s v="47"/>
  </r>
  <r>
    <m/>
    <x v="55"/>
    <x v="14"/>
    <x v="14"/>
    <x v="0"/>
    <n v="70"/>
    <n v="2"/>
    <n v="2"/>
    <s v="57"/>
  </r>
  <r>
    <m/>
    <x v="55"/>
    <x v="14"/>
    <x v="14"/>
    <x v="1"/>
    <n v="130"/>
    <n v="2"/>
    <n v="2"/>
    <s v="57"/>
  </r>
  <r>
    <m/>
    <x v="55"/>
    <x v="14"/>
    <x v="14"/>
    <x v="2"/>
    <n v="120"/>
    <n v="2"/>
    <n v="2"/>
    <s v="57"/>
  </r>
  <r>
    <m/>
    <x v="55"/>
    <x v="14"/>
    <x v="14"/>
    <x v="3"/>
    <n v="80"/>
    <n v="2"/>
    <n v="2"/>
    <s v="57"/>
  </r>
  <r>
    <m/>
    <x v="55"/>
    <x v="14"/>
    <x v="14"/>
    <x v="4"/>
    <n v="100"/>
    <n v="2"/>
    <n v="2"/>
    <s v="57"/>
  </r>
  <r>
    <m/>
    <x v="56"/>
    <x v="12"/>
    <x v="12"/>
    <x v="0"/>
    <n v="138"/>
    <n v="2"/>
    <n v="2"/>
    <s v="47"/>
  </r>
  <r>
    <m/>
    <x v="56"/>
    <x v="12"/>
    <x v="12"/>
    <x v="1"/>
    <n v="270"/>
    <n v="2"/>
    <n v="2"/>
    <s v="47"/>
  </r>
  <r>
    <m/>
    <x v="56"/>
    <x v="12"/>
    <x v="12"/>
    <x v="2"/>
    <n v="238"/>
    <n v="2"/>
    <n v="2"/>
    <s v="47"/>
  </r>
  <r>
    <m/>
    <x v="56"/>
    <x v="12"/>
    <x v="12"/>
    <x v="3"/>
    <n v="143"/>
    <n v="2"/>
    <n v="2"/>
    <s v="47"/>
  </r>
  <r>
    <m/>
    <x v="56"/>
    <x v="12"/>
    <x v="12"/>
    <x v="4"/>
    <n v="211"/>
    <n v="2"/>
    <n v="2"/>
    <s v="47"/>
  </r>
  <r>
    <m/>
    <x v="57"/>
    <x v="7"/>
    <x v="7"/>
    <x v="0"/>
    <n v="26"/>
    <n v="2"/>
    <n v="2"/>
    <s v="1"/>
  </r>
  <r>
    <m/>
    <x v="57"/>
    <x v="7"/>
    <x v="7"/>
    <x v="1"/>
    <n v="114"/>
    <n v="2"/>
    <n v="2"/>
    <s v="1"/>
  </r>
  <r>
    <m/>
    <x v="57"/>
    <x v="7"/>
    <x v="7"/>
    <x v="2"/>
    <n v="107"/>
    <n v="2"/>
    <n v="2"/>
    <s v="1"/>
  </r>
  <r>
    <m/>
    <x v="57"/>
    <x v="7"/>
    <x v="7"/>
    <x v="3"/>
    <n v="67"/>
    <n v="2"/>
    <n v="2"/>
    <s v="1"/>
  </r>
  <r>
    <m/>
    <x v="57"/>
    <x v="7"/>
    <x v="7"/>
    <x v="4"/>
    <n v="56"/>
    <n v="2"/>
    <n v="2"/>
    <s v="1"/>
  </r>
  <r>
    <m/>
    <x v="57"/>
    <x v="0"/>
    <x v="0"/>
    <x v="0"/>
    <n v="21"/>
    <n v="2"/>
    <n v="2"/>
    <s v="9"/>
  </r>
  <r>
    <m/>
    <x v="57"/>
    <x v="0"/>
    <x v="0"/>
    <x v="1"/>
    <n v="93"/>
    <n v="2"/>
    <n v="2"/>
    <s v="9"/>
  </r>
  <r>
    <m/>
    <x v="57"/>
    <x v="0"/>
    <x v="0"/>
    <x v="2"/>
    <n v="87"/>
    <n v="2"/>
    <n v="2"/>
    <s v="9"/>
  </r>
  <r>
    <m/>
    <x v="57"/>
    <x v="0"/>
    <x v="0"/>
    <x v="3"/>
    <n v="48"/>
    <n v="2"/>
    <n v="2"/>
    <s v="9"/>
  </r>
  <r>
    <m/>
    <x v="57"/>
    <x v="0"/>
    <x v="0"/>
    <x v="4"/>
    <n v="51"/>
    <n v="2"/>
    <n v="2"/>
    <s v="9"/>
  </r>
  <r>
    <m/>
    <x v="58"/>
    <x v="7"/>
    <x v="7"/>
    <x v="0"/>
    <n v="21"/>
    <n v="2"/>
    <n v="2"/>
    <s v="1"/>
  </r>
  <r>
    <m/>
    <x v="58"/>
    <x v="7"/>
    <x v="7"/>
    <x v="1"/>
    <n v="93"/>
    <n v="2"/>
    <n v="2"/>
    <s v="1"/>
  </r>
  <r>
    <m/>
    <x v="58"/>
    <x v="7"/>
    <x v="7"/>
    <x v="2"/>
    <n v="87"/>
    <n v="2"/>
    <n v="2"/>
    <s v="1"/>
  </r>
  <r>
    <m/>
    <x v="58"/>
    <x v="7"/>
    <x v="7"/>
    <x v="3"/>
    <n v="54"/>
    <n v="2"/>
    <n v="2"/>
    <s v="1"/>
  </r>
  <r>
    <m/>
    <x v="58"/>
    <x v="7"/>
    <x v="7"/>
    <x v="4"/>
    <n v="45"/>
    <n v="2"/>
    <n v="2"/>
    <s v="1"/>
  </r>
  <r>
    <m/>
    <x v="59"/>
    <x v="0"/>
    <x v="0"/>
    <x v="0"/>
    <n v="20"/>
    <n v="2"/>
    <n v="2"/>
    <s v="9"/>
  </r>
  <r>
    <m/>
    <x v="59"/>
    <x v="0"/>
    <x v="0"/>
    <x v="1"/>
    <n v="86"/>
    <n v="2"/>
    <n v="2"/>
    <s v="9"/>
  </r>
  <r>
    <m/>
    <x v="59"/>
    <x v="0"/>
    <x v="0"/>
    <x v="2"/>
    <n v="81"/>
    <n v="2"/>
    <n v="2"/>
    <s v="9"/>
  </r>
  <r>
    <m/>
    <x v="59"/>
    <x v="0"/>
    <x v="0"/>
    <x v="3"/>
    <n v="45"/>
    <n v="2"/>
    <n v="2"/>
    <s v="9"/>
  </r>
  <r>
    <m/>
    <x v="59"/>
    <x v="0"/>
    <x v="0"/>
    <x v="4"/>
    <n v="48"/>
    <n v="2"/>
    <n v="2"/>
    <s v="9"/>
  </r>
  <r>
    <m/>
    <x v="60"/>
    <x v="7"/>
    <x v="7"/>
    <x v="5"/>
    <n v="280"/>
    <n v="2"/>
    <n v="2"/>
    <s v="1"/>
  </r>
  <r>
    <m/>
    <x v="60"/>
    <x v="15"/>
    <x v="15"/>
    <x v="5"/>
    <n v="480"/>
    <n v="2"/>
    <n v="2"/>
    <s v="45"/>
  </r>
  <r>
    <m/>
    <x v="60"/>
    <x v="6"/>
    <x v="6"/>
    <x v="5"/>
    <n v="330"/>
    <n v="2"/>
    <n v="2"/>
    <s v="64"/>
  </r>
  <r>
    <m/>
    <x v="61"/>
    <x v="7"/>
    <x v="7"/>
    <x v="5"/>
    <n v="280"/>
    <n v="2"/>
    <n v="2"/>
    <s v="1"/>
  </r>
  <r>
    <m/>
    <x v="61"/>
    <x v="0"/>
    <x v="0"/>
    <x v="5"/>
    <n v="280"/>
    <n v="2"/>
    <n v="2"/>
    <s v="9"/>
  </r>
  <r>
    <m/>
    <x v="61"/>
    <x v="2"/>
    <x v="2"/>
    <x v="5"/>
    <n v="330"/>
    <n v="2"/>
    <n v="2"/>
    <s v="29"/>
  </r>
  <r>
    <m/>
    <x v="61"/>
    <x v="3"/>
    <x v="3"/>
    <x v="5"/>
    <n v="100"/>
    <n v="2"/>
    <n v="2"/>
    <s v="42"/>
  </r>
  <r>
    <m/>
    <x v="61"/>
    <x v="14"/>
    <x v="14"/>
    <x v="5"/>
    <n v="100"/>
    <n v="2"/>
    <n v="2"/>
    <s v="57"/>
  </r>
  <r>
    <m/>
    <x v="61"/>
    <x v="17"/>
    <x v="17"/>
    <x v="5"/>
    <n v="330"/>
    <n v="2"/>
    <n v="2"/>
    <s v="65"/>
  </r>
  <r>
    <m/>
    <x v="62"/>
    <x v="7"/>
    <x v="7"/>
    <x v="5"/>
    <n v="280"/>
    <n v="2"/>
    <n v="2"/>
    <s v="1"/>
  </r>
  <r>
    <m/>
    <x v="62"/>
    <x v="0"/>
    <x v="0"/>
    <x v="5"/>
    <n v="200"/>
    <n v="2"/>
    <n v="2"/>
    <s v="9"/>
  </r>
  <r>
    <m/>
    <x v="62"/>
    <x v="5"/>
    <x v="5"/>
    <x v="5"/>
    <n v="330"/>
    <n v="2"/>
    <n v="2"/>
    <s v="59"/>
  </r>
  <r>
    <m/>
    <x v="63"/>
    <x v="8"/>
    <x v="8"/>
    <x v="0"/>
    <n v="29"/>
    <n v="2"/>
    <n v="2"/>
    <s v="12"/>
  </r>
  <r>
    <m/>
    <x v="63"/>
    <x v="8"/>
    <x v="8"/>
    <x v="1"/>
    <n v="126"/>
    <n v="2"/>
    <n v="2"/>
    <s v="12"/>
  </r>
  <r>
    <m/>
    <x v="63"/>
    <x v="8"/>
    <x v="8"/>
    <x v="2"/>
    <n v="122"/>
    <n v="2"/>
    <n v="2"/>
    <s v="12"/>
  </r>
  <r>
    <m/>
    <x v="63"/>
    <x v="8"/>
    <x v="8"/>
    <x v="3"/>
    <n v="63"/>
    <n v="2"/>
    <n v="2"/>
    <s v="12"/>
  </r>
  <r>
    <m/>
    <x v="63"/>
    <x v="8"/>
    <x v="8"/>
    <x v="4"/>
    <n v="80"/>
    <n v="2"/>
    <n v="2"/>
    <s v="12"/>
  </r>
  <r>
    <m/>
    <x v="63"/>
    <x v="9"/>
    <x v="9"/>
    <x v="0"/>
    <n v="18"/>
    <n v="2"/>
    <n v="2"/>
    <s v="39"/>
  </r>
  <r>
    <m/>
    <x v="63"/>
    <x v="9"/>
    <x v="9"/>
    <x v="1"/>
    <n v="73"/>
    <n v="2"/>
    <n v="2"/>
    <s v="39"/>
  </r>
  <r>
    <m/>
    <x v="63"/>
    <x v="9"/>
    <x v="9"/>
    <x v="2"/>
    <n v="73"/>
    <n v="2"/>
    <n v="2"/>
    <s v="39"/>
  </r>
  <r>
    <m/>
    <x v="63"/>
    <x v="9"/>
    <x v="9"/>
    <x v="3"/>
    <n v="38"/>
    <n v="2"/>
    <n v="2"/>
    <s v="39"/>
  </r>
  <r>
    <m/>
    <x v="63"/>
    <x v="9"/>
    <x v="9"/>
    <x v="4"/>
    <n v="48"/>
    <n v="2"/>
    <n v="2"/>
    <s v="39"/>
  </r>
  <r>
    <m/>
    <x v="63"/>
    <x v="10"/>
    <x v="10"/>
    <x v="0"/>
    <n v="18"/>
    <n v="2"/>
    <n v="2"/>
    <s v="41"/>
  </r>
  <r>
    <m/>
    <x v="63"/>
    <x v="10"/>
    <x v="10"/>
    <x v="1"/>
    <n v="73"/>
    <n v="2"/>
    <n v="2"/>
    <s v="41"/>
  </r>
  <r>
    <m/>
    <x v="63"/>
    <x v="10"/>
    <x v="10"/>
    <x v="2"/>
    <n v="73"/>
    <n v="2"/>
    <n v="2"/>
    <s v="41"/>
  </r>
  <r>
    <m/>
    <x v="63"/>
    <x v="10"/>
    <x v="10"/>
    <x v="3"/>
    <n v="38"/>
    <n v="2"/>
    <n v="2"/>
    <s v="41"/>
  </r>
  <r>
    <m/>
    <x v="63"/>
    <x v="10"/>
    <x v="10"/>
    <x v="4"/>
    <n v="48"/>
    <n v="2"/>
    <n v="2"/>
    <s v="41"/>
  </r>
  <r>
    <m/>
    <x v="64"/>
    <x v="3"/>
    <x v="3"/>
    <x v="0"/>
    <n v="25"/>
    <n v="2"/>
    <n v="2"/>
    <s v="42"/>
  </r>
  <r>
    <m/>
    <x v="64"/>
    <x v="3"/>
    <x v="3"/>
    <x v="1"/>
    <n v="103"/>
    <n v="2"/>
    <n v="2"/>
    <s v="42"/>
  </r>
  <r>
    <m/>
    <x v="64"/>
    <x v="3"/>
    <x v="3"/>
    <x v="2"/>
    <n v="102"/>
    <n v="2"/>
    <n v="2"/>
    <s v="42"/>
  </r>
  <r>
    <m/>
    <x v="64"/>
    <x v="3"/>
    <x v="3"/>
    <x v="3"/>
    <n v="53"/>
    <n v="2"/>
    <n v="2"/>
    <s v="42"/>
  </r>
  <r>
    <m/>
    <x v="64"/>
    <x v="3"/>
    <x v="3"/>
    <x v="4"/>
    <n v="67"/>
    <n v="2"/>
    <n v="2"/>
    <s v="42"/>
  </r>
  <r>
    <m/>
    <x v="65"/>
    <x v="13"/>
    <x v="13"/>
    <x v="0"/>
    <n v="22"/>
    <n v="2"/>
    <n v="2"/>
    <s v="56"/>
  </r>
  <r>
    <m/>
    <x v="65"/>
    <x v="13"/>
    <x v="13"/>
    <x v="1"/>
    <n v="96"/>
    <n v="2"/>
    <n v="2"/>
    <s v="56"/>
  </r>
  <r>
    <m/>
    <x v="65"/>
    <x v="13"/>
    <x v="13"/>
    <x v="2"/>
    <n v="93"/>
    <n v="2"/>
    <n v="2"/>
    <s v="56"/>
  </r>
  <r>
    <m/>
    <x v="65"/>
    <x v="13"/>
    <x v="13"/>
    <x v="3"/>
    <n v="48"/>
    <n v="2"/>
    <n v="2"/>
    <s v="56"/>
  </r>
  <r>
    <m/>
    <x v="65"/>
    <x v="13"/>
    <x v="13"/>
    <x v="4"/>
    <n v="61"/>
    <n v="2"/>
    <n v="2"/>
    <s v="56"/>
  </r>
  <r>
    <m/>
    <x v="66"/>
    <x v="1"/>
    <x v="1"/>
    <x v="0"/>
    <n v="27"/>
    <n v="2"/>
    <n v="2"/>
    <s v="26"/>
  </r>
  <r>
    <m/>
    <x v="66"/>
    <x v="1"/>
    <x v="1"/>
    <x v="1"/>
    <n v="114"/>
    <n v="2"/>
    <n v="2"/>
    <s v="26"/>
  </r>
  <r>
    <m/>
    <x v="66"/>
    <x v="1"/>
    <x v="1"/>
    <x v="2"/>
    <n v="110"/>
    <n v="2"/>
    <n v="2"/>
    <s v="26"/>
  </r>
  <r>
    <m/>
    <x v="66"/>
    <x v="1"/>
    <x v="1"/>
    <x v="3"/>
    <n v="57"/>
    <n v="2"/>
    <n v="2"/>
    <s v="26"/>
  </r>
  <r>
    <m/>
    <x v="66"/>
    <x v="1"/>
    <x v="1"/>
    <x v="4"/>
    <n v="72"/>
    <n v="2"/>
    <n v="2"/>
    <s v="26"/>
  </r>
  <r>
    <m/>
    <x v="66"/>
    <x v="14"/>
    <x v="14"/>
    <x v="0"/>
    <n v="23"/>
    <n v="2"/>
    <n v="2"/>
    <s v="57"/>
  </r>
  <r>
    <m/>
    <x v="66"/>
    <x v="14"/>
    <x v="14"/>
    <x v="1"/>
    <n v="98"/>
    <n v="2"/>
    <n v="2"/>
    <s v="57"/>
  </r>
  <r>
    <m/>
    <x v="66"/>
    <x v="14"/>
    <x v="14"/>
    <x v="2"/>
    <n v="96"/>
    <n v="2"/>
    <n v="2"/>
    <s v="57"/>
  </r>
  <r>
    <m/>
    <x v="66"/>
    <x v="14"/>
    <x v="14"/>
    <x v="3"/>
    <n v="50"/>
    <n v="2"/>
    <n v="2"/>
    <s v="57"/>
  </r>
  <r>
    <m/>
    <x v="66"/>
    <x v="14"/>
    <x v="14"/>
    <x v="4"/>
    <n v="63"/>
    <n v="2"/>
    <n v="2"/>
    <s v="57"/>
  </r>
  <r>
    <m/>
    <x v="66"/>
    <x v="11"/>
    <x v="11"/>
    <x v="0"/>
    <n v="23"/>
    <n v="2"/>
    <n v="2"/>
    <s v="78"/>
  </r>
  <r>
    <m/>
    <x v="66"/>
    <x v="11"/>
    <x v="11"/>
    <x v="1"/>
    <n v="98"/>
    <n v="2"/>
    <n v="2"/>
    <s v="78"/>
  </r>
  <r>
    <m/>
    <x v="66"/>
    <x v="11"/>
    <x v="11"/>
    <x v="2"/>
    <n v="96"/>
    <n v="2"/>
    <n v="2"/>
    <s v="78"/>
  </r>
  <r>
    <m/>
    <x v="66"/>
    <x v="11"/>
    <x v="11"/>
    <x v="3"/>
    <n v="50"/>
    <n v="2"/>
    <n v="2"/>
    <s v="78"/>
  </r>
  <r>
    <m/>
    <x v="66"/>
    <x v="11"/>
    <x v="11"/>
    <x v="4"/>
    <n v="63"/>
    <n v="2"/>
    <n v="2"/>
    <s v="78"/>
  </r>
  <r>
    <m/>
    <x v="67"/>
    <x v="22"/>
    <x v="22"/>
    <x v="8"/>
    <m/>
    <m/>
    <m/>
    <m/>
  </r>
</pivotCacheRecords>
</file>

<file path=xl/pivotCache/pivotCacheRecords2.xml><?xml version="1.0" encoding="utf-8"?>
<pivotCacheRecords xmlns="http://schemas.openxmlformats.org/spreadsheetml/2006/main" count="935">
  <r>
    <n v="0.36"/>
    <x v="0"/>
    <x v="0"/>
    <x v="0"/>
    <x v="0"/>
    <n v="18"/>
    <n v="2"/>
    <n v="2"/>
    <s v="9"/>
  </r>
  <r>
    <n v="1.1"/>
    <x v="0"/>
    <x v="0"/>
    <x v="0"/>
    <x v="1"/>
    <n v="55"/>
    <n v="2"/>
    <n v="2"/>
    <s v="9"/>
  </r>
  <r>
    <n v="1"/>
    <x v="0"/>
    <x v="0"/>
    <x v="0"/>
    <x v="2"/>
    <n v="50"/>
    <n v="2"/>
    <n v="2"/>
    <s v="9"/>
  </r>
  <r>
    <n v="0.5"/>
    <x v="0"/>
    <x v="0"/>
    <x v="0"/>
    <x v="3"/>
    <n v="25"/>
    <n v="2"/>
    <n v="2"/>
    <s v="9"/>
  </r>
  <r>
    <n v="0.7"/>
    <x v="0"/>
    <x v="0"/>
    <x v="0"/>
    <x v="4"/>
    <n v="35"/>
    <n v="2"/>
    <n v="2"/>
    <s v="9"/>
  </r>
  <r>
    <n v="0.36"/>
    <x v="0"/>
    <x v="1"/>
    <x v="1"/>
    <x v="0"/>
    <n v="18"/>
    <n v="2"/>
    <n v="2"/>
    <s v="26"/>
  </r>
  <r>
    <n v="1.1"/>
    <x v="0"/>
    <x v="1"/>
    <x v="1"/>
    <x v="1"/>
    <n v="55"/>
    <n v="2"/>
    <n v="2"/>
    <s v="26"/>
  </r>
  <r>
    <n v="1"/>
    <x v="0"/>
    <x v="1"/>
    <x v="1"/>
    <x v="2"/>
    <n v="50"/>
    <n v="2"/>
    <n v="2"/>
    <s v="26"/>
  </r>
  <r>
    <n v="0.5"/>
    <x v="0"/>
    <x v="1"/>
    <x v="1"/>
    <x v="3"/>
    <n v="25"/>
    <n v="2"/>
    <n v="2"/>
    <s v="26"/>
  </r>
  <r>
    <n v="0.7"/>
    <x v="0"/>
    <x v="1"/>
    <x v="1"/>
    <x v="4"/>
    <n v="35"/>
    <n v="2"/>
    <n v="2"/>
    <s v="26"/>
  </r>
  <r>
    <n v="0.36"/>
    <x v="0"/>
    <x v="2"/>
    <x v="2"/>
    <x v="0"/>
    <n v="18"/>
    <n v="2"/>
    <n v="2"/>
    <s v="29"/>
  </r>
  <r>
    <n v="1.1"/>
    <x v="0"/>
    <x v="2"/>
    <x v="2"/>
    <x v="1"/>
    <n v="55"/>
    <n v="2"/>
    <n v="2"/>
    <s v="29"/>
  </r>
  <r>
    <n v="1"/>
    <x v="0"/>
    <x v="2"/>
    <x v="2"/>
    <x v="2"/>
    <n v="50"/>
    <n v="2"/>
    <n v="2"/>
    <s v="29"/>
  </r>
  <r>
    <n v="0.5"/>
    <x v="0"/>
    <x v="2"/>
    <x v="2"/>
    <x v="3"/>
    <n v="25"/>
    <n v="2"/>
    <n v="2"/>
    <s v="29"/>
  </r>
  <r>
    <n v="0.7"/>
    <x v="0"/>
    <x v="2"/>
    <x v="2"/>
    <x v="4"/>
    <n v="35"/>
    <n v="2"/>
    <n v="2"/>
    <s v="29"/>
  </r>
  <r>
    <n v="0.36"/>
    <x v="0"/>
    <x v="3"/>
    <x v="3"/>
    <x v="0"/>
    <n v="18"/>
    <n v="2"/>
    <n v="2"/>
    <s v="42"/>
  </r>
  <r>
    <n v="1.1"/>
    <x v="0"/>
    <x v="3"/>
    <x v="3"/>
    <x v="1"/>
    <n v="55"/>
    <n v="2"/>
    <n v="2"/>
    <s v="42"/>
  </r>
  <r>
    <n v="1"/>
    <x v="0"/>
    <x v="3"/>
    <x v="3"/>
    <x v="2"/>
    <n v="50"/>
    <n v="2"/>
    <n v="2"/>
    <s v="42"/>
  </r>
  <r>
    <n v="0.5"/>
    <x v="0"/>
    <x v="3"/>
    <x v="3"/>
    <x v="3"/>
    <n v="25"/>
    <n v="2"/>
    <n v="2"/>
    <s v="42"/>
  </r>
  <r>
    <n v="0.7"/>
    <x v="0"/>
    <x v="3"/>
    <x v="3"/>
    <x v="4"/>
    <n v="35"/>
    <n v="2"/>
    <n v="2"/>
    <s v="42"/>
  </r>
  <r>
    <n v="0.36"/>
    <x v="0"/>
    <x v="4"/>
    <x v="4"/>
    <x v="0"/>
    <n v="18"/>
    <n v="2"/>
    <n v="2"/>
    <s v="50"/>
  </r>
  <r>
    <n v="1.1"/>
    <x v="0"/>
    <x v="4"/>
    <x v="4"/>
    <x v="1"/>
    <n v="55"/>
    <n v="2"/>
    <n v="2"/>
    <s v="50"/>
  </r>
  <r>
    <n v="1"/>
    <x v="0"/>
    <x v="4"/>
    <x v="4"/>
    <x v="2"/>
    <n v="50"/>
    <n v="2"/>
    <n v="2"/>
    <s v="50"/>
  </r>
  <r>
    <n v="0.5"/>
    <x v="0"/>
    <x v="4"/>
    <x v="4"/>
    <x v="3"/>
    <n v="25"/>
    <n v="2"/>
    <n v="2"/>
    <s v="50"/>
  </r>
  <r>
    <n v="0.7"/>
    <x v="0"/>
    <x v="4"/>
    <x v="4"/>
    <x v="4"/>
    <n v="35"/>
    <n v="2"/>
    <n v="2"/>
    <s v="50"/>
  </r>
  <r>
    <n v="4"/>
    <x v="1"/>
    <x v="5"/>
    <x v="5"/>
    <x v="5"/>
    <n v="200"/>
    <n v="2"/>
    <n v="2"/>
    <s v="59"/>
  </r>
  <r>
    <n v="4"/>
    <x v="1"/>
    <x v="6"/>
    <x v="6"/>
    <x v="5"/>
    <n v="200"/>
    <n v="2"/>
    <n v="2"/>
    <s v="64"/>
  </r>
  <r>
    <n v="0.16"/>
    <x v="2"/>
    <x v="7"/>
    <x v="7"/>
    <x v="1"/>
    <n v="8"/>
    <n v="2"/>
    <n v="2"/>
    <s v="1"/>
  </r>
  <r>
    <n v="0.16"/>
    <x v="2"/>
    <x v="7"/>
    <x v="7"/>
    <x v="2"/>
    <n v="8"/>
    <n v="2"/>
    <n v="2"/>
    <s v="1"/>
  </r>
  <r>
    <n v="0.12"/>
    <x v="2"/>
    <x v="7"/>
    <x v="7"/>
    <x v="3"/>
    <n v="6"/>
    <n v="2"/>
    <n v="2"/>
    <s v="1"/>
  </r>
  <r>
    <n v="0.08"/>
    <x v="2"/>
    <x v="7"/>
    <x v="7"/>
    <x v="4"/>
    <n v="4"/>
    <n v="2"/>
    <n v="2"/>
    <s v="1"/>
  </r>
  <r>
    <n v="0.16"/>
    <x v="2"/>
    <x v="0"/>
    <x v="0"/>
    <x v="1"/>
    <n v="8"/>
    <n v="2"/>
    <n v="2"/>
    <s v="9"/>
  </r>
  <r>
    <n v="0.16"/>
    <x v="2"/>
    <x v="0"/>
    <x v="0"/>
    <x v="2"/>
    <n v="8"/>
    <n v="2"/>
    <n v="2"/>
    <s v="9"/>
  </r>
  <r>
    <n v="0.12"/>
    <x v="2"/>
    <x v="0"/>
    <x v="0"/>
    <x v="3"/>
    <n v="6"/>
    <n v="2"/>
    <n v="2"/>
    <s v="9"/>
  </r>
  <r>
    <n v="0.08"/>
    <x v="2"/>
    <x v="0"/>
    <x v="0"/>
    <x v="4"/>
    <n v="4"/>
    <n v="2"/>
    <n v="2"/>
    <s v="9"/>
  </r>
  <r>
    <n v="0.08"/>
    <x v="2"/>
    <x v="8"/>
    <x v="8"/>
    <x v="1"/>
    <n v="4"/>
    <n v="2"/>
    <n v="2"/>
    <s v="12"/>
  </r>
  <r>
    <n v="0.08"/>
    <x v="2"/>
    <x v="8"/>
    <x v="8"/>
    <x v="2"/>
    <n v="4"/>
    <n v="2"/>
    <n v="2"/>
    <s v="12"/>
  </r>
  <r>
    <n v="0.04"/>
    <x v="2"/>
    <x v="8"/>
    <x v="8"/>
    <x v="3"/>
    <n v="2"/>
    <n v="2"/>
    <n v="2"/>
    <s v="12"/>
  </r>
  <r>
    <n v="0.04"/>
    <x v="2"/>
    <x v="8"/>
    <x v="8"/>
    <x v="4"/>
    <n v="2"/>
    <n v="2"/>
    <n v="2"/>
    <s v="12"/>
  </r>
  <r>
    <n v="0.08"/>
    <x v="2"/>
    <x v="9"/>
    <x v="9"/>
    <x v="1"/>
    <n v="4"/>
    <n v="2"/>
    <n v="2"/>
    <s v="39"/>
  </r>
  <r>
    <n v="0.08"/>
    <x v="2"/>
    <x v="9"/>
    <x v="9"/>
    <x v="2"/>
    <n v="4"/>
    <n v="2"/>
    <n v="2"/>
    <s v="39"/>
  </r>
  <r>
    <n v="0.04"/>
    <x v="2"/>
    <x v="9"/>
    <x v="9"/>
    <x v="3"/>
    <n v="2"/>
    <n v="2"/>
    <n v="2"/>
    <s v="39"/>
  </r>
  <r>
    <n v="0.04"/>
    <x v="2"/>
    <x v="9"/>
    <x v="9"/>
    <x v="4"/>
    <n v="2"/>
    <n v="2"/>
    <n v="2"/>
    <s v="39"/>
  </r>
  <r>
    <n v="0.08"/>
    <x v="2"/>
    <x v="10"/>
    <x v="10"/>
    <x v="1"/>
    <n v="4"/>
    <n v="2"/>
    <n v="2"/>
    <s v="41"/>
  </r>
  <r>
    <n v="0.08"/>
    <x v="2"/>
    <x v="10"/>
    <x v="10"/>
    <x v="2"/>
    <n v="4"/>
    <n v="2"/>
    <n v="2"/>
    <s v="41"/>
  </r>
  <r>
    <n v="0.04"/>
    <x v="2"/>
    <x v="10"/>
    <x v="10"/>
    <x v="3"/>
    <n v="2"/>
    <n v="2"/>
    <n v="2"/>
    <s v="41"/>
  </r>
  <r>
    <n v="0.04"/>
    <x v="2"/>
    <x v="10"/>
    <x v="10"/>
    <x v="4"/>
    <n v="2"/>
    <n v="2"/>
    <n v="2"/>
    <s v="41"/>
  </r>
  <r>
    <n v="0.08"/>
    <x v="3"/>
    <x v="11"/>
    <x v="11"/>
    <x v="1"/>
    <n v="4"/>
    <n v="2"/>
    <n v="2"/>
    <s v="78"/>
  </r>
  <r>
    <n v="0.08"/>
    <x v="3"/>
    <x v="11"/>
    <x v="11"/>
    <x v="2"/>
    <n v="4"/>
    <n v="2"/>
    <n v="2"/>
    <s v="78"/>
  </r>
  <r>
    <n v="0.04"/>
    <x v="3"/>
    <x v="11"/>
    <x v="11"/>
    <x v="3"/>
    <n v="2"/>
    <n v="2"/>
    <n v="2"/>
    <s v="78"/>
  </r>
  <r>
    <n v="0.04"/>
    <x v="3"/>
    <x v="11"/>
    <x v="11"/>
    <x v="4"/>
    <n v="2"/>
    <n v="2"/>
    <n v="2"/>
    <s v="78"/>
  </r>
  <r>
    <n v="0.08"/>
    <x v="4"/>
    <x v="2"/>
    <x v="2"/>
    <x v="1"/>
    <n v="4"/>
    <n v="2"/>
    <n v="2"/>
    <s v="29"/>
  </r>
  <r>
    <n v="0.08"/>
    <x v="4"/>
    <x v="2"/>
    <x v="2"/>
    <x v="2"/>
    <n v="4"/>
    <n v="2"/>
    <n v="2"/>
    <s v="29"/>
  </r>
  <r>
    <n v="0.04"/>
    <x v="4"/>
    <x v="2"/>
    <x v="2"/>
    <x v="3"/>
    <n v="2"/>
    <n v="2"/>
    <n v="2"/>
    <s v="29"/>
  </r>
  <r>
    <n v="0.04"/>
    <x v="4"/>
    <x v="2"/>
    <x v="2"/>
    <x v="4"/>
    <n v="2"/>
    <n v="2"/>
    <n v="2"/>
    <s v="29"/>
  </r>
  <r>
    <n v="0.08"/>
    <x v="4"/>
    <x v="12"/>
    <x v="12"/>
    <x v="1"/>
    <n v="4"/>
    <n v="2"/>
    <n v="2"/>
    <s v="47"/>
  </r>
  <r>
    <n v="0.08"/>
    <x v="4"/>
    <x v="12"/>
    <x v="12"/>
    <x v="2"/>
    <n v="4"/>
    <n v="2"/>
    <n v="2"/>
    <s v="47"/>
  </r>
  <r>
    <n v="0.04"/>
    <x v="4"/>
    <x v="12"/>
    <x v="12"/>
    <x v="3"/>
    <n v="2"/>
    <n v="2"/>
    <n v="2"/>
    <s v="47"/>
  </r>
  <r>
    <n v="0.04"/>
    <x v="4"/>
    <x v="12"/>
    <x v="12"/>
    <x v="4"/>
    <n v="2"/>
    <n v="2"/>
    <n v="2"/>
    <s v="47"/>
  </r>
  <r>
    <n v="0.08"/>
    <x v="4"/>
    <x v="4"/>
    <x v="4"/>
    <x v="1"/>
    <n v="4"/>
    <n v="2"/>
    <n v="2"/>
    <s v="50"/>
  </r>
  <r>
    <n v="0.08"/>
    <x v="4"/>
    <x v="4"/>
    <x v="4"/>
    <x v="2"/>
    <n v="4"/>
    <n v="2"/>
    <n v="2"/>
    <s v="50"/>
  </r>
  <r>
    <n v="0.04"/>
    <x v="4"/>
    <x v="4"/>
    <x v="4"/>
    <x v="3"/>
    <n v="2"/>
    <n v="2"/>
    <n v="2"/>
    <s v="50"/>
  </r>
  <r>
    <n v="0.04"/>
    <x v="4"/>
    <x v="4"/>
    <x v="4"/>
    <x v="4"/>
    <n v="2"/>
    <n v="2"/>
    <n v="2"/>
    <s v="50"/>
  </r>
  <r>
    <n v="0.08"/>
    <x v="4"/>
    <x v="13"/>
    <x v="13"/>
    <x v="1"/>
    <n v="4"/>
    <n v="2"/>
    <n v="2"/>
    <s v="56"/>
  </r>
  <r>
    <n v="0.08"/>
    <x v="4"/>
    <x v="13"/>
    <x v="13"/>
    <x v="2"/>
    <n v="4"/>
    <n v="2"/>
    <n v="2"/>
    <s v="56"/>
  </r>
  <r>
    <n v="0.04"/>
    <x v="4"/>
    <x v="13"/>
    <x v="13"/>
    <x v="3"/>
    <n v="2"/>
    <n v="2"/>
    <n v="2"/>
    <s v="56"/>
  </r>
  <r>
    <n v="0.04"/>
    <x v="4"/>
    <x v="13"/>
    <x v="13"/>
    <x v="4"/>
    <n v="2"/>
    <n v="2"/>
    <n v="2"/>
    <s v="56"/>
  </r>
  <r>
    <n v="0.08"/>
    <x v="4"/>
    <x v="14"/>
    <x v="14"/>
    <x v="1"/>
    <n v="4"/>
    <n v="2"/>
    <n v="2"/>
    <s v="57"/>
  </r>
  <r>
    <n v="0.08"/>
    <x v="4"/>
    <x v="14"/>
    <x v="14"/>
    <x v="2"/>
    <n v="4"/>
    <n v="2"/>
    <n v="2"/>
    <s v="57"/>
  </r>
  <r>
    <n v="0.04"/>
    <x v="4"/>
    <x v="14"/>
    <x v="14"/>
    <x v="3"/>
    <n v="2"/>
    <n v="2"/>
    <n v="2"/>
    <s v="57"/>
  </r>
  <r>
    <n v="0.04"/>
    <x v="4"/>
    <x v="14"/>
    <x v="14"/>
    <x v="4"/>
    <n v="2"/>
    <n v="2"/>
    <n v="2"/>
    <s v="57"/>
  </r>
  <r>
    <n v="0.08"/>
    <x v="5"/>
    <x v="15"/>
    <x v="15"/>
    <x v="1"/>
    <n v="4"/>
    <n v="2"/>
    <n v="2"/>
    <s v="45"/>
  </r>
  <r>
    <n v="0.08"/>
    <x v="5"/>
    <x v="15"/>
    <x v="15"/>
    <x v="2"/>
    <n v="4"/>
    <n v="2"/>
    <n v="2"/>
    <s v="45"/>
  </r>
  <r>
    <n v="0.04"/>
    <x v="5"/>
    <x v="15"/>
    <x v="15"/>
    <x v="3"/>
    <n v="2"/>
    <n v="2"/>
    <n v="2"/>
    <s v="45"/>
  </r>
  <r>
    <n v="0.04"/>
    <x v="5"/>
    <x v="15"/>
    <x v="15"/>
    <x v="4"/>
    <n v="2"/>
    <n v="2"/>
    <n v="2"/>
    <s v="45"/>
  </r>
  <r>
    <n v="0.08"/>
    <x v="5"/>
    <x v="6"/>
    <x v="6"/>
    <x v="1"/>
    <n v="4"/>
    <n v="2"/>
    <n v="2"/>
    <s v="64"/>
  </r>
  <r>
    <n v="0.08"/>
    <x v="5"/>
    <x v="6"/>
    <x v="6"/>
    <x v="2"/>
    <n v="4"/>
    <n v="2"/>
    <n v="2"/>
    <s v="64"/>
  </r>
  <r>
    <n v="0.04"/>
    <x v="5"/>
    <x v="6"/>
    <x v="6"/>
    <x v="3"/>
    <n v="2"/>
    <n v="2"/>
    <n v="2"/>
    <s v="64"/>
  </r>
  <r>
    <n v="0.04"/>
    <x v="5"/>
    <x v="6"/>
    <x v="6"/>
    <x v="4"/>
    <n v="2"/>
    <n v="2"/>
    <n v="2"/>
    <s v="64"/>
  </r>
  <r>
    <n v="4.48"/>
    <x v="6"/>
    <x v="7"/>
    <x v="7"/>
    <x v="0"/>
    <n v="224"/>
    <n v="2"/>
    <n v="2"/>
    <s v="1"/>
  </r>
  <r>
    <n v="5.34"/>
    <x v="6"/>
    <x v="7"/>
    <x v="7"/>
    <x v="1"/>
    <n v="267"/>
    <n v="2"/>
    <n v="2"/>
    <s v="1"/>
  </r>
  <r>
    <n v="4.44"/>
    <x v="6"/>
    <x v="7"/>
    <x v="7"/>
    <x v="2"/>
    <n v="222"/>
    <n v="2"/>
    <n v="2"/>
    <s v="1"/>
  </r>
  <r>
    <n v="0.48"/>
    <x v="6"/>
    <x v="7"/>
    <x v="7"/>
    <x v="3"/>
    <n v="24"/>
    <n v="2"/>
    <n v="2"/>
    <s v="1"/>
  </r>
  <r>
    <n v="5.84"/>
    <x v="6"/>
    <x v="7"/>
    <x v="7"/>
    <x v="4"/>
    <n v="292"/>
    <n v="2"/>
    <n v="2"/>
    <s v="1"/>
  </r>
  <r>
    <n v="2.76"/>
    <x v="6"/>
    <x v="7"/>
    <x v="7"/>
    <x v="6"/>
    <n v="138"/>
    <n v="2"/>
    <n v="2"/>
    <s v="1"/>
  </r>
  <r>
    <n v="4"/>
    <x v="6"/>
    <x v="0"/>
    <x v="0"/>
    <x v="0"/>
    <n v="200"/>
    <n v="2"/>
    <n v="2"/>
    <s v="9"/>
  </r>
  <r>
    <n v="4.16"/>
    <x v="6"/>
    <x v="0"/>
    <x v="0"/>
    <x v="1"/>
    <n v="208"/>
    <n v="2"/>
    <n v="2"/>
    <s v="9"/>
  </r>
  <r>
    <n v="3.16"/>
    <x v="6"/>
    <x v="0"/>
    <x v="0"/>
    <x v="2"/>
    <n v="158"/>
    <n v="2"/>
    <n v="2"/>
    <s v="9"/>
  </r>
  <r>
    <n v="0.24"/>
    <x v="6"/>
    <x v="0"/>
    <x v="0"/>
    <x v="3"/>
    <n v="12"/>
    <n v="2"/>
    <n v="2"/>
    <s v="9"/>
  </r>
  <r>
    <n v="4.84"/>
    <x v="6"/>
    <x v="0"/>
    <x v="0"/>
    <x v="4"/>
    <n v="242"/>
    <n v="2"/>
    <n v="2"/>
    <s v="9"/>
  </r>
  <r>
    <n v="2.76"/>
    <x v="6"/>
    <x v="0"/>
    <x v="0"/>
    <x v="6"/>
    <n v="138"/>
    <n v="2"/>
    <n v="2"/>
    <s v="9"/>
  </r>
  <r>
    <n v="2.74"/>
    <x v="6"/>
    <x v="1"/>
    <x v="1"/>
    <x v="0"/>
    <n v="137"/>
    <n v="2"/>
    <n v="2"/>
    <s v="26"/>
  </r>
  <r>
    <n v="2.34"/>
    <x v="6"/>
    <x v="1"/>
    <x v="1"/>
    <x v="1"/>
    <n v="117"/>
    <n v="2"/>
    <n v="2"/>
    <s v="26"/>
  </r>
  <r>
    <n v="1.56"/>
    <x v="6"/>
    <x v="1"/>
    <x v="1"/>
    <x v="2"/>
    <n v="78"/>
    <n v="2"/>
    <n v="2"/>
    <s v="26"/>
  </r>
  <r>
    <n v="0.12"/>
    <x v="6"/>
    <x v="1"/>
    <x v="1"/>
    <x v="3"/>
    <n v="6"/>
    <n v="2"/>
    <n v="2"/>
    <s v="26"/>
  </r>
  <r>
    <n v="3.32"/>
    <x v="6"/>
    <x v="1"/>
    <x v="1"/>
    <x v="4"/>
    <n v="166"/>
    <n v="2"/>
    <n v="2"/>
    <s v="26"/>
  </r>
  <r>
    <n v="1.8"/>
    <x v="6"/>
    <x v="1"/>
    <x v="1"/>
    <x v="6"/>
    <n v="90"/>
    <n v="2"/>
    <n v="2"/>
    <s v="26"/>
  </r>
  <r>
    <n v="3.24"/>
    <x v="6"/>
    <x v="3"/>
    <x v="3"/>
    <x v="0"/>
    <n v="162"/>
    <n v="2"/>
    <n v="2"/>
    <s v="42"/>
  </r>
  <r>
    <n v="3.32"/>
    <x v="6"/>
    <x v="3"/>
    <x v="3"/>
    <x v="1"/>
    <n v="166"/>
    <n v="2"/>
    <n v="2"/>
    <s v="42"/>
  </r>
  <r>
    <n v="2.28"/>
    <x v="6"/>
    <x v="3"/>
    <x v="3"/>
    <x v="2"/>
    <n v="114"/>
    <n v="2"/>
    <n v="2"/>
    <s v="42"/>
  </r>
  <r>
    <n v="0.12"/>
    <x v="6"/>
    <x v="3"/>
    <x v="3"/>
    <x v="3"/>
    <n v="6"/>
    <n v="2"/>
    <n v="2"/>
    <s v="42"/>
  </r>
  <r>
    <n v="4.06"/>
    <x v="6"/>
    <x v="3"/>
    <x v="3"/>
    <x v="4"/>
    <n v="203"/>
    <n v="2"/>
    <n v="2"/>
    <s v="42"/>
  </r>
  <r>
    <n v="1.9"/>
    <x v="6"/>
    <x v="3"/>
    <x v="3"/>
    <x v="6"/>
    <n v="95"/>
    <n v="2"/>
    <n v="2"/>
    <s v="42"/>
  </r>
  <r>
    <n v="0.82"/>
    <x v="6"/>
    <x v="4"/>
    <x v="4"/>
    <x v="0"/>
    <n v="41"/>
    <n v="2"/>
    <n v="2"/>
    <s v="50"/>
  </r>
  <r>
    <n v="1.5"/>
    <x v="6"/>
    <x v="4"/>
    <x v="4"/>
    <x v="1"/>
    <n v="75"/>
    <n v="2"/>
    <n v="2"/>
    <s v="50"/>
  </r>
  <r>
    <n v="0.8"/>
    <x v="6"/>
    <x v="4"/>
    <x v="4"/>
    <x v="2"/>
    <n v="40"/>
    <n v="2"/>
    <n v="2"/>
    <s v="50"/>
  </r>
  <r>
    <n v="0.06"/>
    <x v="6"/>
    <x v="4"/>
    <x v="4"/>
    <x v="3"/>
    <n v="3"/>
    <n v="2"/>
    <n v="2"/>
    <s v="50"/>
  </r>
  <r>
    <n v="1.52"/>
    <x v="6"/>
    <x v="4"/>
    <x v="4"/>
    <x v="4"/>
    <n v="76"/>
    <n v="2"/>
    <n v="2"/>
    <s v="50"/>
  </r>
  <r>
    <n v="0.3"/>
    <x v="6"/>
    <x v="4"/>
    <x v="4"/>
    <x v="6"/>
    <n v="15"/>
    <n v="2"/>
    <n v="2"/>
    <s v="50"/>
  </r>
  <r>
    <n v="0.2"/>
    <x v="7"/>
    <x v="11"/>
    <x v="11"/>
    <x v="0"/>
    <n v="10"/>
    <n v="2"/>
    <n v="2"/>
    <s v="78"/>
  </r>
  <r>
    <n v="0.2"/>
    <x v="7"/>
    <x v="11"/>
    <x v="11"/>
    <x v="1"/>
    <n v="10"/>
    <n v="2"/>
    <n v="2"/>
    <s v="78"/>
  </r>
  <r>
    <n v="0.16"/>
    <x v="7"/>
    <x v="11"/>
    <x v="11"/>
    <x v="2"/>
    <n v="8"/>
    <n v="2"/>
    <n v="2"/>
    <s v="78"/>
  </r>
  <r>
    <n v="0.28"/>
    <x v="7"/>
    <x v="11"/>
    <x v="11"/>
    <x v="4"/>
    <n v="14"/>
    <n v="2"/>
    <n v="2"/>
    <s v="78"/>
  </r>
  <r>
    <n v="0.16"/>
    <x v="7"/>
    <x v="11"/>
    <x v="11"/>
    <x v="6"/>
    <n v="8"/>
    <n v="2"/>
    <n v="2"/>
    <s v="78"/>
  </r>
  <r>
    <n v="0.3"/>
    <x v="8"/>
    <x v="15"/>
    <x v="15"/>
    <x v="0"/>
    <n v="15"/>
    <n v="2"/>
    <n v="2"/>
    <s v="45"/>
  </r>
  <r>
    <n v="0.4"/>
    <x v="8"/>
    <x v="15"/>
    <x v="15"/>
    <x v="1"/>
    <n v="20"/>
    <n v="2"/>
    <n v="2"/>
    <s v="45"/>
  </r>
  <r>
    <n v="0.2"/>
    <x v="8"/>
    <x v="15"/>
    <x v="15"/>
    <x v="2"/>
    <n v="10"/>
    <n v="2"/>
    <n v="2"/>
    <s v="45"/>
  </r>
  <r>
    <n v="0.06"/>
    <x v="8"/>
    <x v="15"/>
    <x v="15"/>
    <x v="3"/>
    <n v="3"/>
    <n v="2"/>
    <n v="2"/>
    <s v="45"/>
  </r>
  <r>
    <n v="0.44"/>
    <x v="8"/>
    <x v="15"/>
    <x v="15"/>
    <x v="4"/>
    <n v="22"/>
    <n v="2"/>
    <n v="2"/>
    <s v="45"/>
  </r>
  <r>
    <n v="0.2"/>
    <x v="8"/>
    <x v="15"/>
    <x v="15"/>
    <x v="6"/>
    <n v="10"/>
    <n v="2"/>
    <n v="2"/>
    <s v="45"/>
  </r>
  <r>
    <n v="2.98"/>
    <x v="8"/>
    <x v="5"/>
    <x v="5"/>
    <x v="0"/>
    <n v="149"/>
    <n v="2"/>
    <n v="2"/>
    <s v="59"/>
  </r>
  <r>
    <n v="2.6"/>
    <x v="8"/>
    <x v="5"/>
    <x v="5"/>
    <x v="1"/>
    <n v="130"/>
    <n v="2"/>
    <n v="2"/>
    <s v="59"/>
  </r>
  <r>
    <n v="1.78"/>
    <x v="8"/>
    <x v="5"/>
    <x v="5"/>
    <x v="2"/>
    <n v="89"/>
    <n v="2"/>
    <n v="2"/>
    <s v="59"/>
  </r>
  <r>
    <n v="0.16"/>
    <x v="8"/>
    <x v="5"/>
    <x v="5"/>
    <x v="3"/>
    <n v="8"/>
    <n v="2"/>
    <n v="2"/>
    <s v="59"/>
  </r>
  <r>
    <n v="3.34"/>
    <x v="8"/>
    <x v="5"/>
    <x v="5"/>
    <x v="4"/>
    <n v="167"/>
    <n v="2"/>
    <n v="2"/>
    <s v="59"/>
  </r>
  <r>
    <n v="1.9"/>
    <x v="8"/>
    <x v="5"/>
    <x v="5"/>
    <x v="6"/>
    <n v="95"/>
    <n v="2"/>
    <n v="2"/>
    <s v="59"/>
  </r>
  <r>
    <n v="0.5"/>
    <x v="8"/>
    <x v="6"/>
    <x v="6"/>
    <x v="0"/>
    <n v="25"/>
    <n v="2"/>
    <n v="2"/>
    <s v="64"/>
  </r>
  <r>
    <n v="0.82"/>
    <x v="8"/>
    <x v="6"/>
    <x v="6"/>
    <x v="1"/>
    <n v="41"/>
    <n v="2"/>
    <n v="2"/>
    <s v="64"/>
  </r>
  <r>
    <n v="0.48"/>
    <x v="8"/>
    <x v="6"/>
    <x v="6"/>
    <x v="2"/>
    <n v="24"/>
    <n v="2"/>
    <n v="2"/>
    <s v="64"/>
  </r>
  <r>
    <n v="0.84"/>
    <x v="8"/>
    <x v="6"/>
    <x v="6"/>
    <x v="4"/>
    <n v="42"/>
    <n v="2"/>
    <n v="2"/>
    <s v="64"/>
  </r>
  <r>
    <n v="0.16"/>
    <x v="8"/>
    <x v="6"/>
    <x v="6"/>
    <x v="6"/>
    <n v="8"/>
    <n v="2"/>
    <n v="2"/>
    <s v="64"/>
  </r>
  <r>
    <n v="3.2"/>
    <x v="9"/>
    <x v="7"/>
    <x v="7"/>
    <x v="0"/>
    <n v="160"/>
    <n v="2"/>
    <n v="2"/>
    <s v="1"/>
  </r>
  <r>
    <n v="6.2"/>
    <x v="9"/>
    <x v="7"/>
    <x v="7"/>
    <x v="1"/>
    <n v="310"/>
    <n v="2"/>
    <n v="2"/>
    <s v="1"/>
  </r>
  <r>
    <n v="3.3"/>
    <x v="9"/>
    <x v="7"/>
    <x v="7"/>
    <x v="2"/>
    <n v="165"/>
    <n v="2"/>
    <n v="2"/>
    <s v="1"/>
  </r>
  <r>
    <n v="1"/>
    <x v="9"/>
    <x v="7"/>
    <x v="7"/>
    <x v="3"/>
    <n v="50"/>
    <n v="2"/>
    <n v="2"/>
    <s v="1"/>
  </r>
  <r>
    <n v="4"/>
    <x v="9"/>
    <x v="7"/>
    <x v="7"/>
    <x v="4"/>
    <n v="200"/>
    <n v="2"/>
    <n v="2"/>
    <s v="1"/>
  </r>
  <r>
    <n v="2.3"/>
    <x v="9"/>
    <x v="7"/>
    <x v="7"/>
    <x v="6"/>
    <n v="115"/>
    <n v="2"/>
    <n v="2"/>
    <s v="1"/>
  </r>
  <r>
    <n v="2.2"/>
    <x v="9"/>
    <x v="0"/>
    <x v="0"/>
    <x v="0"/>
    <n v="110"/>
    <n v="2"/>
    <n v="2"/>
    <s v="9"/>
  </r>
  <r>
    <n v="3.5"/>
    <x v="9"/>
    <x v="0"/>
    <x v="0"/>
    <x v="1"/>
    <n v="175"/>
    <n v="2"/>
    <n v="2"/>
    <s v="9"/>
  </r>
  <r>
    <n v="2"/>
    <x v="9"/>
    <x v="0"/>
    <x v="0"/>
    <x v="2"/>
    <n v="100"/>
    <n v="2"/>
    <n v="2"/>
    <s v="9"/>
  </r>
  <r>
    <n v="0.5"/>
    <x v="9"/>
    <x v="0"/>
    <x v="0"/>
    <x v="3"/>
    <n v="25"/>
    <n v="2"/>
    <n v="2"/>
    <s v="9"/>
  </r>
  <r>
    <n v="3.5"/>
    <x v="9"/>
    <x v="0"/>
    <x v="0"/>
    <x v="4"/>
    <n v="175"/>
    <n v="2"/>
    <n v="2"/>
    <s v="9"/>
  </r>
  <r>
    <n v="2.3"/>
    <x v="9"/>
    <x v="0"/>
    <x v="0"/>
    <x v="6"/>
    <n v="115"/>
    <n v="2"/>
    <n v="2"/>
    <s v="9"/>
  </r>
  <r>
    <n v="0.4"/>
    <x v="9"/>
    <x v="8"/>
    <x v="8"/>
    <x v="0"/>
    <n v="20"/>
    <n v="2"/>
    <n v="2"/>
    <s v="12"/>
  </r>
  <r>
    <n v="0.44"/>
    <x v="9"/>
    <x v="8"/>
    <x v="8"/>
    <x v="1"/>
    <n v="22"/>
    <n v="2"/>
    <n v="2"/>
    <s v="12"/>
  </r>
  <r>
    <n v="0.24"/>
    <x v="9"/>
    <x v="8"/>
    <x v="8"/>
    <x v="2"/>
    <n v="12"/>
    <n v="2"/>
    <n v="2"/>
    <s v="12"/>
  </r>
  <r>
    <n v="0.02"/>
    <x v="9"/>
    <x v="8"/>
    <x v="8"/>
    <x v="3"/>
    <n v="1"/>
    <n v="2"/>
    <n v="2"/>
    <s v="12"/>
  </r>
  <r>
    <n v="0.46"/>
    <x v="9"/>
    <x v="8"/>
    <x v="8"/>
    <x v="4"/>
    <n v="23"/>
    <n v="2"/>
    <n v="2"/>
    <s v="12"/>
  </r>
  <r>
    <n v="0.44"/>
    <x v="9"/>
    <x v="8"/>
    <x v="8"/>
    <x v="6"/>
    <n v="22"/>
    <n v="2"/>
    <n v="2"/>
    <s v="12"/>
  </r>
  <r>
    <n v="0.9"/>
    <x v="9"/>
    <x v="1"/>
    <x v="1"/>
    <x v="0"/>
    <n v="45"/>
    <n v="2"/>
    <n v="2"/>
    <s v="26"/>
  </r>
  <r>
    <n v="0.8"/>
    <x v="9"/>
    <x v="1"/>
    <x v="1"/>
    <x v="1"/>
    <n v="40"/>
    <n v="2"/>
    <n v="2"/>
    <s v="26"/>
  </r>
  <r>
    <n v="0.4"/>
    <x v="9"/>
    <x v="1"/>
    <x v="1"/>
    <x v="2"/>
    <n v="20"/>
    <n v="2"/>
    <n v="2"/>
    <s v="26"/>
  </r>
  <r>
    <n v="0.1"/>
    <x v="9"/>
    <x v="1"/>
    <x v="1"/>
    <x v="3"/>
    <n v="5"/>
    <n v="2"/>
    <n v="2"/>
    <s v="26"/>
  </r>
  <r>
    <n v="1"/>
    <x v="9"/>
    <x v="1"/>
    <x v="1"/>
    <x v="4"/>
    <n v="50"/>
    <n v="2"/>
    <n v="2"/>
    <s v="26"/>
  </r>
  <r>
    <n v="0.8"/>
    <x v="9"/>
    <x v="1"/>
    <x v="1"/>
    <x v="6"/>
    <n v="40"/>
    <n v="2"/>
    <n v="2"/>
    <s v="26"/>
  </r>
  <r>
    <n v="0.34"/>
    <x v="9"/>
    <x v="10"/>
    <x v="10"/>
    <x v="0"/>
    <n v="17"/>
    <n v="2"/>
    <n v="2"/>
    <s v="41"/>
  </r>
  <r>
    <n v="0.5"/>
    <x v="9"/>
    <x v="10"/>
    <x v="10"/>
    <x v="1"/>
    <n v="25"/>
    <n v="2"/>
    <n v="2"/>
    <s v="41"/>
  </r>
  <r>
    <n v="0.44"/>
    <x v="9"/>
    <x v="10"/>
    <x v="10"/>
    <x v="2"/>
    <n v="22"/>
    <n v="2"/>
    <n v="2"/>
    <s v="41"/>
  </r>
  <r>
    <n v="0.1"/>
    <x v="9"/>
    <x v="10"/>
    <x v="10"/>
    <x v="3"/>
    <n v="5"/>
    <n v="2"/>
    <n v="2"/>
    <s v="41"/>
  </r>
  <r>
    <n v="0.44"/>
    <x v="9"/>
    <x v="10"/>
    <x v="10"/>
    <x v="4"/>
    <n v="22"/>
    <n v="2"/>
    <n v="2"/>
    <s v="41"/>
  </r>
  <r>
    <n v="0.18"/>
    <x v="9"/>
    <x v="10"/>
    <x v="10"/>
    <x v="6"/>
    <n v="9"/>
    <n v="2"/>
    <n v="2"/>
    <s v="41"/>
  </r>
  <r>
    <n v="2.6"/>
    <x v="9"/>
    <x v="3"/>
    <x v="3"/>
    <x v="0"/>
    <n v="130"/>
    <n v="2"/>
    <n v="2"/>
    <s v="42"/>
  </r>
  <r>
    <n v="2.6"/>
    <x v="9"/>
    <x v="3"/>
    <x v="3"/>
    <x v="1"/>
    <n v="130"/>
    <n v="2"/>
    <n v="2"/>
    <s v="42"/>
  </r>
  <r>
    <n v="1.8"/>
    <x v="9"/>
    <x v="3"/>
    <x v="3"/>
    <x v="2"/>
    <n v="90"/>
    <n v="2"/>
    <n v="2"/>
    <s v="42"/>
  </r>
  <r>
    <n v="0.5"/>
    <x v="9"/>
    <x v="3"/>
    <x v="3"/>
    <x v="3"/>
    <n v="25"/>
    <n v="2"/>
    <n v="2"/>
    <s v="42"/>
  </r>
  <r>
    <n v="2.7"/>
    <x v="9"/>
    <x v="3"/>
    <x v="3"/>
    <x v="4"/>
    <n v="135"/>
    <n v="2"/>
    <n v="2"/>
    <s v="42"/>
  </r>
  <r>
    <n v="1.8"/>
    <x v="9"/>
    <x v="3"/>
    <x v="3"/>
    <x v="6"/>
    <n v="90"/>
    <n v="2"/>
    <n v="2"/>
    <s v="42"/>
  </r>
  <r>
    <n v="1.7"/>
    <x v="9"/>
    <x v="4"/>
    <x v="4"/>
    <x v="0"/>
    <n v="85"/>
    <n v="2"/>
    <n v="2"/>
    <s v="50"/>
  </r>
  <r>
    <n v="1.7"/>
    <x v="9"/>
    <x v="4"/>
    <x v="4"/>
    <x v="1"/>
    <n v="85"/>
    <n v="2"/>
    <n v="2"/>
    <s v="50"/>
  </r>
  <r>
    <n v="0.8"/>
    <x v="9"/>
    <x v="4"/>
    <x v="4"/>
    <x v="2"/>
    <n v="40"/>
    <n v="2"/>
    <n v="2"/>
    <s v="50"/>
  </r>
  <r>
    <n v="0.1"/>
    <x v="9"/>
    <x v="4"/>
    <x v="4"/>
    <x v="3"/>
    <n v="5"/>
    <n v="2"/>
    <n v="2"/>
    <s v="50"/>
  </r>
  <r>
    <n v="2.3"/>
    <x v="9"/>
    <x v="4"/>
    <x v="4"/>
    <x v="4"/>
    <n v="115"/>
    <n v="2"/>
    <n v="2"/>
    <s v="50"/>
  </r>
  <r>
    <n v="1.4"/>
    <x v="9"/>
    <x v="4"/>
    <x v="4"/>
    <x v="6"/>
    <n v="70"/>
    <n v="2"/>
    <n v="2"/>
    <s v="50"/>
  </r>
  <r>
    <n v="2.9"/>
    <x v="10"/>
    <x v="2"/>
    <x v="2"/>
    <x v="0"/>
    <n v="145"/>
    <n v="2"/>
    <n v="2"/>
    <s v="29"/>
  </r>
  <r>
    <n v="2.7"/>
    <x v="10"/>
    <x v="2"/>
    <x v="2"/>
    <x v="1"/>
    <n v="135"/>
    <n v="2"/>
    <n v="2"/>
    <s v="29"/>
  </r>
  <r>
    <n v="1.1"/>
    <x v="10"/>
    <x v="2"/>
    <x v="2"/>
    <x v="2"/>
    <n v="55"/>
    <n v="2"/>
    <n v="2"/>
    <s v="29"/>
  </r>
  <r>
    <n v="0.3"/>
    <x v="10"/>
    <x v="2"/>
    <x v="2"/>
    <x v="3"/>
    <n v="15"/>
    <n v="2"/>
    <n v="2"/>
    <s v="29"/>
  </r>
  <r>
    <n v="2.8"/>
    <x v="10"/>
    <x v="2"/>
    <x v="2"/>
    <x v="4"/>
    <n v="140"/>
    <n v="2"/>
    <n v="2"/>
    <s v="29"/>
  </r>
  <r>
    <n v="2.2"/>
    <x v="10"/>
    <x v="2"/>
    <x v="2"/>
    <x v="6"/>
    <n v="110"/>
    <n v="2"/>
    <n v="2"/>
    <s v="29"/>
  </r>
  <r>
    <n v="1.6"/>
    <x v="10"/>
    <x v="13"/>
    <x v="13"/>
    <x v="0"/>
    <n v="80"/>
    <n v="2"/>
    <n v="2"/>
    <s v="56"/>
  </r>
  <r>
    <n v="1.5"/>
    <x v="10"/>
    <x v="13"/>
    <x v="13"/>
    <x v="1"/>
    <n v="75"/>
    <n v="2"/>
    <n v="2"/>
    <s v="56"/>
  </r>
  <r>
    <n v="1"/>
    <x v="10"/>
    <x v="13"/>
    <x v="13"/>
    <x v="2"/>
    <n v="50"/>
    <n v="2"/>
    <n v="2"/>
    <s v="56"/>
  </r>
  <r>
    <n v="0.2"/>
    <x v="10"/>
    <x v="13"/>
    <x v="13"/>
    <x v="3"/>
    <n v="10"/>
    <n v="2"/>
    <n v="2"/>
    <s v="56"/>
  </r>
  <r>
    <n v="1.8"/>
    <x v="10"/>
    <x v="13"/>
    <x v="13"/>
    <x v="4"/>
    <n v="90"/>
    <n v="2"/>
    <n v="2"/>
    <s v="56"/>
  </r>
  <r>
    <n v="1.1"/>
    <x v="10"/>
    <x v="13"/>
    <x v="13"/>
    <x v="6"/>
    <n v="55"/>
    <n v="2"/>
    <n v="2"/>
    <s v="56"/>
  </r>
  <r>
    <n v="1.7"/>
    <x v="10"/>
    <x v="14"/>
    <x v="14"/>
    <x v="0"/>
    <n v="85"/>
    <n v="2"/>
    <n v="2"/>
    <s v="57"/>
  </r>
  <r>
    <n v="1.5"/>
    <x v="10"/>
    <x v="14"/>
    <x v="14"/>
    <x v="1"/>
    <n v="75"/>
    <n v="2"/>
    <n v="2"/>
    <s v="57"/>
  </r>
  <r>
    <n v="1"/>
    <x v="10"/>
    <x v="14"/>
    <x v="14"/>
    <x v="2"/>
    <n v="50"/>
    <n v="2"/>
    <n v="2"/>
    <s v="57"/>
  </r>
  <r>
    <n v="0.2"/>
    <x v="10"/>
    <x v="14"/>
    <x v="14"/>
    <x v="3"/>
    <n v="10"/>
    <n v="2"/>
    <n v="2"/>
    <s v="57"/>
  </r>
  <r>
    <n v="2"/>
    <x v="10"/>
    <x v="14"/>
    <x v="14"/>
    <x v="4"/>
    <n v="100"/>
    <n v="2"/>
    <n v="2"/>
    <s v="57"/>
  </r>
  <r>
    <n v="1.6"/>
    <x v="10"/>
    <x v="14"/>
    <x v="14"/>
    <x v="6"/>
    <n v="80"/>
    <n v="2"/>
    <n v="2"/>
    <s v="57"/>
  </r>
  <r>
    <n v="1"/>
    <x v="11"/>
    <x v="15"/>
    <x v="15"/>
    <x v="0"/>
    <n v="50"/>
    <n v="2"/>
    <n v="2"/>
    <s v="45"/>
  </r>
  <r>
    <n v="1.4"/>
    <x v="11"/>
    <x v="15"/>
    <x v="15"/>
    <x v="1"/>
    <n v="70"/>
    <n v="2"/>
    <n v="2"/>
    <s v="45"/>
  </r>
  <r>
    <n v="1.3"/>
    <x v="11"/>
    <x v="15"/>
    <x v="15"/>
    <x v="2"/>
    <n v="65"/>
    <n v="2"/>
    <n v="2"/>
    <s v="45"/>
  </r>
  <r>
    <n v="0.3"/>
    <x v="11"/>
    <x v="15"/>
    <x v="15"/>
    <x v="3"/>
    <n v="15"/>
    <n v="2"/>
    <n v="2"/>
    <s v="45"/>
  </r>
  <r>
    <n v="1.4"/>
    <x v="11"/>
    <x v="15"/>
    <x v="15"/>
    <x v="4"/>
    <n v="70"/>
    <n v="2"/>
    <n v="2"/>
    <s v="45"/>
  </r>
  <r>
    <n v="0.6"/>
    <x v="11"/>
    <x v="15"/>
    <x v="15"/>
    <x v="6"/>
    <n v="30"/>
    <n v="2"/>
    <n v="2"/>
    <s v="45"/>
  </r>
  <r>
    <n v="1.56"/>
    <x v="11"/>
    <x v="5"/>
    <x v="5"/>
    <x v="0"/>
    <n v="78"/>
    <n v="2"/>
    <n v="2"/>
    <s v="59"/>
  </r>
  <r>
    <n v="2"/>
    <x v="11"/>
    <x v="5"/>
    <x v="5"/>
    <x v="1"/>
    <n v="100"/>
    <n v="2"/>
    <n v="2"/>
    <s v="59"/>
  </r>
  <r>
    <n v="0.9"/>
    <x v="11"/>
    <x v="5"/>
    <x v="5"/>
    <x v="2"/>
    <n v="45"/>
    <n v="2"/>
    <n v="2"/>
    <s v="59"/>
  </r>
  <r>
    <n v="0.24"/>
    <x v="11"/>
    <x v="5"/>
    <x v="5"/>
    <x v="3"/>
    <n v="12"/>
    <n v="2"/>
    <n v="2"/>
    <s v="59"/>
  </r>
  <r>
    <n v="2.1"/>
    <x v="11"/>
    <x v="5"/>
    <x v="5"/>
    <x v="4"/>
    <n v="105"/>
    <n v="2"/>
    <n v="2"/>
    <s v="59"/>
  </r>
  <r>
    <n v="1.2"/>
    <x v="11"/>
    <x v="5"/>
    <x v="5"/>
    <x v="6"/>
    <n v="60"/>
    <n v="2"/>
    <n v="2"/>
    <s v="59"/>
  </r>
  <r>
    <n v="1.56"/>
    <x v="11"/>
    <x v="6"/>
    <x v="6"/>
    <x v="0"/>
    <n v="78"/>
    <n v="2"/>
    <n v="2"/>
    <s v="64"/>
  </r>
  <r>
    <n v="2"/>
    <x v="11"/>
    <x v="6"/>
    <x v="6"/>
    <x v="1"/>
    <n v="100"/>
    <n v="2"/>
    <n v="2"/>
    <s v="64"/>
  </r>
  <r>
    <n v="0.9"/>
    <x v="11"/>
    <x v="6"/>
    <x v="6"/>
    <x v="2"/>
    <n v="45"/>
    <n v="2"/>
    <n v="2"/>
    <s v="64"/>
  </r>
  <r>
    <n v="0.24"/>
    <x v="11"/>
    <x v="6"/>
    <x v="6"/>
    <x v="3"/>
    <n v="12"/>
    <n v="2"/>
    <n v="2"/>
    <s v="64"/>
  </r>
  <r>
    <n v="2.1"/>
    <x v="11"/>
    <x v="6"/>
    <x v="6"/>
    <x v="4"/>
    <n v="105"/>
    <n v="2"/>
    <n v="2"/>
    <s v="64"/>
  </r>
  <r>
    <n v="1.2"/>
    <x v="11"/>
    <x v="6"/>
    <x v="6"/>
    <x v="6"/>
    <n v="60"/>
    <n v="2"/>
    <n v="2"/>
    <s v="64"/>
  </r>
  <r>
    <n v="0.9"/>
    <x v="12"/>
    <x v="16"/>
    <x v="16"/>
    <x v="0"/>
    <n v="45"/>
    <n v="2"/>
    <n v="2"/>
    <s v="77"/>
  </r>
  <r>
    <n v="0.8"/>
    <x v="12"/>
    <x v="16"/>
    <x v="16"/>
    <x v="1"/>
    <n v="40"/>
    <n v="2"/>
    <n v="2"/>
    <s v="77"/>
  </r>
  <r>
    <n v="0.4"/>
    <x v="12"/>
    <x v="16"/>
    <x v="16"/>
    <x v="2"/>
    <n v="20"/>
    <n v="2"/>
    <n v="2"/>
    <s v="77"/>
  </r>
  <r>
    <n v="0.1"/>
    <x v="12"/>
    <x v="16"/>
    <x v="16"/>
    <x v="3"/>
    <n v="5"/>
    <n v="2"/>
    <n v="2"/>
    <s v="77"/>
  </r>
  <r>
    <n v="1"/>
    <x v="12"/>
    <x v="16"/>
    <x v="16"/>
    <x v="4"/>
    <n v="50"/>
    <n v="2"/>
    <n v="2"/>
    <s v="77"/>
  </r>
  <r>
    <n v="0.8"/>
    <x v="12"/>
    <x v="16"/>
    <x v="16"/>
    <x v="6"/>
    <n v="40"/>
    <n v="2"/>
    <n v="2"/>
    <s v="77"/>
  </r>
  <r>
    <n v="5.14"/>
    <x v="13"/>
    <x v="7"/>
    <x v="7"/>
    <x v="1"/>
    <n v="257"/>
    <n v="2"/>
    <n v="2"/>
    <s v="1"/>
  </r>
  <r>
    <n v="5.52"/>
    <x v="13"/>
    <x v="7"/>
    <x v="7"/>
    <x v="2"/>
    <n v="276"/>
    <n v="2"/>
    <n v="2"/>
    <s v="1"/>
  </r>
  <r>
    <n v="2.2"/>
    <x v="13"/>
    <x v="7"/>
    <x v="7"/>
    <x v="3"/>
    <n v="110"/>
    <n v="2"/>
    <n v="2"/>
    <s v="1"/>
  </r>
  <r>
    <n v="2.24"/>
    <x v="13"/>
    <x v="7"/>
    <x v="7"/>
    <x v="4"/>
    <n v="112"/>
    <n v="2"/>
    <n v="2"/>
    <s v="1"/>
  </r>
  <r>
    <n v="3.62"/>
    <x v="13"/>
    <x v="0"/>
    <x v="0"/>
    <x v="1"/>
    <n v="181"/>
    <n v="2"/>
    <n v="2"/>
    <s v="9"/>
  </r>
  <r>
    <n v="3.82"/>
    <x v="13"/>
    <x v="0"/>
    <x v="0"/>
    <x v="2"/>
    <n v="191"/>
    <n v="2"/>
    <n v="2"/>
    <s v="9"/>
  </r>
  <r>
    <n v="1.68"/>
    <x v="13"/>
    <x v="0"/>
    <x v="0"/>
    <x v="3"/>
    <n v="84"/>
    <n v="2"/>
    <n v="2"/>
    <s v="9"/>
  </r>
  <r>
    <n v="1.78"/>
    <x v="13"/>
    <x v="0"/>
    <x v="0"/>
    <x v="4"/>
    <n v="89"/>
    <n v="2"/>
    <n v="2"/>
    <s v="9"/>
  </r>
  <r>
    <n v="2.82"/>
    <x v="13"/>
    <x v="1"/>
    <x v="1"/>
    <x v="1"/>
    <n v="141"/>
    <n v="2"/>
    <n v="2"/>
    <s v="26"/>
  </r>
  <r>
    <n v="3.02"/>
    <x v="13"/>
    <x v="1"/>
    <x v="1"/>
    <x v="2"/>
    <n v="151"/>
    <n v="2"/>
    <n v="2"/>
    <s v="26"/>
  </r>
  <r>
    <n v="1.28"/>
    <x v="13"/>
    <x v="1"/>
    <x v="1"/>
    <x v="3"/>
    <n v="64"/>
    <n v="2"/>
    <n v="2"/>
    <s v="26"/>
  </r>
  <r>
    <n v="1.44"/>
    <x v="13"/>
    <x v="1"/>
    <x v="1"/>
    <x v="4"/>
    <n v="72"/>
    <n v="2"/>
    <n v="2"/>
    <s v="26"/>
  </r>
  <r>
    <n v="1.82"/>
    <x v="13"/>
    <x v="3"/>
    <x v="3"/>
    <x v="1"/>
    <n v="91"/>
    <n v="2"/>
    <n v="2"/>
    <s v="42"/>
  </r>
  <r>
    <n v="1.96"/>
    <x v="13"/>
    <x v="3"/>
    <x v="3"/>
    <x v="2"/>
    <n v="98"/>
    <n v="2"/>
    <n v="2"/>
    <s v="42"/>
  </r>
  <r>
    <n v="0.76"/>
    <x v="13"/>
    <x v="3"/>
    <x v="3"/>
    <x v="3"/>
    <n v="38"/>
    <n v="2"/>
    <n v="2"/>
    <s v="42"/>
  </r>
  <r>
    <n v="0.86"/>
    <x v="13"/>
    <x v="3"/>
    <x v="3"/>
    <x v="4"/>
    <n v="43"/>
    <n v="2"/>
    <n v="2"/>
    <s v="42"/>
  </r>
  <r>
    <n v="0.52"/>
    <x v="13"/>
    <x v="4"/>
    <x v="4"/>
    <x v="1"/>
    <n v="26"/>
    <n v="2"/>
    <n v="2"/>
    <s v="50"/>
  </r>
  <r>
    <n v="0.54"/>
    <x v="13"/>
    <x v="4"/>
    <x v="4"/>
    <x v="2"/>
    <n v="27"/>
    <n v="2"/>
    <n v="2"/>
    <s v="50"/>
  </r>
  <r>
    <n v="0.3"/>
    <x v="13"/>
    <x v="4"/>
    <x v="4"/>
    <x v="3"/>
    <n v="15"/>
    <n v="2"/>
    <n v="2"/>
    <s v="50"/>
  </r>
  <r>
    <n v="0.3"/>
    <x v="13"/>
    <x v="4"/>
    <x v="4"/>
    <x v="4"/>
    <n v="15"/>
    <n v="2"/>
    <n v="2"/>
    <s v="50"/>
  </r>
  <r>
    <n v="0.82"/>
    <x v="14"/>
    <x v="7"/>
    <x v="7"/>
    <x v="0"/>
    <n v="41"/>
    <n v="2"/>
    <n v="2"/>
    <s v="1"/>
  </r>
  <r>
    <n v="3.38"/>
    <x v="14"/>
    <x v="7"/>
    <x v="7"/>
    <x v="1"/>
    <n v="169"/>
    <n v="2"/>
    <n v="2"/>
    <s v="1"/>
  </r>
  <r>
    <n v="2.58"/>
    <x v="14"/>
    <x v="7"/>
    <x v="7"/>
    <x v="2"/>
    <n v="129"/>
    <n v="2"/>
    <n v="2"/>
    <s v="1"/>
  </r>
  <r>
    <n v="0.96"/>
    <x v="14"/>
    <x v="7"/>
    <x v="7"/>
    <x v="3"/>
    <n v="48"/>
    <n v="2"/>
    <n v="2"/>
    <s v="1"/>
  </r>
  <r>
    <n v="1.66"/>
    <x v="14"/>
    <x v="7"/>
    <x v="7"/>
    <x v="4"/>
    <n v="83"/>
    <n v="2"/>
    <n v="2"/>
    <s v="1"/>
  </r>
  <r>
    <n v="0.9"/>
    <x v="14"/>
    <x v="0"/>
    <x v="0"/>
    <x v="0"/>
    <n v="45"/>
    <n v="2"/>
    <n v="2"/>
    <s v="9"/>
  </r>
  <r>
    <n v="1.84"/>
    <x v="14"/>
    <x v="0"/>
    <x v="0"/>
    <x v="1"/>
    <n v="92"/>
    <n v="2"/>
    <n v="2"/>
    <s v="9"/>
  </r>
  <r>
    <n v="0.66"/>
    <x v="14"/>
    <x v="0"/>
    <x v="0"/>
    <x v="2"/>
    <n v="33"/>
    <n v="2"/>
    <n v="2"/>
    <s v="9"/>
  </r>
  <r>
    <n v="0.26"/>
    <x v="14"/>
    <x v="0"/>
    <x v="0"/>
    <x v="3"/>
    <n v="13"/>
    <n v="2"/>
    <n v="2"/>
    <s v="9"/>
  </r>
  <r>
    <n v="1.34"/>
    <x v="14"/>
    <x v="0"/>
    <x v="0"/>
    <x v="4"/>
    <n v="67"/>
    <n v="2"/>
    <n v="2"/>
    <s v="9"/>
  </r>
  <r>
    <n v="0.46"/>
    <x v="14"/>
    <x v="1"/>
    <x v="1"/>
    <x v="0"/>
    <n v="23"/>
    <n v="2"/>
    <n v="2"/>
    <s v="26"/>
  </r>
  <r>
    <n v="1.22"/>
    <x v="14"/>
    <x v="1"/>
    <x v="1"/>
    <x v="1"/>
    <n v="61"/>
    <n v="2"/>
    <n v="2"/>
    <s v="26"/>
  </r>
  <r>
    <n v="0.48"/>
    <x v="14"/>
    <x v="1"/>
    <x v="1"/>
    <x v="2"/>
    <n v="24"/>
    <n v="2"/>
    <n v="2"/>
    <s v="26"/>
  </r>
  <r>
    <n v="0.84"/>
    <x v="14"/>
    <x v="1"/>
    <x v="1"/>
    <x v="4"/>
    <n v="42"/>
    <n v="2"/>
    <n v="2"/>
    <s v="26"/>
  </r>
  <r>
    <n v="0.58"/>
    <x v="14"/>
    <x v="3"/>
    <x v="3"/>
    <x v="0"/>
    <n v="29"/>
    <n v="2"/>
    <n v="2"/>
    <s v="42"/>
  </r>
  <r>
    <n v="1.28"/>
    <x v="14"/>
    <x v="3"/>
    <x v="3"/>
    <x v="1"/>
    <n v="64"/>
    <n v="2"/>
    <n v="2"/>
    <s v="42"/>
  </r>
  <r>
    <n v="0.76"/>
    <x v="14"/>
    <x v="3"/>
    <x v="3"/>
    <x v="2"/>
    <n v="38"/>
    <n v="2"/>
    <n v="2"/>
    <s v="42"/>
  </r>
  <r>
    <n v="0.98"/>
    <x v="14"/>
    <x v="3"/>
    <x v="3"/>
    <x v="4"/>
    <n v="49"/>
    <n v="2"/>
    <n v="2"/>
    <s v="42"/>
  </r>
  <r>
    <n v="0.48"/>
    <x v="14"/>
    <x v="4"/>
    <x v="4"/>
    <x v="1"/>
    <n v="24"/>
    <n v="2"/>
    <n v="2"/>
    <s v="50"/>
  </r>
  <r>
    <n v="0.2"/>
    <x v="14"/>
    <x v="4"/>
    <x v="4"/>
    <x v="2"/>
    <n v="10"/>
    <n v="2"/>
    <n v="2"/>
    <s v="50"/>
  </r>
  <r>
    <n v="0.32"/>
    <x v="14"/>
    <x v="4"/>
    <x v="4"/>
    <x v="4"/>
    <n v="16"/>
    <n v="2"/>
    <n v="2"/>
    <s v="50"/>
  </r>
  <r>
    <n v="2.32"/>
    <x v="15"/>
    <x v="7"/>
    <x v="7"/>
    <x v="1"/>
    <n v="116"/>
    <n v="2"/>
    <n v="2"/>
    <s v="1"/>
  </r>
  <r>
    <n v="2.32"/>
    <x v="15"/>
    <x v="7"/>
    <x v="7"/>
    <x v="2"/>
    <n v="116"/>
    <n v="2"/>
    <n v="2"/>
    <s v="1"/>
  </r>
  <r>
    <n v="0.46"/>
    <x v="15"/>
    <x v="7"/>
    <x v="7"/>
    <x v="3"/>
    <n v="23"/>
    <n v="2"/>
    <n v="2"/>
    <s v="1"/>
  </r>
  <r>
    <n v="0.9"/>
    <x v="15"/>
    <x v="7"/>
    <x v="7"/>
    <x v="4"/>
    <n v="45"/>
    <n v="2"/>
    <n v="2"/>
    <s v="1"/>
  </r>
  <r>
    <n v="1.72"/>
    <x v="15"/>
    <x v="0"/>
    <x v="0"/>
    <x v="1"/>
    <n v="86"/>
    <n v="2"/>
    <n v="2"/>
    <s v="9"/>
  </r>
  <r>
    <n v="1.44"/>
    <x v="15"/>
    <x v="0"/>
    <x v="0"/>
    <x v="2"/>
    <n v="72"/>
    <n v="2"/>
    <n v="2"/>
    <s v="9"/>
  </r>
  <r>
    <n v="0.08"/>
    <x v="15"/>
    <x v="0"/>
    <x v="0"/>
    <x v="3"/>
    <n v="4"/>
    <n v="2"/>
    <n v="2"/>
    <s v="9"/>
  </r>
  <r>
    <n v="0.78"/>
    <x v="15"/>
    <x v="0"/>
    <x v="0"/>
    <x v="4"/>
    <n v="39"/>
    <n v="2"/>
    <n v="2"/>
    <s v="9"/>
  </r>
  <r>
    <n v="0.84"/>
    <x v="15"/>
    <x v="1"/>
    <x v="1"/>
    <x v="1"/>
    <n v="42"/>
    <n v="2"/>
    <n v="2"/>
    <s v="26"/>
  </r>
  <r>
    <n v="0.8"/>
    <x v="15"/>
    <x v="1"/>
    <x v="1"/>
    <x v="2"/>
    <n v="40"/>
    <n v="2"/>
    <n v="2"/>
    <s v="26"/>
  </r>
  <r>
    <n v="0.04"/>
    <x v="15"/>
    <x v="1"/>
    <x v="1"/>
    <x v="3"/>
    <n v="2"/>
    <n v="2"/>
    <n v="2"/>
    <s v="26"/>
  </r>
  <r>
    <n v="0.54"/>
    <x v="15"/>
    <x v="1"/>
    <x v="1"/>
    <x v="4"/>
    <n v="27"/>
    <n v="2"/>
    <n v="2"/>
    <s v="26"/>
  </r>
  <r>
    <n v="0.78"/>
    <x v="15"/>
    <x v="3"/>
    <x v="3"/>
    <x v="1"/>
    <n v="39"/>
    <n v="2"/>
    <n v="2"/>
    <s v="42"/>
  </r>
  <r>
    <n v="0.76"/>
    <x v="15"/>
    <x v="3"/>
    <x v="3"/>
    <x v="2"/>
    <n v="38"/>
    <n v="2"/>
    <n v="2"/>
    <s v="42"/>
  </r>
  <r>
    <n v="0.02"/>
    <x v="15"/>
    <x v="3"/>
    <x v="3"/>
    <x v="3"/>
    <n v="1"/>
    <n v="2"/>
    <n v="2"/>
    <s v="42"/>
  </r>
  <r>
    <n v="0.44"/>
    <x v="15"/>
    <x v="3"/>
    <x v="3"/>
    <x v="4"/>
    <n v="22"/>
    <n v="2"/>
    <n v="2"/>
    <s v="42"/>
  </r>
  <r>
    <n v="0.62"/>
    <x v="15"/>
    <x v="4"/>
    <x v="4"/>
    <x v="1"/>
    <n v="31"/>
    <n v="2"/>
    <n v="2"/>
    <s v="50"/>
  </r>
  <r>
    <n v="0.5"/>
    <x v="15"/>
    <x v="4"/>
    <x v="4"/>
    <x v="2"/>
    <n v="25"/>
    <n v="2"/>
    <n v="2"/>
    <s v="50"/>
  </r>
  <r>
    <n v="0.04"/>
    <x v="15"/>
    <x v="4"/>
    <x v="4"/>
    <x v="3"/>
    <n v="2"/>
    <n v="2"/>
    <n v="2"/>
    <s v="50"/>
  </r>
  <r>
    <n v="0.36"/>
    <x v="15"/>
    <x v="4"/>
    <x v="4"/>
    <x v="4"/>
    <n v="18"/>
    <n v="2"/>
    <n v="2"/>
    <s v="50"/>
  </r>
  <r>
    <n v="0.28"/>
    <x v="16"/>
    <x v="11"/>
    <x v="11"/>
    <x v="1"/>
    <n v="14"/>
    <n v="2"/>
    <n v="2"/>
    <s v="78"/>
  </r>
  <r>
    <n v="0.3"/>
    <x v="16"/>
    <x v="11"/>
    <x v="11"/>
    <x v="2"/>
    <n v="15"/>
    <n v="2"/>
    <n v="2"/>
    <s v="78"/>
  </r>
  <r>
    <n v="0.16"/>
    <x v="16"/>
    <x v="11"/>
    <x v="11"/>
    <x v="3"/>
    <n v="8"/>
    <n v="2"/>
    <n v="2"/>
    <s v="78"/>
  </r>
  <r>
    <n v="0.12"/>
    <x v="16"/>
    <x v="11"/>
    <x v="11"/>
    <x v="4"/>
    <n v="6"/>
    <n v="2"/>
    <n v="2"/>
    <s v="78"/>
  </r>
  <r>
    <n v="0.5600000000000001"/>
    <x v="17"/>
    <x v="15"/>
    <x v="15"/>
    <x v="1"/>
    <n v="28"/>
    <n v="2"/>
    <n v="2"/>
    <s v="45"/>
  </r>
  <r>
    <n v="0.42"/>
    <x v="17"/>
    <x v="15"/>
    <x v="15"/>
    <x v="2"/>
    <n v="21"/>
    <n v="2"/>
    <n v="2"/>
    <s v="45"/>
  </r>
  <r>
    <n v="0.42"/>
    <x v="17"/>
    <x v="15"/>
    <x v="15"/>
    <x v="4"/>
    <n v="21"/>
    <n v="2"/>
    <n v="2"/>
    <s v="45"/>
  </r>
  <r>
    <n v="0.58"/>
    <x v="17"/>
    <x v="5"/>
    <x v="5"/>
    <x v="0"/>
    <n v="29"/>
    <n v="2"/>
    <n v="2"/>
    <s v="59"/>
  </r>
  <r>
    <n v="1.28"/>
    <x v="17"/>
    <x v="5"/>
    <x v="5"/>
    <x v="1"/>
    <n v="64"/>
    <n v="2"/>
    <n v="2"/>
    <s v="59"/>
  </r>
  <r>
    <n v="0.76"/>
    <x v="17"/>
    <x v="5"/>
    <x v="5"/>
    <x v="2"/>
    <n v="38"/>
    <n v="2"/>
    <n v="2"/>
    <s v="59"/>
  </r>
  <r>
    <n v="0.98"/>
    <x v="17"/>
    <x v="5"/>
    <x v="5"/>
    <x v="4"/>
    <n v="49"/>
    <n v="2"/>
    <n v="2"/>
    <s v="59"/>
  </r>
  <r>
    <n v="0.48"/>
    <x v="17"/>
    <x v="6"/>
    <x v="6"/>
    <x v="0"/>
    <n v="24"/>
    <n v="2"/>
    <n v="2"/>
    <s v="64"/>
  </r>
  <r>
    <n v="1.06"/>
    <x v="17"/>
    <x v="6"/>
    <x v="6"/>
    <x v="1"/>
    <n v="53"/>
    <n v="2"/>
    <n v="2"/>
    <s v="64"/>
  </r>
  <r>
    <n v="0.64"/>
    <x v="17"/>
    <x v="6"/>
    <x v="6"/>
    <x v="2"/>
    <n v="32"/>
    <n v="2"/>
    <n v="2"/>
    <s v="64"/>
  </r>
  <r>
    <n v="0.82"/>
    <x v="17"/>
    <x v="6"/>
    <x v="6"/>
    <x v="4"/>
    <n v="41"/>
    <n v="2"/>
    <n v="2"/>
    <s v="64"/>
  </r>
  <r>
    <n v="0.54"/>
    <x v="18"/>
    <x v="15"/>
    <x v="15"/>
    <x v="1"/>
    <n v="27"/>
    <n v="2"/>
    <n v="2"/>
    <s v="45"/>
  </r>
  <r>
    <n v="0.6"/>
    <x v="18"/>
    <x v="15"/>
    <x v="15"/>
    <x v="2"/>
    <n v="30"/>
    <n v="2"/>
    <n v="2"/>
    <s v="45"/>
  </r>
  <r>
    <n v="0.28"/>
    <x v="18"/>
    <x v="15"/>
    <x v="15"/>
    <x v="3"/>
    <n v="14"/>
    <n v="2"/>
    <n v="2"/>
    <s v="45"/>
  </r>
  <r>
    <n v="0.32"/>
    <x v="18"/>
    <x v="15"/>
    <x v="15"/>
    <x v="4"/>
    <n v="16"/>
    <n v="2"/>
    <n v="2"/>
    <s v="45"/>
  </r>
  <r>
    <m/>
    <x v="18"/>
    <x v="5"/>
    <x v="5"/>
    <x v="1"/>
    <n v="114"/>
    <n v="2"/>
    <n v="2"/>
    <s v="59"/>
  </r>
  <r>
    <m/>
    <x v="18"/>
    <x v="5"/>
    <x v="5"/>
    <x v="2"/>
    <n v="126"/>
    <n v="2"/>
    <n v="2"/>
    <s v="59"/>
  </r>
  <r>
    <m/>
    <x v="18"/>
    <x v="5"/>
    <x v="5"/>
    <x v="3"/>
    <n v="58"/>
    <n v="2"/>
    <n v="2"/>
    <s v="59"/>
  </r>
  <r>
    <m/>
    <x v="18"/>
    <x v="5"/>
    <x v="5"/>
    <x v="4"/>
    <n v="55"/>
    <n v="2"/>
    <n v="2"/>
    <s v="59"/>
  </r>
  <r>
    <m/>
    <x v="18"/>
    <x v="6"/>
    <x v="6"/>
    <x v="1"/>
    <n v="84"/>
    <n v="2"/>
    <n v="2"/>
    <s v="64"/>
  </r>
  <r>
    <m/>
    <x v="18"/>
    <x v="6"/>
    <x v="6"/>
    <x v="2"/>
    <n v="94"/>
    <n v="2"/>
    <n v="2"/>
    <s v="64"/>
  </r>
  <r>
    <m/>
    <x v="18"/>
    <x v="6"/>
    <x v="6"/>
    <x v="3"/>
    <n v="31"/>
    <n v="2"/>
    <n v="2"/>
    <s v="64"/>
  </r>
  <r>
    <m/>
    <x v="18"/>
    <x v="6"/>
    <x v="6"/>
    <x v="4"/>
    <n v="35"/>
    <n v="2"/>
    <n v="2"/>
    <s v="64"/>
  </r>
  <r>
    <m/>
    <x v="19"/>
    <x v="15"/>
    <x v="15"/>
    <x v="1"/>
    <n v="3"/>
    <n v="2"/>
    <n v="2"/>
    <s v="45"/>
  </r>
  <r>
    <m/>
    <x v="19"/>
    <x v="15"/>
    <x v="15"/>
    <x v="2"/>
    <n v="4"/>
    <n v="2"/>
    <n v="2"/>
    <s v="45"/>
  </r>
  <r>
    <m/>
    <x v="19"/>
    <x v="15"/>
    <x v="15"/>
    <x v="3"/>
    <n v="1"/>
    <n v="2"/>
    <n v="2"/>
    <s v="45"/>
  </r>
  <r>
    <m/>
    <x v="19"/>
    <x v="15"/>
    <x v="15"/>
    <x v="4"/>
    <n v="2"/>
    <n v="2"/>
    <n v="2"/>
    <s v="45"/>
  </r>
  <r>
    <m/>
    <x v="19"/>
    <x v="5"/>
    <x v="5"/>
    <x v="1"/>
    <n v="33"/>
    <n v="2"/>
    <n v="2"/>
    <s v="59"/>
  </r>
  <r>
    <m/>
    <x v="19"/>
    <x v="5"/>
    <x v="5"/>
    <x v="2"/>
    <n v="34"/>
    <n v="2"/>
    <n v="2"/>
    <s v="59"/>
  </r>
  <r>
    <m/>
    <x v="19"/>
    <x v="5"/>
    <x v="5"/>
    <x v="3"/>
    <n v="1"/>
    <n v="2"/>
    <n v="2"/>
    <s v="59"/>
  </r>
  <r>
    <m/>
    <x v="19"/>
    <x v="5"/>
    <x v="5"/>
    <x v="4"/>
    <n v="22"/>
    <n v="2"/>
    <n v="2"/>
    <s v="59"/>
  </r>
  <r>
    <m/>
    <x v="19"/>
    <x v="6"/>
    <x v="6"/>
    <x v="1"/>
    <n v="25"/>
    <n v="2"/>
    <n v="2"/>
    <s v="64"/>
  </r>
  <r>
    <m/>
    <x v="19"/>
    <x v="6"/>
    <x v="6"/>
    <x v="2"/>
    <n v="26"/>
    <n v="2"/>
    <n v="2"/>
    <s v="64"/>
  </r>
  <r>
    <m/>
    <x v="19"/>
    <x v="6"/>
    <x v="6"/>
    <x v="3"/>
    <n v="2"/>
    <n v="2"/>
    <n v="2"/>
    <s v="64"/>
  </r>
  <r>
    <m/>
    <x v="19"/>
    <x v="6"/>
    <x v="6"/>
    <x v="4"/>
    <n v="13"/>
    <n v="2"/>
    <n v="2"/>
    <s v="64"/>
  </r>
  <r>
    <m/>
    <x v="20"/>
    <x v="5"/>
    <x v="5"/>
    <x v="0"/>
    <n v="24"/>
    <n v="2"/>
    <n v="2"/>
    <s v="59"/>
  </r>
  <r>
    <m/>
    <x v="20"/>
    <x v="5"/>
    <x v="5"/>
    <x v="1"/>
    <n v="28"/>
    <n v="2"/>
    <n v="2"/>
    <s v="59"/>
  </r>
  <r>
    <m/>
    <x v="20"/>
    <x v="5"/>
    <x v="5"/>
    <x v="2"/>
    <n v="20"/>
    <n v="2"/>
    <n v="2"/>
    <s v="59"/>
  </r>
  <r>
    <m/>
    <x v="20"/>
    <x v="5"/>
    <x v="5"/>
    <x v="3"/>
    <n v="20"/>
    <n v="2"/>
    <n v="2"/>
    <s v="59"/>
  </r>
  <r>
    <m/>
    <x v="20"/>
    <x v="5"/>
    <x v="5"/>
    <x v="4"/>
    <n v="28"/>
    <n v="2"/>
    <n v="2"/>
    <s v="59"/>
  </r>
  <r>
    <m/>
    <x v="21"/>
    <x v="7"/>
    <x v="7"/>
    <x v="0"/>
    <n v="36"/>
    <n v="2"/>
    <n v="2"/>
    <s v="1"/>
  </r>
  <r>
    <m/>
    <x v="21"/>
    <x v="7"/>
    <x v="7"/>
    <x v="1"/>
    <n v="48"/>
    <n v="2"/>
    <n v="2"/>
    <s v="1"/>
  </r>
  <r>
    <m/>
    <x v="21"/>
    <x v="7"/>
    <x v="7"/>
    <x v="2"/>
    <n v="24"/>
    <n v="2"/>
    <n v="2"/>
    <s v="1"/>
  </r>
  <r>
    <m/>
    <x v="21"/>
    <x v="7"/>
    <x v="7"/>
    <x v="3"/>
    <n v="12"/>
    <n v="2"/>
    <n v="2"/>
    <s v="1"/>
  </r>
  <r>
    <m/>
    <x v="21"/>
    <x v="7"/>
    <x v="7"/>
    <x v="4"/>
    <n v="48"/>
    <n v="2"/>
    <n v="2"/>
    <s v="1"/>
  </r>
  <r>
    <m/>
    <x v="21"/>
    <x v="0"/>
    <x v="0"/>
    <x v="0"/>
    <n v="36"/>
    <n v="2"/>
    <n v="2"/>
    <s v="9"/>
  </r>
  <r>
    <m/>
    <x v="21"/>
    <x v="0"/>
    <x v="0"/>
    <x v="1"/>
    <n v="48"/>
    <n v="2"/>
    <n v="2"/>
    <s v="9"/>
  </r>
  <r>
    <m/>
    <x v="21"/>
    <x v="0"/>
    <x v="0"/>
    <x v="2"/>
    <n v="24"/>
    <n v="2"/>
    <n v="2"/>
    <s v="9"/>
  </r>
  <r>
    <m/>
    <x v="21"/>
    <x v="0"/>
    <x v="0"/>
    <x v="3"/>
    <n v="12"/>
    <n v="2"/>
    <n v="2"/>
    <s v="9"/>
  </r>
  <r>
    <m/>
    <x v="21"/>
    <x v="0"/>
    <x v="0"/>
    <x v="4"/>
    <n v="48"/>
    <n v="2"/>
    <n v="2"/>
    <s v="9"/>
  </r>
  <r>
    <m/>
    <x v="21"/>
    <x v="1"/>
    <x v="1"/>
    <x v="0"/>
    <n v="24"/>
    <n v="2"/>
    <n v="2"/>
    <s v="26"/>
  </r>
  <r>
    <m/>
    <x v="21"/>
    <x v="1"/>
    <x v="1"/>
    <x v="1"/>
    <n v="28"/>
    <n v="2"/>
    <n v="2"/>
    <s v="26"/>
  </r>
  <r>
    <m/>
    <x v="21"/>
    <x v="1"/>
    <x v="1"/>
    <x v="2"/>
    <n v="20"/>
    <n v="2"/>
    <n v="2"/>
    <s v="26"/>
  </r>
  <r>
    <m/>
    <x v="21"/>
    <x v="1"/>
    <x v="1"/>
    <x v="3"/>
    <n v="12"/>
    <n v="2"/>
    <n v="2"/>
    <s v="26"/>
  </r>
  <r>
    <m/>
    <x v="21"/>
    <x v="1"/>
    <x v="1"/>
    <x v="4"/>
    <n v="28"/>
    <n v="2"/>
    <n v="2"/>
    <s v="26"/>
  </r>
  <r>
    <m/>
    <x v="21"/>
    <x v="3"/>
    <x v="3"/>
    <x v="0"/>
    <n v="24"/>
    <n v="2"/>
    <n v="2"/>
    <s v="42"/>
  </r>
  <r>
    <m/>
    <x v="21"/>
    <x v="3"/>
    <x v="3"/>
    <x v="1"/>
    <n v="28"/>
    <n v="2"/>
    <n v="2"/>
    <s v="42"/>
  </r>
  <r>
    <m/>
    <x v="21"/>
    <x v="3"/>
    <x v="3"/>
    <x v="2"/>
    <n v="20"/>
    <n v="2"/>
    <n v="2"/>
    <s v="42"/>
  </r>
  <r>
    <m/>
    <x v="21"/>
    <x v="3"/>
    <x v="3"/>
    <x v="3"/>
    <n v="20"/>
    <n v="2"/>
    <n v="2"/>
    <s v="42"/>
  </r>
  <r>
    <m/>
    <x v="21"/>
    <x v="3"/>
    <x v="3"/>
    <x v="4"/>
    <n v="28"/>
    <n v="2"/>
    <n v="2"/>
    <s v="42"/>
  </r>
  <r>
    <m/>
    <x v="22"/>
    <x v="7"/>
    <x v="7"/>
    <x v="0"/>
    <n v="542"/>
    <n v="2"/>
    <n v="2"/>
    <s v="1"/>
  </r>
  <r>
    <m/>
    <x v="22"/>
    <x v="7"/>
    <x v="7"/>
    <x v="1"/>
    <n v="1282"/>
    <n v="2"/>
    <n v="2"/>
    <s v="1"/>
  </r>
  <r>
    <m/>
    <x v="22"/>
    <x v="7"/>
    <x v="7"/>
    <x v="2"/>
    <n v="1290"/>
    <n v="2"/>
    <n v="2"/>
    <s v="1"/>
  </r>
  <r>
    <m/>
    <x v="22"/>
    <x v="7"/>
    <x v="7"/>
    <x v="3"/>
    <n v="862"/>
    <n v="2"/>
    <n v="2"/>
    <s v="1"/>
  </r>
  <r>
    <m/>
    <x v="22"/>
    <x v="7"/>
    <x v="7"/>
    <x v="4"/>
    <n v="875"/>
    <n v="2"/>
    <n v="2"/>
    <s v="1"/>
  </r>
  <r>
    <m/>
    <x v="22"/>
    <x v="7"/>
    <x v="7"/>
    <x v="6"/>
    <n v="149"/>
    <n v="2"/>
    <n v="2"/>
    <s v="1"/>
  </r>
  <r>
    <m/>
    <x v="22"/>
    <x v="0"/>
    <x v="0"/>
    <x v="0"/>
    <n v="642"/>
    <n v="2"/>
    <n v="2"/>
    <s v="9"/>
  </r>
  <r>
    <m/>
    <x v="22"/>
    <x v="0"/>
    <x v="0"/>
    <x v="1"/>
    <n v="1378"/>
    <n v="2"/>
    <n v="2"/>
    <s v="9"/>
  </r>
  <r>
    <m/>
    <x v="22"/>
    <x v="0"/>
    <x v="0"/>
    <x v="2"/>
    <n v="1118"/>
    <n v="2"/>
    <n v="2"/>
    <s v="9"/>
  </r>
  <r>
    <m/>
    <x v="22"/>
    <x v="0"/>
    <x v="0"/>
    <x v="3"/>
    <n v="629"/>
    <n v="2"/>
    <n v="2"/>
    <s v="9"/>
  </r>
  <r>
    <m/>
    <x v="22"/>
    <x v="0"/>
    <x v="0"/>
    <x v="4"/>
    <n v="1081"/>
    <n v="2"/>
    <n v="2"/>
    <s v="9"/>
  </r>
  <r>
    <m/>
    <x v="22"/>
    <x v="0"/>
    <x v="0"/>
    <x v="6"/>
    <n v="152"/>
    <n v="2"/>
    <n v="2"/>
    <s v="9"/>
  </r>
  <r>
    <m/>
    <x v="22"/>
    <x v="8"/>
    <x v="8"/>
    <x v="0"/>
    <n v="267"/>
    <n v="2"/>
    <n v="2"/>
    <s v="12"/>
  </r>
  <r>
    <m/>
    <x v="22"/>
    <x v="8"/>
    <x v="8"/>
    <x v="1"/>
    <n v="549"/>
    <n v="2"/>
    <n v="2"/>
    <s v="12"/>
  </r>
  <r>
    <m/>
    <x v="22"/>
    <x v="8"/>
    <x v="8"/>
    <x v="2"/>
    <n v="470"/>
    <n v="2"/>
    <n v="2"/>
    <s v="12"/>
  </r>
  <r>
    <m/>
    <x v="22"/>
    <x v="8"/>
    <x v="8"/>
    <x v="3"/>
    <n v="240"/>
    <n v="2"/>
    <n v="2"/>
    <s v="12"/>
  </r>
  <r>
    <m/>
    <x v="22"/>
    <x v="8"/>
    <x v="8"/>
    <x v="4"/>
    <n v="414"/>
    <n v="2"/>
    <n v="2"/>
    <s v="12"/>
  </r>
  <r>
    <m/>
    <x v="22"/>
    <x v="8"/>
    <x v="8"/>
    <x v="6"/>
    <n v="60"/>
    <n v="2"/>
    <n v="2"/>
    <s v="12"/>
  </r>
  <r>
    <m/>
    <x v="22"/>
    <x v="1"/>
    <x v="1"/>
    <x v="0"/>
    <n v="334"/>
    <n v="2"/>
    <n v="2"/>
    <s v="26"/>
  </r>
  <r>
    <m/>
    <x v="22"/>
    <x v="1"/>
    <x v="1"/>
    <x v="1"/>
    <n v="523"/>
    <n v="2"/>
    <n v="2"/>
    <s v="26"/>
  </r>
  <r>
    <m/>
    <x v="22"/>
    <x v="1"/>
    <x v="1"/>
    <x v="2"/>
    <n v="436"/>
    <n v="2"/>
    <n v="2"/>
    <s v="26"/>
  </r>
  <r>
    <m/>
    <x v="22"/>
    <x v="1"/>
    <x v="1"/>
    <x v="3"/>
    <n v="223"/>
    <n v="2"/>
    <n v="2"/>
    <s v="26"/>
  </r>
  <r>
    <m/>
    <x v="22"/>
    <x v="1"/>
    <x v="1"/>
    <x v="4"/>
    <n v="433"/>
    <n v="2"/>
    <n v="2"/>
    <s v="26"/>
  </r>
  <r>
    <m/>
    <x v="22"/>
    <x v="1"/>
    <x v="1"/>
    <x v="6"/>
    <n v="51"/>
    <n v="2"/>
    <n v="2"/>
    <s v="26"/>
  </r>
  <r>
    <m/>
    <x v="22"/>
    <x v="2"/>
    <x v="2"/>
    <x v="0"/>
    <n v="423"/>
    <n v="2"/>
    <n v="2"/>
    <s v="29"/>
  </r>
  <r>
    <m/>
    <x v="22"/>
    <x v="2"/>
    <x v="2"/>
    <x v="1"/>
    <n v="816"/>
    <n v="2"/>
    <n v="2"/>
    <s v="29"/>
  </r>
  <r>
    <m/>
    <x v="22"/>
    <x v="2"/>
    <x v="2"/>
    <x v="2"/>
    <n v="675"/>
    <n v="2"/>
    <n v="2"/>
    <s v="29"/>
  </r>
  <r>
    <m/>
    <x v="22"/>
    <x v="2"/>
    <x v="2"/>
    <x v="3"/>
    <n v="379"/>
    <n v="2"/>
    <n v="2"/>
    <s v="29"/>
  </r>
  <r>
    <m/>
    <x v="22"/>
    <x v="2"/>
    <x v="2"/>
    <x v="4"/>
    <n v="617"/>
    <n v="2"/>
    <n v="2"/>
    <s v="29"/>
  </r>
  <r>
    <m/>
    <x v="22"/>
    <x v="2"/>
    <x v="2"/>
    <x v="6"/>
    <n v="90"/>
    <n v="2"/>
    <n v="2"/>
    <s v="29"/>
  </r>
  <r>
    <m/>
    <x v="22"/>
    <x v="9"/>
    <x v="9"/>
    <x v="0"/>
    <n v="398"/>
    <n v="2"/>
    <n v="2"/>
    <s v="39"/>
  </r>
  <r>
    <m/>
    <x v="22"/>
    <x v="9"/>
    <x v="9"/>
    <x v="1"/>
    <n v="985"/>
    <n v="2"/>
    <n v="2"/>
    <s v="39"/>
  </r>
  <r>
    <m/>
    <x v="22"/>
    <x v="9"/>
    <x v="9"/>
    <x v="2"/>
    <n v="865"/>
    <n v="2"/>
    <n v="2"/>
    <s v="39"/>
  </r>
  <r>
    <m/>
    <x v="22"/>
    <x v="9"/>
    <x v="9"/>
    <x v="3"/>
    <n v="472"/>
    <n v="2"/>
    <n v="2"/>
    <s v="39"/>
  </r>
  <r>
    <m/>
    <x v="22"/>
    <x v="9"/>
    <x v="9"/>
    <x v="4"/>
    <n v="682"/>
    <n v="2"/>
    <n v="2"/>
    <s v="39"/>
  </r>
  <r>
    <m/>
    <x v="22"/>
    <x v="9"/>
    <x v="9"/>
    <x v="6"/>
    <n v="98"/>
    <n v="2"/>
    <n v="2"/>
    <s v="39"/>
  </r>
  <r>
    <m/>
    <x v="22"/>
    <x v="3"/>
    <x v="3"/>
    <x v="0"/>
    <n v="356"/>
    <n v="2"/>
    <n v="2"/>
    <s v="42"/>
  </r>
  <r>
    <m/>
    <x v="22"/>
    <x v="3"/>
    <x v="3"/>
    <x v="1"/>
    <n v="917"/>
    <n v="2"/>
    <n v="2"/>
    <s v="42"/>
  </r>
  <r>
    <m/>
    <x v="22"/>
    <x v="3"/>
    <x v="3"/>
    <x v="2"/>
    <n v="1042"/>
    <n v="2"/>
    <n v="2"/>
    <s v="42"/>
  </r>
  <r>
    <m/>
    <x v="22"/>
    <x v="3"/>
    <x v="3"/>
    <x v="3"/>
    <n v="548"/>
    <n v="2"/>
    <n v="2"/>
    <s v="42"/>
  </r>
  <r>
    <m/>
    <x v="22"/>
    <x v="3"/>
    <x v="3"/>
    <x v="4"/>
    <n v="568"/>
    <n v="2"/>
    <n v="2"/>
    <s v="42"/>
  </r>
  <r>
    <m/>
    <x v="22"/>
    <x v="3"/>
    <x v="3"/>
    <x v="6"/>
    <n v="69"/>
    <n v="2"/>
    <n v="2"/>
    <s v="42"/>
  </r>
  <r>
    <m/>
    <x v="22"/>
    <x v="6"/>
    <x v="6"/>
    <x v="0"/>
    <n v="494"/>
    <n v="2"/>
    <n v="2"/>
    <s v="64"/>
  </r>
  <r>
    <m/>
    <x v="22"/>
    <x v="6"/>
    <x v="6"/>
    <x v="1"/>
    <n v="951"/>
    <n v="2"/>
    <n v="2"/>
    <s v="64"/>
  </r>
  <r>
    <m/>
    <x v="22"/>
    <x v="6"/>
    <x v="6"/>
    <x v="2"/>
    <n v="787"/>
    <n v="2"/>
    <n v="2"/>
    <s v="64"/>
  </r>
  <r>
    <m/>
    <x v="22"/>
    <x v="6"/>
    <x v="6"/>
    <x v="3"/>
    <n v="442"/>
    <n v="2"/>
    <n v="2"/>
    <s v="64"/>
  </r>
  <r>
    <m/>
    <x v="22"/>
    <x v="6"/>
    <x v="6"/>
    <x v="4"/>
    <n v="720"/>
    <n v="2"/>
    <n v="2"/>
    <s v="64"/>
  </r>
  <r>
    <m/>
    <x v="22"/>
    <x v="6"/>
    <x v="6"/>
    <x v="6"/>
    <n v="106"/>
    <n v="2"/>
    <n v="2"/>
    <s v="64"/>
  </r>
  <r>
    <m/>
    <x v="22"/>
    <x v="17"/>
    <x v="17"/>
    <x v="0"/>
    <n v="494"/>
    <n v="2"/>
    <n v="2"/>
    <s v="65"/>
  </r>
  <r>
    <m/>
    <x v="22"/>
    <x v="17"/>
    <x v="17"/>
    <x v="1"/>
    <n v="951"/>
    <n v="2"/>
    <n v="2"/>
    <s v="65"/>
  </r>
  <r>
    <m/>
    <x v="22"/>
    <x v="17"/>
    <x v="17"/>
    <x v="2"/>
    <n v="787"/>
    <n v="2"/>
    <n v="2"/>
    <s v="65"/>
  </r>
  <r>
    <m/>
    <x v="22"/>
    <x v="17"/>
    <x v="17"/>
    <x v="3"/>
    <n v="442"/>
    <n v="2"/>
    <n v="2"/>
    <s v="65"/>
  </r>
  <r>
    <m/>
    <x v="22"/>
    <x v="17"/>
    <x v="17"/>
    <x v="4"/>
    <n v="720"/>
    <n v="2"/>
    <n v="2"/>
    <s v="65"/>
  </r>
  <r>
    <m/>
    <x v="22"/>
    <x v="17"/>
    <x v="17"/>
    <x v="6"/>
    <n v="106"/>
    <n v="2"/>
    <n v="2"/>
    <s v="65"/>
  </r>
  <r>
    <m/>
    <x v="22"/>
    <x v="18"/>
    <x v="18"/>
    <x v="0"/>
    <n v="291"/>
    <n v="2"/>
    <n v="2"/>
    <s v="96"/>
  </r>
  <r>
    <m/>
    <x v="22"/>
    <x v="18"/>
    <x v="18"/>
    <x v="1"/>
    <n v="612"/>
    <n v="2"/>
    <n v="2"/>
    <s v="96"/>
  </r>
  <r>
    <m/>
    <x v="22"/>
    <x v="18"/>
    <x v="18"/>
    <x v="2"/>
    <n v="639"/>
    <n v="2"/>
    <n v="2"/>
    <s v="96"/>
  </r>
  <r>
    <m/>
    <x v="22"/>
    <x v="18"/>
    <x v="18"/>
    <x v="3"/>
    <n v="316"/>
    <n v="2"/>
    <n v="2"/>
    <s v="96"/>
  </r>
  <r>
    <m/>
    <x v="22"/>
    <x v="18"/>
    <x v="18"/>
    <x v="4"/>
    <n v="542"/>
    <n v="2"/>
    <n v="2"/>
    <s v="96"/>
  </r>
  <r>
    <m/>
    <x v="22"/>
    <x v="18"/>
    <x v="18"/>
    <x v="6"/>
    <n v="100"/>
    <n v="2"/>
    <n v="2"/>
    <s v="96"/>
  </r>
  <r>
    <m/>
    <x v="22"/>
    <x v="19"/>
    <x v="19"/>
    <x v="0"/>
    <n v="315"/>
    <n v="2"/>
    <n v="2"/>
    <s v="99"/>
  </r>
  <r>
    <m/>
    <x v="22"/>
    <x v="19"/>
    <x v="19"/>
    <x v="1"/>
    <n v="651"/>
    <n v="2"/>
    <n v="2"/>
    <s v="99"/>
  </r>
  <r>
    <m/>
    <x v="22"/>
    <x v="19"/>
    <x v="19"/>
    <x v="2"/>
    <n v="585"/>
    <n v="2"/>
    <n v="2"/>
    <s v="99"/>
  </r>
  <r>
    <m/>
    <x v="22"/>
    <x v="19"/>
    <x v="19"/>
    <x v="3"/>
    <n v="325"/>
    <n v="2"/>
    <n v="2"/>
    <s v="99"/>
  </r>
  <r>
    <m/>
    <x v="22"/>
    <x v="19"/>
    <x v="19"/>
    <x v="4"/>
    <n v="536"/>
    <n v="2"/>
    <n v="2"/>
    <s v="99"/>
  </r>
  <r>
    <m/>
    <x v="22"/>
    <x v="19"/>
    <x v="19"/>
    <x v="6"/>
    <n v="88"/>
    <n v="2"/>
    <n v="2"/>
    <s v="99"/>
  </r>
  <r>
    <m/>
    <x v="23"/>
    <x v="7"/>
    <x v="7"/>
    <x v="5"/>
    <n v="2500"/>
    <n v="2"/>
    <n v="2"/>
    <s v="1"/>
  </r>
  <r>
    <m/>
    <x v="23"/>
    <x v="0"/>
    <x v="0"/>
    <x v="5"/>
    <n v="4400"/>
    <n v="2"/>
    <n v="2"/>
    <s v="9"/>
  </r>
  <r>
    <m/>
    <x v="23"/>
    <x v="20"/>
    <x v="20"/>
    <x v="5"/>
    <n v="2000"/>
    <n v="2"/>
    <n v="2"/>
    <s v="22"/>
  </r>
  <r>
    <m/>
    <x v="23"/>
    <x v="1"/>
    <x v="1"/>
    <x v="5"/>
    <n v="1000"/>
    <n v="2"/>
    <n v="2"/>
    <s v="26"/>
  </r>
  <r>
    <m/>
    <x v="23"/>
    <x v="5"/>
    <x v="5"/>
    <x v="5"/>
    <n v="3540"/>
    <n v="2"/>
    <n v="2"/>
    <s v="59"/>
  </r>
  <r>
    <m/>
    <x v="24"/>
    <x v="7"/>
    <x v="7"/>
    <x v="5"/>
    <n v="2500"/>
    <n v="2"/>
    <n v="2"/>
    <s v="1"/>
  </r>
  <r>
    <m/>
    <x v="24"/>
    <x v="21"/>
    <x v="21"/>
    <x v="5"/>
    <n v="3530"/>
    <n v="2"/>
    <n v="2"/>
    <s v="6"/>
  </r>
  <r>
    <m/>
    <x v="24"/>
    <x v="0"/>
    <x v="0"/>
    <x v="5"/>
    <n v="2500"/>
    <n v="2"/>
    <n v="2"/>
    <s v="9"/>
  </r>
  <r>
    <m/>
    <x v="24"/>
    <x v="1"/>
    <x v="1"/>
    <x v="5"/>
    <n v="1000"/>
    <n v="2"/>
    <n v="2"/>
    <s v="26"/>
  </r>
  <r>
    <m/>
    <x v="24"/>
    <x v="4"/>
    <x v="4"/>
    <x v="5"/>
    <n v="2000"/>
    <n v="2"/>
    <n v="2"/>
    <s v="50"/>
  </r>
  <r>
    <m/>
    <x v="25"/>
    <x v="7"/>
    <x v="7"/>
    <x v="1"/>
    <n v="25"/>
    <n v="2"/>
    <n v="2"/>
    <s v="1"/>
  </r>
  <r>
    <m/>
    <x v="25"/>
    <x v="7"/>
    <x v="7"/>
    <x v="2"/>
    <n v="15"/>
    <n v="2"/>
    <n v="2"/>
    <s v="1"/>
  </r>
  <r>
    <m/>
    <x v="25"/>
    <x v="7"/>
    <x v="7"/>
    <x v="3"/>
    <n v="7"/>
    <n v="2"/>
    <n v="2"/>
    <s v="1"/>
  </r>
  <r>
    <m/>
    <x v="25"/>
    <x v="7"/>
    <x v="7"/>
    <x v="4"/>
    <n v="8"/>
    <n v="2"/>
    <n v="2"/>
    <s v="1"/>
  </r>
  <r>
    <m/>
    <x v="25"/>
    <x v="0"/>
    <x v="0"/>
    <x v="1"/>
    <n v="25"/>
    <n v="2"/>
    <n v="2"/>
    <s v="9"/>
  </r>
  <r>
    <m/>
    <x v="25"/>
    <x v="0"/>
    <x v="0"/>
    <x v="2"/>
    <n v="15"/>
    <n v="2"/>
    <n v="2"/>
    <s v="9"/>
  </r>
  <r>
    <m/>
    <x v="25"/>
    <x v="0"/>
    <x v="0"/>
    <x v="3"/>
    <n v="7"/>
    <n v="2"/>
    <n v="2"/>
    <s v="9"/>
  </r>
  <r>
    <m/>
    <x v="25"/>
    <x v="0"/>
    <x v="0"/>
    <x v="4"/>
    <n v="8"/>
    <n v="2"/>
    <n v="2"/>
    <s v="9"/>
  </r>
  <r>
    <m/>
    <x v="25"/>
    <x v="8"/>
    <x v="8"/>
    <x v="1"/>
    <n v="16"/>
    <n v="2"/>
    <n v="2"/>
    <s v="12"/>
  </r>
  <r>
    <m/>
    <x v="25"/>
    <x v="8"/>
    <x v="8"/>
    <x v="2"/>
    <n v="10"/>
    <n v="2"/>
    <n v="2"/>
    <s v="12"/>
  </r>
  <r>
    <m/>
    <x v="25"/>
    <x v="8"/>
    <x v="8"/>
    <x v="3"/>
    <n v="4"/>
    <n v="2"/>
    <n v="2"/>
    <s v="12"/>
  </r>
  <r>
    <m/>
    <x v="25"/>
    <x v="8"/>
    <x v="8"/>
    <x v="4"/>
    <n v="5"/>
    <n v="2"/>
    <n v="2"/>
    <s v="12"/>
  </r>
  <r>
    <m/>
    <x v="25"/>
    <x v="1"/>
    <x v="1"/>
    <x v="1"/>
    <n v="16"/>
    <n v="2"/>
    <n v="2"/>
    <s v="26"/>
  </r>
  <r>
    <m/>
    <x v="25"/>
    <x v="1"/>
    <x v="1"/>
    <x v="2"/>
    <n v="10"/>
    <n v="2"/>
    <n v="2"/>
    <s v="26"/>
  </r>
  <r>
    <m/>
    <x v="25"/>
    <x v="1"/>
    <x v="1"/>
    <x v="3"/>
    <n v="4"/>
    <n v="2"/>
    <n v="2"/>
    <s v="26"/>
  </r>
  <r>
    <m/>
    <x v="25"/>
    <x v="1"/>
    <x v="1"/>
    <x v="4"/>
    <n v="5"/>
    <n v="2"/>
    <n v="2"/>
    <s v="26"/>
  </r>
  <r>
    <m/>
    <x v="25"/>
    <x v="2"/>
    <x v="2"/>
    <x v="1"/>
    <n v="16"/>
    <n v="2"/>
    <n v="2"/>
    <s v="29"/>
  </r>
  <r>
    <m/>
    <x v="25"/>
    <x v="2"/>
    <x v="2"/>
    <x v="2"/>
    <n v="10"/>
    <n v="2"/>
    <n v="2"/>
    <s v="29"/>
  </r>
  <r>
    <m/>
    <x v="25"/>
    <x v="2"/>
    <x v="2"/>
    <x v="3"/>
    <n v="4"/>
    <n v="2"/>
    <n v="2"/>
    <s v="29"/>
  </r>
  <r>
    <m/>
    <x v="25"/>
    <x v="2"/>
    <x v="2"/>
    <x v="4"/>
    <n v="5"/>
    <n v="2"/>
    <n v="2"/>
    <s v="29"/>
  </r>
  <r>
    <m/>
    <x v="25"/>
    <x v="3"/>
    <x v="3"/>
    <x v="1"/>
    <n v="16"/>
    <n v="2"/>
    <n v="2"/>
    <s v="42"/>
  </r>
  <r>
    <m/>
    <x v="25"/>
    <x v="3"/>
    <x v="3"/>
    <x v="2"/>
    <n v="10"/>
    <n v="2"/>
    <n v="2"/>
    <s v="42"/>
  </r>
  <r>
    <m/>
    <x v="25"/>
    <x v="3"/>
    <x v="3"/>
    <x v="3"/>
    <n v="4"/>
    <n v="2"/>
    <n v="2"/>
    <s v="42"/>
  </r>
  <r>
    <m/>
    <x v="25"/>
    <x v="3"/>
    <x v="3"/>
    <x v="4"/>
    <n v="5"/>
    <n v="2"/>
    <n v="2"/>
    <s v="42"/>
  </r>
  <r>
    <m/>
    <x v="25"/>
    <x v="4"/>
    <x v="4"/>
    <x v="1"/>
    <n v="16"/>
    <n v="2"/>
    <n v="2"/>
    <s v="50"/>
  </r>
  <r>
    <m/>
    <x v="25"/>
    <x v="4"/>
    <x v="4"/>
    <x v="2"/>
    <n v="10"/>
    <n v="2"/>
    <n v="2"/>
    <s v="50"/>
  </r>
  <r>
    <m/>
    <x v="25"/>
    <x v="4"/>
    <x v="4"/>
    <x v="3"/>
    <n v="4"/>
    <n v="2"/>
    <n v="2"/>
    <s v="50"/>
  </r>
  <r>
    <m/>
    <x v="25"/>
    <x v="4"/>
    <x v="4"/>
    <x v="4"/>
    <n v="5"/>
    <n v="2"/>
    <n v="2"/>
    <s v="50"/>
  </r>
  <r>
    <m/>
    <x v="26"/>
    <x v="12"/>
    <x v="12"/>
    <x v="1"/>
    <n v="16"/>
    <n v="2"/>
    <n v="2"/>
    <s v="47"/>
  </r>
  <r>
    <m/>
    <x v="26"/>
    <x v="12"/>
    <x v="12"/>
    <x v="2"/>
    <n v="10"/>
    <n v="2"/>
    <n v="2"/>
    <s v="47"/>
  </r>
  <r>
    <m/>
    <x v="26"/>
    <x v="12"/>
    <x v="12"/>
    <x v="3"/>
    <n v="4"/>
    <n v="2"/>
    <n v="2"/>
    <s v="47"/>
  </r>
  <r>
    <m/>
    <x v="26"/>
    <x v="12"/>
    <x v="12"/>
    <x v="4"/>
    <n v="5"/>
    <n v="2"/>
    <n v="2"/>
    <s v="47"/>
  </r>
  <r>
    <m/>
    <x v="26"/>
    <x v="13"/>
    <x v="13"/>
    <x v="1"/>
    <n v="16"/>
    <n v="2"/>
    <n v="2"/>
    <s v="56"/>
  </r>
  <r>
    <m/>
    <x v="26"/>
    <x v="13"/>
    <x v="13"/>
    <x v="2"/>
    <n v="10"/>
    <n v="2"/>
    <n v="2"/>
    <s v="56"/>
  </r>
  <r>
    <m/>
    <x v="26"/>
    <x v="13"/>
    <x v="13"/>
    <x v="3"/>
    <n v="4"/>
    <n v="2"/>
    <n v="2"/>
    <s v="56"/>
  </r>
  <r>
    <m/>
    <x v="26"/>
    <x v="13"/>
    <x v="13"/>
    <x v="4"/>
    <n v="5"/>
    <n v="2"/>
    <n v="2"/>
    <s v="56"/>
  </r>
  <r>
    <m/>
    <x v="26"/>
    <x v="14"/>
    <x v="14"/>
    <x v="1"/>
    <n v="16"/>
    <n v="2"/>
    <n v="2"/>
    <s v="57"/>
  </r>
  <r>
    <m/>
    <x v="26"/>
    <x v="14"/>
    <x v="14"/>
    <x v="2"/>
    <n v="10"/>
    <n v="2"/>
    <n v="2"/>
    <s v="57"/>
  </r>
  <r>
    <m/>
    <x v="26"/>
    <x v="14"/>
    <x v="14"/>
    <x v="3"/>
    <n v="4"/>
    <n v="2"/>
    <n v="2"/>
    <s v="57"/>
  </r>
  <r>
    <m/>
    <x v="26"/>
    <x v="14"/>
    <x v="14"/>
    <x v="4"/>
    <n v="5"/>
    <n v="2"/>
    <n v="2"/>
    <s v="57"/>
  </r>
  <r>
    <m/>
    <x v="26"/>
    <x v="11"/>
    <x v="11"/>
    <x v="1"/>
    <n v="16"/>
    <n v="2"/>
    <n v="2"/>
    <s v="78"/>
  </r>
  <r>
    <m/>
    <x v="26"/>
    <x v="11"/>
    <x v="11"/>
    <x v="2"/>
    <n v="10"/>
    <n v="2"/>
    <n v="2"/>
    <s v="78"/>
  </r>
  <r>
    <m/>
    <x v="26"/>
    <x v="11"/>
    <x v="11"/>
    <x v="3"/>
    <n v="4"/>
    <n v="2"/>
    <n v="2"/>
    <s v="78"/>
  </r>
  <r>
    <m/>
    <x v="26"/>
    <x v="11"/>
    <x v="11"/>
    <x v="4"/>
    <n v="5"/>
    <n v="2"/>
    <n v="2"/>
    <s v="78"/>
  </r>
  <r>
    <m/>
    <x v="27"/>
    <x v="15"/>
    <x v="15"/>
    <x v="1"/>
    <n v="11"/>
    <n v="2"/>
    <n v="2"/>
    <s v="45"/>
  </r>
  <r>
    <m/>
    <x v="27"/>
    <x v="15"/>
    <x v="15"/>
    <x v="2"/>
    <n v="7"/>
    <n v="2"/>
    <n v="2"/>
    <s v="45"/>
  </r>
  <r>
    <m/>
    <x v="27"/>
    <x v="15"/>
    <x v="15"/>
    <x v="3"/>
    <n v="3"/>
    <n v="2"/>
    <n v="2"/>
    <s v="45"/>
  </r>
  <r>
    <m/>
    <x v="27"/>
    <x v="15"/>
    <x v="15"/>
    <x v="4"/>
    <n v="4"/>
    <n v="2"/>
    <n v="2"/>
    <s v="45"/>
  </r>
  <r>
    <m/>
    <x v="27"/>
    <x v="5"/>
    <x v="5"/>
    <x v="1"/>
    <n v="16"/>
    <n v="2"/>
    <n v="2"/>
    <s v="59"/>
  </r>
  <r>
    <m/>
    <x v="27"/>
    <x v="5"/>
    <x v="5"/>
    <x v="2"/>
    <n v="10"/>
    <n v="2"/>
    <n v="2"/>
    <s v="59"/>
  </r>
  <r>
    <m/>
    <x v="27"/>
    <x v="5"/>
    <x v="5"/>
    <x v="3"/>
    <n v="4"/>
    <n v="2"/>
    <n v="2"/>
    <s v="59"/>
  </r>
  <r>
    <m/>
    <x v="27"/>
    <x v="5"/>
    <x v="5"/>
    <x v="4"/>
    <n v="5"/>
    <n v="2"/>
    <n v="2"/>
    <s v="59"/>
  </r>
  <r>
    <m/>
    <x v="27"/>
    <x v="6"/>
    <x v="6"/>
    <x v="1"/>
    <n v="25"/>
    <n v="2"/>
    <n v="2"/>
    <s v="64"/>
  </r>
  <r>
    <m/>
    <x v="27"/>
    <x v="6"/>
    <x v="6"/>
    <x v="2"/>
    <n v="15"/>
    <n v="2"/>
    <n v="2"/>
    <s v="64"/>
  </r>
  <r>
    <m/>
    <x v="27"/>
    <x v="6"/>
    <x v="6"/>
    <x v="3"/>
    <n v="7"/>
    <n v="2"/>
    <n v="2"/>
    <s v="64"/>
  </r>
  <r>
    <m/>
    <x v="27"/>
    <x v="6"/>
    <x v="6"/>
    <x v="4"/>
    <n v="8"/>
    <n v="2"/>
    <n v="2"/>
    <s v="64"/>
  </r>
  <r>
    <m/>
    <x v="28"/>
    <x v="17"/>
    <x v="17"/>
    <x v="1"/>
    <n v="16"/>
    <n v="2"/>
    <n v="2"/>
    <s v="65"/>
  </r>
  <r>
    <m/>
    <x v="28"/>
    <x v="17"/>
    <x v="17"/>
    <x v="2"/>
    <n v="10"/>
    <n v="2"/>
    <n v="2"/>
    <s v="65"/>
  </r>
  <r>
    <m/>
    <x v="28"/>
    <x v="17"/>
    <x v="17"/>
    <x v="3"/>
    <n v="4"/>
    <n v="2"/>
    <n v="2"/>
    <s v="65"/>
  </r>
  <r>
    <m/>
    <x v="28"/>
    <x v="17"/>
    <x v="17"/>
    <x v="4"/>
    <n v="5"/>
    <n v="2"/>
    <n v="2"/>
    <s v="65"/>
  </r>
  <r>
    <m/>
    <x v="28"/>
    <x v="16"/>
    <x v="16"/>
    <x v="1"/>
    <n v="16"/>
    <n v="2"/>
    <n v="2"/>
    <s v="77"/>
  </r>
  <r>
    <m/>
    <x v="28"/>
    <x v="16"/>
    <x v="16"/>
    <x v="2"/>
    <n v="10"/>
    <n v="2"/>
    <n v="2"/>
    <s v="77"/>
  </r>
  <r>
    <m/>
    <x v="28"/>
    <x v="16"/>
    <x v="16"/>
    <x v="3"/>
    <n v="4"/>
    <n v="2"/>
    <n v="2"/>
    <s v="77"/>
  </r>
  <r>
    <m/>
    <x v="28"/>
    <x v="16"/>
    <x v="16"/>
    <x v="4"/>
    <n v="5"/>
    <n v="2"/>
    <n v="2"/>
    <s v="77"/>
  </r>
  <r>
    <m/>
    <x v="29"/>
    <x v="7"/>
    <x v="7"/>
    <x v="0"/>
    <n v="2"/>
    <n v="2"/>
    <n v="2"/>
    <s v="1"/>
  </r>
  <r>
    <m/>
    <x v="29"/>
    <x v="7"/>
    <x v="7"/>
    <x v="1"/>
    <n v="12"/>
    <n v="2"/>
    <n v="2"/>
    <s v="1"/>
  </r>
  <r>
    <m/>
    <x v="29"/>
    <x v="7"/>
    <x v="7"/>
    <x v="2"/>
    <n v="12"/>
    <n v="2"/>
    <n v="2"/>
    <s v="1"/>
  </r>
  <r>
    <m/>
    <x v="29"/>
    <x v="7"/>
    <x v="7"/>
    <x v="3"/>
    <n v="6"/>
    <n v="2"/>
    <n v="2"/>
    <s v="1"/>
  </r>
  <r>
    <m/>
    <x v="29"/>
    <x v="7"/>
    <x v="7"/>
    <x v="4"/>
    <n v="8"/>
    <n v="2"/>
    <n v="2"/>
    <s v="1"/>
  </r>
  <r>
    <m/>
    <x v="29"/>
    <x v="0"/>
    <x v="0"/>
    <x v="0"/>
    <n v="2"/>
    <n v="2"/>
    <n v="2"/>
    <s v="9"/>
  </r>
  <r>
    <m/>
    <x v="29"/>
    <x v="0"/>
    <x v="0"/>
    <x v="1"/>
    <n v="8"/>
    <n v="2"/>
    <n v="2"/>
    <s v="9"/>
  </r>
  <r>
    <m/>
    <x v="29"/>
    <x v="0"/>
    <x v="0"/>
    <x v="2"/>
    <n v="9"/>
    <n v="2"/>
    <n v="2"/>
    <s v="9"/>
  </r>
  <r>
    <m/>
    <x v="29"/>
    <x v="0"/>
    <x v="0"/>
    <x v="3"/>
    <n v="5"/>
    <n v="2"/>
    <n v="2"/>
    <s v="9"/>
  </r>
  <r>
    <m/>
    <x v="29"/>
    <x v="0"/>
    <x v="0"/>
    <x v="4"/>
    <n v="6"/>
    <n v="2"/>
    <n v="2"/>
    <s v="9"/>
  </r>
  <r>
    <m/>
    <x v="29"/>
    <x v="8"/>
    <x v="8"/>
    <x v="0"/>
    <n v="2"/>
    <n v="2"/>
    <n v="2"/>
    <s v="12"/>
  </r>
  <r>
    <m/>
    <x v="29"/>
    <x v="8"/>
    <x v="8"/>
    <x v="1"/>
    <n v="8"/>
    <n v="2"/>
    <n v="2"/>
    <s v="12"/>
  </r>
  <r>
    <m/>
    <x v="29"/>
    <x v="8"/>
    <x v="8"/>
    <x v="2"/>
    <n v="9"/>
    <n v="2"/>
    <n v="2"/>
    <s v="12"/>
  </r>
  <r>
    <m/>
    <x v="29"/>
    <x v="8"/>
    <x v="8"/>
    <x v="3"/>
    <n v="5"/>
    <n v="2"/>
    <n v="2"/>
    <s v="12"/>
  </r>
  <r>
    <m/>
    <x v="29"/>
    <x v="8"/>
    <x v="8"/>
    <x v="4"/>
    <n v="6"/>
    <n v="2"/>
    <n v="2"/>
    <s v="12"/>
  </r>
  <r>
    <m/>
    <x v="29"/>
    <x v="2"/>
    <x v="2"/>
    <x v="0"/>
    <n v="2"/>
    <n v="2"/>
    <n v="2"/>
    <s v="29"/>
  </r>
  <r>
    <m/>
    <x v="29"/>
    <x v="2"/>
    <x v="2"/>
    <x v="1"/>
    <n v="8"/>
    <n v="2"/>
    <n v="2"/>
    <s v="29"/>
  </r>
  <r>
    <m/>
    <x v="29"/>
    <x v="2"/>
    <x v="2"/>
    <x v="2"/>
    <n v="9"/>
    <n v="2"/>
    <n v="2"/>
    <s v="29"/>
  </r>
  <r>
    <m/>
    <x v="29"/>
    <x v="2"/>
    <x v="2"/>
    <x v="3"/>
    <n v="5"/>
    <n v="2"/>
    <n v="2"/>
    <s v="29"/>
  </r>
  <r>
    <m/>
    <x v="29"/>
    <x v="2"/>
    <x v="2"/>
    <x v="4"/>
    <n v="6"/>
    <n v="2"/>
    <n v="2"/>
    <s v="29"/>
  </r>
  <r>
    <m/>
    <x v="29"/>
    <x v="9"/>
    <x v="9"/>
    <x v="0"/>
    <n v="2"/>
    <n v="2"/>
    <n v="2"/>
    <s v="39"/>
  </r>
  <r>
    <m/>
    <x v="29"/>
    <x v="9"/>
    <x v="9"/>
    <x v="1"/>
    <n v="8"/>
    <n v="2"/>
    <n v="2"/>
    <s v="39"/>
  </r>
  <r>
    <m/>
    <x v="29"/>
    <x v="9"/>
    <x v="9"/>
    <x v="2"/>
    <n v="9"/>
    <n v="2"/>
    <n v="2"/>
    <s v="39"/>
  </r>
  <r>
    <m/>
    <x v="29"/>
    <x v="9"/>
    <x v="9"/>
    <x v="3"/>
    <n v="5"/>
    <n v="2"/>
    <n v="2"/>
    <s v="39"/>
  </r>
  <r>
    <m/>
    <x v="29"/>
    <x v="9"/>
    <x v="9"/>
    <x v="4"/>
    <n v="6"/>
    <n v="2"/>
    <n v="2"/>
    <s v="39"/>
  </r>
  <r>
    <m/>
    <x v="30"/>
    <x v="7"/>
    <x v="7"/>
    <x v="0"/>
    <n v="1"/>
    <n v="2"/>
    <n v="2"/>
    <s v="1"/>
  </r>
  <r>
    <m/>
    <x v="30"/>
    <x v="7"/>
    <x v="7"/>
    <x v="1"/>
    <n v="6"/>
    <n v="2"/>
    <n v="2"/>
    <s v="1"/>
  </r>
  <r>
    <m/>
    <x v="30"/>
    <x v="7"/>
    <x v="7"/>
    <x v="2"/>
    <n v="6"/>
    <n v="2"/>
    <n v="2"/>
    <s v="1"/>
  </r>
  <r>
    <m/>
    <x v="30"/>
    <x v="7"/>
    <x v="7"/>
    <x v="3"/>
    <n v="3"/>
    <n v="2"/>
    <n v="2"/>
    <s v="1"/>
  </r>
  <r>
    <m/>
    <x v="30"/>
    <x v="7"/>
    <x v="7"/>
    <x v="4"/>
    <n v="4"/>
    <n v="2"/>
    <n v="2"/>
    <s v="1"/>
  </r>
  <r>
    <m/>
    <x v="30"/>
    <x v="0"/>
    <x v="0"/>
    <x v="0"/>
    <n v="2"/>
    <n v="2"/>
    <n v="2"/>
    <s v="9"/>
  </r>
  <r>
    <m/>
    <x v="30"/>
    <x v="0"/>
    <x v="0"/>
    <x v="1"/>
    <n v="8"/>
    <n v="2"/>
    <n v="2"/>
    <s v="9"/>
  </r>
  <r>
    <m/>
    <x v="30"/>
    <x v="0"/>
    <x v="0"/>
    <x v="2"/>
    <n v="9"/>
    <n v="2"/>
    <n v="2"/>
    <s v="9"/>
  </r>
  <r>
    <m/>
    <x v="30"/>
    <x v="0"/>
    <x v="0"/>
    <x v="3"/>
    <n v="5"/>
    <n v="2"/>
    <n v="2"/>
    <s v="9"/>
  </r>
  <r>
    <m/>
    <x v="30"/>
    <x v="0"/>
    <x v="0"/>
    <x v="4"/>
    <n v="6"/>
    <n v="2"/>
    <n v="2"/>
    <s v="9"/>
  </r>
  <r>
    <m/>
    <x v="30"/>
    <x v="1"/>
    <x v="1"/>
    <x v="0"/>
    <n v="2"/>
    <n v="2"/>
    <n v="2"/>
    <s v="26"/>
  </r>
  <r>
    <m/>
    <x v="30"/>
    <x v="1"/>
    <x v="1"/>
    <x v="1"/>
    <n v="8"/>
    <n v="2"/>
    <n v="2"/>
    <s v="26"/>
  </r>
  <r>
    <m/>
    <x v="30"/>
    <x v="1"/>
    <x v="1"/>
    <x v="2"/>
    <n v="9"/>
    <n v="2"/>
    <n v="2"/>
    <s v="26"/>
  </r>
  <r>
    <m/>
    <x v="30"/>
    <x v="1"/>
    <x v="1"/>
    <x v="3"/>
    <n v="5"/>
    <n v="2"/>
    <n v="2"/>
    <s v="26"/>
  </r>
  <r>
    <m/>
    <x v="30"/>
    <x v="1"/>
    <x v="1"/>
    <x v="4"/>
    <n v="6"/>
    <n v="2"/>
    <n v="2"/>
    <s v="26"/>
  </r>
  <r>
    <m/>
    <x v="30"/>
    <x v="3"/>
    <x v="3"/>
    <x v="0"/>
    <n v="2"/>
    <n v="2"/>
    <n v="2"/>
    <s v="42"/>
  </r>
  <r>
    <m/>
    <x v="30"/>
    <x v="3"/>
    <x v="3"/>
    <x v="1"/>
    <n v="8"/>
    <n v="2"/>
    <n v="2"/>
    <s v="42"/>
  </r>
  <r>
    <m/>
    <x v="30"/>
    <x v="3"/>
    <x v="3"/>
    <x v="2"/>
    <n v="9"/>
    <n v="2"/>
    <n v="2"/>
    <s v="42"/>
  </r>
  <r>
    <m/>
    <x v="30"/>
    <x v="3"/>
    <x v="3"/>
    <x v="3"/>
    <n v="5"/>
    <n v="2"/>
    <n v="2"/>
    <s v="42"/>
  </r>
  <r>
    <m/>
    <x v="30"/>
    <x v="3"/>
    <x v="3"/>
    <x v="4"/>
    <n v="6"/>
    <n v="2"/>
    <n v="2"/>
    <s v="42"/>
  </r>
  <r>
    <m/>
    <x v="31"/>
    <x v="14"/>
    <x v="14"/>
    <x v="0"/>
    <n v="2"/>
    <n v="2"/>
    <n v="2"/>
    <s v="57"/>
  </r>
  <r>
    <m/>
    <x v="31"/>
    <x v="14"/>
    <x v="14"/>
    <x v="1"/>
    <n v="8"/>
    <n v="2"/>
    <n v="2"/>
    <s v="57"/>
  </r>
  <r>
    <m/>
    <x v="31"/>
    <x v="14"/>
    <x v="14"/>
    <x v="2"/>
    <n v="9"/>
    <n v="2"/>
    <n v="2"/>
    <s v="57"/>
  </r>
  <r>
    <m/>
    <x v="31"/>
    <x v="14"/>
    <x v="14"/>
    <x v="3"/>
    <n v="5"/>
    <n v="2"/>
    <n v="2"/>
    <s v="57"/>
  </r>
  <r>
    <m/>
    <x v="31"/>
    <x v="14"/>
    <x v="14"/>
    <x v="4"/>
    <n v="6"/>
    <n v="2"/>
    <n v="2"/>
    <s v="57"/>
  </r>
  <r>
    <m/>
    <x v="31"/>
    <x v="11"/>
    <x v="11"/>
    <x v="0"/>
    <n v="2"/>
    <n v="2"/>
    <n v="2"/>
    <s v="78"/>
  </r>
  <r>
    <m/>
    <x v="31"/>
    <x v="11"/>
    <x v="11"/>
    <x v="1"/>
    <n v="8"/>
    <n v="2"/>
    <n v="2"/>
    <s v="78"/>
  </r>
  <r>
    <m/>
    <x v="31"/>
    <x v="11"/>
    <x v="11"/>
    <x v="2"/>
    <n v="9"/>
    <n v="2"/>
    <n v="2"/>
    <s v="78"/>
  </r>
  <r>
    <m/>
    <x v="31"/>
    <x v="11"/>
    <x v="11"/>
    <x v="3"/>
    <n v="5"/>
    <n v="2"/>
    <n v="2"/>
    <s v="78"/>
  </r>
  <r>
    <m/>
    <x v="31"/>
    <x v="11"/>
    <x v="11"/>
    <x v="4"/>
    <n v="6"/>
    <n v="2"/>
    <n v="2"/>
    <s v="78"/>
  </r>
  <r>
    <m/>
    <x v="32"/>
    <x v="7"/>
    <x v="7"/>
    <x v="5"/>
    <n v="30"/>
    <n v="2"/>
    <n v="2"/>
    <s v="1"/>
  </r>
  <r>
    <m/>
    <x v="32"/>
    <x v="0"/>
    <x v="0"/>
    <x v="5"/>
    <n v="30"/>
    <n v="2"/>
    <n v="2"/>
    <s v="9"/>
  </r>
  <r>
    <m/>
    <x v="32"/>
    <x v="15"/>
    <x v="15"/>
    <x v="5"/>
    <n v="35"/>
    <n v="2"/>
    <n v="2"/>
    <s v="45"/>
  </r>
  <r>
    <m/>
    <x v="32"/>
    <x v="5"/>
    <x v="5"/>
    <x v="5"/>
    <n v="40"/>
    <n v="2"/>
    <n v="2"/>
    <s v="59"/>
  </r>
  <r>
    <m/>
    <x v="33"/>
    <x v="0"/>
    <x v="0"/>
    <x v="5"/>
    <n v="30"/>
    <n v="2"/>
    <n v="2"/>
    <s v="9"/>
  </r>
  <r>
    <m/>
    <x v="33"/>
    <x v="3"/>
    <x v="3"/>
    <x v="5"/>
    <n v="20"/>
    <n v="2"/>
    <n v="2"/>
    <s v="42"/>
  </r>
  <r>
    <m/>
    <x v="34"/>
    <x v="6"/>
    <x v="6"/>
    <x v="5"/>
    <n v="40"/>
    <n v="2"/>
    <n v="2"/>
    <s v="64"/>
  </r>
  <r>
    <m/>
    <x v="35"/>
    <x v="7"/>
    <x v="7"/>
    <x v="0"/>
    <n v="20"/>
    <n v="2"/>
    <n v="2"/>
    <s v="1"/>
  </r>
  <r>
    <m/>
    <x v="35"/>
    <x v="7"/>
    <x v="7"/>
    <x v="1"/>
    <n v="40"/>
    <n v="2"/>
    <n v="2"/>
    <s v="1"/>
  </r>
  <r>
    <m/>
    <x v="35"/>
    <x v="7"/>
    <x v="7"/>
    <x v="2"/>
    <n v="40"/>
    <n v="2"/>
    <n v="2"/>
    <s v="1"/>
  </r>
  <r>
    <m/>
    <x v="35"/>
    <x v="7"/>
    <x v="7"/>
    <x v="3"/>
    <n v="20"/>
    <n v="2"/>
    <n v="2"/>
    <s v="1"/>
  </r>
  <r>
    <m/>
    <x v="35"/>
    <x v="7"/>
    <x v="7"/>
    <x v="4"/>
    <n v="40"/>
    <n v="2"/>
    <n v="2"/>
    <s v="1"/>
  </r>
  <r>
    <m/>
    <x v="35"/>
    <x v="0"/>
    <x v="0"/>
    <x v="0"/>
    <n v="20"/>
    <n v="2"/>
    <n v="2"/>
    <s v="9"/>
  </r>
  <r>
    <m/>
    <x v="35"/>
    <x v="0"/>
    <x v="0"/>
    <x v="1"/>
    <n v="40"/>
    <n v="2"/>
    <n v="2"/>
    <s v="9"/>
  </r>
  <r>
    <m/>
    <x v="35"/>
    <x v="0"/>
    <x v="0"/>
    <x v="2"/>
    <n v="40"/>
    <n v="2"/>
    <n v="2"/>
    <s v="9"/>
  </r>
  <r>
    <m/>
    <x v="35"/>
    <x v="0"/>
    <x v="0"/>
    <x v="3"/>
    <n v="20"/>
    <n v="2"/>
    <n v="2"/>
    <s v="9"/>
  </r>
  <r>
    <m/>
    <x v="35"/>
    <x v="0"/>
    <x v="0"/>
    <x v="4"/>
    <n v="40"/>
    <n v="2"/>
    <n v="2"/>
    <s v="9"/>
  </r>
  <r>
    <m/>
    <x v="35"/>
    <x v="2"/>
    <x v="2"/>
    <x v="0"/>
    <n v="20"/>
    <n v="2"/>
    <n v="2"/>
    <s v="29"/>
  </r>
  <r>
    <m/>
    <x v="35"/>
    <x v="2"/>
    <x v="2"/>
    <x v="1"/>
    <n v="40"/>
    <n v="2"/>
    <n v="2"/>
    <s v="29"/>
  </r>
  <r>
    <m/>
    <x v="35"/>
    <x v="2"/>
    <x v="2"/>
    <x v="2"/>
    <n v="40"/>
    <n v="2"/>
    <n v="2"/>
    <s v="29"/>
  </r>
  <r>
    <m/>
    <x v="35"/>
    <x v="2"/>
    <x v="2"/>
    <x v="3"/>
    <n v="20"/>
    <n v="2"/>
    <n v="2"/>
    <s v="29"/>
  </r>
  <r>
    <m/>
    <x v="35"/>
    <x v="2"/>
    <x v="2"/>
    <x v="4"/>
    <n v="40"/>
    <n v="2"/>
    <n v="2"/>
    <s v="29"/>
  </r>
  <r>
    <m/>
    <x v="35"/>
    <x v="9"/>
    <x v="9"/>
    <x v="0"/>
    <n v="12"/>
    <n v="2"/>
    <n v="2"/>
    <s v="39"/>
  </r>
  <r>
    <m/>
    <x v="35"/>
    <x v="9"/>
    <x v="9"/>
    <x v="1"/>
    <n v="20"/>
    <n v="2"/>
    <n v="2"/>
    <s v="39"/>
  </r>
  <r>
    <m/>
    <x v="35"/>
    <x v="9"/>
    <x v="9"/>
    <x v="2"/>
    <n v="20"/>
    <n v="2"/>
    <n v="2"/>
    <s v="39"/>
  </r>
  <r>
    <m/>
    <x v="35"/>
    <x v="9"/>
    <x v="9"/>
    <x v="3"/>
    <n v="12"/>
    <n v="2"/>
    <n v="2"/>
    <s v="39"/>
  </r>
  <r>
    <m/>
    <x v="35"/>
    <x v="9"/>
    <x v="9"/>
    <x v="4"/>
    <n v="20"/>
    <n v="2"/>
    <n v="2"/>
    <s v="39"/>
  </r>
  <r>
    <m/>
    <x v="36"/>
    <x v="6"/>
    <x v="6"/>
    <x v="0"/>
    <n v="12"/>
    <n v="2"/>
    <n v="2"/>
    <s v="64"/>
  </r>
  <r>
    <m/>
    <x v="36"/>
    <x v="6"/>
    <x v="6"/>
    <x v="1"/>
    <n v="20"/>
    <n v="2"/>
    <n v="2"/>
    <s v="64"/>
  </r>
  <r>
    <m/>
    <x v="36"/>
    <x v="6"/>
    <x v="6"/>
    <x v="2"/>
    <n v="20"/>
    <n v="2"/>
    <n v="2"/>
    <s v="64"/>
  </r>
  <r>
    <m/>
    <x v="36"/>
    <x v="6"/>
    <x v="6"/>
    <x v="3"/>
    <n v="12"/>
    <n v="2"/>
    <n v="2"/>
    <s v="64"/>
  </r>
  <r>
    <m/>
    <x v="36"/>
    <x v="6"/>
    <x v="6"/>
    <x v="4"/>
    <n v="20"/>
    <n v="2"/>
    <n v="2"/>
    <s v="64"/>
  </r>
  <r>
    <m/>
    <x v="37"/>
    <x v="7"/>
    <x v="7"/>
    <x v="0"/>
    <n v="24"/>
    <n v="2"/>
    <n v="2"/>
    <s v="1"/>
  </r>
  <r>
    <m/>
    <x v="37"/>
    <x v="7"/>
    <x v="7"/>
    <x v="1"/>
    <n v="36"/>
    <n v="2"/>
    <n v="2"/>
    <s v="1"/>
  </r>
  <r>
    <m/>
    <x v="37"/>
    <x v="7"/>
    <x v="7"/>
    <x v="2"/>
    <n v="30"/>
    <n v="2"/>
    <n v="2"/>
    <s v="1"/>
  </r>
  <r>
    <m/>
    <x v="37"/>
    <x v="7"/>
    <x v="7"/>
    <x v="3"/>
    <n v="24"/>
    <n v="2"/>
    <n v="2"/>
    <s v="1"/>
  </r>
  <r>
    <m/>
    <x v="37"/>
    <x v="7"/>
    <x v="7"/>
    <x v="4"/>
    <n v="36"/>
    <n v="2"/>
    <n v="2"/>
    <s v="1"/>
  </r>
  <r>
    <m/>
    <x v="37"/>
    <x v="0"/>
    <x v="0"/>
    <x v="0"/>
    <n v="24"/>
    <n v="2"/>
    <n v="2"/>
    <s v="9"/>
  </r>
  <r>
    <m/>
    <x v="37"/>
    <x v="0"/>
    <x v="0"/>
    <x v="1"/>
    <n v="36"/>
    <n v="2"/>
    <n v="2"/>
    <s v="9"/>
  </r>
  <r>
    <m/>
    <x v="37"/>
    <x v="0"/>
    <x v="0"/>
    <x v="2"/>
    <n v="30"/>
    <n v="2"/>
    <n v="2"/>
    <s v="9"/>
  </r>
  <r>
    <m/>
    <x v="37"/>
    <x v="0"/>
    <x v="0"/>
    <x v="3"/>
    <n v="24"/>
    <n v="2"/>
    <n v="2"/>
    <s v="9"/>
  </r>
  <r>
    <m/>
    <x v="37"/>
    <x v="0"/>
    <x v="0"/>
    <x v="4"/>
    <n v="36"/>
    <n v="2"/>
    <n v="2"/>
    <s v="9"/>
  </r>
  <r>
    <m/>
    <x v="37"/>
    <x v="1"/>
    <x v="1"/>
    <x v="0"/>
    <n v="24"/>
    <n v="2"/>
    <n v="2"/>
    <s v="26"/>
  </r>
  <r>
    <m/>
    <x v="37"/>
    <x v="1"/>
    <x v="1"/>
    <x v="1"/>
    <n v="36"/>
    <n v="2"/>
    <n v="2"/>
    <s v="26"/>
  </r>
  <r>
    <m/>
    <x v="37"/>
    <x v="1"/>
    <x v="1"/>
    <x v="2"/>
    <n v="30"/>
    <n v="2"/>
    <n v="2"/>
    <s v="26"/>
  </r>
  <r>
    <m/>
    <x v="37"/>
    <x v="1"/>
    <x v="1"/>
    <x v="3"/>
    <n v="24"/>
    <n v="2"/>
    <n v="2"/>
    <s v="26"/>
  </r>
  <r>
    <m/>
    <x v="37"/>
    <x v="1"/>
    <x v="1"/>
    <x v="4"/>
    <n v="36"/>
    <n v="2"/>
    <n v="2"/>
    <s v="26"/>
  </r>
  <r>
    <m/>
    <x v="37"/>
    <x v="9"/>
    <x v="9"/>
    <x v="0"/>
    <n v="24"/>
    <n v="2"/>
    <n v="2"/>
    <s v="39"/>
  </r>
  <r>
    <m/>
    <x v="37"/>
    <x v="9"/>
    <x v="9"/>
    <x v="1"/>
    <n v="36"/>
    <n v="2"/>
    <n v="2"/>
    <s v="39"/>
  </r>
  <r>
    <m/>
    <x v="37"/>
    <x v="9"/>
    <x v="9"/>
    <x v="2"/>
    <n v="30"/>
    <n v="2"/>
    <n v="2"/>
    <s v="39"/>
  </r>
  <r>
    <m/>
    <x v="37"/>
    <x v="9"/>
    <x v="9"/>
    <x v="3"/>
    <n v="24"/>
    <n v="2"/>
    <n v="2"/>
    <s v="39"/>
  </r>
  <r>
    <m/>
    <x v="37"/>
    <x v="9"/>
    <x v="9"/>
    <x v="4"/>
    <n v="36"/>
    <n v="2"/>
    <n v="2"/>
    <s v="39"/>
  </r>
  <r>
    <m/>
    <x v="37"/>
    <x v="10"/>
    <x v="10"/>
    <x v="0"/>
    <n v="24"/>
    <n v="2"/>
    <n v="2"/>
    <s v="41"/>
  </r>
  <r>
    <m/>
    <x v="37"/>
    <x v="10"/>
    <x v="10"/>
    <x v="1"/>
    <n v="36"/>
    <n v="2"/>
    <n v="2"/>
    <s v="41"/>
  </r>
  <r>
    <m/>
    <x v="37"/>
    <x v="10"/>
    <x v="10"/>
    <x v="2"/>
    <n v="30"/>
    <n v="2"/>
    <n v="2"/>
    <s v="41"/>
  </r>
  <r>
    <m/>
    <x v="37"/>
    <x v="10"/>
    <x v="10"/>
    <x v="3"/>
    <n v="24"/>
    <n v="2"/>
    <n v="2"/>
    <s v="41"/>
  </r>
  <r>
    <m/>
    <x v="37"/>
    <x v="10"/>
    <x v="10"/>
    <x v="4"/>
    <n v="36"/>
    <n v="2"/>
    <n v="2"/>
    <s v="41"/>
  </r>
  <r>
    <m/>
    <x v="38"/>
    <x v="15"/>
    <x v="15"/>
    <x v="0"/>
    <n v="24"/>
    <n v="2"/>
    <n v="2"/>
    <s v="45"/>
  </r>
  <r>
    <m/>
    <x v="38"/>
    <x v="15"/>
    <x v="15"/>
    <x v="1"/>
    <n v="36"/>
    <n v="2"/>
    <n v="2"/>
    <s v="45"/>
  </r>
  <r>
    <m/>
    <x v="38"/>
    <x v="15"/>
    <x v="15"/>
    <x v="2"/>
    <n v="30"/>
    <n v="2"/>
    <n v="2"/>
    <s v="45"/>
  </r>
  <r>
    <m/>
    <x v="38"/>
    <x v="15"/>
    <x v="15"/>
    <x v="3"/>
    <n v="24"/>
    <n v="2"/>
    <n v="2"/>
    <s v="45"/>
  </r>
  <r>
    <m/>
    <x v="38"/>
    <x v="15"/>
    <x v="15"/>
    <x v="4"/>
    <n v="36"/>
    <n v="2"/>
    <n v="2"/>
    <s v="45"/>
  </r>
  <r>
    <m/>
    <x v="38"/>
    <x v="5"/>
    <x v="5"/>
    <x v="0"/>
    <n v="24"/>
    <n v="2"/>
    <n v="2"/>
    <s v="59"/>
  </r>
  <r>
    <m/>
    <x v="38"/>
    <x v="5"/>
    <x v="5"/>
    <x v="1"/>
    <n v="36"/>
    <n v="2"/>
    <n v="2"/>
    <s v="59"/>
  </r>
  <r>
    <m/>
    <x v="38"/>
    <x v="5"/>
    <x v="5"/>
    <x v="2"/>
    <n v="30"/>
    <n v="2"/>
    <n v="2"/>
    <s v="59"/>
  </r>
  <r>
    <m/>
    <x v="38"/>
    <x v="5"/>
    <x v="5"/>
    <x v="3"/>
    <n v="24"/>
    <n v="2"/>
    <n v="2"/>
    <s v="59"/>
  </r>
  <r>
    <m/>
    <x v="38"/>
    <x v="5"/>
    <x v="5"/>
    <x v="4"/>
    <n v="36"/>
    <n v="2"/>
    <n v="2"/>
    <s v="59"/>
  </r>
  <r>
    <m/>
    <x v="39"/>
    <x v="14"/>
    <x v="14"/>
    <x v="0"/>
    <n v="24"/>
    <n v="2"/>
    <n v="2"/>
    <s v="57"/>
  </r>
  <r>
    <m/>
    <x v="39"/>
    <x v="14"/>
    <x v="14"/>
    <x v="1"/>
    <n v="36"/>
    <n v="2"/>
    <n v="2"/>
    <s v="57"/>
  </r>
  <r>
    <m/>
    <x v="39"/>
    <x v="14"/>
    <x v="14"/>
    <x v="2"/>
    <n v="30"/>
    <n v="2"/>
    <n v="2"/>
    <s v="57"/>
  </r>
  <r>
    <m/>
    <x v="39"/>
    <x v="14"/>
    <x v="14"/>
    <x v="3"/>
    <n v="24"/>
    <n v="2"/>
    <n v="2"/>
    <s v="57"/>
  </r>
  <r>
    <m/>
    <x v="39"/>
    <x v="14"/>
    <x v="14"/>
    <x v="4"/>
    <n v="36"/>
    <n v="2"/>
    <n v="2"/>
    <s v="57"/>
  </r>
  <r>
    <m/>
    <x v="39"/>
    <x v="17"/>
    <x v="17"/>
    <x v="0"/>
    <n v="24"/>
    <n v="2"/>
    <n v="2"/>
    <s v="65"/>
  </r>
  <r>
    <m/>
    <x v="39"/>
    <x v="17"/>
    <x v="17"/>
    <x v="1"/>
    <n v="36"/>
    <n v="2"/>
    <n v="2"/>
    <s v="65"/>
  </r>
  <r>
    <m/>
    <x v="39"/>
    <x v="17"/>
    <x v="17"/>
    <x v="2"/>
    <n v="30"/>
    <n v="2"/>
    <n v="2"/>
    <s v="65"/>
  </r>
  <r>
    <m/>
    <x v="39"/>
    <x v="17"/>
    <x v="17"/>
    <x v="3"/>
    <n v="24"/>
    <n v="2"/>
    <n v="2"/>
    <s v="65"/>
  </r>
  <r>
    <m/>
    <x v="39"/>
    <x v="17"/>
    <x v="17"/>
    <x v="4"/>
    <n v="36"/>
    <n v="2"/>
    <n v="2"/>
    <s v="65"/>
  </r>
  <r>
    <m/>
    <x v="40"/>
    <x v="0"/>
    <x v="0"/>
    <x v="0"/>
    <n v="40"/>
    <n v="2"/>
    <n v="2"/>
    <s v="9"/>
  </r>
  <r>
    <m/>
    <x v="40"/>
    <x v="0"/>
    <x v="0"/>
    <x v="1"/>
    <n v="60"/>
    <n v="2"/>
    <n v="2"/>
    <s v="9"/>
  </r>
  <r>
    <m/>
    <x v="40"/>
    <x v="0"/>
    <x v="0"/>
    <x v="2"/>
    <n v="50"/>
    <n v="2"/>
    <n v="2"/>
    <s v="9"/>
  </r>
  <r>
    <m/>
    <x v="40"/>
    <x v="0"/>
    <x v="0"/>
    <x v="3"/>
    <n v="30"/>
    <n v="2"/>
    <n v="2"/>
    <s v="9"/>
  </r>
  <r>
    <m/>
    <x v="40"/>
    <x v="0"/>
    <x v="0"/>
    <x v="4"/>
    <n v="50"/>
    <n v="2"/>
    <n v="2"/>
    <s v="9"/>
  </r>
  <r>
    <m/>
    <x v="40"/>
    <x v="0"/>
    <x v="0"/>
    <x v="7"/>
    <n v="20"/>
    <n v="2"/>
    <n v="2"/>
    <s v="9"/>
  </r>
  <r>
    <m/>
    <x v="40"/>
    <x v="2"/>
    <x v="2"/>
    <x v="0"/>
    <n v="170"/>
    <n v="2"/>
    <n v="2"/>
    <s v="29"/>
  </r>
  <r>
    <m/>
    <x v="40"/>
    <x v="2"/>
    <x v="2"/>
    <x v="1"/>
    <n v="355"/>
    <n v="2"/>
    <n v="2"/>
    <s v="29"/>
  </r>
  <r>
    <m/>
    <x v="40"/>
    <x v="2"/>
    <x v="2"/>
    <x v="2"/>
    <n v="355"/>
    <n v="2"/>
    <n v="2"/>
    <s v="29"/>
  </r>
  <r>
    <m/>
    <x v="40"/>
    <x v="2"/>
    <x v="2"/>
    <x v="3"/>
    <n v="245"/>
    <n v="2"/>
    <n v="2"/>
    <s v="29"/>
  </r>
  <r>
    <m/>
    <x v="40"/>
    <x v="2"/>
    <x v="2"/>
    <x v="4"/>
    <n v="225"/>
    <n v="2"/>
    <n v="2"/>
    <s v="29"/>
  </r>
  <r>
    <m/>
    <x v="40"/>
    <x v="2"/>
    <x v="2"/>
    <x v="7"/>
    <n v="150"/>
    <n v="2"/>
    <n v="2"/>
    <s v="29"/>
  </r>
  <r>
    <m/>
    <x v="40"/>
    <x v="9"/>
    <x v="9"/>
    <x v="0"/>
    <n v="230"/>
    <n v="2"/>
    <n v="2"/>
    <s v="39"/>
  </r>
  <r>
    <m/>
    <x v="40"/>
    <x v="9"/>
    <x v="9"/>
    <x v="1"/>
    <n v="460"/>
    <n v="2"/>
    <n v="2"/>
    <s v="39"/>
  </r>
  <r>
    <m/>
    <x v="40"/>
    <x v="9"/>
    <x v="9"/>
    <x v="2"/>
    <n v="450"/>
    <n v="2"/>
    <n v="2"/>
    <s v="39"/>
  </r>
  <r>
    <m/>
    <x v="40"/>
    <x v="9"/>
    <x v="9"/>
    <x v="3"/>
    <n v="300"/>
    <n v="2"/>
    <n v="2"/>
    <s v="39"/>
  </r>
  <r>
    <m/>
    <x v="40"/>
    <x v="9"/>
    <x v="9"/>
    <x v="4"/>
    <n v="340"/>
    <n v="2"/>
    <n v="2"/>
    <s v="39"/>
  </r>
  <r>
    <m/>
    <x v="40"/>
    <x v="9"/>
    <x v="9"/>
    <x v="7"/>
    <n v="220"/>
    <n v="2"/>
    <n v="2"/>
    <s v="39"/>
  </r>
  <r>
    <m/>
    <x v="40"/>
    <x v="10"/>
    <x v="10"/>
    <x v="0"/>
    <n v="130"/>
    <n v="2"/>
    <n v="2"/>
    <s v="41"/>
  </r>
  <r>
    <m/>
    <x v="40"/>
    <x v="10"/>
    <x v="10"/>
    <x v="1"/>
    <n v="285"/>
    <n v="2"/>
    <n v="2"/>
    <s v="41"/>
  </r>
  <r>
    <m/>
    <x v="40"/>
    <x v="10"/>
    <x v="10"/>
    <x v="2"/>
    <n v="285"/>
    <n v="2"/>
    <n v="2"/>
    <s v="41"/>
  </r>
  <r>
    <m/>
    <x v="40"/>
    <x v="10"/>
    <x v="10"/>
    <x v="3"/>
    <n v="185"/>
    <n v="2"/>
    <n v="2"/>
    <s v="41"/>
  </r>
  <r>
    <m/>
    <x v="40"/>
    <x v="10"/>
    <x v="10"/>
    <x v="4"/>
    <n v="195"/>
    <n v="2"/>
    <n v="2"/>
    <s v="41"/>
  </r>
  <r>
    <m/>
    <x v="40"/>
    <x v="10"/>
    <x v="10"/>
    <x v="7"/>
    <n v="120"/>
    <n v="2"/>
    <n v="2"/>
    <s v="41"/>
  </r>
  <r>
    <m/>
    <x v="40"/>
    <x v="3"/>
    <x v="3"/>
    <x v="0"/>
    <n v="195"/>
    <n v="2"/>
    <n v="2"/>
    <s v="42"/>
  </r>
  <r>
    <m/>
    <x v="40"/>
    <x v="3"/>
    <x v="3"/>
    <x v="1"/>
    <n v="425"/>
    <n v="2"/>
    <n v="2"/>
    <s v="42"/>
  </r>
  <r>
    <m/>
    <x v="40"/>
    <x v="3"/>
    <x v="3"/>
    <x v="2"/>
    <n v="425"/>
    <n v="2"/>
    <n v="2"/>
    <s v="42"/>
  </r>
  <r>
    <m/>
    <x v="40"/>
    <x v="3"/>
    <x v="3"/>
    <x v="3"/>
    <n v="280"/>
    <n v="2"/>
    <n v="2"/>
    <s v="42"/>
  </r>
  <r>
    <m/>
    <x v="40"/>
    <x v="3"/>
    <x v="3"/>
    <x v="4"/>
    <n v="295"/>
    <n v="2"/>
    <n v="2"/>
    <s v="42"/>
  </r>
  <r>
    <m/>
    <x v="40"/>
    <x v="3"/>
    <x v="3"/>
    <x v="7"/>
    <n v="180"/>
    <n v="2"/>
    <n v="2"/>
    <s v="42"/>
  </r>
  <r>
    <m/>
    <x v="41"/>
    <x v="0"/>
    <x v="0"/>
    <x v="0"/>
    <n v="40"/>
    <n v="2"/>
    <n v="2"/>
    <s v="9"/>
  </r>
  <r>
    <m/>
    <x v="41"/>
    <x v="0"/>
    <x v="0"/>
    <x v="1"/>
    <n v="60"/>
    <n v="2"/>
    <n v="2"/>
    <s v="9"/>
  </r>
  <r>
    <m/>
    <x v="41"/>
    <x v="0"/>
    <x v="0"/>
    <x v="2"/>
    <n v="50"/>
    <n v="2"/>
    <n v="2"/>
    <s v="9"/>
  </r>
  <r>
    <m/>
    <x v="41"/>
    <x v="0"/>
    <x v="0"/>
    <x v="3"/>
    <n v="30"/>
    <n v="2"/>
    <n v="2"/>
    <s v="9"/>
  </r>
  <r>
    <m/>
    <x v="41"/>
    <x v="0"/>
    <x v="0"/>
    <x v="4"/>
    <n v="50"/>
    <n v="2"/>
    <n v="2"/>
    <s v="9"/>
  </r>
  <r>
    <m/>
    <x v="41"/>
    <x v="0"/>
    <x v="0"/>
    <x v="7"/>
    <n v="20"/>
    <n v="2"/>
    <n v="2"/>
    <s v="9"/>
  </r>
  <r>
    <m/>
    <x v="41"/>
    <x v="8"/>
    <x v="8"/>
    <x v="0"/>
    <n v="160"/>
    <n v="2"/>
    <n v="2"/>
    <s v="12"/>
  </r>
  <r>
    <m/>
    <x v="41"/>
    <x v="8"/>
    <x v="8"/>
    <x v="1"/>
    <n v="335"/>
    <n v="2"/>
    <n v="2"/>
    <s v="12"/>
  </r>
  <r>
    <m/>
    <x v="41"/>
    <x v="8"/>
    <x v="8"/>
    <x v="2"/>
    <n v="325"/>
    <n v="2"/>
    <n v="2"/>
    <s v="12"/>
  </r>
  <r>
    <m/>
    <x v="41"/>
    <x v="8"/>
    <x v="8"/>
    <x v="3"/>
    <n v="210"/>
    <n v="2"/>
    <n v="2"/>
    <s v="12"/>
  </r>
  <r>
    <m/>
    <x v="41"/>
    <x v="8"/>
    <x v="8"/>
    <x v="4"/>
    <n v="230"/>
    <n v="2"/>
    <n v="2"/>
    <s v="12"/>
  </r>
  <r>
    <m/>
    <x v="41"/>
    <x v="8"/>
    <x v="8"/>
    <x v="7"/>
    <n v="140"/>
    <n v="2"/>
    <n v="2"/>
    <s v="12"/>
  </r>
  <r>
    <m/>
    <x v="41"/>
    <x v="3"/>
    <x v="3"/>
    <x v="0"/>
    <n v="65"/>
    <n v="2"/>
    <n v="2"/>
    <s v="42"/>
  </r>
  <r>
    <m/>
    <x v="41"/>
    <x v="3"/>
    <x v="3"/>
    <x v="1"/>
    <n v="140"/>
    <n v="2"/>
    <n v="2"/>
    <s v="42"/>
  </r>
  <r>
    <m/>
    <x v="41"/>
    <x v="3"/>
    <x v="3"/>
    <x v="2"/>
    <n v="140"/>
    <n v="2"/>
    <n v="2"/>
    <s v="42"/>
  </r>
  <r>
    <m/>
    <x v="41"/>
    <x v="3"/>
    <x v="3"/>
    <x v="3"/>
    <n v="95"/>
    <n v="2"/>
    <n v="2"/>
    <s v="42"/>
  </r>
  <r>
    <m/>
    <x v="41"/>
    <x v="3"/>
    <x v="3"/>
    <x v="4"/>
    <n v="100"/>
    <n v="2"/>
    <n v="2"/>
    <s v="42"/>
  </r>
  <r>
    <m/>
    <x v="41"/>
    <x v="3"/>
    <x v="3"/>
    <x v="7"/>
    <n v="60"/>
    <n v="2"/>
    <n v="2"/>
    <s v="42"/>
  </r>
  <r>
    <m/>
    <x v="41"/>
    <x v="14"/>
    <x v="14"/>
    <x v="0"/>
    <n v="150"/>
    <n v="2"/>
    <n v="2"/>
    <s v="57"/>
  </r>
  <r>
    <m/>
    <x v="41"/>
    <x v="14"/>
    <x v="14"/>
    <x v="1"/>
    <n v="375"/>
    <n v="2"/>
    <n v="2"/>
    <s v="57"/>
  </r>
  <r>
    <m/>
    <x v="41"/>
    <x v="14"/>
    <x v="14"/>
    <x v="2"/>
    <n v="375"/>
    <n v="2"/>
    <n v="2"/>
    <s v="57"/>
  </r>
  <r>
    <m/>
    <x v="41"/>
    <x v="14"/>
    <x v="14"/>
    <x v="3"/>
    <n v="225"/>
    <n v="2"/>
    <n v="2"/>
    <s v="57"/>
  </r>
  <r>
    <m/>
    <x v="41"/>
    <x v="14"/>
    <x v="14"/>
    <x v="4"/>
    <n v="225"/>
    <n v="2"/>
    <n v="2"/>
    <s v="57"/>
  </r>
  <r>
    <m/>
    <x v="41"/>
    <x v="14"/>
    <x v="14"/>
    <x v="7"/>
    <n v="150"/>
    <n v="2"/>
    <n v="2"/>
    <s v="57"/>
  </r>
  <r>
    <m/>
    <x v="42"/>
    <x v="0"/>
    <x v="0"/>
    <x v="0"/>
    <n v="40"/>
    <n v="2"/>
    <n v="2"/>
    <s v="9"/>
  </r>
  <r>
    <m/>
    <x v="42"/>
    <x v="0"/>
    <x v="0"/>
    <x v="1"/>
    <n v="60"/>
    <n v="2"/>
    <n v="2"/>
    <s v="9"/>
  </r>
  <r>
    <m/>
    <x v="42"/>
    <x v="0"/>
    <x v="0"/>
    <x v="2"/>
    <n v="50"/>
    <n v="2"/>
    <n v="2"/>
    <s v="9"/>
  </r>
  <r>
    <m/>
    <x v="42"/>
    <x v="0"/>
    <x v="0"/>
    <x v="3"/>
    <n v="30"/>
    <n v="2"/>
    <n v="2"/>
    <s v="9"/>
  </r>
  <r>
    <m/>
    <x v="42"/>
    <x v="0"/>
    <x v="0"/>
    <x v="4"/>
    <n v="50"/>
    <n v="2"/>
    <n v="2"/>
    <s v="9"/>
  </r>
  <r>
    <m/>
    <x v="42"/>
    <x v="0"/>
    <x v="0"/>
    <x v="7"/>
    <n v="20"/>
    <n v="2"/>
    <n v="2"/>
    <s v="9"/>
  </r>
  <r>
    <m/>
    <x v="42"/>
    <x v="2"/>
    <x v="2"/>
    <x v="0"/>
    <n v="70"/>
    <n v="2"/>
    <n v="2"/>
    <s v="29"/>
  </r>
  <r>
    <m/>
    <x v="42"/>
    <x v="2"/>
    <x v="2"/>
    <x v="1"/>
    <n v="145"/>
    <n v="2"/>
    <n v="2"/>
    <s v="29"/>
  </r>
  <r>
    <m/>
    <x v="42"/>
    <x v="2"/>
    <x v="2"/>
    <x v="2"/>
    <n v="135"/>
    <n v="2"/>
    <n v="2"/>
    <s v="29"/>
  </r>
  <r>
    <m/>
    <x v="42"/>
    <x v="2"/>
    <x v="2"/>
    <x v="3"/>
    <n v="100"/>
    <n v="2"/>
    <n v="2"/>
    <s v="29"/>
  </r>
  <r>
    <m/>
    <x v="42"/>
    <x v="2"/>
    <x v="2"/>
    <x v="4"/>
    <n v="90"/>
    <n v="2"/>
    <n v="2"/>
    <s v="29"/>
  </r>
  <r>
    <m/>
    <x v="42"/>
    <x v="2"/>
    <x v="2"/>
    <x v="7"/>
    <n v="60"/>
    <n v="2"/>
    <n v="2"/>
    <s v="29"/>
  </r>
  <r>
    <m/>
    <x v="42"/>
    <x v="3"/>
    <x v="3"/>
    <x v="0"/>
    <n v="65"/>
    <n v="2"/>
    <n v="2"/>
    <s v="42"/>
  </r>
  <r>
    <m/>
    <x v="42"/>
    <x v="3"/>
    <x v="3"/>
    <x v="1"/>
    <n v="140"/>
    <n v="2"/>
    <n v="2"/>
    <s v="42"/>
  </r>
  <r>
    <m/>
    <x v="42"/>
    <x v="3"/>
    <x v="3"/>
    <x v="2"/>
    <n v="140"/>
    <n v="2"/>
    <n v="2"/>
    <s v="42"/>
  </r>
  <r>
    <m/>
    <x v="42"/>
    <x v="3"/>
    <x v="3"/>
    <x v="3"/>
    <n v="95"/>
    <n v="2"/>
    <n v="2"/>
    <s v="42"/>
  </r>
  <r>
    <m/>
    <x v="42"/>
    <x v="3"/>
    <x v="3"/>
    <x v="4"/>
    <n v="100"/>
    <n v="2"/>
    <n v="2"/>
    <s v="42"/>
  </r>
  <r>
    <m/>
    <x v="42"/>
    <x v="3"/>
    <x v="3"/>
    <x v="7"/>
    <n v="60"/>
    <n v="2"/>
    <n v="2"/>
    <s v="42"/>
  </r>
  <r>
    <m/>
    <x v="42"/>
    <x v="13"/>
    <x v="13"/>
    <x v="0"/>
    <n v="150"/>
    <n v="2"/>
    <n v="2"/>
    <s v="56"/>
  </r>
  <r>
    <m/>
    <x v="42"/>
    <x v="13"/>
    <x v="13"/>
    <x v="1"/>
    <n v="375"/>
    <n v="2"/>
    <n v="2"/>
    <s v="56"/>
  </r>
  <r>
    <m/>
    <x v="42"/>
    <x v="13"/>
    <x v="13"/>
    <x v="2"/>
    <n v="375"/>
    <n v="2"/>
    <n v="2"/>
    <s v="56"/>
  </r>
  <r>
    <m/>
    <x v="42"/>
    <x v="13"/>
    <x v="13"/>
    <x v="3"/>
    <n v="225"/>
    <n v="2"/>
    <n v="2"/>
    <s v="56"/>
  </r>
  <r>
    <m/>
    <x v="42"/>
    <x v="13"/>
    <x v="13"/>
    <x v="4"/>
    <n v="225"/>
    <n v="2"/>
    <n v="2"/>
    <s v="56"/>
  </r>
  <r>
    <m/>
    <x v="42"/>
    <x v="13"/>
    <x v="13"/>
    <x v="7"/>
    <n v="150"/>
    <n v="2"/>
    <n v="2"/>
    <s v="56"/>
  </r>
  <r>
    <m/>
    <x v="43"/>
    <x v="7"/>
    <x v="7"/>
    <x v="5"/>
    <n v="500"/>
    <n v="2"/>
    <n v="2"/>
    <s v="1"/>
  </r>
  <r>
    <m/>
    <x v="43"/>
    <x v="0"/>
    <x v="0"/>
    <x v="5"/>
    <n v="350"/>
    <n v="2"/>
    <n v="2"/>
    <s v="9"/>
  </r>
  <r>
    <m/>
    <x v="43"/>
    <x v="3"/>
    <x v="3"/>
    <x v="5"/>
    <n v="750"/>
    <n v="2"/>
    <n v="2"/>
    <s v="42"/>
  </r>
  <r>
    <m/>
    <x v="43"/>
    <x v="6"/>
    <x v="6"/>
    <x v="5"/>
    <n v="1000"/>
    <n v="2"/>
    <n v="2"/>
    <s v="64"/>
  </r>
  <r>
    <m/>
    <x v="44"/>
    <x v="7"/>
    <x v="7"/>
    <x v="5"/>
    <n v="500"/>
    <n v="2"/>
    <n v="2"/>
    <s v="1"/>
  </r>
  <r>
    <m/>
    <x v="44"/>
    <x v="0"/>
    <x v="0"/>
    <x v="5"/>
    <n v="350"/>
    <n v="2"/>
    <n v="2"/>
    <s v="9"/>
  </r>
  <r>
    <m/>
    <x v="44"/>
    <x v="3"/>
    <x v="3"/>
    <x v="5"/>
    <n v="750"/>
    <n v="2"/>
    <n v="2"/>
    <s v="42"/>
  </r>
  <r>
    <m/>
    <x v="44"/>
    <x v="17"/>
    <x v="17"/>
    <x v="5"/>
    <n v="1000"/>
    <n v="2"/>
    <n v="2"/>
    <s v="65"/>
  </r>
  <r>
    <m/>
    <x v="45"/>
    <x v="7"/>
    <x v="7"/>
    <x v="5"/>
    <n v="500"/>
    <n v="2"/>
    <n v="2"/>
    <s v="1"/>
  </r>
  <r>
    <m/>
    <x v="45"/>
    <x v="0"/>
    <x v="0"/>
    <x v="5"/>
    <n v="300"/>
    <n v="2"/>
    <n v="2"/>
    <s v="9"/>
  </r>
  <r>
    <m/>
    <x v="45"/>
    <x v="3"/>
    <x v="3"/>
    <x v="5"/>
    <n v="500"/>
    <n v="2"/>
    <n v="2"/>
    <s v="42"/>
  </r>
  <r>
    <m/>
    <x v="45"/>
    <x v="5"/>
    <x v="5"/>
    <x v="5"/>
    <n v="1200"/>
    <n v="2"/>
    <n v="2"/>
    <s v="59"/>
  </r>
  <r>
    <m/>
    <x v="45"/>
    <x v="6"/>
    <x v="6"/>
    <x v="5"/>
    <n v="600"/>
    <n v="2"/>
    <n v="2"/>
    <s v="64"/>
  </r>
  <r>
    <m/>
    <x v="46"/>
    <x v="7"/>
    <x v="7"/>
    <x v="0"/>
    <n v="133"/>
    <n v="2"/>
    <n v="2"/>
    <s v="1"/>
  </r>
  <r>
    <m/>
    <x v="46"/>
    <x v="7"/>
    <x v="7"/>
    <x v="1"/>
    <n v="279"/>
    <n v="2"/>
    <n v="2"/>
    <s v="1"/>
  </r>
  <r>
    <m/>
    <x v="46"/>
    <x v="7"/>
    <x v="7"/>
    <x v="2"/>
    <n v="241"/>
    <n v="2"/>
    <n v="2"/>
    <s v="1"/>
  </r>
  <r>
    <m/>
    <x v="46"/>
    <x v="7"/>
    <x v="7"/>
    <x v="3"/>
    <n v="171"/>
    <n v="2"/>
    <n v="2"/>
    <s v="1"/>
  </r>
  <r>
    <m/>
    <x v="46"/>
    <x v="7"/>
    <x v="7"/>
    <x v="4"/>
    <n v="176"/>
    <n v="2"/>
    <n v="2"/>
    <s v="1"/>
  </r>
  <r>
    <m/>
    <x v="46"/>
    <x v="0"/>
    <x v="0"/>
    <x v="0"/>
    <n v="113"/>
    <n v="2"/>
    <n v="2"/>
    <s v="9"/>
  </r>
  <r>
    <m/>
    <x v="46"/>
    <x v="0"/>
    <x v="0"/>
    <x v="1"/>
    <n v="153"/>
    <n v="2"/>
    <n v="2"/>
    <s v="9"/>
  </r>
  <r>
    <m/>
    <x v="46"/>
    <x v="0"/>
    <x v="0"/>
    <x v="2"/>
    <n v="137"/>
    <n v="2"/>
    <n v="2"/>
    <s v="9"/>
  </r>
  <r>
    <m/>
    <x v="46"/>
    <x v="0"/>
    <x v="0"/>
    <x v="3"/>
    <n v="90"/>
    <n v="2"/>
    <n v="2"/>
    <s v="9"/>
  </r>
  <r>
    <m/>
    <x v="46"/>
    <x v="0"/>
    <x v="0"/>
    <x v="4"/>
    <n v="107"/>
    <n v="2"/>
    <n v="2"/>
    <s v="9"/>
  </r>
  <r>
    <m/>
    <x v="46"/>
    <x v="8"/>
    <x v="8"/>
    <x v="0"/>
    <n v="75"/>
    <n v="2"/>
    <n v="2"/>
    <s v="12"/>
  </r>
  <r>
    <m/>
    <x v="46"/>
    <x v="8"/>
    <x v="8"/>
    <x v="1"/>
    <n v="146"/>
    <n v="2"/>
    <n v="2"/>
    <s v="12"/>
  </r>
  <r>
    <m/>
    <x v="46"/>
    <x v="8"/>
    <x v="8"/>
    <x v="2"/>
    <n v="128"/>
    <n v="2"/>
    <n v="2"/>
    <s v="12"/>
  </r>
  <r>
    <m/>
    <x v="46"/>
    <x v="8"/>
    <x v="8"/>
    <x v="3"/>
    <n v="77"/>
    <n v="2"/>
    <n v="2"/>
    <s v="12"/>
  </r>
  <r>
    <m/>
    <x v="46"/>
    <x v="8"/>
    <x v="8"/>
    <x v="4"/>
    <n v="114"/>
    <n v="2"/>
    <n v="2"/>
    <s v="12"/>
  </r>
  <r>
    <m/>
    <x v="46"/>
    <x v="1"/>
    <x v="1"/>
    <x v="0"/>
    <n v="46"/>
    <n v="2"/>
    <n v="2"/>
    <s v="26"/>
  </r>
  <r>
    <m/>
    <x v="46"/>
    <x v="1"/>
    <x v="1"/>
    <x v="1"/>
    <n v="79"/>
    <n v="2"/>
    <n v="2"/>
    <s v="26"/>
  </r>
  <r>
    <m/>
    <x v="46"/>
    <x v="1"/>
    <x v="1"/>
    <x v="2"/>
    <n v="69"/>
    <n v="2"/>
    <n v="2"/>
    <s v="26"/>
  </r>
  <r>
    <m/>
    <x v="46"/>
    <x v="1"/>
    <x v="1"/>
    <x v="3"/>
    <n v="45"/>
    <n v="2"/>
    <n v="2"/>
    <s v="26"/>
  </r>
  <r>
    <m/>
    <x v="46"/>
    <x v="1"/>
    <x v="1"/>
    <x v="4"/>
    <n v="61"/>
    <n v="2"/>
    <n v="2"/>
    <s v="26"/>
  </r>
  <r>
    <m/>
    <x v="46"/>
    <x v="2"/>
    <x v="2"/>
    <x v="0"/>
    <n v="101"/>
    <n v="2"/>
    <n v="2"/>
    <s v="29"/>
  </r>
  <r>
    <m/>
    <x v="46"/>
    <x v="2"/>
    <x v="2"/>
    <x v="1"/>
    <n v="189"/>
    <n v="2"/>
    <n v="2"/>
    <s v="29"/>
  </r>
  <r>
    <m/>
    <x v="46"/>
    <x v="2"/>
    <x v="2"/>
    <x v="2"/>
    <n v="182"/>
    <n v="2"/>
    <n v="2"/>
    <s v="29"/>
  </r>
  <r>
    <m/>
    <x v="46"/>
    <x v="2"/>
    <x v="2"/>
    <x v="3"/>
    <n v="110"/>
    <n v="2"/>
    <n v="2"/>
    <s v="29"/>
  </r>
  <r>
    <m/>
    <x v="46"/>
    <x v="2"/>
    <x v="2"/>
    <x v="4"/>
    <n v="138"/>
    <n v="2"/>
    <n v="2"/>
    <s v="29"/>
  </r>
  <r>
    <m/>
    <x v="46"/>
    <x v="9"/>
    <x v="9"/>
    <x v="0"/>
    <n v="58"/>
    <n v="2"/>
    <n v="2"/>
    <s v="39"/>
  </r>
  <r>
    <m/>
    <x v="46"/>
    <x v="9"/>
    <x v="9"/>
    <x v="1"/>
    <n v="106"/>
    <n v="2"/>
    <n v="2"/>
    <s v="39"/>
  </r>
  <r>
    <m/>
    <x v="46"/>
    <x v="9"/>
    <x v="9"/>
    <x v="2"/>
    <n v="97"/>
    <n v="2"/>
    <n v="2"/>
    <s v="39"/>
  </r>
  <r>
    <m/>
    <x v="46"/>
    <x v="9"/>
    <x v="9"/>
    <x v="3"/>
    <n v="64"/>
    <n v="2"/>
    <n v="2"/>
    <s v="39"/>
  </r>
  <r>
    <m/>
    <x v="46"/>
    <x v="9"/>
    <x v="9"/>
    <x v="4"/>
    <n v="75"/>
    <n v="2"/>
    <n v="2"/>
    <s v="39"/>
  </r>
  <r>
    <m/>
    <x v="46"/>
    <x v="3"/>
    <x v="3"/>
    <x v="0"/>
    <n v="58"/>
    <n v="2"/>
    <n v="2"/>
    <s v="42"/>
  </r>
  <r>
    <m/>
    <x v="46"/>
    <x v="3"/>
    <x v="3"/>
    <x v="1"/>
    <n v="106"/>
    <n v="2"/>
    <n v="2"/>
    <s v="42"/>
  </r>
  <r>
    <m/>
    <x v="46"/>
    <x v="3"/>
    <x v="3"/>
    <x v="2"/>
    <n v="97"/>
    <n v="2"/>
    <n v="2"/>
    <s v="42"/>
  </r>
  <r>
    <m/>
    <x v="46"/>
    <x v="3"/>
    <x v="3"/>
    <x v="3"/>
    <n v="64"/>
    <n v="2"/>
    <n v="2"/>
    <s v="42"/>
  </r>
  <r>
    <m/>
    <x v="46"/>
    <x v="3"/>
    <x v="3"/>
    <x v="4"/>
    <n v="75"/>
    <n v="2"/>
    <n v="2"/>
    <s v="42"/>
  </r>
  <r>
    <m/>
    <x v="47"/>
    <x v="12"/>
    <x v="12"/>
    <x v="0"/>
    <n v="69"/>
    <n v="2"/>
    <n v="2"/>
    <s v="47"/>
  </r>
  <r>
    <m/>
    <x v="47"/>
    <x v="12"/>
    <x v="12"/>
    <x v="1"/>
    <n v="135"/>
    <n v="2"/>
    <n v="2"/>
    <s v="47"/>
  </r>
  <r>
    <m/>
    <x v="47"/>
    <x v="12"/>
    <x v="12"/>
    <x v="2"/>
    <n v="119"/>
    <n v="2"/>
    <n v="2"/>
    <s v="47"/>
  </r>
  <r>
    <m/>
    <x v="47"/>
    <x v="12"/>
    <x v="12"/>
    <x v="3"/>
    <n v="72"/>
    <n v="2"/>
    <n v="2"/>
    <s v="47"/>
  </r>
  <r>
    <m/>
    <x v="47"/>
    <x v="12"/>
    <x v="12"/>
    <x v="4"/>
    <n v="105"/>
    <n v="2"/>
    <n v="2"/>
    <s v="47"/>
  </r>
  <r>
    <m/>
    <x v="47"/>
    <x v="13"/>
    <x v="13"/>
    <x v="0"/>
    <n v="49"/>
    <n v="2"/>
    <n v="2"/>
    <s v="56"/>
  </r>
  <r>
    <m/>
    <x v="47"/>
    <x v="13"/>
    <x v="13"/>
    <x v="1"/>
    <n v="103"/>
    <n v="2"/>
    <n v="2"/>
    <s v="56"/>
  </r>
  <r>
    <m/>
    <x v="47"/>
    <x v="13"/>
    <x v="13"/>
    <x v="2"/>
    <n v="101"/>
    <n v="2"/>
    <n v="2"/>
    <s v="56"/>
  </r>
  <r>
    <m/>
    <x v="47"/>
    <x v="13"/>
    <x v="13"/>
    <x v="3"/>
    <n v="55"/>
    <n v="2"/>
    <n v="2"/>
    <s v="56"/>
  </r>
  <r>
    <m/>
    <x v="47"/>
    <x v="13"/>
    <x v="13"/>
    <x v="4"/>
    <n v="72"/>
    <n v="2"/>
    <n v="2"/>
    <s v="56"/>
  </r>
  <r>
    <m/>
    <x v="47"/>
    <x v="14"/>
    <x v="14"/>
    <x v="0"/>
    <n v="116"/>
    <n v="2"/>
    <n v="2"/>
    <s v="57"/>
  </r>
  <r>
    <m/>
    <x v="47"/>
    <x v="14"/>
    <x v="14"/>
    <x v="1"/>
    <n v="243"/>
    <n v="2"/>
    <n v="2"/>
    <s v="57"/>
  </r>
  <r>
    <m/>
    <x v="47"/>
    <x v="14"/>
    <x v="14"/>
    <x v="2"/>
    <n v="239"/>
    <n v="2"/>
    <n v="2"/>
    <s v="57"/>
  </r>
  <r>
    <m/>
    <x v="47"/>
    <x v="14"/>
    <x v="14"/>
    <x v="3"/>
    <n v="131"/>
    <n v="2"/>
    <n v="2"/>
    <s v="57"/>
  </r>
  <r>
    <m/>
    <x v="47"/>
    <x v="14"/>
    <x v="14"/>
    <x v="4"/>
    <n v="171"/>
    <n v="2"/>
    <n v="2"/>
    <s v="57"/>
  </r>
  <r>
    <m/>
    <x v="48"/>
    <x v="15"/>
    <x v="15"/>
    <x v="5"/>
    <n v="800"/>
    <n v="2"/>
    <n v="2"/>
    <s v="45"/>
  </r>
  <r>
    <m/>
    <x v="48"/>
    <x v="5"/>
    <x v="5"/>
    <x v="5"/>
    <n v="1800"/>
    <n v="2"/>
    <n v="2"/>
    <s v="59"/>
  </r>
  <r>
    <m/>
    <x v="48"/>
    <x v="6"/>
    <x v="6"/>
    <x v="5"/>
    <n v="3000"/>
    <n v="2"/>
    <n v="2"/>
    <s v="64"/>
  </r>
  <r>
    <m/>
    <x v="49"/>
    <x v="16"/>
    <x v="16"/>
    <x v="5"/>
    <n v="500"/>
    <n v="2"/>
    <n v="2"/>
    <s v="77"/>
  </r>
  <r>
    <m/>
    <x v="50"/>
    <x v="7"/>
    <x v="7"/>
    <x v="0"/>
    <n v="133"/>
    <n v="2"/>
    <n v="2"/>
    <s v="1"/>
  </r>
  <r>
    <m/>
    <x v="50"/>
    <x v="7"/>
    <x v="7"/>
    <x v="1"/>
    <n v="279"/>
    <n v="2"/>
    <n v="2"/>
    <s v="1"/>
  </r>
  <r>
    <m/>
    <x v="50"/>
    <x v="7"/>
    <x v="7"/>
    <x v="2"/>
    <n v="241"/>
    <n v="2"/>
    <n v="2"/>
    <s v="1"/>
  </r>
  <r>
    <m/>
    <x v="50"/>
    <x v="7"/>
    <x v="7"/>
    <x v="3"/>
    <n v="171"/>
    <n v="2"/>
    <n v="2"/>
    <s v="1"/>
  </r>
  <r>
    <m/>
    <x v="50"/>
    <x v="7"/>
    <x v="7"/>
    <x v="4"/>
    <n v="176"/>
    <n v="2"/>
    <n v="2"/>
    <s v="1"/>
  </r>
  <r>
    <m/>
    <x v="50"/>
    <x v="0"/>
    <x v="0"/>
    <x v="0"/>
    <n v="90"/>
    <n v="2"/>
    <n v="2"/>
    <s v="9"/>
  </r>
  <r>
    <m/>
    <x v="50"/>
    <x v="0"/>
    <x v="0"/>
    <x v="1"/>
    <n v="110"/>
    <n v="2"/>
    <n v="2"/>
    <s v="9"/>
  </r>
  <r>
    <m/>
    <x v="50"/>
    <x v="0"/>
    <x v="0"/>
    <x v="2"/>
    <n v="100"/>
    <n v="2"/>
    <n v="2"/>
    <s v="9"/>
  </r>
  <r>
    <m/>
    <x v="50"/>
    <x v="0"/>
    <x v="0"/>
    <x v="3"/>
    <n v="90"/>
    <n v="2"/>
    <n v="2"/>
    <s v="9"/>
  </r>
  <r>
    <m/>
    <x v="50"/>
    <x v="0"/>
    <x v="0"/>
    <x v="4"/>
    <n v="110"/>
    <n v="2"/>
    <n v="2"/>
    <s v="9"/>
  </r>
  <r>
    <m/>
    <x v="50"/>
    <x v="8"/>
    <x v="8"/>
    <x v="0"/>
    <n v="60"/>
    <n v="2"/>
    <n v="2"/>
    <s v="12"/>
  </r>
  <r>
    <m/>
    <x v="50"/>
    <x v="8"/>
    <x v="8"/>
    <x v="1"/>
    <n v="130"/>
    <n v="2"/>
    <n v="2"/>
    <s v="12"/>
  </r>
  <r>
    <m/>
    <x v="50"/>
    <x v="8"/>
    <x v="8"/>
    <x v="2"/>
    <n v="100"/>
    <n v="2"/>
    <n v="2"/>
    <s v="12"/>
  </r>
  <r>
    <m/>
    <x v="50"/>
    <x v="8"/>
    <x v="8"/>
    <x v="3"/>
    <n v="60"/>
    <n v="2"/>
    <n v="2"/>
    <s v="12"/>
  </r>
  <r>
    <m/>
    <x v="50"/>
    <x v="8"/>
    <x v="8"/>
    <x v="4"/>
    <n v="100"/>
    <n v="2"/>
    <n v="2"/>
    <s v="12"/>
  </r>
  <r>
    <m/>
    <x v="50"/>
    <x v="1"/>
    <x v="1"/>
    <x v="0"/>
    <n v="40"/>
    <n v="2"/>
    <n v="2"/>
    <s v="26"/>
  </r>
  <r>
    <m/>
    <x v="50"/>
    <x v="1"/>
    <x v="1"/>
    <x v="1"/>
    <n v="70"/>
    <n v="2"/>
    <n v="2"/>
    <s v="26"/>
  </r>
  <r>
    <m/>
    <x v="50"/>
    <x v="1"/>
    <x v="1"/>
    <x v="2"/>
    <n v="50"/>
    <n v="2"/>
    <n v="2"/>
    <s v="26"/>
  </r>
  <r>
    <m/>
    <x v="50"/>
    <x v="1"/>
    <x v="1"/>
    <x v="3"/>
    <n v="40"/>
    <n v="2"/>
    <n v="2"/>
    <s v="26"/>
  </r>
  <r>
    <m/>
    <x v="50"/>
    <x v="1"/>
    <x v="1"/>
    <x v="4"/>
    <n v="50"/>
    <n v="2"/>
    <n v="2"/>
    <s v="26"/>
  </r>
  <r>
    <m/>
    <x v="50"/>
    <x v="2"/>
    <x v="2"/>
    <x v="0"/>
    <n v="90"/>
    <n v="2"/>
    <n v="2"/>
    <s v="29"/>
  </r>
  <r>
    <m/>
    <x v="50"/>
    <x v="2"/>
    <x v="2"/>
    <x v="1"/>
    <n v="160"/>
    <n v="2"/>
    <n v="2"/>
    <s v="29"/>
  </r>
  <r>
    <m/>
    <x v="50"/>
    <x v="2"/>
    <x v="2"/>
    <x v="2"/>
    <n v="130"/>
    <n v="2"/>
    <n v="2"/>
    <s v="29"/>
  </r>
  <r>
    <m/>
    <x v="50"/>
    <x v="2"/>
    <x v="2"/>
    <x v="3"/>
    <n v="90"/>
    <n v="2"/>
    <n v="2"/>
    <s v="29"/>
  </r>
  <r>
    <m/>
    <x v="50"/>
    <x v="2"/>
    <x v="2"/>
    <x v="4"/>
    <n v="130"/>
    <n v="2"/>
    <n v="2"/>
    <s v="29"/>
  </r>
  <r>
    <m/>
    <x v="51"/>
    <x v="7"/>
    <x v="7"/>
    <x v="0"/>
    <n v="134"/>
    <n v="2"/>
    <n v="2"/>
    <s v="1"/>
  </r>
  <r>
    <m/>
    <x v="51"/>
    <x v="7"/>
    <x v="7"/>
    <x v="1"/>
    <n v="279"/>
    <n v="2"/>
    <n v="2"/>
    <s v="1"/>
  </r>
  <r>
    <m/>
    <x v="51"/>
    <x v="7"/>
    <x v="7"/>
    <x v="2"/>
    <n v="241"/>
    <n v="2"/>
    <n v="2"/>
    <s v="1"/>
  </r>
  <r>
    <m/>
    <x v="51"/>
    <x v="7"/>
    <x v="7"/>
    <x v="3"/>
    <n v="171"/>
    <n v="2"/>
    <n v="2"/>
    <s v="1"/>
  </r>
  <r>
    <m/>
    <x v="51"/>
    <x v="7"/>
    <x v="7"/>
    <x v="4"/>
    <n v="176"/>
    <n v="2"/>
    <n v="2"/>
    <s v="1"/>
  </r>
  <r>
    <m/>
    <x v="51"/>
    <x v="0"/>
    <x v="0"/>
    <x v="0"/>
    <n v="113"/>
    <n v="2"/>
    <n v="2"/>
    <s v="9"/>
  </r>
  <r>
    <m/>
    <x v="51"/>
    <x v="0"/>
    <x v="0"/>
    <x v="1"/>
    <n v="153"/>
    <n v="2"/>
    <n v="2"/>
    <s v="9"/>
  </r>
  <r>
    <m/>
    <x v="51"/>
    <x v="0"/>
    <x v="0"/>
    <x v="2"/>
    <n v="137"/>
    <n v="2"/>
    <n v="2"/>
    <s v="9"/>
  </r>
  <r>
    <m/>
    <x v="51"/>
    <x v="0"/>
    <x v="0"/>
    <x v="3"/>
    <n v="90"/>
    <n v="2"/>
    <n v="2"/>
    <s v="9"/>
  </r>
  <r>
    <m/>
    <x v="51"/>
    <x v="0"/>
    <x v="0"/>
    <x v="4"/>
    <n v="107"/>
    <n v="2"/>
    <n v="2"/>
    <s v="9"/>
  </r>
  <r>
    <m/>
    <x v="51"/>
    <x v="8"/>
    <x v="8"/>
    <x v="0"/>
    <n v="75"/>
    <n v="2"/>
    <n v="2"/>
    <s v="12"/>
  </r>
  <r>
    <m/>
    <x v="51"/>
    <x v="8"/>
    <x v="8"/>
    <x v="1"/>
    <n v="146"/>
    <n v="2"/>
    <n v="2"/>
    <s v="12"/>
  </r>
  <r>
    <m/>
    <x v="51"/>
    <x v="8"/>
    <x v="8"/>
    <x v="2"/>
    <n v="128"/>
    <n v="2"/>
    <n v="2"/>
    <s v="12"/>
  </r>
  <r>
    <m/>
    <x v="51"/>
    <x v="8"/>
    <x v="8"/>
    <x v="3"/>
    <n v="77"/>
    <n v="2"/>
    <n v="2"/>
    <s v="12"/>
  </r>
  <r>
    <m/>
    <x v="51"/>
    <x v="8"/>
    <x v="8"/>
    <x v="4"/>
    <n v="114"/>
    <n v="2"/>
    <n v="2"/>
    <s v="12"/>
  </r>
  <r>
    <m/>
    <x v="51"/>
    <x v="1"/>
    <x v="1"/>
    <x v="0"/>
    <n v="46"/>
    <n v="2"/>
    <n v="2"/>
    <s v="26"/>
  </r>
  <r>
    <m/>
    <x v="51"/>
    <x v="1"/>
    <x v="1"/>
    <x v="1"/>
    <n v="79"/>
    <n v="2"/>
    <n v="2"/>
    <s v="26"/>
  </r>
  <r>
    <m/>
    <x v="51"/>
    <x v="1"/>
    <x v="1"/>
    <x v="2"/>
    <n v="69"/>
    <n v="2"/>
    <n v="2"/>
    <s v="26"/>
  </r>
  <r>
    <m/>
    <x v="51"/>
    <x v="1"/>
    <x v="1"/>
    <x v="3"/>
    <n v="45"/>
    <n v="2"/>
    <n v="2"/>
    <s v="26"/>
  </r>
  <r>
    <m/>
    <x v="51"/>
    <x v="1"/>
    <x v="1"/>
    <x v="4"/>
    <n v="61"/>
    <n v="2"/>
    <n v="2"/>
    <s v="26"/>
  </r>
  <r>
    <m/>
    <x v="51"/>
    <x v="2"/>
    <x v="2"/>
    <x v="0"/>
    <n v="103"/>
    <n v="2"/>
    <n v="2"/>
    <s v="29"/>
  </r>
  <r>
    <m/>
    <x v="51"/>
    <x v="2"/>
    <x v="2"/>
    <x v="1"/>
    <n v="187"/>
    <n v="2"/>
    <n v="2"/>
    <s v="29"/>
  </r>
  <r>
    <m/>
    <x v="51"/>
    <x v="2"/>
    <x v="2"/>
    <x v="2"/>
    <n v="182"/>
    <n v="2"/>
    <n v="2"/>
    <s v="29"/>
  </r>
  <r>
    <m/>
    <x v="51"/>
    <x v="2"/>
    <x v="2"/>
    <x v="3"/>
    <n v="110"/>
    <n v="2"/>
    <n v="2"/>
    <s v="29"/>
  </r>
  <r>
    <m/>
    <x v="51"/>
    <x v="2"/>
    <x v="2"/>
    <x v="4"/>
    <n v="138"/>
    <n v="2"/>
    <n v="2"/>
    <s v="29"/>
  </r>
  <r>
    <m/>
    <x v="52"/>
    <x v="7"/>
    <x v="7"/>
    <x v="0"/>
    <n v="133"/>
    <n v="2"/>
    <n v="2"/>
    <s v="1"/>
  </r>
  <r>
    <m/>
    <x v="52"/>
    <x v="7"/>
    <x v="7"/>
    <x v="1"/>
    <n v="279"/>
    <n v="2"/>
    <n v="2"/>
    <s v="1"/>
  </r>
  <r>
    <m/>
    <x v="52"/>
    <x v="7"/>
    <x v="7"/>
    <x v="2"/>
    <n v="241"/>
    <n v="2"/>
    <n v="2"/>
    <s v="1"/>
  </r>
  <r>
    <m/>
    <x v="52"/>
    <x v="7"/>
    <x v="7"/>
    <x v="3"/>
    <n v="171"/>
    <n v="2"/>
    <n v="2"/>
    <s v="1"/>
  </r>
  <r>
    <m/>
    <x v="52"/>
    <x v="7"/>
    <x v="7"/>
    <x v="4"/>
    <n v="176"/>
    <n v="2"/>
    <n v="2"/>
    <s v="1"/>
  </r>
  <r>
    <m/>
    <x v="52"/>
    <x v="0"/>
    <x v="0"/>
    <x v="0"/>
    <n v="60"/>
    <n v="2"/>
    <n v="2"/>
    <s v="9"/>
  </r>
  <r>
    <m/>
    <x v="52"/>
    <x v="0"/>
    <x v="0"/>
    <x v="1"/>
    <n v="82"/>
    <n v="2"/>
    <n v="2"/>
    <s v="9"/>
  </r>
  <r>
    <m/>
    <x v="52"/>
    <x v="0"/>
    <x v="0"/>
    <x v="2"/>
    <n v="73"/>
    <n v="2"/>
    <n v="2"/>
    <s v="9"/>
  </r>
  <r>
    <m/>
    <x v="52"/>
    <x v="0"/>
    <x v="0"/>
    <x v="3"/>
    <n v="48"/>
    <n v="2"/>
    <n v="2"/>
    <s v="9"/>
  </r>
  <r>
    <m/>
    <x v="52"/>
    <x v="0"/>
    <x v="0"/>
    <x v="4"/>
    <n v="57"/>
    <n v="2"/>
    <n v="2"/>
    <s v="9"/>
  </r>
  <r>
    <m/>
    <x v="52"/>
    <x v="8"/>
    <x v="8"/>
    <x v="0"/>
    <n v="37"/>
    <n v="2"/>
    <n v="2"/>
    <s v="12"/>
  </r>
  <r>
    <m/>
    <x v="52"/>
    <x v="8"/>
    <x v="8"/>
    <x v="1"/>
    <n v="73"/>
    <n v="2"/>
    <n v="2"/>
    <s v="12"/>
  </r>
  <r>
    <m/>
    <x v="52"/>
    <x v="8"/>
    <x v="8"/>
    <x v="2"/>
    <n v="64"/>
    <n v="2"/>
    <n v="2"/>
    <s v="12"/>
  </r>
  <r>
    <m/>
    <x v="52"/>
    <x v="8"/>
    <x v="8"/>
    <x v="3"/>
    <n v="39"/>
    <n v="2"/>
    <n v="2"/>
    <s v="12"/>
  </r>
  <r>
    <m/>
    <x v="52"/>
    <x v="8"/>
    <x v="8"/>
    <x v="4"/>
    <n v="57"/>
    <n v="2"/>
    <n v="2"/>
    <s v="12"/>
  </r>
  <r>
    <m/>
    <x v="52"/>
    <x v="1"/>
    <x v="1"/>
    <x v="0"/>
    <n v="23"/>
    <n v="2"/>
    <n v="2"/>
    <s v="26"/>
  </r>
  <r>
    <m/>
    <x v="52"/>
    <x v="1"/>
    <x v="1"/>
    <x v="1"/>
    <n v="39"/>
    <n v="2"/>
    <n v="2"/>
    <s v="26"/>
  </r>
  <r>
    <m/>
    <x v="52"/>
    <x v="1"/>
    <x v="1"/>
    <x v="2"/>
    <n v="34"/>
    <n v="2"/>
    <n v="2"/>
    <s v="26"/>
  </r>
  <r>
    <m/>
    <x v="52"/>
    <x v="1"/>
    <x v="1"/>
    <x v="3"/>
    <n v="23"/>
    <n v="2"/>
    <n v="2"/>
    <s v="26"/>
  </r>
  <r>
    <m/>
    <x v="52"/>
    <x v="1"/>
    <x v="1"/>
    <x v="4"/>
    <n v="31"/>
    <n v="2"/>
    <n v="2"/>
    <s v="26"/>
  </r>
  <r>
    <m/>
    <x v="52"/>
    <x v="2"/>
    <x v="2"/>
    <x v="0"/>
    <n v="52"/>
    <n v="2"/>
    <n v="2"/>
    <s v="29"/>
  </r>
  <r>
    <m/>
    <x v="52"/>
    <x v="2"/>
    <x v="2"/>
    <x v="1"/>
    <n v="93"/>
    <n v="2"/>
    <n v="2"/>
    <s v="29"/>
  </r>
  <r>
    <m/>
    <x v="52"/>
    <x v="2"/>
    <x v="2"/>
    <x v="2"/>
    <n v="91"/>
    <n v="2"/>
    <n v="2"/>
    <s v="29"/>
  </r>
  <r>
    <m/>
    <x v="52"/>
    <x v="2"/>
    <x v="2"/>
    <x v="3"/>
    <n v="55"/>
    <n v="2"/>
    <n v="2"/>
    <s v="29"/>
  </r>
  <r>
    <m/>
    <x v="52"/>
    <x v="2"/>
    <x v="2"/>
    <x v="4"/>
    <n v="69"/>
    <n v="2"/>
    <n v="2"/>
    <s v="29"/>
  </r>
  <r>
    <m/>
    <x v="53"/>
    <x v="7"/>
    <x v="7"/>
    <x v="0"/>
    <n v="133"/>
    <n v="2"/>
    <n v="2"/>
    <s v="1"/>
  </r>
  <r>
    <m/>
    <x v="53"/>
    <x v="7"/>
    <x v="7"/>
    <x v="1"/>
    <n v="279"/>
    <n v="2"/>
    <n v="2"/>
    <s v="1"/>
  </r>
  <r>
    <m/>
    <x v="53"/>
    <x v="7"/>
    <x v="7"/>
    <x v="2"/>
    <n v="241"/>
    <n v="2"/>
    <n v="2"/>
    <s v="1"/>
  </r>
  <r>
    <m/>
    <x v="53"/>
    <x v="7"/>
    <x v="7"/>
    <x v="3"/>
    <n v="171"/>
    <n v="2"/>
    <n v="2"/>
    <s v="1"/>
  </r>
  <r>
    <m/>
    <x v="53"/>
    <x v="7"/>
    <x v="7"/>
    <x v="4"/>
    <n v="176"/>
    <n v="2"/>
    <n v="2"/>
    <s v="1"/>
  </r>
  <r>
    <m/>
    <x v="54"/>
    <x v="12"/>
    <x v="12"/>
    <x v="0"/>
    <n v="138"/>
    <n v="2"/>
    <n v="2"/>
    <s v="47"/>
  </r>
  <r>
    <m/>
    <x v="54"/>
    <x v="12"/>
    <x v="12"/>
    <x v="1"/>
    <n v="270"/>
    <n v="2"/>
    <n v="2"/>
    <s v="47"/>
  </r>
  <r>
    <m/>
    <x v="54"/>
    <x v="12"/>
    <x v="12"/>
    <x v="2"/>
    <n v="238"/>
    <n v="2"/>
    <n v="2"/>
    <s v="47"/>
  </r>
  <r>
    <m/>
    <x v="54"/>
    <x v="12"/>
    <x v="12"/>
    <x v="3"/>
    <n v="143"/>
    <n v="2"/>
    <n v="2"/>
    <s v="47"/>
  </r>
  <r>
    <m/>
    <x v="54"/>
    <x v="12"/>
    <x v="12"/>
    <x v="4"/>
    <n v="211"/>
    <n v="2"/>
    <n v="2"/>
    <s v="47"/>
  </r>
  <r>
    <m/>
    <x v="54"/>
    <x v="14"/>
    <x v="14"/>
    <x v="0"/>
    <n v="78"/>
    <n v="2"/>
    <n v="2"/>
    <s v="57"/>
  </r>
  <r>
    <m/>
    <x v="54"/>
    <x v="14"/>
    <x v="14"/>
    <x v="1"/>
    <n v="162"/>
    <n v="2"/>
    <n v="2"/>
    <s v="57"/>
  </r>
  <r>
    <m/>
    <x v="54"/>
    <x v="14"/>
    <x v="14"/>
    <x v="2"/>
    <n v="159"/>
    <n v="2"/>
    <n v="2"/>
    <s v="57"/>
  </r>
  <r>
    <m/>
    <x v="54"/>
    <x v="14"/>
    <x v="14"/>
    <x v="3"/>
    <n v="87"/>
    <n v="2"/>
    <n v="2"/>
    <s v="57"/>
  </r>
  <r>
    <m/>
    <x v="54"/>
    <x v="14"/>
    <x v="14"/>
    <x v="4"/>
    <n v="114"/>
    <n v="2"/>
    <n v="2"/>
    <s v="57"/>
  </r>
  <r>
    <m/>
    <x v="55"/>
    <x v="12"/>
    <x v="12"/>
    <x v="0"/>
    <n v="138"/>
    <n v="2"/>
    <n v="2"/>
    <s v="47"/>
  </r>
  <r>
    <m/>
    <x v="55"/>
    <x v="12"/>
    <x v="12"/>
    <x v="1"/>
    <n v="270"/>
    <n v="2"/>
    <n v="2"/>
    <s v="47"/>
  </r>
  <r>
    <m/>
    <x v="55"/>
    <x v="12"/>
    <x v="12"/>
    <x v="2"/>
    <n v="238"/>
    <n v="2"/>
    <n v="2"/>
    <s v="47"/>
  </r>
  <r>
    <m/>
    <x v="55"/>
    <x v="12"/>
    <x v="12"/>
    <x v="3"/>
    <n v="143"/>
    <n v="2"/>
    <n v="2"/>
    <s v="47"/>
  </r>
  <r>
    <m/>
    <x v="55"/>
    <x v="12"/>
    <x v="12"/>
    <x v="4"/>
    <n v="211"/>
    <n v="2"/>
    <n v="2"/>
    <s v="47"/>
  </r>
  <r>
    <m/>
    <x v="55"/>
    <x v="14"/>
    <x v="14"/>
    <x v="0"/>
    <n v="70"/>
    <n v="2"/>
    <n v="2"/>
    <s v="57"/>
  </r>
  <r>
    <m/>
    <x v="55"/>
    <x v="14"/>
    <x v="14"/>
    <x v="1"/>
    <n v="130"/>
    <n v="2"/>
    <n v="2"/>
    <s v="57"/>
  </r>
  <r>
    <m/>
    <x v="55"/>
    <x v="14"/>
    <x v="14"/>
    <x v="2"/>
    <n v="120"/>
    <n v="2"/>
    <n v="2"/>
    <s v="57"/>
  </r>
  <r>
    <m/>
    <x v="55"/>
    <x v="14"/>
    <x v="14"/>
    <x v="3"/>
    <n v="80"/>
    <n v="2"/>
    <n v="2"/>
    <s v="57"/>
  </r>
  <r>
    <m/>
    <x v="55"/>
    <x v="14"/>
    <x v="14"/>
    <x v="4"/>
    <n v="100"/>
    <n v="2"/>
    <n v="2"/>
    <s v="57"/>
  </r>
  <r>
    <m/>
    <x v="56"/>
    <x v="12"/>
    <x v="12"/>
    <x v="0"/>
    <n v="138"/>
    <n v="2"/>
    <n v="2"/>
    <s v="47"/>
  </r>
  <r>
    <m/>
    <x v="56"/>
    <x v="12"/>
    <x v="12"/>
    <x v="1"/>
    <n v="270"/>
    <n v="2"/>
    <n v="2"/>
    <s v="47"/>
  </r>
  <r>
    <m/>
    <x v="56"/>
    <x v="12"/>
    <x v="12"/>
    <x v="2"/>
    <n v="238"/>
    <n v="2"/>
    <n v="2"/>
    <s v="47"/>
  </r>
  <r>
    <m/>
    <x v="56"/>
    <x v="12"/>
    <x v="12"/>
    <x v="3"/>
    <n v="143"/>
    <n v="2"/>
    <n v="2"/>
    <s v="47"/>
  </r>
  <r>
    <m/>
    <x v="56"/>
    <x v="12"/>
    <x v="12"/>
    <x v="4"/>
    <n v="211"/>
    <n v="2"/>
    <n v="2"/>
    <s v="47"/>
  </r>
  <r>
    <m/>
    <x v="57"/>
    <x v="7"/>
    <x v="7"/>
    <x v="0"/>
    <n v="26"/>
    <n v="2"/>
    <n v="2"/>
    <s v="1"/>
  </r>
  <r>
    <m/>
    <x v="57"/>
    <x v="7"/>
    <x v="7"/>
    <x v="1"/>
    <n v="114"/>
    <n v="2"/>
    <n v="2"/>
    <s v="1"/>
  </r>
  <r>
    <m/>
    <x v="57"/>
    <x v="7"/>
    <x v="7"/>
    <x v="2"/>
    <n v="107"/>
    <n v="2"/>
    <n v="2"/>
    <s v="1"/>
  </r>
  <r>
    <m/>
    <x v="57"/>
    <x v="7"/>
    <x v="7"/>
    <x v="3"/>
    <n v="67"/>
    <n v="2"/>
    <n v="2"/>
    <s v="1"/>
  </r>
  <r>
    <m/>
    <x v="57"/>
    <x v="7"/>
    <x v="7"/>
    <x v="4"/>
    <n v="56"/>
    <n v="2"/>
    <n v="2"/>
    <s v="1"/>
  </r>
  <r>
    <m/>
    <x v="57"/>
    <x v="0"/>
    <x v="0"/>
    <x v="0"/>
    <n v="21"/>
    <n v="2"/>
    <n v="2"/>
    <s v="9"/>
  </r>
  <r>
    <m/>
    <x v="57"/>
    <x v="0"/>
    <x v="0"/>
    <x v="1"/>
    <n v="93"/>
    <n v="2"/>
    <n v="2"/>
    <s v="9"/>
  </r>
  <r>
    <m/>
    <x v="57"/>
    <x v="0"/>
    <x v="0"/>
    <x v="2"/>
    <n v="87"/>
    <n v="2"/>
    <n v="2"/>
    <s v="9"/>
  </r>
  <r>
    <m/>
    <x v="57"/>
    <x v="0"/>
    <x v="0"/>
    <x v="3"/>
    <n v="48"/>
    <n v="2"/>
    <n v="2"/>
    <s v="9"/>
  </r>
  <r>
    <m/>
    <x v="57"/>
    <x v="0"/>
    <x v="0"/>
    <x v="4"/>
    <n v="51"/>
    <n v="2"/>
    <n v="2"/>
    <s v="9"/>
  </r>
  <r>
    <m/>
    <x v="58"/>
    <x v="7"/>
    <x v="7"/>
    <x v="0"/>
    <n v="21"/>
    <n v="2"/>
    <n v="2"/>
    <s v="1"/>
  </r>
  <r>
    <m/>
    <x v="58"/>
    <x v="7"/>
    <x v="7"/>
    <x v="1"/>
    <n v="93"/>
    <n v="2"/>
    <n v="2"/>
    <s v="1"/>
  </r>
  <r>
    <m/>
    <x v="58"/>
    <x v="7"/>
    <x v="7"/>
    <x v="2"/>
    <n v="87"/>
    <n v="2"/>
    <n v="2"/>
    <s v="1"/>
  </r>
  <r>
    <m/>
    <x v="58"/>
    <x v="7"/>
    <x v="7"/>
    <x v="3"/>
    <n v="54"/>
    <n v="2"/>
    <n v="2"/>
    <s v="1"/>
  </r>
  <r>
    <m/>
    <x v="58"/>
    <x v="7"/>
    <x v="7"/>
    <x v="4"/>
    <n v="45"/>
    <n v="2"/>
    <n v="2"/>
    <s v="1"/>
  </r>
  <r>
    <m/>
    <x v="59"/>
    <x v="0"/>
    <x v="0"/>
    <x v="0"/>
    <n v="20"/>
    <n v="2"/>
    <n v="2"/>
    <s v="9"/>
  </r>
  <r>
    <m/>
    <x v="59"/>
    <x v="0"/>
    <x v="0"/>
    <x v="1"/>
    <n v="86"/>
    <n v="2"/>
    <n v="2"/>
    <s v="9"/>
  </r>
  <r>
    <m/>
    <x v="59"/>
    <x v="0"/>
    <x v="0"/>
    <x v="2"/>
    <n v="81"/>
    <n v="2"/>
    <n v="2"/>
    <s v="9"/>
  </r>
  <r>
    <m/>
    <x v="59"/>
    <x v="0"/>
    <x v="0"/>
    <x v="3"/>
    <n v="45"/>
    <n v="2"/>
    <n v="2"/>
    <s v="9"/>
  </r>
  <r>
    <m/>
    <x v="59"/>
    <x v="0"/>
    <x v="0"/>
    <x v="4"/>
    <n v="48"/>
    <n v="2"/>
    <n v="2"/>
    <s v="9"/>
  </r>
  <r>
    <m/>
    <x v="60"/>
    <x v="7"/>
    <x v="7"/>
    <x v="5"/>
    <n v="280"/>
    <n v="2"/>
    <n v="2"/>
    <s v="1"/>
  </r>
  <r>
    <m/>
    <x v="60"/>
    <x v="15"/>
    <x v="15"/>
    <x v="5"/>
    <n v="480"/>
    <n v="2"/>
    <n v="2"/>
    <s v="45"/>
  </r>
  <r>
    <m/>
    <x v="60"/>
    <x v="6"/>
    <x v="6"/>
    <x v="5"/>
    <n v="330"/>
    <n v="2"/>
    <n v="2"/>
    <s v="64"/>
  </r>
  <r>
    <m/>
    <x v="61"/>
    <x v="7"/>
    <x v="7"/>
    <x v="5"/>
    <n v="280"/>
    <n v="2"/>
    <n v="2"/>
    <s v="1"/>
  </r>
  <r>
    <m/>
    <x v="61"/>
    <x v="0"/>
    <x v="0"/>
    <x v="5"/>
    <n v="280"/>
    <n v="2"/>
    <n v="2"/>
    <s v="9"/>
  </r>
  <r>
    <m/>
    <x v="61"/>
    <x v="2"/>
    <x v="2"/>
    <x v="5"/>
    <n v="330"/>
    <n v="2"/>
    <n v="2"/>
    <s v="29"/>
  </r>
  <r>
    <m/>
    <x v="61"/>
    <x v="3"/>
    <x v="3"/>
    <x v="5"/>
    <n v="100"/>
    <n v="2"/>
    <n v="2"/>
    <s v="42"/>
  </r>
  <r>
    <m/>
    <x v="61"/>
    <x v="14"/>
    <x v="14"/>
    <x v="5"/>
    <n v="100"/>
    <n v="2"/>
    <n v="2"/>
    <s v="57"/>
  </r>
  <r>
    <m/>
    <x v="61"/>
    <x v="17"/>
    <x v="17"/>
    <x v="5"/>
    <n v="330"/>
    <n v="2"/>
    <n v="2"/>
    <s v="65"/>
  </r>
  <r>
    <m/>
    <x v="62"/>
    <x v="7"/>
    <x v="7"/>
    <x v="5"/>
    <n v="280"/>
    <n v="2"/>
    <n v="2"/>
    <s v="1"/>
  </r>
  <r>
    <m/>
    <x v="62"/>
    <x v="0"/>
    <x v="0"/>
    <x v="5"/>
    <n v="200"/>
    <n v="2"/>
    <n v="2"/>
    <s v="9"/>
  </r>
  <r>
    <m/>
    <x v="62"/>
    <x v="5"/>
    <x v="5"/>
    <x v="5"/>
    <n v="330"/>
    <n v="2"/>
    <n v="2"/>
    <s v="59"/>
  </r>
  <r>
    <m/>
    <x v="63"/>
    <x v="8"/>
    <x v="8"/>
    <x v="0"/>
    <n v="29"/>
    <n v="2"/>
    <n v="2"/>
    <s v="12"/>
  </r>
  <r>
    <m/>
    <x v="63"/>
    <x v="8"/>
    <x v="8"/>
    <x v="1"/>
    <n v="126"/>
    <n v="2"/>
    <n v="2"/>
    <s v="12"/>
  </r>
  <r>
    <m/>
    <x v="63"/>
    <x v="8"/>
    <x v="8"/>
    <x v="2"/>
    <n v="122"/>
    <n v="2"/>
    <n v="2"/>
    <s v="12"/>
  </r>
  <r>
    <m/>
    <x v="63"/>
    <x v="8"/>
    <x v="8"/>
    <x v="3"/>
    <n v="63"/>
    <n v="2"/>
    <n v="2"/>
    <s v="12"/>
  </r>
  <r>
    <m/>
    <x v="63"/>
    <x v="8"/>
    <x v="8"/>
    <x v="4"/>
    <n v="80"/>
    <n v="2"/>
    <n v="2"/>
    <s v="12"/>
  </r>
  <r>
    <m/>
    <x v="63"/>
    <x v="9"/>
    <x v="9"/>
    <x v="0"/>
    <n v="18"/>
    <n v="2"/>
    <n v="2"/>
    <s v="39"/>
  </r>
  <r>
    <m/>
    <x v="63"/>
    <x v="9"/>
    <x v="9"/>
    <x v="1"/>
    <n v="73"/>
    <n v="2"/>
    <n v="2"/>
    <s v="39"/>
  </r>
  <r>
    <m/>
    <x v="63"/>
    <x v="9"/>
    <x v="9"/>
    <x v="2"/>
    <n v="73"/>
    <n v="2"/>
    <n v="2"/>
    <s v="39"/>
  </r>
  <r>
    <m/>
    <x v="63"/>
    <x v="9"/>
    <x v="9"/>
    <x v="3"/>
    <n v="38"/>
    <n v="2"/>
    <n v="2"/>
    <s v="39"/>
  </r>
  <r>
    <m/>
    <x v="63"/>
    <x v="9"/>
    <x v="9"/>
    <x v="4"/>
    <n v="48"/>
    <n v="2"/>
    <n v="2"/>
    <s v="39"/>
  </r>
  <r>
    <m/>
    <x v="63"/>
    <x v="10"/>
    <x v="10"/>
    <x v="0"/>
    <n v="18"/>
    <n v="2"/>
    <n v="2"/>
    <s v="41"/>
  </r>
  <r>
    <m/>
    <x v="63"/>
    <x v="10"/>
    <x v="10"/>
    <x v="1"/>
    <n v="73"/>
    <n v="2"/>
    <n v="2"/>
    <s v="41"/>
  </r>
  <r>
    <m/>
    <x v="63"/>
    <x v="10"/>
    <x v="10"/>
    <x v="2"/>
    <n v="73"/>
    <n v="2"/>
    <n v="2"/>
    <s v="41"/>
  </r>
  <r>
    <m/>
    <x v="63"/>
    <x v="10"/>
    <x v="10"/>
    <x v="3"/>
    <n v="38"/>
    <n v="2"/>
    <n v="2"/>
    <s v="41"/>
  </r>
  <r>
    <m/>
    <x v="63"/>
    <x v="10"/>
    <x v="10"/>
    <x v="4"/>
    <n v="48"/>
    <n v="2"/>
    <n v="2"/>
    <s v="41"/>
  </r>
  <r>
    <m/>
    <x v="64"/>
    <x v="3"/>
    <x v="3"/>
    <x v="0"/>
    <n v="25"/>
    <n v="2"/>
    <n v="2"/>
    <s v="42"/>
  </r>
  <r>
    <m/>
    <x v="64"/>
    <x v="3"/>
    <x v="3"/>
    <x v="1"/>
    <n v="103"/>
    <n v="2"/>
    <n v="2"/>
    <s v="42"/>
  </r>
  <r>
    <m/>
    <x v="64"/>
    <x v="3"/>
    <x v="3"/>
    <x v="2"/>
    <n v="102"/>
    <n v="2"/>
    <n v="2"/>
    <s v="42"/>
  </r>
  <r>
    <m/>
    <x v="64"/>
    <x v="3"/>
    <x v="3"/>
    <x v="3"/>
    <n v="53"/>
    <n v="2"/>
    <n v="2"/>
    <s v="42"/>
  </r>
  <r>
    <m/>
    <x v="64"/>
    <x v="3"/>
    <x v="3"/>
    <x v="4"/>
    <n v="67"/>
    <n v="2"/>
    <n v="2"/>
    <s v="42"/>
  </r>
  <r>
    <m/>
    <x v="65"/>
    <x v="13"/>
    <x v="13"/>
    <x v="0"/>
    <n v="22"/>
    <n v="2"/>
    <n v="2"/>
    <s v="56"/>
  </r>
  <r>
    <m/>
    <x v="65"/>
    <x v="13"/>
    <x v="13"/>
    <x v="1"/>
    <n v="96"/>
    <n v="2"/>
    <n v="2"/>
    <s v="56"/>
  </r>
  <r>
    <m/>
    <x v="65"/>
    <x v="13"/>
    <x v="13"/>
    <x v="2"/>
    <n v="93"/>
    <n v="2"/>
    <n v="2"/>
    <s v="56"/>
  </r>
  <r>
    <m/>
    <x v="65"/>
    <x v="13"/>
    <x v="13"/>
    <x v="3"/>
    <n v="48"/>
    <n v="2"/>
    <n v="2"/>
    <s v="56"/>
  </r>
  <r>
    <m/>
    <x v="65"/>
    <x v="13"/>
    <x v="13"/>
    <x v="4"/>
    <n v="61"/>
    <n v="2"/>
    <n v="2"/>
    <s v="56"/>
  </r>
  <r>
    <m/>
    <x v="66"/>
    <x v="1"/>
    <x v="1"/>
    <x v="0"/>
    <n v="27"/>
    <n v="2"/>
    <n v="2"/>
    <s v="26"/>
  </r>
  <r>
    <m/>
    <x v="66"/>
    <x v="1"/>
    <x v="1"/>
    <x v="1"/>
    <n v="114"/>
    <n v="2"/>
    <n v="2"/>
    <s v="26"/>
  </r>
  <r>
    <m/>
    <x v="66"/>
    <x v="1"/>
    <x v="1"/>
    <x v="2"/>
    <n v="110"/>
    <n v="2"/>
    <n v="2"/>
    <s v="26"/>
  </r>
  <r>
    <m/>
    <x v="66"/>
    <x v="1"/>
    <x v="1"/>
    <x v="3"/>
    <n v="57"/>
    <n v="2"/>
    <n v="2"/>
    <s v="26"/>
  </r>
  <r>
    <m/>
    <x v="66"/>
    <x v="1"/>
    <x v="1"/>
    <x v="4"/>
    <n v="72"/>
    <n v="2"/>
    <n v="2"/>
    <s v="26"/>
  </r>
  <r>
    <m/>
    <x v="66"/>
    <x v="14"/>
    <x v="14"/>
    <x v="0"/>
    <n v="23"/>
    <n v="2"/>
    <n v="2"/>
    <s v="57"/>
  </r>
  <r>
    <m/>
    <x v="66"/>
    <x v="14"/>
    <x v="14"/>
    <x v="1"/>
    <n v="98"/>
    <n v="2"/>
    <n v="2"/>
    <s v="57"/>
  </r>
  <r>
    <m/>
    <x v="66"/>
    <x v="14"/>
    <x v="14"/>
    <x v="2"/>
    <n v="96"/>
    <n v="2"/>
    <n v="2"/>
    <s v="57"/>
  </r>
  <r>
    <m/>
    <x v="66"/>
    <x v="14"/>
    <x v="14"/>
    <x v="3"/>
    <n v="50"/>
    <n v="2"/>
    <n v="2"/>
    <s v="57"/>
  </r>
  <r>
    <m/>
    <x v="66"/>
    <x v="14"/>
    <x v="14"/>
    <x v="4"/>
    <n v="63"/>
    <n v="2"/>
    <n v="2"/>
    <s v="57"/>
  </r>
  <r>
    <m/>
    <x v="66"/>
    <x v="11"/>
    <x v="11"/>
    <x v="0"/>
    <n v="23"/>
    <n v="2"/>
    <n v="2"/>
    <s v="78"/>
  </r>
  <r>
    <m/>
    <x v="66"/>
    <x v="11"/>
    <x v="11"/>
    <x v="1"/>
    <n v="98"/>
    <n v="2"/>
    <n v="2"/>
    <s v="78"/>
  </r>
  <r>
    <m/>
    <x v="66"/>
    <x v="11"/>
    <x v="11"/>
    <x v="2"/>
    <n v="96"/>
    <n v="2"/>
    <n v="2"/>
    <s v="78"/>
  </r>
  <r>
    <m/>
    <x v="66"/>
    <x v="11"/>
    <x v="11"/>
    <x v="3"/>
    <n v="50"/>
    <n v="2"/>
    <n v="2"/>
    <s v="78"/>
  </r>
  <r>
    <m/>
    <x v="66"/>
    <x v="11"/>
    <x v="11"/>
    <x v="4"/>
    <n v="63"/>
    <n v="2"/>
    <n v="2"/>
    <s v="78"/>
  </r>
  <r>
    <m/>
    <x v="67"/>
    <x v="22"/>
    <x v="22"/>
    <x v="8"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G146" firstHeaderRow="0" firstDataRow="1" firstDataCol="3"/>
  <pivotFields count="9"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ascending" defaultSubtotal="0">
      <items count="820">
        <item t="data" sd="1" x="67"/>
        <item t="data" sd="1" m="1" x="472"/>
        <item t="data" sd="1" m="1" x="470"/>
        <item t="data" sd="1" m="1" x="649"/>
        <item t="data" sd="1" m="1" x="504"/>
        <item t="data" sd="1" m="1" x="513"/>
        <item t="data" sd="1" m="1" x="750"/>
        <item t="data" sd="1" m="1" x="798"/>
        <item t="data" sd="1" m="1" x="469"/>
        <item t="data" sd="1" m="1" x="510"/>
        <item t="data" sd="1" m="1" x="615"/>
        <item t="data" sd="1" m="1" x="698"/>
        <item t="data" sd="1" m="1" x="654"/>
        <item t="data" sd="1" m="1" x="565"/>
        <item t="data" sd="1" m="1" x="727"/>
        <item t="data" sd="1" m="1" x="725"/>
        <item t="data" sd="1" m="1" x="563"/>
        <item t="data" sd="1" m="1" x="537"/>
        <item t="data" sd="1" m="1" x="749"/>
        <item t="data" sd="1" m="1" x="780"/>
        <item t="data" sd="1" m="1" x="567"/>
        <item t="data" sd="1" m="1" x="797"/>
        <item t="data" sd="1" m="1" x="722"/>
        <item t="data" sd="1" m="1" x="748"/>
        <item t="data" sd="1" m="1" x="815"/>
        <item t="data" sd="1" m="1" x="572"/>
        <item t="data" sd="1" m="1" x="715"/>
        <item t="data" sd="1" m="1" x="817"/>
        <item t="data" sd="1" m="1" x="627"/>
        <item t="data" sd="1" m="1" x="767"/>
        <item t="data" sd="1" m="1" x="771"/>
        <item t="data" sd="1" m="1" x="484"/>
        <item t="data" sd="1" m="1" x="580"/>
        <item t="data" sd="1" m="1" x="669"/>
        <item t="data" sd="1" m="1" x="812"/>
        <item t="data" sd="1" m="1" x="524"/>
        <item t="data" sd="1" m="1" x="660"/>
        <item t="data" sd="1" m="1" x="570"/>
        <item t="data" sd="1" m="1" x="705"/>
        <item t="data" sd="1" m="1" x="754"/>
        <item t="data" sd="1" m="1" x="573"/>
        <item t="data" sd="1" m="1" x="810"/>
        <item t="data" sd="1" m="1" x="487"/>
        <item t="data" sd="1" m="1" x="596"/>
        <item t="data" sd="1" m="1" x="706"/>
        <item t="data" sd="1" m="1" x="765"/>
        <item t="data" sd="1" m="1" x="622"/>
        <item t="data" sd="1" m="1" x="665"/>
        <item t="data" sd="1" m="1" x="757"/>
        <item t="data" sd="1" m="1" x="523"/>
        <item t="data" sd="1" m="1" x="711"/>
        <item t="data" sd="1" m="1" x="758"/>
        <item t="data" sd="1" m="1" x="482"/>
        <item t="data" sd="1" m="1" x="544"/>
        <item t="data" sd="1" m="1" x="661"/>
        <item t="data" sd="1" m="1" x="602"/>
        <item t="data" sd="1" m="1" x="638"/>
        <item t="data" sd="1" m="1" x="785"/>
        <item t="data" sd="1" m="1" x="532"/>
        <item t="data" sd="1" m="1" x="639"/>
        <item t="data" sd="1" m="1" x="769"/>
        <item t="data" sd="1" m="1" x="732"/>
        <item t="data" sd="1" m="1" x="784"/>
        <item t="data" sd="1" m="1" x="636"/>
        <item t="data" sd="1" m="1" x="545"/>
        <item t="data" sd="1" m="1" x="499"/>
        <item t="data" sd="1" m="1" x="597"/>
        <item t="data" sd="1" m="1" x="730"/>
        <item t="data" sd="1" m="1" x="450"/>
        <item t="data" sd="1" m="1" x="561"/>
        <item t="data" sd="1" m="1" x="540"/>
        <item t="data" sd="1" m="1" x="681"/>
        <item t="data" sd="1" m="1" x="492"/>
        <item t="data" sd="1" m="1" x="494"/>
        <item t="data" sd="1" m="1" x="592"/>
        <item t="data" sd="1" m="1" x="456"/>
        <item t="data" sd="1" m="1" x="783"/>
        <item t="data" sd="1" m="1" x="511"/>
        <item t="data" sd="1" m="1" x="646"/>
        <item t="data" sd="1" m="1" x="626"/>
        <item t="data" sd="1" m="1" x="555"/>
        <item t="data" sd="1" m="1" x="696"/>
        <item t="data" sd="1" m="1" x="623"/>
        <item t="data" sd="1" m="1" x="601"/>
        <item t="data" sd="1" m="1" x="621"/>
        <item t="data" sd="1" m="1" x="550"/>
        <item t="data" sd="1" m="1" x="453"/>
        <item t="data" sd="1" m="1" x="735"/>
        <item t="data" sd="1" m="1" x="747"/>
        <item t="data" sd="1" m="1" x="496"/>
        <item t="data" sd="1" m="1" x="700"/>
        <item t="data" sd="1" m="1" x="558"/>
        <item t="data" sd="1" m="1" x="801"/>
        <item t="data" sd="1" m="1" x="684"/>
        <item t="data" sd="1" m="1" x="648"/>
        <item t="data" sd="1" m="1" x="454"/>
        <item t="data" sd="1" m="1" x="741"/>
        <item t="data" sd="1" m="1" x="564"/>
        <item t="data" sd="1" m="1" x="736"/>
        <item t="data" sd="1" m="1" x="787"/>
        <item t="data" sd="1" m="1" x="731"/>
        <item t="data" sd="1" m="1" x="568"/>
        <item t="data" sd="1" m="1" x="514"/>
        <item t="data" sd="1" m="1" x="471"/>
        <item t="data" sd="1" m="1" x="656"/>
        <item t="data" sd="1" m="1" x="617"/>
        <item t="data" sd="1" m="1" x="800"/>
        <item t="data" sd="1" m="1" x="699"/>
        <item t="data" sd="1" m="1" x="474"/>
        <item t="data" sd="1" m="1" x="752"/>
        <item t="data" sd="1" m="1" x="655"/>
        <item t="data" sd="1" m="1" x="616"/>
        <item t="data" sd="1" m="1" x="566"/>
        <item t="data" sd="1" m="1" x="512"/>
        <item t="data" sd="1" m="1" x="522"/>
        <item t="data" sd="1" m="1" x="625"/>
        <item t="data" sd="1" m="1" x="578"/>
        <item t="data" sd="1" m="1" x="668"/>
        <item t="data" sd="1" m="1" x="734"/>
        <item t="data" sd="1" m="1" x="518"/>
        <item t="data" sd="1" m="1" x="478"/>
        <item t="data" sd="1" m="1" x="480"/>
        <item t="data" sd="1" m="1" x="529"/>
        <item t="data" sd="1" m="1" x="786"/>
        <item t="data" sd="1" m="1" x="733"/>
        <item t="data" sd="1" m="1" x="683"/>
        <item t="data" sd="1" m="1" x="500"/>
        <item t="data" sd="1" m="1" x="724"/>
        <item t="data" sd="1" m="1" x="793"/>
        <item t="data" sd="1" m="1" x="112"/>
        <item t="data" sd="1" m="1" x="113"/>
        <item t="data" sd="1" m="1" x="114"/>
        <item t="data" sd="1" m="1" x="115"/>
        <item t="data" sd="1" m="1" x="116"/>
        <item t="data" sd="1" m="1" x="117"/>
        <item t="data" sd="1" m="1" x="118"/>
        <item t="data" sd="1" m="1" x="119"/>
        <item t="data" sd="1" m="1" x="120"/>
        <item t="data" sd="1" m="1" x="121"/>
        <item t="data" sd="1" m="1" x="122"/>
        <item t="data" sd="1" m="1" x="123"/>
        <item t="data" sd="1" m="1" x="124"/>
        <item t="data" sd="1" m="1" x="125"/>
        <item t="data" sd="1" m="1" x="126"/>
        <item t="data" sd="1" m="1" x="127"/>
        <item t="data" sd="1" m="1" x="128"/>
        <item t="data" sd="1" m="1" x="129"/>
        <item t="data" sd="1" m="1" x="130"/>
        <item t="data" sd="1" m="1" x="131"/>
        <item t="data" sd="1" m="1" x="132"/>
        <item t="data" sd="1" m="1" x="133"/>
        <item t="data" sd="1" m="1" x="134"/>
        <item t="data" sd="1" m="1" x="135"/>
        <item t="data" sd="1" m="1" x="136"/>
        <item t="data" sd="1" m="1" x="137"/>
        <item t="data" sd="1" m="1" x="138"/>
        <item t="data" sd="1" m="1" x="139"/>
        <item t="data" sd="1" m="1" x="140"/>
        <item t="data" sd="1" m="1" x="141"/>
        <item t="data" sd="1" m="1" x="142"/>
        <item t="data" sd="1" m="1" x="143"/>
        <item t="data" sd="1" m="1" x="144"/>
        <item t="data" sd="1" m="1" x="145"/>
        <item t="data" sd="1" m="1" x="146"/>
        <item t="data" sd="1" m="1" x="147"/>
        <item t="data" sd="1" m="1" x="148"/>
        <item t="data" sd="1" m="1" x="149"/>
        <item t="data" sd="1" m="1" x="150"/>
        <item t="data" sd="1" m="1" x="151"/>
        <item t="data" sd="1" m="1" x="152"/>
        <item t="data" sd="1" m="1" x="153"/>
        <item t="data" sd="1" m="1" x="154"/>
        <item t="data" sd="1" m="1" x="155"/>
        <item t="data" sd="1" m="1" x="156"/>
        <item t="data" sd="1" m="1" x="157"/>
        <item t="data" sd="1" m="1" x="158"/>
        <item t="data" sd="1" m="1" x="159"/>
        <item t="data" sd="1" m="1" x="160"/>
        <item t="data" sd="1" m="1" x="161"/>
        <item t="data" sd="1" m="1" x="162"/>
        <item t="data" sd="1" m="1" x="163"/>
        <item t="data" sd="1" m="1" x="164"/>
        <item t="data" sd="1" m="1" x="165"/>
        <item t="data" sd="1" m="1" x="166"/>
        <item t="data" sd="1" m="1" x="167"/>
        <item t="data" sd="1" m="1" x="168"/>
        <item t="data" sd="1" m="1" x="169"/>
        <item t="data" sd="1" m="1" x="170"/>
        <item t="data" sd="1" m="1" x="171"/>
        <item t="data" sd="1" m="1" x="172"/>
        <item t="data" sd="1" m="1" x="701"/>
        <item t="data" sd="1" m="1" x="173"/>
        <item t="data" sd="1" m="1" x="813"/>
        <item t="data" sd="1" m="1" x="751"/>
        <item t="data" sd="1" m="1" x="662"/>
        <item t="data" sd="1" m="1" x="707"/>
        <item t="data" sd="1" m="1" x="768"/>
        <item t="data" sd="1" m="1" x="607"/>
        <item t="data" sd="1" m="1" x="714"/>
        <item t="data" sd="1" m="1" x="457"/>
        <item t="data" sd="1" m="1" x="687"/>
        <item t="data" sd="1" m="1" x="608"/>
        <item t="data" sd="1" m="1" x="739"/>
        <item t="data" sd="1" m="1" x="770"/>
        <item t="data" sd="1" m="1" x="778"/>
        <item t="data" sd="1" m="1" x="791"/>
        <item t="data" sd="1" m="1" x="816"/>
        <item t="data" sd="1" m="1" x="644"/>
        <item t="data" sd="1" m="1" x="502"/>
        <item t="data" sd="1" m="1" x="609"/>
        <item t="data" sd="1" m="1" x="460"/>
        <item t="data" sd="1" m="1" x="712"/>
        <item t="data" sd="1" m="1" x="645"/>
        <item t="data" sd="1" m="1" x="552"/>
        <item t="data" sd="1" m="1" x="606"/>
        <item t="data" sd="1" m="1" x="546"/>
        <item t="data" sd="1" m="1" x="689"/>
        <item t="data" sd="1" m="1" x="777"/>
        <item t="data" sd="1" m="1" x="449"/>
        <item t="data" sd="1" m="1" x="672"/>
        <item t="data" sd="1" m="1" x="773"/>
        <item t="data" sd="1" m="1" x="819"/>
        <item t="data" sd="1" m="1" x="728"/>
        <item t="data" sd="1" m="1" x="679"/>
        <item t="data" sd="1" m="1" x="718"/>
        <item t="data" sd="1" m="1" x="464"/>
        <item t="data" sd="1" m="1" x="473"/>
        <item t="data" sd="1" m="1" x="799"/>
        <item t="data" sd="1" m="1" x="619"/>
        <item t="data" sd="1" m="1" x="571"/>
        <item t="data" sd="1" m="1" x="704"/>
        <item t="data" sd="1" m="1" x="659"/>
        <item t="data" sd="1" m="1" x="746"/>
        <item t="data" sd="1" m="1" x="695"/>
        <item t="data" sd="1" m="1" x="745"/>
        <item t="data" sd="1" m="1" x="479"/>
        <item t="data" sd="1" m="1" x="763"/>
        <item t="data" sd="1" m="1" x="806"/>
        <item t="data" sd="1" m="1" x="507"/>
        <item t="data" sd="1" m="1" x="719"/>
        <item t="data" sd="1" m="1" x="674"/>
        <item t="data" sd="1" m="1" x="775"/>
        <item t="data" sd="1" m="1" x="631"/>
        <item t="data" sd="1" m="1" x="585"/>
        <item t="data" sd="1" m="1" x="534"/>
        <item t="data" sd="1" m="1" x="493"/>
        <item t="data" sd="1" m="1" x="594"/>
        <item t="data" sd="1" m="1" x="542"/>
        <item t="data" sd="1" m="1" x="677"/>
        <item t="data" sd="1" m="1" x="448"/>
        <item t="data" sd="1" m="1" x="633"/>
        <item t="data" sd="1" m="1" x="587"/>
        <item t="data" sd="1" m="1" x="443"/>
        <item t="data" sd="1" m="1" x="531"/>
        <item t="data" sd="1" m="1" x="678"/>
        <item t="data" sd="1" m="1" x="675"/>
        <item t="data" sd="1" m="1" x="720"/>
        <item t="data" sd="1" m="1" x="776"/>
        <item t="data" sd="1" m="1" x="803"/>
        <item t="data" sd="1" m="1" x="755"/>
        <item t="data" sd="1" m="1" x="703"/>
        <item t="data" sd="1" m="1" x="536"/>
        <item t="data" sd="1" m="1" x="526"/>
        <item t="data" sd="1" m="1" x="581"/>
        <item t="data" sd="1" m="1" x="628"/>
        <item t="data" sd="1" m="1" x="670"/>
        <item t="data" sd="1" m="1" x="716"/>
        <item t="data" sd="1" m="1" x="772"/>
        <item t="data" sd="1" m="1" x="818"/>
        <item t="data" sd="1" m="1" x="491"/>
        <item t="data" sd="1" m="1" x="538"/>
        <item t="data" sd="1" m="1" x="590"/>
        <item t="data" sd="1" m="1" x="530"/>
        <item t="data" sd="1" m="1" x="584"/>
        <item t="data" sd="1" m="1" x="630"/>
        <item t="data" sd="1" m="1" x="673"/>
        <item t="data" sd="1" m="1" x="541"/>
        <item t="data" sd="1" m="1" x="593"/>
        <item t="data" sd="1" m="1" x="533"/>
        <item t="data" sd="1" m="1" x="586"/>
        <item t="data" sd="1" m="1" x="632"/>
        <item t="data" sd="1" m="1" x="676"/>
        <item t="data" sd="1" m="1" x="721"/>
        <item t="data" sd="1" m="1" x="779"/>
        <item t="data" sd="1" m="1" x="451"/>
        <item t="data" sd="1" m="1" x="495"/>
        <item t="data" sd="1" m="1" x="774"/>
        <item t="data" sd="1" m="1" x="447"/>
        <item t="data" sd="1" m="1" x="643"/>
        <item t="data" sd="1" m="1" x="688"/>
        <item t="data" sd="1" m="1" x="740"/>
        <item t="data" sd="1" m="1" x="666"/>
        <item t="data" sd="1" m="1" x="485"/>
        <item t="data" sd="1" m="1" x="528"/>
        <item t="data" sd="1" m="1" x="488"/>
        <item t="data" sd="1" m="1" x="535"/>
        <item t="data" sd="1" m="1" x="641"/>
        <item t="data" sd="1" m="1" x="685"/>
        <item t="data" sd="1" m="1" x="737"/>
        <item t="data" sd="1" m="1" x="788"/>
        <item t="data" sd="1" m="1" x="790"/>
        <item t="data" sd="1" m="1" x="459"/>
        <item t="data" sd="1" m="1" x="686"/>
        <item t="data" sd="1" m="1" x="738"/>
        <item t="data" sd="1" m="1" x="389"/>
        <item t="data" sd="1" m="1" x="387"/>
        <item t="data" sd="1" m="1" x="401"/>
        <item t="data" sd="1" m="1" x="402"/>
        <item t="data" sd="1" m="1" x="395"/>
        <item t="data" sd="1" m="1" x="390"/>
        <item t="data" sd="1" m="1" x="391"/>
        <item t="data" sd="1" m="1" x="394"/>
        <item t="data" sd="1" m="1" x="399"/>
        <item t="data" sd="1" m="1" x="792"/>
        <item t="data" sd="1" m="1" x="461"/>
        <item t="data" sd="1" m="1" x="392"/>
        <item t="data" sd="1" m="1" x="397"/>
        <item t="data" sd="1" m="1" x="396"/>
        <item t="data" sd="1" m="1" x="388"/>
        <item t="data" sd="1" m="1" x="393"/>
        <item t="data" sd="1" m="1" x="400"/>
        <item t="data" sd="1" m="1" x="403"/>
        <item t="data" sd="1" m="1" x="702"/>
        <item t="data" sd="1" m="1" x="658"/>
        <item t="data" sd="1" m="1" x="642"/>
        <item t="data" sd="1" m="1" x="603"/>
        <item t="data" sd="1" m="1" x="761"/>
        <item t="data" sd="1" m="1" x="708"/>
        <item t="data" sd="1" m="1" x="663"/>
        <item t="data" sd="1" m="1" x="808"/>
        <item t="data" sd="1" m="1" x="807"/>
        <item t="data" sd="1" m="1" x="481"/>
        <item t="data" sd="1" m="1" x="759"/>
        <item t="data" sd="1" m="1" x="521"/>
        <item t="data" sd="1" m="1" x="458"/>
        <item t="data" sd="1" m="1" x="501"/>
        <item t="data" sd="1" m="1" x="789"/>
        <item t="data" sd="1" m="1" x="503"/>
        <item t="data" sd="1" m="1" x="553"/>
        <item t="data" sd="1" m="1" x="610"/>
        <item t="data" sd="1" m="1" x="647"/>
        <item t="data" sd="1" m="1" x="692"/>
        <item t="data" sd="1" m="1" x="744"/>
        <item t="data" sd="1" m="1" x="690"/>
        <item t="data" sd="1" m="1" x="742"/>
        <item t="data" sd="1" m="1" x="794"/>
        <item t="data" sd="1" m="1" x="462"/>
        <item t="data" sd="1" m="1" x="505"/>
        <item t="data" sd="1" m="1" x="554"/>
        <item t="data" sd="1" m="1" x="756"/>
        <item t="data" sd="1" m="1" x="804"/>
        <item t="data" sd="1" m="1" x="476"/>
        <item t="data" sd="1" m="1" x="527"/>
        <item t="data" sd="1" m="1" x="562"/>
        <item t="data" sd="1" m="1" x="582"/>
        <item t="data" sd="1" m="1" x="516"/>
        <item t="data" sd="1" m="1" x="477"/>
        <item t="data" sd="1" m="1" x="517"/>
        <item t="data" sd="1" m="1" x="805"/>
        <item t="data" sd="1" m="1" x="575"/>
        <item t="data" sd="1" m="1" x="605"/>
        <item t="data" sd="1" m="1" x="549"/>
        <item t="data" sd="1" m="1" x="709"/>
        <item t="data" sd="1" m="1" x="762"/>
        <item t="data" sd="1" m="1" x="809"/>
        <item t="data" sd="1" m="1" x="467"/>
        <item t="data" sd="1" m="1" x="795"/>
        <item t="data" sd="1" m="1" x="604"/>
        <item t="data" sd="1" m="1" x="640"/>
        <item t="data" sd="1" m="1" x="556"/>
        <item t="data" sd="1" m="1" x="551"/>
        <item t="data" sd="1" m="1" x="490"/>
        <item t="data" sd="1" m="1" x="682"/>
        <item t="data" sd="1" m="1" x="466"/>
        <item t="data" sd="1" m="1" x="599"/>
        <item t="data" sd="1" m="1" x="525"/>
        <item t="data" sd="1" m="1" x="657"/>
        <item t="data" sd="1" m="1" x="620"/>
        <item t="data" sd="1" m="1" x="760"/>
        <item t="data" sd="1" m="1" x="509"/>
        <item t="data" sd="1" m="1" x="560"/>
        <item t="data" sd="1" m="1" x="574"/>
        <item t="data" sd="1" m="1" x="651"/>
        <item t="data" sd="1" m="1" x="611"/>
        <item t="data" sd="1" m="1" x="489"/>
        <item t="data" sd="1" m="1" x="588"/>
        <item t="data" sd="1" m="1" x="557"/>
        <item t="data" sd="1" m="1" x="506"/>
        <item t="data" sd="1" m="1" x="463"/>
        <item t="data" sd="1" m="1" x="465"/>
        <item t="data" sd="1" m="1" x="650"/>
        <item t="data" sd="1" m="1" x="743"/>
        <item t="data" sd="1" m="1" x="796"/>
        <item t="data" sd="1" m="1" x="694"/>
        <item t="data" sd="1" m="1" x="691"/>
        <item t="data" sd="1" m="1" x="508"/>
        <item t="data" sd="1" m="1" x="652"/>
        <item t="data" sd="1" m="1" x="468"/>
        <item t="data" sd="1" m="1" x="693"/>
        <item t="data" sd="1" m="1" x="613"/>
        <item t="data" sd="1" m="1" x="559"/>
        <item t="data" sd="1" m="1" x="753"/>
        <item t="data" sd="1" m="1" x="802"/>
        <item t="data" sd="1" m="1" x="475"/>
        <item t="data" sd="1" m="1" x="515"/>
        <item t="data" sd="1" m="1" x="498"/>
        <item t="data" sd="1" m="1" x="583"/>
        <item t="data" sd="1" m="1" x="729"/>
        <item t="data" sd="1" m="1" x="591"/>
        <item t="data" sd="1" m="1" x="598"/>
        <item t="data" sd="1" m="1" x="717"/>
        <item t="data" sd="1" m="1" x="455"/>
        <item t="data" sd="1" m="1" x="595"/>
        <item t="data" sd="1" m="1" x="548"/>
        <item t="data" sd="1" m="1" x="547"/>
        <item t="data" sd="1" m="1" x="589"/>
        <item t="data" sd="1" m="1" x="539"/>
        <item t="data" sd="1" m="1" x="782"/>
        <item t="data" sd="1" m="1" x="497"/>
        <item t="data" sd="1" m="1" x="781"/>
        <item t="data" sd="1" m="1" x="629"/>
        <item t="data" sd="1" m="1" x="726"/>
        <item t="data" sd="1" m="1" x="637"/>
        <item t="data" sd="1" m="1" x="723"/>
        <item t="data" sd="1" m="1" x="600"/>
        <item t="data" sd="1" m="1" x="680"/>
        <item t="data" sd="1" m="1" x="543"/>
        <item t="data" sd="1" m="1" x="452"/>
        <item t="data" sd="1" m="1" x="634"/>
        <item t="data" sd="1" m="1" x="635"/>
        <item t="data" sd="1" m="1" x="671"/>
        <item t="data" sd="1" m="1" x="175"/>
        <item t="data" sd="1" m="1" x="176"/>
        <item t="data" sd="1" m="1" x="177"/>
        <item t="data" sd="1" m="1" x="178"/>
        <item t="data" sd="1" m="1" x="179"/>
        <item t="data" sd="1" m="1" x="180"/>
        <item t="data" sd="1" m="1" x="181"/>
        <item t="data" sd="1" m="1" x="182"/>
        <item t="data" sd="1" m="1" x="183"/>
        <item t="data" sd="1" m="1" x="184"/>
        <item t="data" sd="1" m="1" x="185"/>
        <item t="data" sd="1" m="1" x="186"/>
        <item t="data" sd="1" m="1" x="612"/>
        <item t="data" sd="1" m="1" x="614"/>
        <item t="data" sd="1" m="1" x="811"/>
        <item t="data" sd="1" m="1" x="664"/>
        <item t="data" sd="1" m="1" x="764"/>
        <item t="data" sd="1" m="1" x="483"/>
        <item t="data" sd="1" m="1" x="710"/>
        <item t="data" sd="1" m="1" x="653"/>
        <item t="data" sd="1" m="1" x="569"/>
        <item t="data" sd="1" m="1" x="618"/>
        <item t="data" sd="1" m="1" x="577"/>
        <item t="data" sd="1" m="1" x="520"/>
        <item t="data" sd="1" m="1" x="486"/>
        <item t="data" sd="1" m="1" x="814"/>
        <item t="data" sd="1" m="1" x="766"/>
        <item t="data" sd="1" m="1" x="519"/>
        <item t="data" sd="1" m="1" x="667"/>
        <item t="data" sd="1" m="1" x="713"/>
        <item t="data" sd="1" m="1" x="624"/>
        <item t="data" sd="1" m="1" x="579"/>
        <item t="data" sd="1" m="1" x="576"/>
        <item t="data" sd="1" m="1" x="697"/>
        <item t="data" sd="1" m="1" x="404"/>
        <item t="data" sd="1" m="1" x="413"/>
        <item t="data" sd="1" m="1" x="410"/>
        <item t="data" sd="1" m="1" x="408"/>
        <item t="data" sd="1" m="1" x="412"/>
        <item t="data" sd="1" m="1" x="405"/>
        <item t="data" sd="1" m="1" x="411"/>
        <item t="data" sd="1" m="1" x="421"/>
        <item t="data" sd="1" m="1" x="416"/>
        <item t="data" sd="1" m="1" x="418"/>
        <item t="data" sd="1" m="1" x="420"/>
        <item t="data" sd="1" m="1" x="417"/>
        <item t="data" sd="1" m="1" x="419"/>
        <item t="data" sd="1" m="1" x="425"/>
        <item t="data" sd="1" m="1" x="422"/>
        <item t="data" sd="1" m="1" x="426"/>
        <item t="data" sd="1" m="1" x="427"/>
        <item t="data" sd="1" m="1" x="428"/>
        <item t="data" sd="1" m="1" x="423"/>
        <item t="data" sd="1" m="1" x="424"/>
        <item t="data" sd="1" m="1" x="430"/>
        <item t="data" sd="1" m="1" x="429"/>
        <item t="data" sd="1" m="1" x="431"/>
        <item t="data" sd="1" m="1" x="432"/>
        <item t="data" sd="1" m="1" x="409"/>
        <item t="data" sd="1" m="1" x="407"/>
        <item t="data" sd="1" m="1" x="406"/>
        <item t="data" sd="1" m="1" x="444"/>
        <item t="data" sd="1" m="1" x="445"/>
        <item t="data" sd="1" m="1" x="446"/>
        <item t="data" sd="1" m="1" x="317"/>
        <item t="data" sd="1" m="1" x="318"/>
        <item t="data" sd="1" m="1" x="319"/>
        <item t="data" sd="1" m="1" x="320"/>
        <item t="data" sd="1" m="1" x="321"/>
        <item t="data" sd="1" m="1" x="322"/>
        <item t="data" sd="1" m="1" x="323"/>
        <item t="data" sd="1" m="1" x="324"/>
        <item t="data" sd="1" m="1" x="325"/>
        <item t="data" sd="1" m="1" x="326"/>
        <item t="data" sd="1" m="1" x="327"/>
        <item t="data" sd="1" m="1" x="328"/>
        <item t="data" sd="1" m="1" x="329"/>
        <item t="data" sd="1" m="1" x="330"/>
        <item t="data" sd="1" m="1" x="331"/>
        <item t="data" sd="1" m="1" x="332"/>
        <item t="data" sd="1" m="1" x="333"/>
        <item t="data" sd="1" m="1" x="334"/>
        <item t="data" sd="1" m="1" x="335"/>
        <item t="data" sd="1" m="1" x="336"/>
        <item t="data" sd="1" m="1" x="337"/>
        <item t="data" sd="1" m="1" x="338"/>
        <item t="data" sd="1" m="1" x="339"/>
        <item t="data" sd="1" m="1" x="340"/>
        <item t="data" sd="1" m="1" x="341"/>
        <item t="data" sd="1" m="1" x="342"/>
        <item t="data" sd="1" m="1" x="343"/>
        <item t="data" sd="1" m="1" x="344"/>
        <item t="data" sd="1" m="1" x="345"/>
        <item t="data" sd="1" m="1" x="346"/>
        <item t="data" sd="1" m="1" x="347"/>
        <item t="data" sd="1" m="1" x="348"/>
        <item t="data" sd="1" m="1" x="349"/>
        <item t="data" sd="1" m="1" x="350"/>
        <item t="data" sd="1" m="1" x="351"/>
        <item t="data" sd="1" m="1" x="352"/>
        <item t="data" sd="1" m="1" x="353"/>
        <item t="data" sd="1" m="1" x="354"/>
        <item t="data" sd="1" m="1" x="355"/>
        <item t="data" sd="1" m="1" x="356"/>
        <item t="data" sd="1" m="1" x="357"/>
        <item t="data" sd="1" m="1" x="358"/>
        <item t="data" sd="1" m="1" x="359"/>
        <item t="data" sd="1" m="1" x="360"/>
        <item t="data" sd="1" m="1" x="361"/>
        <item t="data" sd="1" m="1" x="362"/>
        <item t="data" sd="1" m="1" x="363"/>
        <item t="data" sd="1" m="1" x="364"/>
        <item t="data" sd="1" m="1" x="365"/>
        <item t="data" sd="1" m="1" x="366"/>
        <item t="data" sd="1" m="1" x="367"/>
        <item t="data" sd="1" m="1" x="368"/>
        <item t="data" sd="1" m="1" x="369"/>
        <item t="data" sd="1" m="1" x="370"/>
        <item t="data" sd="1" m="1" x="371"/>
        <item t="data" sd="1" m="1" x="372"/>
        <item t="data" sd="1" m="1" x="373"/>
        <item t="data" sd="1" m="1" x="374"/>
        <item t="data" sd="1" m="1" x="376"/>
        <item t="data" sd="1" m="1" x="377"/>
        <item t="data" sd="1" m="1" x="378"/>
        <item t="data" sd="1" m="1" x="379"/>
        <item t="data" sd="1" m="1" x="380"/>
        <item t="data" sd="1" m="1" x="381"/>
        <item t="data" sd="1" m="1" x="382"/>
        <item t="data" sd="1" m="1" x="383"/>
        <item t="data" sd="1" m="1" x="384"/>
        <item t="data" sd="1" m="1" x="385"/>
        <item t="data" sd="1" m="1" x="386"/>
        <item t="data" sd="1" m="1" x="437"/>
        <item t="data" sd="1" m="1" x="442"/>
        <item t="data" sd="1" m="1" x="441"/>
        <item t="data" sd="1" m="1" x="440"/>
        <item t="data" sd="1" m="1" x="439"/>
        <item t="data" sd="1" m="1" x="438"/>
        <item t="data" sd="1" m="1" x="436"/>
        <item t="data" sd="1" m="1" x="435"/>
        <item t="data" sd="1" m="1" x="434"/>
        <item t="data" sd="1" m="1" x="174"/>
        <item t="data" sd="1" m="1" x="398"/>
        <item t="data" sd="1" m="1" x="414"/>
        <item t="data" sd="1" m="1" x="415"/>
        <item t="data" sd="1" m="1" x="433"/>
        <item t="data" sd="1" m="1" x="375"/>
        <item t="data" sd="1" m="1" x="245"/>
        <item t="data" sd="1" m="1" x="246"/>
        <item t="data" sd="1" m="1" x="247"/>
        <item t="data" sd="1" m="1" x="248"/>
        <item t="data" sd="1" m="1" x="249"/>
        <item t="data" sd="1" m="1" x="250"/>
        <item t="data" sd="1" m="1" x="251"/>
        <item t="data" sd="1" m="1" x="252"/>
        <item t="data" sd="1" m="1" x="253"/>
        <item t="data" sd="1" m="1" x="254"/>
        <item t="data" sd="1" m="1" x="255"/>
        <item t="data" sd="1" m="1" x="256"/>
        <item t="data" sd="1" m="1" x="257"/>
        <item t="data" sd="1" m="1" x="258"/>
        <item t="data" sd="1" m="1" x="259"/>
        <item t="data" sd="1" m="1" x="260"/>
        <item t="data" sd="1" m="1" x="261"/>
        <item t="data" sd="1" m="1" x="262"/>
        <item t="data" sd="1" m="1" x="263"/>
        <item t="data" sd="1" m="1" x="264"/>
        <item t="data" sd="1" m="1" x="265"/>
        <item t="data" sd="1" m="1" x="266"/>
        <item t="data" sd="1" m="1" x="267"/>
        <item t="data" sd="1" m="1" x="268"/>
        <item t="data" sd="1" m="1" x="269"/>
        <item t="data" sd="1" m="1" x="270"/>
        <item t="data" sd="1" m="1" x="271"/>
        <item t="data" sd="1" m="1" x="272"/>
        <item t="data" sd="1" m="1" x="273"/>
        <item t="data" sd="1" m="1" x="274"/>
        <item t="data" sd="1" m="1" x="275"/>
        <item t="data" sd="1" m="1" x="276"/>
        <item t="data" sd="1" m="1" x="277"/>
        <item t="data" sd="1" m="1" x="278"/>
        <item t="data" sd="1" m="1" x="279"/>
        <item t="data" sd="1" m="1" x="280"/>
        <item t="data" sd="1" m="1" x="281"/>
        <item t="data" sd="1" m="1" x="282"/>
        <item t="data" sd="1" m="1" x="283"/>
        <item t="data" sd="1" m="1" x="284"/>
        <item t="data" sd="1" m="1" x="285"/>
        <item t="data" sd="1" m="1" x="286"/>
        <item t="data" sd="1" m="1" x="287"/>
        <item t="data" sd="1" m="1" x="288"/>
        <item t="data" sd="1" m="1" x="289"/>
        <item t="data" sd="1" m="1" x="290"/>
        <item t="data" sd="1" m="1" x="291"/>
        <item t="data" sd="1" m="1" x="292"/>
        <item t="data" sd="1" m="1" x="293"/>
        <item t="data" sd="1" m="1" x="294"/>
        <item t="data" sd="1" m="1" x="295"/>
        <item t="data" sd="1" m="1" x="296"/>
        <item t="data" sd="1" m="1" x="297"/>
        <item t="data" sd="1" m="1" x="298"/>
        <item t="data" sd="1" m="1" x="299"/>
        <item t="data" sd="1" m="1" x="300"/>
        <item t="data" sd="1" m="1" x="301"/>
        <item t="data" sd="1" m="1" x="302"/>
        <item t="data" sd="1" m="1" x="303"/>
        <item t="data" sd="1" m="1" x="304"/>
        <item t="data" sd="1" m="1" x="305"/>
        <item t="data" sd="1" m="1" x="306"/>
        <item t="data" sd="1" m="1" x="307"/>
        <item t="data" sd="1" m="1" x="308"/>
        <item t="data" sd="1" m="1" x="309"/>
        <item t="data" sd="1" m="1" x="310"/>
        <item t="data" sd="1" m="1" x="311"/>
        <item t="data" sd="1" m="1" x="312"/>
        <item t="data" sd="1" m="1" x="313"/>
        <item t="data" sd="1" m="1" x="314"/>
        <item t="data" sd="1" m="1" x="315"/>
        <item t="data" sd="1" m="1" x="316"/>
        <item t="data" sd="1" m="1" x="84"/>
        <item t="data" sd="1" m="1" x="85"/>
        <item t="data" sd="1" m="1" x="86"/>
        <item t="data" sd="1" m="1" x="87"/>
        <item t="data" sd="1" m="1" x="88"/>
        <item t="data" sd="1" m="1" x="89"/>
        <item t="data" sd="1" m="1" x="90"/>
        <item t="data" sd="1" m="1" x="91"/>
        <item t="data" sd="1" m="1" x="92"/>
        <item t="data" sd="1" m="1" x="93"/>
        <item t="data" sd="1" m="1" x="94"/>
        <item t="data" sd="1" m="1" x="95"/>
        <item t="data" sd="1" m="1" x="96"/>
        <item t="data" sd="1" m="1" x="97"/>
        <item t="data" sd="1" m="1" x="98"/>
        <item t="data" sd="1" m="1" x="99"/>
        <item t="data" sd="1" m="1" x="100"/>
        <item t="data" sd="1" m="1" x="101"/>
        <item t="data" sd="1" m="1" x="102"/>
        <item t="data" sd="1" m="1" x="103"/>
        <item t="data" sd="1" m="1" x="104"/>
        <item t="data" sd="1" m="1" x="105"/>
        <item t="data" sd="1" m="1" x="106"/>
        <item t="data" sd="1" m="1" x="107"/>
        <item t="data" sd="1" m="1" x="108"/>
        <item t="data" sd="1" m="1" x="109"/>
        <item t="data" sd="1" m="1" x="110"/>
        <item t="data" sd="1" m="1" x="111"/>
        <item t="data" sd="1" m="1" x="236"/>
        <item t="data" sd="1" m="1" x="237"/>
        <item t="data" sd="1" m="1" x="238"/>
        <item t="data" sd="1" m="1" x="239"/>
        <item t="data" sd="1" m="1" x="240"/>
        <item t="data" sd="1" m="1" x="241"/>
        <item t="data" sd="1" m="1" x="242"/>
        <item t="data" sd="1" m="1" x="243"/>
        <item t="data" sd="1" m="1" x="244"/>
        <item t="data" sd="1" m="1" x="213"/>
        <item t="data" sd="1" m="1" x="214"/>
        <item t="data" sd="1" m="1" x="215"/>
        <item t="data" sd="1" m="1" x="216"/>
        <item t="data" sd="1" m="1" x="217"/>
        <item t="data" sd="1" m="1" x="218"/>
        <item t="data" sd="1" m="1" x="219"/>
        <item t="data" sd="1" m="1" x="220"/>
        <item t="data" sd="1" m="1" x="221"/>
        <item t="data" sd="1" m="1" x="222"/>
        <item t="data" sd="1" m="1" x="223"/>
        <item t="data" sd="1" m="1" x="224"/>
        <item t="data" sd="1" m="1" x="225"/>
        <item t="data" sd="1" m="1" x="226"/>
        <item t="data" sd="1" m="1" x="227"/>
        <item t="data" sd="1" m="1" x="228"/>
        <item t="data" sd="1" m="1" x="229"/>
        <item t="data" sd="1" m="1" x="230"/>
        <item t="data" sd="1" m="1" x="231"/>
        <item t="data" sd="1" m="1" x="232"/>
        <item t="data" sd="1" m="1" x="233"/>
        <item t="data" sd="1" m="1" x="234"/>
        <item t="data" sd="1" m="1" x="235"/>
        <item t="data" sd="1" m="1" x="191"/>
        <item t="data" sd="1" m="1" x="192"/>
        <item t="data" sd="1" m="1" x="193"/>
        <item t="data" sd="1" m="1" x="194"/>
        <item t="data" sd="1" m="1" x="195"/>
        <item t="data" sd="1" m="1" x="196"/>
        <item t="data" sd="1" m="1" x="197"/>
        <item t="data" sd="1" m="1" x="198"/>
        <item t="data" sd="1" m="1" x="199"/>
        <item t="data" sd="1" m="1" x="200"/>
        <item t="data" sd="1" m="1" x="201"/>
        <item t="data" sd="1" m="1" x="202"/>
        <item t="data" sd="1" m="1" x="203"/>
        <item t="data" sd="1" m="1" x="204"/>
        <item t="data" sd="1" m="1" x="205"/>
        <item t="data" sd="1" m="1" x="206"/>
        <item t="data" sd="1" m="1" x="207"/>
        <item t="data" sd="1" m="1" x="208"/>
        <item t="data" sd="1" m="1" x="209"/>
        <item t="data" sd="1" m="1" x="210"/>
        <item t="data" sd="1" m="1" x="211"/>
        <item t="data" sd="1" m="1" x="212"/>
        <item t="data" sd="1" m="1" x="187"/>
        <item t="data" sd="1" m="1" x="188"/>
        <item t="data" sd="1" m="1" x="189"/>
        <item t="data" sd="1" m="1" x="190"/>
        <item t="data" sd="1" m="1" x="68"/>
        <item t="data" sd="1" m="1" x="69"/>
        <item t="data" sd="1" m="1" x="70"/>
        <item t="data" sd="1" m="1" x="71"/>
        <item t="data" sd="1" m="1" x="72"/>
        <item t="data" sd="1" m="1" x="73"/>
        <item t="data" sd="1" m="1" x="74"/>
        <item t="data" sd="1" m="1" x="75"/>
        <item t="data" sd="1" m="1" x="76"/>
        <item t="data" sd="1" m="1" x="77"/>
        <item t="data" sd="1" m="1" x="78"/>
        <item t="data" sd="1" m="1" x="79"/>
        <item t="data" sd="1" m="1" x="80"/>
        <item t="data" sd="1" m="1" x="81"/>
        <item t="data" sd="1" m="1" x="82"/>
        <item t="data" sd="1" m="1" x="83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</items>
      <autoSortScope>
        <pivotArea type="normal" dataOnly="0" outline="0" fieldPosition="0">
          <references count="1">
            <reference field="4294967294" selected="0">
              <x v="3"/>
            </reference>
          </references>
        </pivotArea>
      </autoSortScope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95">
        <item t="data" sd="1" x="18"/>
        <item t="data" sd="1" m="1" x="67"/>
        <item t="data" sd="1" m="1" x="26"/>
        <item t="data" sd="1" m="1" x="60"/>
        <item t="data" sd="1" m="1" x="53"/>
        <item t="data" sd="1" m="1" x="82"/>
        <item t="data" sd="1" m="1" x="42"/>
        <item t="data" sd="1" x="19"/>
        <item t="data" sd="1" m="1" x="62"/>
        <item t="data" sd="1" m="1" x="43"/>
        <item t="data" sd="1" m="1" x="78"/>
        <item t="data" sd="1" m="1" x="72"/>
        <item t="data" sd="1" x="1"/>
        <item t="data" sd="1" m="1" x="33"/>
        <item t="data" sd="1" x="7"/>
        <item t="data" sd="1" x="0"/>
        <item t="data" sd="1" x="2"/>
        <item t="data" sd="1" m="1" x="79"/>
        <item t="data" sd="1" m="1" x="74"/>
        <item t="data" sd="1" m="1" x="65"/>
        <item t="data" sd="1" m="1" x="48"/>
        <item t="data" sd="1" m="1" x="40"/>
        <item t="data" sd="1" x="11"/>
        <item t="data" sd="1" m="1" x="49"/>
        <item t="data" sd="1" m="1" x="36"/>
        <item t="data" sd="1" x="4"/>
        <item t="data" sd="1" m="1" x="57"/>
        <item t="data" sd="1" m="1" x="66"/>
        <item t="data" sd="1" m="1" x="77"/>
        <item t="data" sd="1" m="1" x="93"/>
        <item t="data" sd="1" x="8"/>
        <item t="data" sd="1" m="1" x="94"/>
        <item t="data" sd="1" m="1" x="86"/>
        <item t="data" sd="1" m="1" x="55"/>
        <item t="data" sd="1" m="1" x="56"/>
        <item t="data" sd="1" x="22"/>
        <item t="data" sd="1" x="21"/>
        <item t="data" sd="1" m="1" x="70"/>
        <item t="data" sd="1" m="1" x="59"/>
        <item t="data" sd="1" x="5"/>
        <item t="data" sd="1" m="1" x="58"/>
        <item t="data" sd="1" m="1" x="25"/>
        <item t="data" sd="1" m="1" x="87"/>
        <item t="data" sd="1" m="1" x="37"/>
        <item t="data" sd="1" x="16"/>
        <item t="data" sd="1" m="1" x="38"/>
        <item t="data" sd="1" m="1" x="39"/>
        <item t="data" sd="1" m="1" x="41"/>
        <item t="data" sd="1" m="1" x="44"/>
        <item t="data" sd="1" m="1" x="45"/>
        <item t="data" sd="1" m="1" x="46"/>
        <item t="data" sd="1" m="1" x="47"/>
        <item t="data" sd="1" m="1" x="30"/>
        <item t="data" sd="1" x="9"/>
        <item t="data" sd="1" m="1" x="54"/>
        <item t="data" sd="1" m="1" x="28"/>
        <item t="data" sd="1" x="20"/>
        <item t="data" sd="1" m="1" x="85"/>
        <item t="data" sd="1" m="1" x="92"/>
        <item t="data" sd="1" m="1" x="50"/>
        <item t="data" sd="1" m="1" x="35"/>
        <item t="data" sd="1" m="1" x="80"/>
        <item t="data" sd="1" m="1" x="83"/>
        <item t="data" sd="1" m="1" x="89"/>
        <item t="data" sd="1" m="1" x="31"/>
        <item t="data" sd="1" x="6"/>
        <item t="data" sd="1" m="1" x="27"/>
        <item t="data" sd="1" m="1" x="81"/>
        <item t="data" sd="1" x="14"/>
        <item t="data" sd="1" m="1" x="51"/>
        <item t="data" sd="1" x="15"/>
        <item t="data" sd="1" m="1" x="29"/>
        <item t="data" sd="1" m="1" x="68"/>
        <item t="data" sd="1" x="10"/>
        <item t="data" sd="1" m="1" x="69"/>
        <item t="data" sd="1" m="1" x="75"/>
        <item t="data" sd="1" m="1" x="73"/>
        <item t="data" sd="1" m="1" x="71"/>
        <item t="data" sd="1" m="1" x="64"/>
        <item t="data" sd="1" m="1" x="61"/>
        <item t="data" sd="1" m="1" x="91"/>
        <item t="data" sd="1" m="1" x="88"/>
        <item t="data" sd="1" m="1" x="63"/>
        <item t="data" sd="1" m="1" x="52"/>
        <item t="data" sd="1" m="1" x="90"/>
        <item t="data" sd="1" m="1" x="84"/>
        <item t="data" sd="1" m="1" x="76"/>
        <item t="data" sd="1" m="1" x="23"/>
        <item t="data" sd="1" m="1" x="24"/>
        <item t="data" sd="1" x="3"/>
        <item t="data" sd="1" m="1" x="32"/>
        <item t="data" sd="1" m="1" x="34"/>
        <item t="data" sd="1" x="17"/>
        <item t="data" sd="1" x="12"/>
        <item t="data" sd="1" x="13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04">
        <item t="data" sd="1" x="22"/>
        <item t="data" sd="1" m="1" x="169"/>
        <item t="data" sd="1" m="1" x="114"/>
        <item t="data" sd="1" m="1" x="94"/>
        <item t="data" sd="1" m="1" x="127"/>
        <item t="data" sd="1" m="1" x="157"/>
        <item t="data" sd="1" m="1" x="184"/>
        <item t="data" sd="1" m="1" x="91"/>
        <item t="data" sd="1" m="1" x="166"/>
        <item t="data" sd="1" m="1" x="90"/>
        <item t="data" sd="1" m="1" x="172"/>
        <item t="data" sd="1" m="1" x="106"/>
        <item t="data" sd="1" m="1" x="129"/>
        <item t="data" sd="1" m="1" x="69"/>
        <item t="data" sd="1" m="1" x="81"/>
        <item t="data" sd="1" m="1" x="88"/>
        <item t="data" sd="1" m="1" x="176"/>
        <item t="data" sd="1" m="1" x="167"/>
        <item t="data" sd="1" m="1" x="165"/>
        <item t="data" sd="1" m="1" x="77"/>
        <item t="data" sd="1" m="1" x="177"/>
        <item t="data" sd="1" m="1" x="152"/>
        <item t="data" sd="1" m="1" x="82"/>
        <item t="data" sd="1" m="1" x="149"/>
        <item t="data" sd="1" m="1" x="193"/>
        <item t="data" sd="1" m="1" x="186"/>
        <item t="data" sd="1" m="1" x="67"/>
        <item t="data" sd="1" m="1" x="123"/>
        <item t="data" sd="1" m="1" x="92"/>
        <item t="data" sd="1" m="1" x="83"/>
        <item t="data" sd="1" m="1" x="98"/>
        <item t="data" sd="1" x="1"/>
        <item t="data" sd="1" m="1" x="33"/>
        <item t="data" sd="1" x="7"/>
        <item t="data" sd="1" x="0"/>
        <item t="data" sd="1" m="1" x="49"/>
        <item t="data" sd="1" m="1" x="154"/>
        <item t="data" sd="1" m="1" x="170"/>
        <item t="data" sd="1" m="1" x="109"/>
        <item t="data" sd="1" m="1" x="160"/>
        <item t="data" sd="1" m="1" x="185"/>
        <item t="data" sd="1" m="1" x="105"/>
        <item t="data" sd="1" m="1" x="199"/>
        <item t="data" sd="1" m="1" x="189"/>
        <item t="data" sd="1" m="1" x="115"/>
        <item t="data" sd="1" m="1" x="85"/>
        <item t="data" sd="1" m="1" x="118"/>
        <item t="data" sd="1" m="1" x="89"/>
        <item t="data" sd="1" m="1" x="188"/>
        <item t="data" sd="1" m="1" x="79"/>
        <item t="data" sd="1" m="1" x="29"/>
        <item t="data" sd="1" m="1" x="87"/>
        <item t="data" sd="1" m="1" x="151"/>
        <item t="data" sd="1" m="1" x="130"/>
        <item t="data" sd="1" m="1" x="201"/>
        <item t="data" sd="1" m="1" x="97"/>
        <item t="data" sd="1" m="1" x="96"/>
        <item t="data" sd="1" m="1" x="135"/>
        <item t="data" sd="1" m="1" x="198"/>
        <item t="data" sd="1" m="1" x="173"/>
        <item t="data" sd="1" m="1" x="155"/>
        <item t="data" sd="1" m="1" x="86"/>
        <item t="data" sd="1" m="1" x="84"/>
        <item t="data" sd="1" m="1" x="72"/>
        <item t="data" sd="1" m="1" x="112"/>
        <item t="data" sd="1" m="1" x="161"/>
        <item t="data" sd="1" m="1" x="137"/>
        <item t="data" sd="1" m="1" x="143"/>
        <item t="data" sd="1" m="1" x="102"/>
        <item t="data" sd="1" m="1" x="175"/>
        <item t="data" sd="1" m="1" x="133"/>
        <item t="data" sd="1" m="1" x="174"/>
        <item t="data" sd="1" m="1" x="78"/>
        <item t="data" sd="1" m="1" x="142"/>
        <item t="data" sd="1" m="1" x="150"/>
        <item t="data" sd="1" m="1" x="99"/>
        <item t="data" sd="1" m="1" x="156"/>
        <item t="data" sd="1" m="1" x="203"/>
        <item t="data" sd="1" m="1" x="180"/>
        <item t="data" sd="1" m="1" x="183"/>
        <item t="data" sd="1" m="1" x="125"/>
        <item t="data" sd="1" m="1" x="168"/>
        <item t="data" sd="1" m="1" x="124"/>
        <item t="data" sd="1" m="1" x="101"/>
        <item t="data" sd="1" m="1" x="202"/>
        <item t="data" sd="1" m="1" x="178"/>
        <item t="data" sd="1" m="1" x="37"/>
        <item t="data" sd="1" m="1" x="38"/>
        <item t="data" sd="1" m="1" x="39"/>
        <item t="data" sd="1" m="1" x="40"/>
        <item t="data" sd="1" m="1" x="41"/>
        <item t="data" sd="1" m="1" x="42"/>
        <item t="data" sd="1" m="1" x="43"/>
        <item t="data" sd="1" m="1" x="44"/>
        <item t="data" sd="1" m="1" x="45"/>
        <item t="data" sd="1" m="1" x="46"/>
        <item t="data" sd="1" m="1" x="47"/>
        <item t="data" sd="1" m="1" x="48"/>
        <item t="data" sd="1" x="9"/>
        <item t="data" sd="1" m="1" x="110"/>
        <item t="data" sd="1" m="1" x="107"/>
        <item t="data" sd="1" m="1" x="111"/>
        <item t="data" sd="1" m="1" x="128"/>
        <item t="data" sd="1" m="1" x="164"/>
        <item t="data" sd="1" m="1" x="108"/>
        <item t="data" sd="1" m="1" x="162"/>
        <item t="data" sd="1" x="2"/>
        <item t="data" sd="1" m="1" x="121"/>
        <item t="data" sd="1" m="1" x="131"/>
        <item t="data" sd="1" m="1" x="182"/>
        <item t="data" sd="1" m="1" x="59"/>
        <item t="data" sd="1" m="1" x="171"/>
        <item t="data" sd="1" m="1" x="163"/>
        <item t="data" sd="1" m="1" x="76"/>
        <item t="data" sd="1" m="1" x="103"/>
        <item t="data" sd="1" m="1" x="197"/>
        <item t="data" sd="1" m="1" x="192"/>
        <item t="data" sd="1" x="8"/>
        <item t="data" sd="1" m="1" x="144"/>
        <item t="data" sd="1" m="1" x="65"/>
        <item t="data" sd="1" m="1" x="63"/>
        <item t="data" sd="1" m="1" x="136"/>
        <item t="data" sd="1" m="1" x="113"/>
        <item t="data" sd="1" m="1" x="200"/>
        <item t="data" sd="1" m="1" x="119"/>
        <item t="data" sd="1" m="1" x="80"/>
        <item t="data" sd="1" m="1" x="50"/>
        <item t="data" sd="1" m="1" x="75"/>
        <item t="data" sd="1" m="1" x="196"/>
        <item t="data" sd="1" m="1" x="54"/>
        <item t="data" sd="1" m="1" x="56"/>
        <item t="data" sd="1" m="1" x="58"/>
        <item t="data" sd="1" m="1" x="57"/>
        <item t="data" sd="1" m="1" x="55"/>
        <item t="data" sd="1" m="1" x="140"/>
        <item t="data" sd="1" m="1" x="147"/>
        <item t="data" sd="1" m="1" x="116"/>
        <item t="data" sd="1" m="1" x="93"/>
        <item t="data" sd="1" m="1" x="145"/>
        <item t="data" sd="1" m="1" x="194"/>
        <item t="data" sd="1" m="1" x="179"/>
        <item t="data" sd="1" m="1" x="159"/>
        <item t="data" sd="1" m="1" x="60"/>
        <item t="data" sd="1" x="10"/>
        <item t="data" sd="1" m="1" x="122"/>
        <item t="data" sd="1" m="1" x="95"/>
        <item t="data" sd="1" m="1" x="62"/>
        <item t="data" sd="1" m="1" x="66"/>
        <item t="data" sd="1" m="1" x="64"/>
        <item t="data" sd="1" m="1" x="139"/>
        <item t="data" sd="1" m="1" x="126"/>
        <item t="data" sd="1" m="1" x="141"/>
        <item t="data" sd="1" m="1" x="187"/>
        <item t="data" sd="1" m="1" x="134"/>
        <item t="data" sd="1" m="1" x="138"/>
        <item t="data" sd="1" m="1" x="195"/>
        <item t="data" sd="1" x="20"/>
        <item t="data" sd="1" m="1" x="146"/>
        <item t="data" sd="1" m="1" x="181"/>
        <item t="data" sd="1" m="1" x="100"/>
        <item t="data" sd="1" m="1" x="117"/>
        <item t="data" sd="1" m="1" x="148"/>
        <item t="data" sd="1" m="1" x="132"/>
        <item t="data" sd="1" m="1" x="153"/>
        <item t="data" sd="1" m="1" x="104"/>
        <item t="data" sd="1" m="1" x="158"/>
        <item t="data" sd="1" m="1" x="191"/>
        <item t="data" sd="1" m="1" x="120"/>
        <item t="data" sd="1" m="1" x="190"/>
        <item t="data" sd="1" m="1" x="61"/>
        <item t="data" sd="1" m="1" x="73"/>
        <item t="data" sd="1" m="1" x="74"/>
        <item t="data" sd="1" m="1" x="71"/>
        <item t="data" sd="1" m="1" x="70"/>
        <item t="data" sd="1" m="1" x="68"/>
        <item t="data" sd="1" m="1" x="23"/>
        <item t="data" sd="1" m="1" x="24"/>
        <item t="data" sd="1" m="1" x="25"/>
        <item t="data" sd="1" m="1" x="26"/>
        <item t="data" sd="1" x="3"/>
        <item t="data" sd="1" m="1" x="27"/>
        <item t="data" sd="1" m="1" x="28"/>
        <item t="data" sd="1" x="6"/>
        <item t="data" sd="1" x="16"/>
        <item t="data" sd="1" m="1" x="30"/>
        <item t="data" sd="1" m="1" x="31"/>
        <item t="data" sd="1" m="1" x="32"/>
        <item t="data" sd="1" x="4"/>
        <item t="data" sd="1" m="1" x="34"/>
        <item t="data" sd="1" x="17"/>
        <item t="data" sd="1" m="1" x="35"/>
        <item t="data" sd="1" m="1" x="36"/>
        <item t="data" sd="1" m="1" x="51"/>
        <item t="data" sd="1" m="1" x="52"/>
        <item t="data" sd="1" m="1" x="53"/>
        <item t="data" sd="1" x="5"/>
        <item t="data" sd="1" x="11"/>
        <item t="data" sd="1" x="12"/>
        <item t="data" sd="1" x="13"/>
        <item t="data" sd="1" x="14"/>
        <item t="data" sd="1" x="15"/>
        <item t="data" sd="1" x="18"/>
        <item t="data" sd="1" x="19"/>
        <item t="data" sd="1" x="21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22">
        <item t="data" sd="1" x="8"/>
        <item t="data" sd="1" m="1" x="17"/>
        <item t="data" sd="1" m="1" x="16"/>
        <item t="data" sd="1" m="1" x="21"/>
        <item t="data" sd="1" m="1" x="18"/>
        <item t="data" sd="1" m="1" x="19"/>
        <item t="data" sd="1" m="1" x="20"/>
        <item t="data" sd="1" m="1" x="15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x="4"/>
        <item t="data" sd="1" x="3"/>
        <item t="data" sd="1" x="2"/>
        <item t="data" sd="1" x="1"/>
        <item t="data" sd="1" x="5"/>
        <item t="data" sd="1" x="6"/>
        <item t="data" sd="1" x="0"/>
        <item t="data" sd="1" x="7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3"/>
    <field x="2"/>
    <field x="4"/>
  </rowFields>
  <rowItems count="142">
    <i t="data" r="0" i="0">
      <x v="0"/>
      <x v="35"/>
      <x v="0"/>
    </i>
    <i t="data" r="0" i="0">
      <x v="31"/>
      <x v="12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33"/>
      <x v="14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34"/>
      <x v="15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2" i="0">
      <x v="21"/>
    </i>
    <i t="data" r="0" i="0">
      <x v="98"/>
      <x v="53"/>
      <x v="14"/>
    </i>
    <i t="data" r="2" i="0">
      <x v="15"/>
    </i>
    <i t="data" r="2" i="0">
      <x v="16"/>
    </i>
    <i t="data" r="2" i="0">
      <x v="17"/>
    </i>
    <i t="data" r="2" i="0">
      <x v="19"/>
    </i>
    <i t="data" r="2" i="0">
      <x v="20"/>
    </i>
    <i t="data" r="2" i="0">
      <x v="21"/>
    </i>
    <i t="data" r="0" i="0">
      <x v="106"/>
      <x v="16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2" i="0">
      <x v="21"/>
    </i>
    <i t="data" r="0" i="0">
      <x v="117"/>
      <x v="30"/>
      <x v="14"/>
    </i>
    <i t="data" r="2" i="0">
      <x v="15"/>
    </i>
    <i t="data" r="2" i="0">
      <x v="16"/>
    </i>
    <i t="data" r="2" i="0">
      <x v="17"/>
    </i>
    <i t="data" r="2" i="0">
      <x v="19"/>
    </i>
    <i t="data" r="2" i="0">
      <x v="20"/>
    </i>
    <i t="data" r="2" i="0">
      <x v="21"/>
    </i>
    <i t="data" r="0" i="0">
      <x v="143"/>
      <x v="73"/>
      <x v="14"/>
    </i>
    <i t="data" r="2" i="0">
      <x v="15"/>
    </i>
    <i t="data" r="2" i="0">
      <x v="16"/>
    </i>
    <i t="data" r="2" i="0">
      <x v="17"/>
    </i>
    <i t="data" r="2" i="0">
      <x v="19"/>
    </i>
    <i t="data" r="2" i="0">
      <x v="20"/>
    </i>
    <i t="data" r="2" i="0">
      <x v="21"/>
    </i>
    <i t="data" r="0" i="0">
      <x v="156"/>
      <x v="56"/>
      <x v="18"/>
    </i>
    <i t="data" r="0" i="0">
      <x v="179"/>
      <x v="89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2" i="0">
      <x v="21"/>
    </i>
    <i t="data" r="0" i="0">
      <x v="182"/>
      <x v="65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183"/>
      <x v="44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187"/>
      <x v="25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189"/>
      <x v="92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195"/>
      <x v="39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196"/>
      <x v="22"/>
      <x v="14"/>
    </i>
    <i t="data" r="2" i="0">
      <x v="15"/>
    </i>
    <i t="data" r="2" i="0">
      <x v="16"/>
    </i>
    <i t="data" r="2" i="0">
      <x v="17"/>
    </i>
    <i t="data" r="2" i="0">
      <x v="19"/>
    </i>
    <i t="data" r="2" i="0">
      <x v="20"/>
    </i>
    <i t="data" r="0" i="0">
      <x v="197"/>
      <x v="93"/>
      <x v="14"/>
    </i>
    <i t="data" r="2" i="0">
      <x v="15"/>
    </i>
    <i t="data" r="2" i="0">
      <x v="16"/>
    </i>
    <i t="data" r="2" i="0">
      <x v="17"/>
    </i>
    <i t="data" r="2" i="0">
      <x v="20"/>
    </i>
    <i t="data" r="0" i="0">
      <x v="198"/>
      <x v="94"/>
      <x v="14"/>
    </i>
    <i t="data" r="2" i="0">
      <x v="15"/>
    </i>
    <i t="data" r="2" i="0">
      <x v="16"/>
    </i>
    <i t="data" r="2" i="0">
      <x v="17"/>
    </i>
    <i t="data" r="2" i="0">
      <x v="19"/>
    </i>
    <i t="data" r="2" i="0">
      <x v="20"/>
    </i>
    <i t="data" r="2" i="0">
      <x v="21"/>
    </i>
    <i t="data" r="0" i="0">
      <x v="199"/>
      <x v="68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2" i="0">
      <x v="21"/>
    </i>
    <i t="data" r="0" i="0">
      <x v="200"/>
      <x v="70"/>
      <x v="14"/>
    </i>
    <i t="data" r="2" i="0">
      <x v="15"/>
    </i>
    <i t="data" r="2" i="0">
      <x v="16"/>
    </i>
    <i t="data" r="2" i="0">
      <x v="17"/>
    </i>
    <i t="data" r="2" i="0">
      <x v="18"/>
    </i>
    <i t="data" r="2" i="0">
      <x v="19"/>
    </i>
    <i t="data" r="2" i="0">
      <x v="20"/>
    </i>
    <i t="data" r="0" i="0">
      <x v="201"/>
      <x v="0"/>
      <x v="14"/>
    </i>
    <i t="data" r="2" i="0">
      <x v="15"/>
    </i>
    <i t="data" r="2" i="0">
      <x v="16"/>
    </i>
    <i t="data" r="2" i="0">
      <x v="17"/>
    </i>
    <i t="data" r="2" i="0">
      <x v="19"/>
    </i>
    <i t="data" r="2" i="0">
      <x v="20"/>
    </i>
    <i t="data" r="0" i="0">
      <x v="202"/>
      <x v="7"/>
      <x v="14"/>
    </i>
    <i t="data" r="2" i="0">
      <x v="15"/>
    </i>
    <i t="data" r="2" i="0">
      <x v="16"/>
    </i>
    <i t="data" r="2" i="0">
      <x v="17"/>
    </i>
    <i t="data" r="2" i="0">
      <x v="19"/>
    </i>
    <i t="data" r="2" i="0">
      <x v="20"/>
    </i>
    <i t="data" r="0" i="0">
      <x v="203"/>
      <x v="36"/>
      <x v="18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% SHORT" fld="7" subtotal="average" showDataAs="normal" baseField="2" baseItem="0" numFmtId="164"/>
    <dataField name="% OVER" fld="6" subtotal="average" showDataAs="normal" baseField="2" baseItem="0" numFmtId="164"/>
    <dataField name="Gmt QTY" fld="5" subtotal="sum" showDataAs="normal" baseField="0" baseItem="0"/>
    <dataField name="Allow short Q'ty " fld="0" subtotal="sum" showDataAs="normal" baseField="0" baseItem="0"/>
  </dataFields>
  <formats count="17">
    <format action="formatting" dxfId="30">
      <pivotArea field="1" type="button" dataOnly="0" labelOnly="1" outline="0"/>
    </format>
    <format action="formatting" dxfId="29">
      <pivotArea field="2" type="button" dataOnly="0" labelOnly="1" outline="0" axis="axisRow" fieldPosition="1"/>
    </format>
    <format action="formatting" dxfId="28">
      <pivotArea field="3" type="button" dataOnly="0" labelOnly="1" outline="0" axis="axisRow" fieldPosition="0"/>
    </format>
    <format action="formatting" dxfId="27">
      <pivotArea type="normal" dataOnly="0" labelOnly="1" outline="0" fieldPosition="0">
        <references count="1">
          <reference field="4294967294">
            <x v="0"/>
            <x v="1"/>
            <x v="2"/>
          </reference>
        </references>
      </pivotArea>
    </format>
    <format action="formatting" dxfId="26">
      <pivotArea field="3" type="button" dataOnly="0" labelOnly="1" outline="0" axis="axisRow" fieldPosition="0"/>
    </format>
    <format action="formatting" dxfId="25">
      <pivotArea type="normal" dataOnly="0" outline="0" fieldPosition="0">
        <references count="1">
          <reference field="4294967294">
            <x v="3"/>
          </reference>
        </references>
      </pivotArea>
    </format>
    <format action="formatting" dxfId="24">
      <pivotArea type="normal" dataOnly="0" outline="0" fieldPosition="0">
        <references count="1">
          <reference field="4294967294">
            <x v="3"/>
          </reference>
        </references>
      </pivotArea>
    </format>
    <format action="formatting" dxfId="23">
      <pivotArea field="2" type="button" dataOnly="0" labelOnly="1" outline="0" axis="axisRow" fieldPosition="1"/>
    </format>
    <format action="formatting" dxfId="22">
      <pivotArea field="1" type="button" dataOnly="0" labelOnly="1" outline="0"/>
    </format>
    <format action="formatting" dxfId="21">
      <pivotArea field="4" type="button" dataOnly="0" labelOnly="1" outline="0" axis="axisRow" fieldPosition="2"/>
    </format>
    <format action="formatting" dxfId="20">
      <pivotArea type="normal" dataOnly="0" labelOnly="1" outline="0" fieldPosition="0">
        <references count="1">
          <reference field="4294967294">
            <x v="0"/>
            <x v="1"/>
            <x v="2"/>
            <x v="3"/>
          </reference>
        </references>
      </pivotArea>
    </format>
    <format action="formatting" dxfId="19">
      <pivotArea field="2" type="button" dataOnly="0" labelOnly="1" outline="0" axis="axisRow" fieldPosition="1"/>
    </format>
    <format action="formatting" dxfId="18">
      <pivotArea field="1" type="button" dataOnly="0" labelOnly="1" outline="0"/>
    </format>
    <format action="formatting" dxfId="17">
      <pivotArea field="4" type="button" dataOnly="0" labelOnly="1" outline="0" axis="axisRow" fieldPosition="2"/>
    </format>
    <format action="formatting" dxfId="16">
      <pivotArea type="normal" dataOnly="0" labelOnly="1" outline="0" fieldPosition="0">
        <references count="1">
          <reference field="4294967294">
            <x v="0"/>
            <x v="1"/>
            <x v="2"/>
            <x v="3"/>
          </reference>
        </references>
      </pivotArea>
    </format>
    <format action="formatting" dxfId="15">
      <pivotArea type="normal" dataOnly="1" outline="0" fieldPosition="0">
        <references count="1">
          <reference field="4294967294" selected="0">
            <x v="0"/>
            <x v="1"/>
          </reference>
        </references>
      </pivotArea>
    </format>
    <format action="formatting" dxfId="14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aptionNotEqual" evalOrder="-1" id="1" stringValue1="">
      <autoFilter ref="A1">
        <filterColumn colId="0" hiddenButton="0" showButton="1">
          <customFilters>
            <customFilter val=" " operator="notEqual"/>
          </customFilters>
        </filterColumn>
      </autoFilter>
    </filter>
  </filter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0" colHeaderCaption="Related PPO" fieldListSortAscending="0" mdxSubqueries="0" applyNumberFormats="0" applyBorderFormats="0" applyFontFormats="0" applyPatternFormats="0" applyAlignmentFormats="0" applyWidthHeightFormats="1" r:id="rId1">
  <location ref="AH4:AH15" firstHeaderRow="1" firstDataRow="1" firstDataCol="1"/>
  <pivotFields count="17">
    <pivotField axis="axisRow" showDropDowns="1" compact="0" outline="0" subtotalTop="1" dragToRow="1" dragToCol="1" dragToPage="1" dragToData="1" dragOff="1" showAll="0" topAutoShow="1" itemPageCount="10" sortType="descending" defaultSubtotal="1">
      <items count="13">
        <item t="data" sd="1" x="11"/>
        <item t="data" sd="1" x="0"/>
        <item t="data" sd="1" x="10"/>
        <item t="data" sd="1" x="9"/>
        <item t="data" sd="1" x="8"/>
        <item t="data" sd="1" x="7"/>
        <item t="data" sd="1" x="6"/>
        <item t="data" sd="1" x="5"/>
        <item t="data" sd="1" x="4"/>
        <item t="data" sd="1" x="3"/>
        <item t="data" sd="1" x="2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descending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0"/>
  </rowFields>
  <rowItems count="11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formats count="4">
    <format action="formatting" dxfId="70">
      <pivotArea type="normal" dataOnly="1" outline="0" collapsedLevelsAreSubtotals="1" fieldPosition="0"/>
    </format>
    <format action="formatting" dxfId="69">
      <pivotArea type="normal" dataOnly="0" labelOnly="1" outline="0" fieldPosition="0">
        <references count="1">
          <reference field="0">
            <x v="5"/>
            <x v="6"/>
            <x v="7"/>
            <x v="8"/>
            <x v="9"/>
            <x v="10"/>
            <x v="11"/>
          </reference>
        </references>
      </pivotArea>
    </format>
    <format action="formatting" dxfId="68">
      <pivotArea type="normal" dataOnly="0" labelOnly="1" outline="0" fieldPosition="0">
        <references count="1">
          <reference field="0">
            <x v="4"/>
          </reference>
        </references>
      </pivotArea>
    </format>
    <format action="formatting" dxfId="67">
      <pivotArea type="normal" dataOnly="0" labelOnly="1" outline="0" fieldPosition="0">
        <references count="1">
          <reference field="0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captionNotEqual" evalOrder="-1" id="3" stringValue1="">
      <autoFilter ref="A1">
        <filterColumn colId="0" hiddenButton="0" showButton="1">
          <customFilters>
            <customFilter val=" " operator="notEqual"/>
          </customFilters>
        </filterColumn>
      </autoFilter>
    </filter>
  </filters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8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colHeaderCaption="Related PPO" fieldListSortAscending="0" mdxSubqueries="0" applyNumberFormats="0" applyBorderFormats="0" applyFontFormats="0" applyPatternFormats="0" applyAlignmentFormats="0" applyWidthHeightFormats="1" r:id="rId1">
  <location ref="AF4:AG7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08">
        <item t="data" sd="1" m="1" x="240"/>
        <item t="data" sd="1" m="1" x="78"/>
        <item t="data" sd="1" m="1" x="249"/>
        <item t="data" sd="1" m="1" x="183"/>
        <item t="data" sd="1" m="1" x="304"/>
        <item t="data" sd="1" m="1" x="210"/>
        <item n="PKGK22VB0007500A2" t="data" sd="1" m="1" x="306"/>
        <item n="PKGK22VB0007500A" t="data" sd="1" m="1" x="203"/>
        <item t="data" sd="1" m="1" x="195"/>
        <item t="data" sd="1" m="1" x="104"/>
        <item t="data" sd="1" m="1" x="92"/>
        <item t="data" sd="1" m="1" x="218"/>
        <item t="data" sd="1" m="1" x="202"/>
        <item t="data" sd="1" m="1" x="141"/>
        <item t="data" sd="1" m="1" x="171"/>
        <item t="data" sd="1" m="1" x="160"/>
        <item t="data" sd="1" m="1" x="294"/>
        <item t="data" sd="1" m="1" x="190"/>
        <item t="data" sd="1" m="1" x="126"/>
        <item t="data" sd="1" m="1" x="115"/>
        <item t="data" sd="1" m="1" x="60"/>
        <item t="data" sd="1" m="1" x="230"/>
        <item t="data" sd="1" m="1" x="196"/>
        <item t="data" sd="1" m="1" x="106"/>
        <item t="data" sd="1" m="1" x="227"/>
        <item t="data" sd="1" m="1" x="128"/>
        <item t="data" sd="1" m="1" x="88"/>
        <item t="data" sd="1" m="1" x="274"/>
        <item t="data" sd="1" m="1" x="292"/>
        <item t="data" sd="1" m="1" x="189"/>
        <item t="data" sd="1" m="1" x="97"/>
        <item t="data" sd="1" m="1" x="269"/>
        <item t="data" sd="1" m="1" x="164"/>
        <item t="data" sd="1" m="1" x="67"/>
        <item t="data" sd="1" m="1" x="228"/>
        <item t="data" sd="1" m="1" x="222"/>
        <item t="data" sd="1" m="1" x="192"/>
        <item t="data" sd="1" m="1" x="91"/>
        <item t="data" sd="1" m="1" x="86"/>
        <item t="data" sd="1" m="1" x="255"/>
        <item t="data" sd="1" m="1" x="55"/>
        <item t="data" sd="1" m="1" x="225"/>
        <item t="data" sd="1" m="1" x="124"/>
        <item t="data" sd="1" m="1" x="54"/>
        <item t="data" sd="1" m="1" x="224"/>
        <item t="data" sd="1" m="1" x="120"/>
        <item t="data" sd="1" m="1" x="286"/>
        <item t="data" sd="1" m="1" x="181"/>
        <item t="data" sd="1" m="1" x="266"/>
        <item t="data" sd="1" m="1" x="148"/>
        <item t="data" sd="1" m="1" x="48"/>
        <item t="data" sd="1" m="1" x="241"/>
        <item t="data" sd="1" m="1" x="223"/>
        <item t="data" sd="1" m="1" x="201"/>
        <item t="data" sd="1" m="1" x="287"/>
        <item t="data" sd="1" m="1" x="170"/>
        <item t="data" sd="1" m="1" x="75"/>
        <item t="data" sd="1" m="1" x="245"/>
        <item t="data" sd="1" m="1" x="143"/>
        <item t="data" sd="1" m="1" x="303"/>
        <item t="data" sd="1" m="1" x="209"/>
        <item t="data" sd="1" m="1" x="51"/>
        <item t="data" sd="1" m="1" x="215"/>
        <item t="data" sd="1" m="1" x="165"/>
        <item t="data" sd="1" m="1" x="68"/>
        <item t="data" sd="1" m="1" x="239"/>
        <item t="data" sd="1" m="1" x="200"/>
        <item t="data" sd="1" m="1" x="108"/>
        <item t="data" sd="1" m="1" x="172"/>
        <item t="data" sd="1" m="1" x="77"/>
        <item t="data" sd="1" m="1" x="109"/>
        <item t="data" sd="1" m="1" x="187"/>
        <item t="data" sd="1" m="1" x="207"/>
        <item t="data" sd="1" m="1" x="265"/>
        <item t="data" sd="1" m="1" x="158"/>
        <item t="data" sd="1" m="1" x="252"/>
        <item t="data" sd="1" m="1" x="149"/>
        <item t="data" sd="1" m="1" x="137"/>
        <item t="data" sd="1" m="1" x="130"/>
        <item t="data" sd="1" m="1" x="291"/>
        <item t="data" sd="1" m="1" x="59"/>
        <item t="data" sd="1" m="1" x="229"/>
        <item t="data" sd="1" m="1" x="250"/>
        <item t="data" sd="1" m="1" x="248"/>
        <item t="data" sd="1" m="1" x="144"/>
        <item t="data" sd="1" m="1" x="234"/>
        <item t="data" sd="1" m="1" x="132"/>
        <item t="data" sd="1" m="1" x="221"/>
        <item t="data" sd="1" m="1" x="123"/>
        <item t="data" sd="1" m="1" x="206"/>
        <item t="data" sd="1" m="1" x="111"/>
        <item t="data" sd="1" m="1" x="188"/>
        <item t="data" sd="1" m="1" x="96"/>
        <item t="data" sd="1" m="1" x="122"/>
        <item t="data" sd="1" m="1" x="288"/>
        <item t="data" sd="1" m="1" x="205"/>
        <item t="data" sd="1" m="1" x="110"/>
        <item t="data" sd="1" m="1" x="277"/>
        <item t="data" sd="1" m="1" x="62"/>
        <item t="data" sd="1" m="1" x="50"/>
        <item t="data" sd="1" m="1" x="135"/>
        <item t="data" sd="1" m="1" x="296"/>
        <item t="data" sd="1" m="1" x="185"/>
        <item t="data" sd="1" m="1" x="231"/>
        <item t="data" sd="1" m="1" x="49"/>
        <item t="data" sd="1" m="1" x="214"/>
        <item t="data" sd="1" m="1" x="119"/>
        <item t="data" sd="1" m="1" x="283"/>
        <item t="data" sd="1" m="1" x="147"/>
        <item t="data" sd="1" m="1" x="66"/>
        <item t="data" sd="1" m="1" x="213"/>
        <item t="data" sd="1" m="1" x="184"/>
        <item t="data" sd="1" m="1" x="134"/>
        <item t="data" sd="1" m="1" x="295"/>
        <item t="data" sd="1" m="1" x="236"/>
        <item t="data" sd="1" m="1" x="297"/>
        <item t="data" sd="1" m="1" x="197"/>
        <item t="data" sd="1" m="1" x="136"/>
        <item t="data" sd="1" m="1" x="152"/>
        <item t="data" sd="1" m="1" x="146"/>
        <item t="data" sd="1" m="1" x="235"/>
        <item t="data" sd="1" m="1" x="284"/>
        <item t="data" sd="1" m="1" x="90"/>
        <item t="data" sd="1" m="1" x="232"/>
        <item t="data" sd="1" m="1" x="117"/>
        <item t="data" sd="1" m="1" x="280"/>
        <item n="PKEK17VA0513555A" t="data" sd="1" x="2"/>
        <item t="data" sd="1" m="1" x="69"/>
        <item t="data" sd="1" m="1" x="211"/>
        <item t="data" sd="1" m="1" x="178"/>
        <item t="data" sd="1" m="1" x="186"/>
        <item t="data" sd="1" m="1" x="131"/>
        <item t="data" sd="1" m="1" x="153"/>
        <item t="data" sd="1" m="1" x="162"/>
        <item t="data" sd="1" m="1" x="173"/>
        <item t="data" sd="1" m="1" x="64"/>
        <item t="data" sd="1" m="1" x="79"/>
        <item t="data" sd="1" m="1" x="70"/>
        <item t="data" sd="1" m="1" x="226"/>
        <item t="data" sd="1" m="1" x="216"/>
        <item t="data" sd="1" m="1" x="52"/>
        <item t="data" sd="1" m="1" x="103"/>
        <item t="data" sd="1" m="1" x="53"/>
        <item t="data" sd="1" m="1" x="154"/>
        <item t="data" sd="1" m="1" x="258"/>
        <item t="data" sd="1" m="1" x="166"/>
        <item t="data" sd="1" m="1" x="271"/>
        <item t="data" sd="1" m="1" x="102"/>
        <item t="data" sd="1" m="1" x="193"/>
        <item t="data" sd="1" m="1" x="98"/>
        <item t="data" sd="1" m="1" x="191"/>
        <item t="data" sd="1" m="1" x="112"/>
        <item t="data" sd="1" m="1" x="208"/>
        <item t="data" sd="1" m="1" x="301"/>
        <item t="data" sd="1" m="1" x="142"/>
        <item t="data" sd="1" m="1" x="58"/>
        <item t="data" sd="1" m="1" x="169"/>
        <item t="data" sd="1" m="1" x="179"/>
        <item t="data" sd="1" m="1" x="282"/>
        <item t="data" sd="1" m="1" x="118"/>
        <item t="data" sd="1" m="1" x="107"/>
        <item t="data" sd="1" m="1" x="145"/>
        <item t="data" sd="1" m="1" x="125"/>
        <item t="data" sd="1" m="1" x="167"/>
        <item t="data" sd="1" m="1" x="155"/>
        <item t="data" sd="1" m="1" x="177"/>
        <item t="data" sd="1" m="1" x="279"/>
        <item t="data" sd="1" m="1" x="182"/>
        <item t="data" sd="1" m="1" x="290"/>
        <item t="data" sd="1" m="1" x="56"/>
        <item t="data" sd="1" m="1" x="156"/>
        <item t="data" sd="1" m="1" x="175"/>
        <item t="data" sd="1" m="1" x="237"/>
        <item t="data" sd="1" m="1" x="238"/>
        <item t="data" sd="1" m="1" x="253"/>
        <item t="data" sd="1" m="1" x="150"/>
        <item t="data" sd="1" m="1" x="254"/>
        <item t="data" sd="1" m="1" x="85"/>
        <item t="data" sd="1" m="1" x="65"/>
        <item t="data" sd="1" m="1" x="163"/>
        <item t="data" sd="1" m="1" x="268"/>
        <item t="data" sd="1" m="1" x="95"/>
        <item t="data" sd="1" m="1" x="285"/>
        <item t="data" sd="1" m="1" x="74"/>
        <item t="data" sd="1" m="1" x="263"/>
        <item t="data" sd="1" m="1" x="251"/>
        <item t="data" sd="1" m="1" x="139"/>
        <item t="data" sd="1" m="1" x="233"/>
        <item t="data" sd="1" m="1" x="99"/>
        <item t="data" sd="1" m="1" x="247"/>
        <item t="data" sd="1" m="1" x="204"/>
        <item t="data" sd="1" m="1" x="220"/>
        <item t="data" sd="1" m="1" x="256"/>
        <item t="data" sd="1" m="1" x="259"/>
        <item t="data" sd="1" m="1" x="217"/>
        <item t="data" sd="1" m="1" x="267"/>
        <item t="data" sd="1" m="1" x="80"/>
        <item t="data" sd="1" m="1" x="174"/>
        <item t="data" sd="1" m="1" x="276"/>
        <item t="data" sd="1" m="1" x="219"/>
        <item t="data" sd="1" m="1" x="199"/>
        <item t="data" sd="1" m="1" x="300"/>
        <item t="data" sd="1" m="1" x="289"/>
        <item t="data" sd="1" m="1" x="298"/>
        <item t="data" sd="1" m="1" x="138"/>
        <item t="data" sd="1" m="1" x="242"/>
        <item t="data" sd="1" m="1" x="299"/>
        <item t="data" sd="1" m="1" x="140"/>
        <item t="data" sd="1" m="1" x="243"/>
        <item t="data" sd="1" m="1" x="72"/>
        <item t="data" sd="1" m="1" x="168"/>
        <item t="data" sd="1" m="1" x="212"/>
        <item t="data" sd="1" m="1" x="305"/>
        <item t="data" sd="1" m="1" x="244"/>
        <item t="data" sd="1" m="1" x="73"/>
        <item t="data" sd="1" m="1" x="275"/>
        <item t="data" sd="1" m="1" x="7"/>
        <item t="data" sd="1" m="1" x="10"/>
        <item t="data" sd="1" m="1" x="116"/>
        <item t="data" sd="1" m="1" x="84"/>
        <item t="data" sd="1" m="1" x="93"/>
        <item t="data" sd="1" m="1" x="273"/>
        <item t="data" sd="1" m="1" x="83"/>
        <item t="data" sd="1" m="1" x="105"/>
        <item t="data" sd="1" m="1" x="161"/>
        <item t="data" sd="1" m="1" x="261"/>
        <item t="data" sd="1" m="1" x="76"/>
        <item t="data" sd="1" m="1" x="81"/>
        <item t="data" sd="1" m="1" x="127"/>
        <item t="data" sd="1" m="1" x="129"/>
        <item t="data" sd="1" m="1" x="281"/>
        <item t="data" sd="1" m="1" x="100"/>
        <item t="data" sd="1" m="1" x="113"/>
        <item t="data" sd="1" m="1" x="82"/>
        <item t="data" sd="1" m="1" x="262"/>
        <item t="data" sd="1" m="1" x="264"/>
        <item t="data" sd="1" m="1" x="151"/>
        <item t="data" sd="1" m="1" x="25"/>
        <item t="data" sd="1" m="1" x="198"/>
        <item t="data" sd="1" m="1" x="114"/>
        <item t="data" sd="1" m="1" x="246"/>
        <item t="data" sd="1" m="1" x="157"/>
        <item t="data" sd="1" m="1" x="180"/>
        <item t="data" sd="1" m="1" x="257"/>
        <item t="data" sd="1" m="1" x="87"/>
        <item t="data" sd="1" m="1" x="260"/>
        <item t="data" sd="1" m="1" x="61"/>
        <item t="data" sd="1" m="1" x="71"/>
        <item t="data" sd="1" m="1" x="89"/>
        <item t="data" sd="1" m="1" x="94"/>
        <item t="data" sd="1" m="1" x="121"/>
        <item t="data" sd="1" m="1" x="133"/>
        <item t="data" sd="1" m="1" x="159"/>
        <item t="data" sd="1" m="1" x="194"/>
        <item t="data" sd="1" m="1" x="302"/>
        <item t="data" sd="1" m="1" x="293"/>
        <item t="data" sd="1" m="1" x="63"/>
        <item t="data" sd="1" m="1" x="57"/>
        <item t="data" sd="1" m="1" x="176"/>
        <item t="data" sd="1" m="1" x="278"/>
        <item t="data" sd="1" m="1" x="8"/>
        <item t="data" sd="1" m="1" x="11"/>
        <item t="data" sd="1" m="1" x="12"/>
        <item t="data" sd="1" m="1" x="270"/>
        <item t="data" sd="1" m="1" x="101"/>
        <item t="data" sd="1" m="1" x="272"/>
        <item t="data" sd="1" m="1" x="27"/>
        <item t="data" sd="1" m="1" x="30"/>
        <item t="data" sd="1" m="1" x="47"/>
        <item t="data" sd="1" m="1" x="23"/>
        <item t="data" sd="1" m="1" x="24"/>
        <item t="data" sd="1" m="1" x="37"/>
        <item t="data" sd="1" m="1" x="46"/>
        <item t="data" sd="1" m="1" x="45"/>
        <item t="data" sd="1" m="1" x="43"/>
        <item t="data" sd="1" m="1" x="44"/>
        <item t="data" sd="1" m="1" x="41"/>
        <item t="data" sd="1" m="1" x="42"/>
        <item t="data" sd="1" m="1" x="40"/>
        <item t="data" sd="1" m="1" x="38"/>
        <item t="data" sd="1" m="1" x="39"/>
        <item t="data" sd="1" m="1" x="35"/>
        <item t="data" sd="1" m="1" x="36"/>
        <item t="data" sd="1" m="1" x="34"/>
        <item t="data" sd="1" m="1" x="33"/>
        <item t="data" sd="1" m="1" x="26"/>
        <item t="data" sd="1" m="1" x="28"/>
        <item t="data" sd="1" m="1" x="29"/>
        <item t="data" sd="1" m="1" x="31"/>
        <item t="data" sd="1" m="1" x="32"/>
        <item t="data" sd="1" m="1" x="21"/>
        <item t="data" sd="1" m="1" x="22"/>
        <item t="data" sd="1" m="1" x="4"/>
        <item t="data" sd="1" m="1" x="5"/>
        <item t="data" sd="1" m="1" x="6"/>
        <item t="data" sd="1" m="1" x="20"/>
        <item t="data" sd="1" m="1" x="18"/>
        <item t="data" sd="1" m="1" x="19"/>
        <item t="data" sd="1" m="1" x="16"/>
        <item t="data" sd="1" m="1" x="17"/>
        <item t="data" sd="1" m="1" x="14"/>
        <item t="data" sd="1" m="1" x="15"/>
        <item t="data" sd="1" m="1" x="9"/>
        <item t="data" sd="1" m="1" x="13"/>
        <item t="data" sd="1" m="1" x="3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3">
    <i t="data" r="0" i="0">
      <x v="126"/>
    </i>
    <i t="data" r="0" i="0">
      <x v="305"/>
    </i>
    <i t="data" r="0" i="0">
      <x v="306"/>
    </i>
  </rowItems>
  <colItems count="1">
    <i t="data" r="0" i="0"/>
  </colItems>
  <dataFields count="1">
    <dataField name="BPOD" fld="14" subtotal="min" showDataAs="normal" baseField="1" baseItem="198" numFmtId="14"/>
  </dataFields>
  <formats count="6">
    <format action="formatting" dxfId="66">
      <pivotArea type="normal" dataOnly="1" outline="0" collapsedLevelsAreSubtotals="1" fieldPosition="0"/>
    </format>
    <format action="formatting" dxfId="65">
      <pivotArea type="normal" dataOnly="0" labelOnly="1" outline="1" fieldPosition="0">
        <references count="1">
          <reference field="1">
            <x v="126"/>
          </reference>
        </references>
      </pivotArea>
    </format>
    <format action="formatting" dxfId="64">
      <pivotArea type="normal" dataOnly="1" outline="0" collapsedLevelsAreSubtotals="1" fieldPosition="0"/>
    </format>
    <format action="formatting" dxfId="63">
      <pivotArea type="normal" dataOnly="0" labelOnly="1" outline="0" axis="axisValues" fieldPosition="0"/>
    </format>
    <format action="formatting" dxfId="62">
      <pivotArea type="normal" dataOnly="1" outline="1" collapsedLevelsAreSubtotals="1" fieldPosition="0">
        <references count="1">
          <reference field="1">
            <x v="181"/>
          </reference>
        </references>
      </pivotArea>
    </format>
    <format action="formatting" dxfId="61">
      <pivotArea type="normal" dataOnly="0" labelOnly="1" outline="1" fieldPosition="0">
        <references count="1">
          <reference field="1">
            <x v="18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Merge1" displayName="Merge1" ref="D8:AE1146" tableType="queryTable" headerRowCount="1" totalsRowShown="0" headerRowDxfId="60" dataDxfId="59">
  <autoFilter ref="D8:AE731"/>
  <tableColumns count="28">
    <tableColumn id="1" uniqueName="1" name="Type" queryTableFieldId="1" dataDxfId="58"/>
    <tableColumn id="2" uniqueName="2" name="COLOR_CODE" queryTableFieldId="2" dataDxfId="57"/>
    <tableColumn id="3" uniqueName="3" name="COLOR_DESC" queryTableFieldId="3" dataDxfId="56"/>
    <tableColumn id="6" uniqueName="6" name="FABRIC COLOR (For piecing only)" queryTableFieldId="31" dataDxfId="55"/>
    <tableColumn id="4" uniqueName="4" name="JOB ORDER NO" queryTableFieldId="4" dataDxfId="54"/>
    <tableColumn id="9" uniqueName="9" name="- %" queryTableFieldId="9" dataDxfId="53"/>
    <tableColumn id="10" uniqueName="10" name="+%" queryTableFieldId="10" dataDxfId="52"/>
    <tableColumn id="7" uniqueName="7" name="Qty" queryTableFieldId="7" dataDxfId="51"/>
    <tableColumn id="30" uniqueName="30" name="BUYER_PO_DEL_DATE" queryTableFieldId="36" dataDxfId="50"/>
    <tableColumn id="11" uniqueName="11" name="PPO" queryTableFieldId="13" dataDxfId="49"/>
    <tableColumn id="12" uniqueName="12" name="Marker YY" queryTableFieldId="14" dataDxfId="48">
      <calculatedColumnFormula>AVERAGEIFS('PPO-GO'!B:B,'PPO-GO'!F:F,M9,'PPO-GO'!J:J,D9,'PPO-GO'!D:D,E9)</calculatedColumnFormula>
    </tableColumn>
    <tableColumn id="8" uniqueName="8" name="PPO YY" queryTableFieldId="32" dataDxfId="47">
      <calculatedColumnFormula>AVERAGEIFS('PPO-GO'!C:C,'PPO-GO'!F:F,M9,'PPO-GO'!J:J,D9,'PPO-GO'!D:D,E9)</calculatedColumnFormula>
    </tableColumn>
    <tableColumn id="13" uniqueName="13" name="Require YY" queryTableFieldId="15" dataDxfId="46" dataCellStyle="Comma">
      <calculatedColumnFormula>IF(D9="","-",IFERROR(K9*IF(OR(O9=0,O9=""),N9,O9),0))</calculatedColumnFormula>
    </tableColumn>
    <tableColumn id="14" uniqueName="14" name="PPO Q'ty" queryTableFieldId="16" dataDxfId="45">
      <calculatedColumnFormula>Merge1[[#This Row],[PPO YY]]*Merge1[[#This Row],[Qty]]</calculatedColumnFormula>
    </tableColumn>
    <tableColumn id="15" uniqueName="15" name="Rcv Q'ty (PPO)" queryTableFieldId="17" dataDxfId="44" dataCellStyle="Comma">
      <calculatedColumnFormula>IF(D9="","-",SUMIFS('Shipment status'!L:L,'Shipment status'!H:H,D9,'Shipment status'!A:A,W9,'Shipment status'!F:F,M9)-SUMIFS('Shipment status'!M:M,'Shipment status'!H:H,D9,'Shipment status'!A:A,W9,'Shipment status'!F:F,M9))</calculatedColumnFormula>
    </tableColumn>
    <tableColumn id="16" uniqueName="16" name="Allocate Q'ty (Lot)" queryTableFieldId="18" dataDxfId="43" dataCellStyle="Comma">
      <calculatedColumnFormula>Merge1[[#This Row],[Require YY]]*102%</calculatedColumnFormula>
    </tableColumn>
    <tableColumn id="17" uniqueName="17" name="Allocate %" queryTableFieldId="19" dataDxfId="42" dataCellStyle="Percent">
      <calculatedColumnFormula>IF(D9="","-",IFERROR(S9/P9,"-"))</calculatedColumnFormula>
    </tableColumn>
    <tableColumn id="18" uniqueName="18" name="Exclude FOC" queryTableFieldId="20" dataDxfId="41" dataCellStyle="Percent">
      <calculatedColumnFormula>IFERROR(T9-IFERROR(VLOOKUP(M9&amp;D9&amp;E9,FOC!C:F,4,0),0)/R9,"-")</calculatedColumnFormula>
    </tableColumn>
    <tableColumn id="19" uniqueName="19" name="FOC (PPO)" queryTableFieldId="21" dataDxfId="40">
      <calculatedColumnFormula>IF(COUNTIFS($D$8:D9,D9,$E$8:E9,E9,$M$8:M9,M9)&gt;1,0,IFERROR(VLOOKUP(M9&amp;D9&amp;E9,FOC!C:F,4,0),0))</calculatedColumnFormula>
    </tableColumn>
    <tableColumn id="21" uniqueName="21" name="Sum condition" queryTableFieldId="23" dataDxfId="39">
      <calculatedColumnFormula>TRIM(CLEAN(SUBSTITUTE(IF(LEFT(M9,4)="PKEK",VLOOKUP(Merge1[[#This Row],[COLOR_CODE]]&amp;Merge1[[#This Row],[Type]],'PPO-GO'!A:L,12,0),E9)," ","")))</calculatedColumnFormula>
    </tableColumn>
    <tableColumn id="22" uniqueName="22" name="Plan allocate %" queryTableFieldId="24" dataDxfId="38" dataCellStyle="Percent">
      <calculatedColumnFormula>IF(D9="","-",IF(AC9&lt;1-I9/100,MAX(AC9,(1-I9/100))+0.01,AC9)+IF(K9&lt;200,0.01,0))*MIN(1,Merge1[[#This Row],[Fab order %]])</calculatedColumnFormula>
    </tableColumn>
    <tableColumn id="23" uniqueName="23" name="Accumulate demand" queryTableFieldId="25" dataDxfId="37" dataCellStyle="Percent">
      <calculatedColumnFormula>IFERROR(SUMIFS($P$8:P9,$M$8:M9,M9,$E$8:E9,E9,$D$8:D9,D9)/SUMIFS(P$8:P$731,M$8:M$731,M9,E$8:E$731,E9,D$8:D$731,D9),"-")</calculatedColumnFormula>
    </tableColumn>
    <tableColumn id="24" uniqueName="24" name="PPO Q'ty2" queryTableFieldId="26" dataDxfId="36" dataCellStyle="Comma">
      <calculatedColumnFormula>IF(D9="","-",SUMIFS('PPO-GO'!N:N,'PPO-GO'!F:F,M9,'PPO-GO'!J:J,D9,'PPO-GO'!V:V,E9))/Merge1[[#This Row],[Fab order %]]</calculatedColumnFormula>
    </tableColumn>
    <tableColumn id="25" uniqueName="25" name="Bal require" queryTableFieldId="27" dataDxfId="35" dataCellStyle="Comma">
      <calculatedColumnFormula>IF(D9="","-",Z9-SUMIFS($P$8:P8,$D$8:D8,D9,$E$8:E8,E9,$M$8:M8,M9))</calculatedColumnFormula>
    </tableColumn>
    <tableColumn id="26" uniqueName="26" name="On hand Q'ty" queryTableFieldId="28" dataDxfId="34" dataCellStyle="Comma">
      <calculatedColumnFormula>IF(D9="","-",R9-SUMIFS($S$8:S8,$D$8:D8,D9,$E$8:E8,E9,$M$8:M8,M9))</calculatedColumnFormula>
    </tableColumn>
    <tableColumn id="27" uniqueName="27" name="On hand %" queryTableFieldId="29" dataDxfId="33" dataCellStyle="Percent">
      <calculatedColumnFormula>IF(D9="","-",IFERROR(AB9/AA9,0))</calculatedColumnFormula>
    </tableColumn>
    <tableColumn id="5" uniqueName="5" name="Fab order %" queryTableFieldId="30" dataDxfId="32" dataCellStyle="Percent">
      <calculatedColumnFormula>Merge1[[#This Row],[PPO Q''ty]]/SUMIFS(P:P,M:M,Merge1[[#This Row],[PPO]],D:D,Merge1[[#This Row],[Type]],W:W,Merge1[[#This Row],[Sum condition]])</calculatedColumnFormula>
    </tableColumn>
    <tableColumn id="28" uniqueName="28" name="Remark" queryTableFieldId="34" dataDxfId="31" dataCellStyle="Comm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FOC" displayName="FOC" ref="A1:G8859" tableType="queryTable" headerRowCount="1" totalsRowShown="0">
  <autoFilter ref="A1:G8859"/>
  <tableColumns count="7">
    <tableColumn id="1" uniqueName="1" name="ppo_no" queryTableFieldId="1" dataDxfId="13"/>
    <tableColumn id="2" uniqueName="2" name="usage" queryTableFieldId="2" dataDxfId="12"/>
    <tableColumn id="6" uniqueName="6" name="Gmt code" queryTableFieldId="6" dataDxfId="11">
      <calculatedColumnFormula>FOC[[#This Row],[ppo_no]]&amp;FOC[[#This Row],[usage]]&amp;IFERROR(VALUE(FOC[[#This Row],[Column1]]),FOC[[#This Row],[Column1]])</calculatedColumnFormula>
    </tableColumn>
    <tableColumn id="3" uniqueName="3" name="combo" queryTableFieldId="3" dataDxfId="10"/>
    <tableColumn id="4" uniqueName="4" name="FOB" queryTableFieldId="7"/>
    <tableColumn id="5" uniqueName="5" name="FOC" queryTableFieldId="5"/>
    <tableColumn id="7" uniqueName="7" name="Column1" queryTableFieldId="9" dataDxfId="9">
      <calculatedColumnFormula>LEFT(FOC[[#This Row],[combo]],FIND("@",FOC[[#This Row],[combo]])-1)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/Relationships>
</file>

<file path=xl/worksheets/_rels/sheet5.xml.rels><Relationships xmlns="http://schemas.openxmlformats.org/package/2006/relationships"><Relationship Type="http://schemas.openxmlformats.org/officeDocument/2006/relationships/hyperlink" Target="mailto:29@Troposphere" TargetMode="External" Id="rId1"/><Relationship Type="http://schemas.openxmlformats.org/officeDocument/2006/relationships/drawing" Target="/xl/drawings/drawing2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2:AK300"/>
  <sheetViews>
    <sheetView topLeftCell="A53" zoomScale="85" zoomScaleNormal="85" workbookViewId="0">
      <selection activeCell="P104" sqref="P104"/>
    </sheetView>
  </sheetViews>
  <sheetFormatPr baseColWidth="8" defaultRowHeight="15"/>
  <cols>
    <col width="20.42578125" customWidth="1" min="1" max="1"/>
    <col width="16.5703125" customWidth="1" min="2" max="2"/>
    <col width="13.85546875" bestFit="1" customWidth="1" min="3" max="3"/>
    <col width="6.85546875" bestFit="1" customWidth="1" style="52" min="4" max="4"/>
    <col width="5.5703125" bestFit="1" customWidth="1" style="52" min="5" max="5"/>
    <col width="5.140625" bestFit="1" customWidth="1" min="6" max="6"/>
    <col width="9.42578125" bestFit="1" customWidth="1" min="7" max="7"/>
    <col width="8" customWidth="1" min="8" max="13"/>
    <col width="4" customWidth="1" min="14" max="14"/>
    <col width="8" customWidth="1" min="15" max="19"/>
    <col width="5.5703125" customWidth="1" min="20" max="37"/>
  </cols>
  <sheetData>
    <row r="2" ht="18.75" customHeight="1">
      <c r="B2" s="27" t="inlineStr">
        <is>
          <t>GO</t>
        </is>
      </c>
      <c r="C2" s="27">
        <f>COI!M4</f>
        <v/>
      </c>
    </row>
    <row r="3">
      <c r="H3" s="20" t="n"/>
      <c r="I3" s="20" t="inlineStr">
        <is>
          <t>O</t>
        </is>
      </c>
      <c r="J3" s="20" t="n"/>
      <c r="K3" s="21" t="n"/>
      <c r="L3" s="21" t="inlineStr">
        <is>
          <t>F</t>
        </is>
      </c>
      <c r="M3" s="21" t="n"/>
      <c r="N3" s="22" t="n"/>
      <c r="O3" s="22" t="inlineStr">
        <is>
          <t>U</t>
        </is>
      </c>
      <c r="P3" s="23" t="n"/>
      <c r="Q3" s="22" t="n"/>
      <c r="R3" s="42" t="inlineStr">
        <is>
          <t>L</t>
        </is>
      </c>
      <c r="S3" s="43" t="n"/>
      <c r="T3" s="7" t="inlineStr">
        <is>
          <t>C5</t>
        </is>
      </c>
      <c r="U3" s="7" t="inlineStr">
        <is>
          <t>C6</t>
        </is>
      </c>
      <c r="V3" s="7" t="inlineStr">
        <is>
          <t>K</t>
        </is>
      </c>
      <c r="W3" s="7" t="inlineStr">
        <is>
          <t>L</t>
        </is>
      </c>
      <c r="X3" s="7" t="inlineStr">
        <is>
          <t>Q</t>
        </is>
      </c>
      <c r="Y3" s="7" t="inlineStr">
        <is>
          <t>S</t>
        </is>
      </c>
      <c r="Z3" s="7" t="inlineStr">
        <is>
          <t>TB</t>
        </is>
      </c>
      <c r="AA3" s="7" t="inlineStr">
        <is>
          <t>TC</t>
        </is>
      </c>
      <c r="AB3" s="7" t="inlineStr">
        <is>
          <t>TD</t>
        </is>
      </c>
      <c r="AC3" s="7" t="inlineStr">
        <is>
          <t>TE</t>
        </is>
      </c>
      <c r="AD3" s="7" t="inlineStr">
        <is>
          <t>TF</t>
        </is>
      </c>
      <c r="AE3" s="7" t="inlineStr">
        <is>
          <t>TG</t>
        </is>
      </c>
      <c r="AF3" s="7" t="inlineStr">
        <is>
          <t>TH</t>
        </is>
      </c>
      <c r="AG3" s="7" t="inlineStr">
        <is>
          <t>TI</t>
        </is>
      </c>
      <c r="AH3" s="7" t="inlineStr">
        <is>
          <t>TJ</t>
        </is>
      </c>
      <c r="AI3" s="7" t="inlineStr">
        <is>
          <t>U</t>
        </is>
      </c>
      <c r="AJ3" s="7" t="inlineStr">
        <is>
          <t>U5</t>
        </is>
      </c>
      <c r="AK3" s="7" t="inlineStr">
        <is>
          <t>V</t>
        </is>
      </c>
    </row>
    <row r="4" ht="30" customFormat="1" customHeight="1" s="19">
      <c r="A4" s="5" t="inlineStr">
        <is>
          <t>COLOR_DESC</t>
        </is>
      </c>
      <c r="B4" s="48" t="inlineStr">
        <is>
          <t>COLOR_CODE</t>
        </is>
      </c>
      <c r="C4" s="17" t="inlineStr">
        <is>
          <t>SIZE_CODE1</t>
        </is>
      </c>
      <c r="D4" s="18" t="inlineStr">
        <is>
          <t>% SHORT</t>
        </is>
      </c>
      <c r="E4" s="18" t="inlineStr">
        <is>
          <t>% OVER</t>
        </is>
      </c>
      <c r="F4" s="16" t="inlineStr">
        <is>
          <t>Gmt QTY</t>
        </is>
      </c>
      <c r="G4" s="18" t="inlineStr">
        <is>
          <t xml:space="preserve">Allow short Q'ty </t>
        </is>
      </c>
      <c r="H4" s="39" t="inlineStr">
        <is>
          <t>Order</t>
        </is>
      </c>
      <c r="I4" s="29" t="inlineStr">
        <is>
          <t>Collar allocated Q'ty</t>
        </is>
      </c>
      <c r="J4" s="29" t="inlineStr">
        <is>
          <t>% Allocate</t>
        </is>
      </c>
      <c r="K4" s="38" t="inlineStr">
        <is>
          <t>Order</t>
        </is>
      </c>
      <c r="L4" s="30" t="inlineStr">
        <is>
          <t>Cuff allocated Q'ty</t>
        </is>
      </c>
      <c r="M4" s="30" t="inlineStr">
        <is>
          <t>% Allocate</t>
        </is>
      </c>
      <c r="N4" s="40" t="inlineStr">
        <is>
          <t>Order</t>
        </is>
      </c>
      <c r="O4" s="31" t="inlineStr">
        <is>
          <t>Allocated</t>
        </is>
      </c>
      <c r="P4" s="31" t="inlineStr">
        <is>
          <t>% Allocate</t>
        </is>
      </c>
      <c r="Q4" s="40" t="inlineStr">
        <is>
          <t>Order</t>
        </is>
      </c>
      <c r="R4" s="44" t="inlineStr">
        <is>
          <t>Allocated</t>
        </is>
      </c>
      <c r="S4" s="44" t="inlineStr">
        <is>
          <t>% Allocate</t>
        </is>
      </c>
      <c r="T4" s="17" t="n"/>
      <c r="U4" s="17" t="n"/>
      <c r="V4" s="17" t="n"/>
      <c r="W4" s="17" t="n"/>
      <c r="X4" s="17" t="n"/>
      <c r="Y4" s="17" t="n"/>
      <c r="Z4" s="17" t="n"/>
    </row>
    <row r="5">
      <c r="A5" t="inlineStr">
        <is>
          <t>(blank)</t>
        </is>
      </c>
      <c r="B5" t="inlineStr">
        <is>
          <t>(blank)</t>
        </is>
      </c>
      <c r="C5" t="inlineStr">
        <is>
          <t>(blank)</t>
        </is>
      </c>
      <c r="D5" s="12" t="n"/>
      <c r="E5" s="12" t="n"/>
      <c r="G5" s="15" t="n"/>
      <c r="I5">
        <f>MAX(SUMIFS('Shipment status'!$L:$L,'Shipment status'!$A:$A,TRIM(CLEAN(SUBSTITUTE(VLOOKUP($B5&amp;I$3,'PPO-GO'!$A:$AA,12,0)," ",""))),'Shipment status'!$H:$H,I$3,'Shipment status'!$K:$K,'Flat knit'!$C5),SUMIFS('Shipment status'!$L:$L,'Shipment status'!$A:$A,'Flat knit'!$B5,'Shipment status'!$H:$H,I$3,'Shipment status'!$K:$K,'Flat knit'!$C5))</f>
        <v/>
      </c>
      <c r="J5" s="51">
        <f>IFERROR(I5/$F5,"-")</f>
        <v/>
      </c>
      <c r="L5">
        <f>MAX(SUMIFS('Shipment status'!$L:$L,'Shipment status'!$A:$A,TRIM(CLEAN(SUBSTITUTE(VLOOKUP($B5&amp;L$3,'PPO-GO'!$A:$AA,12,0)," ",""))),'Shipment status'!$H:$H,L$3,'Shipment status'!$K:$K,'Flat knit'!$C5),SUMIFS('Shipment status'!$L:$L,'Shipment status'!$A:$A,'Flat knit'!$B5,'Shipment status'!$H:$H,L$3,'Shipment status'!$K:$K,'Flat knit'!$C5))</f>
        <v/>
      </c>
      <c r="M5" s="51">
        <f>IFERROR(IF(L5&gt;I5*1.5,0.5,1)*L5/$F5,"-")</f>
        <v/>
      </c>
      <c r="O5">
        <f>MAX(SUMIFS('Shipment status'!$L:$L,'Shipment status'!$A:$A,TRIM(CLEAN(SUBSTITUTE(VLOOKUP($B5,'PPO-GO'!$D:$L,9,0)," ",""))),'Shipment status'!$H:$H,O$3,'Shipment status'!$K:$K,'Flat knit'!$C5),SUMIFS('Shipment status'!$L:$L,'Shipment status'!$A:$A,'Flat knit'!$B5,'Shipment status'!$H:$H,O$3,'Shipment status'!$K:$K,'Flat knit'!$C5))</f>
        <v/>
      </c>
      <c r="P5" s="51">
        <f>IFERROR(O5/$F5,"-")</f>
        <v/>
      </c>
      <c r="R5">
        <f>MAX(SUMIFS('Shipment status'!$L:$L,'Shipment status'!$A:$A,TRIM(CLEAN(SUBSTITUTE(VLOOKUP($B5,'PPO-GO'!$D:$L,9,0)," ",""))),'Shipment status'!$H:$H,R$3,'Shipment status'!$K:$K,'Flat knit'!$C5),SUMIFS('Shipment status'!$L:$L,'Shipment status'!$A:$A,'Flat knit'!$B5,'Shipment status'!$H:$H,R$3,'Shipment status'!$K:$K,'Flat knit'!$C5))</f>
        <v/>
      </c>
      <c r="S5" s="51">
        <f>IFERROR(R5/$F5,"-")</f>
        <v/>
      </c>
      <c r="T5">
        <f>SUMIFS('Shipment status'!$L:$L,'Shipment status'!$A:$A,'Flat knit'!$B5,'Shipment status'!$H:$H,T$3,'Shipment status'!$K:$K,'Flat knit'!$C5)</f>
        <v/>
      </c>
      <c r="U5">
        <f>SUMIFS('Shipment status'!$L:$L,'Shipment status'!$A:$A,'Flat knit'!$B5,'Shipment status'!$H:$H,U$3,'Shipment status'!$K:$K,'Flat knit'!$C5)</f>
        <v/>
      </c>
      <c r="V5">
        <f>SUMIFS('Shipment status'!$L:$L,'Shipment status'!$A:$A,'Flat knit'!$B5,'Shipment status'!$H:$H,V$3,'Shipment status'!$K:$K,'Flat knit'!$C5)</f>
        <v/>
      </c>
      <c r="W5">
        <f>SUMIFS('Shipment status'!$L:$L,'Shipment status'!$A:$A,'Flat knit'!$B5,'Shipment status'!$H:$H,W$3,'Shipment status'!$K:$K,'Flat knit'!$C5)</f>
        <v/>
      </c>
      <c r="X5">
        <f>SUMIFS('Shipment status'!$L:$L,'Shipment status'!$A:$A,'Flat knit'!$B5,'Shipment status'!$H:$H,X$3,'Shipment status'!$K:$K,'Flat knit'!$C5)</f>
        <v/>
      </c>
      <c r="Y5">
        <f>SUMIFS('Shipment status'!$L:$L,'Shipment status'!$A:$A,'Flat knit'!$B5,'Shipment status'!$H:$H,Y$3,'Shipment status'!$K:$K,'Flat knit'!$C5)</f>
        <v/>
      </c>
      <c r="Z5">
        <f>SUMIFS('Shipment status'!$L:$L,'Shipment status'!$A:$A,'Flat knit'!$B5,'Shipment status'!$H:$H,Z$3,'Shipment status'!$K:$K,'Flat knit'!$C5)</f>
        <v/>
      </c>
      <c r="AA5">
        <f>SUMIFS('Shipment status'!$L:$L,'Shipment status'!$A:$A,'Flat knit'!$B5,'Shipment status'!$H:$H,AA$3,'Shipment status'!$K:$K,'Flat knit'!$C5)</f>
        <v/>
      </c>
      <c r="AB5">
        <f>SUMIFS('Shipment status'!$L:$L,'Shipment status'!$A:$A,'Flat knit'!$B5,'Shipment status'!$H:$H,AB$3,'Shipment status'!$K:$K,'Flat knit'!$C5)</f>
        <v/>
      </c>
      <c r="AC5">
        <f>SUMIFS('Shipment status'!$L:$L,'Shipment status'!$A:$A,'Flat knit'!$B5,'Shipment status'!$H:$H,AC$3,'Shipment status'!$K:$K,'Flat knit'!$C5)</f>
        <v/>
      </c>
      <c r="AD5">
        <f>SUMIFS('Shipment status'!$L:$L,'Shipment status'!$A:$A,'Flat knit'!$B5,'Shipment status'!$H:$H,AD$3,'Shipment status'!$K:$K,'Flat knit'!$C5)</f>
        <v/>
      </c>
      <c r="AE5">
        <f>SUMIFS('Shipment status'!$L:$L,'Shipment status'!$A:$A,'Flat knit'!$B5,'Shipment status'!$H:$H,AE$3,'Shipment status'!$K:$K,'Flat knit'!$C5)</f>
        <v/>
      </c>
      <c r="AF5">
        <f>SUMIFS('Shipment status'!$L:$L,'Shipment status'!$A:$A,'Flat knit'!$B5,'Shipment status'!$H:$H,AF$3,'Shipment status'!$K:$K,'Flat knit'!$C5)</f>
        <v/>
      </c>
      <c r="AG5">
        <f>SUMIFS('Shipment status'!$L:$L,'Shipment status'!$A:$A,'Flat knit'!$B5,'Shipment status'!$H:$H,AG$3,'Shipment status'!$K:$K,'Flat knit'!$C5)</f>
        <v/>
      </c>
      <c r="AH5">
        <f>SUMIFS('Shipment status'!$L:$L,'Shipment status'!$A:$A,'Flat knit'!$B5,'Shipment status'!$H:$H,AH$3,'Shipment status'!$K:$K,'Flat knit'!$C5)</f>
        <v/>
      </c>
      <c r="AI5">
        <f>SUMIFS('Shipment status'!$L:$L,'Shipment status'!$A:$A,'Flat knit'!$B5,'Shipment status'!$H:$H,AI$3,'Shipment status'!$K:$K,'Flat knit'!$C5)</f>
        <v/>
      </c>
      <c r="AJ5">
        <f>SUMIFS('Shipment status'!$L:$L,'Shipment status'!$A:$A,'Flat knit'!$B5,'Shipment status'!$H:$H,AJ$3,'Shipment status'!$K:$K,'Flat knit'!$C5)</f>
        <v/>
      </c>
      <c r="AK5">
        <f>SUMIFS('Shipment status'!$L:$L,'Shipment status'!$A:$A,'Flat knit'!$B5,'Shipment status'!$H:$H,AK$3,'Shipment status'!$K:$K,'Flat knit'!$C5)</f>
        <v/>
      </c>
    </row>
    <row r="6">
      <c r="A6" t="inlineStr">
        <is>
          <t>Signature Navy</t>
        </is>
      </c>
      <c r="B6" t="n">
        <v>26</v>
      </c>
      <c r="C6" t="inlineStr">
        <is>
          <t>XL</t>
        </is>
      </c>
      <c r="D6" s="12" t="n">
        <v>2</v>
      </c>
      <c r="E6" s="12" t="n">
        <v>2</v>
      </c>
      <c r="F6" t="n">
        <v>1175</v>
      </c>
      <c r="G6" s="15" t="n">
        <v>7.839999999999999</v>
      </c>
      <c r="I6">
        <f>MAX(SUMIFS('Shipment status'!$L:$L,'Shipment status'!$A:$A,TRIM(CLEAN(SUBSTITUTE(VLOOKUP($B6&amp;I$3,'PPO-GO'!$A:$AA,12,0)," ",""))),'Shipment status'!$H:$H,I$3,'Shipment status'!$K:$K,'Flat knit'!$C6),SUMIFS('Shipment status'!$L:$L,'Shipment status'!$A:$A,'Flat knit'!$B6,'Shipment status'!$H:$H,I$3,'Shipment status'!$K:$K,'Flat knit'!$C6))</f>
        <v/>
      </c>
      <c r="J6" s="51">
        <f>IFERROR(I6/$F6,"-")</f>
        <v/>
      </c>
      <c r="L6">
        <f>MAX(SUMIFS('Shipment status'!$L:$L,'Shipment status'!$A:$A,TRIM(CLEAN(SUBSTITUTE(VLOOKUP($B6&amp;L$3,'PPO-GO'!$A:$AA,12,0)," ",""))),'Shipment status'!$H:$H,L$3,'Shipment status'!$K:$K,'Flat knit'!$C6),SUMIFS('Shipment status'!$L:$L,'Shipment status'!$A:$A,'Flat knit'!$B6,'Shipment status'!$H:$H,L$3,'Shipment status'!$K:$K,'Flat knit'!$C6))</f>
        <v/>
      </c>
      <c r="M6" s="51">
        <f>IFERROR(IF(L6&gt;I6*1.5,0.5,1)*L6/$F6,"-")</f>
        <v/>
      </c>
      <c r="O6">
        <f>MAX(SUMIFS('Shipment status'!$L:$L,'Shipment status'!$A:$A,TRIM(CLEAN(SUBSTITUTE(VLOOKUP($B6,'PPO-GO'!$D:$L,9,0)," ",""))),'Shipment status'!$H:$H,O$3,'Shipment status'!$K:$K,'Flat knit'!$C6),SUMIFS('Shipment status'!$L:$L,'Shipment status'!$A:$A,'Flat knit'!$B6,'Shipment status'!$H:$H,O$3,'Shipment status'!$K:$K,'Flat knit'!$C6))</f>
        <v/>
      </c>
      <c r="P6" s="51">
        <f>IFERROR(O6/$F6,"-")</f>
        <v/>
      </c>
      <c r="R6">
        <f>MAX(SUMIFS('Shipment status'!$L:$L,'Shipment status'!$A:$A,TRIM(CLEAN(SUBSTITUTE(VLOOKUP($B6,'PPO-GO'!$D:$L,9,0)," ",""))),'Shipment status'!$H:$H,R$3,'Shipment status'!$K:$K,'Flat knit'!$C6),SUMIFS('Shipment status'!$L:$L,'Shipment status'!$A:$A,'Flat knit'!$B6,'Shipment status'!$H:$H,R$3,'Shipment status'!$K:$K,'Flat knit'!$C6))</f>
        <v/>
      </c>
      <c r="S6" s="51">
        <f>IFERROR(R6/$F6,"-")</f>
        <v/>
      </c>
      <c r="T6">
        <f>SUMIFS('Shipment status'!$L:$L,'Shipment status'!$A:$A,'Flat knit'!$B6,'Shipment status'!$H:$H,T$3,'Shipment status'!$K:$K,'Flat knit'!$C6)</f>
        <v/>
      </c>
      <c r="U6">
        <f>SUMIFS('Shipment status'!$L:$L,'Shipment status'!$A:$A,'Flat knit'!$B6,'Shipment status'!$H:$H,U$3,'Shipment status'!$K:$K,'Flat knit'!$C6)</f>
        <v/>
      </c>
      <c r="V6">
        <f>SUMIFS('Shipment status'!$L:$L,'Shipment status'!$A:$A,'Flat knit'!$B6,'Shipment status'!$H:$H,V$3,'Shipment status'!$K:$K,'Flat knit'!$C6)</f>
        <v/>
      </c>
      <c r="W6">
        <f>SUMIFS('Shipment status'!$L:$L,'Shipment status'!$A:$A,'Flat knit'!$B6,'Shipment status'!$H:$H,W$3,'Shipment status'!$K:$K,'Flat knit'!$C6)</f>
        <v/>
      </c>
      <c r="X6">
        <f>SUMIFS('Shipment status'!$L:$L,'Shipment status'!$A:$A,'Flat knit'!$B6,'Shipment status'!$H:$H,X$3,'Shipment status'!$K:$K,'Flat knit'!$C6)</f>
        <v/>
      </c>
      <c r="Y6">
        <f>SUMIFS('Shipment status'!$L:$L,'Shipment status'!$A:$A,'Flat knit'!$B6,'Shipment status'!$H:$H,Y$3,'Shipment status'!$K:$K,'Flat knit'!$C6)</f>
        <v/>
      </c>
      <c r="Z6">
        <f>SUMIFS('Shipment status'!$L:$L,'Shipment status'!$A:$A,'Flat knit'!$B6,'Shipment status'!$H:$H,Z$3,'Shipment status'!$K:$K,'Flat knit'!$C6)</f>
        <v/>
      </c>
      <c r="AA6">
        <f>SUMIFS('Shipment status'!$L:$L,'Shipment status'!$A:$A,'Flat knit'!$B6,'Shipment status'!$H:$H,AA$3,'Shipment status'!$K:$K,'Flat knit'!$C6)</f>
        <v/>
      </c>
      <c r="AB6">
        <f>SUMIFS('Shipment status'!$L:$L,'Shipment status'!$A:$A,'Flat knit'!$B6,'Shipment status'!$H:$H,AB$3,'Shipment status'!$K:$K,'Flat knit'!$C6)</f>
        <v/>
      </c>
      <c r="AC6">
        <f>SUMIFS('Shipment status'!$L:$L,'Shipment status'!$A:$A,'Flat knit'!$B6,'Shipment status'!$H:$H,AC$3,'Shipment status'!$K:$K,'Flat knit'!$C6)</f>
        <v/>
      </c>
      <c r="AD6">
        <f>SUMIFS('Shipment status'!$L:$L,'Shipment status'!$A:$A,'Flat knit'!$B6,'Shipment status'!$H:$H,AD$3,'Shipment status'!$K:$K,'Flat knit'!$C6)</f>
        <v/>
      </c>
      <c r="AE6">
        <f>SUMIFS('Shipment status'!$L:$L,'Shipment status'!$A:$A,'Flat knit'!$B6,'Shipment status'!$H:$H,AE$3,'Shipment status'!$K:$K,'Flat knit'!$C6)</f>
        <v/>
      </c>
      <c r="AF6">
        <f>SUMIFS('Shipment status'!$L:$L,'Shipment status'!$A:$A,'Flat knit'!$B6,'Shipment status'!$H:$H,AF$3,'Shipment status'!$K:$K,'Flat knit'!$C6)</f>
        <v/>
      </c>
      <c r="AG6">
        <f>SUMIFS('Shipment status'!$L:$L,'Shipment status'!$A:$A,'Flat knit'!$B6,'Shipment status'!$H:$H,AG$3,'Shipment status'!$K:$K,'Flat knit'!$C6)</f>
        <v/>
      </c>
      <c r="AH6">
        <f>SUMIFS('Shipment status'!$L:$L,'Shipment status'!$A:$A,'Flat knit'!$B6,'Shipment status'!$H:$H,AH$3,'Shipment status'!$K:$K,'Flat knit'!$C6)</f>
        <v/>
      </c>
      <c r="AI6">
        <f>SUMIFS('Shipment status'!$L:$L,'Shipment status'!$A:$A,'Flat knit'!$B6,'Shipment status'!$H:$H,AI$3,'Shipment status'!$K:$K,'Flat knit'!$C6)</f>
        <v/>
      </c>
      <c r="AJ6">
        <f>SUMIFS('Shipment status'!$L:$L,'Shipment status'!$A:$A,'Flat knit'!$B6,'Shipment status'!$H:$H,AJ$3,'Shipment status'!$K:$K,'Flat knit'!$C6)</f>
        <v/>
      </c>
      <c r="AK6">
        <f>SUMIFS('Shipment status'!$L:$L,'Shipment status'!$A:$A,'Flat knit'!$B6,'Shipment status'!$H:$H,AK$3,'Shipment status'!$K:$K,'Flat knit'!$C6)</f>
        <v/>
      </c>
    </row>
    <row r="7">
      <c r="A7" t="inlineStr">
        <is>
          <t>Signature Navy</t>
        </is>
      </c>
      <c r="B7" t="n">
        <v>26</v>
      </c>
      <c r="C7" t="inlineStr">
        <is>
          <t>S</t>
        </is>
      </c>
      <c r="D7" s="12" t="n">
        <v>2</v>
      </c>
      <c r="E7" s="12" t="n">
        <v>2</v>
      </c>
      <c r="F7" t="n">
        <v>580</v>
      </c>
      <c r="G7" s="15" t="n">
        <v>2.04</v>
      </c>
      <c r="I7">
        <f>MAX(SUMIFS('Shipment status'!$L:$L,'Shipment status'!$A:$A,TRIM(CLEAN(SUBSTITUTE(VLOOKUP($B7&amp;I$3,'PPO-GO'!$A:$AA,12,0)," ",""))),'Shipment status'!$H:$H,I$3,'Shipment status'!$K:$K,'Flat knit'!$C7),SUMIFS('Shipment status'!$L:$L,'Shipment status'!$A:$A,'Flat knit'!$B7,'Shipment status'!$H:$H,I$3,'Shipment status'!$K:$K,'Flat knit'!$C7))</f>
        <v/>
      </c>
      <c r="J7" s="51">
        <f>IFERROR(I7/$F7,"-")</f>
        <v/>
      </c>
      <c r="L7">
        <f>MAX(SUMIFS('Shipment status'!$L:$L,'Shipment status'!$A:$A,TRIM(CLEAN(SUBSTITUTE(VLOOKUP($B7&amp;L$3,'PPO-GO'!$A:$AA,12,0)," ",""))),'Shipment status'!$H:$H,L$3,'Shipment status'!$K:$K,'Flat knit'!$C7),SUMIFS('Shipment status'!$L:$L,'Shipment status'!$A:$A,'Flat knit'!$B7,'Shipment status'!$H:$H,L$3,'Shipment status'!$K:$K,'Flat knit'!$C7))</f>
        <v/>
      </c>
      <c r="M7" s="51">
        <f>IFERROR(IF(L7&gt;I7*1.5,0.5,1)*L7/$F7,"-")</f>
        <v/>
      </c>
      <c r="O7">
        <f>MAX(SUMIFS('Shipment status'!$L:$L,'Shipment status'!$A:$A,TRIM(CLEAN(SUBSTITUTE(VLOOKUP($B7,'PPO-GO'!$D:$L,9,0)," ",""))),'Shipment status'!$H:$H,O$3,'Shipment status'!$K:$K,'Flat knit'!$C7),SUMIFS('Shipment status'!$L:$L,'Shipment status'!$A:$A,'Flat knit'!$B7,'Shipment status'!$H:$H,O$3,'Shipment status'!$K:$K,'Flat knit'!$C7))</f>
        <v/>
      </c>
      <c r="P7" s="51">
        <f>IFERROR(O7/$F7,"-")</f>
        <v/>
      </c>
      <c r="R7">
        <f>MAX(SUMIFS('Shipment status'!$L:$L,'Shipment status'!$A:$A,TRIM(CLEAN(SUBSTITUTE(VLOOKUP($B7,'PPO-GO'!$D:$L,9,0)," ",""))),'Shipment status'!$H:$H,R$3,'Shipment status'!$K:$K,'Flat knit'!$C7),SUMIFS('Shipment status'!$L:$L,'Shipment status'!$A:$A,'Flat knit'!$B7,'Shipment status'!$H:$H,R$3,'Shipment status'!$K:$K,'Flat knit'!$C7))</f>
        <v/>
      </c>
      <c r="S7" s="51">
        <f>IFERROR(R7/$F7,"-")</f>
        <v/>
      </c>
      <c r="T7">
        <f>SUMIFS('Shipment status'!$L:$L,'Shipment status'!$A:$A,'Flat knit'!$B7,'Shipment status'!$H:$H,T$3,'Shipment status'!$K:$K,'Flat knit'!$C7)</f>
        <v/>
      </c>
      <c r="U7">
        <f>SUMIFS('Shipment status'!$L:$L,'Shipment status'!$A:$A,'Flat knit'!$B7,'Shipment status'!$H:$H,U$3,'Shipment status'!$K:$K,'Flat knit'!$C7)</f>
        <v/>
      </c>
      <c r="V7">
        <f>SUMIFS('Shipment status'!$L:$L,'Shipment status'!$A:$A,'Flat knit'!$B7,'Shipment status'!$H:$H,V$3,'Shipment status'!$K:$K,'Flat knit'!$C7)</f>
        <v/>
      </c>
      <c r="W7">
        <f>SUMIFS('Shipment status'!$L:$L,'Shipment status'!$A:$A,'Flat knit'!$B7,'Shipment status'!$H:$H,W$3,'Shipment status'!$K:$K,'Flat knit'!$C7)</f>
        <v/>
      </c>
      <c r="X7">
        <f>SUMIFS('Shipment status'!$L:$L,'Shipment status'!$A:$A,'Flat knit'!$B7,'Shipment status'!$H:$H,X$3,'Shipment status'!$K:$K,'Flat knit'!$C7)</f>
        <v/>
      </c>
      <c r="Y7">
        <f>SUMIFS('Shipment status'!$L:$L,'Shipment status'!$A:$A,'Flat knit'!$B7,'Shipment status'!$H:$H,Y$3,'Shipment status'!$K:$K,'Flat knit'!$C7)</f>
        <v/>
      </c>
      <c r="Z7">
        <f>SUMIFS('Shipment status'!$L:$L,'Shipment status'!$A:$A,'Flat knit'!$B7,'Shipment status'!$H:$H,Z$3,'Shipment status'!$K:$K,'Flat knit'!$C7)</f>
        <v/>
      </c>
      <c r="AA7">
        <f>SUMIFS('Shipment status'!$L:$L,'Shipment status'!$A:$A,'Flat knit'!$B7,'Shipment status'!$H:$H,AA$3,'Shipment status'!$K:$K,'Flat knit'!$C7)</f>
        <v/>
      </c>
      <c r="AB7">
        <f>SUMIFS('Shipment status'!$L:$L,'Shipment status'!$A:$A,'Flat knit'!$B7,'Shipment status'!$H:$H,AB$3,'Shipment status'!$K:$K,'Flat knit'!$C7)</f>
        <v/>
      </c>
      <c r="AC7">
        <f>SUMIFS('Shipment status'!$L:$L,'Shipment status'!$A:$A,'Flat knit'!$B7,'Shipment status'!$H:$H,AC$3,'Shipment status'!$K:$K,'Flat knit'!$C7)</f>
        <v/>
      </c>
      <c r="AD7">
        <f>SUMIFS('Shipment status'!$L:$L,'Shipment status'!$A:$A,'Flat knit'!$B7,'Shipment status'!$H:$H,AD$3,'Shipment status'!$K:$K,'Flat knit'!$C7)</f>
        <v/>
      </c>
      <c r="AE7">
        <f>SUMIFS('Shipment status'!$L:$L,'Shipment status'!$A:$A,'Flat knit'!$B7,'Shipment status'!$H:$H,AE$3,'Shipment status'!$K:$K,'Flat knit'!$C7)</f>
        <v/>
      </c>
      <c r="AF7">
        <f>SUMIFS('Shipment status'!$L:$L,'Shipment status'!$A:$A,'Flat knit'!$B7,'Shipment status'!$H:$H,AF$3,'Shipment status'!$K:$K,'Flat knit'!$C7)</f>
        <v/>
      </c>
      <c r="AG7">
        <f>SUMIFS('Shipment status'!$L:$L,'Shipment status'!$A:$A,'Flat knit'!$B7,'Shipment status'!$H:$H,AG$3,'Shipment status'!$K:$K,'Flat knit'!$C7)</f>
        <v/>
      </c>
      <c r="AH7">
        <f>SUMIFS('Shipment status'!$L:$L,'Shipment status'!$A:$A,'Flat knit'!$B7,'Shipment status'!$H:$H,AH$3,'Shipment status'!$K:$K,'Flat knit'!$C7)</f>
        <v/>
      </c>
      <c r="AI7">
        <f>SUMIFS('Shipment status'!$L:$L,'Shipment status'!$A:$A,'Flat knit'!$B7,'Shipment status'!$H:$H,AI$3,'Shipment status'!$K:$K,'Flat knit'!$C7)</f>
        <v/>
      </c>
      <c r="AJ7">
        <f>SUMIFS('Shipment status'!$L:$L,'Shipment status'!$A:$A,'Flat knit'!$B7,'Shipment status'!$H:$H,AJ$3,'Shipment status'!$K:$K,'Flat knit'!$C7)</f>
        <v/>
      </c>
      <c r="AK7">
        <f>SUMIFS('Shipment status'!$L:$L,'Shipment status'!$A:$A,'Flat knit'!$B7,'Shipment status'!$H:$H,AK$3,'Shipment status'!$K:$K,'Flat knit'!$C7)</f>
        <v/>
      </c>
    </row>
    <row r="8">
      <c r="A8" t="inlineStr">
        <is>
          <t>Signature Navy</t>
        </is>
      </c>
      <c r="B8" t="n">
        <v>26</v>
      </c>
      <c r="C8" t="inlineStr">
        <is>
          <t>M</t>
        </is>
      </c>
      <c r="D8" s="12" t="n">
        <v>2</v>
      </c>
      <c r="E8" s="12" t="n">
        <v>2</v>
      </c>
      <c r="F8" t="n">
        <v>1200</v>
      </c>
      <c r="G8" s="15" t="n">
        <v>7.260000000000001</v>
      </c>
      <c r="I8">
        <f>MAX(SUMIFS('Shipment status'!$L:$L,'Shipment status'!$A:$A,TRIM(CLEAN(SUBSTITUTE(VLOOKUP($B8&amp;I$3,'PPO-GO'!$A:$AA,12,0)," ",""))),'Shipment status'!$H:$H,I$3,'Shipment status'!$K:$K,'Flat knit'!$C8),SUMIFS('Shipment status'!$L:$L,'Shipment status'!$A:$A,'Flat knit'!$B8,'Shipment status'!$H:$H,I$3,'Shipment status'!$K:$K,'Flat knit'!$C8))</f>
        <v/>
      </c>
      <c r="J8" s="51">
        <f>IFERROR(I8/$F8,"-")</f>
        <v/>
      </c>
      <c r="L8">
        <f>MAX(SUMIFS('Shipment status'!$L:$L,'Shipment status'!$A:$A,TRIM(CLEAN(SUBSTITUTE(VLOOKUP($B8&amp;L$3,'PPO-GO'!$A:$AA,12,0)," ",""))),'Shipment status'!$H:$H,L$3,'Shipment status'!$K:$K,'Flat knit'!$C8),SUMIFS('Shipment status'!$L:$L,'Shipment status'!$A:$A,'Flat knit'!$B8,'Shipment status'!$H:$H,L$3,'Shipment status'!$K:$K,'Flat knit'!$C8))</f>
        <v/>
      </c>
      <c r="M8" s="51">
        <f>IFERROR(IF(L8&gt;I8*1.5,0.5,1)*L8/$F8,"-")</f>
        <v/>
      </c>
      <c r="O8">
        <f>MAX(SUMIFS('Shipment status'!$L:$L,'Shipment status'!$A:$A,TRIM(CLEAN(SUBSTITUTE(VLOOKUP($B8,'PPO-GO'!$D:$L,9,0)," ",""))),'Shipment status'!$H:$H,O$3,'Shipment status'!$K:$K,'Flat knit'!$C8),SUMIFS('Shipment status'!$L:$L,'Shipment status'!$A:$A,'Flat knit'!$B8,'Shipment status'!$H:$H,O$3,'Shipment status'!$K:$K,'Flat knit'!$C8))</f>
        <v/>
      </c>
      <c r="P8" s="51">
        <f>IFERROR(O8/$F8,"-")</f>
        <v/>
      </c>
      <c r="R8">
        <f>MAX(SUMIFS('Shipment status'!$L:$L,'Shipment status'!$A:$A,TRIM(CLEAN(SUBSTITUTE(VLOOKUP($B8,'PPO-GO'!$D:$L,9,0)," ",""))),'Shipment status'!$H:$H,R$3,'Shipment status'!$K:$K,'Flat knit'!$C8),SUMIFS('Shipment status'!$L:$L,'Shipment status'!$A:$A,'Flat knit'!$B8,'Shipment status'!$H:$H,R$3,'Shipment status'!$K:$K,'Flat knit'!$C8))</f>
        <v/>
      </c>
      <c r="S8" s="51">
        <f>IFERROR(R8/$F8,"-")</f>
        <v/>
      </c>
      <c r="T8">
        <f>SUMIFS('Shipment status'!$L:$L,'Shipment status'!$A:$A,'Flat knit'!$B8,'Shipment status'!$H:$H,T$3,'Shipment status'!$K:$K,'Flat knit'!$C8)</f>
        <v/>
      </c>
      <c r="U8">
        <f>SUMIFS('Shipment status'!$L:$L,'Shipment status'!$A:$A,'Flat knit'!$B8,'Shipment status'!$H:$H,U$3,'Shipment status'!$K:$K,'Flat knit'!$C8)</f>
        <v/>
      </c>
      <c r="V8">
        <f>SUMIFS('Shipment status'!$L:$L,'Shipment status'!$A:$A,'Flat knit'!$B8,'Shipment status'!$H:$H,V$3,'Shipment status'!$K:$K,'Flat knit'!$C8)</f>
        <v/>
      </c>
      <c r="W8">
        <f>SUMIFS('Shipment status'!$L:$L,'Shipment status'!$A:$A,'Flat knit'!$B8,'Shipment status'!$H:$H,W$3,'Shipment status'!$K:$K,'Flat knit'!$C8)</f>
        <v/>
      </c>
      <c r="X8">
        <f>SUMIFS('Shipment status'!$L:$L,'Shipment status'!$A:$A,'Flat knit'!$B8,'Shipment status'!$H:$H,X$3,'Shipment status'!$K:$K,'Flat knit'!$C8)</f>
        <v/>
      </c>
      <c r="Y8">
        <f>SUMIFS('Shipment status'!$L:$L,'Shipment status'!$A:$A,'Flat knit'!$B8,'Shipment status'!$H:$H,Y$3,'Shipment status'!$K:$K,'Flat knit'!$C8)</f>
        <v/>
      </c>
      <c r="Z8">
        <f>SUMIFS('Shipment status'!$L:$L,'Shipment status'!$A:$A,'Flat knit'!$B8,'Shipment status'!$H:$H,Z$3,'Shipment status'!$K:$K,'Flat knit'!$C8)</f>
        <v/>
      </c>
      <c r="AA8">
        <f>SUMIFS('Shipment status'!$L:$L,'Shipment status'!$A:$A,'Flat knit'!$B8,'Shipment status'!$H:$H,AA$3,'Shipment status'!$K:$K,'Flat knit'!$C8)</f>
        <v/>
      </c>
      <c r="AB8">
        <f>SUMIFS('Shipment status'!$L:$L,'Shipment status'!$A:$A,'Flat knit'!$B8,'Shipment status'!$H:$H,AB$3,'Shipment status'!$K:$K,'Flat knit'!$C8)</f>
        <v/>
      </c>
      <c r="AC8">
        <f>SUMIFS('Shipment status'!$L:$L,'Shipment status'!$A:$A,'Flat knit'!$B8,'Shipment status'!$H:$H,AC$3,'Shipment status'!$K:$K,'Flat knit'!$C8)</f>
        <v/>
      </c>
      <c r="AD8">
        <f>SUMIFS('Shipment status'!$L:$L,'Shipment status'!$A:$A,'Flat knit'!$B8,'Shipment status'!$H:$H,AD$3,'Shipment status'!$K:$K,'Flat knit'!$C8)</f>
        <v/>
      </c>
      <c r="AE8">
        <f>SUMIFS('Shipment status'!$L:$L,'Shipment status'!$A:$A,'Flat knit'!$B8,'Shipment status'!$H:$H,AE$3,'Shipment status'!$K:$K,'Flat knit'!$C8)</f>
        <v/>
      </c>
      <c r="AF8">
        <f>SUMIFS('Shipment status'!$L:$L,'Shipment status'!$A:$A,'Flat knit'!$B8,'Shipment status'!$H:$H,AF$3,'Shipment status'!$K:$K,'Flat knit'!$C8)</f>
        <v/>
      </c>
      <c r="AG8">
        <f>SUMIFS('Shipment status'!$L:$L,'Shipment status'!$A:$A,'Flat knit'!$B8,'Shipment status'!$H:$H,AG$3,'Shipment status'!$K:$K,'Flat knit'!$C8)</f>
        <v/>
      </c>
      <c r="AH8">
        <f>SUMIFS('Shipment status'!$L:$L,'Shipment status'!$A:$A,'Flat knit'!$B8,'Shipment status'!$H:$H,AH$3,'Shipment status'!$K:$K,'Flat knit'!$C8)</f>
        <v/>
      </c>
      <c r="AI8">
        <f>SUMIFS('Shipment status'!$L:$L,'Shipment status'!$A:$A,'Flat knit'!$B8,'Shipment status'!$H:$H,AI$3,'Shipment status'!$K:$K,'Flat knit'!$C8)</f>
        <v/>
      </c>
      <c r="AJ8">
        <f>SUMIFS('Shipment status'!$L:$L,'Shipment status'!$A:$A,'Flat knit'!$B8,'Shipment status'!$H:$H,AJ$3,'Shipment status'!$K:$K,'Flat knit'!$C8)</f>
        <v/>
      </c>
      <c r="AK8">
        <f>SUMIFS('Shipment status'!$L:$L,'Shipment status'!$A:$A,'Flat knit'!$B8,'Shipment status'!$H:$H,AK$3,'Shipment status'!$K:$K,'Flat knit'!$C8)</f>
        <v/>
      </c>
    </row>
    <row r="9">
      <c r="A9" t="inlineStr">
        <is>
          <t>Signature Navy</t>
        </is>
      </c>
      <c r="B9" t="n">
        <v>26</v>
      </c>
      <c r="C9" t="inlineStr">
        <is>
          <t>L</t>
        </is>
      </c>
      <c r="D9" s="12" t="n">
        <v>2</v>
      </c>
      <c r="E9" s="12" t="n">
        <v>2</v>
      </c>
      <c r="F9" t="n">
        <v>1448</v>
      </c>
      <c r="G9" s="15" t="n">
        <v>9.120000000000001</v>
      </c>
      <c r="I9">
        <f>MAX(SUMIFS('Shipment status'!$L:$L,'Shipment status'!$A:$A,TRIM(CLEAN(SUBSTITUTE(VLOOKUP($B9&amp;I$3,'PPO-GO'!$A:$AA,12,0)," ",""))),'Shipment status'!$H:$H,I$3,'Shipment status'!$K:$K,'Flat knit'!$C9),SUMIFS('Shipment status'!$L:$L,'Shipment status'!$A:$A,'Flat knit'!$B9,'Shipment status'!$H:$H,I$3,'Shipment status'!$K:$K,'Flat knit'!$C9))</f>
        <v/>
      </c>
      <c r="J9" s="51">
        <f>IFERROR(I9/$F9,"-")</f>
        <v/>
      </c>
      <c r="L9">
        <f>MAX(SUMIFS('Shipment status'!$L:$L,'Shipment status'!$A:$A,TRIM(CLEAN(SUBSTITUTE(VLOOKUP($B9&amp;L$3,'PPO-GO'!$A:$AA,12,0)," ",""))),'Shipment status'!$H:$H,L$3,'Shipment status'!$K:$K,'Flat knit'!$C9),SUMIFS('Shipment status'!$L:$L,'Shipment status'!$A:$A,'Flat knit'!$B9,'Shipment status'!$H:$H,L$3,'Shipment status'!$K:$K,'Flat knit'!$C9))</f>
        <v/>
      </c>
      <c r="M9" s="51">
        <f>IFERROR(IF(L9&gt;I9*1.5,0.5,1)*L9/$F9,"-")</f>
        <v/>
      </c>
      <c r="O9">
        <f>MAX(SUMIFS('Shipment status'!$L:$L,'Shipment status'!$A:$A,TRIM(CLEAN(SUBSTITUTE(VLOOKUP($B9,'PPO-GO'!$D:$L,9,0)," ",""))),'Shipment status'!$H:$H,O$3,'Shipment status'!$K:$K,'Flat knit'!$C9),SUMIFS('Shipment status'!$L:$L,'Shipment status'!$A:$A,'Flat knit'!$B9,'Shipment status'!$H:$H,O$3,'Shipment status'!$K:$K,'Flat knit'!$C9))</f>
        <v/>
      </c>
      <c r="P9" s="51">
        <f>IFERROR(O9/$F9,"-")</f>
        <v/>
      </c>
      <c r="R9">
        <f>MAX(SUMIFS('Shipment status'!$L:$L,'Shipment status'!$A:$A,TRIM(CLEAN(SUBSTITUTE(VLOOKUP($B9,'PPO-GO'!$D:$L,9,0)," ",""))),'Shipment status'!$H:$H,R$3,'Shipment status'!$K:$K,'Flat knit'!$C9),SUMIFS('Shipment status'!$L:$L,'Shipment status'!$A:$A,'Flat knit'!$B9,'Shipment status'!$H:$H,R$3,'Shipment status'!$K:$K,'Flat knit'!$C9))</f>
        <v/>
      </c>
      <c r="S9" s="51">
        <f>IFERROR(R9/$F9,"-")</f>
        <v/>
      </c>
      <c r="T9">
        <f>SUMIFS('Shipment status'!$L:$L,'Shipment status'!$A:$A,'Flat knit'!$B9,'Shipment status'!$H:$H,T$3,'Shipment status'!$K:$K,'Flat knit'!$C9)</f>
        <v/>
      </c>
      <c r="U9">
        <f>SUMIFS('Shipment status'!$L:$L,'Shipment status'!$A:$A,'Flat knit'!$B9,'Shipment status'!$H:$H,U$3,'Shipment status'!$K:$K,'Flat knit'!$C9)</f>
        <v/>
      </c>
      <c r="V9">
        <f>SUMIFS('Shipment status'!$L:$L,'Shipment status'!$A:$A,'Flat knit'!$B9,'Shipment status'!$H:$H,V$3,'Shipment status'!$K:$K,'Flat knit'!$C9)</f>
        <v/>
      </c>
      <c r="W9">
        <f>SUMIFS('Shipment status'!$L:$L,'Shipment status'!$A:$A,'Flat knit'!$B9,'Shipment status'!$H:$H,W$3,'Shipment status'!$K:$K,'Flat knit'!$C9)</f>
        <v/>
      </c>
      <c r="X9">
        <f>SUMIFS('Shipment status'!$L:$L,'Shipment status'!$A:$A,'Flat knit'!$B9,'Shipment status'!$H:$H,X$3,'Shipment status'!$K:$K,'Flat knit'!$C9)</f>
        <v/>
      </c>
      <c r="Y9">
        <f>SUMIFS('Shipment status'!$L:$L,'Shipment status'!$A:$A,'Flat knit'!$B9,'Shipment status'!$H:$H,Y$3,'Shipment status'!$K:$K,'Flat knit'!$C9)</f>
        <v/>
      </c>
      <c r="Z9">
        <f>SUMIFS('Shipment status'!$L:$L,'Shipment status'!$A:$A,'Flat knit'!$B9,'Shipment status'!$H:$H,Z$3,'Shipment status'!$K:$K,'Flat knit'!$C9)</f>
        <v/>
      </c>
      <c r="AA9">
        <f>SUMIFS('Shipment status'!$L:$L,'Shipment status'!$A:$A,'Flat knit'!$B9,'Shipment status'!$H:$H,AA$3,'Shipment status'!$K:$K,'Flat knit'!$C9)</f>
        <v/>
      </c>
      <c r="AB9">
        <f>SUMIFS('Shipment status'!$L:$L,'Shipment status'!$A:$A,'Flat knit'!$B9,'Shipment status'!$H:$H,AB$3,'Shipment status'!$K:$K,'Flat knit'!$C9)</f>
        <v/>
      </c>
      <c r="AC9">
        <f>SUMIFS('Shipment status'!$L:$L,'Shipment status'!$A:$A,'Flat knit'!$B9,'Shipment status'!$H:$H,AC$3,'Shipment status'!$K:$K,'Flat knit'!$C9)</f>
        <v/>
      </c>
      <c r="AD9">
        <f>SUMIFS('Shipment status'!$L:$L,'Shipment status'!$A:$A,'Flat knit'!$B9,'Shipment status'!$H:$H,AD$3,'Shipment status'!$K:$K,'Flat knit'!$C9)</f>
        <v/>
      </c>
      <c r="AE9">
        <f>SUMIFS('Shipment status'!$L:$L,'Shipment status'!$A:$A,'Flat knit'!$B9,'Shipment status'!$H:$H,AE$3,'Shipment status'!$K:$K,'Flat knit'!$C9)</f>
        <v/>
      </c>
      <c r="AF9">
        <f>SUMIFS('Shipment status'!$L:$L,'Shipment status'!$A:$A,'Flat knit'!$B9,'Shipment status'!$H:$H,AF$3,'Shipment status'!$K:$K,'Flat knit'!$C9)</f>
        <v/>
      </c>
      <c r="AG9">
        <f>SUMIFS('Shipment status'!$L:$L,'Shipment status'!$A:$A,'Flat knit'!$B9,'Shipment status'!$H:$H,AG$3,'Shipment status'!$K:$K,'Flat knit'!$C9)</f>
        <v/>
      </c>
      <c r="AH9">
        <f>SUMIFS('Shipment status'!$L:$L,'Shipment status'!$A:$A,'Flat knit'!$B9,'Shipment status'!$H:$H,AH$3,'Shipment status'!$K:$K,'Flat knit'!$C9)</f>
        <v/>
      </c>
      <c r="AI9">
        <f>SUMIFS('Shipment status'!$L:$L,'Shipment status'!$A:$A,'Flat knit'!$B9,'Shipment status'!$H:$H,AI$3,'Shipment status'!$K:$K,'Flat knit'!$C9)</f>
        <v/>
      </c>
      <c r="AJ9">
        <f>SUMIFS('Shipment status'!$L:$L,'Shipment status'!$A:$A,'Flat knit'!$B9,'Shipment status'!$H:$H,AJ$3,'Shipment status'!$K:$K,'Flat knit'!$C9)</f>
        <v/>
      </c>
      <c r="AK9">
        <f>SUMIFS('Shipment status'!$L:$L,'Shipment status'!$A:$A,'Flat knit'!$B9,'Shipment status'!$H:$H,AK$3,'Shipment status'!$K:$K,'Flat knit'!$C9)</f>
        <v/>
      </c>
    </row>
    <row r="10">
      <c r="A10" t="inlineStr">
        <is>
          <t>Signature Navy</t>
        </is>
      </c>
      <c r="B10" t="n">
        <v>26</v>
      </c>
      <c r="C10" t="inlineStr">
        <is>
          <t>TTL</t>
        </is>
      </c>
      <c r="D10" s="12" t="n">
        <v>2</v>
      </c>
      <c r="E10" s="12" t="n">
        <v>2</v>
      </c>
      <c r="F10" t="n">
        <v>2000</v>
      </c>
      <c r="G10" s="15" t="n"/>
      <c r="I10">
        <f>MAX(SUMIFS('Shipment status'!$L:$L,'Shipment status'!$A:$A,TRIM(CLEAN(SUBSTITUTE(VLOOKUP($B10&amp;I$3,'PPO-GO'!$A:$AA,12,0)," ",""))),'Shipment status'!$H:$H,I$3,'Shipment status'!$K:$K,'Flat knit'!$C10),SUMIFS('Shipment status'!$L:$L,'Shipment status'!$A:$A,'Flat knit'!$B10,'Shipment status'!$H:$H,I$3,'Shipment status'!$K:$K,'Flat knit'!$C10))</f>
        <v/>
      </c>
      <c r="J10" s="51">
        <f>IFERROR(I10/$F10,"-")</f>
        <v/>
      </c>
      <c r="L10">
        <f>MAX(SUMIFS('Shipment status'!$L:$L,'Shipment status'!$A:$A,TRIM(CLEAN(SUBSTITUTE(VLOOKUP($B10&amp;L$3,'PPO-GO'!$A:$AA,12,0)," ",""))),'Shipment status'!$H:$H,L$3,'Shipment status'!$K:$K,'Flat knit'!$C10),SUMIFS('Shipment status'!$L:$L,'Shipment status'!$A:$A,'Flat knit'!$B10,'Shipment status'!$H:$H,L$3,'Shipment status'!$K:$K,'Flat knit'!$C10))</f>
        <v/>
      </c>
      <c r="M10" s="51">
        <f>IFERROR(IF(L10&gt;I10*1.5,0.5,1)*L10/$F10,"-")</f>
        <v/>
      </c>
      <c r="O10">
        <f>MAX(SUMIFS('Shipment status'!$L:$L,'Shipment status'!$A:$A,TRIM(CLEAN(SUBSTITUTE(VLOOKUP($B10,'PPO-GO'!$D:$L,9,0)," ",""))),'Shipment status'!$H:$H,O$3,'Shipment status'!$K:$K,'Flat knit'!$C10),SUMIFS('Shipment status'!$L:$L,'Shipment status'!$A:$A,'Flat knit'!$B10,'Shipment status'!$H:$H,O$3,'Shipment status'!$K:$K,'Flat knit'!$C10))</f>
        <v/>
      </c>
      <c r="P10" s="51">
        <f>IFERROR(O10/$F10,"-")</f>
        <v/>
      </c>
      <c r="R10">
        <f>MAX(SUMIFS('Shipment status'!$L:$L,'Shipment status'!$A:$A,TRIM(CLEAN(SUBSTITUTE(VLOOKUP($B10,'PPO-GO'!$D:$L,9,0)," ",""))),'Shipment status'!$H:$H,R$3,'Shipment status'!$K:$K,'Flat knit'!$C10),SUMIFS('Shipment status'!$L:$L,'Shipment status'!$A:$A,'Flat knit'!$B10,'Shipment status'!$H:$H,R$3,'Shipment status'!$K:$K,'Flat knit'!$C10))</f>
        <v/>
      </c>
      <c r="S10" s="51">
        <f>IFERROR(R10/$F10,"-")</f>
        <v/>
      </c>
      <c r="T10">
        <f>SUMIFS('Shipment status'!$L:$L,'Shipment status'!$A:$A,'Flat knit'!$B10,'Shipment status'!$H:$H,T$3,'Shipment status'!$K:$K,'Flat knit'!$C10)</f>
        <v/>
      </c>
      <c r="U10">
        <f>SUMIFS('Shipment status'!$L:$L,'Shipment status'!$A:$A,'Flat knit'!$B10,'Shipment status'!$H:$H,U$3,'Shipment status'!$K:$K,'Flat knit'!$C10)</f>
        <v/>
      </c>
      <c r="V10">
        <f>SUMIFS('Shipment status'!$L:$L,'Shipment status'!$A:$A,'Flat knit'!$B10,'Shipment status'!$H:$H,V$3,'Shipment status'!$K:$K,'Flat knit'!$C10)</f>
        <v/>
      </c>
      <c r="W10">
        <f>SUMIFS('Shipment status'!$L:$L,'Shipment status'!$A:$A,'Flat knit'!$B10,'Shipment status'!$H:$H,W$3,'Shipment status'!$K:$K,'Flat knit'!$C10)</f>
        <v/>
      </c>
      <c r="X10">
        <f>SUMIFS('Shipment status'!$L:$L,'Shipment status'!$A:$A,'Flat knit'!$B10,'Shipment status'!$H:$H,X$3,'Shipment status'!$K:$K,'Flat knit'!$C10)</f>
        <v/>
      </c>
      <c r="Y10">
        <f>SUMIFS('Shipment status'!$L:$L,'Shipment status'!$A:$A,'Flat knit'!$B10,'Shipment status'!$H:$H,Y$3,'Shipment status'!$K:$K,'Flat knit'!$C10)</f>
        <v/>
      </c>
      <c r="Z10">
        <f>SUMIFS('Shipment status'!$L:$L,'Shipment status'!$A:$A,'Flat knit'!$B10,'Shipment status'!$H:$H,Z$3,'Shipment status'!$K:$K,'Flat knit'!$C10)</f>
        <v/>
      </c>
      <c r="AA10">
        <f>SUMIFS('Shipment status'!$L:$L,'Shipment status'!$A:$A,'Flat knit'!$B10,'Shipment status'!$H:$H,AA$3,'Shipment status'!$K:$K,'Flat knit'!$C10)</f>
        <v/>
      </c>
      <c r="AB10">
        <f>SUMIFS('Shipment status'!$L:$L,'Shipment status'!$A:$A,'Flat knit'!$B10,'Shipment status'!$H:$H,AB$3,'Shipment status'!$K:$K,'Flat knit'!$C10)</f>
        <v/>
      </c>
      <c r="AC10">
        <f>SUMIFS('Shipment status'!$L:$L,'Shipment status'!$A:$A,'Flat knit'!$B10,'Shipment status'!$H:$H,AC$3,'Shipment status'!$K:$K,'Flat knit'!$C10)</f>
        <v/>
      </c>
      <c r="AD10">
        <f>SUMIFS('Shipment status'!$L:$L,'Shipment status'!$A:$A,'Flat knit'!$B10,'Shipment status'!$H:$H,AD$3,'Shipment status'!$K:$K,'Flat knit'!$C10)</f>
        <v/>
      </c>
      <c r="AE10">
        <f>SUMIFS('Shipment status'!$L:$L,'Shipment status'!$A:$A,'Flat knit'!$B10,'Shipment status'!$H:$H,AE$3,'Shipment status'!$K:$K,'Flat knit'!$C10)</f>
        <v/>
      </c>
      <c r="AF10">
        <f>SUMIFS('Shipment status'!$L:$L,'Shipment status'!$A:$A,'Flat knit'!$B10,'Shipment status'!$H:$H,AF$3,'Shipment status'!$K:$K,'Flat knit'!$C10)</f>
        <v/>
      </c>
      <c r="AG10">
        <f>SUMIFS('Shipment status'!$L:$L,'Shipment status'!$A:$A,'Flat knit'!$B10,'Shipment status'!$H:$H,AG$3,'Shipment status'!$K:$K,'Flat knit'!$C10)</f>
        <v/>
      </c>
      <c r="AH10">
        <f>SUMIFS('Shipment status'!$L:$L,'Shipment status'!$A:$A,'Flat knit'!$B10,'Shipment status'!$H:$H,AH$3,'Shipment status'!$K:$K,'Flat knit'!$C10)</f>
        <v/>
      </c>
      <c r="AI10">
        <f>SUMIFS('Shipment status'!$L:$L,'Shipment status'!$A:$A,'Flat knit'!$B10,'Shipment status'!$H:$H,AI$3,'Shipment status'!$K:$K,'Flat knit'!$C10)</f>
        <v/>
      </c>
      <c r="AJ10">
        <f>SUMIFS('Shipment status'!$L:$L,'Shipment status'!$A:$A,'Flat knit'!$B10,'Shipment status'!$H:$H,AJ$3,'Shipment status'!$K:$K,'Flat knit'!$C10)</f>
        <v/>
      </c>
      <c r="AK10">
        <f>SUMIFS('Shipment status'!$L:$L,'Shipment status'!$A:$A,'Flat knit'!$B10,'Shipment status'!$H:$H,AK$3,'Shipment status'!$K:$K,'Flat knit'!$C10)</f>
        <v/>
      </c>
    </row>
    <row r="11">
      <c r="A11" t="inlineStr">
        <is>
          <t>Signature Navy</t>
        </is>
      </c>
      <c r="B11" t="n">
        <v>26</v>
      </c>
      <c r="C11" t="inlineStr">
        <is>
          <t>XXXL</t>
        </is>
      </c>
      <c r="D11" s="12" t="n">
        <v>2</v>
      </c>
      <c r="E11" s="12" t="n">
        <v>2</v>
      </c>
      <c r="F11" t="n">
        <v>181</v>
      </c>
      <c r="G11" s="15" t="n">
        <v>2.6</v>
      </c>
      <c r="I11">
        <f>MAX(SUMIFS('Shipment status'!$L:$L,'Shipment status'!$A:$A,TRIM(CLEAN(SUBSTITUTE(VLOOKUP($B11&amp;I$3,'PPO-GO'!$A:$AA,12,0)," ",""))),'Shipment status'!$H:$H,I$3,'Shipment status'!$K:$K,'Flat knit'!$C11),SUMIFS('Shipment status'!$L:$L,'Shipment status'!$A:$A,'Flat knit'!$B11,'Shipment status'!$H:$H,I$3,'Shipment status'!$K:$K,'Flat knit'!$C11))</f>
        <v/>
      </c>
      <c r="J11" s="51">
        <f>IFERROR(I11/$F11,"-")</f>
        <v/>
      </c>
      <c r="L11">
        <f>MAX(SUMIFS('Shipment status'!$L:$L,'Shipment status'!$A:$A,TRIM(CLEAN(SUBSTITUTE(VLOOKUP($B11&amp;L$3,'PPO-GO'!$A:$AA,12,0)," ",""))),'Shipment status'!$H:$H,L$3,'Shipment status'!$K:$K,'Flat knit'!$C11),SUMIFS('Shipment status'!$L:$L,'Shipment status'!$A:$A,'Flat knit'!$B11,'Shipment status'!$H:$H,L$3,'Shipment status'!$K:$K,'Flat knit'!$C11))</f>
        <v/>
      </c>
      <c r="M11" s="51">
        <f>IFERROR(IF(L11&gt;I11*1.5,0.5,1)*L11/$F11,"-")</f>
        <v/>
      </c>
      <c r="O11">
        <f>MAX(SUMIFS('Shipment status'!$L:$L,'Shipment status'!$A:$A,TRIM(CLEAN(SUBSTITUTE(VLOOKUP($B11,'PPO-GO'!$D:$L,9,0)," ",""))),'Shipment status'!$H:$H,O$3,'Shipment status'!$K:$K,'Flat knit'!$C11),SUMIFS('Shipment status'!$L:$L,'Shipment status'!$A:$A,'Flat knit'!$B11,'Shipment status'!$H:$H,O$3,'Shipment status'!$K:$K,'Flat knit'!$C11))</f>
        <v/>
      </c>
      <c r="P11" s="51">
        <f>IFERROR(O11/$F11,"-")</f>
        <v/>
      </c>
      <c r="R11">
        <f>MAX(SUMIFS('Shipment status'!$L:$L,'Shipment status'!$A:$A,TRIM(CLEAN(SUBSTITUTE(VLOOKUP($B11,'PPO-GO'!$D:$L,9,0)," ",""))),'Shipment status'!$H:$H,R$3,'Shipment status'!$K:$K,'Flat knit'!$C11),SUMIFS('Shipment status'!$L:$L,'Shipment status'!$A:$A,'Flat knit'!$B11,'Shipment status'!$H:$H,R$3,'Shipment status'!$K:$K,'Flat knit'!$C11))</f>
        <v/>
      </c>
      <c r="S11" s="51">
        <f>IFERROR(R11/$F11,"-")</f>
        <v/>
      </c>
      <c r="T11">
        <f>SUMIFS('Shipment status'!$L:$L,'Shipment status'!$A:$A,'Flat knit'!$B11,'Shipment status'!$H:$H,T$3,'Shipment status'!$K:$K,'Flat knit'!$C11)</f>
        <v/>
      </c>
      <c r="U11">
        <f>SUMIFS('Shipment status'!$L:$L,'Shipment status'!$A:$A,'Flat knit'!$B11,'Shipment status'!$H:$H,U$3,'Shipment status'!$K:$K,'Flat knit'!$C11)</f>
        <v/>
      </c>
      <c r="V11">
        <f>SUMIFS('Shipment status'!$L:$L,'Shipment status'!$A:$A,'Flat knit'!$B11,'Shipment status'!$H:$H,V$3,'Shipment status'!$K:$K,'Flat knit'!$C11)</f>
        <v/>
      </c>
      <c r="W11">
        <f>SUMIFS('Shipment status'!$L:$L,'Shipment status'!$A:$A,'Flat knit'!$B11,'Shipment status'!$H:$H,W$3,'Shipment status'!$K:$K,'Flat knit'!$C11)</f>
        <v/>
      </c>
      <c r="X11">
        <f>SUMIFS('Shipment status'!$L:$L,'Shipment status'!$A:$A,'Flat knit'!$B11,'Shipment status'!$H:$H,X$3,'Shipment status'!$K:$K,'Flat knit'!$C11)</f>
        <v/>
      </c>
      <c r="Y11">
        <f>SUMIFS('Shipment status'!$L:$L,'Shipment status'!$A:$A,'Flat knit'!$B11,'Shipment status'!$H:$H,Y$3,'Shipment status'!$K:$K,'Flat knit'!$C11)</f>
        <v/>
      </c>
      <c r="Z11">
        <f>SUMIFS('Shipment status'!$L:$L,'Shipment status'!$A:$A,'Flat knit'!$B11,'Shipment status'!$H:$H,Z$3,'Shipment status'!$K:$K,'Flat knit'!$C11)</f>
        <v/>
      </c>
      <c r="AA11">
        <f>SUMIFS('Shipment status'!$L:$L,'Shipment status'!$A:$A,'Flat knit'!$B11,'Shipment status'!$H:$H,AA$3,'Shipment status'!$K:$K,'Flat knit'!$C11)</f>
        <v/>
      </c>
      <c r="AB11">
        <f>SUMIFS('Shipment status'!$L:$L,'Shipment status'!$A:$A,'Flat knit'!$B11,'Shipment status'!$H:$H,AB$3,'Shipment status'!$K:$K,'Flat knit'!$C11)</f>
        <v/>
      </c>
      <c r="AC11">
        <f>SUMIFS('Shipment status'!$L:$L,'Shipment status'!$A:$A,'Flat knit'!$B11,'Shipment status'!$H:$H,AC$3,'Shipment status'!$K:$K,'Flat knit'!$C11)</f>
        <v/>
      </c>
      <c r="AD11">
        <f>SUMIFS('Shipment status'!$L:$L,'Shipment status'!$A:$A,'Flat knit'!$B11,'Shipment status'!$H:$H,AD$3,'Shipment status'!$K:$K,'Flat knit'!$C11)</f>
        <v/>
      </c>
      <c r="AE11">
        <f>SUMIFS('Shipment status'!$L:$L,'Shipment status'!$A:$A,'Flat knit'!$B11,'Shipment status'!$H:$H,AE$3,'Shipment status'!$K:$K,'Flat knit'!$C11)</f>
        <v/>
      </c>
      <c r="AF11">
        <f>SUMIFS('Shipment status'!$L:$L,'Shipment status'!$A:$A,'Flat knit'!$B11,'Shipment status'!$H:$H,AF$3,'Shipment status'!$K:$K,'Flat knit'!$C11)</f>
        <v/>
      </c>
      <c r="AG11">
        <f>SUMIFS('Shipment status'!$L:$L,'Shipment status'!$A:$A,'Flat knit'!$B11,'Shipment status'!$H:$H,AG$3,'Shipment status'!$K:$K,'Flat knit'!$C11)</f>
        <v/>
      </c>
      <c r="AH11">
        <f>SUMIFS('Shipment status'!$L:$L,'Shipment status'!$A:$A,'Flat knit'!$B11,'Shipment status'!$H:$H,AH$3,'Shipment status'!$K:$K,'Flat knit'!$C11)</f>
        <v/>
      </c>
      <c r="AI11">
        <f>SUMIFS('Shipment status'!$L:$L,'Shipment status'!$A:$A,'Flat knit'!$B11,'Shipment status'!$H:$H,AI$3,'Shipment status'!$K:$K,'Flat knit'!$C11)</f>
        <v/>
      </c>
      <c r="AJ11">
        <f>SUMIFS('Shipment status'!$L:$L,'Shipment status'!$A:$A,'Flat knit'!$B11,'Shipment status'!$H:$H,AJ$3,'Shipment status'!$K:$K,'Flat knit'!$C11)</f>
        <v/>
      </c>
      <c r="AK11">
        <f>SUMIFS('Shipment status'!$L:$L,'Shipment status'!$A:$A,'Flat knit'!$B11,'Shipment status'!$H:$H,AK$3,'Shipment status'!$K:$K,'Flat knit'!$C11)</f>
        <v/>
      </c>
    </row>
    <row r="12">
      <c r="A12" t="inlineStr">
        <is>
          <t>Signature Navy</t>
        </is>
      </c>
      <c r="B12" t="n">
        <v>26</v>
      </c>
      <c r="C12" t="inlineStr">
        <is>
          <t>2XL</t>
        </is>
      </c>
      <c r="D12" s="12" t="n">
        <v>2</v>
      </c>
      <c r="E12" s="12" t="n">
        <v>2</v>
      </c>
      <c r="F12" t="n">
        <v>789</v>
      </c>
      <c r="G12" s="15" t="n">
        <v>4.46</v>
      </c>
      <c r="I12">
        <f>MAX(SUMIFS('Shipment status'!$L:$L,'Shipment status'!$A:$A,TRIM(CLEAN(SUBSTITUTE(VLOOKUP($B12&amp;I$3,'PPO-GO'!$A:$AA,12,0)," ",""))),'Shipment status'!$H:$H,I$3,'Shipment status'!$K:$K,'Flat knit'!$C12),SUMIFS('Shipment status'!$L:$L,'Shipment status'!$A:$A,'Flat knit'!$B12,'Shipment status'!$H:$H,I$3,'Shipment status'!$K:$K,'Flat knit'!$C12))</f>
        <v/>
      </c>
      <c r="J12" s="51">
        <f>IFERROR(I12/$F12,"-")</f>
        <v/>
      </c>
      <c r="L12">
        <f>MAX(SUMIFS('Shipment status'!$L:$L,'Shipment status'!$A:$A,TRIM(CLEAN(SUBSTITUTE(VLOOKUP($B12&amp;L$3,'PPO-GO'!$A:$AA,12,0)," ",""))),'Shipment status'!$H:$H,L$3,'Shipment status'!$K:$K,'Flat knit'!$C12),SUMIFS('Shipment status'!$L:$L,'Shipment status'!$A:$A,'Flat knit'!$B12,'Shipment status'!$H:$H,L$3,'Shipment status'!$K:$K,'Flat knit'!$C12))</f>
        <v/>
      </c>
      <c r="M12" s="51">
        <f>IFERROR(IF(L12&gt;I12*1.5,0.5,1)*L12/$F12,"-")</f>
        <v/>
      </c>
      <c r="O12">
        <f>MAX(SUMIFS('Shipment status'!$L:$L,'Shipment status'!$A:$A,TRIM(CLEAN(SUBSTITUTE(VLOOKUP($B12,'PPO-GO'!$D:$L,9,0)," ",""))),'Shipment status'!$H:$H,O$3,'Shipment status'!$K:$K,'Flat knit'!$C12),SUMIFS('Shipment status'!$L:$L,'Shipment status'!$A:$A,'Flat knit'!$B12,'Shipment status'!$H:$H,O$3,'Shipment status'!$K:$K,'Flat knit'!$C12))</f>
        <v/>
      </c>
      <c r="P12" s="51">
        <f>IFERROR(O12/$F12,"-")</f>
        <v/>
      </c>
      <c r="R12">
        <f>MAX(SUMIFS('Shipment status'!$L:$L,'Shipment status'!$A:$A,TRIM(CLEAN(SUBSTITUTE(VLOOKUP($B12,'PPO-GO'!$D:$L,9,0)," ",""))),'Shipment status'!$H:$H,R$3,'Shipment status'!$K:$K,'Flat knit'!$C12),SUMIFS('Shipment status'!$L:$L,'Shipment status'!$A:$A,'Flat knit'!$B12,'Shipment status'!$H:$H,R$3,'Shipment status'!$K:$K,'Flat knit'!$C12))</f>
        <v/>
      </c>
      <c r="S12" s="51">
        <f>IFERROR(R12/$F12,"-")</f>
        <v/>
      </c>
      <c r="T12">
        <f>SUMIFS('Shipment status'!$L:$L,'Shipment status'!$A:$A,'Flat knit'!$B12,'Shipment status'!$H:$H,T$3,'Shipment status'!$K:$K,'Flat knit'!$C12)</f>
        <v/>
      </c>
      <c r="U12">
        <f>SUMIFS('Shipment status'!$L:$L,'Shipment status'!$A:$A,'Flat knit'!$B12,'Shipment status'!$H:$H,U$3,'Shipment status'!$K:$K,'Flat knit'!$C12)</f>
        <v/>
      </c>
      <c r="V12">
        <f>SUMIFS('Shipment status'!$L:$L,'Shipment status'!$A:$A,'Flat knit'!$B12,'Shipment status'!$H:$H,V$3,'Shipment status'!$K:$K,'Flat knit'!$C12)</f>
        <v/>
      </c>
      <c r="W12">
        <f>SUMIFS('Shipment status'!$L:$L,'Shipment status'!$A:$A,'Flat knit'!$B12,'Shipment status'!$H:$H,W$3,'Shipment status'!$K:$K,'Flat knit'!$C12)</f>
        <v/>
      </c>
      <c r="X12">
        <f>SUMIFS('Shipment status'!$L:$L,'Shipment status'!$A:$A,'Flat knit'!$B12,'Shipment status'!$H:$H,X$3,'Shipment status'!$K:$K,'Flat knit'!$C12)</f>
        <v/>
      </c>
      <c r="Y12">
        <f>SUMIFS('Shipment status'!$L:$L,'Shipment status'!$A:$A,'Flat knit'!$B12,'Shipment status'!$H:$H,Y$3,'Shipment status'!$K:$K,'Flat knit'!$C12)</f>
        <v/>
      </c>
      <c r="Z12">
        <f>SUMIFS('Shipment status'!$L:$L,'Shipment status'!$A:$A,'Flat knit'!$B12,'Shipment status'!$H:$H,Z$3,'Shipment status'!$K:$K,'Flat knit'!$C12)</f>
        <v/>
      </c>
      <c r="AA12">
        <f>SUMIFS('Shipment status'!$L:$L,'Shipment status'!$A:$A,'Flat knit'!$B12,'Shipment status'!$H:$H,AA$3,'Shipment status'!$K:$K,'Flat knit'!$C12)</f>
        <v/>
      </c>
      <c r="AB12">
        <f>SUMIFS('Shipment status'!$L:$L,'Shipment status'!$A:$A,'Flat knit'!$B12,'Shipment status'!$H:$H,AB$3,'Shipment status'!$K:$K,'Flat knit'!$C12)</f>
        <v/>
      </c>
      <c r="AC12">
        <f>SUMIFS('Shipment status'!$L:$L,'Shipment status'!$A:$A,'Flat knit'!$B12,'Shipment status'!$H:$H,AC$3,'Shipment status'!$K:$K,'Flat knit'!$C12)</f>
        <v/>
      </c>
      <c r="AD12">
        <f>SUMIFS('Shipment status'!$L:$L,'Shipment status'!$A:$A,'Flat knit'!$B12,'Shipment status'!$H:$H,AD$3,'Shipment status'!$K:$K,'Flat knit'!$C12)</f>
        <v/>
      </c>
      <c r="AE12">
        <f>SUMIFS('Shipment status'!$L:$L,'Shipment status'!$A:$A,'Flat knit'!$B12,'Shipment status'!$H:$H,AE$3,'Shipment status'!$K:$K,'Flat knit'!$C12)</f>
        <v/>
      </c>
      <c r="AF12">
        <f>SUMIFS('Shipment status'!$L:$L,'Shipment status'!$A:$A,'Flat knit'!$B12,'Shipment status'!$H:$H,AF$3,'Shipment status'!$K:$K,'Flat knit'!$C12)</f>
        <v/>
      </c>
      <c r="AG12">
        <f>SUMIFS('Shipment status'!$L:$L,'Shipment status'!$A:$A,'Flat knit'!$B12,'Shipment status'!$H:$H,AG$3,'Shipment status'!$K:$K,'Flat knit'!$C12)</f>
        <v/>
      </c>
      <c r="AH12">
        <f>SUMIFS('Shipment status'!$L:$L,'Shipment status'!$A:$A,'Flat knit'!$B12,'Shipment status'!$H:$H,AH$3,'Shipment status'!$K:$K,'Flat knit'!$C12)</f>
        <v/>
      </c>
      <c r="AI12">
        <f>SUMIFS('Shipment status'!$L:$L,'Shipment status'!$A:$A,'Flat knit'!$B12,'Shipment status'!$H:$H,AI$3,'Shipment status'!$K:$K,'Flat knit'!$C12)</f>
        <v/>
      </c>
      <c r="AJ12">
        <f>SUMIFS('Shipment status'!$L:$L,'Shipment status'!$A:$A,'Flat knit'!$B12,'Shipment status'!$H:$H,AJ$3,'Shipment status'!$K:$K,'Flat knit'!$C12)</f>
        <v/>
      </c>
      <c r="AK12">
        <f>SUMIFS('Shipment status'!$L:$L,'Shipment status'!$A:$A,'Flat knit'!$B12,'Shipment status'!$H:$H,AK$3,'Shipment status'!$K:$K,'Flat knit'!$C12)</f>
        <v/>
      </c>
    </row>
    <row r="13">
      <c r="A13" t="inlineStr">
        <is>
          <t>Signature White</t>
        </is>
      </c>
      <c r="B13" t="n">
        <v>1</v>
      </c>
      <c r="C13" t="inlineStr">
        <is>
          <t>XL</t>
        </is>
      </c>
      <c r="D13" s="12" t="n">
        <v>2</v>
      </c>
      <c r="E13" s="12" t="n">
        <v>2</v>
      </c>
      <c r="F13" t="n">
        <v>2736</v>
      </c>
      <c r="G13" s="15" t="n">
        <v>14.72</v>
      </c>
      <c r="I13">
        <f>MAX(SUMIFS('Shipment status'!$L:$L,'Shipment status'!$A:$A,TRIM(CLEAN(SUBSTITUTE(VLOOKUP($B13&amp;I$3,'PPO-GO'!$A:$AA,12,0)," ",""))),'Shipment status'!$H:$H,I$3,'Shipment status'!$K:$K,'Flat knit'!$C13),SUMIFS('Shipment status'!$L:$L,'Shipment status'!$A:$A,'Flat knit'!$B13,'Shipment status'!$H:$H,I$3,'Shipment status'!$K:$K,'Flat knit'!$C13))</f>
        <v/>
      </c>
      <c r="J13" s="51">
        <f>IFERROR(I13/$F13,"-")</f>
        <v/>
      </c>
      <c r="L13">
        <f>MAX(SUMIFS('Shipment status'!$L:$L,'Shipment status'!$A:$A,TRIM(CLEAN(SUBSTITUTE(VLOOKUP($B13&amp;L$3,'PPO-GO'!$A:$AA,12,0)," ",""))),'Shipment status'!$H:$H,L$3,'Shipment status'!$K:$K,'Flat knit'!$C13),SUMIFS('Shipment status'!$L:$L,'Shipment status'!$A:$A,'Flat knit'!$B13,'Shipment status'!$H:$H,L$3,'Shipment status'!$K:$K,'Flat knit'!$C13))</f>
        <v/>
      </c>
      <c r="M13" s="51">
        <f>IFERROR(IF(L13&gt;I13*1.5,0.5,1)*L13/$F13,"-")</f>
        <v/>
      </c>
      <c r="O13">
        <f>MAX(SUMIFS('Shipment status'!$L:$L,'Shipment status'!$A:$A,TRIM(CLEAN(SUBSTITUTE(VLOOKUP($B13,'PPO-GO'!$D:$L,9,0)," ",""))),'Shipment status'!$H:$H,O$3,'Shipment status'!$K:$K,'Flat knit'!$C13),SUMIFS('Shipment status'!$L:$L,'Shipment status'!$A:$A,'Flat knit'!$B13,'Shipment status'!$H:$H,O$3,'Shipment status'!$K:$K,'Flat knit'!$C13))</f>
        <v/>
      </c>
      <c r="P13" s="51">
        <f>IFERROR(O13/$F13,"-")</f>
        <v/>
      </c>
      <c r="R13">
        <f>MAX(SUMIFS('Shipment status'!$L:$L,'Shipment status'!$A:$A,TRIM(CLEAN(SUBSTITUTE(VLOOKUP($B13,'PPO-GO'!$D:$L,9,0)," ",""))),'Shipment status'!$H:$H,R$3,'Shipment status'!$K:$K,'Flat knit'!$C13),SUMIFS('Shipment status'!$L:$L,'Shipment status'!$A:$A,'Flat knit'!$B13,'Shipment status'!$H:$H,R$3,'Shipment status'!$K:$K,'Flat knit'!$C13))</f>
        <v/>
      </c>
      <c r="S13" s="51">
        <f>IFERROR(R13/$F13,"-")</f>
        <v/>
      </c>
      <c r="T13">
        <f>SUMIFS('Shipment status'!$L:$L,'Shipment status'!$A:$A,'Flat knit'!$B13,'Shipment status'!$H:$H,T$3,'Shipment status'!$K:$K,'Flat knit'!$C13)</f>
        <v/>
      </c>
      <c r="U13">
        <f>SUMIFS('Shipment status'!$L:$L,'Shipment status'!$A:$A,'Flat knit'!$B13,'Shipment status'!$H:$H,U$3,'Shipment status'!$K:$K,'Flat knit'!$C13)</f>
        <v/>
      </c>
      <c r="V13">
        <f>SUMIFS('Shipment status'!$L:$L,'Shipment status'!$A:$A,'Flat knit'!$B13,'Shipment status'!$H:$H,V$3,'Shipment status'!$K:$K,'Flat knit'!$C13)</f>
        <v/>
      </c>
      <c r="W13">
        <f>SUMIFS('Shipment status'!$L:$L,'Shipment status'!$A:$A,'Flat knit'!$B13,'Shipment status'!$H:$H,W$3,'Shipment status'!$K:$K,'Flat knit'!$C13)</f>
        <v/>
      </c>
      <c r="X13">
        <f>SUMIFS('Shipment status'!$L:$L,'Shipment status'!$A:$A,'Flat knit'!$B13,'Shipment status'!$H:$H,X$3,'Shipment status'!$K:$K,'Flat knit'!$C13)</f>
        <v/>
      </c>
      <c r="Y13">
        <f>SUMIFS('Shipment status'!$L:$L,'Shipment status'!$A:$A,'Flat knit'!$B13,'Shipment status'!$H:$H,Y$3,'Shipment status'!$K:$K,'Flat knit'!$C13)</f>
        <v/>
      </c>
      <c r="Z13">
        <f>SUMIFS('Shipment status'!$L:$L,'Shipment status'!$A:$A,'Flat knit'!$B13,'Shipment status'!$H:$H,Z$3,'Shipment status'!$K:$K,'Flat knit'!$C13)</f>
        <v/>
      </c>
      <c r="AA13">
        <f>SUMIFS('Shipment status'!$L:$L,'Shipment status'!$A:$A,'Flat knit'!$B13,'Shipment status'!$H:$H,AA$3,'Shipment status'!$K:$K,'Flat knit'!$C13)</f>
        <v/>
      </c>
      <c r="AB13">
        <f>SUMIFS('Shipment status'!$L:$L,'Shipment status'!$A:$A,'Flat knit'!$B13,'Shipment status'!$H:$H,AB$3,'Shipment status'!$K:$K,'Flat knit'!$C13)</f>
        <v/>
      </c>
      <c r="AC13">
        <f>SUMIFS('Shipment status'!$L:$L,'Shipment status'!$A:$A,'Flat knit'!$B13,'Shipment status'!$H:$H,AC$3,'Shipment status'!$K:$K,'Flat knit'!$C13)</f>
        <v/>
      </c>
      <c r="AD13">
        <f>SUMIFS('Shipment status'!$L:$L,'Shipment status'!$A:$A,'Flat knit'!$B13,'Shipment status'!$H:$H,AD$3,'Shipment status'!$K:$K,'Flat knit'!$C13)</f>
        <v/>
      </c>
      <c r="AE13">
        <f>SUMIFS('Shipment status'!$L:$L,'Shipment status'!$A:$A,'Flat knit'!$B13,'Shipment status'!$H:$H,AE$3,'Shipment status'!$K:$K,'Flat knit'!$C13)</f>
        <v/>
      </c>
      <c r="AF13">
        <f>SUMIFS('Shipment status'!$L:$L,'Shipment status'!$A:$A,'Flat knit'!$B13,'Shipment status'!$H:$H,AF$3,'Shipment status'!$K:$K,'Flat knit'!$C13)</f>
        <v/>
      </c>
      <c r="AG13">
        <f>SUMIFS('Shipment status'!$L:$L,'Shipment status'!$A:$A,'Flat knit'!$B13,'Shipment status'!$H:$H,AG$3,'Shipment status'!$K:$K,'Flat knit'!$C13)</f>
        <v/>
      </c>
      <c r="AH13">
        <f>SUMIFS('Shipment status'!$L:$L,'Shipment status'!$A:$A,'Flat knit'!$B13,'Shipment status'!$H:$H,AH$3,'Shipment status'!$K:$K,'Flat knit'!$C13)</f>
        <v/>
      </c>
      <c r="AI13">
        <f>SUMIFS('Shipment status'!$L:$L,'Shipment status'!$A:$A,'Flat knit'!$B13,'Shipment status'!$H:$H,AI$3,'Shipment status'!$K:$K,'Flat knit'!$C13)</f>
        <v/>
      </c>
      <c r="AJ13">
        <f>SUMIFS('Shipment status'!$L:$L,'Shipment status'!$A:$A,'Flat knit'!$B13,'Shipment status'!$H:$H,AJ$3,'Shipment status'!$K:$K,'Flat knit'!$C13)</f>
        <v/>
      </c>
      <c r="AK13">
        <f>SUMIFS('Shipment status'!$L:$L,'Shipment status'!$A:$A,'Flat knit'!$B13,'Shipment status'!$H:$H,AK$3,'Shipment status'!$K:$K,'Flat knit'!$C13)</f>
        <v/>
      </c>
    </row>
    <row r="14">
      <c r="A14" t="inlineStr">
        <is>
          <t>Signature White</t>
        </is>
      </c>
      <c r="B14" t="n">
        <v>1</v>
      </c>
      <c r="C14" t="inlineStr">
        <is>
          <t>S</t>
        </is>
      </c>
      <c r="D14" s="12" t="n">
        <v>2</v>
      </c>
      <c r="E14" s="12" t="n">
        <v>2</v>
      </c>
      <c r="F14" t="n">
        <v>2171</v>
      </c>
      <c r="G14" s="15" t="n">
        <v>5.22</v>
      </c>
      <c r="I14">
        <f>MAX(SUMIFS('Shipment status'!$L:$L,'Shipment status'!$A:$A,TRIM(CLEAN(SUBSTITUTE(VLOOKUP($B14&amp;I$3,'PPO-GO'!$A:$AA,12,0)," ",""))),'Shipment status'!$H:$H,I$3,'Shipment status'!$K:$K,'Flat knit'!$C14),SUMIFS('Shipment status'!$L:$L,'Shipment status'!$A:$A,'Flat knit'!$B14,'Shipment status'!$H:$H,I$3,'Shipment status'!$K:$K,'Flat knit'!$C14))</f>
        <v/>
      </c>
      <c r="J14" s="51">
        <f>IFERROR(I14/$F14,"-")</f>
        <v/>
      </c>
      <c r="L14">
        <f>MAX(SUMIFS('Shipment status'!$L:$L,'Shipment status'!$A:$A,TRIM(CLEAN(SUBSTITUTE(VLOOKUP($B14&amp;L$3,'PPO-GO'!$A:$AA,12,0)," ",""))),'Shipment status'!$H:$H,L$3,'Shipment status'!$K:$K,'Flat knit'!$C14),SUMIFS('Shipment status'!$L:$L,'Shipment status'!$A:$A,'Flat knit'!$B14,'Shipment status'!$H:$H,L$3,'Shipment status'!$K:$K,'Flat knit'!$C14))</f>
        <v/>
      </c>
      <c r="M14" s="51">
        <f>IFERROR(IF(L14&gt;I14*1.5,0.5,1)*L14/$F14,"-")</f>
        <v/>
      </c>
      <c r="O14">
        <f>MAX(SUMIFS('Shipment status'!$L:$L,'Shipment status'!$A:$A,TRIM(CLEAN(SUBSTITUTE(VLOOKUP($B14,'PPO-GO'!$D:$L,9,0)," ",""))),'Shipment status'!$H:$H,O$3,'Shipment status'!$K:$K,'Flat knit'!$C14),SUMIFS('Shipment status'!$L:$L,'Shipment status'!$A:$A,'Flat knit'!$B14,'Shipment status'!$H:$H,O$3,'Shipment status'!$K:$K,'Flat knit'!$C14))</f>
        <v/>
      </c>
      <c r="P14" s="51">
        <f>IFERROR(O14/$F14,"-")</f>
        <v/>
      </c>
      <c r="R14">
        <f>MAX(SUMIFS('Shipment status'!$L:$L,'Shipment status'!$A:$A,TRIM(CLEAN(SUBSTITUTE(VLOOKUP($B14,'PPO-GO'!$D:$L,9,0)," ",""))),'Shipment status'!$H:$H,R$3,'Shipment status'!$K:$K,'Flat knit'!$C14),SUMIFS('Shipment status'!$L:$L,'Shipment status'!$A:$A,'Flat knit'!$B14,'Shipment status'!$H:$H,R$3,'Shipment status'!$K:$K,'Flat knit'!$C14))</f>
        <v/>
      </c>
      <c r="S14" s="51">
        <f>IFERROR(R14/$F14,"-")</f>
        <v/>
      </c>
      <c r="T14">
        <f>SUMIFS('Shipment status'!$L:$L,'Shipment status'!$A:$A,'Flat knit'!$B14,'Shipment status'!$H:$H,T$3,'Shipment status'!$K:$K,'Flat knit'!$C14)</f>
        <v/>
      </c>
      <c r="U14">
        <f>SUMIFS('Shipment status'!$L:$L,'Shipment status'!$A:$A,'Flat knit'!$B14,'Shipment status'!$H:$H,U$3,'Shipment status'!$K:$K,'Flat knit'!$C14)</f>
        <v/>
      </c>
      <c r="V14">
        <f>SUMIFS('Shipment status'!$L:$L,'Shipment status'!$A:$A,'Flat knit'!$B14,'Shipment status'!$H:$H,V$3,'Shipment status'!$K:$K,'Flat knit'!$C14)</f>
        <v/>
      </c>
      <c r="W14">
        <f>SUMIFS('Shipment status'!$L:$L,'Shipment status'!$A:$A,'Flat knit'!$B14,'Shipment status'!$H:$H,W$3,'Shipment status'!$K:$K,'Flat knit'!$C14)</f>
        <v/>
      </c>
      <c r="X14">
        <f>SUMIFS('Shipment status'!$L:$L,'Shipment status'!$A:$A,'Flat knit'!$B14,'Shipment status'!$H:$H,X$3,'Shipment status'!$K:$K,'Flat knit'!$C14)</f>
        <v/>
      </c>
      <c r="Y14">
        <f>SUMIFS('Shipment status'!$L:$L,'Shipment status'!$A:$A,'Flat knit'!$B14,'Shipment status'!$H:$H,Y$3,'Shipment status'!$K:$K,'Flat knit'!$C14)</f>
        <v/>
      </c>
      <c r="Z14">
        <f>SUMIFS('Shipment status'!$L:$L,'Shipment status'!$A:$A,'Flat knit'!$B14,'Shipment status'!$H:$H,Z$3,'Shipment status'!$K:$K,'Flat knit'!$C14)</f>
        <v/>
      </c>
      <c r="AA14">
        <f>SUMIFS('Shipment status'!$L:$L,'Shipment status'!$A:$A,'Flat knit'!$B14,'Shipment status'!$H:$H,AA$3,'Shipment status'!$K:$K,'Flat knit'!$C14)</f>
        <v/>
      </c>
      <c r="AB14">
        <f>SUMIFS('Shipment status'!$L:$L,'Shipment status'!$A:$A,'Flat knit'!$B14,'Shipment status'!$H:$H,AB$3,'Shipment status'!$K:$K,'Flat knit'!$C14)</f>
        <v/>
      </c>
      <c r="AC14">
        <f>SUMIFS('Shipment status'!$L:$L,'Shipment status'!$A:$A,'Flat knit'!$B14,'Shipment status'!$H:$H,AC$3,'Shipment status'!$K:$K,'Flat knit'!$C14)</f>
        <v/>
      </c>
      <c r="AD14">
        <f>SUMIFS('Shipment status'!$L:$L,'Shipment status'!$A:$A,'Flat knit'!$B14,'Shipment status'!$H:$H,AD$3,'Shipment status'!$K:$K,'Flat knit'!$C14)</f>
        <v/>
      </c>
      <c r="AE14">
        <f>SUMIFS('Shipment status'!$L:$L,'Shipment status'!$A:$A,'Flat knit'!$B14,'Shipment status'!$H:$H,AE$3,'Shipment status'!$K:$K,'Flat knit'!$C14)</f>
        <v/>
      </c>
      <c r="AF14">
        <f>SUMIFS('Shipment status'!$L:$L,'Shipment status'!$A:$A,'Flat knit'!$B14,'Shipment status'!$H:$H,AF$3,'Shipment status'!$K:$K,'Flat knit'!$C14)</f>
        <v/>
      </c>
      <c r="AG14">
        <f>SUMIFS('Shipment status'!$L:$L,'Shipment status'!$A:$A,'Flat knit'!$B14,'Shipment status'!$H:$H,AG$3,'Shipment status'!$K:$K,'Flat knit'!$C14)</f>
        <v/>
      </c>
      <c r="AH14">
        <f>SUMIFS('Shipment status'!$L:$L,'Shipment status'!$A:$A,'Flat knit'!$B14,'Shipment status'!$H:$H,AH$3,'Shipment status'!$K:$K,'Flat knit'!$C14)</f>
        <v/>
      </c>
      <c r="AI14">
        <f>SUMIFS('Shipment status'!$L:$L,'Shipment status'!$A:$A,'Flat knit'!$B14,'Shipment status'!$H:$H,AI$3,'Shipment status'!$K:$K,'Flat knit'!$C14)</f>
        <v/>
      </c>
      <c r="AJ14">
        <f>SUMIFS('Shipment status'!$L:$L,'Shipment status'!$A:$A,'Flat knit'!$B14,'Shipment status'!$H:$H,AJ$3,'Shipment status'!$K:$K,'Flat knit'!$C14)</f>
        <v/>
      </c>
      <c r="AK14">
        <f>SUMIFS('Shipment status'!$L:$L,'Shipment status'!$A:$A,'Flat knit'!$B14,'Shipment status'!$H:$H,AK$3,'Shipment status'!$K:$K,'Flat knit'!$C14)</f>
        <v/>
      </c>
    </row>
    <row r="15">
      <c r="A15" t="inlineStr">
        <is>
          <t>Signature White</t>
        </is>
      </c>
      <c r="B15" t="n">
        <v>1</v>
      </c>
      <c r="C15" t="inlineStr">
        <is>
          <t>M</t>
        </is>
      </c>
      <c r="D15" s="12" t="n">
        <v>2</v>
      </c>
      <c r="E15" s="12" t="n">
        <v>2</v>
      </c>
      <c r="F15" t="n">
        <v>3732</v>
      </c>
      <c r="G15" s="15" t="n">
        <v>18.32</v>
      </c>
      <c r="I15">
        <f>MAX(SUMIFS('Shipment status'!$L:$L,'Shipment status'!$A:$A,TRIM(CLEAN(SUBSTITUTE(VLOOKUP($B15&amp;I$3,'PPO-GO'!$A:$AA,12,0)," ",""))),'Shipment status'!$H:$H,I$3,'Shipment status'!$K:$K,'Flat knit'!$C15),SUMIFS('Shipment status'!$L:$L,'Shipment status'!$A:$A,'Flat knit'!$B15,'Shipment status'!$H:$H,I$3,'Shipment status'!$K:$K,'Flat knit'!$C15))</f>
        <v/>
      </c>
      <c r="J15" s="51">
        <f>IFERROR(I15/$F15,"-")</f>
        <v/>
      </c>
      <c r="L15">
        <f>MAX(SUMIFS('Shipment status'!$L:$L,'Shipment status'!$A:$A,TRIM(CLEAN(SUBSTITUTE(VLOOKUP($B15&amp;L$3,'PPO-GO'!$A:$AA,12,0)," ",""))),'Shipment status'!$H:$H,L$3,'Shipment status'!$K:$K,'Flat knit'!$C15),SUMIFS('Shipment status'!$L:$L,'Shipment status'!$A:$A,'Flat knit'!$B15,'Shipment status'!$H:$H,L$3,'Shipment status'!$K:$K,'Flat knit'!$C15))</f>
        <v/>
      </c>
      <c r="M15" s="51">
        <f>IFERROR(IF(L15&gt;I15*1.5,0.5,1)*L15/$F15,"-")</f>
        <v/>
      </c>
      <c r="O15">
        <f>MAX(SUMIFS('Shipment status'!$L:$L,'Shipment status'!$A:$A,TRIM(CLEAN(SUBSTITUTE(VLOOKUP($B15,'PPO-GO'!$D:$L,9,0)," ",""))),'Shipment status'!$H:$H,O$3,'Shipment status'!$K:$K,'Flat knit'!$C15),SUMIFS('Shipment status'!$L:$L,'Shipment status'!$A:$A,'Flat knit'!$B15,'Shipment status'!$H:$H,O$3,'Shipment status'!$K:$K,'Flat knit'!$C15))</f>
        <v/>
      </c>
      <c r="P15" s="51">
        <f>IFERROR(O15/$F15,"-")</f>
        <v/>
      </c>
      <c r="R15">
        <f>MAX(SUMIFS('Shipment status'!$L:$L,'Shipment status'!$A:$A,TRIM(CLEAN(SUBSTITUTE(VLOOKUP($B15,'PPO-GO'!$D:$L,9,0)," ",""))),'Shipment status'!$H:$H,R$3,'Shipment status'!$K:$K,'Flat knit'!$C15),SUMIFS('Shipment status'!$L:$L,'Shipment status'!$A:$A,'Flat knit'!$B15,'Shipment status'!$H:$H,R$3,'Shipment status'!$K:$K,'Flat knit'!$C15))</f>
        <v/>
      </c>
      <c r="S15" s="51">
        <f>IFERROR(R15/$F15,"-")</f>
        <v/>
      </c>
      <c r="T15">
        <f>SUMIFS('Shipment status'!$L:$L,'Shipment status'!$A:$A,'Flat knit'!$B15,'Shipment status'!$H:$H,T$3,'Shipment status'!$K:$K,'Flat knit'!$C15)</f>
        <v/>
      </c>
      <c r="U15">
        <f>SUMIFS('Shipment status'!$L:$L,'Shipment status'!$A:$A,'Flat knit'!$B15,'Shipment status'!$H:$H,U$3,'Shipment status'!$K:$K,'Flat knit'!$C15)</f>
        <v/>
      </c>
      <c r="V15">
        <f>SUMIFS('Shipment status'!$L:$L,'Shipment status'!$A:$A,'Flat knit'!$B15,'Shipment status'!$H:$H,V$3,'Shipment status'!$K:$K,'Flat knit'!$C15)</f>
        <v/>
      </c>
      <c r="W15">
        <f>SUMIFS('Shipment status'!$L:$L,'Shipment status'!$A:$A,'Flat knit'!$B15,'Shipment status'!$H:$H,W$3,'Shipment status'!$K:$K,'Flat knit'!$C15)</f>
        <v/>
      </c>
      <c r="X15">
        <f>SUMIFS('Shipment status'!$L:$L,'Shipment status'!$A:$A,'Flat knit'!$B15,'Shipment status'!$H:$H,X$3,'Shipment status'!$K:$K,'Flat knit'!$C15)</f>
        <v/>
      </c>
      <c r="Y15">
        <f>SUMIFS('Shipment status'!$L:$L,'Shipment status'!$A:$A,'Flat knit'!$B15,'Shipment status'!$H:$H,Y$3,'Shipment status'!$K:$K,'Flat knit'!$C15)</f>
        <v/>
      </c>
      <c r="Z15">
        <f>SUMIFS('Shipment status'!$L:$L,'Shipment status'!$A:$A,'Flat knit'!$B15,'Shipment status'!$H:$H,Z$3,'Shipment status'!$K:$K,'Flat knit'!$C15)</f>
        <v/>
      </c>
      <c r="AA15">
        <f>SUMIFS('Shipment status'!$L:$L,'Shipment status'!$A:$A,'Flat knit'!$B15,'Shipment status'!$H:$H,AA$3,'Shipment status'!$K:$K,'Flat knit'!$C15)</f>
        <v/>
      </c>
      <c r="AB15">
        <f>SUMIFS('Shipment status'!$L:$L,'Shipment status'!$A:$A,'Flat knit'!$B15,'Shipment status'!$H:$H,AB$3,'Shipment status'!$K:$K,'Flat knit'!$C15)</f>
        <v/>
      </c>
      <c r="AC15">
        <f>SUMIFS('Shipment status'!$L:$L,'Shipment status'!$A:$A,'Flat knit'!$B15,'Shipment status'!$H:$H,AC$3,'Shipment status'!$K:$K,'Flat knit'!$C15)</f>
        <v/>
      </c>
      <c r="AD15">
        <f>SUMIFS('Shipment status'!$L:$L,'Shipment status'!$A:$A,'Flat knit'!$B15,'Shipment status'!$H:$H,AD$3,'Shipment status'!$K:$K,'Flat knit'!$C15)</f>
        <v/>
      </c>
      <c r="AE15">
        <f>SUMIFS('Shipment status'!$L:$L,'Shipment status'!$A:$A,'Flat knit'!$B15,'Shipment status'!$H:$H,AE$3,'Shipment status'!$K:$K,'Flat knit'!$C15)</f>
        <v/>
      </c>
      <c r="AF15">
        <f>SUMIFS('Shipment status'!$L:$L,'Shipment status'!$A:$A,'Flat knit'!$B15,'Shipment status'!$H:$H,AF$3,'Shipment status'!$K:$K,'Flat knit'!$C15)</f>
        <v/>
      </c>
      <c r="AG15">
        <f>SUMIFS('Shipment status'!$L:$L,'Shipment status'!$A:$A,'Flat knit'!$B15,'Shipment status'!$H:$H,AG$3,'Shipment status'!$K:$K,'Flat knit'!$C15)</f>
        <v/>
      </c>
      <c r="AH15">
        <f>SUMIFS('Shipment status'!$L:$L,'Shipment status'!$A:$A,'Flat knit'!$B15,'Shipment status'!$H:$H,AH$3,'Shipment status'!$K:$K,'Flat knit'!$C15)</f>
        <v/>
      </c>
      <c r="AI15">
        <f>SUMIFS('Shipment status'!$L:$L,'Shipment status'!$A:$A,'Flat knit'!$B15,'Shipment status'!$H:$H,AI$3,'Shipment status'!$K:$K,'Flat knit'!$C15)</f>
        <v/>
      </c>
      <c r="AJ15">
        <f>SUMIFS('Shipment status'!$L:$L,'Shipment status'!$A:$A,'Flat knit'!$B15,'Shipment status'!$H:$H,AJ$3,'Shipment status'!$K:$K,'Flat knit'!$C15)</f>
        <v/>
      </c>
      <c r="AK15">
        <f>SUMIFS('Shipment status'!$L:$L,'Shipment status'!$A:$A,'Flat knit'!$B15,'Shipment status'!$H:$H,AK$3,'Shipment status'!$K:$K,'Flat knit'!$C15)</f>
        <v/>
      </c>
    </row>
    <row r="16">
      <c r="A16" t="inlineStr">
        <is>
          <t>Signature White</t>
        </is>
      </c>
      <c r="B16" t="n">
        <v>1</v>
      </c>
      <c r="C16" t="inlineStr">
        <is>
          <t>L</t>
        </is>
      </c>
      <c r="D16" s="12" t="n">
        <v>2</v>
      </c>
      <c r="E16" s="12" t="n">
        <v>2</v>
      </c>
      <c r="F16" t="n">
        <v>4178</v>
      </c>
      <c r="G16" s="15" t="n">
        <v>22.54</v>
      </c>
      <c r="I16">
        <f>MAX(SUMIFS('Shipment status'!$L:$L,'Shipment status'!$A:$A,TRIM(CLEAN(SUBSTITUTE(VLOOKUP($B16&amp;I$3,'PPO-GO'!$A:$AA,12,0)," ",""))),'Shipment status'!$H:$H,I$3,'Shipment status'!$K:$K,'Flat knit'!$C16),SUMIFS('Shipment status'!$L:$L,'Shipment status'!$A:$A,'Flat knit'!$B16,'Shipment status'!$H:$H,I$3,'Shipment status'!$K:$K,'Flat knit'!$C16))</f>
        <v/>
      </c>
      <c r="J16" s="51">
        <f>IFERROR(I16/$F16,"-")</f>
        <v/>
      </c>
      <c r="K16" s="51">
        <f>IFERROR(J16/$F16,"-")</f>
        <v/>
      </c>
      <c r="L16">
        <f>MAX(SUMIFS('Shipment status'!$L:$L,'Shipment status'!$A:$A,TRIM(CLEAN(SUBSTITUTE(VLOOKUP($B16&amp;L$3,'PPO-GO'!$A:$AA,12,0)," ",""))),'Shipment status'!$H:$H,L$3,'Shipment status'!$K:$K,'Flat knit'!$C16),SUMIFS('Shipment status'!$L:$L,'Shipment status'!$A:$A,'Flat knit'!$B16,'Shipment status'!$H:$H,L$3,'Shipment status'!$K:$K,'Flat knit'!$C16))</f>
        <v/>
      </c>
      <c r="M16" s="51">
        <f>IFERROR(IF(L16&gt;I16*1.5,0.5,1)*L16/$F16,"-")</f>
        <v/>
      </c>
      <c r="O16">
        <f>MAX(SUMIFS('Shipment status'!$L:$L,'Shipment status'!$A:$A,TRIM(CLEAN(SUBSTITUTE(VLOOKUP($B16,'PPO-GO'!$D:$L,9,0)," ",""))),'Shipment status'!$H:$H,O$3,'Shipment status'!$K:$K,'Flat knit'!$C16),SUMIFS('Shipment status'!$L:$L,'Shipment status'!$A:$A,'Flat knit'!$B16,'Shipment status'!$H:$H,O$3,'Shipment status'!$K:$K,'Flat knit'!$C16))</f>
        <v/>
      </c>
      <c r="P16" s="51">
        <f>IFERROR(O16/$F16,"-")</f>
        <v/>
      </c>
      <c r="R16">
        <f>MAX(SUMIFS('Shipment status'!$L:$L,'Shipment status'!$A:$A,TRIM(CLEAN(SUBSTITUTE(VLOOKUP($B16,'PPO-GO'!$D:$L,9,0)," ",""))),'Shipment status'!$H:$H,R$3,'Shipment status'!$K:$K,'Flat knit'!$C16),SUMIFS('Shipment status'!$L:$L,'Shipment status'!$A:$A,'Flat knit'!$B16,'Shipment status'!$H:$H,R$3,'Shipment status'!$K:$K,'Flat knit'!$C16))</f>
        <v/>
      </c>
      <c r="S16" s="51">
        <f>IFERROR(R16/$F16,"-")</f>
        <v/>
      </c>
      <c r="T16">
        <f>SUMIFS('Shipment status'!$L:$L,'Shipment status'!$A:$A,'Flat knit'!$B16,'Shipment status'!$H:$H,T$3,'Shipment status'!$K:$K,'Flat knit'!$C16)</f>
        <v/>
      </c>
      <c r="U16">
        <f>SUMIFS('Shipment status'!$L:$L,'Shipment status'!$A:$A,'Flat knit'!$B16,'Shipment status'!$H:$H,U$3,'Shipment status'!$K:$K,'Flat knit'!$C16)</f>
        <v/>
      </c>
      <c r="V16">
        <f>SUMIFS('Shipment status'!$L:$L,'Shipment status'!$A:$A,'Flat knit'!$B16,'Shipment status'!$H:$H,V$3,'Shipment status'!$K:$K,'Flat knit'!$C16)</f>
        <v/>
      </c>
      <c r="W16">
        <f>SUMIFS('Shipment status'!$L:$L,'Shipment status'!$A:$A,'Flat knit'!$B16,'Shipment status'!$H:$H,W$3,'Shipment status'!$K:$K,'Flat knit'!$C16)</f>
        <v/>
      </c>
      <c r="X16">
        <f>SUMIFS('Shipment status'!$L:$L,'Shipment status'!$A:$A,'Flat knit'!$B16,'Shipment status'!$H:$H,X$3,'Shipment status'!$K:$K,'Flat knit'!$C16)</f>
        <v/>
      </c>
      <c r="Y16">
        <f>SUMIFS('Shipment status'!$L:$L,'Shipment status'!$A:$A,'Flat knit'!$B16,'Shipment status'!$H:$H,Y$3,'Shipment status'!$K:$K,'Flat knit'!$C16)</f>
        <v/>
      </c>
      <c r="Z16">
        <f>SUMIFS('Shipment status'!$L:$L,'Shipment status'!$A:$A,'Flat knit'!$B16,'Shipment status'!$H:$H,Z$3,'Shipment status'!$K:$K,'Flat knit'!$C16)</f>
        <v/>
      </c>
      <c r="AA16">
        <f>SUMIFS('Shipment status'!$L:$L,'Shipment status'!$A:$A,'Flat knit'!$B16,'Shipment status'!$H:$H,AA$3,'Shipment status'!$K:$K,'Flat knit'!$C16)</f>
        <v/>
      </c>
      <c r="AB16">
        <f>SUMIFS('Shipment status'!$L:$L,'Shipment status'!$A:$A,'Flat knit'!$B16,'Shipment status'!$H:$H,AB$3,'Shipment status'!$K:$K,'Flat knit'!$C16)</f>
        <v/>
      </c>
      <c r="AC16">
        <f>SUMIFS('Shipment status'!$L:$L,'Shipment status'!$A:$A,'Flat knit'!$B16,'Shipment status'!$H:$H,AC$3,'Shipment status'!$K:$K,'Flat knit'!$C16)</f>
        <v/>
      </c>
      <c r="AD16">
        <f>SUMIFS('Shipment status'!$L:$L,'Shipment status'!$A:$A,'Flat knit'!$B16,'Shipment status'!$H:$H,AD$3,'Shipment status'!$K:$K,'Flat knit'!$C16)</f>
        <v/>
      </c>
      <c r="AE16">
        <f>SUMIFS('Shipment status'!$L:$L,'Shipment status'!$A:$A,'Flat knit'!$B16,'Shipment status'!$H:$H,AE$3,'Shipment status'!$K:$K,'Flat knit'!$C16)</f>
        <v/>
      </c>
      <c r="AF16">
        <f>SUMIFS('Shipment status'!$L:$L,'Shipment status'!$A:$A,'Flat knit'!$B16,'Shipment status'!$H:$H,AF$3,'Shipment status'!$K:$K,'Flat knit'!$C16)</f>
        <v/>
      </c>
      <c r="AG16">
        <f>SUMIFS('Shipment status'!$L:$L,'Shipment status'!$A:$A,'Flat knit'!$B16,'Shipment status'!$H:$H,AG$3,'Shipment status'!$K:$K,'Flat knit'!$C16)</f>
        <v/>
      </c>
      <c r="AH16">
        <f>SUMIFS('Shipment status'!$L:$L,'Shipment status'!$A:$A,'Flat knit'!$B16,'Shipment status'!$H:$H,AH$3,'Shipment status'!$K:$K,'Flat knit'!$C16)</f>
        <v/>
      </c>
      <c r="AI16">
        <f>SUMIFS('Shipment status'!$L:$L,'Shipment status'!$A:$A,'Flat knit'!$B16,'Shipment status'!$H:$H,AI$3,'Shipment status'!$K:$K,'Flat knit'!$C16)</f>
        <v/>
      </c>
      <c r="AJ16">
        <f>SUMIFS('Shipment status'!$L:$L,'Shipment status'!$A:$A,'Flat knit'!$B16,'Shipment status'!$H:$H,AJ$3,'Shipment status'!$K:$K,'Flat knit'!$C16)</f>
        <v/>
      </c>
      <c r="AK16">
        <f>SUMIFS('Shipment status'!$L:$L,'Shipment status'!$A:$A,'Flat knit'!$B16,'Shipment status'!$H:$H,AK$3,'Shipment status'!$K:$K,'Flat knit'!$C16)</f>
        <v/>
      </c>
    </row>
    <row r="17">
      <c r="A17" t="inlineStr">
        <is>
          <t>Signature White</t>
        </is>
      </c>
      <c r="B17" t="n">
        <v>1</v>
      </c>
      <c r="C17" t="inlineStr">
        <is>
          <t>TTL</t>
        </is>
      </c>
      <c r="D17" s="12" t="n">
        <v>2</v>
      </c>
      <c r="E17" s="12" t="n">
        <v>2</v>
      </c>
      <c r="F17" t="n">
        <v>7370</v>
      </c>
      <c r="G17" s="15" t="n"/>
      <c r="I17">
        <f>MAX(SUMIFS('Shipment status'!$L:$L,'Shipment status'!$A:$A,TRIM(CLEAN(SUBSTITUTE(VLOOKUP($B17&amp;I$3,'PPO-GO'!$A:$AA,12,0)," ",""))),'Shipment status'!$H:$H,I$3,'Shipment status'!$K:$K,'Flat knit'!$C17),SUMIFS('Shipment status'!$L:$L,'Shipment status'!$A:$A,'Flat knit'!$B17,'Shipment status'!$H:$H,I$3,'Shipment status'!$K:$K,'Flat knit'!$C17))</f>
        <v/>
      </c>
      <c r="J17" s="51">
        <f>IFERROR(I17/$F17,"-")</f>
        <v/>
      </c>
      <c r="K17" s="51">
        <f>IFERROR(J17/$F17,"-")</f>
        <v/>
      </c>
      <c r="L17">
        <f>MAX(SUMIFS('Shipment status'!$L:$L,'Shipment status'!$A:$A,TRIM(CLEAN(SUBSTITUTE(VLOOKUP($B17&amp;L$3,'PPO-GO'!$A:$AA,12,0)," ",""))),'Shipment status'!$H:$H,L$3,'Shipment status'!$K:$K,'Flat knit'!$C17),SUMIFS('Shipment status'!$L:$L,'Shipment status'!$A:$A,'Flat knit'!$B17,'Shipment status'!$H:$H,L$3,'Shipment status'!$K:$K,'Flat knit'!$C17))</f>
        <v/>
      </c>
      <c r="M17" s="51">
        <f>IFERROR(IF(L17&gt;I17*1.5,0.5,1)*L17/$F17,"-")</f>
        <v/>
      </c>
      <c r="O17">
        <f>MAX(SUMIFS('Shipment status'!$L:$L,'Shipment status'!$A:$A,TRIM(CLEAN(SUBSTITUTE(VLOOKUP($B17,'PPO-GO'!$D:$L,9,0)," ",""))),'Shipment status'!$H:$H,O$3,'Shipment status'!$K:$K,'Flat knit'!$C17),SUMIFS('Shipment status'!$L:$L,'Shipment status'!$A:$A,'Flat knit'!$B17,'Shipment status'!$H:$H,O$3,'Shipment status'!$K:$K,'Flat knit'!$C17))</f>
        <v/>
      </c>
      <c r="P17" s="51">
        <f>IFERROR(O17/$F17,"-")</f>
        <v/>
      </c>
      <c r="R17">
        <f>MAX(SUMIFS('Shipment status'!$L:$L,'Shipment status'!$A:$A,TRIM(CLEAN(SUBSTITUTE(VLOOKUP($B17,'PPO-GO'!$D:$L,9,0)," ",""))),'Shipment status'!$H:$H,R$3,'Shipment status'!$K:$K,'Flat knit'!$C17),SUMIFS('Shipment status'!$L:$L,'Shipment status'!$A:$A,'Flat knit'!$B17,'Shipment status'!$H:$H,R$3,'Shipment status'!$K:$K,'Flat knit'!$C17))</f>
        <v/>
      </c>
      <c r="S17" s="51">
        <f>IFERROR(R17/$F17,"-")</f>
        <v/>
      </c>
      <c r="T17">
        <f>SUMIFS('Shipment status'!$L:$L,'Shipment status'!$A:$A,'Flat knit'!$B17,'Shipment status'!$H:$H,T$3,'Shipment status'!$K:$K,'Flat knit'!$C17)</f>
        <v/>
      </c>
      <c r="U17">
        <f>SUMIFS('Shipment status'!$L:$L,'Shipment status'!$A:$A,'Flat knit'!$B17,'Shipment status'!$H:$H,U$3,'Shipment status'!$K:$K,'Flat knit'!$C17)</f>
        <v/>
      </c>
      <c r="V17">
        <f>SUMIFS('Shipment status'!$L:$L,'Shipment status'!$A:$A,'Flat knit'!$B17,'Shipment status'!$H:$H,V$3,'Shipment status'!$K:$K,'Flat knit'!$C17)</f>
        <v/>
      </c>
      <c r="W17">
        <f>SUMIFS('Shipment status'!$L:$L,'Shipment status'!$A:$A,'Flat knit'!$B17,'Shipment status'!$H:$H,W$3,'Shipment status'!$K:$K,'Flat knit'!$C17)</f>
        <v/>
      </c>
      <c r="X17">
        <f>SUMIFS('Shipment status'!$L:$L,'Shipment status'!$A:$A,'Flat knit'!$B17,'Shipment status'!$H:$H,X$3,'Shipment status'!$K:$K,'Flat knit'!$C17)</f>
        <v/>
      </c>
      <c r="Y17">
        <f>SUMIFS('Shipment status'!$L:$L,'Shipment status'!$A:$A,'Flat knit'!$B17,'Shipment status'!$H:$H,Y$3,'Shipment status'!$K:$K,'Flat knit'!$C17)</f>
        <v/>
      </c>
      <c r="Z17">
        <f>SUMIFS('Shipment status'!$L:$L,'Shipment status'!$A:$A,'Flat knit'!$B17,'Shipment status'!$H:$H,Z$3,'Shipment status'!$K:$K,'Flat knit'!$C17)</f>
        <v/>
      </c>
      <c r="AA17">
        <f>SUMIFS('Shipment status'!$L:$L,'Shipment status'!$A:$A,'Flat knit'!$B17,'Shipment status'!$H:$H,AA$3,'Shipment status'!$K:$K,'Flat knit'!$C17)</f>
        <v/>
      </c>
      <c r="AB17">
        <f>SUMIFS('Shipment status'!$L:$L,'Shipment status'!$A:$A,'Flat knit'!$B17,'Shipment status'!$H:$H,AB$3,'Shipment status'!$K:$K,'Flat knit'!$C17)</f>
        <v/>
      </c>
      <c r="AC17">
        <f>SUMIFS('Shipment status'!$L:$L,'Shipment status'!$A:$A,'Flat knit'!$B17,'Shipment status'!$H:$H,AC$3,'Shipment status'!$K:$K,'Flat knit'!$C17)</f>
        <v/>
      </c>
      <c r="AD17">
        <f>SUMIFS('Shipment status'!$L:$L,'Shipment status'!$A:$A,'Flat knit'!$B17,'Shipment status'!$H:$H,AD$3,'Shipment status'!$K:$K,'Flat knit'!$C17)</f>
        <v/>
      </c>
      <c r="AE17">
        <f>SUMIFS('Shipment status'!$L:$L,'Shipment status'!$A:$A,'Flat knit'!$B17,'Shipment status'!$H:$H,AE$3,'Shipment status'!$K:$K,'Flat knit'!$C17)</f>
        <v/>
      </c>
      <c r="AF17">
        <f>SUMIFS('Shipment status'!$L:$L,'Shipment status'!$A:$A,'Flat knit'!$B17,'Shipment status'!$H:$H,AF$3,'Shipment status'!$K:$K,'Flat knit'!$C17)</f>
        <v/>
      </c>
      <c r="AG17">
        <f>SUMIFS('Shipment status'!$L:$L,'Shipment status'!$A:$A,'Flat knit'!$B17,'Shipment status'!$H:$H,AG$3,'Shipment status'!$K:$K,'Flat knit'!$C17)</f>
        <v/>
      </c>
      <c r="AH17">
        <f>SUMIFS('Shipment status'!$L:$L,'Shipment status'!$A:$A,'Flat knit'!$B17,'Shipment status'!$H:$H,AH$3,'Shipment status'!$K:$K,'Flat knit'!$C17)</f>
        <v/>
      </c>
      <c r="AI17">
        <f>SUMIFS('Shipment status'!$L:$L,'Shipment status'!$A:$A,'Flat knit'!$B17,'Shipment status'!$H:$H,AI$3,'Shipment status'!$K:$K,'Flat knit'!$C17)</f>
        <v/>
      </c>
      <c r="AJ17">
        <f>SUMIFS('Shipment status'!$L:$L,'Shipment status'!$A:$A,'Flat knit'!$B17,'Shipment status'!$H:$H,AJ$3,'Shipment status'!$K:$K,'Flat knit'!$C17)</f>
        <v/>
      </c>
      <c r="AK17">
        <f>SUMIFS('Shipment status'!$L:$L,'Shipment status'!$A:$A,'Flat knit'!$B17,'Shipment status'!$H:$H,AK$3,'Shipment status'!$K:$K,'Flat knit'!$C17)</f>
        <v/>
      </c>
    </row>
    <row r="18">
      <c r="A18" t="inlineStr">
        <is>
          <t>Signature White</t>
        </is>
      </c>
      <c r="B18" t="n">
        <v>1</v>
      </c>
      <c r="C18" t="inlineStr">
        <is>
          <t>XXXL</t>
        </is>
      </c>
      <c r="D18" s="12" t="n">
        <v>2</v>
      </c>
      <c r="E18" s="12" t="n">
        <v>2</v>
      </c>
      <c r="F18" t="n">
        <v>402</v>
      </c>
      <c r="G18" s="15" t="n">
        <v>5.06</v>
      </c>
      <c r="I18">
        <f>MAX(SUMIFS('Shipment status'!$L:$L,'Shipment status'!$A:$A,TRIM(CLEAN(SUBSTITUTE(VLOOKUP($B18&amp;I$3,'PPO-GO'!$A:$AA,12,0)," ",""))),'Shipment status'!$H:$H,I$3,'Shipment status'!$K:$K,'Flat knit'!$C18),SUMIFS('Shipment status'!$L:$L,'Shipment status'!$A:$A,'Flat knit'!$B18,'Shipment status'!$H:$H,I$3,'Shipment status'!$K:$K,'Flat knit'!$C18))</f>
        <v/>
      </c>
      <c r="J18" s="51">
        <f>IFERROR(I18/$F18,"-")</f>
        <v/>
      </c>
      <c r="L18">
        <f>MAX(SUMIFS('Shipment status'!$L:$L,'Shipment status'!$A:$A,TRIM(CLEAN(SUBSTITUTE(VLOOKUP($B18&amp;L$3,'PPO-GO'!$A:$AA,12,0)," ",""))),'Shipment status'!$H:$H,L$3,'Shipment status'!$K:$K,'Flat knit'!$C18),SUMIFS('Shipment status'!$L:$L,'Shipment status'!$A:$A,'Flat knit'!$B18,'Shipment status'!$H:$H,L$3,'Shipment status'!$K:$K,'Flat knit'!$C18))</f>
        <v/>
      </c>
      <c r="M18" s="51">
        <f>IFERROR(IF(L18&gt;I18*1.5,0.5,1)*L18/$F18,"-")</f>
        <v/>
      </c>
      <c r="O18">
        <f>MAX(SUMIFS('Shipment status'!$L:$L,'Shipment status'!$A:$A,TRIM(CLEAN(SUBSTITUTE(VLOOKUP($B18,'PPO-GO'!$D:$L,9,0)," ",""))),'Shipment status'!$H:$H,O$3,'Shipment status'!$K:$K,'Flat knit'!$C18),SUMIFS('Shipment status'!$L:$L,'Shipment status'!$A:$A,'Flat knit'!$B18,'Shipment status'!$H:$H,O$3,'Shipment status'!$K:$K,'Flat knit'!$C18))</f>
        <v/>
      </c>
      <c r="P18" s="51">
        <f>IFERROR(O18/$F18,"-")</f>
        <v/>
      </c>
      <c r="R18">
        <f>MAX(SUMIFS('Shipment status'!$L:$L,'Shipment status'!$A:$A,TRIM(CLEAN(SUBSTITUTE(VLOOKUP($B18,'PPO-GO'!$D:$L,9,0)," ",""))),'Shipment status'!$H:$H,R$3,'Shipment status'!$K:$K,'Flat knit'!$C18),SUMIFS('Shipment status'!$L:$L,'Shipment status'!$A:$A,'Flat knit'!$B18,'Shipment status'!$H:$H,R$3,'Shipment status'!$K:$K,'Flat knit'!$C18))</f>
        <v/>
      </c>
      <c r="S18" s="51">
        <f>IFERROR(R18/$F18,"-")</f>
        <v/>
      </c>
      <c r="T18">
        <f>SUMIFS('Shipment status'!$L:$L,'Shipment status'!$A:$A,'Flat knit'!$B18,'Shipment status'!$H:$H,T$3,'Shipment status'!$K:$K,'Flat knit'!$C18)</f>
        <v/>
      </c>
      <c r="U18">
        <f>SUMIFS('Shipment status'!$L:$L,'Shipment status'!$A:$A,'Flat knit'!$B18,'Shipment status'!$H:$H,U$3,'Shipment status'!$K:$K,'Flat knit'!$C18)</f>
        <v/>
      </c>
      <c r="V18">
        <f>SUMIFS('Shipment status'!$L:$L,'Shipment status'!$A:$A,'Flat knit'!$B18,'Shipment status'!$H:$H,V$3,'Shipment status'!$K:$K,'Flat knit'!$C18)</f>
        <v/>
      </c>
      <c r="W18">
        <f>SUMIFS('Shipment status'!$L:$L,'Shipment status'!$A:$A,'Flat knit'!$B18,'Shipment status'!$H:$H,W$3,'Shipment status'!$K:$K,'Flat knit'!$C18)</f>
        <v/>
      </c>
      <c r="X18">
        <f>SUMIFS('Shipment status'!$L:$L,'Shipment status'!$A:$A,'Flat knit'!$B18,'Shipment status'!$H:$H,X$3,'Shipment status'!$K:$K,'Flat knit'!$C18)</f>
        <v/>
      </c>
      <c r="Y18">
        <f>SUMIFS('Shipment status'!$L:$L,'Shipment status'!$A:$A,'Flat knit'!$B18,'Shipment status'!$H:$H,Y$3,'Shipment status'!$K:$K,'Flat knit'!$C18)</f>
        <v/>
      </c>
      <c r="Z18">
        <f>SUMIFS('Shipment status'!$L:$L,'Shipment status'!$A:$A,'Flat knit'!$B18,'Shipment status'!$H:$H,Z$3,'Shipment status'!$K:$K,'Flat knit'!$C18)</f>
        <v/>
      </c>
      <c r="AA18">
        <f>SUMIFS('Shipment status'!$L:$L,'Shipment status'!$A:$A,'Flat knit'!$B18,'Shipment status'!$H:$H,AA$3,'Shipment status'!$K:$K,'Flat knit'!$C18)</f>
        <v/>
      </c>
      <c r="AB18">
        <f>SUMIFS('Shipment status'!$L:$L,'Shipment status'!$A:$A,'Flat knit'!$B18,'Shipment status'!$H:$H,AB$3,'Shipment status'!$K:$K,'Flat knit'!$C18)</f>
        <v/>
      </c>
      <c r="AC18">
        <f>SUMIFS('Shipment status'!$L:$L,'Shipment status'!$A:$A,'Flat knit'!$B18,'Shipment status'!$H:$H,AC$3,'Shipment status'!$K:$K,'Flat knit'!$C18)</f>
        <v/>
      </c>
      <c r="AD18">
        <f>SUMIFS('Shipment status'!$L:$L,'Shipment status'!$A:$A,'Flat knit'!$B18,'Shipment status'!$H:$H,AD$3,'Shipment status'!$K:$K,'Flat knit'!$C18)</f>
        <v/>
      </c>
      <c r="AE18">
        <f>SUMIFS('Shipment status'!$L:$L,'Shipment status'!$A:$A,'Flat knit'!$B18,'Shipment status'!$H:$H,AE$3,'Shipment status'!$K:$K,'Flat knit'!$C18)</f>
        <v/>
      </c>
      <c r="AF18">
        <f>SUMIFS('Shipment status'!$L:$L,'Shipment status'!$A:$A,'Flat knit'!$B18,'Shipment status'!$H:$H,AF$3,'Shipment status'!$K:$K,'Flat knit'!$C18)</f>
        <v/>
      </c>
      <c r="AG18">
        <f>SUMIFS('Shipment status'!$L:$L,'Shipment status'!$A:$A,'Flat knit'!$B18,'Shipment status'!$H:$H,AG$3,'Shipment status'!$K:$K,'Flat knit'!$C18)</f>
        <v/>
      </c>
      <c r="AH18">
        <f>SUMIFS('Shipment status'!$L:$L,'Shipment status'!$A:$A,'Flat knit'!$B18,'Shipment status'!$H:$H,AH$3,'Shipment status'!$K:$K,'Flat knit'!$C18)</f>
        <v/>
      </c>
      <c r="AI18">
        <f>SUMIFS('Shipment status'!$L:$L,'Shipment status'!$A:$A,'Flat knit'!$B18,'Shipment status'!$H:$H,AI$3,'Shipment status'!$K:$K,'Flat knit'!$C18)</f>
        <v/>
      </c>
      <c r="AJ18">
        <f>SUMIFS('Shipment status'!$L:$L,'Shipment status'!$A:$A,'Flat knit'!$B18,'Shipment status'!$H:$H,AJ$3,'Shipment status'!$K:$K,'Flat knit'!$C18)</f>
        <v/>
      </c>
      <c r="AK18">
        <f>SUMIFS('Shipment status'!$L:$L,'Shipment status'!$A:$A,'Flat knit'!$B18,'Shipment status'!$H:$H,AK$3,'Shipment status'!$K:$K,'Flat knit'!$C18)</f>
        <v/>
      </c>
    </row>
    <row r="19">
      <c r="A19" t="inlineStr">
        <is>
          <t>Signature White</t>
        </is>
      </c>
      <c r="B19" t="n">
        <v>1</v>
      </c>
      <c r="C19" t="inlineStr">
        <is>
          <t>2XL</t>
        </is>
      </c>
      <c r="D19" s="12" t="n">
        <v>2</v>
      </c>
      <c r="E19" s="12" t="n">
        <v>2</v>
      </c>
      <c r="F19" t="n">
        <v>1763</v>
      </c>
      <c r="G19" s="15" t="n">
        <v>8.5</v>
      </c>
      <c r="I19">
        <f>MAX(SUMIFS('Shipment status'!$L:$L,'Shipment status'!$A:$A,TRIM(CLEAN(SUBSTITUTE(VLOOKUP($B19&amp;I$3,'PPO-GO'!$A:$AA,12,0)," ",""))),'Shipment status'!$H:$H,I$3,'Shipment status'!$K:$K,'Flat knit'!$C19),SUMIFS('Shipment status'!$L:$L,'Shipment status'!$A:$A,'Flat knit'!$B19,'Shipment status'!$H:$H,I$3,'Shipment status'!$K:$K,'Flat knit'!$C19))</f>
        <v/>
      </c>
      <c r="J19" s="51">
        <f>IFERROR(I19/$F19,"-")</f>
        <v/>
      </c>
      <c r="L19">
        <f>MAX(SUMIFS('Shipment status'!$L:$L,'Shipment status'!$A:$A,TRIM(CLEAN(SUBSTITUTE(VLOOKUP($B19&amp;L$3,'PPO-GO'!$A:$AA,12,0)," ",""))),'Shipment status'!$H:$H,L$3,'Shipment status'!$K:$K,'Flat knit'!$C19),SUMIFS('Shipment status'!$L:$L,'Shipment status'!$A:$A,'Flat knit'!$B19,'Shipment status'!$H:$H,L$3,'Shipment status'!$K:$K,'Flat knit'!$C19))</f>
        <v/>
      </c>
      <c r="M19" s="51">
        <f>IFERROR(IF(L19&gt;I19*1.5,0.5,1)*L19/$F19,"-")</f>
        <v/>
      </c>
      <c r="O19">
        <f>MAX(SUMIFS('Shipment status'!$L:$L,'Shipment status'!$A:$A,TRIM(CLEAN(SUBSTITUTE(VLOOKUP($B19,'PPO-GO'!$D:$L,9,0)," ",""))),'Shipment status'!$H:$H,O$3,'Shipment status'!$K:$K,'Flat knit'!$C19),SUMIFS('Shipment status'!$L:$L,'Shipment status'!$A:$A,'Flat knit'!$B19,'Shipment status'!$H:$H,O$3,'Shipment status'!$K:$K,'Flat knit'!$C19))</f>
        <v/>
      </c>
      <c r="P19" s="51">
        <f>IFERROR(O19/$F19,"-")</f>
        <v/>
      </c>
      <c r="R19">
        <f>MAX(SUMIFS('Shipment status'!$L:$L,'Shipment status'!$A:$A,TRIM(CLEAN(SUBSTITUTE(VLOOKUP($B19,'PPO-GO'!$D:$L,9,0)," ",""))),'Shipment status'!$H:$H,R$3,'Shipment status'!$K:$K,'Flat knit'!$C19),SUMIFS('Shipment status'!$L:$L,'Shipment status'!$A:$A,'Flat knit'!$B19,'Shipment status'!$H:$H,R$3,'Shipment status'!$K:$K,'Flat knit'!$C19))</f>
        <v/>
      </c>
      <c r="S19" s="51">
        <f>IFERROR(R19/$F19,"-")</f>
        <v/>
      </c>
      <c r="T19" s="1">
        <f>SUMIFS('Shipment status'!$L:$L,'Shipment status'!$A:$A,'Flat knit'!$B19,'Shipment status'!$H:$H,T$3,'Shipment status'!$K:$K,'Flat knit'!$C19)</f>
        <v/>
      </c>
      <c r="U19" s="1">
        <f>SUMIFS('Shipment status'!$L:$L,'Shipment status'!$A:$A,'Flat knit'!$B19,'Shipment status'!$H:$H,U$3,'Shipment status'!$K:$K,'Flat knit'!$C19)</f>
        <v/>
      </c>
      <c r="V19" s="1">
        <f>SUMIFS('Shipment status'!$L:$L,'Shipment status'!$A:$A,'Flat knit'!$B19,'Shipment status'!$H:$H,V$3,'Shipment status'!$K:$K,'Flat knit'!$C19)</f>
        <v/>
      </c>
      <c r="W19" s="1">
        <f>SUMIFS('Shipment status'!$L:$L,'Shipment status'!$A:$A,'Flat knit'!$B19,'Shipment status'!$H:$H,W$3,'Shipment status'!$K:$K,'Flat knit'!$C19)</f>
        <v/>
      </c>
      <c r="X19" s="1">
        <f>SUMIFS('Shipment status'!$L:$L,'Shipment status'!$A:$A,'Flat knit'!$B19,'Shipment status'!$H:$H,X$3,'Shipment status'!$K:$K,'Flat knit'!$C19)</f>
        <v/>
      </c>
      <c r="Y19" s="1">
        <f>SUMIFS('Shipment status'!$L:$L,'Shipment status'!$A:$A,'Flat knit'!$B19,'Shipment status'!$H:$H,Y$3,'Shipment status'!$K:$K,'Flat knit'!$C19)</f>
        <v/>
      </c>
      <c r="Z19" s="1">
        <f>SUMIFS('Shipment status'!$L:$L,'Shipment status'!$A:$A,'Flat knit'!$B19,'Shipment status'!$H:$H,Z$3,'Shipment status'!$K:$K,'Flat knit'!$C19)</f>
        <v/>
      </c>
      <c r="AA19" s="1">
        <f>SUMIFS('Shipment status'!$L:$L,'Shipment status'!$A:$A,'Flat knit'!$B19,'Shipment status'!$H:$H,AA$3,'Shipment status'!$K:$K,'Flat knit'!$C19)</f>
        <v/>
      </c>
      <c r="AB19" s="1">
        <f>SUMIFS('Shipment status'!$L:$L,'Shipment status'!$A:$A,'Flat knit'!$B19,'Shipment status'!$H:$H,AB$3,'Shipment status'!$K:$K,'Flat knit'!$C19)</f>
        <v/>
      </c>
      <c r="AC19" s="1">
        <f>SUMIFS('Shipment status'!$L:$L,'Shipment status'!$A:$A,'Flat knit'!$B19,'Shipment status'!$H:$H,AC$3,'Shipment status'!$K:$K,'Flat knit'!$C19)</f>
        <v/>
      </c>
      <c r="AD19" s="1">
        <f>SUMIFS('Shipment status'!$L:$L,'Shipment status'!$A:$A,'Flat knit'!$B19,'Shipment status'!$H:$H,AD$3,'Shipment status'!$K:$K,'Flat knit'!$C19)</f>
        <v/>
      </c>
      <c r="AE19" s="1">
        <f>SUMIFS('Shipment status'!$L:$L,'Shipment status'!$A:$A,'Flat knit'!$B19,'Shipment status'!$H:$H,AE$3,'Shipment status'!$K:$K,'Flat knit'!$C19)</f>
        <v/>
      </c>
      <c r="AF19" s="1">
        <f>SUMIFS('Shipment status'!$L:$L,'Shipment status'!$A:$A,'Flat knit'!$B19,'Shipment status'!$H:$H,AF$3,'Shipment status'!$K:$K,'Flat knit'!$C19)</f>
        <v/>
      </c>
      <c r="AG19" s="1">
        <f>SUMIFS('Shipment status'!$L:$L,'Shipment status'!$A:$A,'Flat knit'!$B19,'Shipment status'!$H:$H,AG$3,'Shipment status'!$K:$K,'Flat knit'!$C19)</f>
        <v/>
      </c>
      <c r="AH19" s="1">
        <f>SUMIFS('Shipment status'!$L:$L,'Shipment status'!$A:$A,'Flat knit'!$B19,'Shipment status'!$H:$H,AH$3,'Shipment status'!$K:$K,'Flat knit'!$C19)</f>
        <v/>
      </c>
      <c r="AI19" s="1">
        <f>SUMIFS('Shipment status'!$L:$L,'Shipment status'!$A:$A,'Flat knit'!$B19,'Shipment status'!$H:$H,AI$3,'Shipment status'!$K:$K,'Flat knit'!$C19)</f>
        <v/>
      </c>
      <c r="AJ19" s="1">
        <f>SUMIFS('Shipment status'!$L:$L,'Shipment status'!$A:$A,'Flat knit'!$B19,'Shipment status'!$H:$H,AJ$3,'Shipment status'!$K:$K,'Flat knit'!$C19)</f>
        <v/>
      </c>
      <c r="AK19" s="1">
        <f>SUMIFS('Shipment status'!$L:$L,'Shipment status'!$A:$A,'Flat knit'!$B19,'Shipment status'!$H:$H,AK$3,'Shipment status'!$K:$K,'Flat knit'!$C19)</f>
        <v/>
      </c>
    </row>
    <row r="20">
      <c r="A20" t="inlineStr">
        <is>
          <t>Signature Black</t>
        </is>
      </c>
      <c r="B20" t="n">
        <v>9</v>
      </c>
      <c r="C20" t="inlineStr">
        <is>
          <t>XL</t>
        </is>
      </c>
      <c r="D20" s="12" t="n">
        <v>2</v>
      </c>
      <c r="E20" s="12" t="n">
        <v>2</v>
      </c>
      <c r="F20" t="n">
        <v>2506</v>
      </c>
      <c r="G20" s="15" t="n">
        <v>13.02</v>
      </c>
      <c r="I20">
        <f>MAX(SUMIFS('Shipment status'!$L:$L,'Shipment status'!$A:$A,TRIM(CLEAN(SUBSTITUTE(VLOOKUP($B20&amp;I$3,'PPO-GO'!$A:$AA,12,0)," ",""))),'Shipment status'!$H:$H,I$3,'Shipment status'!$K:$K,'Flat knit'!$C20),SUMIFS('Shipment status'!$L:$L,'Shipment status'!$A:$A,'Flat knit'!$B20,'Shipment status'!$H:$H,I$3,'Shipment status'!$K:$K,'Flat knit'!$C20))</f>
        <v/>
      </c>
      <c r="J20" s="51">
        <f>IFERROR(I20/$F20,"-")</f>
        <v/>
      </c>
      <c r="L20">
        <f>MAX(SUMIFS('Shipment status'!$L:$L,'Shipment status'!$A:$A,TRIM(CLEAN(SUBSTITUTE(VLOOKUP($B20&amp;L$3,'PPO-GO'!$A:$AA,12,0)," ",""))),'Shipment status'!$H:$H,L$3,'Shipment status'!$K:$K,'Flat knit'!$C20),SUMIFS('Shipment status'!$L:$L,'Shipment status'!$A:$A,'Flat knit'!$B20,'Shipment status'!$H:$H,L$3,'Shipment status'!$K:$K,'Flat knit'!$C20))</f>
        <v/>
      </c>
      <c r="M20" s="51">
        <f>IFERROR(IF(L20&gt;I20*1.5,0.5,1)*L20/$F20,"-")</f>
        <v/>
      </c>
      <c r="O20">
        <f>MAX(SUMIFS('Shipment status'!$L:$L,'Shipment status'!$A:$A,TRIM(CLEAN(SUBSTITUTE(VLOOKUP($B20,'PPO-GO'!$D:$L,9,0)," ",""))),'Shipment status'!$H:$H,O$3,'Shipment status'!$K:$K,'Flat knit'!$C20),SUMIFS('Shipment status'!$L:$L,'Shipment status'!$A:$A,'Flat knit'!$B20,'Shipment status'!$H:$H,O$3,'Shipment status'!$K:$K,'Flat knit'!$C20))</f>
        <v/>
      </c>
      <c r="P20" s="51">
        <f>IFERROR(O20/$F20,"-")</f>
        <v/>
      </c>
      <c r="R20">
        <f>MAX(SUMIFS('Shipment status'!$L:$L,'Shipment status'!$A:$A,TRIM(CLEAN(SUBSTITUTE(VLOOKUP($B20,'PPO-GO'!$D:$L,9,0)," ",""))),'Shipment status'!$H:$H,R$3,'Shipment status'!$K:$K,'Flat knit'!$C20),SUMIFS('Shipment status'!$L:$L,'Shipment status'!$A:$A,'Flat knit'!$B20,'Shipment status'!$H:$H,R$3,'Shipment status'!$K:$K,'Flat knit'!$C20))</f>
        <v/>
      </c>
      <c r="S20" s="51">
        <f>IFERROR(R20/$F20,"-")</f>
        <v/>
      </c>
      <c r="T20" s="1">
        <f>SUMIFS('Shipment status'!$L:$L,'Shipment status'!$A:$A,'Flat knit'!$B20,'Shipment status'!$H:$H,T$3,'Shipment status'!$K:$K,'Flat knit'!$C20)</f>
        <v/>
      </c>
      <c r="U20" s="1">
        <f>SUMIFS('Shipment status'!$L:$L,'Shipment status'!$A:$A,'Flat knit'!$B20,'Shipment status'!$H:$H,U$3,'Shipment status'!$K:$K,'Flat knit'!$C20)</f>
        <v/>
      </c>
      <c r="V20" s="1">
        <f>SUMIFS('Shipment status'!$L:$L,'Shipment status'!$A:$A,'Flat knit'!$B20,'Shipment status'!$H:$H,V$3,'Shipment status'!$K:$K,'Flat knit'!$C20)</f>
        <v/>
      </c>
      <c r="W20" s="1">
        <f>SUMIFS('Shipment status'!$L:$L,'Shipment status'!$A:$A,'Flat knit'!$B20,'Shipment status'!$H:$H,W$3,'Shipment status'!$K:$K,'Flat knit'!$C20)</f>
        <v/>
      </c>
      <c r="X20" s="1">
        <f>SUMIFS('Shipment status'!$L:$L,'Shipment status'!$A:$A,'Flat knit'!$B20,'Shipment status'!$H:$H,X$3,'Shipment status'!$K:$K,'Flat knit'!$C20)</f>
        <v/>
      </c>
      <c r="Y20" s="1">
        <f>SUMIFS('Shipment status'!$L:$L,'Shipment status'!$A:$A,'Flat knit'!$B20,'Shipment status'!$H:$H,Y$3,'Shipment status'!$K:$K,'Flat knit'!$C20)</f>
        <v/>
      </c>
      <c r="Z20" s="1">
        <f>SUMIFS('Shipment status'!$L:$L,'Shipment status'!$A:$A,'Flat knit'!$B20,'Shipment status'!$H:$H,Z$3,'Shipment status'!$K:$K,'Flat knit'!$C20)</f>
        <v/>
      </c>
      <c r="AA20" s="1">
        <f>SUMIFS('Shipment status'!$L:$L,'Shipment status'!$A:$A,'Flat knit'!$B20,'Shipment status'!$H:$H,AA$3,'Shipment status'!$K:$K,'Flat knit'!$C20)</f>
        <v/>
      </c>
      <c r="AB20" s="1">
        <f>SUMIFS('Shipment status'!$L:$L,'Shipment status'!$A:$A,'Flat knit'!$B20,'Shipment status'!$H:$H,AB$3,'Shipment status'!$K:$K,'Flat knit'!$C20)</f>
        <v/>
      </c>
      <c r="AC20" s="1">
        <f>SUMIFS('Shipment status'!$L:$L,'Shipment status'!$A:$A,'Flat knit'!$B20,'Shipment status'!$H:$H,AC$3,'Shipment status'!$K:$K,'Flat knit'!$C20)</f>
        <v/>
      </c>
      <c r="AD20" s="1">
        <f>SUMIFS('Shipment status'!$L:$L,'Shipment status'!$A:$A,'Flat knit'!$B20,'Shipment status'!$H:$H,AD$3,'Shipment status'!$K:$K,'Flat knit'!$C20)</f>
        <v/>
      </c>
      <c r="AE20" s="1">
        <f>SUMIFS('Shipment status'!$L:$L,'Shipment status'!$A:$A,'Flat knit'!$B20,'Shipment status'!$H:$H,AE$3,'Shipment status'!$K:$K,'Flat knit'!$C20)</f>
        <v/>
      </c>
      <c r="AF20" s="1">
        <f>SUMIFS('Shipment status'!$L:$L,'Shipment status'!$A:$A,'Flat knit'!$B20,'Shipment status'!$H:$H,AF$3,'Shipment status'!$K:$K,'Flat knit'!$C20)</f>
        <v/>
      </c>
      <c r="AG20" s="1">
        <f>SUMIFS('Shipment status'!$L:$L,'Shipment status'!$A:$A,'Flat knit'!$B20,'Shipment status'!$H:$H,AG$3,'Shipment status'!$K:$K,'Flat knit'!$C20)</f>
        <v/>
      </c>
      <c r="AH20" s="1">
        <f>SUMIFS('Shipment status'!$L:$L,'Shipment status'!$A:$A,'Flat knit'!$B20,'Shipment status'!$H:$H,AH$3,'Shipment status'!$K:$K,'Flat knit'!$C20)</f>
        <v/>
      </c>
      <c r="AI20" s="1">
        <f>SUMIFS('Shipment status'!$L:$L,'Shipment status'!$A:$A,'Flat knit'!$B20,'Shipment status'!$H:$H,AI$3,'Shipment status'!$K:$K,'Flat knit'!$C20)</f>
        <v/>
      </c>
      <c r="AJ20" s="1">
        <f>SUMIFS('Shipment status'!$L:$L,'Shipment status'!$A:$A,'Flat knit'!$B20,'Shipment status'!$H:$H,AJ$3,'Shipment status'!$K:$K,'Flat knit'!$C20)</f>
        <v/>
      </c>
      <c r="AK20" s="1">
        <f>SUMIFS('Shipment status'!$L:$L,'Shipment status'!$A:$A,'Flat knit'!$B20,'Shipment status'!$H:$H,AK$3,'Shipment status'!$K:$K,'Flat knit'!$C20)</f>
        <v/>
      </c>
    </row>
    <row r="21">
      <c r="A21" t="inlineStr">
        <is>
          <t>Signature Black</t>
        </is>
      </c>
      <c r="B21" t="n">
        <v>9</v>
      </c>
      <c r="C21" t="inlineStr">
        <is>
          <t>S</t>
        </is>
      </c>
      <c r="D21" s="12" t="n">
        <v>2</v>
      </c>
      <c r="E21" s="12" t="n">
        <v>2</v>
      </c>
      <c r="F21" t="n">
        <v>1372</v>
      </c>
      <c r="G21" s="15" t="n">
        <v>3.38</v>
      </c>
      <c r="I21">
        <f>MAX(SUMIFS('Shipment status'!$L:$L,'Shipment status'!$A:$A,TRIM(CLEAN(SUBSTITUTE(VLOOKUP($B21&amp;I$3,'PPO-GO'!$A:$AA,12,0)," ",""))),'Shipment status'!$H:$H,I$3,'Shipment status'!$K:$K,'Flat knit'!$C21),SUMIFS('Shipment status'!$L:$L,'Shipment status'!$A:$A,'Flat knit'!$B21,'Shipment status'!$H:$H,I$3,'Shipment status'!$K:$K,'Flat knit'!$C21))</f>
        <v/>
      </c>
      <c r="J21" s="51">
        <f>IFERROR(I21/$F21,"-")</f>
        <v/>
      </c>
      <c r="L21">
        <f>MAX(SUMIFS('Shipment status'!$L:$L,'Shipment status'!$A:$A,TRIM(CLEAN(SUBSTITUTE(VLOOKUP($B21&amp;L$3,'PPO-GO'!$A:$AA,12,0)," ",""))),'Shipment status'!$H:$H,L$3,'Shipment status'!$K:$K,'Flat knit'!$C21),SUMIFS('Shipment status'!$L:$L,'Shipment status'!$A:$A,'Flat knit'!$B21,'Shipment status'!$H:$H,L$3,'Shipment status'!$K:$K,'Flat knit'!$C21))</f>
        <v/>
      </c>
      <c r="M21" s="51">
        <f>IFERROR(IF(L21&gt;I21*1.5,0.5,1)*L21/$F21,"-")</f>
        <v/>
      </c>
      <c r="O21">
        <f>MAX(SUMIFS('Shipment status'!$L:$L,'Shipment status'!$A:$A,TRIM(CLEAN(SUBSTITUTE(VLOOKUP($B21,'PPO-GO'!$D:$L,9,0)," ",""))),'Shipment status'!$H:$H,O$3,'Shipment status'!$K:$K,'Flat knit'!$C21),SUMIFS('Shipment status'!$L:$L,'Shipment status'!$A:$A,'Flat knit'!$B21,'Shipment status'!$H:$H,O$3,'Shipment status'!$K:$K,'Flat knit'!$C21))</f>
        <v/>
      </c>
      <c r="P21" s="51">
        <f>IFERROR(O21/$F21,"-")</f>
        <v/>
      </c>
      <c r="R21">
        <f>MAX(SUMIFS('Shipment status'!$L:$L,'Shipment status'!$A:$A,TRIM(CLEAN(SUBSTITUTE(VLOOKUP($B21,'PPO-GO'!$D:$L,9,0)," ",""))),'Shipment status'!$H:$H,R$3,'Shipment status'!$K:$K,'Flat knit'!$C21),SUMIFS('Shipment status'!$L:$L,'Shipment status'!$A:$A,'Flat knit'!$B21,'Shipment status'!$H:$H,R$3,'Shipment status'!$K:$K,'Flat knit'!$C21))</f>
        <v/>
      </c>
      <c r="S21" s="51">
        <f>IFERROR(R21/$F21,"-")</f>
        <v/>
      </c>
      <c r="T21">
        <f>SUMIFS('Shipment status'!$L:$L,'Shipment status'!$A:$A,'Flat knit'!$B21,'Shipment status'!$H:$H,T$3,'Shipment status'!$K:$K,'Flat knit'!$C21)</f>
        <v/>
      </c>
      <c r="U21">
        <f>SUMIFS('Shipment status'!$L:$L,'Shipment status'!$A:$A,'Flat knit'!$B21,'Shipment status'!$H:$H,U$3,'Shipment status'!$K:$K,'Flat knit'!$C21)</f>
        <v/>
      </c>
      <c r="V21">
        <f>SUMIFS('Shipment status'!$L:$L,'Shipment status'!$A:$A,'Flat knit'!$B21,'Shipment status'!$H:$H,V$3,'Shipment status'!$K:$K,'Flat knit'!$C21)</f>
        <v/>
      </c>
      <c r="W21">
        <f>SUMIFS('Shipment status'!$L:$L,'Shipment status'!$A:$A,'Flat knit'!$B21,'Shipment status'!$H:$H,W$3,'Shipment status'!$K:$K,'Flat knit'!$C21)</f>
        <v/>
      </c>
      <c r="X21">
        <f>SUMIFS('Shipment status'!$L:$L,'Shipment status'!$A:$A,'Flat knit'!$B21,'Shipment status'!$H:$H,X$3,'Shipment status'!$K:$K,'Flat knit'!$C21)</f>
        <v/>
      </c>
      <c r="Y21">
        <f>SUMIFS('Shipment status'!$L:$L,'Shipment status'!$A:$A,'Flat knit'!$B21,'Shipment status'!$H:$H,Y$3,'Shipment status'!$K:$K,'Flat knit'!$C21)</f>
        <v/>
      </c>
      <c r="Z21">
        <f>SUMIFS('Shipment status'!$L:$L,'Shipment status'!$A:$A,'Flat knit'!$B21,'Shipment status'!$H:$H,Z$3,'Shipment status'!$K:$K,'Flat knit'!$C21)</f>
        <v/>
      </c>
      <c r="AA21">
        <f>SUMIFS('Shipment status'!$L:$L,'Shipment status'!$A:$A,'Flat knit'!$B21,'Shipment status'!$H:$H,AA$3,'Shipment status'!$K:$K,'Flat knit'!$C21)</f>
        <v/>
      </c>
      <c r="AB21">
        <f>SUMIFS('Shipment status'!$L:$L,'Shipment status'!$A:$A,'Flat knit'!$B21,'Shipment status'!$H:$H,AB$3,'Shipment status'!$K:$K,'Flat knit'!$C21)</f>
        <v/>
      </c>
      <c r="AC21">
        <f>SUMIFS('Shipment status'!$L:$L,'Shipment status'!$A:$A,'Flat knit'!$B21,'Shipment status'!$H:$H,AC$3,'Shipment status'!$K:$K,'Flat knit'!$C21)</f>
        <v/>
      </c>
      <c r="AD21">
        <f>SUMIFS('Shipment status'!$L:$L,'Shipment status'!$A:$A,'Flat knit'!$B21,'Shipment status'!$H:$H,AD$3,'Shipment status'!$K:$K,'Flat knit'!$C21)</f>
        <v/>
      </c>
      <c r="AE21">
        <f>SUMIFS('Shipment status'!$L:$L,'Shipment status'!$A:$A,'Flat knit'!$B21,'Shipment status'!$H:$H,AE$3,'Shipment status'!$K:$K,'Flat knit'!$C21)</f>
        <v/>
      </c>
      <c r="AF21">
        <f>SUMIFS('Shipment status'!$L:$L,'Shipment status'!$A:$A,'Flat knit'!$B21,'Shipment status'!$H:$H,AF$3,'Shipment status'!$K:$K,'Flat knit'!$C21)</f>
        <v/>
      </c>
      <c r="AG21">
        <f>SUMIFS('Shipment status'!$L:$L,'Shipment status'!$A:$A,'Flat knit'!$B21,'Shipment status'!$H:$H,AG$3,'Shipment status'!$K:$K,'Flat knit'!$C21)</f>
        <v/>
      </c>
      <c r="AH21">
        <f>SUMIFS('Shipment status'!$L:$L,'Shipment status'!$A:$A,'Flat knit'!$B21,'Shipment status'!$H:$H,AH$3,'Shipment status'!$K:$K,'Flat knit'!$C21)</f>
        <v/>
      </c>
      <c r="AI21">
        <f>SUMIFS('Shipment status'!$L:$L,'Shipment status'!$A:$A,'Flat knit'!$B21,'Shipment status'!$H:$H,AI$3,'Shipment status'!$K:$K,'Flat knit'!$C21)</f>
        <v/>
      </c>
      <c r="AJ21">
        <f>SUMIFS('Shipment status'!$L:$L,'Shipment status'!$A:$A,'Flat knit'!$B21,'Shipment status'!$H:$H,AJ$3,'Shipment status'!$K:$K,'Flat knit'!$C21)</f>
        <v/>
      </c>
      <c r="AK21">
        <f>SUMIFS('Shipment status'!$L:$L,'Shipment status'!$A:$A,'Flat knit'!$B21,'Shipment status'!$H:$H,AK$3,'Shipment status'!$K:$K,'Flat knit'!$C21)</f>
        <v/>
      </c>
    </row>
    <row r="22">
      <c r="A22" t="inlineStr">
        <is>
          <t>Signature Black</t>
        </is>
      </c>
      <c r="B22" t="n">
        <v>9</v>
      </c>
      <c r="C22" t="inlineStr">
        <is>
          <t>M</t>
        </is>
      </c>
      <c r="D22" s="12" t="n">
        <v>2</v>
      </c>
      <c r="E22" s="12" t="n">
        <v>2</v>
      </c>
      <c r="F22" t="n">
        <v>2622</v>
      </c>
      <c r="G22" s="15" t="n">
        <v>12.24</v>
      </c>
      <c r="I22">
        <f>MAX(SUMIFS('Shipment status'!$L:$L,'Shipment status'!$A:$A,TRIM(CLEAN(SUBSTITUTE(VLOOKUP($B22&amp;I$3,'PPO-GO'!$A:$AA,12,0)," ",""))),'Shipment status'!$H:$H,I$3,'Shipment status'!$K:$K,'Flat knit'!$C22),SUMIFS('Shipment status'!$L:$L,'Shipment status'!$A:$A,'Flat knit'!$B22,'Shipment status'!$H:$H,I$3,'Shipment status'!$K:$K,'Flat knit'!$C22))</f>
        <v/>
      </c>
      <c r="J22" s="51">
        <f>IFERROR(I22/$F22,"-")</f>
        <v/>
      </c>
      <c r="L22">
        <f>MAX(SUMIFS('Shipment status'!$L:$L,'Shipment status'!$A:$A,TRIM(CLEAN(SUBSTITUTE(VLOOKUP($B22&amp;L$3,'PPO-GO'!$A:$AA,12,0)," ",""))),'Shipment status'!$H:$H,L$3,'Shipment status'!$K:$K,'Flat knit'!$C22),SUMIFS('Shipment status'!$L:$L,'Shipment status'!$A:$A,'Flat knit'!$B22,'Shipment status'!$H:$H,L$3,'Shipment status'!$K:$K,'Flat knit'!$C22))</f>
        <v/>
      </c>
      <c r="M22" s="51">
        <f>IFERROR(IF(L22&gt;I22*1.5,0.5,1)*L22/$F22,"-")</f>
        <v/>
      </c>
      <c r="O22">
        <f>MAX(SUMIFS('Shipment status'!$L:$L,'Shipment status'!$A:$A,TRIM(CLEAN(SUBSTITUTE(VLOOKUP($B22,'PPO-GO'!$D:$L,9,0)," ",""))),'Shipment status'!$H:$H,O$3,'Shipment status'!$K:$K,'Flat knit'!$C22),SUMIFS('Shipment status'!$L:$L,'Shipment status'!$A:$A,'Flat knit'!$B22,'Shipment status'!$H:$H,O$3,'Shipment status'!$K:$K,'Flat knit'!$C22))</f>
        <v/>
      </c>
      <c r="P22" s="51">
        <f>IFERROR(O22/$F22,"-")</f>
        <v/>
      </c>
      <c r="R22">
        <f>MAX(SUMIFS('Shipment status'!$L:$L,'Shipment status'!$A:$A,TRIM(CLEAN(SUBSTITUTE(VLOOKUP($B22,'PPO-GO'!$D:$L,9,0)," ",""))),'Shipment status'!$H:$H,R$3,'Shipment status'!$K:$K,'Flat knit'!$C22),SUMIFS('Shipment status'!$L:$L,'Shipment status'!$A:$A,'Flat knit'!$B22,'Shipment status'!$H:$H,R$3,'Shipment status'!$K:$K,'Flat knit'!$C22))</f>
        <v/>
      </c>
      <c r="S22" s="51">
        <f>IFERROR(R22/$F22,"-")</f>
        <v/>
      </c>
      <c r="T22">
        <f>SUMIFS('Shipment status'!$L:$L,'Shipment status'!$A:$A,'Flat knit'!$B22,'Shipment status'!$H:$H,T$3,'Shipment status'!$K:$K,'Flat knit'!$C22)</f>
        <v/>
      </c>
      <c r="U22">
        <f>SUMIFS('Shipment status'!$L:$L,'Shipment status'!$A:$A,'Flat knit'!$B22,'Shipment status'!$H:$H,U$3,'Shipment status'!$K:$K,'Flat knit'!$C22)</f>
        <v/>
      </c>
      <c r="V22">
        <f>SUMIFS('Shipment status'!$L:$L,'Shipment status'!$A:$A,'Flat knit'!$B22,'Shipment status'!$H:$H,V$3,'Shipment status'!$K:$K,'Flat knit'!$C22)</f>
        <v/>
      </c>
      <c r="W22">
        <f>SUMIFS('Shipment status'!$L:$L,'Shipment status'!$A:$A,'Flat knit'!$B22,'Shipment status'!$H:$H,W$3,'Shipment status'!$K:$K,'Flat knit'!$C22)</f>
        <v/>
      </c>
      <c r="X22">
        <f>SUMIFS('Shipment status'!$L:$L,'Shipment status'!$A:$A,'Flat knit'!$B22,'Shipment status'!$H:$H,X$3,'Shipment status'!$K:$K,'Flat knit'!$C22)</f>
        <v/>
      </c>
      <c r="Y22">
        <f>SUMIFS('Shipment status'!$L:$L,'Shipment status'!$A:$A,'Flat knit'!$B22,'Shipment status'!$H:$H,Y$3,'Shipment status'!$K:$K,'Flat knit'!$C22)</f>
        <v/>
      </c>
      <c r="Z22">
        <f>SUMIFS('Shipment status'!$L:$L,'Shipment status'!$A:$A,'Flat knit'!$B22,'Shipment status'!$H:$H,Z$3,'Shipment status'!$K:$K,'Flat knit'!$C22)</f>
        <v/>
      </c>
      <c r="AA22">
        <f>SUMIFS('Shipment status'!$L:$L,'Shipment status'!$A:$A,'Flat knit'!$B22,'Shipment status'!$H:$H,AA$3,'Shipment status'!$K:$K,'Flat knit'!$C22)</f>
        <v/>
      </c>
      <c r="AB22">
        <f>SUMIFS('Shipment status'!$L:$L,'Shipment status'!$A:$A,'Flat knit'!$B22,'Shipment status'!$H:$H,AB$3,'Shipment status'!$K:$K,'Flat knit'!$C22)</f>
        <v/>
      </c>
      <c r="AC22">
        <f>SUMIFS('Shipment status'!$L:$L,'Shipment status'!$A:$A,'Flat knit'!$B22,'Shipment status'!$H:$H,AC$3,'Shipment status'!$K:$K,'Flat knit'!$C22)</f>
        <v/>
      </c>
      <c r="AD22">
        <f>SUMIFS('Shipment status'!$L:$L,'Shipment status'!$A:$A,'Flat knit'!$B22,'Shipment status'!$H:$H,AD$3,'Shipment status'!$K:$K,'Flat knit'!$C22)</f>
        <v/>
      </c>
      <c r="AE22">
        <f>SUMIFS('Shipment status'!$L:$L,'Shipment status'!$A:$A,'Flat knit'!$B22,'Shipment status'!$H:$H,AE$3,'Shipment status'!$K:$K,'Flat knit'!$C22)</f>
        <v/>
      </c>
      <c r="AF22">
        <f>SUMIFS('Shipment status'!$L:$L,'Shipment status'!$A:$A,'Flat knit'!$B22,'Shipment status'!$H:$H,AF$3,'Shipment status'!$K:$K,'Flat knit'!$C22)</f>
        <v/>
      </c>
      <c r="AG22">
        <f>SUMIFS('Shipment status'!$L:$L,'Shipment status'!$A:$A,'Flat knit'!$B22,'Shipment status'!$H:$H,AG$3,'Shipment status'!$K:$K,'Flat knit'!$C22)</f>
        <v/>
      </c>
      <c r="AH22">
        <f>SUMIFS('Shipment status'!$L:$L,'Shipment status'!$A:$A,'Flat knit'!$B22,'Shipment status'!$H:$H,AH$3,'Shipment status'!$K:$K,'Flat knit'!$C22)</f>
        <v/>
      </c>
      <c r="AI22">
        <f>SUMIFS('Shipment status'!$L:$L,'Shipment status'!$A:$A,'Flat knit'!$B22,'Shipment status'!$H:$H,AI$3,'Shipment status'!$K:$K,'Flat knit'!$C22)</f>
        <v/>
      </c>
      <c r="AJ22">
        <f>SUMIFS('Shipment status'!$L:$L,'Shipment status'!$A:$A,'Flat knit'!$B22,'Shipment status'!$H:$H,AJ$3,'Shipment status'!$K:$K,'Flat knit'!$C22)</f>
        <v/>
      </c>
      <c r="AK22">
        <f>SUMIFS('Shipment status'!$L:$L,'Shipment status'!$A:$A,'Flat knit'!$B22,'Shipment status'!$H:$H,AK$3,'Shipment status'!$K:$K,'Flat knit'!$C22)</f>
        <v/>
      </c>
    </row>
    <row r="23">
      <c r="A23" t="inlineStr">
        <is>
          <t>Signature Black</t>
        </is>
      </c>
      <c r="B23" t="n">
        <v>9</v>
      </c>
      <c r="C23" t="inlineStr">
        <is>
          <t>L</t>
        </is>
      </c>
      <c r="D23" s="12" t="n">
        <v>2</v>
      </c>
      <c r="E23" s="12" t="n">
        <v>2</v>
      </c>
      <c r="F23" t="n">
        <v>3205</v>
      </c>
      <c r="G23" s="15" t="n">
        <v>16.1</v>
      </c>
      <c r="I23">
        <f>MAX(SUMIFS('Shipment status'!$L:$L,'Shipment status'!$A:$A,TRIM(CLEAN(SUBSTITUTE(VLOOKUP($B23&amp;I$3,'PPO-GO'!$A:$AA,12,0)," ",""))),'Shipment status'!$H:$H,I$3,'Shipment status'!$K:$K,'Flat knit'!$C23),SUMIFS('Shipment status'!$L:$L,'Shipment status'!$A:$A,'Flat knit'!$B23,'Shipment status'!$H:$H,I$3,'Shipment status'!$K:$K,'Flat knit'!$C23))</f>
        <v/>
      </c>
      <c r="J23" s="51">
        <f>IFERROR(I23/$F23,"-")</f>
        <v/>
      </c>
      <c r="L23">
        <f>MAX(SUMIFS('Shipment status'!$L:$L,'Shipment status'!$A:$A,TRIM(CLEAN(SUBSTITUTE(VLOOKUP($B23&amp;L$3,'PPO-GO'!$A:$AA,12,0)," ",""))),'Shipment status'!$H:$H,L$3,'Shipment status'!$K:$K,'Flat knit'!$C23),SUMIFS('Shipment status'!$L:$L,'Shipment status'!$A:$A,'Flat knit'!$B23,'Shipment status'!$H:$H,L$3,'Shipment status'!$K:$K,'Flat knit'!$C23))</f>
        <v/>
      </c>
      <c r="M23" s="51">
        <f>IFERROR(IF(L23&gt;I23*1.5,0.5,1)*L23/$F23,"-")</f>
        <v/>
      </c>
      <c r="O23">
        <f>MAX(SUMIFS('Shipment status'!$L:$L,'Shipment status'!$A:$A,TRIM(CLEAN(SUBSTITUTE(VLOOKUP($B23,'PPO-GO'!$D:$L,9,0)," ",""))),'Shipment status'!$H:$H,O$3,'Shipment status'!$K:$K,'Flat knit'!$C23),SUMIFS('Shipment status'!$L:$L,'Shipment status'!$A:$A,'Flat knit'!$B23,'Shipment status'!$H:$H,O$3,'Shipment status'!$K:$K,'Flat knit'!$C23))</f>
        <v/>
      </c>
      <c r="P23" s="51">
        <f>IFERROR(O23/$F23,"-")</f>
        <v/>
      </c>
      <c r="R23">
        <f>MAX(SUMIFS('Shipment status'!$L:$L,'Shipment status'!$A:$A,TRIM(CLEAN(SUBSTITUTE(VLOOKUP($B23,'PPO-GO'!$D:$L,9,0)," ",""))),'Shipment status'!$H:$H,R$3,'Shipment status'!$K:$K,'Flat knit'!$C23),SUMIFS('Shipment status'!$L:$L,'Shipment status'!$A:$A,'Flat knit'!$B23,'Shipment status'!$H:$H,R$3,'Shipment status'!$K:$K,'Flat knit'!$C23))</f>
        <v/>
      </c>
      <c r="S23" s="51">
        <f>IFERROR(R23/$F23,"-")</f>
        <v/>
      </c>
      <c r="T23">
        <f>SUMIFS('Shipment status'!$L:$L,'Shipment status'!$A:$A,'Flat knit'!$B23,'Shipment status'!$H:$H,T$3,'Shipment status'!$K:$K,'Flat knit'!$C23)</f>
        <v/>
      </c>
      <c r="U23">
        <f>SUMIFS('Shipment status'!$L:$L,'Shipment status'!$A:$A,'Flat knit'!$B23,'Shipment status'!$H:$H,U$3,'Shipment status'!$K:$K,'Flat knit'!$C23)</f>
        <v/>
      </c>
      <c r="V23">
        <f>SUMIFS('Shipment status'!$L:$L,'Shipment status'!$A:$A,'Flat knit'!$B23,'Shipment status'!$H:$H,V$3,'Shipment status'!$K:$K,'Flat knit'!$C23)</f>
        <v/>
      </c>
      <c r="W23">
        <f>SUMIFS('Shipment status'!$L:$L,'Shipment status'!$A:$A,'Flat knit'!$B23,'Shipment status'!$H:$H,W$3,'Shipment status'!$K:$K,'Flat knit'!$C23)</f>
        <v/>
      </c>
      <c r="X23">
        <f>SUMIFS('Shipment status'!$L:$L,'Shipment status'!$A:$A,'Flat knit'!$B23,'Shipment status'!$H:$H,X$3,'Shipment status'!$K:$K,'Flat knit'!$C23)</f>
        <v/>
      </c>
      <c r="Y23">
        <f>SUMIFS('Shipment status'!$L:$L,'Shipment status'!$A:$A,'Flat knit'!$B23,'Shipment status'!$H:$H,Y$3,'Shipment status'!$K:$K,'Flat knit'!$C23)</f>
        <v/>
      </c>
      <c r="Z23">
        <f>SUMIFS('Shipment status'!$L:$L,'Shipment status'!$A:$A,'Flat knit'!$B23,'Shipment status'!$H:$H,Z$3,'Shipment status'!$K:$K,'Flat knit'!$C23)</f>
        <v/>
      </c>
      <c r="AA23">
        <f>SUMIFS('Shipment status'!$L:$L,'Shipment status'!$A:$A,'Flat knit'!$B23,'Shipment status'!$H:$H,AA$3,'Shipment status'!$K:$K,'Flat knit'!$C23)</f>
        <v/>
      </c>
      <c r="AB23">
        <f>SUMIFS('Shipment status'!$L:$L,'Shipment status'!$A:$A,'Flat knit'!$B23,'Shipment status'!$H:$H,AB$3,'Shipment status'!$K:$K,'Flat knit'!$C23)</f>
        <v/>
      </c>
      <c r="AC23">
        <f>SUMIFS('Shipment status'!$L:$L,'Shipment status'!$A:$A,'Flat knit'!$B23,'Shipment status'!$H:$H,AC$3,'Shipment status'!$K:$K,'Flat knit'!$C23)</f>
        <v/>
      </c>
      <c r="AD23">
        <f>SUMIFS('Shipment status'!$L:$L,'Shipment status'!$A:$A,'Flat knit'!$B23,'Shipment status'!$H:$H,AD$3,'Shipment status'!$K:$K,'Flat knit'!$C23)</f>
        <v/>
      </c>
      <c r="AE23">
        <f>SUMIFS('Shipment status'!$L:$L,'Shipment status'!$A:$A,'Flat knit'!$B23,'Shipment status'!$H:$H,AE$3,'Shipment status'!$K:$K,'Flat knit'!$C23)</f>
        <v/>
      </c>
      <c r="AF23">
        <f>SUMIFS('Shipment status'!$L:$L,'Shipment status'!$A:$A,'Flat knit'!$B23,'Shipment status'!$H:$H,AF$3,'Shipment status'!$K:$K,'Flat knit'!$C23)</f>
        <v/>
      </c>
      <c r="AG23">
        <f>SUMIFS('Shipment status'!$L:$L,'Shipment status'!$A:$A,'Flat knit'!$B23,'Shipment status'!$H:$H,AG$3,'Shipment status'!$K:$K,'Flat knit'!$C23)</f>
        <v/>
      </c>
      <c r="AH23">
        <f>SUMIFS('Shipment status'!$L:$L,'Shipment status'!$A:$A,'Flat knit'!$B23,'Shipment status'!$H:$H,AH$3,'Shipment status'!$K:$K,'Flat knit'!$C23)</f>
        <v/>
      </c>
      <c r="AI23">
        <f>SUMIFS('Shipment status'!$L:$L,'Shipment status'!$A:$A,'Flat knit'!$B23,'Shipment status'!$H:$H,AI$3,'Shipment status'!$K:$K,'Flat knit'!$C23)</f>
        <v/>
      </c>
      <c r="AJ23">
        <f>SUMIFS('Shipment status'!$L:$L,'Shipment status'!$A:$A,'Flat knit'!$B23,'Shipment status'!$H:$H,AJ$3,'Shipment status'!$K:$K,'Flat knit'!$C23)</f>
        <v/>
      </c>
      <c r="AK23">
        <f>SUMIFS('Shipment status'!$L:$L,'Shipment status'!$A:$A,'Flat knit'!$B23,'Shipment status'!$H:$H,AK$3,'Shipment status'!$K:$K,'Flat knit'!$C23)</f>
        <v/>
      </c>
    </row>
    <row r="24">
      <c r="A24" t="inlineStr">
        <is>
          <t>Signature Black</t>
        </is>
      </c>
      <c r="B24" t="n">
        <v>9</v>
      </c>
      <c r="C24" t="inlineStr">
        <is>
          <t>TTL</t>
        </is>
      </c>
      <c r="D24" s="12" t="n">
        <v>2</v>
      </c>
      <c r="E24" s="12" t="n">
        <v>2</v>
      </c>
      <c r="F24" t="n">
        <v>8440</v>
      </c>
      <c r="G24" s="15" t="n"/>
      <c r="I24">
        <f>MAX(SUMIFS('Shipment status'!$L:$L,'Shipment status'!$A:$A,TRIM(CLEAN(SUBSTITUTE(VLOOKUP($B24&amp;I$3,'PPO-GO'!$A:$AA,12,0)," ",""))),'Shipment status'!$H:$H,I$3,'Shipment status'!$K:$K,'Flat knit'!$C24),SUMIFS('Shipment status'!$L:$L,'Shipment status'!$A:$A,'Flat knit'!$B24,'Shipment status'!$H:$H,I$3,'Shipment status'!$K:$K,'Flat knit'!$C24))</f>
        <v/>
      </c>
      <c r="J24" s="51">
        <f>IFERROR(I24/$F24,"-")</f>
        <v/>
      </c>
      <c r="L24">
        <f>MAX(SUMIFS('Shipment status'!$L:$L,'Shipment status'!$A:$A,TRIM(CLEAN(SUBSTITUTE(VLOOKUP($B24&amp;L$3,'PPO-GO'!$A:$AA,12,0)," ",""))),'Shipment status'!$H:$H,L$3,'Shipment status'!$K:$K,'Flat knit'!$C24),SUMIFS('Shipment status'!$L:$L,'Shipment status'!$A:$A,'Flat knit'!$B24,'Shipment status'!$H:$H,L$3,'Shipment status'!$K:$K,'Flat knit'!$C24))</f>
        <v/>
      </c>
      <c r="M24" s="51">
        <f>IFERROR(IF(L24&gt;I24*1.5,0.5,1)*L24/$F24,"-")</f>
        <v/>
      </c>
      <c r="O24">
        <f>MAX(SUMIFS('Shipment status'!$L:$L,'Shipment status'!$A:$A,TRIM(CLEAN(SUBSTITUTE(VLOOKUP($B24,'PPO-GO'!$D:$L,9,0)," ",""))),'Shipment status'!$H:$H,O$3,'Shipment status'!$K:$K,'Flat knit'!$C24),SUMIFS('Shipment status'!$L:$L,'Shipment status'!$A:$A,'Flat knit'!$B24,'Shipment status'!$H:$H,O$3,'Shipment status'!$K:$K,'Flat knit'!$C24))</f>
        <v/>
      </c>
      <c r="P24" s="51">
        <f>IFERROR(O24/$F24,"-")</f>
        <v/>
      </c>
      <c r="R24">
        <f>MAX(SUMIFS('Shipment status'!$L:$L,'Shipment status'!$A:$A,TRIM(CLEAN(SUBSTITUTE(VLOOKUP($B24,'PPO-GO'!$D:$L,9,0)," ",""))),'Shipment status'!$H:$H,R$3,'Shipment status'!$K:$K,'Flat knit'!$C24),SUMIFS('Shipment status'!$L:$L,'Shipment status'!$A:$A,'Flat knit'!$B24,'Shipment status'!$H:$H,R$3,'Shipment status'!$K:$K,'Flat knit'!$C24))</f>
        <v/>
      </c>
      <c r="S24" s="51">
        <f>IFERROR(R24/$F24,"-")</f>
        <v/>
      </c>
      <c r="T24">
        <f>SUMIFS('Shipment status'!$L:$L,'Shipment status'!$A:$A,'Flat knit'!$B24,'Shipment status'!$H:$H,T$3,'Shipment status'!$K:$K,'Flat knit'!$C24)</f>
        <v/>
      </c>
      <c r="U24">
        <f>SUMIFS('Shipment status'!$L:$L,'Shipment status'!$A:$A,'Flat knit'!$B24,'Shipment status'!$H:$H,U$3,'Shipment status'!$K:$K,'Flat knit'!$C24)</f>
        <v/>
      </c>
      <c r="V24">
        <f>SUMIFS('Shipment status'!$L:$L,'Shipment status'!$A:$A,'Flat knit'!$B24,'Shipment status'!$H:$H,V$3,'Shipment status'!$K:$K,'Flat knit'!$C24)</f>
        <v/>
      </c>
      <c r="W24">
        <f>SUMIFS('Shipment status'!$L:$L,'Shipment status'!$A:$A,'Flat knit'!$B24,'Shipment status'!$H:$H,W$3,'Shipment status'!$K:$K,'Flat knit'!$C24)</f>
        <v/>
      </c>
      <c r="X24">
        <f>SUMIFS('Shipment status'!$L:$L,'Shipment status'!$A:$A,'Flat knit'!$B24,'Shipment status'!$H:$H,X$3,'Shipment status'!$K:$K,'Flat knit'!$C24)</f>
        <v/>
      </c>
      <c r="Y24">
        <f>SUMIFS('Shipment status'!$L:$L,'Shipment status'!$A:$A,'Flat knit'!$B24,'Shipment status'!$H:$H,Y$3,'Shipment status'!$K:$K,'Flat knit'!$C24)</f>
        <v/>
      </c>
      <c r="Z24">
        <f>SUMIFS('Shipment status'!$L:$L,'Shipment status'!$A:$A,'Flat knit'!$B24,'Shipment status'!$H:$H,Z$3,'Shipment status'!$K:$K,'Flat knit'!$C24)</f>
        <v/>
      </c>
      <c r="AA24">
        <f>SUMIFS('Shipment status'!$L:$L,'Shipment status'!$A:$A,'Flat knit'!$B24,'Shipment status'!$H:$H,AA$3,'Shipment status'!$K:$K,'Flat knit'!$C24)</f>
        <v/>
      </c>
      <c r="AB24">
        <f>SUMIFS('Shipment status'!$L:$L,'Shipment status'!$A:$A,'Flat knit'!$B24,'Shipment status'!$H:$H,AB$3,'Shipment status'!$K:$K,'Flat knit'!$C24)</f>
        <v/>
      </c>
      <c r="AC24">
        <f>SUMIFS('Shipment status'!$L:$L,'Shipment status'!$A:$A,'Flat knit'!$B24,'Shipment status'!$H:$H,AC$3,'Shipment status'!$K:$K,'Flat knit'!$C24)</f>
        <v/>
      </c>
      <c r="AD24">
        <f>SUMIFS('Shipment status'!$L:$L,'Shipment status'!$A:$A,'Flat knit'!$B24,'Shipment status'!$H:$H,AD$3,'Shipment status'!$K:$K,'Flat knit'!$C24)</f>
        <v/>
      </c>
      <c r="AE24">
        <f>SUMIFS('Shipment status'!$L:$L,'Shipment status'!$A:$A,'Flat knit'!$B24,'Shipment status'!$H:$H,AE$3,'Shipment status'!$K:$K,'Flat knit'!$C24)</f>
        <v/>
      </c>
      <c r="AF24">
        <f>SUMIFS('Shipment status'!$L:$L,'Shipment status'!$A:$A,'Flat knit'!$B24,'Shipment status'!$H:$H,AF$3,'Shipment status'!$K:$K,'Flat knit'!$C24)</f>
        <v/>
      </c>
      <c r="AG24">
        <f>SUMIFS('Shipment status'!$L:$L,'Shipment status'!$A:$A,'Flat knit'!$B24,'Shipment status'!$H:$H,AG$3,'Shipment status'!$K:$K,'Flat knit'!$C24)</f>
        <v/>
      </c>
      <c r="AH24">
        <f>SUMIFS('Shipment status'!$L:$L,'Shipment status'!$A:$A,'Flat knit'!$B24,'Shipment status'!$H:$H,AH$3,'Shipment status'!$K:$K,'Flat knit'!$C24)</f>
        <v/>
      </c>
      <c r="AI24">
        <f>SUMIFS('Shipment status'!$L:$L,'Shipment status'!$A:$A,'Flat knit'!$B24,'Shipment status'!$H:$H,AI$3,'Shipment status'!$K:$K,'Flat knit'!$C24)</f>
        <v/>
      </c>
      <c r="AJ24">
        <f>SUMIFS('Shipment status'!$L:$L,'Shipment status'!$A:$A,'Flat knit'!$B24,'Shipment status'!$H:$H,AJ$3,'Shipment status'!$K:$K,'Flat knit'!$C24)</f>
        <v/>
      </c>
      <c r="AK24">
        <f>SUMIFS('Shipment status'!$L:$L,'Shipment status'!$A:$A,'Flat knit'!$B24,'Shipment status'!$H:$H,AK$3,'Shipment status'!$K:$K,'Flat knit'!$C24)</f>
        <v/>
      </c>
    </row>
    <row r="25">
      <c r="A25" t="inlineStr">
        <is>
          <t>Signature Black</t>
        </is>
      </c>
      <c r="B25" t="n">
        <v>9</v>
      </c>
      <c r="C25" t="inlineStr">
        <is>
          <t>XXXL</t>
        </is>
      </c>
      <c r="D25" s="12" t="n">
        <v>2</v>
      </c>
      <c r="E25" s="12" t="n">
        <v>2</v>
      </c>
      <c r="F25" t="n">
        <v>405</v>
      </c>
      <c r="G25" s="15" t="n">
        <v>5.06</v>
      </c>
      <c r="I25">
        <f>MAX(SUMIFS('Shipment status'!$L:$L,'Shipment status'!$A:$A,TRIM(CLEAN(SUBSTITUTE(VLOOKUP($B25&amp;I$3,'PPO-GO'!$A:$AA,12,0)," ",""))),'Shipment status'!$H:$H,I$3,'Shipment status'!$K:$K,'Flat knit'!$C25),SUMIFS('Shipment status'!$L:$L,'Shipment status'!$A:$A,'Flat knit'!$B25,'Shipment status'!$H:$H,I$3,'Shipment status'!$K:$K,'Flat knit'!$C25))</f>
        <v/>
      </c>
      <c r="J25" s="51">
        <f>IFERROR(I25/$F25,"-")</f>
        <v/>
      </c>
      <c r="L25">
        <f>MAX(SUMIFS('Shipment status'!$L:$L,'Shipment status'!$A:$A,TRIM(CLEAN(SUBSTITUTE(VLOOKUP($B25&amp;L$3,'PPO-GO'!$A:$AA,12,0)," ",""))),'Shipment status'!$H:$H,L$3,'Shipment status'!$K:$K,'Flat knit'!$C25),SUMIFS('Shipment status'!$L:$L,'Shipment status'!$A:$A,'Flat knit'!$B25,'Shipment status'!$H:$H,L$3,'Shipment status'!$K:$K,'Flat knit'!$C25))</f>
        <v/>
      </c>
      <c r="M25" s="51">
        <f>IFERROR(IF(L25&gt;I25*1.5,0.5,1)*L25/$F25,"-")</f>
        <v/>
      </c>
      <c r="O25">
        <f>MAX(SUMIFS('Shipment status'!$L:$L,'Shipment status'!$A:$A,TRIM(CLEAN(SUBSTITUTE(VLOOKUP($B25,'PPO-GO'!$D:$L,9,0)," ",""))),'Shipment status'!$H:$H,O$3,'Shipment status'!$K:$K,'Flat knit'!$C25),SUMIFS('Shipment status'!$L:$L,'Shipment status'!$A:$A,'Flat knit'!$B25,'Shipment status'!$H:$H,O$3,'Shipment status'!$K:$K,'Flat knit'!$C25))</f>
        <v/>
      </c>
      <c r="P25" s="51">
        <f>IFERROR(O25/$F25,"-")</f>
        <v/>
      </c>
      <c r="R25">
        <f>MAX(SUMIFS('Shipment status'!$L:$L,'Shipment status'!$A:$A,TRIM(CLEAN(SUBSTITUTE(VLOOKUP($B25,'PPO-GO'!$D:$L,9,0)," ",""))),'Shipment status'!$H:$H,R$3,'Shipment status'!$K:$K,'Flat knit'!$C25),SUMIFS('Shipment status'!$L:$L,'Shipment status'!$A:$A,'Flat knit'!$B25,'Shipment status'!$H:$H,R$3,'Shipment status'!$K:$K,'Flat knit'!$C25))</f>
        <v/>
      </c>
      <c r="S25" s="51">
        <f>IFERROR(R25/$F25,"-")</f>
        <v/>
      </c>
      <c r="T25">
        <f>SUMIFS('Shipment status'!$L:$L,'Shipment status'!$A:$A,'Flat knit'!$B25,'Shipment status'!$H:$H,T$3,'Shipment status'!$K:$K,'Flat knit'!$C25)</f>
        <v/>
      </c>
      <c r="U25">
        <f>SUMIFS('Shipment status'!$L:$L,'Shipment status'!$A:$A,'Flat knit'!$B25,'Shipment status'!$H:$H,U$3,'Shipment status'!$K:$K,'Flat knit'!$C25)</f>
        <v/>
      </c>
      <c r="V25">
        <f>SUMIFS('Shipment status'!$L:$L,'Shipment status'!$A:$A,'Flat knit'!$B25,'Shipment status'!$H:$H,V$3,'Shipment status'!$K:$K,'Flat knit'!$C25)</f>
        <v/>
      </c>
      <c r="W25">
        <f>SUMIFS('Shipment status'!$L:$L,'Shipment status'!$A:$A,'Flat knit'!$B25,'Shipment status'!$H:$H,W$3,'Shipment status'!$K:$K,'Flat knit'!$C25)</f>
        <v/>
      </c>
      <c r="X25">
        <f>SUMIFS('Shipment status'!$L:$L,'Shipment status'!$A:$A,'Flat knit'!$B25,'Shipment status'!$H:$H,X$3,'Shipment status'!$K:$K,'Flat knit'!$C25)</f>
        <v/>
      </c>
      <c r="Y25">
        <f>SUMIFS('Shipment status'!$L:$L,'Shipment status'!$A:$A,'Flat knit'!$B25,'Shipment status'!$H:$H,Y$3,'Shipment status'!$K:$K,'Flat knit'!$C25)</f>
        <v/>
      </c>
      <c r="Z25">
        <f>SUMIFS('Shipment status'!$L:$L,'Shipment status'!$A:$A,'Flat knit'!$B25,'Shipment status'!$H:$H,Z$3,'Shipment status'!$K:$K,'Flat knit'!$C25)</f>
        <v/>
      </c>
      <c r="AA25">
        <f>SUMIFS('Shipment status'!$L:$L,'Shipment status'!$A:$A,'Flat knit'!$B25,'Shipment status'!$H:$H,AA$3,'Shipment status'!$K:$K,'Flat knit'!$C25)</f>
        <v/>
      </c>
      <c r="AB25">
        <f>SUMIFS('Shipment status'!$L:$L,'Shipment status'!$A:$A,'Flat knit'!$B25,'Shipment status'!$H:$H,AB$3,'Shipment status'!$K:$K,'Flat knit'!$C25)</f>
        <v/>
      </c>
      <c r="AC25">
        <f>SUMIFS('Shipment status'!$L:$L,'Shipment status'!$A:$A,'Flat knit'!$B25,'Shipment status'!$H:$H,AC$3,'Shipment status'!$K:$K,'Flat knit'!$C25)</f>
        <v/>
      </c>
      <c r="AD25">
        <f>SUMIFS('Shipment status'!$L:$L,'Shipment status'!$A:$A,'Flat knit'!$B25,'Shipment status'!$H:$H,AD$3,'Shipment status'!$K:$K,'Flat knit'!$C25)</f>
        <v/>
      </c>
      <c r="AE25">
        <f>SUMIFS('Shipment status'!$L:$L,'Shipment status'!$A:$A,'Flat knit'!$B25,'Shipment status'!$H:$H,AE$3,'Shipment status'!$K:$K,'Flat knit'!$C25)</f>
        <v/>
      </c>
      <c r="AF25">
        <f>SUMIFS('Shipment status'!$L:$L,'Shipment status'!$A:$A,'Flat knit'!$B25,'Shipment status'!$H:$H,AF$3,'Shipment status'!$K:$K,'Flat knit'!$C25)</f>
        <v/>
      </c>
      <c r="AG25">
        <f>SUMIFS('Shipment status'!$L:$L,'Shipment status'!$A:$A,'Flat knit'!$B25,'Shipment status'!$H:$H,AG$3,'Shipment status'!$K:$K,'Flat knit'!$C25)</f>
        <v/>
      </c>
      <c r="AH25">
        <f>SUMIFS('Shipment status'!$L:$L,'Shipment status'!$A:$A,'Flat knit'!$B25,'Shipment status'!$H:$H,AH$3,'Shipment status'!$K:$K,'Flat knit'!$C25)</f>
        <v/>
      </c>
      <c r="AI25">
        <f>SUMIFS('Shipment status'!$L:$L,'Shipment status'!$A:$A,'Flat knit'!$B25,'Shipment status'!$H:$H,AI$3,'Shipment status'!$K:$K,'Flat knit'!$C25)</f>
        <v/>
      </c>
      <c r="AJ25">
        <f>SUMIFS('Shipment status'!$L:$L,'Shipment status'!$A:$A,'Flat knit'!$B25,'Shipment status'!$H:$H,AJ$3,'Shipment status'!$K:$K,'Flat knit'!$C25)</f>
        <v/>
      </c>
      <c r="AK25">
        <f>SUMIFS('Shipment status'!$L:$L,'Shipment status'!$A:$A,'Flat knit'!$B25,'Shipment status'!$H:$H,AK$3,'Shipment status'!$K:$K,'Flat knit'!$C25)</f>
        <v/>
      </c>
    </row>
    <row r="26">
      <c r="A26" t="inlineStr">
        <is>
          <t>Signature Black</t>
        </is>
      </c>
      <c r="B26" t="n">
        <v>9</v>
      </c>
      <c r="C26" t="inlineStr">
        <is>
          <t>2XL</t>
        </is>
      </c>
      <c r="D26" s="12" t="n">
        <v>2</v>
      </c>
      <c r="E26" s="12" t="n">
        <v>2</v>
      </c>
      <c r="F26" t="n">
        <v>1636</v>
      </c>
      <c r="G26" s="15" t="n">
        <v>7.460000000000001</v>
      </c>
      <c r="I26">
        <f>MAX(SUMIFS('Shipment status'!$L:$L,'Shipment status'!$A:$A,TRIM(CLEAN(SUBSTITUTE(VLOOKUP($B26&amp;I$3,'PPO-GO'!$A:$AA,12,0)," ",""))),'Shipment status'!$H:$H,I$3,'Shipment status'!$K:$K,'Flat knit'!$C26),SUMIFS('Shipment status'!$L:$L,'Shipment status'!$A:$A,'Flat knit'!$B26,'Shipment status'!$H:$H,I$3,'Shipment status'!$K:$K,'Flat knit'!$C26))</f>
        <v/>
      </c>
      <c r="J26" s="51">
        <f>IFERROR(I26/$F26,"-")</f>
        <v/>
      </c>
      <c r="L26">
        <f>MAX(SUMIFS('Shipment status'!$L:$L,'Shipment status'!$A:$A,TRIM(CLEAN(SUBSTITUTE(VLOOKUP($B26&amp;L$3,'PPO-GO'!$A:$AA,12,0)," ",""))),'Shipment status'!$H:$H,L$3,'Shipment status'!$K:$K,'Flat knit'!$C26),SUMIFS('Shipment status'!$L:$L,'Shipment status'!$A:$A,'Flat knit'!$B26,'Shipment status'!$H:$H,L$3,'Shipment status'!$K:$K,'Flat knit'!$C26))</f>
        <v/>
      </c>
      <c r="M26" s="51">
        <f>IFERROR(IF(L26&gt;I26*1.5,0.5,1)*L26/$F26,"-")</f>
        <v/>
      </c>
      <c r="O26">
        <f>MAX(SUMIFS('Shipment status'!$L:$L,'Shipment status'!$A:$A,TRIM(CLEAN(SUBSTITUTE(VLOOKUP($B26,'PPO-GO'!$D:$L,9,0)," ",""))),'Shipment status'!$H:$H,O$3,'Shipment status'!$K:$K,'Flat knit'!$C26),SUMIFS('Shipment status'!$L:$L,'Shipment status'!$A:$A,'Flat knit'!$B26,'Shipment status'!$H:$H,O$3,'Shipment status'!$K:$K,'Flat knit'!$C26))</f>
        <v/>
      </c>
      <c r="P26" s="51">
        <f>IFERROR(O26/$F26,"-")</f>
        <v/>
      </c>
      <c r="R26">
        <f>MAX(SUMIFS('Shipment status'!$L:$L,'Shipment status'!$A:$A,TRIM(CLEAN(SUBSTITUTE(VLOOKUP($B26,'PPO-GO'!$D:$L,9,0)," ",""))),'Shipment status'!$H:$H,R$3,'Shipment status'!$K:$K,'Flat knit'!$C26),SUMIFS('Shipment status'!$L:$L,'Shipment status'!$A:$A,'Flat knit'!$B26,'Shipment status'!$H:$H,R$3,'Shipment status'!$K:$K,'Flat knit'!$C26))</f>
        <v/>
      </c>
      <c r="S26" s="51">
        <f>IFERROR(R26/$F26,"-")</f>
        <v/>
      </c>
      <c r="T26">
        <f>SUMIFS('Shipment status'!$L:$L,'Shipment status'!$A:$A,'Flat knit'!$B26,'Shipment status'!$H:$H,T$3,'Shipment status'!$K:$K,'Flat knit'!$C26)</f>
        <v/>
      </c>
      <c r="U26">
        <f>SUMIFS('Shipment status'!$L:$L,'Shipment status'!$A:$A,'Flat knit'!$B26,'Shipment status'!$H:$H,U$3,'Shipment status'!$K:$K,'Flat knit'!$C26)</f>
        <v/>
      </c>
      <c r="V26">
        <f>SUMIFS('Shipment status'!$L:$L,'Shipment status'!$A:$A,'Flat knit'!$B26,'Shipment status'!$H:$H,V$3,'Shipment status'!$K:$K,'Flat knit'!$C26)</f>
        <v/>
      </c>
      <c r="W26">
        <f>SUMIFS('Shipment status'!$L:$L,'Shipment status'!$A:$A,'Flat knit'!$B26,'Shipment status'!$H:$H,W$3,'Shipment status'!$K:$K,'Flat knit'!$C26)</f>
        <v/>
      </c>
      <c r="X26">
        <f>SUMIFS('Shipment status'!$L:$L,'Shipment status'!$A:$A,'Flat knit'!$B26,'Shipment status'!$H:$H,X$3,'Shipment status'!$K:$K,'Flat knit'!$C26)</f>
        <v/>
      </c>
      <c r="Y26">
        <f>SUMIFS('Shipment status'!$L:$L,'Shipment status'!$A:$A,'Flat knit'!$B26,'Shipment status'!$H:$H,Y$3,'Shipment status'!$K:$K,'Flat knit'!$C26)</f>
        <v/>
      </c>
      <c r="Z26">
        <f>SUMIFS('Shipment status'!$L:$L,'Shipment status'!$A:$A,'Flat knit'!$B26,'Shipment status'!$H:$H,Z$3,'Shipment status'!$K:$K,'Flat knit'!$C26)</f>
        <v/>
      </c>
      <c r="AA26">
        <f>SUMIFS('Shipment status'!$L:$L,'Shipment status'!$A:$A,'Flat knit'!$B26,'Shipment status'!$H:$H,AA$3,'Shipment status'!$K:$K,'Flat knit'!$C26)</f>
        <v/>
      </c>
      <c r="AB26">
        <f>SUMIFS('Shipment status'!$L:$L,'Shipment status'!$A:$A,'Flat knit'!$B26,'Shipment status'!$H:$H,AB$3,'Shipment status'!$K:$K,'Flat knit'!$C26)</f>
        <v/>
      </c>
      <c r="AC26">
        <f>SUMIFS('Shipment status'!$L:$L,'Shipment status'!$A:$A,'Flat knit'!$B26,'Shipment status'!$H:$H,AC$3,'Shipment status'!$K:$K,'Flat knit'!$C26)</f>
        <v/>
      </c>
      <c r="AD26">
        <f>SUMIFS('Shipment status'!$L:$L,'Shipment status'!$A:$A,'Flat knit'!$B26,'Shipment status'!$H:$H,AD$3,'Shipment status'!$K:$K,'Flat knit'!$C26)</f>
        <v/>
      </c>
      <c r="AE26">
        <f>SUMIFS('Shipment status'!$L:$L,'Shipment status'!$A:$A,'Flat knit'!$B26,'Shipment status'!$H:$H,AE$3,'Shipment status'!$K:$K,'Flat knit'!$C26)</f>
        <v/>
      </c>
      <c r="AF26">
        <f>SUMIFS('Shipment status'!$L:$L,'Shipment status'!$A:$A,'Flat knit'!$B26,'Shipment status'!$H:$H,AF$3,'Shipment status'!$K:$K,'Flat knit'!$C26)</f>
        <v/>
      </c>
      <c r="AG26">
        <f>SUMIFS('Shipment status'!$L:$L,'Shipment status'!$A:$A,'Flat knit'!$B26,'Shipment status'!$H:$H,AG$3,'Shipment status'!$K:$K,'Flat knit'!$C26)</f>
        <v/>
      </c>
      <c r="AH26">
        <f>SUMIFS('Shipment status'!$L:$L,'Shipment status'!$A:$A,'Flat knit'!$B26,'Shipment status'!$H:$H,AH$3,'Shipment status'!$K:$K,'Flat knit'!$C26)</f>
        <v/>
      </c>
      <c r="AI26">
        <f>SUMIFS('Shipment status'!$L:$L,'Shipment status'!$A:$A,'Flat knit'!$B26,'Shipment status'!$H:$H,AI$3,'Shipment status'!$K:$K,'Flat knit'!$C26)</f>
        <v/>
      </c>
      <c r="AJ26">
        <f>SUMIFS('Shipment status'!$L:$L,'Shipment status'!$A:$A,'Flat knit'!$B26,'Shipment status'!$H:$H,AJ$3,'Shipment status'!$K:$K,'Flat knit'!$C26)</f>
        <v/>
      </c>
      <c r="AK26">
        <f>SUMIFS('Shipment status'!$L:$L,'Shipment status'!$A:$A,'Flat knit'!$B26,'Shipment status'!$H:$H,AK$3,'Shipment status'!$K:$K,'Flat knit'!$C26)</f>
        <v/>
      </c>
    </row>
    <row r="27">
      <c r="A27" t="inlineStr">
        <is>
          <t>Signature Black</t>
        </is>
      </c>
      <c r="B27" t="n">
        <v>9</v>
      </c>
      <c r="C27" t="inlineStr">
        <is>
          <t>XS</t>
        </is>
      </c>
      <c r="D27" s="12" t="n">
        <v>2</v>
      </c>
      <c r="E27" s="12" t="n">
        <v>2</v>
      </c>
      <c r="F27" t="n">
        <v>60</v>
      </c>
      <c r="G27" s="15" t="n"/>
      <c r="I27">
        <f>MAX(SUMIFS('Shipment status'!$L:$L,'Shipment status'!$A:$A,TRIM(CLEAN(SUBSTITUTE(VLOOKUP($B27&amp;I$3,'PPO-GO'!$A:$AA,12,0)," ",""))),'Shipment status'!$H:$H,I$3,'Shipment status'!$K:$K,'Flat knit'!$C27),SUMIFS('Shipment status'!$L:$L,'Shipment status'!$A:$A,'Flat knit'!$B27,'Shipment status'!$H:$H,I$3,'Shipment status'!$K:$K,'Flat knit'!$C27))</f>
        <v/>
      </c>
      <c r="J27" s="51">
        <f>IFERROR(I27/$F27,"-")</f>
        <v/>
      </c>
      <c r="L27">
        <f>MAX(SUMIFS('Shipment status'!$L:$L,'Shipment status'!$A:$A,TRIM(CLEAN(SUBSTITUTE(VLOOKUP($B27&amp;L$3,'PPO-GO'!$A:$AA,12,0)," ",""))),'Shipment status'!$H:$H,L$3,'Shipment status'!$K:$K,'Flat knit'!$C27),SUMIFS('Shipment status'!$L:$L,'Shipment status'!$A:$A,'Flat knit'!$B27,'Shipment status'!$H:$H,L$3,'Shipment status'!$K:$K,'Flat knit'!$C27))</f>
        <v/>
      </c>
      <c r="M27" s="51">
        <f>IFERROR(IF(L27&gt;I27*1.5,0.5,1)*L27/$F27,"-")</f>
        <v/>
      </c>
      <c r="O27">
        <f>MAX(SUMIFS('Shipment status'!$L:$L,'Shipment status'!$A:$A,TRIM(CLEAN(SUBSTITUTE(VLOOKUP($B27,'PPO-GO'!$D:$L,9,0)," ",""))),'Shipment status'!$H:$H,O$3,'Shipment status'!$K:$K,'Flat knit'!$C27),SUMIFS('Shipment status'!$L:$L,'Shipment status'!$A:$A,'Flat knit'!$B27,'Shipment status'!$H:$H,O$3,'Shipment status'!$K:$K,'Flat knit'!$C27))</f>
        <v/>
      </c>
      <c r="P27" s="51">
        <f>IFERROR(O27/$F27,"-")</f>
        <v/>
      </c>
      <c r="R27">
        <f>MAX(SUMIFS('Shipment status'!$L:$L,'Shipment status'!$A:$A,TRIM(CLEAN(SUBSTITUTE(VLOOKUP($B27,'PPO-GO'!$D:$L,9,0)," ",""))),'Shipment status'!$H:$H,R$3,'Shipment status'!$K:$K,'Flat knit'!$C27),SUMIFS('Shipment status'!$L:$L,'Shipment status'!$A:$A,'Flat knit'!$B27,'Shipment status'!$H:$H,R$3,'Shipment status'!$K:$K,'Flat knit'!$C27))</f>
        <v/>
      </c>
      <c r="S27" s="51">
        <f>IFERROR(R27/$F27,"-")</f>
        <v/>
      </c>
      <c r="T27">
        <f>SUMIFS('Shipment status'!$L:$L,'Shipment status'!$A:$A,'Flat knit'!$B27,'Shipment status'!$H:$H,T$3,'Shipment status'!$K:$K,'Flat knit'!$C27)</f>
        <v/>
      </c>
      <c r="U27">
        <f>SUMIFS('Shipment status'!$L:$L,'Shipment status'!$A:$A,'Flat knit'!$B27,'Shipment status'!$H:$H,U$3,'Shipment status'!$K:$K,'Flat knit'!$C27)</f>
        <v/>
      </c>
      <c r="V27">
        <f>SUMIFS('Shipment status'!$L:$L,'Shipment status'!$A:$A,'Flat knit'!$B27,'Shipment status'!$H:$H,V$3,'Shipment status'!$K:$K,'Flat knit'!$C27)</f>
        <v/>
      </c>
      <c r="W27">
        <f>SUMIFS('Shipment status'!$L:$L,'Shipment status'!$A:$A,'Flat knit'!$B27,'Shipment status'!$H:$H,W$3,'Shipment status'!$K:$K,'Flat knit'!$C27)</f>
        <v/>
      </c>
      <c r="X27">
        <f>SUMIFS('Shipment status'!$L:$L,'Shipment status'!$A:$A,'Flat knit'!$B27,'Shipment status'!$H:$H,X$3,'Shipment status'!$K:$K,'Flat knit'!$C27)</f>
        <v/>
      </c>
      <c r="Y27">
        <f>SUMIFS('Shipment status'!$L:$L,'Shipment status'!$A:$A,'Flat knit'!$B27,'Shipment status'!$H:$H,Y$3,'Shipment status'!$K:$K,'Flat knit'!$C27)</f>
        <v/>
      </c>
      <c r="Z27">
        <f>SUMIFS('Shipment status'!$L:$L,'Shipment status'!$A:$A,'Flat knit'!$B27,'Shipment status'!$H:$H,Z$3,'Shipment status'!$K:$K,'Flat knit'!$C27)</f>
        <v/>
      </c>
      <c r="AA27">
        <f>SUMIFS('Shipment status'!$L:$L,'Shipment status'!$A:$A,'Flat knit'!$B27,'Shipment status'!$H:$H,AA$3,'Shipment status'!$K:$K,'Flat knit'!$C27)</f>
        <v/>
      </c>
      <c r="AB27">
        <f>SUMIFS('Shipment status'!$L:$L,'Shipment status'!$A:$A,'Flat knit'!$B27,'Shipment status'!$H:$H,AB$3,'Shipment status'!$K:$K,'Flat knit'!$C27)</f>
        <v/>
      </c>
      <c r="AC27">
        <f>SUMIFS('Shipment status'!$L:$L,'Shipment status'!$A:$A,'Flat knit'!$B27,'Shipment status'!$H:$H,AC$3,'Shipment status'!$K:$K,'Flat knit'!$C27)</f>
        <v/>
      </c>
      <c r="AD27">
        <f>SUMIFS('Shipment status'!$L:$L,'Shipment status'!$A:$A,'Flat knit'!$B27,'Shipment status'!$H:$H,AD$3,'Shipment status'!$K:$K,'Flat knit'!$C27)</f>
        <v/>
      </c>
      <c r="AE27">
        <f>SUMIFS('Shipment status'!$L:$L,'Shipment status'!$A:$A,'Flat knit'!$B27,'Shipment status'!$H:$H,AE$3,'Shipment status'!$K:$K,'Flat knit'!$C27)</f>
        <v/>
      </c>
      <c r="AF27">
        <f>SUMIFS('Shipment status'!$L:$L,'Shipment status'!$A:$A,'Flat knit'!$B27,'Shipment status'!$H:$H,AF$3,'Shipment status'!$K:$K,'Flat knit'!$C27)</f>
        <v/>
      </c>
      <c r="AG27">
        <f>SUMIFS('Shipment status'!$L:$L,'Shipment status'!$A:$A,'Flat knit'!$B27,'Shipment status'!$H:$H,AG$3,'Shipment status'!$K:$K,'Flat knit'!$C27)</f>
        <v/>
      </c>
      <c r="AH27">
        <f>SUMIFS('Shipment status'!$L:$L,'Shipment status'!$A:$A,'Flat knit'!$B27,'Shipment status'!$H:$H,AH$3,'Shipment status'!$K:$K,'Flat knit'!$C27)</f>
        <v/>
      </c>
      <c r="AI27">
        <f>SUMIFS('Shipment status'!$L:$L,'Shipment status'!$A:$A,'Flat knit'!$B27,'Shipment status'!$H:$H,AI$3,'Shipment status'!$K:$K,'Flat knit'!$C27)</f>
        <v/>
      </c>
      <c r="AJ27">
        <f>SUMIFS('Shipment status'!$L:$L,'Shipment status'!$A:$A,'Flat knit'!$B27,'Shipment status'!$H:$H,AJ$3,'Shipment status'!$K:$K,'Flat knit'!$C27)</f>
        <v/>
      </c>
      <c r="AK27">
        <f>SUMIFS('Shipment status'!$L:$L,'Shipment status'!$A:$A,'Flat knit'!$B27,'Shipment status'!$H:$H,AK$3,'Shipment status'!$K:$K,'Flat knit'!$C27)</f>
        <v/>
      </c>
    </row>
    <row r="28">
      <c r="A28" t="inlineStr">
        <is>
          <t>Haute Red</t>
        </is>
      </c>
      <c r="B28" t="n">
        <v>39</v>
      </c>
      <c r="C28" t="inlineStr">
        <is>
          <t>XL</t>
        </is>
      </c>
      <c r="D28" s="12" t="n">
        <v>2</v>
      </c>
      <c r="E28" s="12" t="n">
        <v>2</v>
      </c>
      <c r="F28" t="n">
        <v>1209</v>
      </c>
      <c r="G28" s="15" t="n">
        <v>0.04</v>
      </c>
      <c r="I28">
        <f>MAX(SUMIFS('Shipment status'!$L:$L,'Shipment status'!$A:$A,TRIM(CLEAN(SUBSTITUTE(VLOOKUP($B28&amp;I$3,'PPO-GO'!$A:$AA,12,0)," ",""))),'Shipment status'!$H:$H,I$3,'Shipment status'!$K:$K,'Flat knit'!$C28),SUMIFS('Shipment status'!$L:$L,'Shipment status'!$A:$A,'Flat knit'!$B28,'Shipment status'!$H:$H,I$3,'Shipment status'!$K:$K,'Flat knit'!$C28))</f>
        <v/>
      </c>
      <c r="J28" s="51">
        <f>IFERROR(I28/$F28,"-")</f>
        <v/>
      </c>
      <c r="L28">
        <f>MAX(SUMIFS('Shipment status'!$L:$L,'Shipment status'!$A:$A,TRIM(CLEAN(SUBSTITUTE(VLOOKUP($B28&amp;L$3,'PPO-GO'!$A:$AA,12,0)," ",""))),'Shipment status'!$H:$H,L$3,'Shipment status'!$K:$K,'Flat knit'!$C28),SUMIFS('Shipment status'!$L:$L,'Shipment status'!$A:$A,'Flat knit'!$B28,'Shipment status'!$H:$H,L$3,'Shipment status'!$K:$K,'Flat knit'!$C28))</f>
        <v/>
      </c>
      <c r="M28" s="51">
        <f>IFERROR(IF(L28&gt;I28*1.5,0.5,1)*L28/$F28,"-")</f>
        <v/>
      </c>
      <c r="O28">
        <f>MAX(SUMIFS('Shipment status'!$L:$L,'Shipment status'!$A:$A,TRIM(CLEAN(SUBSTITUTE(VLOOKUP($B28,'PPO-GO'!$D:$L,9,0)," ",""))),'Shipment status'!$H:$H,O$3,'Shipment status'!$K:$K,'Flat knit'!$C28),SUMIFS('Shipment status'!$L:$L,'Shipment status'!$A:$A,'Flat knit'!$B28,'Shipment status'!$H:$H,O$3,'Shipment status'!$K:$K,'Flat knit'!$C28))</f>
        <v/>
      </c>
      <c r="P28" s="51">
        <f>IFERROR(O28/$F28,"-")</f>
        <v/>
      </c>
      <c r="R28">
        <f>MAX(SUMIFS('Shipment status'!$L:$L,'Shipment status'!$A:$A,TRIM(CLEAN(SUBSTITUTE(VLOOKUP($B28,'PPO-GO'!$D:$L,9,0)," ",""))),'Shipment status'!$H:$H,R$3,'Shipment status'!$K:$K,'Flat knit'!$C28),SUMIFS('Shipment status'!$L:$L,'Shipment status'!$A:$A,'Flat knit'!$B28,'Shipment status'!$H:$H,R$3,'Shipment status'!$K:$K,'Flat knit'!$C28))</f>
        <v/>
      </c>
      <c r="S28" s="51">
        <f>IFERROR(R28/$F28,"-")</f>
        <v/>
      </c>
      <c r="T28">
        <f>SUMIFS('Shipment status'!$L:$L,'Shipment status'!$A:$A,'Flat knit'!$B28,'Shipment status'!$H:$H,T$3,'Shipment status'!$K:$K,'Flat knit'!$C28)</f>
        <v/>
      </c>
      <c r="U28">
        <f>SUMIFS('Shipment status'!$L:$L,'Shipment status'!$A:$A,'Flat knit'!$B28,'Shipment status'!$H:$H,U$3,'Shipment status'!$K:$K,'Flat knit'!$C28)</f>
        <v/>
      </c>
      <c r="V28">
        <f>SUMIFS('Shipment status'!$L:$L,'Shipment status'!$A:$A,'Flat knit'!$B28,'Shipment status'!$H:$H,V$3,'Shipment status'!$K:$K,'Flat knit'!$C28)</f>
        <v/>
      </c>
      <c r="W28">
        <f>SUMIFS('Shipment status'!$L:$L,'Shipment status'!$A:$A,'Flat knit'!$B28,'Shipment status'!$H:$H,W$3,'Shipment status'!$K:$K,'Flat knit'!$C28)</f>
        <v/>
      </c>
      <c r="X28">
        <f>SUMIFS('Shipment status'!$L:$L,'Shipment status'!$A:$A,'Flat knit'!$B28,'Shipment status'!$H:$H,X$3,'Shipment status'!$K:$K,'Flat knit'!$C28)</f>
        <v/>
      </c>
      <c r="Y28">
        <f>SUMIFS('Shipment status'!$L:$L,'Shipment status'!$A:$A,'Flat knit'!$B28,'Shipment status'!$H:$H,Y$3,'Shipment status'!$K:$K,'Flat knit'!$C28)</f>
        <v/>
      </c>
      <c r="Z28">
        <f>SUMIFS('Shipment status'!$L:$L,'Shipment status'!$A:$A,'Flat knit'!$B28,'Shipment status'!$H:$H,Z$3,'Shipment status'!$K:$K,'Flat knit'!$C28)</f>
        <v/>
      </c>
      <c r="AA28">
        <f>SUMIFS('Shipment status'!$L:$L,'Shipment status'!$A:$A,'Flat knit'!$B28,'Shipment status'!$H:$H,AA$3,'Shipment status'!$K:$K,'Flat knit'!$C28)</f>
        <v/>
      </c>
      <c r="AB28">
        <f>SUMIFS('Shipment status'!$L:$L,'Shipment status'!$A:$A,'Flat knit'!$B28,'Shipment status'!$H:$H,AB$3,'Shipment status'!$K:$K,'Flat knit'!$C28)</f>
        <v/>
      </c>
      <c r="AC28">
        <f>SUMIFS('Shipment status'!$L:$L,'Shipment status'!$A:$A,'Flat knit'!$B28,'Shipment status'!$H:$H,AC$3,'Shipment status'!$K:$K,'Flat knit'!$C28)</f>
        <v/>
      </c>
      <c r="AD28">
        <f>SUMIFS('Shipment status'!$L:$L,'Shipment status'!$A:$A,'Flat knit'!$B28,'Shipment status'!$H:$H,AD$3,'Shipment status'!$K:$K,'Flat knit'!$C28)</f>
        <v/>
      </c>
      <c r="AE28">
        <f>SUMIFS('Shipment status'!$L:$L,'Shipment status'!$A:$A,'Flat knit'!$B28,'Shipment status'!$H:$H,AE$3,'Shipment status'!$K:$K,'Flat knit'!$C28)</f>
        <v/>
      </c>
      <c r="AF28">
        <f>SUMIFS('Shipment status'!$L:$L,'Shipment status'!$A:$A,'Flat knit'!$B28,'Shipment status'!$H:$H,AF$3,'Shipment status'!$K:$K,'Flat knit'!$C28)</f>
        <v/>
      </c>
      <c r="AG28">
        <f>SUMIFS('Shipment status'!$L:$L,'Shipment status'!$A:$A,'Flat knit'!$B28,'Shipment status'!$H:$H,AG$3,'Shipment status'!$K:$K,'Flat knit'!$C28)</f>
        <v/>
      </c>
      <c r="AH28">
        <f>SUMIFS('Shipment status'!$L:$L,'Shipment status'!$A:$A,'Flat knit'!$B28,'Shipment status'!$H:$H,AH$3,'Shipment status'!$K:$K,'Flat knit'!$C28)</f>
        <v/>
      </c>
      <c r="AI28">
        <f>SUMIFS('Shipment status'!$L:$L,'Shipment status'!$A:$A,'Flat knit'!$B28,'Shipment status'!$H:$H,AI$3,'Shipment status'!$K:$K,'Flat knit'!$C28)</f>
        <v/>
      </c>
      <c r="AJ28">
        <f>SUMIFS('Shipment status'!$L:$L,'Shipment status'!$A:$A,'Flat knit'!$B28,'Shipment status'!$H:$H,AJ$3,'Shipment status'!$K:$K,'Flat knit'!$C28)</f>
        <v/>
      </c>
      <c r="AK28">
        <f>SUMIFS('Shipment status'!$L:$L,'Shipment status'!$A:$A,'Flat knit'!$B28,'Shipment status'!$H:$H,AK$3,'Shipment status'!$K:$K,'Flat knit'!$C28)</f>
        <v/>
      </c>
    </row>
    <row r="29">
      <c r="A29" t="inlineStr">
        <is>
          <t>Haute Red</t>
        </is>
      </c>
      <c r="B29" t="n">
        <v>39</v>
      </c>
      <c r="C29" t="inlineStr">
        <is>
          <t>S</t>
        </is>
      </c>
      <c r="D29" s="12" t="n">
        <v>2</v>
      </c>
      <c r="E29" s="12" t="n">
        <v>2</v>
      </c>
      <c r="F29" t="n">
        <v>917</v>
      </c>
      <c r="G29" s="15" t="n">
        <v>0.04</v>
      </c>
      <c r="I29">
        <f>MAX(SUMIFS('Shipment status'!$L:$L,'Shipment status'!$A:$A,TRIM(CLEAN(SUBSTITUTE(VLOOKUP($B29&amp;I$3,'PPO-GO'!$A:$AA,12,0)," ",""))),'Shipment status'!$H:$H,I$3,'Shipment status'!$K:$K,'Flat knit'!$C29),SUMIFS('Shipment status'!$L:$L,'Shipment status'!$A:$A,'Flat knit'!$B29,'Shipment status'!$H:$H,I$3,'Shipment status'!$K:$K,'Flat knit'!$C29))</f>
        <v/>
      </c>
      <c r="J29" s="51">
        <f>IFERROR(I29/$F29,"-")</f>
        <v/>
      </c>
      <c r="L29">
        <f>MAX(SUMIFS('Shipment status'!$L:$L,'Shipment status'!$A:$A,TRIM(CLEAN(SUBSTITUTE(VLOOKUP($B29&amp;L$3,'PPO-GO'!$A:$AA,12,0)," ",""))),'Shipment status'!$H:$H,L$3,'Shipment status'!$K:$K,'Flat knit'!$C29),SUMIFS('Shipment status'!$L:$L,'Shipment status'!$A:$A,'Flat knit'!$B29,'Shipment status'!$H:$H,L$3,'Shipment status'!$K:$K,'Flat knit'!$C29))</f>
        <v/>
      </c>
      <c r="M29" s="51">
        <f>IFERROR(IF(L29&gt;I29*1.5,0.5,1)*L29/$F29,"-")</f>
        <v/>
      </c>
      <c r="O29">
        <f>MAX(SUMIFS('Shipment status'!$L:$L,'Shipment status'!$A:$A,TRIM(CLEAN(SUBSTITUTE(VLOOKUP($B29,'PPO-GO'!$D:$L,9,0)," ",""))),'Shipment status'!$H:$H,O$3,'Shipment status'!$K:$K,'Flat knit'!$C29),SUMIFS('Shipment status'!$L:$L,'Shipment status'!$A:$A,'Flat knit'!$B29,'Shipment status'!$H:$H,O$3,'Shipment status'!$K:$K,'Flat knit'!$C29))</f>
        <v/>
      </c>
      <c r="P29" s="51">
        <f>IFERROR(O29/$F29,"-")</f>
        <v/>
      </c>
      <c r="R29">
        <f>MAX(SUMIFS('Shipment status'!$L:$L,'Shipment status'!$A:$A,TRIM(CLEAN(SUBSTITUTE(VLOOKUP($B29,'PPO-GO'!$D:$L,9,0)," ",""))),'Shipment status'!$H:$H,R$3,'Shipment status'!$K:$K,'Flat knit'!$C29),SUMIFS('Shipment status'!$L:$L,'Shipment status'!$A:$A,'Flat knit'!$B29,'Shipment status'!$H:$H,R$3,'Shipment status'!$K:$K,'Flat knit'!$C29))</f>
        <v/>
      </c>
      <c r="S29" s="51">
        <f>IFERROR(R29/$F29,"-")</f>
        <v/>
      </c>
      <c r="T29">
        <f>SUMIFS('Shipment status'!$L:$L,'Shipment status'!$A:$A,'Flat knit'!$B29,'Shipment status'!$H:$H,T$3,'Shipment status'!$K:$K,'Flat knit'!$C29)</f>
        <v/>
      </c>
      <c r="U29">
        <f>SUMIFS('Shipment status'!$L:$L,'Shipment status'!$A:$A,'Flat knit'!$B29,'Shipment status'!$H:$H,U$3,'Shipment status'!$K:$K,'Flat knit'!$C29)</f>
        <v/>
      </c>
      <c r="V29">
        <f>SUMIFS('Shipment status'!$L:$L,'Shipment status'!$A:$A,'Flat knit'!$B29,'Shipment status'!$H:$H,V$3,'Shipment status'!$K:$K,'Flat knit'!$C29)</f>
        <v/>
      </c>
      <c r="W29">
        <f>SUMIFS('Shipment status'!$L:$L,'Shipment status'!$A:$A,'Flat knit'!$B29,'Shipment status'!$H:$H,W$3,'Shipment status'!$K:$K,'Flat knit'!$C29)</f>
        <v/>
      </c>
      <c r="X29">
        <f>SUMIFS('Shipment status'!$L:$L,'Shipment status'!$A:$A,'Flat knit'!$B29,'Shipment status'!$H:$H,X$3,'Shipment status'!$K:$K,'Flat knit'!$C29)</f>
        <v/>
      </c>
      <c r="Y29">
        <f>SUMIFS('Shipment status'!$L:$L,'Shipment status'!$A:$A,'Flat knit'!$B29,'Shipment status'!$H:$H,Y$3,'Shipment status'!$K:$K,'Flat knit'!$C29)</f>
        <v/>
      </c>
      <c r="Z29">
        <f>SUMIFS('Shipment status'!$L:$L,'Shipment status'!$A:$A,'Flat knit'!$B29,'Shipment status'!$H:$H,Z$3,'Shipment status'!$K:$K,'Flat knit'!$C29)</f>
        <v/>
      </c>
      <c r="AA29">
        <f>SUMIFS('Shipment status'!$L:$L,'Shipment status'!$A:$A,'Flat knit'!$B29,'Shipment status'!$H:$H,AA$3,'Shipment status'!$K:$K,'Flat knit'!$C29)</f>
        <v/>
      </c>
      <c r="AB29">
        <f>SUMIFS('Shipment status'!$L:$L,'Shipment status'!$A:$A,'Flat knit'!$B29,'Shipment status'!$H:$H,AB$3,'Shipment status'!$K:$K,'Flat knit'!$C29)</f>
        <v/>
      </c>
      <c r="AC29">
        <f>SUMIFS('Shipment status'!$L:$L,'Shipment status'!$A:$A,'Flat knit'!$B29,'Shipment status'!$H:$H,AC$3,'Shipment status'!$K:$K,'Flat knit'!$C29)</f>
        <v/>
      </c>
      <c r="AD29">
        <f>SUMIFS('Shipment status'!$L:$L,'Shipment status'!$A:$A,'Flat knit'!$B29,'Shipment status'!$H:$H,AD$3,'Shipment status'!$K:$K,'Flat knit'!$C29)</f>
        <v/>
      </c>
      <c r="AE29">
        <f>SUMIFS('Shipment status'!$L:$L,'Shipment status'!$A:$A,'Flat knit'!$B29,'Shipment status'!$H:$H,AE$3,'Shipment status'!$K:$K,'Flat knit'!$C29)</f>
        <v/>
      </c>
      <c r="AF29">
        <f>SUMIFS('Shipment status'!$L:$L,'Shipment status'!$A:$A,'Flat knit'!$B29,'Shipment status'!$H:$H,AF$3,'Shipment status'!$K:$K,'Flat knit'!$C29)</f>
        <v/>
      </c>
      <c r="AG29">
        <f>SUMIFS('Shipment status'!$L:$L,'Shipment status'!$A:$A,'Flat knit'!$B29,'Shipment status'!$H:$H,AG$3,'Shipment status'!$K:$K,'Flat knit'!$C29)</f>
        <v/>
      </c>
      <c r="AH29">
        <f>SUMIFS('Shipment status'!$L:$L,'Shipment status'!$A:$A,'Flat knit'!$B29,'Shipment status'!$H:$H,AH$3,'Shipment status'!$K:$K,'Flat knit'!$C29)</f>
        <v/>
      </c>
      <c r="AI29">
        <f>SUMIFS('Shipment status'!$L:$L,'Shipment status'!$A:$A,'Flat knit'!$B29,'Shipment status'!$H:$H,AI$3,'Shipment status'!$K:$K,'Flat knit'!$C29)</f>
        <v/>
      </c>
      <c r="AJ29">
        <f>SUMIFS('Shipment status'!$L:$L,'Shipment status'!$A:$A,'Flat knit'!$B29,'Shipment status'!$H:$H,AJ$3,'Shipment status'!$K:$K,'Flat knit'!$C29)</f>
        <v/>
      </c>
      <c r="AK29">
        <f>SUMIFS('Shipment status'!$L:$L,'Shipment status'!$A:$A,'Flat knit'!$B29,'Shipment status'!$H:$H,AK$3,'Shipment status'!$K:$K,'Flat knit'!$C29)</f>
        <v/>
      </c>
    </row>
    <row r="30">
      <c r="A30" t="inlineStr">
        <is>
          <t>Haute Red</t>
        </is>
      </c>
      <c r="B30" t="n">
        <v>39</v>
      </c>
      <c r="C30" t="inlineStr">
        <is>
          <t>M</t>
        </is>
      </c>
      <c r="D30" s="12" t="n">
        <v>2</v>
      </c>
      <c r="E30" s="12" t="n">
        <v>2</v>
      </c>
      <c r="F30" t="n">
        <v>1548</v>
      </c>
      <c r="G30" s="15" t="n">
        <v>0.08</v>
      </c>
      <c r="I30">
        <f>MAX(SUMIFS('Shipment status'!$L:$L,'Shipment status'!$A:$A,TRIM(CLEAN(SUBSTITUTE(VLOOKUP($B30&amp;I$3,'PPO-GO'!$A:$AA,12,0)," ",""))),'Shipment status'!$H:$H,I$3,'Shipment status'!$K:$K,'Flat knit'!$C30),SUMIFS('Shipment status'!$L:$L,'Shipment status'!$A:$A,'Flat knit'!$B30,'Shipment status'!$H:$H,I$3,'Shipment status'!$K:$K,'Flat knit'!$C30))</f>
        <v/>
      </c>
      <c r="J30" s="51">
        <f>IFERROR(I30/$F30,"-")</f>
        <v/>
      </c>
      <c r="L30">
        <f>MAX(SUMIFS('Shipment status'!$L:$L,'Shipment status'!$A:$A,TRIM(CLEAN(SUBSTITUTE(VLOOKUP($B30&amp;L$3,'PPO-GO'!$A:$AA,12,0)," ",""))),'Shipment status'!$H:$H,L$3,'Shipment status'!$K:$K,'Flat knit'!$C30),SUMIFS('Shipment status'!$L:$L,'Shipment status'!$A:$A,'Flat knit'!$B30,'Shipment status'!$H:$H,L$3,'Shipment status'!$K:$K,'Flat knit'!$C30))</f>
        <v/>
      </c>
      <c r="M30" s="51">
        <f>IFERROR(IF(L30&gt;I30*1.5,0.5,1)*L30/$F30,"-")</f>
        <v/>
      </c>
      <c r="O30">
        <f>MAX(SUMIFS('Shipment status'!$L:$L,'Shipment status'!$A:$A,TRIM(CLEAN(SUBSTITUTE(VLOOKUP($B30,'PPO-GO'!$D:$L,9,0)," ",""))),'Shipment status'!$H:$H,O$3,'Shipment status'!$K:$K,'Flat knit'!$C30),SUMIFS('Shipment status'!$L:$L,'Shipment status'!$A:$A,'Flat knit'!$B30,'Shipment status'!$H:$H,O$3,'Shipment status'!$K:$K,'Flat knit'!$C30))</f>
        <v/>
      </c>
      <c r="P30" s="51">
        <f>IFERROR(O30/$F30,"-")</f>
        <v/>
      </c>
      <c r="R30">
        <f>MAX(SUMIFS('Shipment status'!$L:$L,'Shipment status'!$A:$A,TRIM(CLEAN(SUBSTITUTE(VLOOKUP($B30,'PPO-GO'!$D:$L,9,0)," ",""))),'Shipment status'!$H:$H,R$3,'Shipment status'!$K:$K,'Flat knit'!$C30),SUMIFS('Shipment status'!$L:$L,'Shipment status'!$A:$A,'Flat knit'!$B30,'Shipment status'!$H:$H,R$3,'Shipment status'!$K:$K,'Flat knit'!$C30))</f>
        <v/>
      </c>
      <c r="S30" s="51">
        <f>IFERROR(R30/$F30,"-")</f>
        <v/>
      </c>
      <c r="T30">
        <f>SUMIFS('Shipment status'!$L:$L,'Shipment status'!$A:$A,'Flat knit'!$B30,'Shipment status'!$H:$H,T$3,'Shipment status'!$K:$K,'Flat knit'!$C30)</f>
        <v/>
      </c>
      <c r="U30">
        <f>SUMIFS('Shipment status'!$L:$L,'Shipment status'!$A:$A,'Flat knit'!$B30,'Shipment status'!$H:$H,U$3,'Shipment status'!$K:$K,'Flat knit'!$C30)</f>
        <v/>
      </c>
      <c r="V30">
        <f>SUMIFS('Shipment status'!$L:$L,'Shipment status'!$A:$A,'Flat knit'!$B30,'Shipment status'!$H:$H,V$3,'Shipment status'!$K:$K,'Flat knit'!$C30)</f>
        <v/>
      </c>
      <c r="W30">
        <f>SUMIFS('Shipment status'!$L:$L,'Shipment status'!$A:$A,'Flat knit'!$B30,'Shipment status'!$H:$H,W$3,'Shipment status'!$K:$K,'Flat knit'!$C30)</f>
        <v/>
      </c>
      <c r="X30">
        <f>SUMIFS('Shipment status'!$L:$L,'Shipment status'!$A:$A,'Flat knit'!$B30,'Shipment status'!$H:$H,X$3,'Shipment status'!$K:$K,'Flat knit'!$C30)</f>
        <v/>
      </c>
      <c r="Y30">
        <f>SUMIFS('Shipment status'!$L:$L,'Shipment status'!$A:$A,'Flat knit'!$B30,'Shipment status'!$H:$H,Y$3,'Shipment status'!$K:$K,'Flat knit'!$C30)</f>
        <v/>
      </c>
      <c r="Z30">
        <f>SUMIFS('Shipment status'!$L:$L,'Shipment status'!$A:$A,'Flat knit'!$B30,'Shipment status'!$H:$H,Z$3,'Shipment status'!$K:$K,'Flat knit'!$C30)</f>
        <v/>
      </c>
      <c r="AA30">
        <f>SUMIFS('Shipment status'!$L:$L,'Shipment status'!$A:$A,'Flat knit'!$B30,'Shipment status'!$H:$H,AA$3,'Shipment status'!$K:$K,'Flat knit'!$C30)</f>
        <v/>
      </c>
      <c r="AB30">
        <f>SUMIFS('Shipment status'!$L:$L,'Shipment status'!$A:$A,'Flat knit'!$B30,'Shipment status'!$H:$H,AB$3,'Shipment status'!$K:$K,'Flat knit'!$C30)</f>
        <v/>
      </c>
      <c r="AC30">
        <f>SUMIFS('Shipment status'!$L:$L,'Shipment status'!$A:$A,'Flat knit'!$B30,'Shipment status'!$H:$H,AC$3,'Shipment status'!$K:$K,'Flat knit'!$C30)</f>
        <v/>
      </c>
      <c r="AD30">
        <f>SUMIFS('Shipment status'!$L:$L,'Shipment status'!$A:$A,'Flat knit'!$B30,'Shipment status'!$H:$H,AD$3,'Shipment status'!$K:$K,'Flat knit'!$C30)</f>
        <v/>
      </c>
      <c r="AE30">
        <f>SUMIFS('Shipment status'!$L:$L,'Shipment status'!$A:$A,'Flat knit'!$B30,'Shipment status'!$H:$H,AE$3,'Shipment status'!$K:$K,'Flat knit'!$C30)</f>
        <v/>
      </c>
      <c r="AF30">
        <f>SUMIFS('Shipment status'!$L:$L,'Shipment status'!$A:$A,'Flat knit'!$B30,'Shipment status'!$H:$H,AF$3,'Shipment status'!$K:$K,'Flat knit'!$C30)</f>
        <v/>
      </c>
      <c r="AG30">
        <f>SUMIFS('Shipment status'!$L:$L,'Shipment status'!$A:$A,'Flat knit'!$B30,'Shipment status'!$H:$H,AG$3,'Shipment status'!$K:$K,'Flat knit'!$C30)</f>
        <v/>
      </c>
      <c r="AH30">
        <f>SUMIFS('Shipment status'!$L:$L,'Shipment status'!$A:$A,'Flat knit'!$B30,'Shipment status'!$H:$H,AH$3,'Shipment status'!$K:$K,'Flat knit'!$C30)</f>
        <v/>
      </c>
      <c r="AI30">
        <f>SUMIFS('Shipment status'!$L:$L,'Shipment status'!$A:$A,'Flat knit'!$B30,'Shipment status'!$H:$H,AI$3,'Shipment status'!$K:$K,'Flat knit'!$C30)</f>
        <v/>
      </c>
      <c r="AJ30">
        <f>SUMIFS('Shipment status'!$L:$L,'Shipment status'!$A:$A,'Flat knit'!$B30,'Shipment status'!$H:$H,AJ$3,'Shipment status'!$K:$K,'Flat knit'!$C30)</f>
        <v/>
      </c>
      <c r="AK30">
        <f>SUMIFS('Shipment status'!$L:$L,'Shipment status'!$A:$A,'Flat knit'!$B30,'Shipment status'!$H:$H,AK$3,'Shipment status'!$K:$K,'Flat knit'!$C30)</f>
        <v/>
      </c>
    </row>
    <row r="31">
      <c r="A31" t="inlineStr">
        <is>
          <t>Haute Red</t>
        </is>
      </c>
      <c r="B31" t="n">
        <v>39</v>
      </c>
      <c r="C31" t="inlineStr">
        <is>
          <t>L</t>
        </is>
      </c>
      <c r="D31" s="12" t="n">
        <v>2</v>
      </c>
      <c r="E31" s="12" t="n">
        <v>2</v>
      </c>
      <c r="F31" t="n">
        <v>1692</v>
      </c>
      <c r="G31" s="15" t="n">
        <v>0.08</v>
      </c>
      <c r="I31">
        <f>MAX(SUMIFS('Shipment status'!$L:$L,'Shipment status'!$A:$A,TRIM(CLEAN(SUBSTITUTE(VLOOKUP($B31&amp;I$3,'PPO-GO'!$A:$AA,12,0)," ",""))),'Shipment status'!$H:$H,I$3,'Shipment status'!$K:$K,'Flat knit'!$C31),SUMIFS('Shipment status'!$L:$L,'Shipment status'!$A:$A,'Flat knit'!$B31,'Shipment status'!$H:$H,I$3,'Shipment status'!$K:$K,'Flat knit'!$C31))</f>
        <v/>
      </c>
      <c r="J31" s="51">
        <f>IFERROR(I31/$F31,"-")</f>
        <v/>
      </c>
      <c r="L31">
        <f>MAX(SUMIFS('Shipment status'!$L:$L,'Shipment status'!$A:$A,TRIM(CLEAN(SUBSTITUTE(VLOOKUP($B31&amp;L$3,'PPO-GO'!$A:$AA,12,0)," ",""))),'Shipment status'!$H:$H,L$3,'Shipment status'!$K:$K,'Flat knit'!$C31),SUMIFS('Shipment status'!$L:$L,'Shipment status'!$A:$A,'Flat knit'!$B31,'Shipment status'!$H:$H,L$3,'Shipment status'!$K:$K,'Flat knit'!$C31))</f>
        <v/>
      </c>
      <c r="M31" s="51">
        <f>IFERROR(IF(L31&gt;I31*1.5,0.5,1)*L31/$F31,"-")</f>
        <v/>
      </c>
      <c r="O31">
        <f>MAX(SUMIFS('Shipment status'!$L:$L,'Shipment status'!$A:$A,TRIM(CLEAN(SUBSTITUTE(VLOOKUP($B31,'PPO-GO'!$D:$L,9,0)," ",""))),'Shipment status'!$H:$H,O$3,'Shipment status'!$K:$K,'Flat knit'!$C31),SUMIFS('Shipment status'!$L:$L,'Shipment status'!$A:$A,'Flat knit'!$B31,'Shipment status'!$H:$H,O$3,'Shipment status'!$K:$K,'Flat knit'!$C31))</f>
        <v/>
      </c>
      <c r="P31" s="51">
        <f>IFERROR(O31/$F31,"-")</f>
        <v/>
      </c>
      <c r="R31">
        <f>MAX(SUMIFS('Shipment status'!$L:$L,'Shipment status'!$A:$A,TRIM(CLEAN(SUBSTITUTE(VLOOKUP($B31,'PPO-GO'!$D:$L,9,0)," ",""))),'Shipment status'!$H:$H,R$3,'Shipment status'!$K:$K,'Flat knit'!$C31),SUMIFS('Shipment status'!$L:$L,'Shipment status'!$A:$A,'Flat knit'!$B31,'Shipment status'!$H:$H,R$3,'Shipment status'!$K:$K,'Flat knit'!$C31))</f>
        <v/>
      </c>
      <c r="S31" s="51">
        <f>IFERROR(R31/$F31,"-")</f>
        <v/>
      </c>
      <c r="T31">
        <f>SUMIFS('Shipment status'!$L:$L,'Shipment status'!$A:$A,'Flat knit'!$B31,'Shipment status'!$H:$H,T$3,'Shipment status'!$K:$K,'Flat knit'!$C31)</f>
        <v/>
      </c>
      <c r="U31">
        <f>SUMIFS('Shipment status'!$L:$L,'Shipment status'!$A:$A,'Flat knit'!$B31,'Shipment status'!$H:$H,U$3,'Shipment status'!$K:$K,'Flat knit'!$C31)</f>
        <v/>
      </c>
      <c r="V31">
        <f>SUMIFS('Shipment status'!$L:$L,'Shipment status'!$A:$A,'Flat knit'!$B31,'Shipment status'!$H:$H,V$3,'Shipment status'!$K:$K,'Flat knit'!$C31)</f>
        <v/>
      </c>
      <c r="W31">
        <f>SUMIFS('Shipment status'!$L:$L,'Shipment status'!$A:$A,'Flat knit'!$B31,'Shipment status'!$H:$H,W$3,'Shipment status'!$K:$K,'Flat knit'!$C31)</f>
        <v/>
      </c>
      <c r="X31">
        <f>SUMIFS('Shipment status'!$L:$L,'Shipment status'!$A:$A,'Flat knit'!$B31,'Shipment status'!$H:$H,X$3,'Shipment status'!$K:$K,'Flat knit'!$C31)</f>
        <v/>
      </c>
      <c r="Y31">
        <f>SUMIFS('Shipment status'!$L:$L,'Shipment status'!$A:$A,'Flat knit'!$B31,'Shipment status'!$H:$H,Y$3,'Shipment status'!$K:$K,'Flat knit'!$C31)</f>
        <v/>
      </c>
      <c r="Z31">
        <f>SUMIFS('Shipment status'!$L:$L,'Shipment status'!$A:$A,'Flat knit'!$B31,'Shipment status'!$H:$H,Z$3,'Shipment status'!$K:$K,'Flat knit'!$C31)</f>
        <v/>
      </c>
      <c r="AA31">
        <f>SUMIFS('Shipment status'!$L:$L,'Shipment status'!$A:$A,'Flat knit'!$B31,'Shipment status'!$H:$H,AA$3,'Shipment status'!$K:$K,'Flat knit'!$C31)</f>
        <v/>
      </c>
      <c r="AB31">
        <f>SUMIFS('Shipment status'!$L:$L,'Shipment status'!$A:$A,'Flat knit'!$B31,'Shipment status'!$H:$H,AB$3,'Shipment status'!$K:$K,'Flat knit'!$C31)</f>
        <v/>
      </c>
      <c r="AC31">
        <f>SUMIFS('Shipment status'!$L:$L,'Shipment status'!$A:$A,'Flat knit'!$B31,'Shipment status'!$H:$H,AC$3,'Shipment status'!$K:$K,'Flat knit'!$C31)</f>
        <v/>
      </c>
      <c r="AD31">
        <f>SUMIFS('Shipment status'!$L:$L,'Shipment status'!$A:$A,'Flat knit'!$B31,'Shipment status'!$H:$H,AD$3,'Shipment status'!$K:$K,'Flat knit'!$C31)</f>
        <v/>
      </c>
      <c r="AE31">
        <f>SUMIFS('Shipment status'!$L:$L,'Shipment status'!$A:$A,'Flat knit'!$B31,'Shipment status'!$H:$H,AE$3,'Shipment status'!$K:$K,'Flat knit'!$C31)</f>
        <v/>
      </c>
      <c r="AF31">
        <f>SUMIFS('Shipment status'!$L:$L,'Shipment status'!$A:$A,'Flat knit'!$B31,'Shipment status'!$H:$H,AF$3,'Shipment status'!$K:$K,'Flat knit'!$C31)</f>
        <v/>
      </c>
      <c r="AG31">
        <f>SUMIFS('Shipment status'!$L:$L,'Shipment status'!$A:$A,'Flat knit'!$B31,'Shipment status'!$H:$H,AG$3,'Shipment status'!$K:$K,'Flat knit'!$C31)</f>
        <v/>
      </c>
      <c r="AH31">
        <f>SUMIFS('Shipment status'!$L:$L,'Shipment status'!$A:$A,'Flat knit'!$B31,'Shipment status'!$H:$H,AH$3,'Shipment status'!$K:$K,'Flat knit'!$C31)</f>
        <v/>
      </c>
      <c r="AI31">
        <f>SUMIFS('Shipment status'!$L:$L,'Shipment status'!$A:$A,'Flat knit'!$B31,'Shipment status'!$H:$H,AI$3,'Shipment status'!$K:$K,'Flat knit'!$C31)</f>
        <v/>
      </c>
      <c r="AJ31">
        <f>SUMIFS('Shipment status'!$L:$L,'Shipment status'!$A:$A,'Flat knit'!$B31,'Shipment status'!$H:$H,AJ$3,'Shipment status'!$K:$K,'Flat knit'!$C31)</f>
        <v/>
      </c>
      <c r="AK31">
        <f>SUMIFS('Shipment status'!$L:$L,'Shipment status'!$A:$A,'Flat knit'!$B31,'Shipment status'!$H:$H,AK$3,'Shipment status'!$K:$K,'Flat knit'!$C31)</f>
        <v/>
      </c>
    </row>
    <row r="32">
      <c r="A32" t="inlineStr">
        <is>
          <t>Haute Red</t>
        </is>
      </c>
      <c r="B32" t="n">
        <v>39</v>
      </c>
      <c r="C32" t="inlineStr">
        <is>
          <t>XXXL</t>
        </is>
      </c>
      <c r="D32" s="12" t="n">
        <v>2</v>
      </c>
      <c r="E32" s="12" t="n">
        <v>2</v>
      </c>
      <c r="F32" t="n">
        <v>98</v>
      </c>
      <c r="G32" s="15" t="n"/>
      <c r="I32">
        <f>MAX(SUMIFS('Shipment status'!$L:$L,'Shipment status'!$A:$A,TRIM(CLEAN(SUBSTITUTE(VLOOKUP($B32&amp;I$3,'PPO-GO'!$A:$AA,12,0)," ",""))),'Shipment status'!$H:$H,I$3,'Shipment status'!$K:$K,'Flat knit'!$C32),SUMIFS('Shipment status'!$L:$L,'Shipment status'!$A:$A,'Flat knit'!$B32,'Shipment status'!$H:$H,I$3,'Shipment status'!$K:$K,'Flat knit'!$C32))</f>
        <v/>
      </c>
      <c r="J32" s="51">
        <f>IFERROR(I32/$F32,"-")</f>
        <v/>
      </c>
      <c r="L32">
        <f>MAX(SUMIFS('Shipment status'!$L:$L,'Shipment status'!$A:$A,TRIM(CLEAN(SUBSTITUTE(VLOOKUP($B32&amp;L$3,'PPO-GO'!$A:$AA,12,0)," ",""))),'Shipment status'!$H:$H,L$3,'Shipment status'!$K:$K,'Flat knit'!$C32),SUMIFS('Shipment status'!$L:$L,'Shipment status'!$A:$A,'Flat knit'!$B32,'Shipment status'!$H:$H,L$3,'Shipment status'!$K:$K,'Flat knit'!$C32))</f>
        <v/>
      </c>
      <c r="M32" s="51">
        <f>IFERROR(IF(L32&gt;I32*1.5,0.5,1)*L32/$F32,"-")</f>
        <v/>
      </c>
      <c r="O32">
        <f>MAX(SUMIFS('Shipment status'!$L:$L,'Shipment status'!$A:$A,TRIM(CLEAN(SUBSTITUTE(VLOOKUP($B32,'PPO-GO'!$D:$L,9,0)," ",""))),'Shipment status'!$H:$H,O$3,'Shipment status'!$K:$K,'Flat knit'!$C32),SUMIFS('Shipment status'!$L:$L,'Shipment status'!$A:$A,'Flat knit'!$B32,'Shipment status'!$H:$H,O$3,'Shipment status'!$K:$K,'Flat knit'!$C32))</f>
        <v/>
      </c>
      <c r="P32" s="51">
        <f>IFERROR(O32/$F32,"-")</f>
        <v/>
      </c>
      <c r="R32">
        <f>MAX(SUMIFS('Shipment status'!$L:$L,'Shipment status'!$A:$A,TRIM(CLEAN(SUBSTITUTE(VLOOKUP($B32,'PPO-GO'!$D:$L,9,0)," ",""))),'Shipment status'!$H:$H,R$3,'Shipment status'!$K:$K,'Flat knit'!$C32),SUMIFS('Shipment status'!$L:$L,'Shipment status'!$A:$A,'Flat knit'!$B32,'Shipment status'!$H:$H,R$3,'Shipment status'!$K:$K,'Flat knit'!$C32))</f>
        <v/>
      </c>
      <c r="S32" s="51">
        <f>IFERROR(R32/$F32,"-")</f>
        <v/>
      </c>
      <c r="T32">
        <f>SUMIFS('Shipment status'!$L:$L,'Shipment status'!$A:$A,'Flat knit'!$B32,'Shipment status'!$H:$H,T$3,'Shipment status'!$K:$K,'Flat knit'!$C32)</f>
        <v/>
      </c>
      <c r="U32">
        <f>SUMIFS('Shipment status'!$L:$L,'Shipment status'!$A:$A,'Flat knit'!$B32,'Shipment status'!$H:$H,U$3,'Shipment status'!$K:$K,'Flat knit'!$C32)</f>
        <v/>
      </c>
      <c r="V32">
        <f>SUMIFS('Shipment status'!$L:$L,'Shipment status'!$A:$A,'Flat knit'!$B32,'Shipment status'!$H:$H,V$3,'Shipment status'!$K:$K,'Flat knit'!$C32)</f>
        <v/>
      </c>
      <c r="W32">
        <f>SUMIFS('Shipment status'!$L:$L,'Shipment status'!$A:$A,'Flat knit'!$B32,'Shipment status'!$H:$H,W$3,'Shipment status'!$K:$K,'Flat knit'!$C32)</f>
        <v/>
      </c>
      <c r="X32">
        <f>SUMIFS('Shipment status'!$L:$L,'Shipment status'!$A:$A,'Flat knit'!$B32,'Shipment status'!$H:$H,X$3,'Shipment status'!$K:$K,'Flat knit'!$C32)</f>
        <v/>
      </c>
      <c r="Y32">
        <f>SUMIFS('Shipment status'!$L:$L,'Shipment status'!$A:$A,'Flat knit'!$B32,'Shipment status'!$H:$H,Y$3,'Shipment status'!$K:$K,'Flat knit'!$C32)</f>
        <v/>
      </c>
      <c r="Z32">
        <f>SUMIFS('Shipment status'!$L:$L,'Shipment status'!$A:$A,'Flat knit'!$B32,'Shipment status'!$H:$H,Z$3,'Shipment status'!$K:$K,'Flat knit'!$C32)</f>
        <v/>
      </c>
      <c r="AA32">
        <f>SUMIFS('Shipment status'!$L:$L,'Shipment status'!$A:$A,'Flat knit'!$B32,'Shipment status'!$H:$H,AA$3,'Shipment status'!$K:$K,'Flat knit'!$C32)</f>
        <v/>
      </c>
      <c r="AB32">
        <f>SUMIFS('Shipment status'!$L:$L,'Shipment status'!$A:$A,'Flat knit'!$B32,'Shipment status'!$H:$H,AB$3,'Shipment status'!$K:$K,'Flat knit'!$C32)</f>
        <v/>
      </c>
      <c r="AC32">
        <f>SUMIFS('Shipment status'!$L:$L,'Shipment status'!$A:$A,'Flat knit'!$B32,'Shipment status'!$H:$H,AC$3,'Shipment status'!$K:$K,'Flat knit'!$C32)</f>
        <v/>
      </c>
      <c r="AD32">
        <f>SUMIFS('Shipment status'!$L:$L,'Shipment status'!$A:$A,'Flat knit'!$B32,'Shipment status'!$H:$H,AD$3,'Shipment status'!$K:$K,'Flat knit'!$C32)</f>
        <v/>
      </c>
      <c r="AE32">
        <f>SUMIFS('Shipment status'!$L:$L,'Shipment status'!$A:$A,'Flat knit'!$B32,'Shipment status'!$H:$H,AE$3,'Shipment status'!$K:$K,'Flat knit'!$C32)</f>
        <v/>
      </c>
      <c r="AF32">
        <f>SUMIFS('Shipment status'!$L:$L,'Shipment status'!$A:$A,'Flat knit'!$B32,'Shipment status'!$H:$H,AF$3,'Shipment status'!$K:$K,'Flat knit'!$C32)</f>
        <v/>
      </c>
      <c r="AG32">
        <f>SUMIFS('Shipment status'!$L:$L,'Shipment status'!$A:$A,'Flat knit'!$B32,'Shipment status'!$H:$H,AG$3,'Shipment status'!$K:$K,'Flat knit'!$C32)</f>
        <v/>
      </c>
      <c r="AH32">
        <f>SUMIFS('Shipment status'!$L:$L,'Shipment status'!$A:$A,'Flat knit'!$B32,'Shipment status'!$H:$H,AH$3,'Shipment status'!$K:$K,'Flat knit'!$C32)</f>
        <v/>
      </c>
      <c r="AI32">
        <f>SUMIFS('Shipment status'!$L:$L,'Shipment status'!$A:$A,'Flat knit'!$B32,'Shipment status'!$H:$H,AI$3,'Shipment status'!$K:$K,'Flat knit'!$C32)</f>
        <v/>
      </c>
      <c r="AJ32">
        <f>SUMIFS('Shipment status'!$L:$L,'Shipment status'!$A:$A,'Flat knit'!$B32,'Shipment status'!$H:$H,AJ$3,'Shipment status'!$K:$K,'Flat knit'!$C32)</f>
        <v/>
      </c>
      <c r="AK32">
        <f>SUMIFS('Shipment status'!$L:$L,'Shipment status'!$A:$A,'Flat knit'!$B32,'Shipment status'!$H:$H,AK$3,'Shipment status'!$K:$K,'Flat knit'!$C32)</f>
        <v/>
      </c>
    </row>
    <row r="33">
      <c r="A33" t="inlineStr">
        <is>
          <t>Haute Red</t>
        </is>
      </c>
      <c r="B33" t="n">
        <v>39</v>
      </c>
      <c r="C33" t="inlineStr">
        <is>
          <t>2XL</t>
        </is>
      </c>
      <c r="D33" s="12" t="n">
        <v>2</v>
      </c>
      <c r="E33" s="12" t="n">
        <v>2</v>
      </c>
      <c r="F33" t="n">
        <v>742</v>
      </c>
      <c r="G33" s="15" t="n"/>
      <c r="I33">
        <f>MAX(SUMIFS('Shipment status'!$L:$L,'Shipment status'!$A:$A,TRIM(CLEAN(SUBSTITUTE(VLOOKUP($B33&amp;I$3,'PPO-GO'!$A:$AA,12,0)," ",""))),'Shipment status'!$H:$H,I$3,'Shipment status'!$K:$K,'Flat knit'!$C33),SUMIFS('Shipment status'!$L:$L,'Shipment status'!$A:$A,'Flat knit'!$B33,'Shipment status'!$H:$H,I$3,'Shipment status'!$K:$K,'Flat knit'!$C33))</f>
        <v/>
      </c>
      <c r="J33" s="51">
        <f>IFERROR(I33/$F33,"-")</f>
        <v/>
      </c>
      <c r="L33">
        <f>MAX(SUMIFS('Shipment status'!$L:$L,'Shipment status'!$A:$A,TRIM(CLEAN(SUBSTITUTE(VLOOKUP($B33&amp;L$3,'PPO-GO'!$A:$AA,12,0)," ",""))),'Shipment status'!$H:$H,L$3,'Shipment status'!$K:$K,'Flat knit'!$C33),SUMIFS('Shipment status'!$L:$L,'Shipment status'!$A:$A,'Flat knit'!$B33,'Shipment status'!$H:$H,L$3,'Shipment status'!$K:$K,'Flat knit'!$C33))</f>
        <v/>
      </c>
      <c r="M33" s="51">
        <f>IFERROR(IF(L33&gt;I33*1.5,0.5,1)*L33/$F33,"-")</f>
        <v/>
      </c>
      <c r="O33">
        <f>MAX(SUMIFS('Shipment status'!$L:$L,'Shipment status'!$A:$A,TRIM(CLEAN(SUBSTITUTE(VLOOKUP($B33,'PPO-GO'!$D:$L,9,0)," ",""))),'Shipment status'!$H:$H,O$3,'Shipment status'!$K:$K,'Flat knit'!$C33),SUMIFS('Shipment status'!$L:$L,'Shipment status'!$A:$A,'Flat knit'!$B33,'Shipment status'!$H:$H,O$3,'Shipment status'!$K:$K,'Flat knit'!$C33))</f>
        <v/>
      </c>
      <c r="P33" s="51">
        <f>IFERROR(O33/$F33,"-")</f>
        <v/>
      </c>
      <c r="R33">
        <f>MAX(SUMIFS('Shipment status'!$L:$L,'Shipment status'!$A:$A,TRIM(CLEAN(SUBSTITUTE(VLOOKUP($B33,'PPO-GO'!$D:$L,9,0)," ",""))),'Shipment status'!$H:$H,R$3,'Shipment status'!$K:$K,'Flat knit'!$C33),SUMIFS('Shipment status'!$L:$L,'Shipment status'!$A:$A,'Flat knit'!$B33,'Shipment status'!$H:$H,R$3,'Shipment status'!$K:$K,'Flat knit'!$C33))</f>
        <v/>
      </c>
      <c r="S33" s="51">
        <f>IFERROR(R33/$F33,"-")</f>
        <v/>
      </c>
      <c r="T33">
        <f>SUMIFS('Shipment status'!$L:$L,'Shipment status'!$A:$A,'Flat knit'!$B33,'Shipment status'!$H:$H,T$3,'Shipment status'!$K:$K,'Flat knit'!$C33)</f>
        <v/>
      </c>
      <c r="U33">
        <f>SUMIFS('Shipment status'!$L:$L,'Shipment status'!$A:$A,'Flat knit'!$B33,'Shipment status'!$H:$H,U$3,'Shipment status'!$K:$K,'Flat knit'!$C33)</f>
        <v/>
      </c>
      <c r="V33">
        <f>SUMIFS('Shipment status'!$L:$L,'Shipment status'!$A:$A,'Flat knit'!$B33,'Shipment status'!$H:$H,V$3,'Shipment status'!$K:$K,'Flat knit'!$C33)</f>
        <v/>
      </c>
      <c r="W33">
        <f>SUMIFS('Shipment status'!$L:$L,'Shipment status'!$A:$A,'Flat knit'!$B33,'Shipment status'!$H:$H,W$3,'Shipment status'!$K:$K,'Flat knit'!$C33)</f>
        <v/>
      </c>
      <c r="X33">
        <f>SUMIFS('Shipment status'!$L:$L,'Shipment status'!$A:$A,'Flat knit'!$B33,'Shipment status'!$H:$H,X$3,'Shipment status'!$K:$K,'Flat knit'!$C33)</f>
        <v/>
      </c>
      <c r="Y33">
        <f>SUMIFS('Shipment status'!$L:$L,'Shipment status'!$A:$A,'Flat knit'!$B33,'Shipment status'!$H:$H,Y$3,'Shipment status'!$K:$K,'Flat knit'!$C33)</f>
        <v/>
      </c>
      <c r="Z33">
        <f>SUMIFS('Shipment status'!$L:$L,'Shipment status'!$A:$A,'Flat knit'!$B33,'Shipment status'!$H:$H,Z$3,'Shipment status'!$K:$K,'Flat knit'!$C33)</f>
        <v/>
      </c>
      <c r="AA33">
        <f>SUMIFS('Shipment status'!$L:$L,'Shipment status'!$A:$A,'Flat knit'!$B33,'Shipment status'!$H:$H,AA$3,'Shipment status'!$K:$K,'Flat knit'!$C33)</f>
        <v/>
      </c>
      <c r="AB33">
        <f>SUMIFS('Shipment status'!$L:$L,'Shipment status'!$A:$A,'Flat knit'!$B33,'Shipment status'!$H:$H,AB$3,'Shipment status'!$K:$K,'Flat knit'!$C33)</f>
        <v/>
      </c>
      <c r="AC33">
        <f>SUMIFS('Shipment status'!$L:$L,'Shipment status'!$A:$A,'Flat knit'!$B33,'Shipment status'!$H:$H,AC$3,'Shipment status'!$K:$K,'Flat knit'!$C33)</f>
        <v/>
      </c>
      <c r="AD33">
        <f>SUMIFS('Shipment status'!$L:$L,'Shipment status'!$A:$A,'Flat knit'!$B33,'Shipment status'!$H:$H,AD$3,'Shipment status'!$K:$K,'Flat knit'!$C33)</f>
        <v/>
      </c>
      <c r="AE33">
        <f>SUMIFS('Shipment status'!$L:$L,'Shipment status'!$A:$A,'Flat knit'!$B33,'Shipment status'!$H:$H,AE$3,'Shipment status'!$K:$K,'Flat knit'!$C33)</f>
        <v/>
      </c>
      <c r="AF33">
        <f>SUMIFS('Shipment status'!$L:$L,'Shipment status'!$A:$A,'Flat knit'!$B33,'Shipment status'!$H:$H,AF$3,'Shipment status'!$K:$K,'Flat knit'!$C33)</f>
        <v/>
      </c>
      <c r="AG33">
        <f>SUMIFS('Shipment status'!$L:$L,'Shipment status'!$A:$A,'Flat knit'!$B33,'Shipment status'!$H:$H,AG$3,'Shipment status'!$K:$K,'Flat knit'!$C33)</f>
        <v/>
      </c>
      <c r="AH33">
        <f>SUMIFS('Shipment status'!$L:$L,'Shipment status'!$A:$A,'Flat knit'!$B33,'Shipment status'!$H:$H,AH$3,'Shipment status'!$K:$K,'Flat knit'!$C33)</f>
        <v/>
      </c>
      <c r="AI33">
        <f>SUMIFS('Shipment status'!$L:$L,'Shipment status'!$A:$A,'Flat knit'!$B33,'Shipment status'!$H:$H,AI$3,'Shipment status'!$K:$K,'Flat knit'!$C33)</f>
        <v/>
      </c>
      <c r="AJ33">
        <f>SUMIFS('Shipment status'!$L:$L,'Shipment status'!$A:$A,'Flat knit'!$B33,'Shipment status'!$H:$H,AJ$3,'Shipment status'!$K:$K,'Flat knit'!$C33)</f>
        <v/>
      </c>
      <c r="AK33">
        <f>SUMIFS('Shipment status'!$L:$L,'Shipment status'!$A:$A,'Flat knit'!$B33,'Shipment status'!$H:$H,AK$3,'Shipment status'!$K:$K,'Flat knit'!$C33)</f>
        <v/>
      </c>
    </row>
    <row r="34">
      <c r="A34" t="inlineStr">
        <is>
          <t>Haute Red</t>
        </is>
      </c>
      <c r="B34" t="n">
        <v>39</v>
      </c>
      <c r="C34" t="inlineStr">
        <is>
          <t>XS</t>
        </is>
      </c>
      <c r="D34" s="12" t="n">
        <v>2</v>
      </c>
      <c r="E34" s="12" t="n">
        <v>2</v>
      </c>
      <c r="F34" t="n">
        <v>220</v>
      </c>
      <c r="G34" s="15" t="n"/>
      <c r="I34">
        <f>MAX(SUMIFS('Shipment status'!$L:$L,'Shipment status'!$A:$A,TRIM(CLEAN(SUBSTITUTE(VLOOKUP($B34&amp;I$3,'PPO-GO'!$A:$AA,12,0)," ",""))),'Shipment status'!$H:$H,I$3,'Shipment status'!$K:$K,'Flat knit'!$C34),SUMIFS('Shipment status'!$L:$L,'Shipment status'!$A:$A,'Flat knit'!$B34,'Shipment status'!$H:$H,I$3,'Shipment status'!$K:$K,'Flat knit'!$C34))</f>
        <v/>
      </c>
      <c r="J34" s="51">
        <f>IFERROR(I34/$F34,"-")</f>
        <v/>
      </c>
      <c r="L34">
        <f>MAX(SUMIFS('Shipment status'!$L:$L,'Shipment status'!$A:$A,TRIM(CLEAN(SUBSTITUTE(VLOOKUP($B34&amp;L$3,'PPO-GO'!$A:$AA,12,0)," ",""))),'Shipment status'!$H:$H,L$3,'Shipment status'!$K:$K,'Flat knit'!$C34),SUMIFS('Shipment status'!$L:$L,'Shipment status'!$A:$A,'Flat knit'!$B34,'Shipment status'!$H:$H,L$3,'Shipment status'!$K:$K,'Flat knit'!$C34))</f>
        <v/>
      </c>
      <c r="M34" s="51">
        <f>IFERROR(IF(L34&gt;I34*1.5,0.5,1)*L34/$F34,"-")</f>
        <v/>
      </c>
      <c r="O34">
        <f>MAX(SUMIFS('Shipment status'!$L:$L,'Shipment status'!$A:$A,TRIM(CLEAN(SUBSTITUTE(VLOOKUP($B34,'PPO-GO'!$D:$L,9,0)," ",""))),'Shipment status'!$H:$H,O$3,'Shipment status'!$K:$K,'Flat knit'!$C34),SUMIFS('Shipment status'!$L:$L,'Shipment status'!$A:$A,'Flat knit'!$B34,'Shipment status'!$H:$H,O$3,'Shipment status'!$K:$K,'Flat knit'!$C34))</f>
        <v/>
      </c>
      <c r="P34" s="51">
        <f>IFERROR(O34/$F34,"-")</f>
        <v/>
      </c>
      <c r="R34">
        <f>MAX(SUMIFS('Shipment status'!$L:$L,'Shipment status'!$A:$A,TRIM(CLEAN(SUBSTITUTE(VLOOKUP($B34,'PPO-GO'!$D:$L,9,0)," ",""))),'Shipment status'!$H:$H,R$3,'Shipment status'!$K:$K,'Flat knit'!$C34),SUMIFS('Shipment status'!$L:$L,'Shipment status'!$A:$A,'Flat knit'!$B34,'Shipment status'!$H:$H,R$3,'Shipment status'!$K:$K,'Flat knit'!$C34))</f>
        <v/>
      </c>
      <c r="S34" s="51">
        <f>IFERROR(R34/$F34,"-")</f>
        <v/>
      </c>
      <c r="T34">
        <f>SUMIFS('Shipment status'!$L:$L,'Shipment status'!$A:$A,'Flat knit'!$B34,'Shipment status'!$H:$H,T$3,'Shipment status'!$K:$K,'Flat knit'!$C34)</f>
        <v/>
      </c>
      <c r="U34">
        <f>SUMIFS('Shipment status'!$L:$L,'Shipment status'!$A:$A,'Flat knit'!$B34,'Shipment status'!$H:$H,U$3,'Shipment status'!$K:$K,'Flat knit'!$C34)</f>
        <v/>
      </c>
      <c r="V34">
        <f>SUMIFS('Shipment status'!$L:$L,'Shipment status'!$A:$A,'Flat knit'!$B34,'Shipment status'!$H:$H,V$3,'Shipment status'!$K:$K,'Flat knit'!$C34)</f>
        <v/>
      </c>
      <c r="W34">
        <f>SUMIFS('Shipment status'!$L:$L,'Shipment status'!$A:$A,'Flat knit'!$B34,'Shipment status'!$H:$H,W$3,'Shipment status'!$K:$K,'Flat knit'!$C34)</f>
        <v/>
      </c>
      <c r="X34">
        <f>SUMIFS('Shipment status'!$L:$L,'Shipment status'!$A:$A,'Flat knit'!$B34,'Shipment status'!$H:$H,X$3,'Shipment status'!$K:$K,'Flat knit'!$C34)</f>
        <v/>
      </c>
      <c r="Y34">
        <f>SUMIFS('Shipment status'!$L:$L,'Shipment status'!$A:$A,'Flat knit'!$B34,'Shipment status'!$H:$H,Y$3,'Shipment status'!$K:$K,'Flat knit'!$C34)</f>
        <v/>
      </c>
      <c r="Z34">
        <f>SUMIFS('Shipment status'!$L:$L,'Shipment status'!$A:$A,'Flat knit'!$B34,'Shipment status'!$H:$H,Z$3,'Shipment status'!$K:$K,'Flat knit'!$C34)</f>
        <v/>
      </c>
      <c r="AA34">
        <f>SUMIFS('Shipment status'!$L:$L,'Shipment status'!$A:$A,'Flat knit'!$B34,'Shipment status'!$H:$H,AA$3,'Shipment status'!$K:$K,'Flat knit'!$C34)</f>
        <v/>
      </c>
      <c r="AB34">
        <f>SUMIFS('Shipment status'!$L:$L,'Shipment status'!$A:$A,'Flat knit'!$B34,'Shipment status'!$H:$H,AB$3,'Shipment status'!$K:$K,'Flat knit'!$C34)</f>
        <v/>
      </c>
      <c r="AC34">
        <f>SUMIFS('Shipment status'!$L:$L,'Shipment status'!$A:$A,'Flat knit'!$B34,'Shipment status'!$H:$H,AC$3,'Shipment status'!$K:$K,'Flat knit'!$C34)</f>
        <v/>
      </c>
      <c r="AD34">
        <f>SUMIFS('Shipment status'!$L:$L,'Shipment status'!$A:$A,'Flat knit'!$B34,'Shipment status'!$H:$H,AD$3,'Shipment status'!$K:$K,'Flat knit'!$C34)</f>
        <v/>
      </c>
      <c r="AE34">
        <f>SUMIFS('Shipment status'!$L:$L,'Shipment status'!$A:$A,'Flat knit'!$B34,'Shipment status'!$H:$H,AE$3,'Shipment status'!$K:$K,'Flat knit'!$C34)</f>
        <v/>
      </c>
      <c r="AF34">
        <f>SUMIFS('Shipment status'!$L:$L,'Shipment status'!$A:$A,'Flat knit'!$B34,'Shipment status'!$H:$H,AF$3,'Shipment status'!$K:$K,'Flat knit'!$C34)</f>
        <v/>
      </c>
      <c r="AG34">
        <f>SUMIFS('Shipment status'!$L:$L,'Shipment status'!$A:$A,'Flat knit'!$B34,'Shipment status'!$H:$H,AG$3,'Shipment status'!$K:$K,'Flat knit'!$C34)</f>
        <v/>
      </c>
      <c r="AH34">
        <f>SUMIFS('Shipment status'!$L:$L,'Shipment status'!$A:$A,'Flat knit'!$B34,'Shipment status'!$H:$H,AH$3,'Shipment status'!$K:$K,'Flat knit'!$C34)</f>
        <v/>
      </c>
      <c r="AI34">
        <f>SUMIFS('Shipment status'!$L:$L,'Shipment status'!$A:$A,'Flat knit'!$B34,'Shipment status'!$H:$H,AI$3,'Shipment status'!$K:$K,'Flat knit'!$C34)</f>
        <v/>
      </c>
      <c r="AJ34">
        <f>SUMIFS('Shipment status'!$L:$L,'Shipment status'!$A:$A,'Flat knit'!$B34,'Shipment status'!$H:$H,AJ$3,'Shipment status'!$K:$K,'Flat knit'!$C34)</f>
        <v/>
      </c>
      <c r="AK34">
        <f>SUMIFS('Shipment status'!$L:$L,'Shipment status'!$A:$A,'Flat knit'!$B34,'Shipment status'!$H:$H,AK$3,'Shipment status'!$K:$K,'Flat knit'!$C34)</f>
        <v/>
      </c>
    </row>
    <row r="35">
      <c r="A35" t="inlineStr">
        <is>
          <t>Troposphere</t>
        </is>
      </c>
      <c r="B35" t="n">
        <v>29</v>
      </c>
      <c r="C35" t="inlineStr">
        <is>
          <t>XL</t>
        </is>
      </c>
      <c r="D35" s="12" t="n">
        <v>2</v>
      </c>
      <c r="E35" s="12" t="n">
        <v>2</v>
      </c>
      <c r="F35" t="n">
        <v>1635</v>
      </c>
      <c r="G35" s="15" t="n">
        <v>3.54</v>
      </c>
      <c r="I35">
        <f>MAX(SUMIFS('Shipment status'!$L:$L,'Shipment status'!$A:$A,TRIM(CLEAN(SUBSTITUTE(VLOOKUP($B35&amp;I$3,'PPO-GO'!$A:$AA,12,0)," ",""))),'Shipment status'!$H:$H,I$3,'Shipment status'!$K:$K,'Flat knit'!$C35),SUMIFS('Shipment status'!$L:$L,'Shipment status'!$A:$A,'Flat knit'!$B35,'Shipment status'!$H:$H,I$3,'Shipment status'!$K:$K,'Flat knit'!$C35))</f>
        <v/>
      </c>
      <c r="J35" s="51">
        <f>IFERROR(I35/$F35,"-")</f>
        <v/>
      </c>
      <c r="L35">
        <f>MAX(SUMIFS('Shipment status'!$L:$L,'Shipment status'!$A:$A,TRIM(CLEAN(SUBSTITUTE(VLOOKUP($B35&amp;L$3,'PPO-GO'!$A:$AA,12,0)," ",""))),'Shipment status'!$H:$H,L$3,'Shipment status'!$K:$K,'Flat knit'!$C35),SUMIFS('Shipment status'!$L:$L,'Shipment status'!$A:$A,'Flat knit'!$B35,'Shipment status'!$H:$H,L$3,'Shipment status'!$K:$K,'Flat knit'!$C35))</f>
        <v/>
      </c>
      <c r="M35" s="51">
        <f>IFERROR(IF(L35&gt;I35*1.5,0.5,1)*L35/$F35,"-")</f>
        <v/>
      </c>
      <c r="O35">
        <f>MAX(SUMIFS('Shipment status'!$L:$L,'Shipment status'!$A:$A,TRIM(CLEAN(SUBSTITUTE(VLOOKUP($B35,'PPO-GO'!$D:$L,9,0)," ",""))),'Shipment status'!$H:$H,O$3,'Shipment status'!$K:$K,'Flat knit'!$C35),SUMIFS('Shipment status'!$L:$L,'Shipment status'!$A:$A,'Flat knit'!$B35,'Shipment status'!$H:$H,O$3,'Shipment status'!$K:$K,'Flat knit'!$C35))</f>
        <v/>
      </c>
      <c r="P35" s="51">
        <f>IFERROR(O35/$F35,"-")</f>
        <v/>
      </c>
      <c r="R35">
        <f>MAX(SUMIFS('Shipment status'!$L:$L,'Shipment status'!$A:$A,TRIM(CLEAN(SUBSTITUTE(VLOOKUP($B35,'PPO-GO'!$D:$L,9,0)," ",""))),'Shipment status'!$H:$H,R$3,'Shipment status'!$K:$K,'Flat knit'!$C35),SUMIFS('Shipment status'!$L:$L,'Shipment status'!$A:$A,'Flat knit'!$B35,'Shipment status'!$H:$H,R$3,'Shipment status'!$K:$K,'Flat knit'!$C35))</f>
        <v/>
      </c>
      <c r="S35" s="51">
        <f>IFERROR(R35/$F35,"-")</f>
        <v/>
      </c>
      <c r="T35">
        <f>SUMIFS('Shipment status'!$L:$L,'Shipment status'!$A:$A,'Flat knit'!$B35,'Shipment status'!$H:$H,T$3,'Shipment status'!$K:$K,'Flat knit'!$C35)</f>
        <v/>
      </c>
      <c r="U35">
        <f>SUMIFS('Shipment status'!$L:$L,'Shipment status'!$A:$A,'Flat knit'!$B35,'Shipment status'!$H:$H,U$3,'Shipment status'!$K:$K,'Flat knit'!$C35)</f>
        <v/>
      </c>
      <c r="V35">
        <f>SUMIFS('Shipment status'!$L:$L,'Shipment status'!$A:$A,'Flat knit'!$B35,'Shipment status'!$H:$H,V$3,'Shipment status'!$K:$K,'Flat knit'!$C35)</f>
        <v/>
      </c>
      <c r="W35">
        <f>SUMIFS('Shipment status'!$L:$L,'Shipment status'!$A:$A,'Flat knit'!$B35,'Shipment status'!$H:$H,W$3,'Shipment status'!$K:$K,'Flat knit'!$C35)</f>
        <v/>
      </c>
      <c r="X35">
        <f>SUMIFS('Shipment status'!$L:$L,'Shipment status'!$A:$A,'Flat knit'!$B35,'Shipment status'!$H:$H,X$3,'Shipment status'!$K:$K,'Flat knit'!$C35)</f>
        <v/>
      </c>
      <c r="Y35">
        <f>SUMIFS('Shipment status'!$L:$L,'Shipment status'!$A:$A,'Flat knit'!$B35,'Shipment status'!$H:$H,Y$3,'Shipment status'!$K:$K,'Flat knit'!$C35)</f>
        <v/>
      </c>
      <c r="Z35">
        <f>SUMIFS('Shipment status'!$L:$L,'Shipment status'!$A:$A,'Flat knit'!$B35,'Shipment status'!$H:$H,Z$3,'Shipment status'!$K:$K,'Flat knit'!$C35)</f>
        <v/>
      </c>
      <c r="AA35">
        <f>SUMIFS('Shipment status'!$L:$L,'Shipment status'!$A:$A,'Flat knit'!$B35,'Shipment status'!$H:$H,AA$3,'Shipment status'!$K:$K,'Flat knit'!$C35)</f>
        <v/>
      </c>
      <c r="AB35">
        <f>SUMIFS('Shipment status'!$L:$L,'Shipment status'!$A:$A,'Flat knit'!$B35,'Shipment status'!$H:$H,AB$3,'Shipment status'!$K:$K,'Flat knit'!$C35)</f>
        <v/>
      </c>
      <c r="AC35">
        <f>SUMIFS('Shipment status'!$L:$L,'Shipment status'!$A:$A,'Flat knit'!$B35,'Shipment status'!$H:$H,AC$3,'Shipment status'!$K:$K,'Flat knit'!$C35)</f>
        <v/>
      </c>
      <c r="AD35">
        <f>SUMIFS('Shipment status'!$L:$L,'Shipment status'!$A:$A,'Flat knit'!$B35,'Shipment status'!$H:$H,AD$3,'Shipment status'!$K:$K,'Flat knit'!$C35)</f>
        <v/>
      </c>
      <c r="AE35">
        <f>SUMIFS('Shipment status'!$L:$L,'Shipment status'!$A:$A,'Flat knit'!$B35,'Shipment status'!$H:$H,AE$3,'Shipment status'!$K:$K,'Flat knit'!$C35)</f>
        <v/>
      </c>
      <c r="AF35">
        <f>SUMIFS('Shipment status'!$L:$L,'Shipment status'!$A:$A,'Flat knit'!$B35,'Shipment status'!$H:$H,AF$3,'Shipment status'!$K:$K,'Flat knit'!$C35)</f>
        <v/>
      </c>
      <c r="AG35">
        <f>SUMIFS('Shipment status'!$L:$L,'Shipment status'!$A:$A,'Flat knit'!$B35,'Shipment status'!$H:$H,AG$3,'Shipment status'!$K:$K,'Flat knit'!$C35)</f>
        <v/>
      </c>
      <c r="AH35">
        <f>SUMIFS('Shipment status'!$L:$L,'Shipment status'!$A:$A,'Flat knit'!$B35,'Shipment status'!$H:$H,AH$3,'Shipment status'!$K:$K,'Flat knit'!$C35)</f>
        <v/>
      </c>
      <c r="AI35">
        <f>SUMIFS('Shipment status'!$L:$L,'Shipment status'!$A:$A,'Flat knit'!$B35,'Shipment status'!$H:$H,AI$3,'Shipment status'!$K:$K,'Flat knit'!$C35)</f>
        <v/>
      </c>
      <c r="AJ35">
        <f>SUMIFS('Shipment status'!$L:$L,'Shipment status'!$A:$A,'Flat knit'!$B35,'Shipment status'!$H:$H,AJ$3,'Shipment status'!$K:$K,'Flat knit'!$C35)</f>
        <v/>
      </c>
      <c r="AK35">
        <f>SUMIFS('Shipment status'!$L:$L,'Shipment status'!$A:$A,'Flat knit'!$B35,'Shipment status'!$H:$H,AK$3,'Shipment status'!$K:$K,'Flat knit'!$C35)</f>
        <v/>
      </c>
    </row>
    <row r="36">
      <c r="A36" t="inlineStr">
        <is>
          <t>Troposphere</t>
        </is>
      </c>
      <c r="B36" t="n">
        <v>29</v>
      </c>
      <c r="C36" t="inlineStr">
        <is>
          <t>S</t>
        </is>
      </c>
      <c r="D36" s="12" t="n">
        <v>2</v>
      </c>
      <c r="E36" s="12" t="n">
        <v>2</v>
      </c>
      <c r="F36" t="n">
        <v>1160</v>
      </c>
      <c r="G36" s="15" t="n">
        <v>0.8400000000000001</v>
      </c>
      <c r="I36">
        <f>MAX(SUMIFS('Shipment status'!$L:$L,'Shipment status'!$A:$A,TRIM(CLEAN(SUBSTITUTE(VLOOKUP($B36&amp;I$3,'PPO-GO'!$A:$AA,12,0)," ",""))),'Shipment status'!$H:$H,I$3,'Shipment status'!$K:$K,'Flat knit'!$C36),SUMIFS('Shipment status'!$L:$L,'Shipment status'!$A:$A,'Flat knit'!$B36,'Shipment status'!$H:$H,I$3,'Shipment status'!$K:$K,'Flat knit'!$C36))</f>
        <v/>
      </c>
      <c r="J36" s="51">
        <f>IFERROR(I36/$F36,"-")</f>
        <v/>
      </c>
      <c r="L36">
        <f>MAX(SUMIFS('Shipment status'!$L:$L,'Shipment status'!$A:$A,TRIM(CLEAN(SUBSTITUTE(VLOOKUP($B36&amp;L$3,'PPO-GO'!$A:$AA,12,0)," ",""))),'Shipment status'!$H:$H,L$3,'Shipment status'!$K:$K,'Flat knit'!$C36),SUMIFS('Shipment status'!$L:$L,'Shipment status'!$A:$A,'Flat knit'!$B36,'Shipment status'!$H:$H,L$3,'Shipment status'!$K:$K,'Flat knit'!$C36))</f>
        <v/>
      </c>
      <c r="M36" s="51">
        <f>IFERROR(IF(L36&gt;I36*1.5,0.5,1)*L36/$F36,"-")</f>
        <v/>
      </c>
      <c r="O36">
        <f>MAX(SUMIFS('Shipment status'!$L:$L,'Shipment status'!$A:$A,TRIM(CLEAN(SUBSTITUTE(VLOOKUP($B36,'PPO-GO'!$D:$L,9,0)," ",""))),'Shipment status'!$H:$H,O$3,'Shipment status'!$K:$K,'Flat knit'!$C36),SUMIFS('Shipment status'!$L:$L,'Shipment status'!$A:$A,'Flat knit'!$B36,'Shipment status'!$H:$H,O$3,'Shipment status'!$K:$K,'Flat knit'!$C36))</f>
        <v/>
      </c>
      <c r="P36" s="51">
        <f>IFERROR(O36/$F36,"-")</f>
        <v/>
      </c>
      <c r="R36">
        <f>MAX(SUMIFS('Shipment status'!$L:$L,'Shipment status'!$A:$A,TRIM(CLEAN(SUBSTITUTE(VLOOKUP($B36,'PPO-GO'!$D:$L,9,0)," ",""))),'Shipment status'!$H:$H,R$3,'Shipment status'!$K:$K,'Flat knit'!$C36),SUMIFS('Shipment status'!$L:$L,'Shipment status'!$A:$A,'Flat knit'!$B36,'Shipment status'!$H:$H,R$3,'Shipment status'!$K:$K,'Flat knit'!$C36))</f>
        <v/>
      </c>
      <c r="S36" s="51">
        <f>IFERROR(R36/$F36,"-")</f>
        <v/>
      </c>
      <c r="T36">
        <f>SUMIFS('Shipment status'!$L:$L,'Shipment status'!$A:$A,'Flat knit'!$B36,'Shipment status'!$H:$H,T$3,'Shipment status'!$K:$K,'Flat knit'!$C36)</f>
        <v/>
      </c>
      <c r="U36">
        <f>SUMIFS('Shipment status'!$L:$L,'Shipment status'!$A:$A,'Flat knit'!$B36,'Shipment status'!$H:$H,U$3,'Shipment status'!$K:$K,'Flat knit'!$C36)</f>
        <v/>
      </c>
      <c r="V36">
        <f>SUMIFS('Shipment status'!$L:$L,'Shipment status'!$A:$A,'Flat knit'!$B36,'Shipment status'!$H:$H,V$3,'Shipment status'!$K:$K,'Flat knit'!$C36)</f>
        <v/>
      </c>
      <c r="W36">
        <f>SUMIFS('Shipment status'!$L:$L,'Shipment status'!$A:$A,'Flat knit'!$B36,'Shipment status'!$H:$H,W$3,'Shipment status'!$K:$K,'Flat knit'!$C36)</f>
        <v/>
      </c>
      <c r="X36">
        <f>SUMIFS('Shipment status'!$L:$L,'Shipment status'!$A:$A,'Flat knit'!$B36,'Shipment status'!$H:$H,X$3,'Shipment status'!$K:$K,'Flat knit'!$C36)</f>
        <v/>
      </c>
      <c r="Y36">
        <f>SUMIFS('Shipment status'!$L:$L,'Shipment status'!$A:$A,'Flat knit'!$B36,'Shipment status'!$H:$H,Y$3,'Shipment status'!$K:$K,'Flat knit'!$C36)</f>
        <v/>
      </c>
      <c r="Z36">
        <f>SUMIFS('Shipment status'!$L:$L,'Shipment status'!$A:$A,'Flat knit'!$B36,'Shipment status'!$H:$H,Z$3,'Shipment status'!$K:$K,'Flat knit'!$C36)</f>
        <v/>
      </c>
      <c r="AA36">
        <f>SUMIFS('Shipment status'!$L:$L,'Shipment status'!$A:$A,'Flat knit'!$B36,'Shipment status'!$H:$H,AA$3,'Shipment status'!$K:$K,'Flat knit'!$C36)</f>
        <v/>
      </c>
      <c r="AB36">
        <f>SUMIFS('Shipment status'!$L:$L,'Shipment status'!$A:$A,'Flat knit'!$B36,'Shipment status'!$H:$H,AB$3,'Shipment status'!$K:$K,'Flat knit'!$C36)</f>
        <v/>
      </c>
      <c r="AC36">
        <f>SUMIFS('Shipment status'!$L:$L,'Shipment status'!$A:$A,'Flat knit'!$B36,'Shipment status'!$H:$H,AC$3,'Shipment status'!$K:$K,'Flat knit'!$C36)</f>
        <v/>
      </c>
      <c r="AD36">
        <f>SUMIFS('Shipment status'!$L:$L,'Shipment status'!$A:$A,'Flat knit'!$B36,'Shipment status'!$H:$H,AD$3,'Shipment status'!$K:$K,'Flat knit'!$C36)</f>
        <v/>
      </c>
      <c r="AE36">
        <f>SUMIFS('Shipment status'!$L:$L,'Shipment status'!$A:$A,'Flat knit'!$B36,'Shipment status'!$H:$H,AE$3,'Shipment status'!$K:$K,'Flat knit'!$C36)</f>
        <v/>
      </c>
      <c r="AF36">
        <f>SUMIFS('Shipment status'!$L:$L,'Shipment status'!$A:$A,'Flat knit'!$B36,'Shipment status'!$H:$H,AF$3,'Shipment status'!$K:$K,'Flat knit'!$C36)</f>
        <v/>
      </c>
      <c r="AG36">
        <f>SUMIFS('Shipment status'!$L:$L,'Shipment status'!$A:$A,'Flat knit'!$B36,'Shipment status'!$H:$H,AG$3,'Shipment status'!$K:$K,'Flat knit'!$C36)</f>
        <v/>
      </c>
      <c r="AH36">
        <f>SUMIFS('Shipment status'!$L:$L,'Shipment status'!$A:$A,'Flat knit'!$B36,'Shipment status'!$H:$H,AH$3,'Shipment status'!$K:$K,'Flat knit'!$C36)</f>
        <v/>
      </c>
      <c r="AI36">
        <f>SUMIFS('Shipment status'!$L:$L,'Shipment status'!$A:$A,'Flat knit'!$B36,'Shipment status'!$H:$H,AI$3,'Shipment status'!$K:$K,'Flat knit'!$C36)</f>
        <v/>
      </c>
      <c r="AJ36">
        <f>SUMIFS('Shipment status'!$L:$L,'Shipment status'!$A:$A,'Flat knit'!$B36,'Shipment status'!$H:$H,AJ$3,'Shipment status'!$K:$K,'Flat knit'!$C36)</f>
        <v/>
      </c>
      <c r="AK36">
        <f>SUMIFS('Shipment status'!$L:$L,'Shipment status'!$A:$A,'Flat knit'!$B36,'Shipment status'!$H:$H,AK$3,'Shipment status'!$K:$K,'Flat knit'!$C36)</f>
        <v/>
      </c>
    </row>
    <row r="37">
      <c r="A37" t="inlineStr">
        <is>
          <t>Troposphere</t>
        </is>
      </c>
      <c r="B37" t="n">
        <v>29</v>
      </c>
      <c r="C37" t="inlineStr">
        <is>
          <t>M</t>
        </is>
      </c>
      <c r="D37" s="12" t="n">
        <v>2</v>
      </c>
      <c r="E37" s="12" t="n">
        <v>2</v>
      </c>
      <c r="F37" t="n">
        <v>1918</v>
      </c>
      <c r="G37" s="15" t="n">
        <v>2.18</v>
      </c>
      <c r="I37">
        <f>MAX(SUMIFS('Shipment status'!$L:$L,'Shipment status'!$A:$A,TRIM(CLEAN(SUBSTITUTE(VLOOKUP($B37&amp;I$3,'PPO-GO'!$A:$AA,12,0)," ",""))),'Shipment status'!$H:$H,I$3,'Shipment status'!$K:$K,'Flat knit'!$C37),SUMIFS('Shipment status'!$L:$L,'Shipment status'!$A:$A,'Flat knit'!$B37,'Shipment status'!$H:$H,I$3,'Shipment status'!$K:$K,'Flat knit'!$C37))</f>
        <v/>
      </c>
      <c r="J37" s="51">
        <f>IFERROR(I37/$F37,"-")</f>
        <v/>
      </c>
      <c r="L37">
        <f>MAX(SUMIFS('Shipment status'!$L:$L,'Shipment status'!$A:$A,TRIM(CLEAN(SUBSTITUTE(VLOOKUP($B37&amp;L$3,'PPO-GO'!$A:$AA,12,0)," ",""))),'Shipment status'!$H:$H,L$3,'Shipment status'!$K:$K,'Flat knit'!$C37),SUMIFS('Shipment status'!$L:$L,'Shipment status'!$A:$A,'Flat knit'!$B37,'Shipment status'!$H:$H,L$3,'Shipment status'!$K:$K,'Flat knit'!$C37))</f>
        <v/>
      </c>
      <c r="M37" s="51">
        <f>IFERROR(IF(L37&gt;I37*1.5,0.5,1)*L37/$F37,"-")</f>
        <v/>
      </c>
      <c r="O37">
        <f>MAX(SUMIFS('Shipment status'!$L:$L,'Shipment status'!$A:$A,TRIM(CLEAN(SUBSTITUTE(VLOOKUP($B37,'PPO-GO'!$D:$L,9,0)," ",""))),'Shipment status'!$H:$H,O$3,'Shipment status'!$K:$K,'Flat knit'!$C37),SUMIFS('Shipment status'!$L:$L,'Shipment status'!$A:$A,'Flat knit'!$B37,'Shipment status'!$H:$H,O$3,'Shipment status'!$K:$K,'Flat knit'!$C37))</f>
        <v/>
      </c>
      <c r="P37" s="51">
        <f>IFERROR(O37/$F37,"-")</f>
        <v/>
      </c>
      <c r="R37">
        <f>MAX(SUMIFS('Shipment status'!$L:$L,'Shipment status'!$A:$A,TRIM(CLEAN(SUBSTITUTE(VLOOKUP($B37,'PPO-GO'!$D:$L,9,0)," ",""))),'Shipment status'!$H:$H,R$3,'Shipment status'!$K:$K,'Flat knit'!$C37),SUMIFS('Shipment status'!$L:$L,'Shipment status'!$A:$A,'Flat knit'!$B37,'Shipment status'!$H:$H,R$3,'Shipment status'!$K:$K,'Flat knit'!$C37))</f>
        <v/>
      </c>
      <c r="S37" s="51">
        <f>IFERROR(R37/$F37,"-")</f>
        <v/>
      </c>
      <c r="T37">
        <f>SUMIFS('Shipment status'!$L:$L,'Shipment status'!$A:$A,'Flat knit'!$B37,'Shipment status'!$H:$H,T$3,'Shipment status'!$K:$K,'Flat knit'!$C37)</f>
        <v/>
      </c>
      <c r="U37">
        <f>SUMIFS('Shipment status'!$L:$L,'Shipment status'!$A:$A,'Flat knit'!$B37,'Shipment status'!$H:$H,U$3,'Shipment status'!$K:$K,'Flat knit'!$C37)</f>
        <v/>
      </c>
      <c r="V37">
        <f>SUMIFS('Shipment status'!$L:$L,'Shipment status'!$A:$A,'Flat knit'!$B37,'Shipment status'!$H:$H,V$3,'Shipment status'!$K:$K,'Flat knit'!$C37)</f>
        <v/>
      </c>
      <c r="W37">
        <f>SUMIFS('Shipment status'!$L:$L,'Shipment status'!$A:$A,'Flat knit'!$B37,'Shipment status'!$H:$H,W$3,'Shipment status'!$K:$K,'Flat knit'!$C37)</f>
        <v/>
      </c>
      <c r="X37">
        <f>SUMIFS('Shipment status'!$L:$L,'Shipment status'!$A:$A,'Flat knit'!$B37,'Shipment status'!$H:$H,X$3,'Shipment status'!$K:$K,'Flat knit'!$C37)</f>
        <v/>
      </c>
      <c r="Y37">
        <f>SUMIFS('Shipment status'!$L:$L,'Shipment status'!$A:$A,'Flat knit'!$B37,'Shipment status'!$H:$H,Y$3,'Shipment status'!$K:$K,'Flat knit'!$C37)</f>
        <v/>
      </c>
      <c r="Z37">
        <f>SUMIFS('Shipment status'!$L:$L,'Shipment status'!$A:$A,'Flat knit'!$B37,'Shipment status'!$H:$H,Z$3,'Shipment status'!$K:$K,'Flat knit'!$C37)</f>
        <v/>
      </c>
      <c r="AA37">
        <f>SUMIFS('Shipment status'!$L:$L,'Shipment status'!$A:$A,'Flat knit'!$B37,'Shipment status'!$H:$H,AA$3,'Shipment status'!$K:$K,'Flat knit'!$C37)</f>
        <v/>
      </c>
      <c r="AB37">
        <f>SUMIFS('Shipment status'!$L:$L,'Shipment status'!$A:$A,'Flat knit'!$B37,'Shipment status'!$H:$H,AB$3,'Shipment status'!$K:$K,'Flat knit'!$C37)</f>
        <v/>
      </c>
      <c r="AC37">
        <f>SUMIFS('Shipment status'!$L:$L,'Shipment status'!$A:$A,'Flat knit'!$B37,'Shipment status'!$H:$H,AC$3,'Shipment status'!$K:$K,'Flat knit'!$C37)</f>
        <v/>
      </c>
      <c r="AD37">
        <f>SUMIFS('Shipment status'!$L:$L,'Shipment status'!$A:$A,'Flat knit'!$B37,'Shipment status'!$H:$H,AD$3,'Shipment status'!$K:$K,'Flat knit'!$C37)</f>
        <v/>
      </c>
      <c r="AE37">
        <f>SUMIFS('Shipment status'!$L:$L,'Shipment status'!$A:$A,'Flat knit'!$B37,'Shipment status'!$H:$H,AE$3,'Shipment status'!$K:$K,'Flat knit'!$C37)</f>
        <v/>
      </c>
      <c r="AF37">
        <f>SUMIFS('Shipment status'!$L:$L,'Shipment status'!$A:$A,'Flat knit'!$B37,'Shipment status'!$H:$H,AF$3,'Shipment status'!$K:$K,'Flat knit'!$C37)</f>
        <v/>
      </c>
      <c r="AG37">
        <f>SUMIFS('Shipment status'!$L:$L,'Shipment status'!$A:$A,'Flat knit'!$B37,'Shipment status'!$H:$H,AG$3,'Shipment status'!$K:$K,'Flat knit'!$C37)</f>
        <v/>
      </c>
      <c r="AH37">
        <f>SUMIFS('Shipment status'!$L:$L,'Shipment status'!$A:$A,'Flat knit'!$B37,'Shipment status'!$H:$H,AH$3,'Shipment status'!$K:$K,'Flat knit'!$C37)</f>
        <v/>
      </c>
      <c r="AI37">
        <f>SUMIFS('Shipment status'!$L:$L,'Shipment status'!$A:$A,'Flat knit'!$B37,'Shipment status'!$H:$H,AI$3,'Shipment status'!$K:$K,'Flat knit'!$C37)</f>
        <v/>
      </c>
      <c r="AJ37">
        <f>SUMIFS('Shipment status'!$L:$L,'Shipment status'!$A:$A,'Flat knit'!$B37,'Shipment status'!$H:$H,AJ$3,'Shipment status'!$K:$K,'Flat knit'!$C37)</f>
        <v/>
      </c>
      <c r="AK37">
        <f>SUMIFS('Shipment status'!$L:$L,'Shipment status'!$A:$A,'Flat knit'!$B37,'Shipment status'!$H:$H,AK$3,'Shipment status'!$K:$K,'Flat knit'!$C37)</f>
        <v/>
      </c>
    </row>
    <row r="38">
      <c r="A38" t="inlineStr">
        <is>
          <t>Troposphere</t>
        </is>
      </c>
      <c r="B38" t="n">
        <v>29</v>
      </c>
      <c r="C38" t="inlineStr">
        <is>
          <t>L</t>
        </is>
      </c>
      <c r="D38" s="12" t="n">
        <v>2</v>
      </c>
      <c r="E38" s="12" t="n">
        <v>2</v>
      </c>
      <c r="F38" t="n">
        <v>2203</v>
      </c>
      <c r="G38" s="15" t="n">
        <v>3.88</v>
      </c>
      <c r="I38">
        <f>MAX(SUMIFS('Shipment status'!$L:$L,'Shipment status'!$A:$A,TRIM(CLEAN(SUBSTITUTE(VLOOKUP($B38&amp;I$3,'PPO-GO'!$A:$AA,12,0)," ",""))),'Shipment status'!$H:$H,I$3,'Shipment status'!$K:$K,'Flat knit'!$C38),SUMIFS('Shipment status'!$L:$L,'Shipment status'!$A:$A,'Flat knit'!$B38,'Shipment status'!$H:$H,I$3,'Shipment status'!$K:$K,'Flat knit'!$C38))</f>
        <v/>
      </c>
      <c r="J38" s="51">
        <f>IFERROR(I38/$F38,"-")</f>
        <v/>
      </c>
      <c r="L38">
        <f>MAX(SUMIFS('Shipment status'!$L:$L,'Shipment status'!$A:$A,TRIM(CLEAN(SUBSTITUTE(VLOOKUP($B38&amp;L$3,'PPO-GO'!$A:$AA,12,0)," ",""))),'Shipment status'!$H:$H,L$3,'Shipment status'!$K:$K,'Flat knit'!$C38),SUMIFS('Shipment status'!$L:$L,'Shipment status'!$A:$A,'Flat knit'!$B38,'Shipment status'!$H:$H,L$3,'Shipment status'!$K:$K,'Flat knit'!$C38))</f>
        <v/>
      </c>
      <c r="M38" s="51">
        <f>IFERROR(IF(L38&gt;I38*1.5,0.5,1)*L38/$F38,"-")</f>
        <v/>
      </c>
      <c r="O38">
        <f>MAX(SUMIFS('Shipment status'!$L:$L,'Shipment status'!$A:$A,TRIM(CLEAN(SUBSTITUTE(VLOOKUP($B38,'PPO-GO'!$D:$L,9,0)," ",""))),'Shipment status'!$H:$H,O$3,'Shipment status'!$K:$K,'Flat knit'!$C38),SUMIFS('Shipment status'!$L:$L,'Shipment status'!$A:$A,'Flat knit'!$B38,'Shipment status'!$H:$H,O$3,'Shipment status'!$K:$K,'Flat knit'!$C38))</f>
        <v/>
      </c>
      <c r="P38" s="51">
        <f>IFERROR(O38/$F38,"-")</f>
        <v/>
      </c>
      <c r="R38">
        <f>MAX(SUMIFS('Shipment status'!$L:$L,'Shipment status'!$A:$A,TRIM(CLEAN(SUBSTITUTE(VLOOKUP($B38,'PPO-GO'!$D:$L,9,0)," ",""))),'Shipment status'!$H:$H,R$3,'Shipment status'!$K:$K,'Flat knit'!$C38),SUMIFS('Shipment status'!$L:$L,'Shipment status'!$A:$A,'Flat knit'!$B38,'Shipment status'!$H:$H,R$3,'Shipment status'!$K:$K,'Flat knit'!$C38))</f>
        <v/>
      </c>
      <c r="S38" s="51">
        <f>IFERROR(R38/$F38,"-")</f>
        <v/>
      </c>
      <c r="T38">
        <f>SUMIFS('Shipment status'!$L:$L,'Shipment status'!$A:$A,'Flat knit'!$B38,'Shipment status'!$H:$H,T$3,'Shipment status'!$K:$K,'Flat knit'!$C38)</f>
        <v/>
      </c>
      <c r="U38">
        <f>SUMIFS('Shipment status'!$L:$L,'Shipment status'!$A:$A,'Flat knit'!$B38,'Shipment status'!$H:$H,U$3,'Shipment status'!$K:$K,'Flat knit'!$C38)</f>
        <v/>
      </c>
      <c r="V38">
        <f>SUMIFS('Shipment status'!$L:$L,'Shipment status'!$A:$A,'Flat knit'!$B38,'Shipment status'!$H:$H,V$3,'Shipment status'!$K:$K,'Flat knit'!$C38)</f>
        <v/>
      </c>
      <c r="W38">
        <f>SUMIFS('Shipment status'!$L:$L,'Shipment status'!$A:$A,'Flat knit'!$B38,'Shipment status'!$H:$H,W$3,'Shipment status'!$K:$K,'Flat knit'!$C38)</f>
        <v/>
      </c>
      <c r="X38">
        <f>SUMIFS('Shipment status'!$L:$L,'Shipment status'!$A:$A,'Flat knit'!$B38,'Shipment status'!$H:$H,X$3,'Shipment status'!$K:$K,'Flat knit'!$C38)</f>
        <v/>
      </c>
      <c r="Y38">
        <f>SUMIFS('Shipment status'!$L:$L,'Shipment status'!$A:$A,'Flat knit'!$B38,'Shipment status'!$H:$H,Y$3,'Shipment status'!$K:$K,'Flat knit'!$C38)</f>
        <v/>
      </c>
      <c r="Z38">
        <f>SUMIFS('Shipment status'!$L:$L,'Shipment status'!$A:$A,'Flat knit'!$B38,'Shipment status'!$H:$H,Z$3,'Shipment status'!$K:$K,'Flat knit'!$C38)</f>
        <v/>
      </c>
      <c r="AA38">
        <f>SUMIFS('Shipment status'!$L:$L,'Shipment status'!$A:$A,'Flat knit'!$B38,'Shipment status'!$H:$H,AA$3,'Shipment status'!$K:$K,'Flat knit'!$C38)</f>
        <v/>
      </c>
      <c r="AB38">
        <f>SUMIFS('Shipment status'!$L:$L,'Shipment status'!$A:$A,'Flat knit'!$B38,'Shipment status'!$H:$H,AB$3,'Shipment status'!$K:$K,'Flat knit'!$C38)</f>
        <v/>
      </c>
      <c r="AC38">
        <f>SUMIFS('Shipment status'!$L:$L,'Shipment status'!$A:$A,'Flat knit'!$B38,'Shipment status'!$H:$H,AC$3,'Shipment status'!$K:$K,'Flat knit'!$C38)</f>
        <v/>
      </c>
      <c r="AD38">
        <f>SUMIFS('Shipment status'!$L:$L,'Shipment status'!$A:$A,'Flat knit'!$B38,'Shipment status'!$H:$H,AD$3,'Shipment status'!$K:$K,'Flat knit'!$C38)</f>
        <v/>
      </c>
      <c r="AE38">
        <f>SUMIFS('Shipment status'!$L:$L,'Shipment status'!$A:$A,'Flat knit'!$B38,'Shipment status'!$H:$H,AE$3,'Shipment status'!$K:$K,'Flat knit'!$C38)</f>
        <v/>
      </c>
      <c r="AF38">
        <f>SUMIFS('Shipment status'!$L:$L,'Shipment status'!$A:$A,'Flat knit'!$B38,'Shipment status'!$H:$H,AF$3,'Shipment status'!$K:$K,'Flat knit'!$C38)</f>
        <v/>
      </c>
      <c r="AG38">
        <f>SUMIFS('Shipment status'!$L:$L,'Shipment status'!$A:$A,'Flat knit'!$B38,'Shipment status'!$H:$H,AG$3,'Shipment status'!$K:$K,'Flat knit'!$C38)</f>
        <v/>
      </c>
      <c r="AH38">
        <f>SUMIFS('Shipment status'!$L:$L,'Shipment status'!$A:$A,'Flat knit'!$B38,'Shipment status'!$H:$H,AH$3,'Shipment status'!$K:$K,'Flat knit'!$C38)</f>
        <v/>
      </c>
      <c r="AI38">
        <f>SUMIFS('Shipment status'!$L:$L,'Shipment status'!$A:$A,'Flat knit'!$B38,'Shipment status'!$H:$H,AI$3,'Shipment status'!$K:$K,'Flat knit'!$C38)</f>
        <v/>
      </c>
      <c r="AJ38">
        <f>SUMIFS('Shipment status'!$L:$L,'Shipment status'!$A:$A,'Flat knit'!$B38,'Shipment status'!$H:$H,AJ$3,'Shipment status'!$K:$K,'Flat knit'!$C38)</f>
        <v/>
      </c>
      <c r="AK38">
        <f>SUMIFS('Shipment status'!$L:$L,'Shipment status'!$A:$A,'Flat knit'!$B38,'Shipment status'!$H:$H,AK$3,'Shipment status'!$K:$K,'Flat knit'!$C38)</f>
        <v/>
      </c>
    </row>
    <row r="39">
      <c r="A39" t="inlineStr">
        <is>
          <t>Troposphere</t>
        </is>
      </c>
      <c r="B39" t="n">
        <v>29</v>
      </c>
      <c r="C39" t="inlineStr">
        <is>
          <t>TTL</t>
        </is>
      </c>
      <c r="D39" s="12" t="n">
        <v>2</v>
      </c>
      <c r="E39" s="12" t="n">
        <v>2</v>
      </c>
      <c r="F39" t="n">
        <v>330</v>
      </c>
      <c r="G39" s="15" t="n"/>
      <c r="I39">
        <f>MAX(SUMIFS('Shipment status'!$L:$L,'Shipment status'!$A:$A,TRIM(CLEAN(SUBSTITUTE(VLOOKUP($B39&amp;I$3,'PPO-GO'!$A:$AA,12,0)," ",""))),'Shipment status'!$H:$H,I$3,'Shipment status'!$K:$K,'Flat knit'!$C39),SUMIFS('Shipment status'!$L:$L,'Shipment status'!$A:$A,'Flat knit'!$B39,'Shipment status'!$H:$H,I$3,'Shipment status'!$K:$K,'Flat knit'!$C39))</f>
        <v/>
      </c>
      <c r="J39" s="51">
        <f>IFERROR(I39/$F39,"-")</f>
        <v/>
      </c>
      <c r="L39">
        <f>MAX(SUMIFS('Shipment status'!$L:$L,'Shipment status'!$A:$A,TRIM(CLEAN(SUBSTITUTE(VLOOKUP($B39&amp;L$3,'PPO-GO'!$A:$AA,12,0)," ",""))),'Shipment status'!$H:$H,L$3,'Shipment status'!$K:$K,'Flat knit'!$C39),SUMIFS('Shipment status'!$L:$L,'Shipment status'!$A:$A,'Flat knit'!$B39,'Shipment status'!$H:$H,L$3,'Shipment status'!$K:$K,'Flat knit'!$C39))</f>
        <v/>
      </c>
      <c r="M39" s="51">
        <f>IFERROR(IF(L39&gt;I39*1.5,0.5,1)*L39/$F39,"-")</f>
        <v/>
      </c>
      <c r="O39">
        <f>MAX(SUMIFS('Shipment status'!$L:$L,'Shipment status'!$A:$A,TRIM(CLEAN(SUBSTITUTE(VLOOKUP($B39,'PPO-GO'!$D:$L,9,0)," ",""))),'Shipment status'!$H:$H,O$3,'Shipment status'!$K:$K,'Flat knit'!$C39),SUMIFS('Shipment status'!$L:$L,'Shipment status'!$A:$A,'Flat knit'!$B39,'Shipment status'!$H:$H,O$3,'Shipment status'!$K:$K,'Flat knit'!$C39))</f>
        <v/>
      </c>
      <c r="P39" s="51">
        <f>IFERROR(O39/$F39,"-")</f>
        <v/>
      </c>
      <c r="R39">
        <f>MAX(SUMIFS('Shipment status'!$L:$L,'Shipment status'!$A:$A,TRIM(CLEAN(SUBSTITUTE(VLOOKUP($B39,'PPO-GO'!$D:$L,9,0)," ",""))),'Shipment status'!$H:$H,R$3,'Shipment status'!$K:$K,'Flat knit'!$C39),SUMIFS('Shipment status'!$L:$L,'Shipment status'!$A:$A,'Flat knit'!$B39,'Shipment status'!$H:$H,R$3,'Shipment status'!$K:$K,'Flat knit'!$C39))</f>
        <v/>
      </c>
      <c r="S39" s="51">
        <f>IFERROR(R39/$F39,"-")</f>
        <v/>
      </c>
      <c r="T39">
        <f>SUMIFS('Shipment status'!$L:$L,'Shipment status'!$A:$A,'Flat knit'!$B39,'Shipment status'!$H:$H,T$3,'Shipment status'!$K:$K,'Flat knit'!$C39)</f>
        <v/>
      </c>
      <c r="U39">
        <f>SUMIFS('Shipment status'!$L:$L,'Shipment status'!$A:$A,'Flat knit'!$B39,'Shipment status'!$H:$H,U$3,'Shipment status'!$K:$K,'Flat knit'!$C39)</f>
        <v/>
      </c>
      <c r="V39">
        <f>SUMIFS('Shipment status'!$L:$L,'Shipment status'!$A:$A,'Flat knit'!$B39,'Shipment status'!$H:$H,V$3,'Shipment status'!$K:$K,'Flat knit'!$C39)</f>
        <v/>
      </c>
      <c r="W39">
        <f>SUMIFS('Shipment status'!$L:$L,'Shipment status'!$A:$A,'Flat knit'!$B39,'Shipment status'!$H:$H,W$3,'Shipment status'!$K:$K,'Flat knit'!$C39)</f>
        <v/>
      </c>
      <c r="X39">
        <f>SUMIFS('Shipment status'!$L:$L,'Shipment status'!$A:$A,'Flat knit'!$B39,'Shipment status'!$H:$H,X$3,'Shipment status'!$K:$K,'Flat knit'!$C39)</f>
        <v/>
      </c>
      <c r="Y39">
        <f>SUMIFS('Shipment status'!$L:$L,'Shipment status'!$A:$A,'Flat knit'!$B39,'Shipment status'!$H:$H,Y$3,'Shipment status'!$K:$K,'Flat knit'!$C39)</f>
        <v/>
      </c>
      <c r="Z39">
        <f>SUMIFS('Shipment status'!$L:$L,'Shipment status'!$A:$A,'Flat knit'!$B39,'Shipment status'!$H:$H,Z$3,'Shipment status'!$K:$K,'Flat knit'!$C39)</f>
        <v/>
      </c>
      <c r="AA39">
        <f>SUMIFS('Shipment status'!$L:$L,'Shipment status'!$A:$A,'Flat knit'!$B39,'Shipment status'!$H:$H,AA$3,'Shipment status'!$K:$K,'Flat knit'!$C39)</f>
        <v/>
      </c>
      <c r="AB39">
        <f>SUMIFS('Shipment status'!$L:$L,'Shipment status'!$A:$A,'Flat knit'!$B39,'Shipment status'!$H:$H,AB$3,'Shipment status'!$K:$K,'Flat knit'!$C39)</f>
        <v/>
      </c>
      <c r="AC39">
        <f>SUMIFS('Shipment status'!$L:$L,'Shipment status'!$A:$A,'Flat knit'!$B39,'Shipment status'!$H:$H,AC$3,'Shipment status'!$K:$K,'Flat knit'!$C39)</f>
        <v/>
      </c>
      <c r="AD39">
        <f>SUMIFS('Shipment status'!$L:$L,'Shipment status'!$A:$A,'Flat knit'!$B39,'Shipment status'!$H:$H,AD$3,'Shipment status'!$K:$K,'Flat knit'!$C39)</f>
        <v/>
      </c>
      <c r="AE39">
        <f>SUMIFS('Shipment status'!$L:$L,'Shipment status'!$A:$A,'Flat knit'!$B39,'Shipment status'!$H:$H,AE$3,'Shipment status'!$K:$K,'Flat knit'!$C39)</f>
        <v/>
      </c>
      <c r="AF39">
        <f>SUMIFS('Shipment status'!$L:$L,'Shipment status'!$A:$A,'Flat knit'!$B39,'Shipment status'!$H:$H,AF$3,'Shipment status'!$K:$K,'Flat knit'!$C39)</f>
        <v/>
      </c>
      <c r="AG39">
        <f>SUMIFS('Shipment status'!$L:$L,'Shipment status'!$A:$A,'Flat knit'!$B39,'Shipment status'!$H:$H,AG$3,'Shipment status'!$K:$K,'Flat knit'!$C39)</f>
        <v/>
      </c>
      <c r="AH39">
        <f>SUMIFS('Shipment status'!$L:$L,'Shipment status'!$A:$A,'Flat knit'!$B39,'Shipment status'!$H:$H,AH$3,'Shipment status'!$K:$K,'Flat knit'!$C39)</f>
        <v/>
      </c>
      <c r="AI39">
        <f>SUMIFS('Shipment status'!$L:$L,'Shipment status'!$A:$A,'Flat knit'!$B39,'Shipment status'!$H:$H,AI$3,'Shipment status'!$K:$K,'Flat knit'!$C39)</f>
        <v/>
      </c>
      <c r="AJ39">
        <f>SUMIFS('Shipment status'!$L:$L,'Shipment status'!$A:$A,'Flat knit'!$B39,'Shipment status'!$H:$H,AJ$3,'Shipment status'!$K:$K,'Flat knit'!$C39)</f>
        <v/>
      </c>
      <c r="AK39">
        <f>SUMIFS('Shipment status'!$L:$L,'Shipment status'!$A:$A,'Flat knit'!$B39,'Shipment status'!$H:$H,AK$3,'Shipment status'!$K:$K,'Flat knit'!$C39)</f>
        <v/>
      </c>
    </row>
    <row r="40">
      <c r="A40" t="inlineStr">
        <is>
          <t>Troposphere</t>
        </is>
      </c>
      <c r="B40" t="n">
        <v>29</v>
      </c>
      <c r="C40" t="inlineStr">
        <is>
          <t>XXXL</t>
        </is>
      </c>
      <c r="D40" s="12" t="n">
        <v>2</v>
      </c>
      <c r="E40" s="12" t="n">
        <v>2</v>
      </c>
      <c r="F40" t="n">
        <v>200</v>
      </c>
      <c r="G40" s="15" t="n">
        <v>2.2</v>
      </c>
      <c r="I40">
        <f>MAX(SUMIFS('Shipment status'!$L:$L,'Shipment status'!$A:$A,TRIM(CLEAN(SUBSTITUTE(VLOOKUP($B40&amp;I$3,'PPO-GO'!$A:$AA,12,0)," ",""))),'Shipment status'!$H:$H,I$3,'Shipment status'!$K:$K,'Flat knit'!$C40),SUMIFS('Shipment status'!$L:$L,'Shipment status'!$A:$A,'Flat knit'!$B40,'Shipment status'!$H:$H,I$3,'Shipment status'!$K:$K,'Flat knit'!$C40))</f>
        <v/>
      </c>
      <c r="J40" s="51">
        <f>IFERROR(I40/$F40,"-")</f>
        <v/>
      </c>
      <c r="L40">
        <f>MAX(SUMIFS('Shipment status'!$L:$L,'Shipment status'!$A:$A,TRIM(CLEAN(SUBSTITUTE(VLOOKUP($B40&amp;L$3,'PPO-GO'!$A:$AA,12,0)," ",""))),'Shipment status'!$H:$H,L$3,'Shipment status'!$K:$K,'Flat knit'!$C40),SUMIFS('Shipment status'!$L:$L,'Shipment status'!$A:$A,'Flat knit'!$B40,'Shipment status'!$H:$H,L$3,'Shipment status'!$K:$K,'Flat knit'!$C40))</f>
        <v/>
      </c>
      <c r="M40" s="51">
        <f>IFERROR(IF(L40&gt;I40*1.5,0.5,1)*L40/$F40,"-")</f>
        <v/>
      </c>
      <c r="O40">
        <f>MAX(SUMIFS('Shipment status'!$L:$L,'Shipment status'!$A:$A,TRIM(CLEAN(SUBSTITUTE(VLOOKUP($B40,'PPO-GO'!$D:$L,9,0)," ",""))),'Shipment status'!$H:$H,O$3,'Shipment status'!$K:$K,'Flat knit'!$C40),SUMIFS('Shipment status'!$L:$L,'Shipment status'!$A:$A,'Flat knit'!$B40,'Shipment status'!$H:$H,O$3,'Shipment status'!$K:$K,'Flat knit'!$C40))</f>
        <v/>
      </c>
      <c r="P40" s="51">
        <f>IFERROR(O40/$F40,"-")</f>
        <v/>
      </c>
      <c r="R40">
        <f>MAX(SUMIFS('Shipment status'!$L:$L,'Shipment status'!$A:$A,TRIM(CLEAN(SUBSTITUTE(VLOOKUP($B40,'PPO-GO'!$D:$L,9,0)," ",""))),'Shipment status'!$H:$H,R$3,'Shipment status'!$K:$K,'Flat knit'!$C40),SUMIFS('Shipment status'!$L:$L,'Shipment status'!$A:$A,'Flat knit'!$B40,'Shipment status'!$H:$H,R$3,'Shipment status'!$K:$K,'Flat knit'!$C40))</f>
        <v/>
      </c>
      <c r="S40" s="51">
        <f>IFERROR(R40/$F40,"-")</f>
        <v/>
      </c>
      <c r="T40">
        <f>SUMIFS('Shipment status'!$L:$L,'Shipment status'!$A:$A,'Flat knit'!$B40,'Shipment status'!$H:$H,T$3,'Shipment status'!$K:$K,'Flat knit'!$C40)</f>
        <v/>
      </c>
      <c r="U40">
        <f>SUMIFS('Shipment status'!$L:$L,'Shipment status'!$A:$A,'Flat knit'!$B40,'Shipment status'!$H:$H,U$3,'Shipment status'!$K:$K,'Flat knit'!$C40)</f>
        <v/>
      </c>
      <c r="V40">
        <f>SUMIFS('Shipment status'!$L:$L,'Shipment status'!$A:$A,'Flat knit'!$B40,'Shipment status'!$H:$H,V$3,'Shipment status'!$K:$K,'Flat knit'!$C40)</f>
        <v/>
      </c>
      <c r="W40">
        <f>SUMIFS('Shipment status'!$L:$L,'Shipment status'!$A:$A,'Flat knit'!$B40,'Shipment status'!$H:$H,W$3,'Shipment status'!$K:$K,'Flat knit'!$C40)</f>
        <v/>
      </c>
      <c r="X40">
        <f>SUMIFS('Shipment status'!$L:$L,'Shipment status'!$A:$A,'Flat knit'!$B40,'Shipment status'!$H:$H,X$3,'Shipment status'!$K:$K,'Flat knit'!$C40)</f>
        <v/>
      </c>
      <c r="Y40">
        <f>SUMIFS('Shipment status'!$L:$L,'Shipment status'!$A:$A,'Flat knit'!$B40,'Shipment status'!$H:$H,Y$3,'Shipment status'!$K:$K,'Flat knit'!$C40)</f>
        <v/>
      </c>
      <c r="Z40">
        <f>SUMIFS('Shipment status'!$L:$L,'Shipment status'!$A:$A,'Flat knit'!$B40,'Shipment status'!$H:$H,Z$3,'Shipment status'!$K:$K,'Flat knit'!$C40)</f>
        <v/>
      </c>
      <c r="AA40">
        <f>SUMIFS('Shipment status'!$L:$L,'Shipment status'!$A:$A,'Flat knit'!$B40,'Shipment status'!$H:$H,AA$3,'Shipment status'!$K:$K,'Flat knit'!$C40)</f>
        <v/>
      </c>
      <c r="AB40">
        <f>SUMIFS('Shipment status'!$L:$L,'Shipment status'!$A:$A,'Flat knit'!$B40,'Shipment status'!$H:$H,AB$3,'Shipment status'!$K:$K,'Flat knit'!$C40)</f>
        <v/>
      </c>
      <c r="AC40">
        <f>SUMIFS('Shipment status'!$L:$L,'Shipment status'!$A:$A,'Flat knit'!$B40,'Shipment status'!$H:$H,AC$3,'Shipment status'!$K:$K,'Flat knit'!$C40)</f>
        <v/>
      </c>
      <c r="AD40">
        <f>SUMIFS('Shipment status'!$L:$L,'Shipment status'!$A:$A,'Flat knit'!$B40,'Shipment status'!$H:$H,AD$3,'Shipment status'!$K:$K,'Flat knit'!$C40)</f>
        <v/>
      </c>
      <c r="AE40">
        <f>SUMIFS('Shipment status'!$L:$L,'Shipment status'!$A:$A,'Flat knit'!$B40,'Shipment status'!$H:$H,AE$3,'Shipment status'!$K:$K,'Flat knit'!$C40)</f>
        <v/>
      </c>
      <c r="AF40">
        <f>SUMIFS('Shipment status'!$L:$L,'Shipment status'!$A:$A,'Flat knit'!$B40,'Shipment status'!$H:$H,AF$3,'Shipment status'!$K:$K,'Flat knit'!$C40)</f>
        <v/>
      </c>
      <c r="AG40">
        <f>SUMIFS('Shipment status'!$L:$L,'Shipment status'!$A:$A,'Flat knit'!$B40,'Shipment status'!$H:$H,AG$3,'Shipment status'!$K:$K,'Flat knit'!$C40)</f>
        <v/>
      </c>
      <c r="AH40">
        <f>SUMIFS('Shipment status'!$L:$L,'Shipment status'!$A:$A,'Flat knit'!$B40,'Shipment status'!$H:$H,AH$3,'Shipment status'!$K:$K,'Flat knit'!$C40)</f>
        <v/>
      </c>
      <c r="AI40">
        <f>SUMIFS('Shipment status'!$L:$L,'Shipment status'!$A:$A,'Flat knit'!$B40,'Shipment status'!$H:$H,AI$3,'Shipment status'!$K:$K,'Flat knit'!$C40)</f>
        <v/>
      </c>
      <c r="AJ40">
        <f>SUMIFS('Shipment status'!$L:$L,'Shipment status'!$A:$A,'Flat knit'!$B40,'Shipment status'!$H:$H,AJ$3,'Shipment status'!$K:$K,'Flat knit'!$C40)</f>
        <v/>
      </c>
      <c r="AK40">
        <f>SUMIFS('Shipment status'!$L:$L,'Shipment status'!$A:$A,'Flat knit'!$B40,'Shipment status'!$H:$H,AK$3,'Shipment status'!$K:$K,'Flat knit'!$C40)</f>
        <v/>
      </c>
    </row>
    <row r="41">
      <c r="A41" t="inlineStr">
        <is>
          <t>Troposphere</t>
        </is>
      </c>
      <c r="B41" t="n">
        <v>29</v>
      </c>
      <c r="C41" t="inlineStr">
        <is>
          <t>2XL</t>
        </is>
      </c>
      <c r="D41" s="12" t="n">
        <v>2</v>
      </c>
      <c r="E41" s="12" t="n">
        <v>2</v>
      </c>
      <c r="F41" t="n">
        <v>1194</v>
      </c>
      <c r="G41" s="15" t="n">
        <v>3.26</v>
      </c>
      <c r="I41">
        <f>MAX(SUMIFS('Shipment status'!$L:$L,'Shipment status'!$A:$A,TRIM(CLEAN(SUBSTITUTE(VLOOKUP($B41&amp;I$3,'PPO-GO'!$A:$AA,12,0)," ",""))),'Shipment status'!$H:$H,I$3,'Shipment status'!$K:$K,'Flat knit'!$C41),SUMIFS('Shipment status'!$L:$L,'Shipment status'!$A:$A,'Flat knit'!$B41,'Shipment status'!$H:$H,I$3,'Shipment status'!$K:$K,'Flat knit'!$C41))</f>
        <v/>
      </c>
      <c r="J41" s="51">
        <f>IFERROR(I41/$F41,"-")</f>
        <v/>
      </c>
      <c r="L41">
        <f>MAX(SUMIFS('Shipment status'!$L:$L,'Shipment status'!$A:$A,TRIM(CLEAN(SUBSTITUTE(VLOOKUP($B41&amp;L$3,'PPO-GO'!$A:$AA,12,0)," ",""))),'Shipment status'!$H:$H,L$3,'Shipment status'!$K:$K,'Flat knit'!$C41),SUMIFS('Shipment status'!$L:$L,'Shipment status'!$A:$A,'Flat knit'!$B41,'Shipment status'!$H:$H,L$3,'Shipment status'!$K:$K,'Flat knit'!$C41))</f>
        <v/>
      </c>
      <c r="M41" s="51">
        <f>IFERROR(IF(L41&gt;I41*1.5,0.5,1)*L41/$F41,"-")</f>
        <v/>
      </c>
      <c r="O41">
        <f>MAX(SUMIFS('Shipment status'!$L:$L,'Shipment status'!$A:$A,TRIM(CLEAN(SUBSTITUTE(VLOOKUP($B41,'PPO-GO'!$D:$L,9,0)," ",""))),'Shipment status'!$H:$H,O$3,'Shipment status'!$K:$K,'Flat knit'!$C41),SUMIFS('Shipment status'!$L:$L,'Shipment status'!$A:$A,'Flat knit'!$B41,'Shipment status'!$H:$H,O$3,'Shipment status'!$K:$K,'Flat knit'!$C41))</f>
        <v/>
      </c>
      <c r="P41" s="51">
        <f>IFERROR(O41/$F41,"-")</f>
        <v/>
      </c>
      <c r="R41">
        <f>MAX(SUMIFS('Shipment status'!$L:$L,'Shipment status'!$A:$A,TRIM(CLEAN(SUBSTITUTE(VLOOKUP($B41,'PPO-GO'!$D:$L,9,0)," ",""))),'Shipment status'!$H:$H,R$3,'Shipment status'!$K:$K,'Flat knit'!$C41),SUMIFS('Shipment status'!$L:$L,'Shipment status'!$A:$A,'Flat knit'!$B41,'Shipment status'!$H:$H,R$3,'Shipment status'!$K:$K,'Flat knit'!$C41))</f>
        <v/>
      </c>
      <c r="S41" s="51">
        <f>IFERROR(R41/$F41,"-")</f>
        <v/>
      </c>
      <c r="T41">
        <f>SUMIFS('Shipment status'!$L:$L,'Shipment status'!$A:$A,'Flat knit'!$B41,'Shipment status'!$H:$H,T$3,'Shipment status'!$K:$K,'Flat knit'!$C41)</f>
        <v/>
      </c>
      <c r="U41">
        <f>SUMIFS('Shipment status'!$L:$L,'Shipment status'!$A:$A,'Flat knit'!$B41,'Shipment status'!$H:$H,U$3,'Shipment status'!$K:$K,'Flat knit'!$C41)</f>
        <v/>
      </c>
      <c r="V41">
        <f>SUMIFS('Shipment status'!$L:$L,'Shipment status'!$A:$A,'Flat knit'!$B41,'Shipment status'!$H:$H,V$3,'Shipment status'!$K:$K,'Flat knit'!$C41)</f>
        <v/>
      </c>
      <c r="W41">
        <f>SUMIFS('Shipment status'!$L:$L,'Shipment status'!$A:$A,'Flat knit'!$B41,'Shipment status'!$H:$H,W$3,'Shipment status'!$K:$K,'Flat knit'!$C41)</f>
        <v/>
      </c>
      <c r="X41">
        <f>SUMIFS('Shipment status'!$L:$L,'Shipment status'!$A:$A,'Flat knit'!$B41,'Shipment status'!$H:$H,X$3,'Shipment status'!$K:$K,'Flat knit'!$C41)</f>
        <v/>
      </c>
      <c r="Y41">
        <f>SUMIFS('Shipment status'!$L:$L,'Shipment status'!$A:$A,'Flat knit'!$B41,'Shipment status'!$H:$H,Y$3,'Shipment status'!$K:$K,'Flat knit'!$C41)</f>
        <v/>
      </c>
      <c r="Z41">
        <f>SUMIFS('Shipment status'!$L:$L,'Shipment status'!$A:$A,'Flat knit'!$B41,'Shipment status'!$H:$H,Z$3,'Shipment status'!$K:$K,'Flat knit'!$C41)</f>
        <v/>
      </c>
      <c r="AA41">
        <f>SUMIFS('Shipment status'!$L:$L,'Shipment status'!$A:$A,'Flat knit'!$B41,'Shipment status'!$H:$H,AA$3,'Shipment status'!$K:$K,'Flat knit'!$C41)</f>
        <v/>
      </c>
      <c r="AB41">
        <f>SUMIFS('Shipment status'!$L:$L,'Shipment status'!$A:$A,'Flat knit'!$B41,'Shipment status'!$H:$H,AB$3,'Shipment status'!$K:$K,'Flat knit'!$C41)</f>
        <v/>
      </c>
      <c r="AC41">
        <f>SUMIFS('Shipment status'!$L:$L,'Shipment status'!$A:$A,'Flat knit'!$B41,'Shipment status'!$H:$H,AC$3,'Shipment status'!$K:$K,'Flat knit'!$C41)</f>
        <v/>
      </c>
      <c r="AD41">
        <f>SUMIFS('Shipment status'!$L:$L,'Shipment status'!$A:$A,'Flat knit'!$B41,'Shipment status'!$H:$H,AD$3,'Shipment status'!$K:$K,'Flat knit'!$C41)</f>
        <v/>
      </c>
      <c r="AE41">
        <f>SUMIFS('Shipment status'!$L:$L,'Shipment status'!$A:$A,'Flat knit'!$B41,'Shipment status'!$H:$H,AE$3,'Shipment status'!$K:$K,'Flat knit'!$C41)</f>
        <v/>
      </c>
      <c r="AF41">
        <f>SUMIFS('Shipment status'!$L:$L,'Shipment status'!$A:$A,'Flat knit'!$B41,'Shipment status'!$H:$H,AF$3,'Shipment status'!$K:$K,'Flat knit'!$C41)</f>
        <v/>
      </c>
      <c r="AG41">
        <f>SUMIFS('Shipment status'!$L:$L,'Shipment status'!$A:$A,'Flat knit'!$B41,'Shipment status'!$H:$H,AG$3,'Shipment status'!$K:$K,'Flat knit'!$C41)</f>
        <v/>
      </c>
      <c r="AH41">
        <f>SUMIFS('Shipment status'!$L:$L,'Shipment status'!$A:$A,'Flat knit'!$B41,'Shipment status'!$H:$H,AH$3,'Shipment status'!$K:$K,'Flat knit'!$C41)</f>
        <v/>
      </c>
      <c r="AI41">
        <f>SUMIFS('Shipment status'!$L:$L,'Shipment status'!$A:$A,'Flat knit'!$B41,'Shipment status'!$H:$H,AI$3,'Shipment status'!$K:$K,'Flat knit'!$C41)</f>
        <v/>
      </c>
      <c r="AJ41">
        <f>SUMIFS('Shipment status'!$L:$L,'Shipment status'!$A:$A,'Flat knit'!$B41,'Shipment status'!$H:$H,AJ$3,'Shipment status'!$K:$K,'Flat knit'!$C41)</f>
        <v/>
      </c>
      <c r="AK41">
        <f>SUMIFS('Shipment status'!$L:$L,'Shipment status'!$A:$A,'Flat knit'!$B41,'Shipment status'!$H:$H,AK$3,'Shipment status'!$K:$K,'Flat knit'!$C41)</f>
        <v/>
      </c>
    </row>
    <row r="42">
      <c r="A42" t="inlineStr">
        <is>
          <t>Troposphere</t>
        </is>
      </c>
      <c r="B42" t="n">
        <v>29</v>
      </c>
      <c r="C42" t="inlineStr">
        <is>
          <t>XS</t>
        </is>
      </c>
      <c r="D42" s="12" t="n">
        <v>2</v>
      </c>
      <c r="E42" s="12" t="n">
        <v>2</v>
      </c>
      <c r="F42" t="n">
        <v>210</v>
      </c>
      <c r="G42" s="15" t="n"/>
      <c r="I42">
        <f>MAX(SUMIFS('Shipment status'!$L:$L,'Shipment status'!$A:$A,TRIM(CLEAN(SUBSTITUTE(VLOOKUP($B42&amp;I$3,'PPO-GO'!$A:$AA,12,0)," ",""))),'Shipment status'!$H:$H,I$3,'Shipment status'!$K:$K,'Flat knit'!$C42),SUMIFS('Shipment status'!$L:$L,'Shipment status'!$A:$A,'Flat knit'!$B42,'Shipment status'!$H:$H,I$3,'Shipment status'!$K:$K,'Flat knit'!$C42))</f>
        <v/>
      </c>
      <c r="J42" s="51">
        <f>IFERROR(I42/$F42,"-")</f>
        <v/>
      </c>
      <c r="L42">
        <f>MAX(SUMIFS('Shipment status'!$L:$L,'Shipment status'!$A:$A,TRIM(CLEAN(SUBSTITUTE(VLOOKUP($B42&amp;L$3,'PPO-GO'!$A:$AA,12,0)," ",""))),'Shipment status'!$H:$H,L$3,'Shipment status'!$K:$K,'Flat knit'!$C42),SUMIFS('Shipment status'!$L:$L,'Shipment status'!$A:$A,'Flat knit'!$B42,'Shipment status'!$H:$H,L$3,'Shipment status'!$K:$K,'Flat knit'!$C42))</f>
        <v/>
      </c>
      <c r="M42" s="51">
        <f>IFERROR(IF(L42&gt;I42*1.5,0.5,1)*L42/$F42,"-")</f>
        <v/>
      </c>
      <c r="O42">
        <f>MAX(SUMIFS('Shipment status'!$L:$L,'Shipment status'!$A:$A,TRIM(CLEAN(SUBSTITUTE(VLOOKUP($B42,'PPO-GO'!$D:$L,9,0)," ",""))),'Shipment status'!$H:$H,O$3,'Shipment status'!$K:$K,'Flat knit'!$C42),SUMIFS('Shipment status'!$L:$L,'Shipment status'!$A:$A,'Flat knit'!$B42,'Shipment status'!$H:$H,O$3,'Shipment status'!$K:$K,'Flat knit'!$C42))</f>
        <v/>
      </c>
      <c r="P42" s="51">
        <f>IFERROR(O42/$F42,"-")</f>
        <v/>
      </c>
      <c r="R42">
        <f>MAX(SUMIFS('Shipment status'!$L:$L,'Shipment status'!$A:$A,TRIM(CLEAN(SUBSTITUTE(VLOOKUP($B42,'PPO-GO'!$D:$L,9,0)," ",""))),'Shipment status'!$H:$H,R$3,'Shipment status'!$K:$K,'Flat knit'!$C42),SUMIFS('Shipment status'!$L:$L,'Shipment status'!$A:$A,'Flat knit'!$B42,'Shipment status'!$H:$H,R$3,'Shipment status'!$K:$K,'Flat knit'!$C42))</f>
        <v/>
      </c>
      <c r="S42" s="51">
        <f>IFERROR(R42/$F42,"-")</f>
        <v/>
      </c>
      <c r="T42">
        <f>SUMIFS('Shipment status'!$L:$L,'Shipment status'!$A:$A,'Flat knit'!$B42,'Shipment status'!$H:$H,T$3,'Shipment status'!$K:$K,'Flat knit'!$C42)</f>
        <v/>
      </c>
      <c r="U42">
        <f>SUMIFS('Shipment status'!$L:$L,'Shipment status'!$A:$A,'Flat knit'!$B42,'Shipment status'!$H:$H,U$3,'Shipment status'!$K:$K,'Flat knit'!$C42)</f>
        <v/>
      </c>
      <c r="V42">
        <f>SUMIFS('Shipment status'!$L:$L,'Shipment status'!$A:$A,'Flat knit'!$B42,'Shipment status'!$H:$H,V$3,'Shipment status'!$K:$K,'Flat knit'!$C42)</f>
        <v/>
      </c>
      <c r="W42">
        <f>SUMIFS('Shipment status'!$L:$L,'Shipment status'!$A:$A,'Flat knit'!$B42,'Shipment status'!$H:$H,W$3,'Shipment status'!$K:$K,'Flat knit'!$C42)</f>
        <v/>
      </c>
      <c r="X42">
        <f>SUMIFS('Shipment status'!$L:$L,'Shipment status'!$A:$A,'Flat knit'!$B42,'Shipment status'!$H:$H,X$3,'Shipment status'!$K:$K,'Flat knit'!$C42)</f>
        <v/>
      </c>
      <c r="Y42">
        <f>SUMIFS('Shipment status'!$L:$L,'Shipment status'!$A:$A,'Flat knit'!$B42,'Shipment status'!$H:$H,Y$3,'Shipment status'!$K:$K,'Flat knit'!$C42)</f>
        <v/>
      </c>
      <c r="Z42">
        <f>SUMIFS('Shipment status'!$L:$L,'Shipment status'!$A:$A,'Flat knit'!$B42,'Shipment status'!$H:$H,Z$3,'Shipment status'!$K:$K,'Flat knit'!$C42)</f>
        <v/>
      </c>
      <c r="AA42">
        <f>SUMIFS('Shipment status'!$L:$L,'Shipment status'!$A:$A,'Flat knit'!$B42,'Shipment status'!$H:$H,AA$3,'Shipment status'!$K:$K,'Flat knit'!$C42)</f>
        <v/>
      </c>
      <c r="AB42">
        <f>SUMIFS('Shipment status'!$L:$L,'Shipment status'!$A:$A,'Flat knit'!$B42,'Shipment status'!$H:$H,AB$3,'Shipment status'!$K:$K,'Flat knit'!$C42)</f>
        <v/>
      </c>
      <c r="AC42">
        <f>SUMIFS('Shipment status'!$L:$L,'Shipment status'!$A:$A,'Flat knit'!$B42,'Shipment status'!$H:$H,AC$3,'Shipment status'!$K:$K,'Flat knit'!$C42)</f>
        <v/>
      </c>
      <c r="AD42">
        <f>SUMIFS('Shipment status'!$L:$L,'Shipment status'!$A:$A,'Flat knit'!$B42,'Shipment status'!$H:$H,AD$3,'Shipment status'!$K:$K,'Flat knit'!$C42)</f>
        <v/>
      </c>
      <c r="AE42">
        <f>SUMIFS('Shipment status'!$L:$L,'Shipment status'!$A:$A,'Flat knit'!$B42,'Shipment status'!$H:$H,AE$3,'Shipment status'!$K:$K,'Flat knit'!$C42)</f>
        <v/>
      </c>
      <c r="AF42">
        <f>SUMIFS('Shipment status'!$L:$L,'Shipment status'!$A:$A,'Flat knit'!$B42,'Shipment status'!$H:$H,AF$3,'Shipment status'!$K:$K,'Flat knit'!$C42)</f>
        <v/>
      </c>
      <c r="AG42">
        <f>SUMIFS('Shipment status'!$L:$L,'Shipment status'!$A:$A,'Flat knit'!$B42,'Shipment status'!$H:$H,AG$3,'Shipment status'!$K:$K,'Flat knit'!$C42)</f>
        <v/>
      </c>
      <c r="AH42">
        <f>SUMIFS('Shipment status'!$L:$L,'Shipment status'!$A:$A,'Flat knit'!$B42,'Shipment status'!$H:$H,AH$3,'Shipment status'!$K:$K,'Flat knit'!$C42)</f>
        <v/>
      </c>
      <c r="AI42">
        <f>SUMIFS('Shipment status'!$L:$L,'Shipment status'!$A:$A,'Flat knit'!$B42,'Shipment status'!$H:$H,AI$3,'Shipment status'!$K:$K,'Flat knit'!$C42)</f>
        <v/>
      </c>
      <c r="AJ42">
        <f>SUMIFS('Shipment status'!$L:$L,'Shipment status'!$A:$A,'Flat knit'!$B42,'Shipment status'!$H:$H,AJ$3,'Shipment status'!$K:$K,'Flat knit'!$C42)</f>
        <v/>
      </c>
      <c r="AK42">
        <f>SUMIFS('Shipment status'!$L:$L,'Shipment status'!$A:$A,'Flat knit'!$B42,'Shipment status'!$H:$H,AK$3,'Shipment status'!$K:$K,'Flat knit'!$C42)</f>
        <v/>
      </c>
    </row>
    <row r="43">
      <c r="A43" t="inlineStr">
        <is>
          <t>Heather Shale Grey</t>
        </is>
      </c>
      <c r="B43" t="n">
        <v>12</v>
      </c>
      <c r="C43" t="inlineStr">
        <is>
          <t>XL</t>
        </is>
      </c>
      <c r="D43" s="12" t="n">
        <v>2</v>
      </c>
      <c r="E43" s="12" t="n">
        <v>2</v>
      </c>
      <c r="F43" t="n">
        <v>1145</v>
      </c>
      <c r="G43" s="15" t="n">
        <v>0.5</v>
      </c>
      <c r="I43">
        <f>MAX(SUMIFS('Shipment status'!$L:$L,'Shipment status'!$A:$A,TRIM(CLEAN(SUBSTITUTE(VLOOKUP($B43&amp;I$3,'PPO-GO'!$A:$AA,12,0)," ",""))),'Shipment status'!$H:$H,I$3,'Shipment status'!$K:$K,'Flat knit'!$C43),SUMIFS('Shipment status'!$L:$L,'Shipment status'!$A:$A,'Flat knit'!$B43,'Shipment status'!$H:$H,I$3,'Shipment status'!$K:$K,'Flat knit'!$C43))</f>
        <v/>
      </c>
      <c r="J43" s="51">
        <f>IFERROR(I43/$F43,"-")</f>
        <v/>
      </c>
      <c r="L43">
        <f>MAX(SUMIFS('Shipment status'!$L:$L,'Shipment status'!$A:$A,TRIM(CLEAN(SUBSTITUTE(VLOOKUP($B43&amp;L$3,'PPO-GO'!$A:$AA,12,0)," ",""))),'Shipment status'!$H:$H,L$3,'Shipment status'!$K:$K,'Flat knit'!$C43),SUMIFS('Shipment status'!$L:$L,'Shipment status'!$A:$A,'Flat knit'!$B43,'Shipment status'!$H:$H,L$3,'Shipment status'!$K:$K,'Flat knit'!$C43))</f>
        <v/>
      </c>
      <c r="M43" s="51">
        <f>IFERROR(IF(L43&gt;I43*1.5,0.5,1)*L43/$F43,"-")</f>
        <v/>
      </c>
      <c r="O43">
        <f>MAX(SUMIFS('Shipment status'!$L:$L,'Shipment status'!$A:$A,TRIM(CLEAN(SUBSTITUTE(VLOOKUP($B43,'PPO-GO'!$D:$L,9,0)," ",""))),'Shipment status'!$H:$H,O$3,'Shipment status'!$K:$K,'Flat knit'!$C43),SUMIFS('Shipment status'!$L:$L,'Shipment status'!$A:$A,'Flat knit'!$B43,'Shipment status'!$H:$H,O$3,'Shipment status'!$K:$K,'Flat knit'!$C43))</f>
        <v/>
      </c>
      <c r="P43" s="51">
        <f>IFERROR(O43/$F43,"-")</f>
        <v/>
      </c>
      <c r="R43">
        <f>MAX(SUMIFS('Shipment status'!$L:$L,'Shipment status'!$A:$A,TRIM(CLEAN(SUBSTITUTE(VLOOKUP($B43,'PPO-GO'!$D:$L,9,0)," ",""))),'Shipment status'!$H:$H,R$3,'Shipment status'!$K:$K,'Flat knit'!$C43),SUMIFS('Shipment status'!$L:$L,'Shipment status'!$A:$A,'Flat knit'!$B43,'Shipment status'!$H:$H,R$3,'Shipment status'!$K:$K,'Flat knit'!$C43))</f>
        <v/>
      </c>
      <c r="S43" s="51">
        <f>IFERROR(R43/$F43,"-")</f>
        <v/>
      </c>
      <c r="T43">
        <f>SUMIFS('Shipment status'!$L:$L,'Shipment status'!$A:$A,'Flat knit'!$B43,'Shipment status'!$H:$H,T$3,'Shipment status'!$K:$K,'Flat knit'!$C43)</f>
        <v/>
      </c>
      <c r="U43">
        <f>SUMIFS('Shipment status'!$L:$L,'Shipment status'!$A:$A,'Flat knit'!$B43,'Shipment status'!$H:$H,U$3,'Shipment status'!$K:$K,'Flat knit'!$C43)</f>
        <v/>
      </c>
      <c r="V43">
        <f>SUMIFS('Shipment status'!$L:$L,'Shipment status'!$A:$A,'Flat knit'!$B43,'Shipment status'!$H:$H,V$3,'Shipment status'!$K:$K,'Flat knit'!$C43)</f>
        <v/>
      </c>
      <c r="W43">
        <f>SUMIFS('Shipment status'!$L:$L,'Shipment status'!$A:$A,'Flat knit'!$B43,'Shipment status'!$H:$H,W$3,'Shipment status'!$K:$K,'Flat knit'!$C43)</f>
        <v/>
      </c>
      <c r="X43">
        <f>SUMIFS('Shipment status'!$L:$L,'Shipment status'!$A:$A,'Flat knit'!$B43,'Shipment status'!$H:$H,X$3,'Shipment status'!$K:$K,'Flat knit'!$C43)</f>
        <v/>
      </c>
      <c r="Y43">
        <f>SUMIFS('Shipment status'!$L:$L,'Shipment status'!$A:$A,'Flat knit'!$B43,'Shipment status'!$H:$H,Y$3,'Shipment status'!$K:$K,'Flat knit'!$C43)</f>
        <v/>
      </c>
      <c r="Z43">
        <f>SUMIFS('Shipment status'!$L:$L,'Shipment status'!$A:$A,'Flat knit'!$B43,'Shipment status'!$H:$H,Z$3,'Shipment status'!$K:$K,'Flat knit'!$C43)</f>
        <v/>
      </c>
      <c r="AA43">
        <f>SUMIFS('Shipment status'!$L:$L,'Shipment status'!$A:$A,'Flat knit'!$B43,'Shipment status'!$H:$H,AA$3,'Shipment status'!$K:$K,'Flat knit'!$C43)</f>
        <v/>
      </c>
      <c r="AB43">
        <f>SUMIFS('Shipment status'!$L:$L,'Shipment status'!$A:$A,'Flat knit'!$B43,'Shipment status'!$H:$H,AB$3,'Shipment status'!$K:$K,'Flat knit'!$C43)</f>
        <v/>
      </c>
      <c r="AC43">
        <f>SUMIFS('Shipment status'!$L:$L,'Shipment status'!$A:$A,'Flat knit'!$B43,'Shipment status'!$H:$H,AC$3,'Shipment status'!$K:$K,'Flat knit'!$C43)</f>
        <v/>
      </c>
      <c r="AD43">
        <f>SUMIFS('Shipment status'!$L:$L,'Shipment status'!$A:$A,'Flat knit'!$B43,'Shipment status'!$H:$H,AD$3,'Shipment status'!$K:$K,'Flat knit'!$C43)</f>
        <v/>
      </c>
      <c r="AE43">
        <f>SUMIFS('Shipment status'!$L:$L,'Shipment status'!$A:$A,'Flat knit'!$B43,'Shipment status'!$H:$H,AE$3,'Shipment status'!$K:$K,'Flat knit'!$C43)</f>
        <v/>
      </c>
      <c r="AF43">
        <f>SUMIFS('Shipment status'!$L:$L,'Shipment status'!$A:$A,'Flat knit'!$B43,'Shipment status'!$H:$H,AF$3,'Shipment status'!$K:$K,'Flat knit'!$C43)</f>
        <v/>
      </c>
      <c r="AG43">
        <f>SUMIFS('Shipment status'!$L:$L,'Shipment status'!$A:$A,'Flat knit'!$B43,'Shipment status'!$H:$H,AG$3,'Shipment status'!$K:$K,'Flat knit'!$C43)</f>
        <v/>
      </c>
      <c r="AH43">
        <f>SUMIFS('Shipment status'!$L:$L,'Shipment status'!$A:$A,'Flat knit'!$B43,'Shipment status'!$H:$H,AH$3,'Shipment status'!$K:$K,'Flat knit'!$C43)</f>
        <v/>
      </c>
      <c r="AI43">
        <f>SUMIFS('Shipment status'!$L:$L,'Shipment status'!$A:$A,'Flat knit'!$B43,'Shipment status'!$H:$H,AI$3,'Shipment status'!$K:$K,'Flat knit'!$C43)</f>
        <v/>
      </c>
      <c r="AJ43">
        <f>SUMIFS('Shipment status'!$L:$L,'Shipment status'!$A:$A,'Flat knit'!$B43,'Shipment status'!$H:$H,AJ$3,'Shipment status'!$K:$K,'Flat knit'!$C43)</f>
        <v/>
      </c>
      <c r="AK43">
        <f>SUMIFS('Shipment status'!$L:$L,'Shipment status'!$A:$A,'Flat knit'!$B43,'Shipment status'!$H:$H,AK$3,'Shipment status'!$K:$K,'Flat knit'!$C43)</f>
        <v/>
      </c>
    </row>
    <row r="44">
      <c r="A44" t="inlineStr">
        <is>
          <t>Heather Shale Grey</t>
        </is>
      </c>
      <c r="B44" t="n">
        <v>12</v>
      </c>
      <c r="C44" t="inlineStr">
        <is>
          <t>S</t>
        </is>
      </c>
      <c r="D44" s="12" t="n">
        <v>2</v>
      </c>
      <c r="E44" s="12" t="n">
        <v>2</v>
      </c>
      <c r="F44" t="n">
        <v>778</v>
      </c>
      <c r="G44" s="15" t="n">
        <v>0.06</v>
      </c>
      <c r="I44">
        <f>MAX(SUMIFS('Shipment status'!$L:$L,'Shipment status'!$A:$A,TRIM(CLEAN(SUBSTITUTE(VLOOKUP($B44&amp;I$3,'PPO-GO'!$A:$AA,12,0)," ",""))),'Shipment status'!$H:$H,I$3,'Shipment status'!$K:$K,'Flat knit'!$C44),SUMIFS('Shipment status'!$L:$L,'Shipment status'!$A:$A,'Flat knit'!$B44,'Shipment status'!$H:$H,I$3,'Shipment status'!$K:$K,'Flat knit'!$C44))</f>
        <v/>
      </c>
      <c r="J44" s="51">
        <f>IFERROR(I44/$F44,"-")</f>
        <v/>
      </c>
      <c r="L44">
        <f>MAX(SUMIFS('Shipment status'!$L:$L,'Shipment status'!$A:$A,TRIM(CLEAN(SUBSTITUTE(VLOOKUP($B44&amp;L$3,'PPO-GO'!$A:$AA,12,0)," ",""))),'Shipment status'!$H:$H,L$3,'Shipment status'!$K:$K,'Flat knit'!$C44),SUMIFS('Shipment status'!$L:$L,'Shipment status'!$A:$A,'Flat knit'!$B44,'Shipment status'!$H:$H,L$3,'Shipment status'!$K:$K,'Flat knit'!$C44))</f>
        <v/>
      </c>
      <c r="M44" s="51">
        <f>IFERROR(IF(L44&gt;I44*1.5,0.5,1)*L44/$F44,"-")</f>
        <v/>
      </c>
      <c r="O44">
        <f>MAX(SUMIFS('Shipment status'!$L:$L,'Shipment status'!$A:$A,TRIM(CLEAN(SUBSTITUTE(VLOOKUP($B44,'PPO-GO'!$D:$L,9,0)," ",""))),'Shipment status'!$H:$H,O$3,'Shipment status'!$K:$K,'Flat knit'!$C44),SUMIFS('Shipment status'!$L:$L,'Shipment status'!$A:$A,'Flat knit'!$B44,'Shipment status'!$H:$H,O$3,'Shipment status'!$K:$K,'Flat knit'!$C44))</f>
        <v/>
      </c>
      <c r="P44" s="51">
        <f>IFERROR(O44/$F44,"-")</f>
        <v/>
      </c>
      <c r="R44">
        <f>MAX(SUMIFS('Shipment status'!$L:$L,'Shipment status'!$A:$A,TRIM(CLEAN(SUBSTITUTE(VLOOKUP($B44,'PPO-GO'!$D:$L,9,0)," ",""))),'Shipment status'!$H:$H,R$3,'Shipment status'!$K:$K,'Flat knit'!$C44),SUMIFS('Shipment status'!$L:$L,'Shipment status'!$A:$A,'Flat knit'!$B44,'Shipment status'!$H:$H,R$3,'Shipment status'!$K:$K,'Flat knit'!$C44))</f>
        <v/>
      </c>
      <c r="S44" s="51">
        <f>IFERROR(R44/$F44,"-")</f>
        <v/>
      </c>
      <c r="T44">
        <f>SUMIFS('Shipment status'!$L:$L,'Shipment status'!$A:$A,'Flat knit'!$B44,'Shipment status'!$H:$H,T$3,'Shipment status'!$K:$K,'Flat knit'!$C44)</f>
        <v/>
      </c>
      <c r="U44">
        <f>SUMIFS('Shipment status'!$L:$L,'Shipment status'!$A:$A,'Flat knit'!$B44,'Shipment status'!$H:$H,U$3,'Shipment status'!$K:$K,'Flat knit'!$C44)</f>
        <v/>
      </c>
      <c r="V44">
        <f>SUMIFS('Shipment status'!$L:$L,'Shipment status'!$A:$A,'Flat knit'!$B44,'Shipment status'!$H:$H,V$3,'Shipment status'!$K:$K,'Flat knit'!$C44)</f>
        <v/>
      </c>
      <c r="W44">
        <f>SUMIFS('Shipment status'!$L:$L,'Shipment status'!$A:$A,'Flat knit'!$B44,'Shipment status'!$H:$H,W$3,'Shipment status'!$K:$K,'Flat knit'!$C44)</f>
        <v/>
      </c>
      <c r="X44">
        <f>SUMIFS('Shipment status'!$L:$L,'Shipment status'!$A:$A,'Flat knit'!$B44,'Shipment status'!$H:$H,X$3,'Shipment status'!$K:$K,'Flat knit'!$C44)</f>
        <v/>
      </c>
      <c r="Y44">
        <f>SUMIFS('Shipment status'!$L:$L,'Shipment status'!$A:$A,'Flat knit'!$B44,'Shipment status'!$H:$H,Y$3,'Shipment status'!$K:$K,'Flat knit'!$C44)</f>
        <v/>
      </c>
      <c r="Z44">
        <f>SUMIFS('Shipment status'!$L:$L,'Shipment status'!$A:$A,'Flat knit'!$B44,'Shipment status'!$H:$H,Z$3,'Shipment status'!$K:$K,'Flat knit'!$C44)</f>
        <v/>
      </c>
      <c r="AA44">
        <f>SUMIFS('Shipment status'!$L:$L,'Shipment status'!$A:$A,'Flat knit'!$B44,'Shipment status'!$H:$H,AA$3,'Shipment status'!$K:$K,'Flat knit'!$C44)</f>
        <v/>
      </c>
      <c r="AB44">
        <f>SUMIFS('Shipment status'!$L:$L,'Shipment status'!$A:$A,'Flat knit'!$B44,'Shipment status'!$H:$H,AB$3,'Shipment status'!$K:$K,'Flat knit'!$C44)</f>
        <v/>
      </c>
      <c r="AC44">
        <f>SUMIFS('Shipment status'!$L:$L,'Shipment status'!$A:$A,'Flat knit'!$B44,'Shipment status'!$H:$H,AC$3,'Shipment status'!$K:$K,'Flat knit'!$C44)</f>
        <v/>
      </c>
      <c r="AD44">
        <f>SUMIFS('Shipment status'!$L:$L,'Shipment status'!$A:$A,'Flat knit'!$B44,'Shipment status'!$H:$H,AD$3,'Shipment status'!$K:$K,'Flat knit'!$C44)</f>
        <v/>
      </c>
      <c r="AE44">
        <f>SUMIFS('Shipment status'!$L:$L,'Shipment status'!$A:$A,'Flat knit'!$B44,'Shipment status'!$H:$H,AE$3,'Shipment status'!$K:$K,'Flat knit'!$C44)</f>
        <v/>
      </c>
      <c r="AF44">
        <f>SUMIFS('Shipment status'!$L:$L,'Shipment status'!$A:$A,'Flat knit'!$B44,'Shipment status'!$H:$H,AF$3,'Shipment status'!$K:$K,'Flat knit'!$C44)</f>
        <v/>
      </c>
      <c r="AG44">
        <f>SUMIFS('Shipment status'!$L:$L,'Shipment status'!$A:$A,'Flat knit'!$B44,'Shipment status'!$H:$H,AG$3,'Shipment status'!$K:$K,'Flat knit'!$C44)</f>
        <v/>
      </c>
      <c r="AH44">
        <f>SUMIFS('Shipment status'!$L:$L,'Shipment status'!$A:$A,'Flat knit'!$B44,'Shipment status'!$H:$H,AH$3,'Shipment status'!$K:$K,'Flat knit'!$C44)</f>
        <v/>
      </c>
      <c r="AI44">
        <f>SUMIFS('Shipment status'!$L:$L,'Shipment status'!$A:$A,'Flat knit'!$B44,'Shipment status'!$H:$H,AI$3,'Shipment status'!$K:$K,'Flat knit'!$C44)</f>
        <v/>
      </c>
      <c r="AJ44">
        <f>SUMIFS('Shipment status'!$L:$L,'Shipment status'!$A:$A,'Flat knit'!$B44,'Shipment status'!$H:$H,AJ$3,'Shipment status'!$K:$K,'Flat knit'!$C44)</f>
        <v/>
      </c>
      <c r="AK44">
        <f>SUMIFS('Shipment status'!$L:$L,'Shipment status'!$A:$A,'Flat knit'!$B44,'Shipment status'!$H:$H,AK$3,'Shipment status'!$K:$K,'Flat knit'!$C44)</f>
        <v/>
      </c>
    </row>
    <row r="45">
      <c r="A45" t="inlineStr">
        <is>
          <t>Heather Shale Grey</t>
        </is>
      </c>
      <c r="B45" t="n">
        <v>12</v>
      </c>
      <c r="C45" t="inlineStr">
        <is>
          <t>M</t>
        </is>
      </c>
      <c r="D45" s="12" t="n">
        <v>2</v>
      </c>
      <c r="E45" s="12" t="n">
        <v>2</v>
      </c>
      <c r="F45" t="n">
        <v>1372</v>
      </c>
      <c r="G45" s="15" t="n">
        <v>0.32</v>
      </c>
      <c r="I45">
        <f>MAX(SUMIFS('Shipment status'!$L:$L,'Shipment status'!$A:$A,TRIM(CLEAN(SUBSTITUTE(VLOOKUP($B45&amp;I$3,'PPO-GO'!$A:$AA,12,0)," ",""))),'Shipment status'!$H:$H,I$3,'Shipment status'!$K:$K,'Flat knit'!$C45),SUMIFS('Shipment status'!$L:$L,'Shipment status'!$A:$A,'Flat knit'!$B45,'Shipment status'!$H:$H,I$3,'Shipment status'!$K:$K,'Flat knit'!$C45))</f>
        <v/>
      </c>
      <c r="J45" s="51">
        <f>IFERROR(I45/$F45,"-")</f>
        <v/>
      </c>
      <c r="L45">
        <f>MAX(SUMIFS('Shipment status'!$L:$L,'Shipment status'!$A:$A,TRIM(CLEAN(SUBSTITUTE(VLOOKUP($B45&amp;L$3,'PPO-GO'!$A:$AA,12,0)," ",""))),'Shipment status'!$H:$H,L$3,'Shipment status'!$K:$K,'Flat knit'!$C45),SUMIFS('Shipment status'!$L:$L,'Shipment status'!$A:$A,'Flat knit'!$B45,'Shipment status'!$H:$H,L$3,'Shipment status'!$K:$K,'Flat knit'!$C45))</f>
        <v/>
      </c>
      <c r="M45" s="51">
        <f>IFERROR(IF(L45&gt;I45*1.5,0.5,1)*L45/$F45,"-")</f>
        <v/>
      </c>
      <c r="O45">
        <f>MAX(SUMIFS('Shipment status'!$L:$L,'Shipment status'!$A:$A,TRIM(CLEAN(SUBSTITUTE(VLOOKUP($B45,'PPO-GO'!$D:$L,9,0)," ",""))),'Shipment status'!$H:$H,O$3,'Shipment status'!$K:$K,'Flat knit'!$C45),SUMIFS('Shipment status'!$L:$L,'Shipment status'!$A:$A,'Flat knit'!$B45,'Shipment status'!$H:$H,O$3,'Shipment status'!$K:$K,'Flat knit'!$C45))</f>
        <v/>
      </c>
      <c r="P45" s="51">
        <f>IFERROR(O45/$F45,"-")</f>
        <v/>
      </c>
      <c r="R45">
        <f>MAX(SUMIFS('Shipment status'!$L:$L,'Shipment status'!$A:$A,TRIM(CLEAN(SUBSTITUTE(VLOOKUP($B45,'PPO-GO'!$D:$L,9,0)," ",""))),'Shipment status'!$H:$H,R$3,'Shipment status'!$K:$K,'Flat knit'!$C45),SUMIFS('Shipment status'!$L:$L,'Shipment status'!$A:$A,'Flat knit'!$B45,'Shipment status'!$H:$H,R$3,'Shipment status'!$K:$K,'Flat knit'!$C45))</f>
        <v/>
      </c>
      <c r="S45" s="51">
        <f>IFERROR(R45/$F45,"-")</f>
        <v/>
      </c>
      <c r="T45">
        <f>SUMIFS('Shipment status'!$L:$L,'Shipment status'!$A:$A,'Flat knit'!$B45,'Shipment status'!$H:$H,T$3,'Shipment status'!$K:$K,'Flat knit'!$C45)</f>
        <v/>
      </c>
      <c r="U45">
        <f>SUMIFS('Shipment status'!$L:$L,'Shipment status'!$A:$A,'Flat knit'!$B45,'Shipment status'!$H:$H,U$3,'Shipment status'!$K:$K,'Flat knit'!$C45)</f>
        <v/>
      </c>
      <c r="V45">
        <f>SUMIFS('Shipment status'!$L:$L,'Shipment status'!$A:$A,'Flat knit'!$B45,'Shipment status'!$H:$H,V$3,'Shipment status'!$K:$K,'Flat knit'!$C45)</f>
        <v/>
      </c>
      <c r="W45">
        <f>SUMIFS('Shipment status'!$L:$L,'Shipment status'!$A:$A,'Flat knit'!$B45,'Shipment status'!$H:$H,W$3,'Shipment status'!$K:$K,'Flat knit'!$C45)</f>
        <v/>
      </c>
      <c r="X45">
        <f>SUMIFS('Shipment status'!$L:$L,'Shipment status'!$A:$A,'Flat knit'!$B45,'Shipment status'!$H:$H,X$3,'Shipment status'!$K:$K,'Flat knit'!$C45)</f>
        <v/>
      </c>
      <c r="Y45">
        <f>SUMIFS('Shipment status'!$L:$L,'Shipment status'!$A:$A,'Flat knit'!$B45,'Shipment status'!$H:$H,Y$3,'Shipment status'!$K:$K,'Flat knit'!$C45)</f>
        <v/>
      </c>
      <c r="Z45">
        <f>SUMIFS('Shipment status'!$L:$L,'Shipment status'!$A:$A,'Flat knit'!$B45,'Shipment status'!$H:$H,Z$3,'Shipment status'!$K:$K,'Flat knit'!$C45)</f>
        <v/>
      </c>
      <c r="AA45">
        <f>SUMIFS('Shipment status'!$L:$L,'Shipment status'!$A:$A,'Flat knit'!$B45,'Shipment status'!$H:$H,AA$3,'Shipment status'!$K:$K,'Flat knit'!$C45)</f>
        <v/>
      </c>
      <c r="AB45">
        <f>SUMIFS('Shipment status'!$L:$L,'Shipment status'!$A:$A,'Flat knit'!$B45,'Shipment status'!$H:$H,AB$3,'Shipment status'!$K:$K,'Flat knit'!$C45)</f>
        <v/>
      </c>
      <c r="AC45">
        <f>SUMIFS('Shipment status'!$L:$L,'Shipment status'!$A:$A,'Flat knit'!$B45,'Shipment status'!$H:$H,AC$3,'Shipment status'!$K:$K,'Flat knit'!$C45)</f>
        <v/>
      </c>
      <c r="AD45">
        <f>SUMIFS('Shipment status'!$L:$L,'Shipment status'!$A:$A,'Flat knit'!$B45,'Shipment status'!$H:$H,AD$3,'Shipment status'!$K:$K,'Flat knit'!$C45)</f>
        <v/>
      </c>
      <c r="AE45">
        <f>SUMIFS('Shipment status'!$L:$L,'Shipment status'!$A:$A,'Flat knit'!$B45,'Shipment status'!$H:$H,AE$3,'Shipment status'!$K:$K,'Flat knit'!$C45)</f>
        <v/>
      </c>
      <c r="AF45">
        <f>SUMIFS('Shipment status'!$L:$L,'Shipment status'!$A:$A,'Flat knit'!$B45,'Shipment status'!$H:$H,AF$3,'Shipment status'!$K:$K,'Flat knit'!$C45)</f>
        <v/>
      </c>
      <c r="AG45">
        <f>SUMIFS('Shipment status'!$L:$L,'Shipment status'!$A:$A,'Flat knit'!$B45,'Shipment status'!$H:$H,AG$3,'Shipment status'!$K:$K,'Flat knit'!$C45)</f>
        <v/>
      </c>
      <c r="AH45">
        <f>SUMIFS('Shipment status'!$L:$L,'Shipment status'!$A:$A,'Flat knit'!$B45,'Shipment status'!$H:$H,AH$3,'Shipment status'!$K:$K,'Flat knit'!$C45)</f>
        <v/>
      </c>
      <c r="AI45">
        <f>SUMIFS('Shipment status'!$L:$L,'Shipment status'!$A:$A,'Flat knit'!$B45,'Shipment status'!$H:$H,AI$3,'Shipment status'!$K:$K,'Flat knit'!$C45)</f>
        <v/>
      </c>
      <c r="AJ45">
        <f>SUMIFS('Shipment status'!$L:$L,'Shipment status'!$A:$A,'Flat knit'!$B45,'Shipment status'!$H:$H,AJ$3,'Shipment status'!$K:$K,'Flat knit'!$C45)</f>
        <v/>
      </c>
      <c r="AK45">
        <f>SUMIFS('Shipment status'!$L:$L,'Shipment status'!$A:$A,'Flat knit'!$B45,'Shipment status'!$H:$H,AK$3,'Shipment status'!$K:$K,'Flat knit'!$C45)</f>
        <v/>
      </c>
    </row>
    <row r="46">
      <c r="A46" t="inlineStr">
        <is>
          <t>Heather Shale Grey</t>
        </is>
      </c>
      <c r="B46" t="n">
        <v>12</v>
      </c>
      <c r="C46" t="inlineStr">
        <is>
          <t>L</t>
        </is>
      </c>
      <c r="D46" s="12" t="n">
        <v>2</v>
      </c>
      <c r="E46" s="12" t="n">
        <v>2</v>
      </c>
      <c r="F46" t="n">
        <v>1555</v>
      </c>
      <c r="G46" s="15" t="n">
        <v>0.52</v>
      </c>
      <c r="I46">
        <f>MAX(SUMIFS('Shipment status'!$L:$L,'Shipment status'!$A:$A,TRIM(CLEAN(SUBSTITUTE(VLOOKUP($B46&amp;I$3,'PPO-GO'!$A:$AA,12,0)," ",""))),'Shipment status'!$H:$H,I$3,'Shipment status'!$K:$K,'Flat knit'!$C46),SUMIFS('Shipment status'!$L:$L,'Shipment status'!$A:$A,'Flat knit'!$B46,'Shipment status'!$H:$H,I$3,'Shipment status'!$K:$K,'Flat knit'!$C46))</f>
        <v/>
      </c>
      <c r="J46" s="51">
        <f>IFERROR(I46/$F46,"-")</f>
        <v/>
      </c>
      <c r="L46">
        <f>MAX(SUMIFS('Shipment status'!$L:$L,'Shipment status'!$A:$A,TRIM(CLEAN(SUBSTITUTE(VLOOKUP($B46&amp;L$3,'PPO-GO'!$A:$AA,12,0)," ",""))),'Shipment status'!$H:$H,L$3,'Shipment status'!$K:$K,'Flat knit'!$C46),SUMIFS('Shipment status'!$L:$L,'Shipment status'!$A:$A,'Flat knit'!$B46,'Shipment status'!$H:$H,L$3,'Shipment status'!$K:$K,'Flat knit'!$C46))</f>
        <v/>
      </c>
      <c r="M46" s="51">
        <f>IFERROR(IF(L46&gt;I46*1.5,0.5,1)*L46/$F46,"-")</f>
        <v/>
      </c>
      <c r="O46">
        <f>MAX(SUMIFS('Shipment status'!$L:$L,'Shipment status'!$A:$A,TRIM(CLEAN(SUBSTITUTE(VLOOKUP($B46,'PPO-GO'!$D:$L,9,0)," ",""))),'Shipment status'!$H:$H,O$3,'Shipment status'!$K:$K,'Flat knit'!$C46),SUMIFS('Shipment status'!$L:$L,'Shipment status'!$A:$A,'Flat knit'!$B46,'Shipment status'!$H:$H,O$3,'Shipment status'!$K:$K,'Flat knit'!$C46))</f>
        <v/>
      </c>
      <c r="P46" s="51">
        <f>IFERROR(O46/$F46,"-")</f>
        <v/>
      </c>
      <c r="R46">
        <f>MAX(SUMIFS('Shipment status'!$L:$L,'Shipment status'!$A:$A,TRIM(CLEAN(SUBSTITUTE(VLOOKUP($B46,'PPO-GO'!$D:$L,9,0)," ",""))),'Shipment status'!$H:$H,R$3,'Shipment status'!$K:$K,'Flat knit'!$C46),SUMIFS('Shipment status'!$L:$L,'Shipment status'!$A:$A,'Flat knit'!$B46,'Shipment status'!$H:$H,R$3,'Shipment status'!$K:$K,'Flat knit'!$C46))</f>
        <v/>
      </c>
      <c r="S46" s="51">
        <f>IFERROR(R46/$F46,"-")</f>
        <v/>
      </c>
      <c r="T46">
        <f>SUMIFS('Shipment status'!$L:$L,'Shipment status'!$A:$A,'Flat knit'!$B46,'Shipment status'!$H:$H,T$3,'Shipment status'!$K:$K,'Flat knit'!$C46)</f>
        <v/>
      </c>
      <c r="U46">
        <f>SUMIFS('Shipment status'!$L:$L,'Shipment status'!$A:$A,'Flat knit'!$B46,'Shipment status'!$H:$H,U$3,'Shipment status'!$K:$K,'Flat knit'!$C46)</f>
        <v/>
      </c>
      <c r="V46">
        <f>SUMIFS('Shipment status'!$L:$L,'Shipment status'!$A:$A,'Flat knit'!$B46,'Shipment status'!$H:$H,V$3,'Shipment status'!$K:$K,'Flat knit'!$C46)</f>
        <v/>
      </c>
      <c r="W46">
        <f>SUMIFS('Shipment status'!$L:$L,'Shipment status'!$A:$A,'Flat knit'!$B46,'Shipment status'!$H:$H,W$3,'Shipment status'!$K:$K,'Flat knit'!$C46)</f>
        <v/>
      </c>
      <c r="X46">
        <f>SUMIFS('Shipment status'!$L:$L,'Shipment status'!$A:$A,'Flat knit'!$B46,'Shipment status'!$H:$H,X$3,'Shipment status'!$K:$K,'Flat knit'!$C46)</f>
        <v/>
      </c>
      <c r="Y46">
        <f>SUMIFS('Shipment status'!$L:$L,'Shipment status'!$A:$A,'Flat knit'!$B46,'Shipment status'!$H:$H,Y$3,'Shipment status'!$K:$K,'Flat knit'!$C46)</f>
        <v/>
      </c>
      <c r="Z46">
        <f>SUMIFS('Shipment status'!$L:$L,'Shipment status'!$A:$A,'Flat knit'!$B46,'Shipment status'!$H:$H,Z$3,'Shipment status'!$K:$K,'Flat knit'!$C46)</f>
        <v/>
      </c>
      <c r="AA46">
        <f>SUMIFS('Shipment status'!$L:$L,'Shipment status'!$A:$A,'Flat knit'!$B46,'Shipment status'!$H:$H,AA$3,'Shipment status'!$K:$K,'Flat knit'!$C46)</f>
        <v/>
      </c>
      <c r="AB46">
        <f>SUMIFS('Shipment status'!$L:$L,'Shipment status'!$A:$A,'Flat knit'!$B46,'Shipment status'!$H:$H,AB$3,'Shipment status'!$K:$K,'Flat knit'!$C46)</f>
        <v/>
      </c>
      <c r="AC46">
        <f>SUMIFS('Shipment status'!$L:$L,'Shipment status'!$A:$A,'Flat knit'!$B46,'Shipment status'!$H:$H,AC$3,'Shipment status'!$K:$K,'Flat knit'!$C46)</f>
        <v/>
      </c>
      <c r="AD46">
        <f>SUMIFS('Shipment status'!$L:$L,'Shipment status'!$A:$A,'Flat knit'!$B46,'Shipment status'!$H:$H,AD$3,'Shipment status'!$K:$K,'Flat knit'!$C46)</f>
        <v/>
      </c>
      <c r="AE46">
        <f>SUMIFS('Shipment status'!$L:$L,'Shipment status'!$A:$A,'Flat knit'!$B46,'Shipment status'!$H:$H,AE$3,'Shipment status'!$K:$K,'Flat knit'!$C46)</f>
        <v/>
      </c>
      <c r="AF46">
        <f>SUMIFS('Shipment status'!$L:$L,'Shipment status'!$A:$A,'Flat knit'!$B46,'Shipment status'!$H:$H,AF$3,'Shipment status'!$K:$K,'Flat knit'!$C46)</f>
        <v/>
      </c>
      <c r="AG46">
        <f>SUMIFS('Shipment status'!$L:$L,'Shipment status'!$A:$A,'Flat knit'!$B46,'Shipment status'!$H:$H,AG$3,'Shipment status'!$K:$K,'Flat knit'!$C46)</f>
        <v/>
      </c>
      <c r="AH46">
        <f>SUMIFS('Shipment status'!$L:$L,'Shipment status'!$A:$A,'Flat knit'!$B46,'Shipment status'!$H:$H,AH$3,'Shipment status'!$K:$K,'Flat knit'!$C46)</f>
        <v/>
      </c>
      <c r="AI46">
        <f>SUMIFS('Shipment status'!$L:$L,'Shipment status'!$A:$A,'Flat knit'!$B46,'Shipment status'!$H:$H,AI$3,'Shipment status'!$K:$K,'Flat knit'!$C46)</f>
        <v/>
      </c>
      <c r="AJ46">
        <f>SUMIFS('Shipment status'!$L:$L,'Shipment status'!$A:$A,'Flat knit'!$B46,'Shipment status'!$H:$H,AJ$3,'Shipment status'!$K:$K,'Flat knit'!$C46)</f>
        <v/>
      </c>
      <c r="AK46">
        <f>SUMIFS('Shipment status'!$L:$L,'Shipment status'!$A:$A,'Flat knit'!$B46,'Shipment status'!$H:$H,AK$3,'Shipment status'!$K:$K,'Flat knit'!$C46)</f>
        <v/>
      </c>
    </row>
    <row r="47">
      <c r="A47" t="inlineStr">
        <is>
          <t>Heather Shale Grey</t>
        </is>
      </c>
      <c r="B47" t="n">
        <v>12</v>
      </c>
      <c r="C47" t="inlineStr">
        <is>
          <t>XXXL</t>
        </is>
      </c>
      <c r="D47" s="12" t="n">
        <v>2</v>
      </c>
      <c r="E47" s="12" t="n">
        <v>2</v>
      </c>
      <c r="F47" t="n">
        <v>82</v>
      </c>
      <c r="G47" s="15" t="n">
        <v>0.44</v>
      </c>
      <c r="I47">
        <f>MAX(SUMIFS('Shipment status'!$L:$L,'Shipment status'!$A:$A,TRIM(CLEAN(SUBSTITUTE(VLOOKUP($B47&amp;I$3,'PPO-GO'!$A:$AA,12,0)," ",""))),'Shipment status'!$H:$H,I$3,'Shipment status'!$K:$K,'Flat knit'!$C47),SUMIFS('Shipment status'!$L:$L,'Shipment status'!$A:$A,'Flat knit'!$B47,'Shipment status'!$H:$H,I$3,'Shipment status'!$K:$K,'Flat knit'!$C47))</f>
        <v/>
      </c>
      <c r="J47" s="51">
        <f>IFERROR(I47/$F47,"-")</f>
        <v/>
      </c>
      <c r="L47">
        <f>MAX(SUMIFS('Shipment status'!$L:$L,'Shipment status'!$A:$A,TRIM(CLEAN(SUBSTITUTE(VLOOKUP($B47&amp;L$3,'PPO-GO'!$A:$AA,12,0)," ",""))),'Shipment status'!$H:$H,L$3,'Shipment status'!$K:$K,'Flat knit'!$C47),SUMIFS('Shipment status'!$L:$L,'Shipment status'!$A:$A,'Flat knit'!$B47,'Shipment status'!$H:$H,L$3,'Shipment status'!$K:$K,'Flat knit'!$C47))</f>
        <v/>
      </c>
      <c r="M47" s="51">
        <f>IFERROR(IF(L47&gt;I47*1.5,0.5,1)*L47/$F47,"-")</f>
        <v/>
      </c>
      <c r="O47">
        <f>MAX(SUMIFS('Shipment status'!$L:$L,'Shipment status'!$A:$A,TRIM(CLEAN(SUBSTITUTE(VLOOKUP($B47,'PPO-GO'!$D:$L,9,0)," ",""))),'Shipment status'!$H:$H,O$3,'Shipment status'!$K:$K,'Flat knit'!$C47),SUMIFS('Shipment status'!$L:$L,'Shipment status'!$A:$A,'Flat knit'!$B47,'Shipment status'!$H:$H,O$3,'Shipment status'!$K:$K,'Flat knit'!$C47))</f>
        <v/>
      </c>
      <c r="P47" s="51">
        <f>IFERROR(O47/$F47,"-")</f>
        <v/>
      </c>
      <c r="R47">
        <f>MAX(SUMIFS('Shipment status'!$L:$L,'Shipment status'!$A:$A,TRIM(CLEAN(SUBSTITUTE(VLOOKUP($B47,'PPO-GO'!$D:$L,9,0)," ",""))),'Shipment status'!$H:$H,R$3,'Shipment status'!$K:$K,'Flat knit'!$C47),SUMIFS('Shipment status'!$L:$L,'Shipment status'!$A:$A,'Flat knit'!$B47,'Shipment status'!$H:$H,R$3,'Shipment status'!$K:$K,'Flat knit'!$C47))</f>
        <v/>
      </c>
      <c r="S47" s="51">
        <f>IFERROR(R47/$F47,"-")</f>
        <v/>
      </c>
      <c r="T47">
        <f>SUMIFS('Shipment status'!$L:$L,'Shipment status'!$A:$A,'Flat knit'!$B47,'Shipment status'!$H:$H,T$3,'Shipment status'!$K:$K,'Flat knit'!$C47)</f>
        <v/>
      </c>
      <c r="U47">
        <f>SUMIFS('Shipment status'!$L:$L,'Shipment status'!$A:$A,'Flat knit'!$B47,'Shipment status'!$H:$H,U$3,'Shipment status'!$K:$K,'Flat knit'!$C47)</f>
        <v/>
      </c>
      <c r="V47">
        <f>SUMIFS('Shipment status'!$L:$L,'Shipment status'!$A:$A,'Flat knit'!$B47,'Shipment status'!$H:$H,V$3,'Shipment status'!$K:$K,'Flat knit'!$C47)</f>
        <v/>
      </c>
      <c r="W47">
        <f>SUMIFS('Shipment status'!$L:$L,'Shipment status'!$A:$A,'Flat knit'!$B47,'Shipment status'!$H:$H,W$3,'Shipment status'!$K:$K,'Flat knit'!$C47)</f>
        <v/>
      </c>
      <c r="X47">
        <f>SUMIFS('Shipment status'!$L:$L,'Shipment status'!$A:$A,'Flat knit'!$B47,'Shipment status'!$H:$H,X$3,'Shipment status'!$K:$K,'Flat knit'!$C47)</f>
        <v/>
      </c>
      <c r="Y47">
        <f>SUMIFS('Shipment status'!$L:$L,'Shipment status'!$A:$A,'Flat knit'!$B47,'Shipment status'!$H:$H,Y$3,'Shipment status'!$K:$K,'Flat knit'!$C47)</f>
        <v/>
      </c>
      <c r="Z47">
        <f>SUMIFS('Shipment status'!$L:$L,'Shipment status'!$A:$A,'Flat knit'!$B47,'Shipment status'!$H:$H,Z$3,'Shipment status'!$K:$K,'Flat knit'!$C47)</f>
        <v/>
      </c>
      <c r="AA47">
        <f>SUMIFS('Shipment status'!$L:$L,'Shipment status'!$A:$A,'Flat knit'!$B47,'Shipment status'!$H:$H,AA$3,'Shipment status'!$K:$K,'Flat knit'!$C47)</f>
        <v/>
      </c>
      <c r="AB47">
        <f>SUMIFS('Shipment status'!$L:$L,'Shipment status'!$A:$A,'Flat knit'!$B47,'Shipment status'!$H:$H,AB$3,'Shipment status'!$K:$K,'Flat knit'!$C47)</f>
        <v/>
      </c>
      <c r="AC47">
        <f>SUMIFS('Shipment status'!$L:$L,'Shipment status'!$A:$A,'Flat knit'!$B47,'Shipment status'!$H:$H,AC$3,'Shipment status'!$K:$K,'Flat knit'!$C47)</f>
        <v/>
      </c>
      <c r="AD47">
        <f>SUMIFS('Shipment status'!$L:$L,'Shipment status'!$A:$A,'Flat knit'!$B47,'Shipment status'!$H:$H,AD$3,'Shipment status'!$K:$K,'Flat knit'!$C47)</f>
        <v/>
      </c>
      <c r="AE47">
        <f>SUMIFS('Shipment status'!$L:$L,'Shipment status'!$A:$A,'Flat knit'!$B47,'Shipment status'!$H:$H,AE$3,'Shipment status'!$K:$K,'Flat knit'!$C47)</f>
        <v/>
      </c>
      <c r="AF47">
        <f>SUMIFS('Shipment status'!$L:$L,'Shipment status'!$A:$A,'Flat knit'!$B47,'Shipment status'!$H:$H,AF$3,'Shipment status'!$K:$K,'Flat knit'!$C47)</f>
        <v/>
      </c>
      <c r="AG47">
        <f>SUMIFS('Shipment status'!$L:$L,'Shipment status'!$A:$A,'Flat knit'!$B47,'Shipment status'!$H:$H,AG$3,'Shipment status'!$K:$K,'Flat knit'!$C47)</f>
        <v/>
      </c>
      <c r="AH47">
        <f>SUMIFS('Shipment status'!$L:$L,'Shipment status'!$A:$A,'Flat knit'!$B47,'Shipment status'!$H:$H,AH$3,'Shipment status'!$K:$K,'Flat knit'!$C47)</f>
        <v/>
      </c>
      <c r="AI47">
        <f>SUMIFS('Shipment status'!$L:$L,'Shipment status'!$A:$A,'Flat knit'!$B47,'Shipment status'!$H:$H,AI$3,'Shipment status'!$K:$K,'Flat knit'!$C47)</f>
        <v/>
      </c>
      <c r="AJ47">
        <f>SUMIFS('Shipment status'!$L:$L,'Shipment status'!$A:$A,'Flat knit'!$B47,'Shipment status'!$H:$H,AJ$3,'Shipment status'!$K:$K,'Flat knit'!$C47)</f>
        <v/>
      </c>
      <c r="AK47">
        <f>SUMIFS('Shipment status'!$L:$L,'Shipment status'!$A:$A,'Flat knit'!$B47,'Shipment status'!$H:$H,AK$3,'Shipment status'!$K:$K,'Flat knit'!$C47)</f>
        <v/>
      </c>
    </row>
    <row r="48">
      <c r="A48" t="inlineStr">
        <is>
          <t>Heather Shale Grey</t>
        </is>
      </c>
      <c r="B48" t="n">
        <v>12</v>
      </c>
      <c r="C48" t="inlineStr">
        <is>
          <t>2XL</t>
        </is>
      </c>
      <c r="D48" s="12" t="n">
        <v>2</v>
      </c>
      <c r="E48" s="12" t="n">
        <v>2</v>
      </c>
      <c r="F48" t="n">
        <v>725</v>
      </c>
      <c r="G48" s="15" t="n">
        <v>0.4</v>
      </c>
      <c r="I48">
        <f>MAX(SUMIFS('Shipment status'!$L:$L,'Shipment status'!$A:$A,TRIM(CLEAN(SUBSTITUTE(VLOOKUP($B48&amp;I$3,'PPO-GO'!$A:$AA,12,0)," ",""))),'Shipment status'!$H:$H,I$3,'Shipment status'!$K:$K,'Flat knit'!$C48),SUMIFS('Shipment status'!$L:$L,'Shipment status'!$A:$A,'Flat knit'!$B48,'Shipment status'!$H:$H,I$3,'Shipment status'!$K:$K,'Flat knit'!$C48))</f>
        <v/>
      </c>
      <c r="J48" s="51">
        <f>IFERROR(I48/$F48,"-")</f>
        <v/>
      </c>
      <c r="L48">
        <f>MAX(SUMIFS('Shipment status'!$L:$L,'Shipment status'!$A:$A,TRIM(CLEAN(SUBSTITUTE(VLOOKUP($B48&amp;L$3,'PPO-GO'!$A:$AA,12,0)," ",""))),'Shipment status'!$H:$H,L$3,'Shipment status'!$K:$K,'Flat knit'!$C48),SUMIFS('Shipment status'!$L:$L,'Shipment status'!$A:$A,'Flat knit'!$B48,'Shipment status'!$H:$H,L$3,'Shipment status'!$K:$K,'Flat knit'!$C48))</f>
        <v/>
      </c>
      <c r="M48" s="51">
        <f>IFERROR(IF(L48&gt;I48*1.5,0.5,1)*L48/$F48,"-")</f>
        <v/>
      </c>
      <c r="O48">
        <f>MAX(SUMIFS('Shipment status'!$L:$L,'Shipment status'!$A:$A,TRIM(CLEAN(SUBSTITUTE(VLOOKUP($B48,'PPO-GO'!$D:$L,9,0)," ",""))),'Shipment status'!$H:$H,O$3,'Shipment status'!$K:$K,'Flat knit'!$C48),SUMIFS('Shipment status'!$L:$L,'Shipment status'!$A:$A,'Flat knit'!$B48,'Shipment status'!$H:$H,O$3,'Shipment status'!$K:$K,'Flat knit'!$C48))</f>
        <v/>
      </c>
      <c r="P48" s="51">
        <f>IFERROR(O48/$F48,"-")</f>
        <v/>
      </c>
      <c r="R48">
        <f>MAX(SUMIFS('Shipment status'!$L:$L,'Shipment status'!$A:$A,TRIM(CLEAN(SUBSTITUTE(VLOOKUP($B48,'PPO-GO'!$D:$L,9,0)," ",""))),'Shipment status'!$H:$H,R$3,'Shipment status'!$K:$K,'Flat knit'!$C48),SUMIFS('Shipment status'!$L:$L,'Shipment status'!$A:$A,'Flat knit'!$B48,'Shipment status'!$H:$H,R$3,'Shipment status'!$K:$K,'Flat knit'!$C48))</f>
        <v/>
      </c>
      <c r="S48" s="51">
        <f>IFERROR(R48/$F48,"-")</f>
        <v/>
      </c>
      <c r="T48">
        <f>SUMIFS('Shipment status'!$L:$L,'Shipment status'!$A:$A,'Flat knit'!$B48,'Shipment status'!$H:$H,T$3,'Shipment status'!$K:$K,'Flat knit'!$C48)</f>
        <v/>
      </c>
      <c r="U48">
        <f>SUMIFS('Shipment status'!$L:$L,'Shipment status'!$A:$A,'Flat knit'!$B48,'Shipment status'!$H:$H,U$3,'Shipment status'!$K:$K,'Flat knit'!$C48)</f>
        <v/>
      </c>
      <c r="V48">
        <f>SUMIFS('Shipment status'!$L:$L,'Shipment status'!$A:$A,'Flat knit'!$B48,'Shipment status'!$H:$H,V$3,'Shipment status'!$K:$K,'Flat knit'!$C48)</f>
        <v/>
      </c>
      <c r="W48">
        <f>SUMIFS('Shipment status'!$L:$L,'Shipment status'!$A:$A,'Flat knit'!$B48,'Shipment status'!$H:$H,W$3,'Shipment status'!$K:$K,'Flat knit'!$C48)</f>
        <v/>
      </c>
      <c r="X48">
        <f>SUMIFS('Shipment status'!$L:$L,'Shipment status'!$A:$A,'Flat knit'!$B48,'Shipment status'!$H:$H,X$3,'Shipment status'!$K:$K,'Flat knit'!$C48)</f>
        <v/>
      </c>
      <c r="Y48">
        <f>SUMIFS('Shipment status'!$L:$L,'Shipment status'!$A:$A,'Flat knit'!$B48,'Shipment status'!$H:$H,Y$3,'Shipment status'!$K:$K,'Flat knit'!$C48)</f>
        <v/>
      </c>
      <c r="Z48">
        <f>SUMIFS('Shipment status'!$L:$L,'Shipment status'!$A:$A,'Flat knit'!$B48,'Shipment status'!$H:$H,Z$3,'Shipment status'!$K:$K,'Flat knit'!$C48)</f>
        <v/>
      </c>
      <c r="AA48">
        <f>SUMIFS('Shipment status'!$L:$L,'Shipment status'!$A:$A,'Flat knit'!$B48,'Shipment status'!$H:$H,AA$3,'Shipment status'!$K:$K,'Flat knit'!$C48)</f>
        <v/>
      </c>
      <c r="AB48">
        <f>SUMIFS('Shipment status'!$L:$L,'Shipment status'!$A:$A,'Flat knit'!$B48,'Shipment status'!$H:$H,AB$3,'Shipment status'!$K:$K,'Flat knit'!$C48)</f>
        <v/>
      </c>
      <c r="AC48">
        <f>SUMIFS('Shipment status'!$L:$L,'Shipment status'!$A:$A,'Flat knit'!$B48,'Shipment status'!$H:$H,AC$3,'Shipment status'!$K:$K,'Flat knit'!$C48)</f>
        <v/>
      </c>
      <c r="AD48">
        <f>SUMIFS('Shipment status'!$L:$L,'Shipment status'!$A:$A,'Flat knit'!$B48,'Shipment status'!$H:$H,AD$3,'Shipment status'!$K:$K,'Flat knit'!$C48)</f>
        <v/>
      </c>
      <c r="AE48">
        <f>SUMIFS('Shipment status'!$L:$L,'Shipment status'!$A:$A,'Flat knit'!$B48,'Shipment status'!$H:$H,AE$3,'Shipment status'!$K:$K,'Flat knit'!$C48)</f>
        <v/>
      </c>
      <c r="AF48">
        <f>SUMIFS('Shipment status'!$L:$L,'Shipment status'!$A:$A,'Flat knit'!$B48,'Shipment status'!$H:$H,AF$3,'Shipment status'!$K:$K,'Flat knit'!$C48)</f>
        <v/>
      </c>
      <c r="AG48">
        <f>SUMIFS('Shipment status'!$L:$L,'Shipment status'!$A:$A,'Flat knit'!$B48,'Shipment status'!$H:$H,AG$3,'Shipment status'!$K:$K,'Flat knit'!$C48)</f>
        <v/>
      </c>
      <c r="AH48">
        <f>SUMIFS('Shipment status'!$L:$L,'Shipment status'!$A:$A,'Flat knit'!$B48,'Shipment status'!$H:$H,AH$3,'Shipment status'!$K:$K,'Flat knit'!$C48)</f>
        <v/>
      </c>
      <c r="AI48">
        <f>SUMIFS('Shipment status'!$L:$L,'Shipment status'!$A:$A,'Flat knit'!$B48,'Shipment status'!$H:$H,AI$3,'Shipment status'!$K:$K,'Flat knit'!$C48)</f>
        <v/>
      </c>
      <c r="AJ48">
        <f>SUMIFS('Shipment status'!$L:$L,'Shipment status'!$A:$A,'Flat knit'!$B48,'Shipment status'!$H:$H,AJ$3,'Shipment status'!$K:$K,'Flat knit'!$C48)</f>
        <v/>
      </c>
      <c r="AK48">
        <f>SUMIFS('Shipment status'!$L:$L,'Shipment status'!$A:$A,'Flat knit'!$B48,'Shipment status'!$H:$H,AK$3,'Shipment status'!$K:$K,'Flat knit'!$C48)</f>
        <v/>
      </c>
    </row>
    <row r="49">
      <c r="A49" t="inlineStr">
        <is>
          <t>Heather Shale Grey</t>
        </is>
      </c>
      <c r="B49" t="n">
        <v>12</v>
      </c>
      <c r="C49" t="inlineStr">
        <is>
          <t>XS</t>
        </is>
      </c>
      <c r="D49" s="12" t="n">
        <v>2</v>
      </c>
      <c r="E49" s="12" t="n">
        <v>2</v>
      </c>
      <c r="F49" t="n">
        <v>140</v>
      </c>
      <c r="G49" s="15" t="n"/>
      <c r="I49">
        <f>MAX(SUMIFS('Shipment status'!$L:$L,'Shipment status'!$A:$A,TRIM(CLEAN(SUBSTITUTE(VLOOKUP($B49&amp;I$3,'PPO-GO'!$A:$AA,12,0)," ",""))),'Shipment status'!$H:$H,I$3,'Shipment status'!$K:$K,'Flat knit'!$C49),SUMIFS('Shipment status'!$L:$L,'Shipment status'!$A:$A,'Flat knit'!$B49,'Shipment status'!$H:$H,I$3,'Shipment status'!$K:$K,'Flat knit'!$C49))</f>
        <v/>
      </c>
      <c r="J49" s="51">
        <f>IFERROR(I49/$F49,"-")</f>
        <v/>
      </c>
      <c r="L49">
        <f>MAX(SUMIFS('Shipment status'!$L:$L,'Shipment status'!$A:$A,TRIM(CLEAN(SUBSTITUTE(VLOOKUP($B49&amp;L$3,'PPO-GO'!$A:$AA,12,0)," ",""))),'Shipment status'!$H:$H,L$3,'Shipment status'!$K:$K,'Flat knit'!$C49),SUMIFS('Shipment status'!$L:$L,'Shipment status'!$A:$A,'Flat knit'!$B49,'Shipment status'!$H:$H,L$3,'Shipment status'!$K:$K,'Flat knit'!$C49))</f>
        <v/>
      </c>
      <c r="M49" s="51">
        <f>IFERROR(IF(L49&gt;I49*1.5,0.5,1)*L49/$F49,"-")</f>
        <v/>
      </c>
      <c r="O49">
        <f>MAX(SUMIFS('Shipment status'!$L:$L,'Shipment status'!$A:$A,TRIM(CLEAN(SUBSTITUTE(VLOOKUP($B49,'PPO-GO'!$D:$L,9,0)," ",""))),'Shipment status'!$H:$H,O$3,'Shipment status'!$K:$K,'Flat knit'!$C49),SUMIFS('Shipment status'!$L:$L,'Shipment status'!$A:$A,'Flat knit'!$B49,'Shipment status'!$H:$H,O$3,'Shipment status'!$K:$K,'Flat knit'!$C49))</f>
        <v/>
      </c>
      <c r="P49" s="51">
        <f>IFERROR(O49/$F49,"-")</f>
        <v/>
      </c>
      <c r="R49">
        <f>MAX(SUMIFS('Shipment status'!$L:$L,'Shipment status'!$A:$A,TRIM(CLEAN(SUBSTITUTE(VLOOKUP($B49,'PPO-GO'!$D:$L,9,0)," ",""))),'Shipment status'!$H:$H,R$3,'Shipment status'!$K:$K,'Flat knit'!$C49),SUMIFS('Shipment status'!$L:$L,'Shipment status'!$A:$A,'Flat knit'!$B49,'Shipment status'!$H:$H,R$3,'Shipment status'!$K:$K,'Flat knit'!$C49))</f>
        <v/>
      </c>
      <c r="S49" s="51">
        <f>IFERROR(R49/$F49,"-")</f>
        <v/>
      </c>
      <c r="T49">
        <f>SUMIFS('Shipment status'!$L:$L,'Shipment status'!$A:$A,'Flat knit'!$B49,'Shipment status'!$H:$H,T$3,'Shipment status'!$K:$K,'Flat knit'!$C49)</f>
        <v/>
      </c>
      <c r="U49">
        <f>SUMIFS('Shipment status'!$L:$L,'Shipment status'!$A:$A,'Flat knit'!$B49,'Shipment status'!$H:$H,U$3,'Shipment status'!$K:$K,'Flat knit'!$C49)</f>
        <v/>
      </c>
      <c r="V49">
        <f>SUMIFS('Shipment status'!$L:$L,'Shipment status'!$A:$A,'Flat knit'!$B49,'Shipment status'!$H:$H,V$3,'Shipment status'!$K:$K,'Flat knit'!$C49)</f>
        <v/>
      </c>
      <c r="W49">
        <f>SUMIFS('Shipment status'!$L:$L,'Shipment status'!$A:$A,'Flat knit'!$B49,'Shipment status'!$H:$H,W$3,'Shipment status'!$K:$K,'Flat knit'!$C49)</f>
        <v/>
      </c>
      <c r="X49">
        <f>SUMIFS('Shipment status'!$L:$L,'Shipment status'!$A:$A,'Flat knit'!$B49,'Shipment status'!$H:$H,X$3,'Shipment status'!$K:$K,'Flat knit'!$C49)</f>
        <v/>
      </c>
      <c r="Y49">
        <f>SUMIFS('Shipment status'!$L:$L,'Shipment status'!$A:$A,'Flat knit'!$B49,'Shipment status'!$H:$H,Y$3,'Shipment status'!$K:$K,'Flat knit'!$C49)</f>
        <v/>
      </c>
      <c r="Z49">
        <f>SUMIFS('Shipment status'!$L:$L,'Shipment status'!$A:$A,'Flat knit'!$B49,'Shipment status'!$H:$H,Z$3,'Shipment status'!$K:$K,'Flat knit'!$C49)</f>
        <v/>
      </c>
      <c r="AA49">
        <f>SUMIFS('Shipment status'!$L:$L,'Shipment status'!$A:$A,'Flat knit'!$B49,'Shipment status'!$H:$H,AA$3,'Shipment status'!$K:$K,'Flat knit'!$C49)</f>
        <v/>
      </c>
      <c r="AB49">
        <f>SUMIFS('Shipment status'!$L:$L,'Shipment status'!$A:$A,'Flat knit'!$B49,'Shipment status'!$H:$H,AB$3,'Shipment status'!$K:$K,'Flat knit'!$C49)</f>
        <v/>
      </c>
      <c r="AC49">
        <f>SUMIFS('Shipment status'!$L:$L,'Shipment status'!$A:$A,'Flat knit'!$B49,'Shipment status'!$H:$H,AC$3,'Shipment status'!$K:$K,'Flat knit'!$C49)</f>
        <v/>
      </c>
      <c r="AD49">
        <f>SUMIFS('Shipment status'!$L:$L,'Shipment status'!$A:$A,'Flat knit'!$B49,'Shipment status'!$H:$H,AD$3,'Shipment status'!$K:$K,'Flat knit'!$C49)</f>
        <v/>
      </c>
      <c r="AE49">
        <f>SUMIFS('Shipment status'!$L:$L,'Shipment status'!$A:$A,'Flat knit'!$B49,'Shipment status'!$H:$H,AE$3,'Shipment status'!$K:$K,'Flat knit'!$C49)</f>
        <v/>
      </c>
      <c r="AF49">
        <f>SUMIFS('Shipment status'!$L:$L,'Shipment status'!$A:$A,'Flat knit'!$B49,'Shipment status'!$H:$H,AF$3,'Shipment status'!$K:$K,'Flat knit'!$C49)</f>
        <v/>
      </c>
      <c r="AG49">
        <f>SUMIFS('Shipment status'!$L:$L,'Shipment status'!$A:$A,'Flat knit'!$B49,'Shipment status'!$H:$H,AG$3,'Shipment status'!$K:$K,'Flat knit'!$C49)</f>
        <v/>
      </c>
      <c r="AH49">
        <f>SUMIFS('Shipment status'!$L:$L,'Shipment status'!$A:$A,'Flat knit'!$B49,'Shipment status'!$H:$H,AH$3,'Shipment status'!$K:$K,'Flat knit'!$C49)</f>
        <v/>
      </c>
      <c r="AI49">
        <f>SUMIFS('Shipment status'!$L:$L,'Shipment status'!$A:$A,'Flat knit'!$B49,'Shipment status'!$H:$H,AI$3,'Shipment status'!$K:$K,'Flat knit'!$C49)</f>
        <v/>
      </c>
      <c r="AJ49">
        <f>SUMIFS('Shipment status'!$L:$L,'Shipment status'!$A:$A,'Flat knit'!$B49,'Shipment status'!$H:$H,AJ$3,'Shipment status'!$K:$K,'Flat knit'!$C49)</f>
        <v/>
      </c>
      <c r="AK49">
        <f>SUMIFS('Shipment status'!$L:$L,'Shipment status'!$A:$A,'Flat knit'!$B49,'Shipment status'!$H:$H,AK$3,'Shipment status'!$K:$K,'Flat knit'!$C49)</f>
        <v/>
      </c>
    </row>
    <row r="50">
      <c r="A50" t="inlineStr">
        <is>
          <t>Daffodil</t>
        </is>
      </c>
      <c r="B50" t="n">
        <v>41</v>
      </c>
      <c r="C50" t="inlineStr">
        <is>
          <t>XL</t>
        </is>
      </c>
      <c r="D50" s="12" t="n">
        <v>2</v>
      </c>
      <c r="E50" s="12" t="n">
        <v>2</v>
      </c>
      <c r="F50" t="n">
        <v>303</v>
      </c>
      <c r="G50" s="15" t="n">
        <v>0.48</v>
      </c>
      <c r="I50">
        <f>MAX(SUMIFS('Shipment status'!$L:$L,'Shipment status'!$A:$A,TRIM(CLEAN(SUBSTITUTE(VLOOKUP($B50&amp;I$3,'PPO-GO'!$A:$AA,12,0)," ",""))),'Shipment status'!$H:$H,I$3,'Shipment status'!$K:$K,'Flat knit'!$C50),SUMIFS('Shipment status'!$L:$L,'Shipment status'!$A:$A,'Flat knit'!$B50,'Shipment status'!$H:$H,I$3,'Shipment status'!$K:$K,'Flat knit'!$C50))</f>
        <v/>
      </c>
      <c r="J50" s="51">
        <f>IFERROR(I50/$F50,"-")</f>
        <v/>
      </c>
      <c r="L50">
        <f>MAX(SUMIFS('Shipment status'!$L:$L,'Shipment status'!$A:$A,TRIM(CLEAN(SUBSTITUTE(VLOOKUP($B50&amp;L$3,'PPO-GO'!$A:$AA,12,0)," ",""))),'Shipment status'!$H:$H,L$3,'Shipment status'!$K:$K,'Flat knit'!$C50),SUMIFS('Shipment status'!$L:$L,'Shipment status'!$A:$A,'Flat knit'!$B50,'Shipment status'!$H:$H,L$3,'Shipment status'!$K:$K,'Flat knit'!$C50))</f>
        <v/>
      </c>
      <c r="M50" s="51">
        <f>IFERROR(IF(L50&gt;I50*1.5,0.5,1)*L50/$F50,"-")</f>
        <v/>
      </c>
      <c r="O50">
        <f>MAX(SUMIFS('Shipment status'!$L:$L,'Shipment status'!$A:$A,TRIM(CLEAN(SUBSTITUTE(VLOOKUP($B50,'PPO-GO'!$D:$L,9,0)," ",""))),'Shipment status'!$H:$H,O$3,'Shipment status'!$K:$K,'Flat knit'!$C50),SUMIFS('Shipment status'!$L:$L,'Shipment status'!$A:$A,'Flat knit'!$B50,'Shipment status'!$H:$H,O$3,'Shipment status'!$K:$K,'Flat knit'!$C50))</f>
        <v/>
      </c>
      <c r="P50" s="51">
        <f>IFERROR(O50/$F50,"-")</f>
        <v/>
      </c>
      <c r="R50">
        <f>MAX(SUMIFS('Shipment status'!$L:$L,'Shipment status'!$A:$A,TRIM(CLEAN(SUBSTITUTE(VLOOKUP($B50,'PPO-GO'!$D:$L,9,0)," ",""))),'Shipment status'!$H:$H,R$3,'Shipment status'!$K:$K,'Flat knit'!$C50),SUMIFS('Shipment status'!$L:$L,'Shipment status'!$A:$A,'Flat knit'!$B50,'Shipment status'!$H:$H,R$3,'Shipment status'!$K:$K,'Flat knit'!$C50))</f>
        <v/>
      </c>
      <c r="S50" s="51">
        <f>IFERROR(R50/$F50,"-")</f>
        <v/>
      </c>
      <c r="T50">
        <f>SUMIFS('Shipment status'!$L:$L,'Shipment status'!$A:$A,'Flat knit'!$B50,'Shipment status'!$H:$H,T$3,'Shipment status'!$K:$K,'Flat knit'!$C50)</f>
        <v/>
      </c>
      <c r="U50">
        <f>SUMIFS('Shipment status'!$L:$L,'Shipment status'!$A:$A,'Flat knit'!$B50,'Shipment status'!$H:$H,U$3,'Shipment status'!$K:$K,'Flat knit'!$C50)</f>
        <v/>
      </c>
      <c r="V50">
        <f>SUMIFS('Shipment status'!$L:$L,'Shipment status'!$A:$A,'Flat knit'!$B50,'Shipment status'!$H:$H,V$3,'Shipment status'!$K:$K,'Flat knit'!$C50)</f>
        <v/>
      </c>
      <c r="W50">
        <f>SUMIFS('Shipment status'!$L:$L,'Shipment status'!$A:$A,'Flat knit'!$B50,'Shipment status'!$H:$H,W$3,'Shipment status'!$K:$K,'Flat knit'!$C50)</f>
        <v/>
      </c>
      <c r="X50">
        <f>SUMIFS('Shipment status'!$L:$L,'Shipment status'!$A:$A,'Flat knit'!$B50,'Shipment status'!$H:$H,X$3,'Shipment status'!$K:$K,'Flat knit'!$C50)</f>
        <v/>
      </c>
      <c r="Y50">
        <f>SUMIFS('Shipment status'!$L:$L,'Shipment status'!$A:$A,'Flat knit'!$B50,'Shipment status'!$H:$H,Y$3,'Shipment status'!$K:$K,'Flat knit'!$C50)</f>
        <v/>
      </c>
      <c r="Z50">
        <f>SUMIFS('Shipment status'!$L:$L,'Shipment status'!$A:$A,'Flat knit'!$B50,'Shipment status'!$H:$H,Z$3,'Shipment status'!$K:$K,'Flat knit'!$C50)</f>
        <v/>
      </c>
      <c r="AA50">
        <f>SUMIFS('Shipment status'!$L:$L,'Shipment status'!$A:$A,'Flat knit'!$B50,'Shipment status'!$H:$H,AA$3,'Shipment status'!$K:$K,'Flat knit'!$C50)</f>
        <v/>
      </c>
      <c r="AB50">
        <f>SUMIFS('Shipment status'!$L:$L,'Shipment status'!$A:$A,'Flat knit'!$B50,'Shipment status'!$H:$H,AB$3,'Shipment status'!$K:$K,'Flat knit'!$C50)</f>
        <v/>
      </c>
      <c r="AC50">
        <f>SUMIFS('Shipment status'!$L:$L,'Shipment status'!$A:$A,'Flat knit'!$B50,'Shipment status'!$H:$H,AC$3,'Shipment status'!$K:$K,'Flat knit'!$C50)</f>
        <v/>
      </c>
      <c r="AD50">
        <f>SUMIFS('Shipment status'!$L:$L,'Shipment status'!$A:$A,'Flat knit'!$B50,'Shipment status'!$H:$H,AD$3,'Shipment status'!$K:$K,'Flat knit'!$C50)</f>
        <v/>
      </c>
      <c r="AE50">
        <f>SUMIFS('Shipment status'!$L:$L,'Shipment status'!$A:$A,'Flat knit'!$B50,'Shipment status'!$H:$H,AE$3,'Shipment status'!$K:$K,'Flat knit'!$C50)</f>
        <v/>
      </c>
      <c r="AF50">
        <f>SUMIFS('Shipment status'!$L:$L,'Shipment status'!$A:$A,'Flat knit'!$B50,'Shipment status'!$H:$H,AF$3,'Shipment status'!$K:$K,'Flat knit'!$C50)</f>
        <v/>
      </c>
      <c r="AG50">
        <f>SUMIFS('Shipment status'!$L:$L,'Shipment status'!$A:$A,'Flat knit'!$B50,'Shipment status'!$H:$H,AG$3,'Shipment status'!$K:$K,'Flat knit'!$C50)</f>
        <v/>
      </c>
      <c r="AH50">
        <f>SUMIFS('Shipment status'!$L:$L,'Shipment status'!$A:$A,'Flat knit'!$B50,'Shipment status'!$H:$H,AH$3,'Shipment status'!$K:$K,'Flat knit'!$C50)</f>
        <v/>
      </c>
      <c r="AI50">
        <f>SUMIFS('Shipment status'!$L:$L,'Shipment status'!$A:$A,'Flat knit'!$B50,'Shipment status'!$H:$H,AI$3,'Shipment status'!$K:$K,'Flat knit'!$C50)</f>
        <v/>
      </c>
      <c r="AJ50">
        <f>SUMIFS('Shipment status'!$L:$L,'Shipment status'!$A:$A,'Flat knit'!$B50,'Shipment status'!$H:$H,AJ$3,'Shipment status'!$K:$K,'Flat knit'!$C50)</f>
        <v/>
      </c>
      <c r="AK50">
        <f>SUMIFS('Shipment status'!$L:$L,'Shipment status'!$A:$A,'Flat knit'!$B50,'Shipment status'!$H:$H,AK$3,'Shipment status'!$K:$K,'Flat knit'!$C50)</f>
        <v/>
      </c>
    </row>
    <row r="51">
      <c r="A51" t="inlineStr">
        <is>
          <t>Daffodil</t>
        </is>
      </c>
      <c r="B51" t="n">
        <v>41</v>
      </c>
      <c r="C51" t="inlineStr">
        <is>
          <t>S</t>
        </is>
      </c>
      <c r="D51" s="12" t="n">
        <v>2</v>
      </c>
      <c r="E51" s="12" t="n">
        <v>2</v>
      </c>
      <c r="F51" t="n">
        <v>254</v>
      </c>
      <c r="G51" s="15" t="n">
        <v>0.14</v>
      </c>
      <c r="I51">
        <f>MAX(SUMIFS('Shipment status'!$L:$L,'Shipment status'!$A:$A,TRIM(CLEAN(SUBSTITUTE(VLOOKUP($B51&amp;I$3,'PPO-GO'!$A:$AA,12,0)," ",""))),'Shipment status'!$H:$H,I$3,'Shipment status'!$K:$K,'Flat knit'!$C51),SUMIFS('Shipment status'!$L:$L,'Shipment status'!$A:$A,'Flat knit'!$B51,'Shipment status'!$H:$H,I$3,'Shipment status'!$K:$K,'Flat knit'!$C51))</f>
        <v/>
      </c>
      <c r="J51" s="51">
        <f>IFERROR(I51/$F51,"-")</f>
        <v/>
      </c>
      <c r="L51">
        <f>MAX(SUMIFS('Shipment status'!$L:$L,'Shipment status'!$A:$A,TRIM(CLEAN(SUBSTITUTE(VLOOKUP($B51&amp;L$3,'PPO-GO'!$A:$AA,12,0)," ",""))),'Shipment status'!$H:$H,L$3,'Shipment status'!$K:$K,'Flat knit'!$C51),SUMIFS('Shipment status'!$L:$L,'Shipment status'!$A:$A,'Flat knit'!$B51,'Shipment status'!$H:$H,L$3,'Shipment status'!$K:$K,'Flat knit'!$C51))</f>
        <v/>
      </c>
      <c r="M51" s="51">
        <f>IFERROR(IF(L51&gt;I51*1.5,0.5,1)*L51/$F51,"-")</f>
        <v/>
      </c>
      <c r="O51">
        <f>MAX(SUMIFS('Shipment status'!$L:$L,'Shipment status'!$A:$A,TRIM(CLEAN(SUBSTITUTE(VLOOKUP($B51,'PPO-GO'!$D:$L,9,0)," ",""))),'Shipment status'!$H:$H,O$3,'Shipment status'!$K:$K,'Flat knit'!$C51),SUMIFS('Shipment status'!$L:$L,'Shipment status'!$A:$A,'Flat knit'!$B51,'Shipment status'!$H:$H,O$3,'Shipment status'!$K:$K,'Flat knit'!$C51))</f>
        <v/>
      </c>
      <c r="P51" s="51">
        <f>IFERROR(O51/$F51,"-")</f>
        <v/>
      </c>
      <c r="R51">
        <f>MAX(SUMIFS('Shipment status'!$L:$L,'Shipment status'!$A:$A,TRIM(CLEAN(SUBSTITUTE(VLOOKUP($B51,'PPO-GO'!$D:$L,9,0)," ",""))),'Shipment status'!$H:$H,R$3,'Shipment status'!$K:$K,'Flat knit'!$C51),SUMIFS('Shipment status'!$L:$L,'Shipment status'!$A:$A,'Flat knit'!$B51,'Shipment status'!$H:$H,R$3,'Shipment status'!$K:$K,'Flat knit'!$C51))</f>
        <v/>
      </c>
      <c r="S51" s="51">
        <f>IFERROR(R51/$F51,"-")</f>
        <v/>
      </c>
      <c r="T51">
        <f>SUMIFS('Shipment status'!$L:$L,'Shipment status'!$A:$A,'Flat knit'!$B51,'Shipment status'!$H:$H,T$3,'Shipment status'!$K:$K,'Flat knit'!$C51)</f>
        <v/>
      </c>
      <c r="U51">
        <f>SUMIFS('Shipment status'!$L:$L,'Shipment status'!$A:$A,'Flat knit'!$B51,'Shipment status'!$H:$H,U$3,'Shipment status'!$K:$K,'Flat knit'!$C51)</f>
        <v/>
      </c>
      <c r="V51">
        <f>SUMIFS('Shipment status'!$L:$L,'Shipment status'!$A:$A,'Flat knit'!$B51,'Shipment status'!$H:$H,V$3,'Shipment status'!$K:$K,'Flat knit'!$C51)</f>
        <v/>
      </c>
      <c r="W51">
        <f>SUMIFS('Shipment status'!$L:$L,'Shipment status'!$A:$A,'Flat knit'!$B51,'Shipment status'!$H:$H,W$3,'Shipment status'!$K:$K,'Flat knit'!$C51)</f>
        <v/>
      </c>
      <c r="X51">
        <f>SUMIFS('Shipment status'!$L:$L,'Shipment status'!$A:$A,'Flat knit'!$B51,'Shipment status'!$H:$H,X$3,'Shipment status'!$K:$K,'Flat knit'!$C51)</f>
        <v/>
      </c>
      <c r="Y51">
        <f>SUMIFS('Shipment status'!$L:$L,'Shipment status'!$A:$A,'Flat knit'!$B51,'Shipment status'!$H:$H,Y$3,'Shipment status'!$K:$K,'Flat knit'!$C51)</f>
        <v/>
      </c>
      <c r="Z51">
        <f>SUMIFS('Shipment status'!$L:$L,'Shipment status'!$A:$A,'Flat knit'!$B51,'Shipment status'!$H:$H,Z$3,'Shipment status'!$K:$K,'Flat knit'!$C51)</f>
        <v/>
      </c>
      <c r="AA51">
        <f>SUMIFS('Shipment status'!$L:$L,'Shipment status'!$A:$A,'Flat knit'!$B51,'Shipment status'!$H:$H,AA$3,'Shipment status'!$K:$K,'Flat knit'!$C51)</f>
        <v/>
      </c>
      <c r="AB51">
        <f>SUMIFS('Shipment status'!$L:$L,'Shipment status'!$A:$A,'Flat knit'!$B51,'Shipment status'!$H:$H,AB$3,'Shipment status'!$K:$K,'Flat knit'!$C51)</f>
        <v/>
      </c>
      <c r="AC51">
        <f>SUMIFS('Shipment status'!$L:$L,'Shipment status'!$A:$A,'Flat knit'!$B51,'Shipment status'!$H:$H,AC$3,'Shipment status'!$K:$K,'Flat knit'!$C51)</f>
        <v/>
      </c>
      <c r="AD51">
        <f>SUMIFS('Shipment status'!$L:$L,'Shipment status'!$A:$A,'Flat knit'!$B51,'Shipment status'!$H:$H,AD$3,'Shipment status'!$K:$K,'Flat knit'!$C51)</f>
        <v/>
      </c>
      <c r="AE51">
        <f>SUMIFS('Shipment status'!$L:$L,'Shipment status'!$A:$A,'Flat knit'!$B51,'Shipment status'!$H:$H,AE$3,'Shipment status'!$K:$K,'Flat knit'!$C51)</f>
        <v/>
      </c>
      <c r="AF51">
        <f>SUMIFS('Shipment status'!$L:$L,'Shipment status'!$A:$A,'Flat knit'!$B51,'Shipment status'!$H:$H,AF$3,'Shipment status'!$K:$K,'Flat knit'!$C51)</f>
        <v/>
      </c>
      <c r="AG51">
        <f>SUMIFS('Shipment status'!$L:$L,'Shipment status'!$A:$A,'Flat knit'!$B51,'Shipment status'!$H:$H,AG$3,'Shipment status'!$K:$K,'Flat knit'!$C51)</f>
        <v/>
      </c>
      <c r="AH51">
        <f>SUMIFS('Shipment status'!$L:$L,'Shipment status'!$A:$A,'Flat knit'!$B51,'Shipment status'!$H:$H,AH$3,'Shipment status'!$K:$K,'Flat knit'!$C51)</f>
        <v/>
      </c>
      <c r="AI51">
        <f>SUMIFS('Shipment status'!$L:$L,'Shipment status'!$A:$A,'Flat knit'!$B51,'Shipment status'!$H:$H,AI$3,'Shipment status'!$K:$K,'Flat knit'!$C51)</f>
        <v/>
      </c>
      <c r="AJ51">
        <f>SUMIFS('Shipment status'!$L:$L,'Shipment status'!$A:$A,'Flat knit'!$B51,'Shipment status'!$H:$H,AJ$3,'Shipment status'!$K:$K,'Flat knit'!$C51)</f>
        <v/>
      </c>
      <c r="AK51">
        <f>SUMIFS('Shipment status'!$L:$L,'Shipment status'!$A:$A,'Flat knit'!$B51,'Shipment status'!$H:$H,AK$3,'Shipment status'!$K:$K,'Flat knit'!$C51)</f>
        <v/>
      </c>
    </row>
    <row r="52">
      <c r="A52" t="inlineStr">
        <is>
          <t>Daffodil</t>
        </is>
      </c>
      <c r="B52" t="n">
        <v>41</v>
      </c>
      <c r="C52" t="inlineStr">
        <is>
          <t>M</t>
        </is>
      </c>
      <c r="D52" s="12" t="n">
        <v>2</v>
      </c>
      <c r="E52" s="12" t="n">
        <v>2</v>
      </c>
      <c r="F52" t="n">
        <v>414</v>
      </c>
      <c r="G52" s="15" t="n">
        <v>0.52</v>
      </c>
      <c r="I52">
        <f>MAX(SUMIFS('Shipment status'!$L:$L,'Shipment status'!$A:$A,TRIM(CLEAN(SUBSTITUTE(VLOOKUP($B52&amp;I$3,'PPO-GO'!$A:$AA,12,0)," ",""))),'Shipment status'!$H:$H,I$3,'Shipment status'!$K:$K,'Flat knit'!$C52),SUMIFS('Shipment status'!$L:$L,'Shipment status'!$A:$A,'Flat knit'!$B52,'Shipment status'!$H:$H,I$3,'Shipment status'!$K:$K,'Flat knit'!$C52))</f>
        <v/>
      </c>
      <c r="J52" s="51">
        <f>IFERROR(I52/$F52,"-")</f>
        <v/>
      </c>
      <c r="L52">
        <f>MAX(SUMIFS('Shipment status'!$L:$L,'Shipment status'!$A:$A,TRIM(CLEAN(SUBSTITUTE(VLOOKUP($B52&amp;L$3,'PPO-GO'!$A:$AA,12,0)," ",""))),'Shipment status'!$H:$H,L$3,'Shipment status'!$K:$K,'Flat knit'!$C52),SUMIFS('Shipment status'!$L:$L,'Shipment status'!$A:$A,'Flat knit'!$B52,'Shipment status'!$H:$H,L$3,'Shipment status'!$K:$K,'Flat knit'!$C52))</f>
        <v/>
      </c>
      <c r="M52" s="51">
        <f>IFERROR(IF(L52&gt;I52*1.5,0.5,1)*L52/$F52,"-")</f>
        <v/>
      </c>
      <c r="O52">
        <f>MAX(SUMIFS('Shipment status'!$L:$L,'Shipment status'!$A:$A,TRIM(CLEAN(SUBSTITUTE(VLOOKUP($B52,'PPO-GO'!$D:$L,9,0)," ",""))),'Shipment status'!$H:$H,O$3,'Shipment status'!$K:$K,'Flat knit'!$C52),SUMIFS('Shipment status'!$L:$L,'Shipment status'!$A:$A,'Flat knit'!$B52,'Shipment status'!$H:$H,O$3,'Shipment status'!$K:$K,'Flat knit'!$C52))</f>
        <v/>
      </c>
      <c r="P52" s="51">
        <f>IFERROR(O52/$F52,"-")</f>
        <v/>
      </c>
      <c r="R52">
        <f>MAX(SUMIFS('Shipment status'!$L:$L,'Shipment status'!$A:$A,TRIM(CLEAN(SUBSTITUTE(VLOOKUP($B52,'PPO-GO'!$D:$L,9,0)," ",""))),'Shipment status'!$H:$H,R$3,'Shipment status'!$K:$K,'Flat knit'!$C52),SUMIFS('Shipment status'!$L:$L,'Shipment status'!$A:$A,'Flat knit'!$B52,'Shipment status'!$H:$H,R$3,'Shipment status'!$K:$K,'Flat knit'!$C52))</f>
        <v/>
      </c>
      <c r="S52" s="51">
        <f>IFERROR(R52/$F52,"-")</f>
        <v/>
      </c>
      <c r="T52">
        <f>SUMIFS('Shipment status'!$L:$L,'Shipment status'!$A:$A,'Flat knit'!$B52,'Shipment status'!$H:$H,T$3,'Shipment status'!$K:$K,'Flat knit'!$C52)</f>
        <v/>
      </c>
      <c r="U52">
        <f>SUMIFS('Shipment status'!$L:$L,'Shipment status'!$A:$A,'Flat knit'!$B52,'Shipment status'!$H:$H,U$3,'Shipment status'!$K:$K,'Flat knit'!$C52)</f>
        <v/>
      </c>
      <c r="V52">
        <f>SUMIFS('Shipment status'!$L:$L,'Shipment status'!$A:$A,'Flat knit'!$B52,'Shipment status'!$H:$H,V$3,'Shipment status'!$K:$K,'Flat knit'!$C52)</f>
        <v/>
      </c>
      <c r="W52">
        <f>SUMIFS('Shipment status'!$L:$L,'Shipment status'!$A:$A,'Flat knit'!$B52,'Shipment status'!$H:$H,W$3,'Shipment status'!$K:$K,'Flat knit'!$C52)</f>
        <v/>
      </c>
      <c r="X52">
        <f>SUMIFS('Shipment status'!$L:$L,'Shipment status'!$A:$A,'Flat knit'!$B52,'Shipment status'!$H:$H,X$3,'Shipment status'!$K:$K,'Flat knit'!$C52)</f>
        <v/>
      </c>
      <c r="Y52">
        <f>SUMIFS('Shipment status'!$L:$L,'Shipment status'!$A:$A,'Flat knit'!$B52,'Shipment status'!$H:$H,Y$3,'Shipment status'!$K:$K,'Flat knit'!$C52)</f>
        <v/>
      </c>
      <c r="Z52">
        <f>SUMIFS('Shipment status'!$L:$L,'Shipment status'!$A:$A,'Flat knit'!$B52,'Shipment status'!$H:$H,Z$3,'Shipment status'!$K:$K,'Flat knit'!$C52)</f>
        <v/>
      </c>
      <c r="AA52">
        <f>SUMIFS('Shipment status'!$L:$L,'Shipment status'!$A:$A,'Flat knit'!$B52,'Shipment status'!$H:$H,AA$3,'Shipment status'!$K:$K,'Flat knit'!$C52)</f>
        <v/>
      </c>
      <c r="AB52">
        <f>SUMIFS('Shipment status'!$L:$L,'Shipment status'!$A:$A,'Flat knit'!$B52,'Shipment status'!$H:$H,AB$3,'Shipment status'!$K:$K,'Flat knit'!$C52)</f>
        <v/>
      </c>
      <c r="AC52">
        <f>SUMIFS('Shipment status'!$L:$L,'Shipment status'!$A:$A,'Flat knit'!$B52,'Shipment status'!$H:$H,AC$3,'Shipment status'!$K:$K,'Flat knit'!$C52)</f>
        <v/>
      </c>
      <c r="AD52">
        <f>SUMIFS('Shipment status'!$L:$L,'Shipment status'!$A:$A,'Flat knit'!$B52,'Shipment status'!$H:$H,AD$3,'Shipment status'!$K:$K,'Flat knit'!$C52)</f>
        <v/>
      </c>
      <c r="AE52">
        <f>SUMIFS('Shipment status'!$L:$L,'Shipment status'!$A:$A,'Flat knit'!$B52,'Shipment status'!$H:$H,AE$3,'Shipment status'!$K:$K,'Flat knit'!$C52)</f>
        <v/>
      </c>
      <c r="AF52">
        <f>SUMIFS('Shipment status'!$L:$L,'Shipment status'!$A:$A,'Flat knit'!$B52,'Shipment status'!$H:$H,AF$3,'Shipment status'!$K:$K,'Flat knit'!$C52)</f>
        <v/>
      </c>
      <c r="AG52">
        <f>SUMIFS('Shipment status'!$L:$L,'Shipment status'!$A:$A,'Flat knit'!$B52,'Shipment status'!$H:$H,AG$3,'Shipment status'!$K:$K,'Flat knit'!$C52)</f>
        <v/>
      </c>
      <c r="AH52">
        <f>SUMIFS('Shipment status'!$L:$L,'Shipment status'!$A:$A,'Flat knit'!$B52,'Shipment status'!$H:$H,AH$3,'Shipment status'!$K:$K,'Flat knit'!$C52)</f>
        <v/>
      </c>
      <c r="AI52">
        <f>SUMIFS('Shipment status'!$L:$L,'Shipment status'!$A:$A,'Flat knit'!$B52,'Shipment status'!$H:$H,AI$3,'Shipment status'!$K:$K,'Flat knit'!$C52)</f>
        <v/>
      </c>
      <c r="AJ52">
        <f>SUMIFS('Shipment status'!$L:$L,'Shipment status'!$A:$A,'Flat knit'!$B52,'Shipment status'!$H:$H,AJ$3,'Shipment status'!$K:$K,'Flat knit'!$C52)</f>
        <v/>
      </c>
      <c r="AK52">
        <f>SUMIFS('Shipment status'!$L:$L,'Shipment status'!$A:$A,'Flat knit'!$B52,'Shipment status'!$H:$H,AK$3,'Shipment status'!$K:$K,'Flat knit'!$C52)</f>
        <v/>
      </c>
    </row>
    <row r="53">
      <c r="A53" t="inlineStr">
        <is>
          <t>Daffodil</t>
        </is>
      </c>
      <c r="B53" t="n">
        <v>41</v>
      </c>
      <c r="C53" t="inlineStr">
        <is>
          <t>L</t>
        </is>
      </c>
      <c r="D53" s="12" t="n">
        <v>2</v>
      </c>
      <c r="E53" s="12" t="n">
        <v>2</v>
      </c>
      <c r="F53" t="n">
        <v>423</v>
      </c>
      <c r="G53" s="15" t="n">
        <v>0.58</v>
      </c>
      <c r="I53">
        <f>MAX(SUMIFS('Shipment status'!$L:$L,'Shipment status'!$A:$A,TRIM(CLEAN(SUBSTITUTE(VLOOKUP($B53&amp;I$3,'PPO-GO'!$A:$AA,12,0)," ",""))),'Shipment status'!$H:$H,I$3,'Shipment status'!$K:$K,'Flat knit'!$C53),SUMIFS('Shipment status'!$L:$L,'Shipment status'!$A:$A,'Flat knit'!$B53,'Shipment status'!$H:$H,I$3,'Shipment status'!$K:$K,'Flat knit'!$C53))</f>
        <v/>
      </c>
      <c r="J53" s="51">
        <f>IFERROR(I53/$F53,"-")</f>
        <v/>
      </c>
      <c r="L53">
        <f>MAX(SUMIFS('Shipment status'!$L:$L,'Shipment status'!$A:$A,TRIM(CLEAN(SUBSTITUTE(VLOOKUP($B53&amp;L$3,'PPO-GO'!$A:$AA,12,0)," ",""))),'Shipment status'!$H:$H,L$3,'Shipment status'!$K:$K,'Flat knit'!$C53),SUMIFS('Shipment status'!$L:$L,'Shipment status'!$A:$A,'Flat knit'!$B53,'Shipment status'!$H:$H,L$3,'Shipment status'!$K:$K,'Flat knit'!$C53))</f>
        <v/>
      </c>
      <c r="M53" s="51">
        <f>IFERROR(IF(L53&gt;I53*1.5,0.5,1)*L53/$F53,"-")</f>
        <v/>
      </c>
      <c r="O53">
        <f>MAX(SUMIFS('Shipment status'!$L:$L,'Shipment status'!$A:$A,TRIM(CLEAN(SUBSTITUTE(VLOOKUP($B53,'PPO-GO'!$D:$L,9,0)," ",""))),'Shipment status'!$H:$H,O$3,'Shipment status'!$K:$K,'Flat knit'!$C53),SUMIFS('Shipment status'!$L:$L,'Shipment status'!$A:$A,'Flat knit'!$B53,'Shipment status'!$H:$H,O$3,'Shipment status'!$K:$K,'Flat knit'!$C53))</f>
        <v/>
      </c>
      <c r="P53" s="51">
        <f>IFERROR(O53/$F53,"-")</f>
        <v/>
      </c>
      <c r="R53">
        <f>MAX(SUMIFS('Shipment status'!$L:$L,'Shipment status'!$A:$A,TRIM(CLEAN(SUBSTITUTE(VLOOKUP($B53,'PPO-GO'!$D:$L,9,0)," ",""))),'Shipment status'!$H:$H,R$3,'Shipment status'!$K:$K,'Flat knit'!$C53),SUMIFS('Shipment status'!$L:$L,'Shipment status'!$A:$A,'Flat knit'!$B53,'Shipment status'!$H:$H,R$3,'Shipment status'!$K:$K,'Flat knit'!$C53))</f>
        <v/>
      </c>
      <c r="S53" s="51">
        <f>IFERROR(R53/$F53,"-")</f>
        <v/>
      </c>
      <c r="T53">
        <f>SUMIFS('Shipment status'!$L:$L,'Shipment status'!$A:$A,'Flat knit'!$B53,'Shipment status'!$H:$H,T$3,'Shipment status'!$K:$K,'Flat knit'!$C53)</f>
        <v/>
      </c>
      <c r="U53">
        <f>SUMIFS('Shipment status'!$L:$L,'Shipment status'!$A:$A,'Flat knit'!$B53,'Shipment status'!$H:$H,U$3,'Shipment status'!$K:$K,'Flat knit'!$C53)</f>
        <v/>
      </c>
      <c r="V53">
        <f>SUMIFS('Shipment status'!$L:$L,'Shipment status'!$A:$A,'Flat knit'!$B53,'Shipment status'!$H:$H,V$3,'Shipment status'!$K:$K,'Flat knit'!$C53)</f>
        <v/>
      </c>
      <c r="W53">
        <f>SUMIFS('Shipment status'!$L:$L,'Shipment status'!$A:$A,'Flat knit'!$B53,'Shipment status'!$H:$H,W$3,'Shipment status'!$K:$K,'Flat knit'!$C53)</f>
        <v/>
      </c>
      <c r="X53">
        <f>SUMIFS('Shipment status'!$L:$L,'Shipment status'!$A:$A,'Flat knit'!$B53,'Shipment status'!$H:$H,X$3,'Shipment status'!$K:$K,'Flat knit'!$C53)</f>
        <v/>
      </c>
      <c r="Y53">
        <f>SUMIFS('Shipment status'!$L:$L,'Shipment status'!$A:$A,'Flat knit'!$B53,'Shipment status'!$H:$H,Y$3,'Shipment status'!$K:$K,'Flat knit'!$C53)</f>
        <v/>
      </c>
      <c r="Z53">
        <f>SUMIFS('Shipment status'!$L:$L,'Shipment status'!$A:$A,'Flat knit'!$B53,'Shipment status'!$H:$H,Z$3,'Shipment status'!$K:$K,'Flat knit'!$C53)</f>
        <v/>
      </c>
      <c r="AA53">
        <f>SUMIFS('Shipment status'!$L:$L,'Shipment status'!$A:$A,'Flat knit'!$B53,'Shipment status'!$H:$H,AA$3,'Shipment status'!$K:$K,'Flat knit'!$C53)</f>
        <v/>
      </c>
      <c r="AB53">
        <f>SUMIFS('Shipment status'!$L:$L,'Shipment status'!$A:$A,'Flat knit'!$B53,'Shipment status'!$H:$H,AB$3,'Shipment status'!$K:$K,'Flat knit'!$C53)</f>
        <v/>
      </c>
      <c r="AC53">
        <f>SUMIFS('Shipment status'!$L:$L,'Shipment status'!$A:$A,'Flat knit'!$B53,'Shipment status'!$H:$H,AC$3,'Shipment status'!$K:$K,'Flat knit'!$C53)</f>
        <v/>
      </c>
      <c r="AD53">
        <f>SUMIFS('Shipment status'!$L:$L,'Shipment status'!$A:$A,'Flat knit'!$B53,'Shipment status'!$H:$H,AD$3,'Shipment status'!$K:$K,'Flat knit'!$C53)</f>
        <v/>
      </c>
      <c r="AE53">
        <f>SUMIFS('Shipment status'!$L:$L,'Shipment status'!$A:$A,'Flat knit'!$B53,'Shipment status'!$H:$H,AE$3,'Shipment status'!$K:$K,'Flat knit'!$C53)</f>
        <v/>
      </c>
      <c r="AF53">
        <f>SUMIFS('Shipment status'!$L:$L,'Shipment status'!$A:$A,'Flat knit'!$B53,'Shipment status'!$H:$H,AF$3,'Shipment status'!$K:$K,'Flat knit'!$C53)</f>
        <v/>
      </c>
      <c r="AG53">
        <f>SUMIFS('Shipment status'!$L:$L,'Shipment status'!$A:$A,'Flat knit'!$B53,'Shipment status'!$H:$H,AG$3,'Shipment status'!$K:$K,'Flat knit'!$C53)</f>
        <v/>
      </c>
      <c r="AH53">
        <f>SUMIFS('Shipment status'!$L:$L,'Shipment status'!$A:$A,'Flat knit'!$B53,'Shipment status'!$H:$H,AH$3,'Shipment status'!$K:$K,'Flat knit'!$C53)</f>
        <v/>
      </c>
      <c r="AI53">
        <f>SUMIFS('Shipment status'!$L:$L,'Shipment status'!$A:$A,'Flat knit'!$B53,'Shipment status'!$H:$H,AI$3,'Shipment status'!$K:$K,'Flat knit'!$C53)</f>
        <v/>
      </c>
      <c r="AJ53">
        <f>SUMIFS('Shipment status'!$L:$L,'Shipment status'!$A:$A,'Flat knit'!$B53,'Shipment status'!$H:$H,AJ$3,'Shipment status'!$K:$K,'Flat knit'!$C53)</f>
        <v/>
      </c>
      <c r="AK53">
        <f>SUMIFS('Shipment status'!$L:$L,'Shipment status'!$A:$A,'Flat knit'!$B53,'Shipment status'!$H:$H,AK$3,'Shipment status'!$K:$K,'Flat knit'!$C53)</f>
        <v/>
      </c>
    </row>
    <row r="54">
      <c r="A54" t="inlineStr">
        <is>
          <t>Daffodil</t>
        </is>
      </c>
      <c r="B54" t="n">
        <v>41</v>
      </c>
      <c r="C54" t="inlineStr">
        <is>
          <t>XXXL</t>
        </is>
      </c>
      <c r="D54" s="12" t="n">
        <v>2</v>
      </c>
      <c r="E54" s="12" t="n">
        <v>2</v>
      </c>
      <c r="F54" t="n">
        <v>9</v>
      </c>
      <c r="G54" s="15" t="n">
        <v>0.18</v>
      </c>
      <c r="I54">
        <f>MAX(SUMIFS('Shipment status'!$L:$L,'Shipment status'!$A:$A,TRIM(CLEAN(SUBSTITUTE(VLOOKUP($B54&amp;I$3,'PPO-GO'!$A:$AA,12,0)," ",""))),'Shipment status'!$H:$H,I$3,'Shipment status'!$K:$K,'Flat knit'!$C54),SUMIFS('Shipment status'!$L:$L,'Shipment status'!$A:$A,'Flat knit'!$B54,'Shipment status'!$H:$H,I$3,'Shipment status'!$K:$K,'Flat knit'!$C54))</f>
        <v/>
      </c>
      <c r="J54" s="51">
        <f>IFERROR(I54/$F54,"-")</f>
        <v/>
      </c>
      <c r="L54">
        <f>MAX(SUMIFS('Shipment status'!$L:$L,'Shipment status'!$A:$A,TRIM(CLEAN(SUBSTITUTE(VLOOKUP($B54&amp;L$3,'PPO-GO'!$A:$AA,12,0)," ",""))),'Shipment status'!$H:$H,L$3,'Shipment status'!$K:$K,'Flat knit'!$C54),SUMIFS('Shipment status'!$L:$L,'Shipment status'!$A:$A,'Flat knit'!$B54,'Shipment status'!$H:$H,L$3,'Shipment status'!$K:$K,'Flat knit'!$C54))</f>
        <v/>
      </c>
      <c r="M54" s="51">
        <f>IFERROR(IF(L54&gt;I54*1.5,0.5,1)*L54/$F54,"-")</f>
        <v/>
      </c>
      <c r="O54">
        <f>MAX(SUMIFS('Shipment status'!$L:$L,'Shipment status'!$A:$A,TRIM(CLEAN(SUBSTITUTE(VLOOKUP($B54,'PPO-GO'!$D:$L,9,0)," ",""))),'Shipment status'!$H:$H,O$3,'Shipment status'!$K:$K,'Flat knit'!$C54),SUMIFS('Shipment status'!$L:$L,'Shipment status'!$A:$A,'Flat knit'!$B54,'Shipment status'!$H:$H,O$3,'Shipment status'!$K:$K,'Flat knit'!$C54))</f>
        <v/>
      </c>
      <c r="P54" s="51">
        <f>IFERROR(O54/$F54,"-")</f>
        <v/>
      </c>
      <c r="R54">
        <f>MAX(SUMIFS('Shipment status'!$L:$L,'Shipment status'!$A:$A,TRIM(CLEAN(SUBSTITUTE(VLOOKUP($B54,'PPO-GO'!$D:$L,9,0)," ",""))),'Shipment status'!$H:$H,R$3,'Shipment status'!$K:$K,'Flat knit'!$C54),SUMIFS('Shipment status'!$L:$L,'Shipment status'!$A:$A,'Flat knit'!$B54,'Shipment status'!$H:$H,R$3,'Shipment status'!$K:$K,'Flat knit'!$C54))</f>
        <v/>
      </c>
      <c r="S54" s="51">
        <f>IFERROR(R54/$F54,"-")</f>
        <v/>
      </c>
      <c r="T54">
        <f>SUMIFS('Shipment status'!$L:$L,'Shipment status'!$A:$A,'Flat knit'!$B54,'Shipment status'!$H:$H,T$3,'Shipment status'!$K:$K,'Flat knit'!$C54)</f>
        <v/>
      </c>
      <c r="U54">
        <f>SUMIFS('Shipment status'!$L:$L,'Shipment status'!$A:$A,'Flat knit'!$B54,'Shipment status'!$H:$H,U$3,'Shipment status'!$K:$K,'Flat knit'!$C54)</f>
        <v/>
      </c>
      <c r="V54">
        <f>SUMIFS('Shipment status'!$L:$L,'Shipment status'!$A:$A,'Flat knit'!$B54,'Shipment status'!$H:$H,V$3,'Shipment status'!$K:$K,'Flat knit'!$C54)</f>
        <v/>
      </c>
      <c r="W54">
        <f>SUMIFS('Shipment status'!$L:$L,'Shipment status'!$A:$A,'Flat knit'!$B54,'Shipment status'!$H:$H,W$3,'Shipment status'!$K:$K,'Flat knit'!$C54)</f>
        <v/>
      </c>
      <c r="X54">
        <f>SUMIFS('Shipment status'!$L:$L,'Shipment status'!$A:$A,'Flat knit'!$B54,'Shipment status'!$H:$H,X$3,'Shipment status'!$K:$K,'Flat knit'!$C54)</f>
        <v/>
      </c>
      <c r="Y54">
        <f>SUMIFS('Shipment status'!$L:$L,'Shipment status'!$A:$A,'Flat knit'!$B54,'Shipment status'!$H:$H,Y$3,'Shipment status'!$K:$K,'Flat knit'!$C54)</f>
        <v/>
      </c>
      <c r="Z54">
        <f>SUMIFS('Shipment status'!$L:$L,'Shipment status'!$A:$A,'Flat knit'!$B54,'Shipment status'!$H:$H,Z$3,'Shipment status'!$K:$K,'Flat knit'!$C54)</f>
        <v/>
      </c>
      <c r="AA54">
        <f>SUMIFS('Shipment status'!$L:$L,'Shipment status'!$A:$A,'Flat knit'!$B54,'Shipment status'!$H:$H,AA$3,'Shipment status'!$K:$K,'Flat knit'!$C54)</f>
        <v/>
      </c>
      <c r="AB54">
        <f>SUMIFS('Shipment status'!$L:$L,'Shipment status'!$A:$A,'Flat knit'!$B54,'Shipment status'!$H:$H,AB$3,'Shipment status'!$K:$K,'Flat knit'!$C54)</f>
        <v/>
      </c>
      <c r="AC54">
        <f>SUMIFS('Shipment status'!$L:$L,'Shipment status'!$A:$A,'Flat knit'!$B54,'Shipment status'!$H:$H,AC$3,'Shipment status'!$K:$K,'Flat knit'!$C54)</f>
        <v/>
      </c>
      <c r="AD54">
        <f>SUMIFS('Shipment status'!$L:$L,'Shipment status'!$A:$A,'Flat knit'!$B54,'Shipment status'!$H:$H,AD$3,'Shipment status'!$K:$K,'Flat knit'!$C54)</f>
        <v/>
      </c>
      <c r="AE54">
        <f>SUMIFS('Shipment status'!$L:$L,'Shipment status'!$A:$A,'Flat knit'!$B54,'Shipment status'!$H:$H,AE$3,'Shipment status'!$K:$K,'Flat knit'!$C54)</f>
        <v/>
      </c>
      <c r="AF54">
        <f>SUMIFS('Shipment status'!$L:$L,'Shipment status'!$A:$A,'Flat knit'!$B54,'Shipment status'!$H:$H,AF$3,'Shipment status'!$K:$K,'Flat knit'!$C54)</f>
        <v/>
      </c>
      <c r="AG54">
        <f>SUMIFS('Shipment status'!$L:$L,'Shipment status'!$A:$A,'Flat knit'!$B54,'Shipment status'!$H:$H,AG$3,'Shipment status'!$K:$K,'Flat knit'!$C54)</f>
        <v/>
      </c>
      <c r="AH54">
        <f>SUMIFS('Shipment status'!$L:$L,'Shipment status'!$A:$A,'Flat knit'!$B54,'Shipment status'!$H:$H,AH$3,'Shipment status'!$K:$K,'Flat knit'!$C54)</f>
        <v/>
      </c>
      <c r="AI54">
        <f>SUMIFS('Shipment status'!$L:$L,'Shipment status'!$A:$A,'Flat knit'!$B54,'Shipment status'!$H:$H,AI$3,'Shipment status'!$K:$K,'Flat knit'!$C54)</f>
        <v/>
      </c>
      <c r="AJ54">
        <f>SUMIFS('Shipment status'!$L:$L,'Shipment status'!$A:$A,'Flat knit'!$B54,'Shipment status'!$H:$H,AJ$3,'Shipment status'!$K:$K,'Flat knit'!$C54)</f>
        <v/>
      </c>
      <c r="AK54">
        <f>SUMIFS('Shipment status'!$L:$L,'Shipment status'!$A:$A,'Flat knit'!$B54,'Shipment status'!$H:$H,AK$3,'Shipment status'!$K:$K,'Flat knit'!$C54)</f>
        <v/>
      </c>
    </row>
    <row r="55">
      <c r="A55" t="inlineStr">
        <is>
          <t>Daffodil</t>
        </is>
      </c>
      <c r="B55" t="n">
        <v>41</v>
      </c>
      <c r="C55" t="inlineStr">
        <is>
          <t>2XL</t>
        </is>
      </c>
      <c r="D55" s="12" t="n">
        <v>2</v>
      </c>
      <c r="E55" s="12" t="n">
        <v>2</v>
      </c>
      <c r="F55" t="n">
        <v>189</v>
      </c>
      <c r="G55" s="15" t="n">
        <v>0.34</v>
      </c>
      <c r="I55">
        <f>MAX(SUMIFS('Shipment status'!$L:$L,'Shipment status'!$A:$A,TRIM(CLEAN(SUBSTITUTE(VLOOKUP($B55&amp;I$3,'PPO-GO'!$A:$AA,12,0)," ",""))),'Shipment status'!$H:$H,I$3,'Shipment status'!$K:$K,'Flat knit'!$C55),SUMIFS('Shipment status'!$L:$L,'Shipment status'!$A:$A,'Flat knit'!$B55,'Shipment status'!$H:$H,I$3,'Shipment status'!$K:$K,'Flat knit'!$C55))</f>
        <v/>
      </c>
      <c r="J55" s="51">
        <f>IFERROR(I55/$F55,"-")</f>
        <v/>
      </c>
      <c r="L55">
        <f>MAX(SUMIFS('Shipment status'!$L:$L,'Shipment status'!$A:$A,TRIM(CLEAN(SUBSTITUTE(VLOOKUP($B55&amp;L$3,'PPO-GO'!$A:$AA,12,0)," ",""))),'Shipment status'!$H:$H,L$3,'Shipment status'!$K:$K,'Flat knit'!$C55),SUMIFS('Shipment status'!$L:$L,'Shipment status'!$A:$A,'Flat knit'!$B55,'Shipment status'!$H:$H,L$3,'Shipment status'!$K:$K,'Flat knit'!$C55))</f>
        <v/>
      </c>
      <c r="M55" s="51">
        <f>IFERROR(IF(L55&gt;I55*1.5,0.5,1)*L55/$F55,"-")</f>
        <v/>
      </c>
      <c r="O55">
        <f>MAX(SUMIFS('Shipment status'!$L:$L,'Shipment status'!$A:$A,TRIM(CLEAN(SUBSTITUTE(VLOOKUP($B55,'PPO-GO'!$D:$L,9,0)," ",""))),'Shipment status'!$H:$H,O$3,'Shipment status'!$K:$K,'Flat knit'!$C55),SUMIFS('Shipment status'!$L:$L,'Shipment status'!$A:$A,'Flat knit'!$B55,'Shipment status'!$H:$H,O$3,'Shipment status'!$K:$K,'Flat knit'!$C55))</f>
        <v/>
      </c>
      <c r="P55" s="51">
        <f>IFERROR(O55/$F55,"-")</f>
        <v/>
      </c>
      <c r="R55">
        <f>MAX(SUMIFS('Shipment status'!$L:$L,'Shipment status'!$A:$A,TRIM(CLEAN(SUBSTITUTE(VLOOKUP($B55,'PPO-GO'!$D:$L,9,0)," ",""))),'Shipment status'!$H:$H,R$3,'Shipment status'!$K:$K,'Flat knit'!$C55),SUMIFS('Shipment status'!$L:$L,'Shipment status'!$A:$A,'Flat knit'!$B55,'Shipment status'!$H:$H,R$3,'Shipment status'!$K:$K,'Flat knit'!$C55))</f>
        <v/>
      </c>
      <c r="S55" s="51">
        <f>IFERROR(R55/$F55,"-")</f>
        <v/>
      </c>
      <c r="T55">
        <f>SUMIFS('Shipment status'!$L:$L,'Shipment status'!$A:$A,'Flat knit'!$B55,'Shipment status'!$H:$H,T$3,'Shipment status'!$K:$K,'Flat knit'!$C55)</f>
        <v/>
      </c>
      <c r="U55">
        <f>SUMIFS('Shipment status'!$L:$L,'Shipment status'!$A:$A,'Flat knit'!$B55,'Shipment status'!$H:$H,U$3,'Shipment status'!$K:$K,'Flat knit'!$C55)</f>
        <v/>
      </c>
      <c r="V55">
        <f>SUMIFS('Shipment status'!$L:$L,'Shipment status'!$A:$A,'Flat knit'!$B55,'Shipment status'!$H:$H,V$3,'Shipment status'!$K:$K,'Flat knit'!$C55)</f>
        <v/>
      </c>
      <c r="W55">
        <f>SUMIFS('Shipment status'!$L:$L,'Shipment status'!$A:$A,'Flat knit'!$B55,'Shipment status'!$H:$H,W$3,'Shipment status'!$K:$K,'Flat knit'!$C55)</f>
        <v/>
      </c>
      <c r="X55">
        <f>SUMIFS('Shipment status'!$L:$L,'Shipment status'!$A:$A,'Flat knit'!$B55,'Shipment status'!$H:$H,X$3,'Shipment status'!$K:$K,'Flat knit'!$C55)</f>
        <v/>
      </c>
      <c r="Y55">
        <f>SUMIFS('Shipment status'!$L:$L,'Shipment status'!$A:$A,'Flat knit'!$B55,'Shipment status'!$H:$H,Y$3,'Shipment status'!$K:$K,'Flat knit'!$C55)</f>
        <v/>
      </c>
      <c r="Z55">
        <f>SUMIFS('Shipment status'!$L:$L,'Shipment status'!$A:$A,'Flat knit'!$B55,'Shipment status'!$H:$H,Z$3,'Shipment status'!$K:$K,'Flat knit'!$C55)</f>
        <v/>
      </c>
      <c r="AA55">
        <f>SUMIFS('Shipment status'!$L:$L,'Shipment status'!$A:$A,'Flat knit'!$B55,'Shipment status'!$H:$H,AA$3,'Shipment status'!$K:$K,'Flat knit'!$C55)</f>
        <v/>
      </c>
      <c r="AB55">
        <f>SUMIFS('Shipment status'!$L:$L,'Shipment status'!$A:$A,'Flat knit'!$B55,'Shipment status'!$H:$H,AB$3,'Shipment status'!$K:$K,'Flat knit'!$C55)</f>
        <v/>
      </c>
      <c r="AC55">
        <f>SUMIFS('Shipment status'!$L:$L,'Shipment status'!$A:$A,'Flat knit'!$B55,'Shipment status'!$H:$H,AC$3,'Shipment status'!$K:$K,'Flat knit'!$C55)</f>
        <v/>
      </c>
      <c r="AD55">
        <f>SUMIFS('Shipment status'!$L:$L,'Shipment status'!$A:$A,'Flat knit'!$B55,'Shipment status'!$H:$H,AD$3,'Shipment status'!$K:$K,'Flat knit'!$C55)</f>
        <v/>
      </c>
      <c r="AE55">
        <f>SUMIFS('Shipment status'!$L:$L,'Shipment status'!$A:$A,'Flat knit'!$B55,'Shipment status'!$H:$H,AE$3,'Shipment status'!$K:$K,'Flat knit'!$C55)</f>
        <v/>
      </c>
      <c r="AF55">
        <f>SUMIFS('Shipment status'!$L:$L,'Shipment status'!$A:$A,'Flat knit'!$B55,'Shipment status'!$H:$H,AF$3,'Shipment status'!$K:$K,'Flat knit'!$C55)</f>
        <v/>
      </c>
      <c r="AG55">
        <f>SUMIFS('Shipment status'!$L:$L,'Shipment status'!$A:$A,'Flat knit'!$B55,'Shipment status'!$H:$H,AG$3,'Shipment status'!$K:$K,'Flat knit'!$C55)</f>
        <v/>
      </c>
      <c r="AH55">
        <f>SUMIFS('Shipment status'!$L:$L,'Shipment status'!$A:$A,'Flat knit'!$B55,'Shipment status'!$H:$H,AH$3,'Shipment status'!$K:$K,'Flat knit'!$C55)</f>
        <v/>
      </c>
      <c r="AI55">
        <f>SUMIFS('Shipment status'!$L:$L,'Shipment status'!$A:$A,'Flat knit'!$B55,'Shipment status'!$H:$H,AI$3,'Shipment status'!$K:$K,'Flat knit'!$C55)</f>
        <v/>
      </c>
      <c r="AJ55">
        <f>SUMIFS('Shipment status'!$L:$L,'Shipment status'!$A:$A,'Flat knit'!$B55,'Shipment status'!$H:$H,AJ$3,'Shipment status'!$K:$K,'Flat knit'!$C55)</f>
        <v/>
      </c>
      <c r="AK55">
        <f>SUMIFS('Shipment status'!$L:$L,'Shipment status'!$A:$A,'Flat knit'!$B55,'Shipment status'!$H:$H,AK$3,'Shipment status'!$K:$K,'Flat knit'!$C55)</f>
        <v/>
      </c>
    </row>
    <row r="56">
      <c r="A56" t="inlineStr">
        <is>
          <t>Daffodil</t>
        </is>
      </c>
      <c r="B56" t="n">
        <v>41</v>
      </c>
      <c r="C56" t="inlineStr">
        <is>
          <t>XS</t>
        </is>
      </c>
      <c r="D56" s="12" t="n">
        <v>2</v>
      </c>
      <c r="E56" s="12" t="n">
        <v>2</v>
      </c>
      <c r="F56" t="n">
        <v>120</v>
      </c>
      <c r="G56" s="15" t="n"/>
      <c r="I56">
        <f>MAX(SUMIFS('Shipment status'!$L:$L,'Shipment status'!$A:$A,TRIM(CLEAN(SUBSTITUTE(VLOOKUP($B56&amp;I$3,'PPO-GO'!$A:$AA,12,0)," ",""))),'Shipment status'!$H:$H,I$3,'Shipment status'!$K:$K,'Flat knit'!$C56),SUMIFS('Shipment status'!$L:$L,'Shipment status'!$A:$A,'Flat knit'!$B56,'Shipment status'!$H:$H,I$3,'Shipment status'!$K:$K,'Flat knit'!$C56))</f>
        <v/>
      </c>
      <c r="J56" s="51">
        <f>IFERROR(I56/$F56,"-")</f>
        <v/>
      </c>
      <c r="L56">
        <f>MAX(SUMIFS('Shipment status'!$L:$L,'Shipment status'!$A:$A,TRIM(CLEAN(SUBSTITUTE(VLOOKUP($B56&amp;L$3,'PPO-GO'!$A:$AA,12,0)," ",""))),'Shipment status'!$H:$H,L$3,'Shipment status'!$K:$K,'Flat knit'!$C56),SUMIFS('Shipment status'!$L:$L,'Shipment status'!$A:$A,'Flat knit'!$B56,'Shipment status'!$H:$H,L$3,'Shipment status'!$K:$K,'Flat knit'!$C56))</f>
        <v/>
      </c>
      <c r="M56" s="51">
        <f>IFERROR(IF(L56&gt;I56*1.5,0.5,1)*L56/$F56,"-")</f>
        <v/>
      </c>
      <c r="O56">
        <f>MAX(SUMIFS('Shipment status'!$L:$L,'Shipment status'!$A:$A,TRIM(CLEAN(SUBSTITUTE(VLOOKUP($B56,'PPO-GO'!$D:$L,9,0)," ",""))),'Shipment status'!$H:$H,O$3,'Shipment status'!$K:$K,'Flat knit'!$C56),SUMIFS('Shipment status'!$L:$L,'Shipment status'!$A:$A,'Flat knit'!$B56,'Shipment status'!$H:$H,O$3,'Shipment status'!$K:$K,'Flat knit'!$C56))</f>
        <v/>
      </c>
      <c r="P56" s="51">
        <f>IFERROR(O56/$F56,"-")</f>
        <v/>
      </c>
      <c r="R56">
        <f>MAX(SUMIFS('Shipment status'!$L:$L,'Shipment status'!$A:$A,TRIM(CLEAN(SUBSTITUTE(VLOOKUP($B56,'PPO-GO'!$D:$L,9,0)," ",""))),'Shipment status'!$H:$H,R$3,'Shipment status'!$K:$K,'Flat knit'!$C56),SUMIFS('Shipment status'!$L:$L,'Shipment status'!$A:$A,'Flat knit'!$B56,'Shipment status'!$H:$H,R$3,'Shipment status'!$K:$K,'Flat knit'!$C56))</f>
        <v/>
      </c>
      <c r="S56" s="51">
        <f>IFERROR(R56/$F56,"-")</f>
        <v/>
      </c>
      <c r="T56">
        <f>SUMIFS('Shipment status'!$L:$L,'Shipment status'!$A:$A,'Flat knit'!$B56,'Shipment status'!$H:$H,T$3,'Shipment status'!$K:$K,'Flat knit'!$C56)</f>
        <v/>
      </c>
      <c r="U56">
        <f>SUMIFS('Shipment status'!$L:$L,'Shipment status'!$A:$A,'Flat knit'!$B56,'Shipment status'!$H:$H,U$3,'Shipment status'!$K:$K,'Flat knit'!$C56)</f>
        <v/>
      </c>
      <c r="V56">
        <f>SUMIFS('Shipment status'!$L:$L,'Shipment status'!$A:$A,'Flat knit'!$B56,'Shipment status'!$H:$H,V$3,'Shipment status'!$K:$K,'Flat knit'!$C56)</f>
        <v/>
      </c>
      <c r="W56">
        <f>SUMIFS('Shipment status'!$L:$L,'Shipment status'!$A:$A,'Flat knit'!$B56,'Shipment status'!$H:$H,W$3,'Shipment status'!$K:$K,'Flat knit'!$C56)</f>
        <v/>
      </c>
      <c r="X56">
        <f>SUMIFS('Shipment status'!$L:$L,'Shipment status'!$A:$A,'Flat knit'!$B56,'Shipment status'!$H:$H,X$3,'Shipment status'!$K:$K,'Flat knit'!$C56)</f>
        <v/>
      </c>
      <c r="Y56">
        <f>SUMIFS('Shipment status'!$L:$L,'Shipment status'!$A:$A,'Flat knit'!$B56,'Shipment status'!$H:$H,Y$3,'Shipment status'!$K:$K,'Flat knit'!$C56)</f>
        <v/>
      </c>
      <c r="Z56">
        <f>SUMIFS('Shipment status'!$L:$L,'Shipment status'!$A:$A,'Flat knit'!$B56,'Shipment status'!$H:$H,Z$3,'Shipment status'!$K:$K,'Flat knit'!$C56)</f>
        <v/>
      </c>
      <c r="AA56">
        <f>SUMIFS('Shipment status'!$L:$L,'Shipment status'!$A:$A,'Flat knit'!$B56,'Shipment status'!$H:$H,AA$3,'Shipment status'!$K:$K,'Flat knit'!$C56)</f>
        <v/>
      </c>
      <c r="AB56">
        <f>SUMIFS('Shipment status'!$L:$L,'Shipment status'!$A:$A,'Flat knit'!$B56,'Shipment status'!$H:$H,AB$3,'Shipment status'!$K:$K,'Flat knit'!$C56)</f>
        <v/>
      </c>
      <c r="AC56">
        <f>SUMIFS('Shipment status'!$L:$L,'Shipment status'!$A:$A,'Flat knit'!$B56,'Shipment status'!$H:$H,AC$3,'Shipment status'!$K:$K,'Flat knit'!$C56)</f>
        <v/>
      </c>
      <c r="AD56">
        <f>SUMIFS('Shipment status'!$L:$L,'Shipment status'!$A:$A,'Flat knit'!$B56,'Shipment status'!$H:$H,AD$3,'Shipment status'!$K:$K,'Flat knit'!$C56)</f>
        <v/>
      </c>
      <c r="AE56">
        <f>SUMIFS('Shipment status'!$L:$L,'Shipment status'!$A:$A,'Flat knit'!$B56,'Shipment status'!$H:$H,AE$3,'Shipment status'!$K:$K,'Flat knit'!$C56)</f>
        <v/>
      </c>
      <c r="AF56">
        <f>SUMIFS('Shipment status'!$L:$L,'Shipment status'!$A:$A,'Flat knit'!$B56,'Shipment status'!$H:$H,AF$3,'Shipment status'!$K:$K,'Flat knit'!$C56)</f>
        <v/>
      </c>
      <c r="AG56">
        <f>SUMIFS('Shipment status'!$L:$L,'Shipment status'!$A:$A,'Flat knit'!$B56,'Shipment status'!$H:$H,AG$3,'Shipment status'!$K:$K,'Flat knit'!$C56)</f>
        <v/>
      </c>
      <c r="AH56">
        <f>SUMIFS('Shipment status'!$L:$L,'Shipment status'!$A:$A,'Flat knit'!$B56,'Shipment status'!$H:$H,AH$3,'Shipment status'!$K:$K,'Flat knit'!$C56)</f>
        <v/>
      </c>
      <c r="AI56">
        <f>SUMIFS('Shipment status'!$L:$L,'Shipment status'!$A:$A,'Flat knit'!$B56,'Shipment status'!$H:$H,AI$3,'Shipment status'!$K:$K,'Flat knit'!$C56)</f>
        <v/>
      </c>
      <c r="AJ56">
        <f>SUMIFS('Shipment status'!$L:$L,'Shipment status'!$A:$A,'Flat knit'!$B56,'Shipment status'!$H:$H,AJ$3,'Shipment status'!$K:$K,'Flat knit'!$C56)</f>
        <v/>
      </c>
      <c r="AK56">
        <f>SUMIFS('Shipment status'!$L:$L,'Shipment status'!$A:$A,'Flat knit'!$B56,'Shipment status'!$H:$H,AK$3,'Shipment status'!$K:$K,'Flat knit'!$C56)</f>
        <v/>
      </c>
    </row>
    <row r="57">
      <c r="A57" t="inlineStr">
        <is>
          <t>Midnight Jade</t>
        </is>
      </c>
      <c r="B57" t="n">
        <v>22</v>
      </c>
      <c r="C57" t="inlineStr">
        <is>
          <t>TTL</t>
        </is>
      </c>
      <c r="D57" s="12" t="n">
        <v>2</v>
      </c>
      <c r="E57" s="12" t="n">
        <v>2</v>
      </c>
      <c r="F57" t="n">
        <v>2000</v>
      </c>
      <c r="G57" s="15" t="n"/>
      <c r="I57">
        <f>MAX(SUMIFS('Shipment status'!$L:$L,'Shipment status'!$A:$A,TRIM(CLEAN(SUBSTITUTE(VLOOKUP($B57&amp;I$3,'PPO-GO'!$A:$AA,12,0)," ",""))),'Shipment status'!$H:$H,I$3,'Shipment status'!$K:$K,'Flat knit'!$C57),SUMIFS('Shipment status'!$L:$L,'Shipment status'!$A:$A,'Flat knit'!$B57,'Shipment status'!$H:$H,I$3,'Shipment status'!$K:$K,'Flat knit'!$C57))</f>
        <v/>
      </c>
      <c r="J57" s="51">
        <f>IFERROR(I57/$F57,"-")</f>
        <v/>
      </c>
      <c r="L57">
        <f>MAX(SUMIFS('Shipment status'!$L:$L,'Shipment status'!$A:$A,TRIM(CLEAN(SUBSTITUTE(VLOOKUP($B57&amp;L$3,'PPO-GO'!$A:$AA,12,0)," ",""))),'Shipment status'!$H:$H,L$3,'Shipment status'!$K:$K,'Flat knit'!$C57),SUMIFS('Shipment status'!$L:$L,'Shipment status'!$A:$A,'Flat knit'!$B57,'Shipment status'!$H:$H,L$3,'Shipment status'!$K:$K,'Flat knit'!$C57))</f>
        <v/>
      </c>
      <c r="M57" s="51">
        <f>IFERROR(IF(L57&gt;I57*1.5,0.5,1)*L57/$F57,"-")</f>
        <v/>
      </c>
      <c r="O57">
        <f>MAX(SUMIFS('Shipment status'!$L:$L,'Shipment status'!$A:$A,TRIM(CLEAN(SUBSTITUTE(VLOOKUP($B57,'PPO-GO'!$D:$L,9,0)," ",""))),'Shipment status'!$H:$H,O$3,'Shipment status'!$K:$K,'Flat knit'!$C57),SUMIFS('Shipment status'!$L:$L,'Shipment status'!$A:$A,'Flat knit'!$B57,'Shipment status'!$H:$H,O$3,'Shipment status'!$K:$K,'Flat knit'!$C57))</f>
        <v/>
      </c>
      <c r="P57" s="51">
        <f>IFERROR(O57/$F57,"-")</f>
        <v/>
      </c>
      <c r="R57">
        <f>MAX(SUMIFS('Shipment status'!$L:$L,'Shipment status'!$A:$A,TRIM(CLEAN(SUBSTITUTE(VLOOKUP($B57,'PPO-GO'!$D:$L,9,0)," ",""))),'Shipment status'!$H:$H,R$3,'Shipment status'!$K:$K,'Flat knit'!$C57),SUMIFS('Shipment status'!$L:$L,'Shipment status'!$A:$A,'Flat knit'!$B57,'Shipment status'!$H:$H,R$3,'Shipment status'!$K:$K,'Flat knit'!$C57))</f>
        <v/>
      </c>
      <c r="S57" s="51">
        <f>IFERROR(R57/$F57,"-")</f>
        <v/>
      </c>
      <c r="T57">
        <f>SUMIFS('Shipment status'!$L:$L,'Shipment status'!$A:$A,'Flat knit'!$B57,'Shipment status'!$H:$H,T$3,'Shipment status'!$K:$K,'Flat knit'!$C57)</f>
        <v/>
      </c>
      <c r="U57">
        <f>SUMIFS('Shipment status'!$L:$L,'Shipment status'!$A:$A,'Flat knit'!$B57,'Shipment status'!$H:$H,U$3,'Shipment status'!$K:$K,'Flat knit'!$C57)</f>
        <v/>
      </c>
      <c r="V57">
        <f>SUMIFS('Shipment status'!$L:$L,'Shipment status'!$A:$A,'Flat knit'!$B57,'Shipment status'!$H:$H,V$3,'Shipment status'!$K:$K,'Flat knit'!$C57)</f>
        <v/>
      </c>
      <c r="W57">
        <f>SUMIFS('Shipment status'!$L:$L,'Shipment status'!$A:$A,'Flat knit'!$B57,'Shipment status'!$H:$H,W$3,'Shipment status'!$K:$K,'Flat knit'!$C57)</f>
        <v/>
      </c>
      <c r="X57">
        <f>SUMIFS('Shipment status'!$L:$L,'Shipment status'!$A:$A,'Flat knit'!$B57,'Shipment status'!$H:$H,X$3,'Shipment status'!$K:$K,'Flat knit'!$C57)</f>
        <v/>
      </c>
      <c r="Y57">
        <f>SUMIFS('Shipment status'!$L:$L,'Shipment status'!$A:$A,'Flat knit'!$B57,'Shipment status'!$H:$H,Y$3,'Shipment status'!$K:$K,'Flat knit'!$C57)</f>
        <v/>
      </c>
      <c r="Z57">
        <f>SUMIFS('Shipment status'!$L:$L,'Shipment status'!$A:$A,'Flat knit'!$B57,'Shipment status'!$H:$H,Z$3,'Shipment status'!$K:$K,'Flat knit'!$C57)</f>
        <v/>
      </c>
      <c r="AA57">
        <f>SUMIFS('Shipment status'!$L:$L,'Shipment status'!$A:$A,'Flat knit'!$B57,'Shipment status'!$H:$H,AA$3,'Shipment status'!$K:$K,'Flat knit'!$C57)</f>
        <v/>
      </c>
      <c r="AB57">
        <f>SUMIFS('Shipment status'!$L:$L,'Shipment status'!$A:$A,'Flat knit'!$B57,'Shipment status'!$H:$H,AB$3,'Shipment status'!$K:$K,'Flat knit'!$C57)</f>
        <v/>
      </c>
      <c r="AC57">
        <f>SUMIFS('Shipment status'!$L:$L,'Shipment status'!$A:$A,'Flat knit'!$B57,'Shipment status'!$H:$H,AC$3,'Shipment status'!$K:$K,'Flat knit'!$C57)</f>
        <v/>
      </c>
      <c r="AD57">
        <f>SUMIFS('Shipment status'!$L:$L,'Shipment status'!$A:$A,'Flat knit'!$B57,'Shipment status'!$H:$H,AD$3,'Shipment status'!$K:$K,'Flat knit'!$C57)</f>
        <v/>
      </c>
      <c r="AE57">
        <f>SUMIFS('Shipment status'!$L:$L,'Shipment status'!$A:$A,'Flat knit'!$B57,'Shipment status'!$H:$H,AE$3,'Shipment status'!$K:$K,'Flat knit'!$C57)</f>
        <v/>
      </c>
      <c r="AF57">
        <f>SUMIFS('Shipment status'!$L:$L,'Shipment status'!$A:$A,'Flat knit'!$B57,'Shipment status'!$H:$H,AF$3,'Shipment status'!$K:$K,'Flat knit'!$C57)</f>
        <v/>
      </c>
      <c r="AG57">
        <f>SUMIFS('Shipment status'!$L:$L,'Shipment status'!$A:$A,'Flat knit'!$B57,'Shipment status'!$H:$H,AG$3,'Shipment status'!$K:$K,'Flat knit'!$C57)</f>
        <v/>
      </c>
      <c r="AH57">
        <f>SUMIFS('Shipment status'!$L:$L,'Shipment status'!$A:$A,'Flat knit'!$B57,'Shipment status'!$H:$H,AH$3,'Shipment status'!$K:$K,'Flat knit'!$C57)</f>
        <v/>
      </c>
      <c r="AI57">
        <f>SUMIFS('Shipment status'!$L:$L,'Shipment status'!$A:$A,'Flat knit'!$B57,'Shipment status'!$H:$H,AI$3,'Shipment status'!$K:$K,'Flat knit'!$C57)</f>
        <v/>
      </c>
      <c r="AJ57">
        <f>SUMIFS('Shipment status'!$L:$L,'Shipment status'!$A:$A,'Flat knit'!$B57,'Shipment status'!$H:$H,AJ$3,'Shipment status'!$K:$K,'Flat knit'!$C57)</f>
        <v/>
      </c>
      <c r="AK57">
        <f>SUMIFS('Shipment status'!$L:$L,'Shipment status'!$A:$A,'Flat knit'!$B57,'Shipment status'!$H:$H,AK$3,'Shipment status'!$K:$K,'Flat knit'!$C57)</f>
        <v/>
      </c>
    </row>
    <row r="58">
      <c r="A58" t="inlineStr">
        <is>
          <t>Pure Cashmere</t>
        </is>
      </c>
      <c r="B58" t="n">
        <v>42</v>
      </c>
      <c r="C58" t="inlineStr">
        <is>
          <t>XL</t>
        </is>
      </c>
      <c r="D58" s="12" t="n">
        <v>2</v>
      </c>
      <c r="E58" s="12" t="n">
        <v>2</v>
      </c>
      <c r="F58" t="n">
        <v>1731</v>
      </c>
      <c r="G58" s="15" t="n">
        <v>9.74</v>
      </c>
      <c r="I58">
        <f>MAX(SUMIFS('Shipment status'!$L:$L,'Shipment status'!$A:$A,TRIM(CLEAN(SUBSTITUTE(VLOOKUP($B58&amp;I$3,'PPO-GO'!$A:$AA,12,0)," ",""))),'Shipment status'!$H:$H,I$3,'Shipment status'!$K:$K,'Flat knit'!$C58),SUMIFS('Shipment status'!$L:$L,'Shipment status'!$A:$A,'Flat knit'!$B58,'Shipment status'!$H:$H,I$3,'Shipment status'!$K:$K,'Flat knit'!$C58))</f>
        <v/>
      </c>
      <c r="J58" s="51">
        <f>IFERROR(I58/$F58,"-")</f>
        <v/>
      </c>
      <c r="L58">
        <f>MAX(SUMIFS('Shipment status'!$L:$L,'Shipment status'!$A:$A,TRIM(CLEAN(SUBSTITUTE(VLOOKUP($B58&amp;L$3,'PPO-GO'!$A:$AA,12,0)," ",""))),'Shipment status'!$H:$H,L$3,'Shipment status'!$K:$K,'Flat knit'!$C58),SUMIFS('Shipment status'!$L:$L,'Shipment status'!$A:$A,'Flat knit'!$B58,'Shipment status'!$H:$H,L$3,'Shipment status'!$K:$K,'Flat knit'!$C58))</f>
        <v/>
      </c>
      <c r="M58" s="51">
        <f>IFERROR(IF(L58&gt;I58*1.5,0.5,1)*L58/$F58,"-")</f>
        <v/>
      </c>
      <c r="O58">
        <f>MAX(SUMIFS('Shipment status'!$L:$L,'Shipment status'!$A:$A,TRIM(CLEAN(SUBSTITUTE(VLOOKUP($B58,'PPO-GO'!$D:$L,9,0)," ",""))),'Shipment status'!$H:$H,O$3,'Shipment status'!$K:$K,'Flat knit'!$C58),SUMIFS('Shipment status'!$L:$L,'Shipment status'!$A:$A,'Flat knit'!$B58,'Shipment status'!$H:$H,O$3,'Shipment status'!$K:$K,'Flat knit'!$C58))</f>
        <v/>
      </c>
      <c r="P58" s="51">
        <f>IFERROR(O58/$F58,"-")</f>
        <v/>
      </c>
      <c r="R58">
        <f>MAX(SUMIFS('Shipment status'!$L:$L,'Shipment status'!$A:$A,TRIM(CLEAN(SUBSTITUTE(VLOOKUP($B58,'PPO-GO'!$D:$L,9,0)," ",""))),'Shipment status'!$H:$H,R$3,'Shipment status'!$K:$K,'Flat knit'!$C58),SUMIFS('Shipment status'!$L:$L,'Shipment status'!$A:$A,'Flat knit'!$B58,'Shipment status'!$H:$H,R$3,'Shipment status'!$K:$K,'Flat knit'!$C58))</f>
        <v/>
      </c>
      <c r="S58" s="51">
        <f>IFERROR(R58/$F58,"-")</f>
        <v/>
      </c>
      <c r="T58">
        <f>SUMIFS('Shipment status'!$L:$L,'Shipment status'!$A:$A,'Flat knit'!$B58,'Shipment status'!$H:$H,T$3,'Shipment status'!$K:$K,'Flat knit'!$C58)</f>
        <v/>
      </c>
      <c r="U58">
        <f>SUMIFS('Shipment status'!$L:$L,'Shipment status'!$A:$A,'Flat knit'!$B58,'Shipment status'!$H:$H,U$3,'Shipment status'!$K:$K,'Flat knit'!$C58)</f>
        <v/>
      </c>
      <c r="V58">
        <f>SUMIFS('Shipment status'!$L:$L,'Shipment status'!$A:$A,'Flat knit'!$B58,'Shipment status'!$H:$H,V$3,'Shipment status'!$K:$K,'Flat knit'!$C58)</f>
        <v/>
      </c>
      <c r="W58">
        <f>SUMIFS('Shipment status'!$L:$L,'Shipment status'!$A:$A,'Flat knit'!$B58,'Shipment status'!$H:$H,W$3,'Shipment status'!$K:$K,'Flat knit'!$C58)</f>
        <v/>
      </c>
      <c r="X58">
        <f>SUMIFS('Shipment status'!$L:$L,'Shipment status'!$A:$A,'Flat knit'!$B58,'Shipment status'!$H:$H,X$3,'Shipment status'!$K:$K,'Flat knit'!$C58)</f>
        <v/>
      </c>
      <c r="Y58">
        <f>SUMIFS('Shipment status'!$L:$L,'Shipment status'!$A:$A,'Flat knit'!$B58,'Shipment status'!$H:$H,Y$3,'Shipment status'!$K:$K,'Flat knit'!$C58)</f>
        <v/>
      </c>
      <c r="Z58">
        <f>SUMIFS('Shipment status'!$L:$L,'Shipment status'!$A:$A,'Flat knit'!$B58,'Shipment status'!$H:$H,Z$3,'Shipment status'!$K:$K,'Flat knit'!$C58)</f>
        <v/>
      </c>
      <c r="AA58">
        <f>SUMIFS('Shipment status'!$L:$L,'Shipment status'!$A:$A,'Flat knit'!$B58,'Shipment status'!$H:$H,AA$3,'Shipment status'!$K:$K,'Flat knit'!$C58)</f>
        <v/>
      </c>
      <c r="AB58">
        <f>SUMIFS('Shipment status'!$L:$L,'Shipment status'!$A:$A,'Flat knit'!$B58,'Shipment status'!$H:$H,AB$3,'Shipment status'!$K:$K,'Flat knit'!$C58)</f>
        <v/>
      </c>
      <c r="AC58">
        <f>SUMIFS('Shipment status'!$L:$L,'Shipment status'!$A:$A,'Flat knit'!$B58,'Shipment status'!$H:$H,AC$3,'Shipment status'!$K:$K,'Flat knit'!$C58)</f>
        <v/>
      </c>
      <c r="AD58">
        <f>SUMIFS('Shipment status'!$L:$L,'Shipment status'!$A:$A,'Flat knit'!$B58,'Shipment status'!$H:$H,AD$3,'Shipment status'!$K:$K,'Flat knit'!$C58)</f>
        <v/>
      </c>
      <c r="AE58">
        <f>SUMIFS('Shipment status'!$L:$L,'Shipment status'!$A:$A,'Flat knit'!$B58,'Shipment status'!$H:$H,AE$3,'Shipment status'!$K:$K,'Flat knit'!$C58)</f>
        <v/>
      </c>
      <c r="AF58">
        <f>SUMIFS('Shipment status'!$L:$L,'Shipment status'!$A:$A,'Flat knit'!$B58,'Shipment status'!$H:$H,AF$3,'Shipment status'!$K:$K,'Flat knit'!$C58)</f>
        <v/>
      </c>
      <c r="AG58">
        <f>SUMIFS('Shipment status'!$L:$L,'Shipment status'!$A:$A,'Flat knit'!$B58,'Shipment status'!$H:$H,AG$3,'Shipment status'!$K:$K,'Flat knit'!$C58)</f>
        <v/>
      </c>
      <c r="AH58">
        <f>SUMIFS('Shipment status'!$L:$L,'Shipment status'!$A:$A,'Flat knit'!$B58,'Shipment status'!$H:$H,AH$3,'Shipment status'!$K:$K,'Flat knit'!$C58)</f>
        <v/>
      </c>
      <c r="AI58">
        <f>SUMIFS('Shipment status'!$L:$L,'Shipment status'!$A:$A,'Flat knit'!$B58,'Shipment status'!$H:$H,AI$3,'Shipment status'!$K:$K,'Flat knit'!$C58)</f>
        <v/>
      </c>
      <c r="AJ58">
        <f>SUMIFS('Shipment status'!$L:$L,'Shipment status'!$A:$A,'Flat knit'!$B58,'Shipment status'!$H:$H,AJ$3,'Shipment status'!$K:$K,'Flat knit'!$C58)</f>
        <v/>
      </c>
      <c r="AK58">
        <f>SUMIFS('Shipment status'!$L:$L,'Shipment status'!$A:$A,'Flat knit'!$B58,'Shipment status'!$H:$H,AK$3,'Shipment status'!$K:$K,'Flat knit'!$C58)</f>
        <v/>
      </c>
    </row>
    <row r="59">
      <c r="A59" t="inlineStr">
        <is>
          <t>Pure Cashmere</t>
        </is>
      </c>
      <c r="B59" t="n">
        <v>42</v>
      </c>
      <c r="C59" t="inlineStr">
        <is>
          <t>S</t>
        </is>
      </c>
      <c r="D59" s="12" t="n">
        <v>2</v>
      </c>
      <c r="E59" s="12" t="n">
        <v>2</v>
      </c>
      <c r="F59" t="n">
        <v>1259</v>
      </c>
      <c r="G59" s="15" t="n">
        <v>1.9</v>
      </c>
      <c r="I59">
        <f>MAX(SUMIFS('Shipment status'!$L:$L,'Shipment status'!$A:$A,TRIM(CLEAN(SUBSTITUTE(VLOOKUP($B59&amp;I$3,'PPO-GO'!$A:$AA,12,0)," ",""))),'Shipment status'!$H:$H,I$3,'Shipment status'!$K:$K,'Flat knit'!$C59),SUMIFS('Shipment status'!$L:$L,'Shipment status'!$A:$A,'Flat knit'!$B59,'Shipment status'!$H:$H,I$3,'Shipment status'!$K:$K,'Flat knit'!$C59))</f>
        <v/>
      </c>
      <c r="J59" s="51">
        <f>IFERROR(I59/$F59,"-")</f>
        <v/>
      </c>
      <c r="L59">
        <f>MAX(SUMIFS('Shipment status'!$L:$L,'Shipment status'!$A:$A,TRIM(CLEAN(SUBSTITUTE(VLOOKUP($B59&amp;L$3,'PPO-GO'!$A:$AA,12,0)," ",""))),'Shipment status'!$H:$H,L$3,'Shipment status'!$K:$K,'Flat knit'!$C59),SUMIFS('Shipment status'!$L:$L,'Shipment status'!$A:$A,'Flat knit'!$B59,'Shipment status'!$H:$H,L$3,'Shipment status'!$K:$K,'Flat knit'!$C59))</f>
        <v/>
      </c>
      <c r="M59" s="51">
        <f>IFERROR(IF(L59&gt;I59*1.5,0.5,1)*L59/$F59,"-")</f>
        <v/>
      </c>
      <c r="O59">
        <f>MAX(SUMIFS('Shipment status'!$L:$L,'Shipment status'!$A:$A,TRIM(CLEAN(SUBSTITUTE(VLOOKUP($B59,'PPO-GO'!$D:$L,9,0)," ",""))),'Shipment status'!$H:$H,O$3,'Shipment status'!$K:$K,'Flat knit'!$C59),SUMIFS('Shipment status'!$L:$L,'Shipment status'!$A:$A,'Flat knit'!$B59,'Shipment status'!$H:$H,O$3,'Shipment status'!$K:$K,'Flat knit'!$C59))</f>
        <v/>
      </c>
      <c r="P59" s="51">
        <f>IFERROR(O59/$F59,"-")</f>
        <v/>
      </c>
      <c r="R59">
        <f>MAX(SUMIFS('Shipment status'!$L:$L,'Shipment status'!$A:$A,TRIM(CLEAN(SUBSTITUTE(VLOOKUP($B59,'PPO-GO'!$D:$L,9,0)," ",""))),'Shipment status'!$H:$H,R$3,'Shipment status'!$K:$K,'Flat knit'!$C59),SUMIFS('Shipment status'!$L:$L,'Shipment status'!$A:$A,'Flat knit'!$B59,'Shipment status'!$H:$H,R$3,'Shipment status'!$K:$K,'Flat knit'!$C59))</f>
        <v/>
      </c>
      <c r="S59" s="51">
        <f>IFERROR(R59/$F59,"-")</f>
        <v/>
      </c>
      <c r="T59">
        <f>SUMIFS('Shipment status'!$L:$L,'Shipment status'!$A:$A,'Flat knit'!$B59,'Shipment status'!$H:$H,T$3,'Shipment status'!$K:$K,'Flat knit'!$C59)</f>
        <v/>
      </c>
      <c r="U59">
        <f>SUMIFS('Shipment status'!$L:$L,'Shipment status'!$A:$A,'Flat knit'!$B59,'Shipment status'!$H:$H,U$3,'Shipment status'!$K:$K,'Flat knit'!$C59)</f>
        <v/>
      </c>
      <c r="V59">
        <f>SUMIFS('Shipment status'!$L:$L,'Shipment status'!$A:$A,'Flat knit'!$B59,'Shipment status'!$H:$H,V$3,'Shipment status'!$K:$K,'Flat knit'!$C59)</f>
        <v/>
      </c>
      <c r="W59">
        <f>SUMIFS('Shipment status'!$L:$L,'Shipment status'!$A:$A,'Flat knit'!$B59,'Shipment status'!$H:$H,W$3,'Shipment status'!$K:$K,'Flat knit'!$C59)</f>
        <v/>
      </c>
      <c r="X59">
        <f>SUMIFS('Shipment status'!$L:$L,'Shipment status'!$A:$A,'Flat knit'!$B59,'Shipment status'!$H:$H,X$3,'Shipment status'!$K:$K,'Flat knit'!$C59)</f>
        <v/>
      </c>
      <c r="Y59">
        <f>SUMIFS('Shipment status'!$L:$L,'Shipment status'!$A:$A,'Flat knit'!$B59,'Shipment status'!$H:$H,Y$3,'Shipment status'!$K:$K,'Flat knit'!$C59)</f>
        <v/>
      </c>
      <c r="Z59">
        <f>SUMIFS('Shipment status'!$L:$L,'Shipment status'!$A:$A,'Flat knit'!$B59,'Shipment status'!$H:$H,Z$3,'Shipment status'!$K:$K,'Flat knit'!$C59)</f>
        <v/>
      </c>
      <c r="AA59">
        <f>SUMIFS('Shipment status'!$L:$L,'Shipment status'!$A:$A,'Flat knit'!$B59,'Shipment status'!$H:$H,AA$3,'Shipment status'!$K:$K,'Flat knit'!$C59)</f>
        <v/>
      </c>
      <c r="AB59">
        <f>SUMIFS('Shipment status'!$L:$L,'Shipment status'!$A:$A,'Flat knit'!$B59,'Shipment status'!$H:$H,AB$3,'Shipment status'!$K:$K,'Flat knit'!$C59)</f>
        <v/>
      </c>
      <c r="AC59">
        <f>SUMIFS('Shipment status'!$L:$L,'Shipment status'!$A:$A,'Flat knit'!$B59,'Shipment status'!$H:$H,AC$3,'Shipment status'!$K:$K,'Flat knit'!$C59)</f>
        <v/>
      </c>
      <c r="AD59">
        <f>SUMIFS('Shipment status'!$L:$L,'Shipment status'!$A:$A,'Flat knit'!$B59,'Shipment status'!$H:$H,AD$3,'Shipment status'!$K:$K,'Flat knit'!$C59)</f>
        <v/>
      </c>
      <c r="AE59">
        <f>SUMIFS('Shipment status'!$L:$L,'Shipment status'!$A:$A,'Flat knit'!$B59,'Shipment status'!$H:$H,AE$3,'Shipment status'!$K:$K,'Flat knit'!$C59)</f>
        <v/>
      </c>
      <c r="AF59">
        <f>SUMIFS('Shipment status'!$L:$L,'Shipment status'!$A:$A,'Flat knit'!$B59,'Shipment status'!$H:$H,AF$3,'Shipment status'!$K:$K,'Flat knit'!$C59)</f>
        <v/>
      </c>
      <c r="AG59">
        <f>SUMIFS('Shipment status'!$L:$L,'Shipment status'!$A:$A,'Flat knit'!$B59,'Shipment status'!$H:$H,AG$3,'Shipment status'!$K:$K,'Flat knit'!$C59)</f>
        <v/>
      </c>
      <c r="AH59">
        <f>SUMIFS('Shipment status'!$L:$L,'Shipment status'!$A:$A,'Flat knit'!$B59,'Shipment status'!$H:$H,AH$3,'Shipment status'!$K:$K,'Flat knit'!$C59)</f>
        <v/>
      </c>
      <c r="AI59">
        <f>SUMIFS('Shipment status'!$L:$L,'Shipment status'!$A:$A,'Flat knit'!$B59,'Shipment status'!$H:$H,AI$3,'Shipment status'!$K:$K,'Flat knit'!$C59)</f>
        <v/>
      </c>
      <c r="AJ59">
        <f>SUMIFS('Shipment status'!$L:$L,'Shipment status'!$A:$A,'Flat knit'!$B59,'Shipment status'!$H:$H,AJ$3,'Shipment status'!$K:$K,'Flat knit'!$C59)</f>
        <v/>
      </c>
      <c r="AK59">
        <f>SUMIFS('Shipment status'!$L:$L,'Shipment status'!$A:$A,'Flat knit'!$B59,'Shipment status'!$H:$H,AK$3,'Shipment status'!$K:$K,'Flat knit'!$C59)</f>
        <v/>
      </c>
    </row>
    <row r="60">
      <c r="A60" t="inlineStr">
        <is>
          <t>Pure Cashmere</t>
        </is>
      </c>
      <c r="B60" t="n">
        <v>42</v>
      </c>
      <c r="C60" t="inlineStr">
        <is>
          <t>M</t>
        </is>
      </c>
      <c r="D60" s="12" t="n">
        <v>2</v>
      </c>
      <c r="E60" s="12" t="n">
        <v>2</v>
      </c>
      <c r="F60" t="n">
        <v>2413</v>
      </c>
      <c r="G60" s="15" t="n">
        <v>8.56</v>
      </c>
      <c r="I60">
        <f>MAX(SUMIFS('Shipment status'!$L:$L,'Shipment status'!$A:$A,TRIM(CLEAN(SUBSTITUTE(VLOOKUP($B60&amp;I$3,'PPO-GO'!$A:$AA,12,0)," ",""))),'Shipment status'!$H:$H,I$3,'Shipment status'!$K:$K,'Flat knit'!$C60),SUMIFS('Shipment status'!$L:$L,'Shipment status'!$A:$A,'Flat knit'!$B60,'Shipment status'!$H:$H,I$3,'Shipment status'!$K:$K,'Flat knit'!$C60))</f>
        <v/>
      </c>
      <c r="J60" s="51">
        <f>IFERROR(I60/$F60,"-")</f>
        <v/>
      </c>
      <c r="L60">
        <f>MAX(SUMIFS('Shipment status'!$L:$L,'Shipment status'!$A:$A,TRIM(CLEAN(SUBSTITUTE(VLOOKUP($B60&amp;L$3,'PPO-GO'!$A:$AA,12,0)," ",""))),'Shipment status'!$H:$H,L$3,'Shipment status'!$K:$K,'Flat knit'!$C60),SUMIFS('Shipment status'!$L:$L,'Shipment status'!$A:$A,'Flat knit'!$B60,'Shipment status'!$H:$H,L$3,'Shipment status'!$K:$K,'Flat knit'!$C60))</f>
        <v/>
      </c>
      <c r="M60" s="51">
        <f>IFERROR(IF(L60&gt;I60*1.5,0.5,1)*L60/$F60,"-")</f>
        <v/>
      </c>
      <c r="O60">
        <f>MAX(SUMIFS('Shipment status'!$L:$L,'Shipment status'!$A:$A,TRIM(CLEAN(SUBSTITUTE(VLOOKUP($B60,'PPO-GO'!$D:$L,9,0)," ",""))),'Shipment status'!$H:$H,O$3,'Shipment status'!$K:$K,'Flat knit'!$C60),SUMIFS('Shipment status'!$L:$L,'Shipment status'!$A:$A,'Flat knit'!$B60,'Shipment status'!$H:$H,O$3,'Shipment status'!$K:$K,'Flat knit'!$C60))</f>
        <v/>
      </c>
      <c r="P60" s="51">
        <f>IFERROR(O60/$F60,"-")</f>
        <v/>
      </c>
      <c r="R60">
        <f>MAX(SUMIFS('Shipment status'!$L:$L,'Shipment status'!$A:$A,TRIM(CLEAN(SUBSTITUTE(VLOOKUP($B60,'PPO-GO'!$D:$L,9,0)," ",""))),'Shipment status'!$H:$H,R$3,'Shipment status'!$K:$K,'Flat knit'!$C60),SUMIFS('Shipment status'!$L:$L,'Shipment status'!$A:$A,'Flat knit'!$B60,'Shipment status'!$H:$H,R$3,'Shipment status'!$K:$K,'Flat knit'!$C60))</f>
        <v/>
      </c>
      <c r="S60" s="51">
        <f>IFERROR(R60/$F60,"-")</f>
        <v/>
      </c>
      <c r="T60">
        <f>SUMIFS('Shipment status'!$L:$L,'Shipment status'!$A:$A,'Flat knit'!$B60,'Shipment status'!$H:$H,T$3,'Shipment status'!$K:$K,'Flat knit'!$C60)</f>
        <v/>
      </c>
      <c r="U60">
        <f>SUMIFS('Shipment status'!$L:$L,'Shipment status'!$A:$A,'Flat knit'!$B60,'Shipment status'!$H:$H,U$3,'Shipment status'!$K:$K,'Flat knit'!$C60)</f>
        <v/>
      </c>
      <c r="V60">
        <f>SUMIFS('Shipment status'!$L:$L,'Shipment status'!$A:$A,'Flat knit'!$B60,'Shipment status'!$H:$H,V$3,'Shipment status'!$K:$K,'Flat knit'!$C60)</f>
        <v/>
      </c>
      <c r="W60">
        <f>SUMIFS('Shipment status'!$L:$L,'Shipment status'!$A:$A,'Flat knit'!$B60,'Shipment status'!$H:$H,W$3,'Shipment status'!$K:$K,'Flat knit'!$C60)</f>
        <v/>
      </c>
      <c r="X60">
        <f>SUMIFS('Shipment status'!$L:$L,'Shipment status'!$A:$A,'Flat knit'!$B60,'Shipment status'!$H:$H,X$3,'Shipment status'!$K:$K,'Flat knit'!$C60)</f>
        <v/>
      </c>
      <c r="Y60">
        <f>SUMIFS('Shipment status'!$L:$L,'Shipment status'!$A:$A,'Flat knit'!$B60,'Shipment status'!$H:$H,Y$3,'Shipment status'!$K:$K,'Flat knit'!$C60)</f>
        <v/>
      </c>
      <c r="Z60">
        <f>SUMIFS('Shipment status'!$L:$L,'Shipment status'!$A:$A,'Flat knit'!$B60,'Shipment status'!$H:$H,Z$3,'Shipment status'!$K:$K,'Flat knit'!$C60)</f>
        <v/>
      </c>
      <c r="AA60">
        <f>SUMIFS('Shipment status'!$L:$L,'Shipment status'!$A:$A,'Flat knit'!$B60,'Shipment status'!$H:$H,AA$3,'Shipment status'!$K:$K,'Flat knit'!$C60)</f>
        <v/>
      </c>
      <c r="AB60">
        <f>SUMIFS('Shipment status'!$L:$L,'Shipment status'!$A:$A,'Flat knit'!$B60,'Shipment status'!$H:$H,AB$3,'Shipment status'!$K:$K,'Flat knit'!$C60)</f>
        <v/>
      </c>
      <c r="AC60">
        <f>SUMIFS('Shipment status'!$L:$L,'Shipment status'!$A:$A,'Flat knit'!$B60,'Shipment status'!$H:$H,AC$3,'Shipment status'!$K:$K,'Flat knit'!$C60)</f>
        <v/>
      </c>
      <c r="AD60">
        <f>SUMIFS('Shipment status'!$L:$L,'Shipment status'!$A:$A,'Flat knit'!$B60,'Shipment status'!$H:$H,AD$3,'Shipment status'!$K:$K,'Flat knit'!$C60)</f>
        <v/>
      </c>
      <c r="AE60">
        <f>SUMIFS('Shipment status'!$L:$L,'Shipment status'!$A:$A,'Flat knit'!$B60,'Shipment status'!$H:$H,AE$3,'Shipment status'!$K:$K,'Flat knit'!$C60)</f>
        <v/>
      </c>
      <c r="AF60">
        <f>SUMIFS('Shipment status'!$L:$L,'Shipment status'!$A:$A,'Flat knit'!$B60,'Shipment status'!$H:$H,AF$3,'Shipment status'!$K:$K,'Flat knit'!$C60)</f>
        <v/>
      </c>
      <c r="AG60">
        <f>SUMIFS('Shipment status'!$L:$L,'Shipment status'!$A:$A,'Flat knit'!$B60,'Shipment status'!$H:$H,AG$3,'Shipment status'!$K:$K,'Flat knit'!$C60)</f>
        <v/>
      </c>
      <c r="AH60">
        <f>SUMIFS('Shipment status'!$L:$L,'Shipment status'!$A:$A,'Flat knit'!$B60,'Shipment status'!$H:$H,AH$3,'Shipment status'!$K:$K,'Flat knit'!$C60)</f>
        <v/>
      </c>
      <c r="AI60">
        <f>SUMIFS('Shipment status'!$L:$L,'Shipment status'!$A:$A,'Flat knit'!$B60,'Shipment status'!$H:$H,AI$3,'Shipment status'!$K:$K,'Flat knit'!$C60)</f>
        <v/>
      </c>
      <c r="AJ60">
        <f>SUMIFS('Shipment status'!$L:$L,'Shipment status'!$A:$A,'Flat knit'!$B60,'Shipment status'!$H:$H,AJ$3,'Shipment status'!$K:$K,'Flat knit'!$C60)</f>
        <v/>
      </c>
      <c r="AK60">
        <f>SUMIFS('Shipment status'!$L:$L,'Shipment status'!$A:$A,'Flat knit'!$B60,'Shipment status'!$H:$H,AK$3,'Shipment status'!$K:$K,'Flat knit'!$C60)</f>
        <v/>
      </c>
    </row>
    <row r="61">
      <c r="A61" t="inlineStr">
        <is>
          <t>Pure Cashmere</t>
        </is>
      </c>
      <c r="B61" t="n">
        <v>42</v>
      </c>
      <c r="C61" t="inlineStr">
        <is>
          <t>L</t>
        </is>
      </c>
      <c r="D61" s="12" t="n">
        <v>2</v>
      </c>
      <c r="E61" s="12" t="n">
        <v>2</v>
      </c>
      <c r="F61" t="n">
        <v>2428</v>
      </c>
      <c r="G61" s="15" t="n">
        <v>10.9</v>
      </c>
      <c r="I61">
        <f>MAX(SUMIFS('Shipment status'!$L:$L,'Shipment status'!$A:$A,TRIM(CLEAN(SUBSTITUTE(VLOOKUP($B61&amp;I$3,'PPO-GO'!$A:$AA,12,0)," ",""))),'Shipment status'!$H:$H,I$3,'Shipment status'!$K:$K,'Flat knit'!$C61),SUMIFS('Shipment status'!$L:$L,'Shipment status'!$A:$A,'Flat knit'!$B61,'Shipment status'!$H:$H,I$3,'Shipment status'!$K:$K,'Flat knit'!$C61))</f>
        <v/>
      </c>
      <c r="J61" s="51">
        <f>IFERROR(I61/$F61,"-")</f>
        <v/>
      </c>
      <c r="L61">
        <f>MAX(SUMIFS('Shipment status'!$L:$L,'Shipment status'!$A:$A,TRIM(CLEAN(SUBSTITUTE(VLOOKUP($B61&amp;L$3,'PPO-GO'!$A:$AA,12,0)," ",""))),'Shipment status'!$H:$H,L$3,'Shipment status'!$K:$K,'Flat knit'!$C61),SUMIFS('Shipment status'!$L:$L,'Shipment status'!$A:$A,'Flat knit'!$B61,'Shipment status'!$H:$H,L$3,'Shipment status'!$K:$K,'Flat knit'!$C61))</f>
        <v/>
      </c>
      <c r="M61" s="51">
        <f>IFERROR(IF(L61&gt;I61*1.5,0.5,1)*L61/$F61,"-")</f>
        <v/>
      </c>
      <c r="O61">
        <f>MAX(SUMIFS('Shipment status'!$L:$L,'Shipment status'!$A:$A,TRIM(CLEAN(SUBSTITUTE(VLOOKUP($B61,'PPO-GO'!$D:$L,9,0)," ",""))),'Shipment status'!$H:$H,O$3,'Shipment status'!$K:$K,'Flat knit'!$C61),SUMIFS('Shipment status'!$L:$L,'Shipment status'!$A:$A,'Flat knit'!$B61,'Shipment status'!$H:$H,O$3,'Shipment status'!$K:$K,'Flat knit'!$C61))</f>
        <v/>
      </c>
      <c r="P61" s="51">
        <f>IFERROR(O61/$F61,"-")</f>
        <v/>
      </c>
      <c r="R61">
        <f>MAX(SUMIFS('Shipment status'!$L:$L,'Shipment status'!$A:$A,TRIM(CLEAN(SUBSTITUTE(VLOOKUP($B61,'PPO-GO'!$D:$L,9,0)," ",""))),'Shipment status'!$H:$H,R$3,'Shipment status'!$K:$K,'Flat knit'!$C61),SUMIFS('Shipment status'!$L:$L,'Shipment status'!$A:$A,'Flat knit'!$B61,'Shipment status'!$H:$H,R$3,'Shipment status'!$K:$K,'Flat knit'!$C61))</f>
        <v/>
      </c>
      <c r="S61" s="51">
        <f>IFERROR(R61/$F61,"-")</f>
        <v/>
      </c>
      <c r="T61">
        <f>SUMIFS('Shipment status'!$L:$L,'Shipment status'!$A:$A,'Flat knit'!$B61,'Shipment status'!$H:$H,T$3,'Shipment status'!$K:$K,'Flat knit'!$C61)</f>
        <v/>
      </c>
      <c r="U61">
        <f>SUMIFS('Shipment status'!$L:$L,'Shipment status'!$A:$A,'Flat knit'!$B61,'Shipment status'!$H:$H,U$3,'Shipment status'!$K:$K,'Flat knit'!$C61)</f>
        <v/>
      </c>
      <c r="V61">
        <f>SUMIFS('Shipment status'!$L:$L,'Shipment status'!$A:$A,'Flat knit'!$B61,'Shipment status'!$H:$H,V$3,'Shipment status'!$K:$K,'Flat knit'!$C61)</f>
        <v/>
      </c>
      <c r="W61">
        <f>SUMIFS('Shipment status'!$L:$L,'Shipment status'!$A:$A,'Flat knit'!$B61,'Shipment status'!$H:$H,W$3,'Shipment status'!$K:$K,'Flat knit'!$C61)</f>
        <v/>
      </c>
      <c r="X61">
        <f>SUMIFS('Shipment status'!$L:$L,'Shipment status'!$A:$A,'Flat knit'!$B61,'Shipment status'!$H:$H,X$3,'Shipment status'!$K:$K,'Flat knit'!$C61)</f>
        <v/>
      </c>
      <c r="Y61">
        <f>SUMIFS('Shipment status'!$L:$L,'Shipment status'!$A:$A,'Flat knit'!$B61,'Shipment status'!$H:$H,Y$3,'Shipment status'!$K:$K,'Flat knit'!$C61)</f>
        <v/>
      </c>
      <c r="Z61">
        <f>SUMIFS('Shipment status'!$L:$L,'Shipment status'!$A:$A,'Flat knit'!$B61,'Shipment status'!$H:$H,Z$3,'Shipment status'!$K:$K,'Flat knit'!$C61)</f>
        <v/>
      </c>
      <c r="AA61">
        <f>SUMIFS('Shipment status'!$L:$L,'Shipment status'!$A:$A,'Flat knit'!$B61,'Shipment status'!$H:$H,AA$3,'Shipment status'!$K:$K,'Flat knit'!$C61)</f>
        <v/>
      </c>
      <c r="AB61">
        <f>SUMIFS('Shipment status'!$L:$L,'Shipment status'!$A:$A,'Flat knit'!$B61,'Shipment status'!$H:$H,AB$3,'Shipment status'!$K:$K,'Flat knit'!$C61)</f>
        <v/>
      </c>
      <c r="AC61">
        <f>SUMIFS('Shipment status'!$L:$L,'Shipment status'!$A:$A,'Flat knit'!$B61,'Shipment status'!$H:$H,AC$3,'Shipment status'!$K:$K,'Flat knit'!$C61)</f>
        <v/>
      </c>
      <c r="AD61">
        <f>SUMIFS('Shipment status'!$L:$L,'Shipment status'!$A:$A,'Flat knit'!$B61,'Shipment status'!$H:$H,AD$3,'Shipment status'!$K:$K,'Flat knit'!$C61)</f>
        <v/>
      </c>
      <c r="AE61">
        <f>SUMIFS('Shipment status'!$L:$L,'Shipment status'!$A:$A,'Flat knit'!$B61,'Shipment status'!$H:$H,AE$3,'Shipment status'!$K:$K,'Flat knit'!$C61)</f>
        <v/>
      </c>
      <c r="AF61">
        <f>SUMIFS('Shipment status'!$L:$L,'Shipment status'!$A:$A,'Flat knit'!$B61,'Shipment status'!$H:$H,AF$3,'Shipment status'!$K:$K,'Flat knit'!$C61)</f>
        <v/>
      </c>
      <c r="AG61">
        <f>SUMIFS('Shipment status'!$L:$L,'Shipment status'!$A:$A,'Flat knit'!$B61,'Shipment status'!$H:$H,AG$3,'Shipment status'!$K:$K,'Flat knit'!$C61)</f>
        <v/>
      </c>
      <c r="AH61">
        <f>SUMIFS('Shipment status'!$L:$L,'Shipment status'!$A:$A,'Flat knit'!$B61,'Shipment status'!$H:$H,AH$3,'Shipment status'!$K:$K,'Flat knit'!$C61)</f>
        <v/>
      </c>
      <c r="AI61">
        <f>SUMIFS('Shipment status'!$L:$L,'Shipment status'!$A:$A,'Flat knit'!$B61,'Shipment status'!$H:$H,AI$3,'Shipment status'!$K:$K,'Flat knit'!$C61)</f>
        <v/>
      </c>
      <c r="AJ61">
        <f>SUMIFS('Shipment status'!$L:$L,'Shipment status'!$A:$A,'Flat knit'!$B61,'Shipment status'!$H:$H,AJ$3,'Shipment status'!$K:$K,'Flat knit'!$C61)</f>
        <v/>
      </c>
      <c r="AK61">
        <f>SUMIFS('Shipment status'!$L:$L,'Shipment status'!$A:$A,'Flat knit'!$B61,'Shipment status'!$H:$H,AK$3,'Shipment status'!$K:$K,'Flat knit'!$C61)</f>
        <v/>
      </c>
    </row>
    <row r="62">
      <c r="A62" t="inlineStr">
        <is>
          <t>Pure Cashmere</t>
        </is>
      </c>
      <c r="B62" t="n">
        <v>42</v>
      </c>
      <c r="C62" t="inlineStr">
        <is>
          <t>TTL</t>
        </is>
      </c>
      <c r="D62" s="12" t="n">
        <v>2</v>
      </c>
      <c r="E62" s="12" t="n">
        <v>2</v>
      </c>
      <c r="F62" t="n">
        <v>2120</v>
      </c>
      <c r="G62" s="15" t="n"/>
      <c r="I62">
        <f>MAX(SUMIFS('Shipment status'!$L:$L,'Shipment status'!$A:$A,TRIM(CLEAN(SUBSTITUTE(VLOOKUP($B62&amp;I$3,'PPO-GO'!$A:$AA,12,0)," ",""))),'Shipment status'!$H:$H,I$3,'Shipment status'!$K:$K,'Flat knit'!$C62),SUMIFS('Shipment status'!$L:$L,'Shipment status'!$A:$A,'Flat knit'!$B62,'Shipment status'!$H:$H,I$3,'Shipment status'!$K:$K,'Flat knit'!$C62))</f>
        <v/>
      </c>
      <c r="J62" s="51">
        <f>IFERROR(I62/$F62,"-")</f>
        <v/>
      </c>
      <c r="L62">
        <f>MAX(SUMIFS('Shipment status'!$L:$L,'Shipment status'!$A:$A,TRIM(CLEAN(SUBSTITUTE(VLOOKUP($B62&amp;L$3,'PPO-GO'!$A:$AA,12,0)," ",""))),'Shipment status'!$H:$H,L$3,'Shipment status'!$K:$K,'Flat knit'!$C62),SUMIFS('Shipment status'!$L:$L,'Shipment status'!$A:$A,'Flat knit'!$B62,'Shipment status'!$H:$H,L$3,'Shipment status'!$K:$K,'Flat knit'!$C62))</f>
        <v/>
      </c>
      <c r="M62" s="51">
        <f>IFERROR(IF(L62&gt;I62*1.5,0.5,1)*L62/$F62,"-")</f>
        <v/>
      </c>
      <c r="O62">
        <f>MAX(SUMIFS('Shipment status'!$L:$L,'Shipment status'!$A:$A,TRIM(CLEAN(SUBSTITUTE(VLOOKUP($B62,'PPO-GO'!$D:$L,9,0)," ",""))),'Shipment status'!$H:$H,O$3,'Shipment status'!$K:$K,'Flat knit'!$C62),SUMIFS('Shipment status'!$L:$L,'Shipment status'!$A:$A,'Flat knit'!$B62,'Shipment status'!$H:$H,O$3,'Shipment status'!$K:$K,'Flat knit'!$C62))</f>
        <v/>
      </c>
      <c r="P62" s="51">
        <f>IFERROR(O62/$F62,"-")</f>
        <v/>
      </c>
      <c r="R62">
        <f>MAX(SUMIFS('Shipment status'!$L:$L,'Shipment status'!$A:$A,TRIM(CLEAN(SUBSTITUTE(VLOOKUP($B62,'PPO-GO'!$D:$L,9,0)," ",""))),'Shipment status'!$H:$H,R$3,'Shipment status'!$K:$K,'Flat knit'!$C62),SUMIFS('Shipment status'!$L:$L,'Shipment status'!$A:$A,'Flat knit'!$B62,'Shipment status'!$H:$H,R$3,'Shipment status'!$K:$K,'Flat knit'!$C62))</f>
        <v/>
      </c>
      <c r="S62" s="51">
        <f>IFERROR(R62/$F62,"-")</f>
        <v/>
      </c>
      <c r="T62">
        <f>SUMIFS('Shipment status'!$L:$L,'Shipment status'!$A:$A,'Flat knit'!$B62,'Shipment status'!$H:$H,T$3,'Shipment status'!$K:$K,'Flat knit'!$C62)</f>
        <v/>
      </c>
      <c r="U62">
        <f>SUMIFS('Shipment status'!$L:$L,'Shipment status'!$A:$A,'Flat knit'!$B62,'Shipment status'!$H:$H,U$3,'Shipment status'!$K:$K,'Flat knit'!$C62)</f>
        <v/>
      </c>
      <c r="V62">
        <f>SUMIFS('Shipment status'!$L:$L,'Shipment status'!$A:$A,'Flat knit'!$B62,'Shipment status'!$H:$H,V$3,'Shipment status'!$K:$K,'Flat knit'!$C62)</f>
        <v/>
      </c>
      <c r="W62">
        <f>SUMIFS('Shipment status'!$L:$L,'Shipment status'!$A:$A,'Flat knit'!$B62,'Shipment status'!$H:$H,W$3,'Shipment status'!$K:$K,'Flat knit'!$C62)</f>
        <v/>
      </c>
      <c r="X62">
        <f>SUMIFS('Shipment status'!$L:$L,'Shipment status'!$A:$A,'Flat knit'!$B62,'Shipment status'!$H:$H,X$3,'Shipment status'!$K:$K,'Flat knit'!$C62)</f>
        <v/>
      </c>
      <c r="Y62">
        <f>SUMIFS('Shipment status'!$L:$L,'Shipment status'!$A:$A,'Flat knit'!$B62,'Shipment status'!$H:$H,Y$3,'Shipment status'!$K:$K,'Flat knit'!$C62)</f>
        <v/>
      </c>
      <c r="Z62">
        <f>SUMIFS('Shipment status'!$L:$L,'Shipment status'!$A:$A,'Flat knit'!$B62,'Shipment status'!$H:$H,Z$3,'Shipment status'!$K:$K,'Flat knit'!$C62)</f>
        <v/>
      </c>
      <c r="AA62">
        <f>SUMIFS('Shipment status'!$L:$L,'Shipment status'!$A:$A,'Flat knit'!$B62,'Shipment status'!$H:$H,AA$3,'Shipment status'!$K:$K,'Flat knit'!$C62)</f>
        <v/>
      </c>
      <c r="AB62">
        <f>SUMIFS('Shipment status'!$L:$L,'Shipment status'!$A:$A,'Flat knit'!$B62,'Shipment status'!$H:$H,AB$3,'Shipment status'!$K:$K,'Flat knit'!$C62)</f>
        <v/>
      </c>
      <c r="AC62">
        <f>SUMIFS('Shipment status'!$L:$L,'Shipment status'!$A:$A,'Flat knit'!$B62,'Shipment status'!$H:$H,AC$3,'Shipment status'!$K:$K,'Flat knit'!$C62)</f>
        <v/>
      </c>
      <c r="AD62">
        <f>SUMIFS('Shipment status'!$L:$L,'Shipment status'!$A:$A,'Flat knit'!$B62,'Shipment status'!$H:$H,AD$3,'Shipment status'!$K:$K,'Flat knit'!$C62)</f>
        <v/>
      </c>
      <c r="AE62">
        <f>SUMIFS('Shipment status'!$L:$L,'Shipment status'!$A:$A,'Flat knit'!$B62,'Shipment status'!$H:$H,AE$3,'Shipment status'!$K:$K,'Flat knit'!$C62)</f>
        <v/>
      </c>
      <c r="AF62">
        <f>SUMIFS('Shipment status'!$L:$L,'Shipment status'!$A:$A,'Flat knit'!$B62,'Shipment status'!$H:$H,AF$3,'Shipment status'!$K:$K,'Flat knit'!$C62)</f>
        <v/>
      </c>
      <c r="AG62">
        <f>SUMIFS('Shipment status'!$L:$L,'Shipment status'!$A:$A,'Flat knit'!$B62,'Shipment status'!$H:$H,AG$3,'Shipment status'!$K:$K,'Flat knit'!$C62)</f>
        <v/>
      </c>
      <c r="AH62">
        <f>SUMIFS('Shipment status'!$L:$L,'Shipment status'!$A:$A,'Flat knit'!$B62,'Shipment status'!$H:$H,AH$3,'Shipment status'!$K:$K,'Flat knit'!$C62)</f>
        <v/>
      </c>
      <c r="AI62">
        <f>SUMIFS('Shipment status'!$L:$L,'Shipment status'!$A:$A,'Flat knit'!$B62,'Shipment status'!$H:$H,AI$3,'Shipment status'!$K:$K,'Flat knit'!$C62)</f>
        <v/>
      </c>
      <c r="AJ62">
        <f>SUMIFS('Shipment status'!$L:$L,'Shipment status'!$A:$A,'Flat knit'!$B62,'Shipment status'!$H:$H,AJ$3,'Shipment status'!$K:$K,'Flat knit'!$C62)</f>
        <v/>
      </c>
      <c r="AK62">
        <f>SUMIFS('Shipment status'!$L:$L,'Shipment status'!$A:$A,'Flat knit'!$B62,'Shipment status'!$H:$H,AK$3,'Shipment status'!$K:$K,'Flat knit'!$C62)</f>
        <v/>
      </c>
    </row>
    <row r="63">
      <c r="A63" t="inlineStr">
        <is>
          <t>Pure Cashmere</t>
        </is>
      </c>
      <c r="B63" t="n">
        <v>42</v>
      </c>
      <c r="C63" t="inlineStr">
        <is>
          <t>XXXL</t>
        </is>
      </c>
      <c r="D63" s="12" t="n">
        <v>2</v>
      </c>
      <c r="E63" s="12" t="n">
        <v>2</v>
      </c>
      <c r="F63" t="n">
        <v>254</v>
      </c>
      <c r="G63" s="15" t="n">
        <v>3.7</v>
      </c>
      <c r="I63">
        <f>MAX(SUMIFS('Shipment status'!$L:$L,'Shipment status'!$A:$A,TRIM(CLEAN(SUBSTITUTE(VLOOKUP($B63&amp;I$3,'PPO-GO'!$A:$AA,12,0)," ",""))),'Shipment status'!$H:$H,I$3,'Shipment status'!$K:$K,'Flat knit'!$C63),SUMIFS('Shipment status'!$L:$L,'Shipment status'!$A:$A,'Flat knit'!$B63,'Shipment status'!$H:$H,I$3,'Shipment status'!$K:$K,'Flat knit'!$C63))</f>
        <v/>
      </c>
      <c r="J63" s="51">
        <f>IFERROR(I63/$F63,"-")</f>
        <v/>
      </c>
      <c r="L63">
        <f>MAX(SUMIFS('Shipment status'!$L:$L,'Shipment status'!$A:$A,TRIM(CLEAN(SUBSTITUTE(VLOOKUP($B63&amp;L$3,'PPO-GO'!$A:$AA,12,0)," ",""))),'Shipment status'!$H:$H,L$3,'Shipment status'!$K:$K,'Flat knit'!$C63),SUMIFS('Shipment status'!$L:$L,'Shipment status'!$A:$A,'Flat knit'!$B63,'Shipment status'!$H:$H,L$3,'Shipment status'!$K:$K,'Flat knit'!$C63))</f>
        <v/>
      </c>
      <c r="M63" s="51">
        <f>IFERROR(IF(L63&gt;I63*1.5,0.5,1)*L63/$F63,"-")</f>
        <v/>
      </c>
      <c r="O63">
        <f>MAX(SUMIFS('Shipment status'!$L:$L,'Shipment status'!$A:$A,TRIM(CLEAN(SUBSTITUTE(VLOOKUP($B63,'PPO-GO'!$D:$L,9,0)," ",""))),'Shipment status'!$H:$H,O$3,'Shipment status'!$K:$K,'Flat knit'!$C63),SUMIFS('Shipment status'!$L:$L,'Shipment status'!$A:$A,'Flat knit'!$B63,'Shipment status'!$H:$H,O$3,'Shipment status'!$K:$K,'Flat knit'!$C63))</f>
        <v/>
      </c>
      <c r="P63" s="51">
        <f>IFERROR(O63/$F63,"-")</f>
        <v/>
      </c>
      <c r="R63">
        <f>MAX(SUMIFS('Shipment status'!$L:$L,'Shipment status'!$A:$A,TRIM(CLEAN(SUBSTITUTE(VLOOKUP($B63,'PPO-GO'!$D:$L,9,0)," ",""))),'Shipment status'!$H:$H,R$3,'Shipment status'!$K:$K,'Flat knit'!$C63),SUMIFS('Shipment status'!$L:$L,'Shipment status'!$A:$A,'Flat knit'!$B63,'Shipment status'!$H:$H,R$3,'Shipment status'!$K:$K,'Flat knit'!$C63))</f>
        <v/>
      </c>
      <c r="S63" s="51">
        <f>IFERROR(R63/$F63,"-")</f>
        <v/>
      </c>
      <c r="T63">
        <f>SUMIFS('Shipment status'!$L:$L,'Shipment status'!$A:$A,'Flat knit'!$B63,'Shipment status'!$H:$H,T$3,'Shipment status'!$K:$K,'Flat knit'!$C63)</f>
        <v/>
      </c>
      <c r="U63">
        <f>SUMIFS('Shipment status'!$L:$L,'Shipment status'!$A:$A,'Flat knit'!$B63,'Shipment status'!$H:$H,U$3,'Shipment status'!$K:$K,'Flat knit'!$C63)</f>
        <v/>
      </c>
      <c r="V63">
        <f>SUMIFS('Shipment status'!$L:$L,'Shipment status'!$A:$A,'Flat knit'!$B63,'Shipment status'!$H:$H,V$3,'Shipment status'!$K:$K,'Flat knit'!$C63)</f>
        <v/>
      </c>
      <c r="W63">
        <f>SUMIFS('Shipment status'!$L:$L,'Shipment status'!$A:$A,'Flat knit'!$B63,'Shipment status'!$H:$H,W$3,'Shipment status'!$K:$K,'Flat knit'!$C63)</f>
        <v/>
      </c>
      <c r="X63">
        <f>SUMIFS('Shipment status'!$L:$L,'Shipment status'!$A:$A,'Flat knit'!$B63,'Shipment status'!$H:$H,X$3,'Shipment status'!$K:$K,'Flat knit'!$C63)</f>
        <v/>
      </c>
      <c r="Y63">
        <f>SUMIFS('Shipment status'!$L:$L,'Shipment status'!$A:$A,'Flat knit'!$B63,'Shipment status'!$H:$H,Y$3,'Shipment status'!$K:$K,'Flat knit'!$C63)</f>
        <v/>
      </c>
      <c r="Z63">
        <f>SUMIFS('Shipment status'!$L:$L,'Shipment status'!$A:$A,'Flat knit'!$B63,'Shipment status'!$H:$H,Z$3,'Shipment status'!$K:$K,'Flat knit'!$C63)</f>
        <v/>
      </c>
      <c r="AA63">
        <f>SUMIFS('Shipment status'!$L:$L,'Shipment status'!$A:$A,'Flat knit'!$B63,'Shipment status'!$H:$H,AA$3,'Shipment status'!$K:$K,'Flat knit'!$C63)</f>
        <v/>
      </c>
      <c r="AB63">
        <f>SUMIFS('Shipment status'!$L:$L,'Shipment status'!$A:$A,'Flat knit'!$B63,'Shipment status'!$H:$H,AB$3,'Shipment status'!$K:$K,'Flat knit'!$C63)</f>
        <v/>
      </c>
      <c r="AC63">
        <f>SUMIFS('Shipment status'!$L:$L,'Shipment status'!$A:$A,'Flat knit'!$B63,'Shipment status'!$H:$H,AC$3,'Shipment status'!$K:$K,'Flat knit'!$C63)</f>
        <v/>
      </c>
      <c r="AD63">
        <f>SUMIFS('Shipment status'!$L:$L,'Shipment status'!$A:$A,'Flat knit'!$B63,'Shipment status'!$H:$H,AD$3,'Shipment status'!$K:$K,'Flat knit'!$C63)</f>
        <v/>
      </c>
      <c r="AE63">
        <f>SUMIFS('Shipment status'!$L:$L,'Shipment status'!$A:$A,'Flat knit'!$B63,'Shipment status'!$H:$H,AE$3,'Shipment status'!$K:$K,'Flat knit'!$C63)</f>
        <v/>
      </c>
      <c r="AF63">
        <f>SUMIFS('Shipment status'!$L:$L,'Shipment status'!$A:$A,'Flat knit'!$B63,'Shipment status'!$H:$H,AF$3,'Shipment status'!$K:$K,'Flat knit'!$C63)</f>
        <v/>
      </c>
      <c r="AG63">
        <f>SUMIFS('Shipment status'!$L:$L,'Shipment status'!$A:$A,'Flat knit'!$B63,'Shipment status'!$H:$H,AG$3,'Shipment status'!$K:$K,'Flat knit'!$C63)</f>
        <v/>
      </c>
      <c r="AH63">
        <f>SUMIFS('Shipment status'!$L:$L,'Shipment status'!$A:$A,'Flat knit'!$B63,'Shipment status'!$H:$H,AH$3,'Shipment status'!$K:$K,'Flat knit'!$C63)</f>
        <v/>
      </c>
      <c r="AI63">
        <f>SUMIFS('Shipment status'!$L:$L,'Shipment status'!$A:$A,'Flat knit'!$B63,'Shipment status'!$H:$H,AI$3,'Shipment status'!$K:$K,'Flat knit'!$C63)</f>
        <v/>
      </c>
      <c r="AJ63">
        <f>SUMIFS('Shipment status'!$L:$L,'Shipment status'!$A:$A,'Flat knit'!$B63,'Shipment status'!$H:$H,AJ$3,'Shipment status'!$K:$K,'Flat knit'!$C63)</f>
        <v/>
      </c>
      <c r="AK63">
        <f>SUMIFS('Shipment status'!$L:$L,'Shipment status'!$A:$A,'Flat knit'!$B63,'Shipment status'!$H:$H,AK$3,'Shipment status'!$K:$K,'Flat knit'!$C63)</f>
        <v/>
      </c>
    </row>
    <row r="64">
      <c r="A64" t="inlineStr">
        <is>
          <t>Pure Cashmere</t>
        </is>
      </c>
      <c r="B64" t="n">
        <v>42</v>
      </c>
      <c r="C64" t="inlineStr">
        <is>
          <t>2XL</t>
        </is>
      </c>
      <c r="D64" s="12" t="n">
        <v>2</v>
      </c>
      <c r="E64" s="12" t="n">
        <v>2</v>
      </c>
      <c r="F64" t="n">
        <v>1129</v>
      </c>
      <c r="G64" s="15" t="n">
        <v>6.78</v>
      </c>
      <c r="I64">
        <f>MAX(SUMIFS('Shipment status'!$L:$L,'Shipment status'!$A:$A,TRIM(CLEAN(SUBSTITUTE(VLOOKUP($B64&amp;I$3,'PPO-GO'!$A:$AA,12,0)," ",""))),'Shipment status'!$H:$H,I$3,'Shipment status'!$K:$K,'Flat knit'!$C64),SUMIFS('Shipment status'!$L:$L,'Shipment status'!$A:$A,'Flat knit'!$B64,'Shipment status'!$H:$H,I$3,'Shipment status'!$K:$K,'Flat knit'!$C64))</f>
        <v/>
      </c>
      <c r="J64" s="51">
        <f>IFERROR(I64/$F64,"-")</f>
        <v/>
      </c>
      <c r="L64">
        <f>MAX(SUMIFS('Shipment status'!$L:$L,'Shipment status'!$A:$A,TRIM(CLEAN(SUBSTITUTE(VLOOKUP($B64&amp;L$3,'PPO-GO'!$A:$AA,12,0)," ",""))),'Shipment status'!$H:$H,L$3,'Shipment status'!$K:$K,'Flat knit'!$C64),SUMIFS('Shipment status'!$L:$L,'Shipment status'!$A:$A,'Flat knit'!$B64,'Shipment status'!$H:$H,L$3,'Shipment status'!$K:$K,'Flat knit'!$C64))</f>
        <v/>
      </c>
      <c r="M64" s="51">
        <f>IFERROR(IF(L64&gt;I64*1.5,0.5,1)*L64/$F64,"-")</f>
        <v/>
      </c>
      <c r="O64">
        <f>MAX(SUMIFS('Shipment status'!$L:$L,'Shipment status'!$A:$A,TRIM(CLEAN(SUBSTITUTE(VLOOKUP($B64,'PPO-GO'!$D:$L,9,0)," ",""))),'Shipment status'!$H:$H,O$3,'Shipment status'!$K:$K,'Flat knit'!$C64),SUMIFS('Shipment status'!$L:$L,'Shipment status'!$A:$A,'Flat knit'!$B64,'Shipment status'!$H:$H,O$3,'Shipment status'!$K:$K,'Flat knit'!$C64))</f>
        <v/>
      </c>
      <c r="P64" s="51">
        <f>IFERROR(O64/$F64,"-")</f>
        <v/>
      </c>
      <c r="R64">
        <f>MAX(SUMIFS('Shipment status'!$L:$L,'Shipment status'!$A:$A,TRIM(CLEAN(SUBSTITUTE(VLOOKUP($B64,'PPO-GO'!$D:$L,9,0)," ",""))),'Shipment status'!$H:$H,R$3,'Shipment status'!$K:$K,'Flat knit'!$C64),SUMIFS('Shipment status'!$L:$L,'Shipment status'!$A:$A,'Flat knit'!$B64,'Shipment status'!$H:$H,R$3,'Shipment status'!$K:$K,'Flat knit'!$C64))</f>
        <v/>
      </c>
      <c r="S64" s="51">
        <f>IFERROR(R64/$F64,"-")</f>
        <v/>
      </c>
      <c r="T64">
        <f>SUMIFS('Shipment status'!$L:$L,'Shipment status'!$A:$A,'Flat knit'!$B64,'Shipment status'!$H:$H,T$3,'Shipment status'!$K:$K,'Flat knit'!$C64)</f>
        <v/>
      </c>
      <c r="U64">
        <f>SUMIFS('Shipment status'!$L:$L,'Shipment status'!$A:$A,'Flat knit'!$B64,'Shipment status'!$H:$H,U$3,'Shipment status'!$K:$K,'Flat knit'!$C64)</f>
        <v/>
      </c>
      <c r="V64">
        <f>SUMIFS('Shipment status'!$L:$L,'Shipment status'!$A:$A,'Flat knit'!$B64,'Shipment status'!$H:$H,V$3,'Shipment status'!$K:$K,'Flat knit'!$C64)</f>
        <v/>
      </c>
      <c r="W64">
        <f>SUMIFS('Shipment status'!$L:$L,'Shipment status'!$A:$A,'Flat knit'!$B64,'Shipment status'!$H:$H,W$3,'Shipment status'!$K:$K,'Flat knit'!$C64)</f>
        <v/>
      </c>
      <c r="X64">
        <f>SUMIFS('Shipment status'!$L:$L,'Shipment status'!$A:$A,'Flat knit'!$B64,'Shipment status'!$H:$H,X$3,'Shipment status'!$K:$K,'Flat knit'!$C64)</f>
        <v/>
      </c>
      <c r="Y64">
        <f>SUMIFS('Shipment status'!$L:$L,'Shipment status'!$A:$A,'Flat knit'!$B64,'Shipment status'!$H:$H,Y$3,'Shipment status'!$K:$K,'Flat knit'!$C64)</f>
        <v/>
      </c>
      <c r="Z64">
        <f>SUMIFS('Shipment status'!$L:$L,'Shipment status'!$A:$A,'Flat knit'!$B64,'Shipment status'!$H:$H,Z$3,'Shipment status'!$K:$K,'Flat knit'!$C64)</f>
        <v/>
      </c>
      <c r="AA64">
        <f>SUMIFS('Shipment status'!$L:$L,'Shipment status'!$A:$A,'Flat knit'!$B64,'Shipment status'!$H:$H,AA$3,'Shipment status'!$K:$K,'Flat knit'!$C64)</f>
        <v/>
      </c>
      <c r="AB64">
        <f>SUMIFS('Shipment status'!$L:$L,'Shipment status'!$A:$A,'Flat knit'!$B64,'Shipment status'!$H:$H,AB$3,'Shipment status'!$K:$K,'Flat knit'!$C64)</f>
        <v/>
      </c>
      <c r="AC64">
        <f>SUMIFS('Shipment status'!$L:$L,'Shipment status'!$A:$A,'Flat knit'!$B64,'Shipment status'!$H:$H,AC$3,'Shipment status'!$K:$K,'Flat knit'!$C64)</f>
        <v/>
      </c>
      <c r="AD64">
        <f>SUMIFS('Shipment status'!$L:$L,'Shipment status'!$A:$A,'Flat knit'!$B64,'Shipment status'!$H:$H,AD$3,'Shipment status'!$K:$K,'Flat knit'!$C64)</f>
        <v/>
      </c>
      <c r="AE64">
        <f>SUMIFS('Shipment status'!$L:$L,'Shipment status'!$A:$A,'Flat knit'!$B64,'Shipment status'!$H:$H,AE$3,'Shipment status'!$K:$K,'Flat knit'!$C64)</f>
        <v/>
      </c>
      <c r="AF64">
        <f>SUMIFS('Shipment status'!$L:$L,'Shipment status'!$A:$A,'Flat knit'!$B64,'Shipment status'!$H:$H,AF$3,'Shipment status'!$K:$K,'Flat knit'!$C64)</f>
        <v/>
      </c>
      <c r="AG64">
        <f>SUMIFS('Shipment status'!$L:$L,'Shipment status'!$A:$A,'Flat knit'!$B64,'Shipment status'!$H:$H,AG$3,'Shipment status'!$K:$K,'Flat knit'!$C64)</f>
        <v/>
      </c>
      <c r="AH64">
        <f>SUMIFS('Shipment status'!$L:$L,'Shipment status'!$A:$A,'Flat knit'!$B64,'Shipment status'!$H:$H,AH$3,'Shipment status'!$K:$K,'Flat knit'!$C64)</f>
        <v/>
      </c>
      <c r="AI64">
        <f>SUMIFS('Shipment status'!$L:$L,'Shipment status'!$A:$A,'Flat knit'!$B64,'Shipment status'!$H:$H,AI$3,'Shipment status'!$K:$K,'Flat knit'!$C64)</f>
        <v/>
      </c>
      <c r="AJ64">
        <f>SUMIFS('Shipment status'!$L:$L,'Shipment status'!$A:$A,'Flat knit'!$B64,'Shipment status'!$H:$H,AJ$3,'Shipment status'!$K:$K,'Flat knit'!$C64)</f>
        <v/>
      </c>
      <c r="AK64">
        <f>SUMIFS('Shipment status'!$L:$L,'Shipment status'!$A:$A,'Flat knit'!$B64,'Shipment status'!$H:$H,AK$3,'Shipment status'!$K:$K,'Flat knit'!$C64)</f>
        <v/>
      </c>
    </row>
    <row r="65">
      <c r="A65" t="inlineStr">
        <is>
          <t>Pure Cashmere</t>
        </is>
      </c>
      <c r="B65" t="n">
        <v>42</v>
      </c>
      <c r="C65" t="inlineStr">
        <is>
          <t>XS</t>
        </is>
      </c>
      <c r="D65" s="12" t="n">
        <v>2</v>
      </c>
      <c r="E65" s="12" t="n">
        <v>2</v>
      </c>
      <c r="F65" t="n">
        <v>300</v>
      </c>
      <c r="G65" s="15" t="n"/>
      <c r="I65">
        <f>MAX(SUMIFS('Shipment status'!$L:$L,'Shipment status'!$A:$A,TRIM(CLEAN(SUBSTITUTE(VLOOKUP($B65&amp;I$3,'PPO-GO'!$A:$AA,12,0)," ",""))),'Shipment status'!$H:$H,I$3,'Shipment status'!$K:$K,'Flat knit'!$C65),SUMIFS('Shipment status'!$L:$L,'Shipment status'!$A:$A,'Flat knit'!$B65,'Shipment status'!$H:$H,I$3,'Shipment status'!$K:$K,'Flat knit'!$C65))</f>
        <v/>
      </c>
      <c r="J65" s="51">
        <f>IFERROR(I65/$F65,"-")</f>
        <v/>
      </c>
      <c r="L65">
        <f>MAX(SUMIFS('Shipment status'!$L:$L,'Shipment status'!$A:$A,TRIM(CLEAN(SUBSTITUTE(VLOOKUP($B65&amp;L$3,'PPO-GO'!$A:$AA,12,0)," ",""))),'Shipment status'!$H:$H,L$3,'Shipment status'!$K:$K,'Flat knit'!$C65),SUMIFS('Shipment status'!$L:$L,'Shipment status'!$A:$A,'Flat knit'!$B65,'Shipment status'!$H:$H,L$3,'Shipment status'!$K:$K,'Flat knit'!$C65))</f>
        <v/>
      </c>
      <c r="M65" s="51">
        <f>IFERROR(IF(L65&gt;I65*1.5,0.5,1)*L65/$F65,"-")</f>
        <v/>
      </c>
      <c r="O65">
        <f>MAX(SUMIFS('Shipment status'!$L:$L,'Shipment status'!$A:$A,TRIM(CLEAN(SUBSTITUTE(VLOOKUP($B65,'PPO-GO'!$D:$L,9,0)," ",""))),'Shipment status'!$H:$H,O$3,'Shipment status'!$K:$K,'Flat knit'!$C65),SUMIFS('Shipment status'!$L:$L,'Shipment status'!$A:$A,'Flat knit'!$B65,'Shipment status'!$H:$H,O$3,'Shipment status'!$K:$K,'Flat knit'!$C65))</f>
        <v/>
      </c>
      <c r="P65" s="51">
        <f>IFERROR(O65/$F65,"-")</f>
        <v/>
      </c>
      <c r="R65">
        <f>MAX(SUMIFS('Shipment status'!$L:$L,'Shipment status'!$A:$A,TRIM(CLEAN(SUBSTITUTE(VLOOKUP($B65,'PPO-GO'!$D:$L,9,0)," ",""))),'Shipment status'!$H:$H,R$3,'Shipment status'!$K:$K,'Flat knit'!$C65),SUMIFS('Shipment status'!$L:$L,'Shipment status'!$A:$A,'Flat knit'!$B65,'Shipment status'!$H:$H,R$3,'Shipment status'!$K:$K,'Flat knit'!$C65))</f>
        <v/>
      </c>
      <c r="S65" s="51">
        <f>IFERROR(R65/$F65,"-")</f>
        <v/>
      </c>
      <c r="T65">
        <f>SUMIFS('Shipment status'!$L:$L,'Shipment status'!$A:$A,'Flat knit'!$B65,'Shipment status'!$H:$H,T$3,'Shipment status'!$K:$K,'Flat knit'!$C65)</f>
        <v/>
      </c>
      <c r="U65">
        <f>SUMIFS('Shipment status'!$L:$L,'Shipment status'!$A:$A,'Flat knit'!$B65,'Shipment status'!$H:$H,U$3,'Shipment status'!$K:$K,'Flat knit'!$C65)</f>
        <v/>
      </c>
      <c r="V65">
        <f>SUMIFS('Shipment status'!$L:$L,'Shipment status'!$A:$A,'Flat knit'!$B65,'Shipment status'!$H:$H,V$3,'Shipment status'!$K:$K,'Flat knit'!$C65)</f>
        <v/>
      </c>
      <c r="W65">
        <f>SUMIFS('Shipment status'!$L:$L,'Shipment status'!$A:$A,'Flat knit'!$B65,'Shipment status'!$H:$H,W$3,'Shipment status'!$K:$K,'Flat knit'!$C65)</f>
        <v/>
      </c>
      <c r="X65">
        <f>SUMIFS('Shipment status'!$L:$L,'Shipment status'!$A:$A,'Flat knit'!$B65,'Shipment status'!$H:$H,X$3,'Shipment status'!$K:$K,'Flat knit'!$C65)</f>
        <v/>
      </c>
      <c r="Y65">
        <f>SUMIFS('Shipment status'!$L:$L,'Shipment status'!$A:$A,'Flat knit'!$B65,'Shipment status'!$H:$H,Y$3,'Shipment status'!$K:$K,'Flat knit'!$C65)</f>
        <v/>
      </c>
      <c r="Z65">
        <f>SUMIFS('Shipment status'!$L:$L,'Shipment status'!$A:$A,'Flat knit'!$B65,'Shipment status'!$H:$H,Z$3,'Shipment status'!$K:$K,'Flat knit'!$C65)</f>
        <v/>
      </c>
      <c r="AA65">
        <f>SUMIFS('Shipment status'!$L:$L,'Shipment status'!$A:$A,'Flat knit'!$B65,'Shipment status'!$H:$H,AA$3,'Shipment status'!$K:$K,'Flat knit'!$C65)</f>
        <v/>
      </c>
      <c r="AB65">
        <f>SUMIFS('Shipment status'!$L:$L,'Shipment status'!$A:$A,'Flat knit'!$B65,'Shipment status'!$H:$H,AB$3,'Shipment status'!$K:$K,'Flat knit'!$C65)</f>
        <v/>
      </c>
      <c r="AC65">
        <f>SUMIFS('Shipment status'!$L:$L,'Shipment status'!$A:$A,'Flat knit'!$B65,'Shipment status'!$H:$H,AC$3,'Shipment status'!$K:$K,'Flat knit'!$C65)</f>
        <v/>
      </c>
      <c r="AD65">
        <f>SUMIFS('Shipment status'!$L:$L,'Shipment status'!$A:$A,'Flat knit'!$B65,'Shipment status'!$H:$H,AD$3,'Shipment status'!$K:$K,'Flat knit'!$C65)</f>
        <v/>
      </c>
      <c r="AE65">
        <f>SUMIFS('Shipment status'!$L:$L,'Shipment status'!$A:$A,'Flat knit'!$B65,'Shipment status'!$H:$H,AE$3,'Shipment status'!$K:$K,'Flat knit'!$C65)</f>
        <v/>
      </c>
      <c r="AF65">
        <f>SUMIFS('Shipment status'!$L:$L,'Shipment status'!$A:$A,'Flat knit'!$B65,'Shipment status'!$H:$H,AF$3,'Shipment status'!$K:$K,'Flat knit'!$C65)</f>
        <v/>
      </c>
      <c r="AG65">
        <f>SUMIFS('Shipment status'!$L:$L,'Shipment status'!$A:$A,'Flat knit'!$B65,'Shipment status'!$H:$H,AG$3,'Shipment status'!$K:$K,'Flat knit'!$C65)</f>
        <v/>
      </c>
      <c r="AH65">
        <f>SUMIFS('Shipment status'!$L:$L,'Shipment status'!$A:$A,'Flat knit'!$B65,'Shipment status'!$H:$H,AH$3,'Shipment status'!$K:$K,'Flat knit'!$C65)</f>
        <v/>
      </c>
      <c r="AI65">
        <f>SUMIFS('Shipment status'!$L:$L,'Shipment status'!$A:$A,'Flat knit'!$B65,'Shipment status'!$H:$H,AI$3,'Shipment status'!$K:$K,'Flat knit'!$C65)</f>
        <v/>
      </c>
      <c r="AJ65">
        <f>SUMIFS('Shipment status'!$L:$L,'Shipment status'!$A:$A,'Flat knit'!$B65,'Shipment status'!$H:$H,AJ$3,'Shipment status'!$K:$K,'Flat knit'!$C65)</f>
        <v/>
      </c>
      <c r="AK65">
        <f>SUMIFS('Shipment status'!$L:$L,'Shipment status'!$A:$A,'Flat knit'!$B65,'Shipment status'!$H:$H,AK$3,'Shipment status'!$K:$K,'Flat knit'!$C65)</f>
        <v/>
      </c>
    </row>
    <row r="66">
      <c r="A66" t="inlineStr">
        <is>
          <t>Ancient Water</t>
        </is>
      </c>
      <c r="B66" t="n">
        <v>64</v>
      </c>
      <c r="C66" t="inlineStr">
        <is>
          <t>XL</t>
        </is>
      </c>
      <c r="D66" s="12" t="n">
        <v>2</v>
      </c>
      <c r="E66" s="12" t="n">
        <v>2</v>
      </c>
      <c r="F66" t="n">
        <v>986</v>
      </c>
      <c r="G66" s="15" t="n">
        <v>3.8</v>
      </c>
      <c r="I66">
        <f>MAX(SUMIFS('Shipment status'!$L:$L,'Shipment status'!$A:$A,TRIM(CLEAN(SUBSTITUTE(VLOOKUP($B66&amp;I$3,'PPO-GO'!$A:$AA,12,0)," ",""))),'Shipment status'!$H:$H,I$3,'Shipment status'!$K:$K,'Flat knit'!$C66),SUMIFS('Shipment status'!$L:$L,'Shipment status'!$A:$A,'Flat knit'!$B66,'Shipment status'!$H:$H,I$3,'Shipment status'!$K:$K,'Flat knit'!$C66))</f>
        <v/>
      </c>
      <c r="J66" s="51">
        <f>IFERROR(I66/$F66,"-")</f>
        <v/>
      </c>
      <c r="L66">
        <f>MAX(SUMIFS('Shipment status'!$L:$L,'Shipment status'!$A:$A,TRIM(CLEAN(SUBSTITUTE(VLOOKUP($B66&amp;L$3,'PPO-GO'!$A:$AA,12,0)," ",""))),'Shipment status'!$H:$H,L$3,'Shipment status'!$K:$K,'Flat knit'!$C66),SUMIFS('Shipment status'!$L:$L,'Shipment status'!$A:$A,'Flat knit'!$B66,'Shipment status'!$H:$H,L$3,'Shipment status'!$K:$K,'Flat knit'!$C66))</f>
        <v/>
      </c>
      <c r="M66" s="51">
        <f>IFERROR(IF(L66&gt;I66*1.5,0.5,1)*L66/$F66,"-")</f>
        <v/>
      </c>
      <c r="O66">
        <f>MAX(SUMIFS('Shipment status'!$L:$L,'Shipment status'!$A:$A,TRIM(CLEAN(SUBSTITUTE(VLOOKUP($B66,'PPO-GO'!$D:$L,9,0)," ",""))),'Shipment status'!$H:$H,O$3,'Shipment status'!$K:$K,'Flat knit'!$C66),SUMIFS('Shipment status'!$L:$L,'Shipment status'!$A:$A,'Flat knit'!$B66,'Shipment status'!$H:$H,O$3,'Shipment status'!$K:$K,'Flat knit'!$C66))</f>
        <v/>
      </c>
      <c r="P66" s="51">
        <f>IFERROR(O66/$F66,"-")</f>
        <v/>
      </c>
      <c r="R66">
        <f>MAX(SUMIFS('Shipment status'!$L:$L,'Shipment status'!$A:$A,TRIM(CLEAN(SUBSTITUTE(VLOOKUP($B66,'PPO-GO'!$D:$L,9,0)," ",""))),'Shipment status'!$H:$H,R$3,'Shipment status'!$K:$K,'Flat knit'!$C66),SUMIFS('Shipment status'!$L:$L,'Shipment status'!$A:$A,'Flat knit'!$B66,'Shipment status'!$H:$H,R$3,'Shipment status'!$K:$K,'Flat knit'!$C66))</f>
        <v/>
      </c>
      <c r="S66" s="51">
        <f>IFERROR(R66/$F66,"-")</f>
        <v/>
      </c>
      <c r="T66">
        <f>SUMIFS('Shipment status'!$L:$L,'Shipment status'!$A:$A,'Flat knit'!$B66,'Shipment status'!$H:$H,T$3,'Shipment status'!$K:$K,'Flat knit'!$C66)</f>
        <v/>
      </c>
      <c r="U66">
        <f>SUMIFS('Shipment status'!$L:$L,'Shipment status'!$A:$A,'Flat knit'!$B66,'Shipment status'!$H:$H,U$3,'Shipment status'!$K:$K,'Flat knit'!$C66)</f>
        <v/>
      </c>
      <c r="V66">
        <f>SUMIFS('Shipment status'!$L:$L,'Shipment status'!$A:$A,'Flat knit'!$B66,'Shipment status'!$H:$H,V$3,'Shipment status'!$K:$K,'Flat knit'!$C66)</f>
        <v/>
      </c>
      <c r="W66">
        <f>SUMIFS('Shipment status'!$L:$L,'Shipment status'!$A:$A,'Flat knit'!$B66,'Shipment status'!$H:$H,W$3,'Shipment status'!$K:$K,'Flat knit'!$C66)</f>
        <v/>
      </c>
      <c r="X66">
        <f>SUMIFS('Shipment status'!$L:$L,'Shipment status'!$A:$A,'Flat knit'!$B66,'Shipment status'!$H:$H,X$3,'Shipment status'!$K:$K,'Flat knit'!$C66)</f>
        <v/>
      </c>
      <c r="Y66">
        <f>SUMIFS('Shipment status'!$L:$L,'Shipment status'!$A:$A,'Flat knit'!$B66,'Shipment status'!$H:$H,Y$3,'Shipment status'!$K:$K,'Flat knit'!$C66)</f>
        <v/>
      </c>
      <c r="Z66">
        <f>SUMIFS('Shipment status'!$L:$L,'Shipment status'!$A:$A,'Flat knit'!$B66,'Shipment status'!$H:$H,Z$3,'Shipment status'!$K:$K,'Flat knit'!$C66)</f>
        <v/>
      </c>
      <c r="AA66">
        <f>SUMIFS('Shipment status'!$L:$L,'Shipment status'!$A:$A,'Flat knit'!$B66,'Shipment status'!$H:$H,AA$3,'Shipment status'!$K:$K,'Flat knit'!$C66)</f>
        <v/>
      </c>
      <c r="AB66">
        <f>SUMIFS('Shipment status'!$L:$L,'Shipment status'!$A:$A,'Flat knit'!$B66,'Shipment status'!$H:$H,AB$3,'Shipment status'!$K:$K,'Flat knit'!$C66)</f>
        <v/>
      </c>
      <c r="AC66">
        <f>SUMIFS('Shipment status'!$L:$L,'Shipment status'!$A:$A,'Flat knit'!$B66,'Shipment status'!$H:$H,AC$3,'Shipment status'!$K:$K,'Flat knit'!$C66)</f>
        <v/>
      </c>
      <c r="AD66">
        <f>SUMIFS('Shipment status'!$L:$L,'Shipment status'!$A:$A,'Flat knit'!$B66,'Shipment status'!$H:$H,AD$3,'Shipment status'!$K:$K,'Flat knit'!$C66)</f>
        <v/>
      </c>
      <c r="AE66">
        <f>SUMIFS('Shipment status'!$L:$L,'Shipment status'!$A:$A,'Flat knit'!$B66,'Shipment status'!$H:$H,AE$3,'Shipment status'!$K:$K,'Flat knit'!$C66)</f>
        <v/>
      </c>
      <c r="AF66">
        <f>SUMIFS('Shipment status'!$L:$L,'Shipment status'!$A:$A,'Flat knit'!$B66,'Shipment status'!$H:$H,AF$3,'Shipment status'!$K:$K,'Flat knit'!$C66)</f>
        <v/>
      </c>
      <c r="AG66">
        <f>SUMIFS('Shipment status'!$L:$L,'Shipment status'!$A:$A,'Flat knit'!$B66,'Shipment status'!$H:$H,AG$3,'Shipment status'!$K:$K,'Flat knit'!$C66)</f>
        <v/>
      </c>
      <c r="AH66">
        <f>SUMIFS('Shipment status'!$L:$L,'Shipment status'!$A:$A,'Flat knit'!$B66,'Shipment status'!$H:$H,AH$3,'Shipment status'!$K:$K,'Flat knit'!$C66)</f>
        <v/>
      </c>
      <c r="AI66">
        <f>SUMIFS('Shipment status'!$L:$L,'Shipment status'!$A:$A,'Flat knit'!$B66,'Shipment status'!$H:$H,AI$3,'Shipment status'!$K:$K,'Flat knit'!$C66)</f>
        <v/>
      </c>
      <c r="AJ66">
        <f>SUMIFS('Shipment status'!$L:$L,'Shipment status'!$A:$A,'Flat knit'!$B66,'Shipment status'!$H:$H,AJ$3,'Shipment status'!$K:$K,'Flat knit'!$C66)</f>
        <v/>
      </c>
      <c r="AK66">
        <f>SUMIFS('Shipment status'!$L:$L,'Shipment status'!$A:$A,'Flat knit'!$B66,'Shipment status'!$H:$H,AK$3,'Shipment status'!$K:$K,'Flat knit'!$C66)</f>
        <v/>
      </c>
    </row>
    <row r="67">
      <c r="A67" t="inlineStr">
        <is>
          <t>Ancient Water</t>
        </is>
      </c>
      <c r="B67" t="n">
        <v>64</v>
      </c>
      <c r="C67" t="inlineStr">
        <is>
          <t>S</t>
        </is>
      </c>
      <c r="D67" s="12" t="n">
        <v>2</v>
      </c>
      <c r="E67" s="12" t="n">
        <v>2</v>
      </c>
      <c r="F67" t="n">
        <v>508</v>
      </c>
      <c r="G67" s="15" t="n">
        <v>0.28</v>
      </c>
      <c r="I67">
        <f>MAX(SUMIFS('Shipment status'!$L:$L,'Shipment status'!$A:$A,TRIM(CLEAN(SUBSTITUTE(VLOOKUP($B67&amp;I$3,'PPO-GO'!$A:$AA,12,0)," ",""))),'Shipment status'!$H:$H,I$3,'Shipment status'!$K:$K,'Flat knit'!$C67),SUMIFS('Shipment status'!$L:$L,'Shipment status'!$A:$A,'Flat knit'!$B67,'Shipment status'!$H:$H,I$3,'Shipment status'!$K:$K,'Flat knit'!$C67))</f>
        <v/>
      </c>
      <c r="J67" s="51">
        <f>IFERROR(I67/$F67,"-")</f>
        <v/>
      </c>
      <c r="L67">
        <f>MAX(SUMIFS('Shipment status'!$L:$L,'Shipment status'!$A:$A,TRIM(CLEAN(SUBSTITUTE(VLOOKUP($B67&amp;L$3,'PPO-GO'!$A:$AA,12,0)," ",""))),'Shipment status'!$H:$H,L$3,'Shipment status'!$K:$K,'Flat knit'!$C67),SUMIFS('Shipment status'!$L:$L,'Shipment status'!$A:$A,'Flat knit'!$B67,'Shipment status'!$H:$H,L$3,'Shipment status'!$K:$K,'Flat knit'!$C67))</f>
        <v/>
      </c>
      <c r="M67" s="51">
        <f>IFERROR(IF(L67&gt;I67*1.5,0.5,1)*L67/$F67,"-")</f>
        <v/>
      </c>
      <c r="O67">
        <f>MAX(SUMIFS('Shipment status'!$L:$L,'Shipment status'!$A:$A,TRIM(CLEAN(SUBSTITUTE(VLOOKUP($B67,'PPO-GO'!$D:$L,9,0)," ",""))),'Shipment status'!$H:$H,O$3,'Shipment status'!$K:$K,'Flat knit'!$C67),SUMIFS('Shipment status'!$L:$L,'Shipment status'!$A:$A,'Flat knit'!$B67,'Shipment status'!$H:$H,O$3,'Shipment status'!$K:$K,'Flat knit'!$C67))</f>
        <v/>
      </c>
      <c r="P67" s="51">
        <f>IFERROR(O67/$F67,"-")</f>
        <v/>
      </c>
      <c r="R67">
        <f>MAX(SUMIFS('Shipment status'!$L:$L,'Shipment status'!$A:$A,TRIM(CLEAN(SUBSTITUTE(VLOOKUP($B67,'PPO-GO'!$D:$L,9,0)," ",""))),'Shipment status'!$H:$H,R$3,'Shipment status'!$K:$K,'Flat knit'!$C67),SUMIFS('Shipment status'!$L:$L,'Shipment status'!$A:$A,'Flat knit'!$B67,'Shipment status'!$H:$H,R$3,'Shipment status'!$K:$K,'Flat knit'!$C67))</f>
        <v/>
      </c>
      <c r="S67" s="51">
        <f>IFERROR(R67/$F67,"-")</f>
        <v/>
      </c>
      <c r="T67">
        <f>SUMIFS('Shipment status'!$L:$L,'Shipment status'!$A:$A,'Flat knit'!$B67,'Shipment status'!$H:$H,T$3,'Shipment status'!$K:$K,'Flat knit'!$C67)</f>
        <v/>
      </c>
      <c r="U67">
        <f>SUMIFS('Shipment status'!$L:$L,'Shipment status'!$A:$A,'Flat knit'!$B67,'Shipment status'!$H:$H,U$3,'Shipment status'!$K:$K,'Flat knit'!$C67)</f>
        <v/>
      </c>
      <c r="V67">
        <f>SUMIFS('Shipment status'!$L:$L,'Shipment status'!$A:$A,'Flat knit'!$B67,'Shipment status'!$H:$H,V$3,'Shipment status'!$K:$K,'Flat knit'!$C67)</f>
        <v/>
      </c>
      <c r="W67">
        <f>SUMIFS('Shipment status'!$L:$L,'Shipment status'!$A:$A,'Flat knit'!$B67,'Shipment status'!$H:$H,W$3,'Shipment status'!$K:$K,'Flat knit'!$C67)</f>
        <v/>
      </c>
      <c r="X67">
        <f>SUMIFS('Shipment status'!$L:$L,'Shipment status'!$A:$A,'Flat knit'!$B67,'Shipment status'!$H:$H,X$3,'Shipment status'!$K:$K,'Flat knit'!$C67)</f>
        <v/>
      </c>
      <c r="Y67">
        <f>SUMIFS('Shipment status'!$L:$L,'Shipment status'!$A:$A,'Flat knit'!$B67,'Shipment status'!$H:$H,Y$3,'Shipment status'!$K:$K,'Flat knit'!$C67)</f>
        <v/>
      </c>
      <c r="Z67">
        <f>SUMIFS('Shipment status'!$L:$L,'Shipment status'!$A:$A,'Flat knit'!$B67,'Shipment status'!$H:$H,Z$3,'Shipment status'!$K:$K,'Flat knit'!$C67)</f>
        <v/>
      </c>
      <c r="AA67">
        <f>SUMIFS('Shipment status'!$L:$L,'Shipment status'!$A:$A,'Flat knit'!$B67,'Shipment status'!$H:$H,AA$3,'Shipment status'!$K:$K,'Flat knit'!$C67)</f>
        <v/>
      </c>
      <c r="AB67">
        <f>SUMIFS('Shipment status'!$L:$L,'Shipment status'!$A:$A,'Flat knit'!$B67,'Shipment status'!$H:$H,AB$3,'Shipment status'!$K:$K,'Flat knit'!$C67)</f>
        <v/>
      </c>
      <c r="AC67">
        <f>SUMIFS('Shipment status'!$L:$L,'Shipment status'!$A:$A,'Flat knit'!$B67,'Shipment status'!$H:$H,AC$3,'Shipment status'!$K:$K,'Flat knit'!$C67)</f>
        <v/>
      </c>
      <c r="AD67">
        <f>SUMIFS('Shipment status'!$L:$L,'Shipment status'!$A:$A,'Flat knit'!$B67,'Shipment status'!$H:$H,AD$3,'Shipment status'!$K:$K,'Flat knit'!$C67)</f>
        <v/>
      </c>
      <c r="AE67">
        <f>SUMIFS('Shipment status'!$L:$L,'Shipment status'!$A:$A,'Flat knit'!$B67,'Shipment status'!$H:$H,AE$3,'Shipment status'!$K:$K,'Flat knit'!$C67)</f>
        <v/>
      </c>
      <c r="AF67">
        <f>SUMIFS('Shipment status'!$L:$L,'Shipment status'!$A:$A,'Flat knit'!$B67,'Shipment status'!$H:$H,AF$3,'Shipment status'!$K:$K,'Flat knit'!$C67)</f>
        <v/>
      </c>
      <c r="AG67">
        <f>SUMIFS('Shipment status'!$L:$L,'Shipment status'!$A:$A,'Flat knit'!$B67,'Shipment status'!$H:$H,AG$3,'Shipment status'!$K:$K,'Flat knit'!$C67)</f>
        <v/>
      </c>
      <c r="AH67">
        <f>SUMIFS('Shipment status'!$L:$L,'Shipment status'!$A:$A,'Flat knit'!$B67,'Shipment status'!$H:$H,AH$3,'Shipment status'!$K:$K,'Flat knit'!$C67)</f>
        <v/>
      </c>
      <c r="AI67">
        <f>SUMIFS('Shipment status'!$L:$L,'Shipment status'!$A:$A,'Flat knit'!$B67,'Shipment status'!$H:$H,AI$3,'Shipment status'!$K:$K,'Flat knit'!$C67)</f>
        <v/>
      </c>
      <c r="AJ67">
        <f>SUMIFS('Shipment status'!$L:$L,'Shipment status'!$A:$A,'Flat knit'!$B67,'Shipment status'!$H:$H,AJ$3,'Shipment status'!$K:$K,'Flat knit'!$C67)</f>
        <v/>
      </c>
      <c r="AK67">
        <f>SUMIFS('Shipment status'!$L:$L,'Shipment status'!$A:$A,'Flat knit'!$B67,'Shipment status'!$H:$H,AK$3,'Shipment status'!$K:$K,'Flat knit'!$C67)</f>
        <v/>
      </c>
    </row>
    <row r="68">
      <c r="A68" t="inlineStr">
        <is>
          <t>Ancient Water</t>
        </is>
      </c>
      <c r="B68" t="n">
        <v>64</v>
      </c>
      <c r="C68" t="inlineStr">
        <is>
          <t>M</t>
        </is>
      </c>
      <c r="D68" s="12" t="n">
        <v>2</v>
      </c>
      <c r="E68" s="12" t="n">
        <v>2</v>
      </c>
      <c r="F68" t="n">
        <v>1047</v>
      </c>
      <c r="G68" s="15" t="n">
        <v>2.1</v>
      </c>
      <c r="I68">
        <f>MAX(SUMIFS('Shipment status'!$L:$L,'Shipment status'!$A:$A,TRIM(CLEAN(SUBSTITUTE(VLOOKUP($B68&amp;I$3,'PPO-GO'!$A:$AA,12,0)," ",""))),'Shipment status'!$H:$H,I$3,'Shipment status'!$K:$K,'Flat knit'!$C68),SUMIFS('Shipment status'!$L:$L,'Shipment status'!$A:$A,'Flat knit'!$B68,'Shipment status'!$H:$H,I$3,'Shipment status'!$K:$K,'Flat knit'!$C68))</f>
        <v/>
      </c>
      <c r="J68" s="51">
        <f>IFERROR(I68/$F68,"-")</f>
        <v/>
      </c>
      <c r="L68">
        <f>MAX(SUMIFS('Shipment status'!$L:$L,'Shipment status'!$A:$A,TRIM(CLEAN(SUBSTITUTE(VLOOKUP($B68&amp;L$3,'PPO-GO'!$A:$AA,12,0)," ",""))),'Shipment status'!$H:$H,L$3,'Shipment status'!$K:$K,'Flat knit'!$C68),SUMIFS('Shipment status'!$L:$L,'Shipment status'!$A:$A,'Flat knit'!$B68,'Shipment status'!$H:$H,L$3,'Shipment status'!$K:$K,'Flat knit'!$C68))</f>
        <v/>
      </c>
      <c r="M68" s="51">
        <f>IFERROR(IF(L68&gt;I68*1.5,0.5,1)*L68/$F68,"-")</f>
        <v/>
      </c>
      <c r="O68">
        <f>MAX(SUMIFS('Shipment status'!$L:$L,'Shipment status'!$A:$A,TRIM(CLEAN(SUBSTITUTE(VLOOKUP($B68,'PPO-GO'!$D:$L,9,0)," ",""))),'Shipment status'!$H:$H,O$3,'Shipment status'!$K:$K,'Flat knit'!$C68),SUMIFS('Shipment status'!$L:$L,'Shipment status'!$A:$A,'Flat knit'!$B68,'Shipment status'!$H:$H,O$3,'Shipment status'!$K:$K,'Flat knit'!$C68))</f>
        <v/>
      </c>
      <c r="P68" s="51">
        <f>IFERROR(O68/$F68,"-")</f>
        <v/>
      </c>
      <c r="R68">
        <f>MAX(SUMIFS('Shipment status'!$L:$L,'Shipment status'!$A:$A,TRIM(CLEAN(SUBSTITUTE(VLOOKUP($B68,'PPO-GO'!$D:$L,9,0)," ",""))),'Shipment status'!$H:$H,R$3,'Shipment status'!$K:$K,'Flat knit'!$C68),SUMIFS('Shipment status'!$L:$L,'Shipment status'!$A:$A,'Flat knit'!$B68,'Shipment status'!$H:$H,R$3,'Shipment status'!$K:$K,'Flat knit'!$C68))</f>
        <v/>
      </c>
      <c r="S68" s="51">
        <f>IFERROR(R68/$F68,"-")</f>
        <v/>
      </c>
      <c r="T68">
        <f>SUMIFS('Shipment status'!$L:$L,'Shipment status'!$A:$A,'Flat knit'!$B68,'Shipment status'!$H:$H,T$3,'Shipment status'!$K:$K,'Flat knit'!$C68)</f>
        <v/>
      </c>
      <c r="U68">
        <f>SUMIFS('Shipment status'!$L:$L,'Shipment status'!$A:$A,'Flat knit'!$B68,'Shipment status'!$H:$H,U$3,'Shipment status'!$K:$K,'Flat knit'!$C68)</f>
        <v/>
      </c>
      <c r="V68">
        <f>SUMIFS('Shipment status'!$L:$L,'Shipment status'!$A:$A,'Flat knit'!$B68,'Shipment status'!$H:$H,V$3,'Shipment status'!$K:$K,'Flat knit'!$C68)</f>
        <v/>
      </c>
      <c r="W68">
        <f>SUMIFS('Shipment status'!$L:$L,'Shipment status'!$A:$A,'Flat knit'!$B68,'Shipment status'!$H:$H,W$3,'Shipment status'!$K:$K,'Flat knit'!$C68)</f>
        <v/>
      </c>
      <c r="X68">
        <f>SUMIFS('Shipment status'!$L:$L,'Shipment status'!$A:$A,'Flat knit'!$B68,'Shipment status'!$H:$H,X$3,'Shipment status'!$K:$K,'Flat knit'!$C68)</f>
        <v/>
      </c>
      <c r="Y68">
        <f>SUMIFS('Shipment status'!$L:$L,'Shipment status'!$A:$A,'Flat knit'!$B68,'Shipment status'!$H:$H,Y$3,'Shipment status'!$K:$K,'Flat knit'!$C68)</f>
        <v/>
      </c>
      <c r="Z68">
        <f>SUMIFS('Shipment status'!$L:$L,'Shipment status'!$A:$A,'Flat knit'!$B68,'Shipment status'!$H:$H,Z$3,'Shipment status'!$K:$K,'Flat knit'!$C68)</f>
        <v/>
      </c>
      <c r="AA68">
        <f>SUMIFS('Shipment status'!$L:$L,'Shipment status'!$A:$A,'Flat knit'!$B68,'Shipment status'!$H:$H,AA$3,'Shipment status'!$K:$K,'Flat knit'!$C68)</f>
        <v/>
      </c>
      <c r="AB68">
        <f>SUMIFS('Shipment status'!$L:$L,'Shipment status'!$A:$A,'Flat knit'!$B68,'Shipment status'!$H:$H,AB$3,'Shipment status'!$K:$K,'Flat knit'!$C68)</f>
        <v/>
      </c>
      <c r="AC68">
        <f>SUMIFS('Shipment status'!$L:$L,'Shipment status'!$A:$A,'Flat knit'!$B68,'Shipment status'!$H:$H,AC$3,'Shipment status'!$K:$K,'Flat knit'!$C68)</f>
        <v/>
      </c>
      <c r="AD68">
        <f>SUMIFS('Shipment status'!$L:$L,'Shipment status'!$A:$A,'Flat knit'!$B68,'Shipment status'!$H:$H,AD$3,'Shipment status'!$K:$K,'Flat knit'!$C68)</f>
        <v/>
      </c>
      <c r="AE68">
        <f>SUMIFS('Shipment status'!$L:$L,'Shipment status'!$A:$A,'Flat knit'!$B68,'Shipment status'!$H:$H,AE$3,'Shipment status'!$K:$K,'Flat knit'!$C68)</f>
        <v/>
      </c>
      <c r="AF68">
        <f>SUMIFS('Shipment status'!$L:$L,'Shipment status'!$A:$A,'Flat knit'!$B68,'Shipment status'!$H:$H,AF$3,'Shipment status'!$K:$K,'Flat knit'!$C68)</f>
        <v/>
      </c>
      <c r="AG68">
        <f>SUMIFS('Shipment status'!$L:$L,'Shipment status'!$A:$A,'Flat knit'!$B68,'Shipment status'!$H:$H,AG$3,'Shipment status'!$K:$K,'Flat knit'!$C68)</f>
        <v/>
      </c>
      <c r="AH68">
        <f>SUMIFS('Shipment status'!$L:$L,'Shipment status'!$A:$A,'Flat knit'!$B68,'Shipment status'!$H:$H,AH$3,'Shipment status'!$K:$K,'Flat knit'!$C68)</f>
        <v/>
      </c>
      <c r="AI68">
        <f>SUMIFS('Shipment status'!$L:$L,'Shipment status'!$A:$A,'Flat knit'!$B68,'Shipment status'!$H:$H,AI$3,'Shipment status'!$K:$K,'Flat knit'!$C68)</f>
        <v/>
      </c>
      <c r="AJ68">
        <f>SUMIFS('Shipment status'!$L:$L,'Shipment status'!$A:$A,'Flat knit'!$B68,'Shipment status'!$H:$H,AJ$3,'Shipment status'!$K:$K,'Flat knit'!$C68)</f>
        <v/>
      </c>
      <c r="AK68">
        <f>SUMIFS('Shipment status'!$L:$L,'Shipment status'!$A:$A,'Flat knit'!$B68,'Shipment status'!$H:$H,AK$3,'Shipment status'!$K:$K,'Flat knit'!$C68)</f>
        <v/>
      </c>
    </row>
    <row r="69">
      <c r="A69" t="inlineStr">
        <is>
          <t>Ancient Water</t>
        </is>
      </c>
      <c r="B69" t="n">
        <v>64</v>
      </c>
      <c r="C69" t="inlineStr">
        <is>
          <t>L</t>
        </is>
      </c>
      <c r="D69" s="12" t="n">
        <v>2</v>
      </c>
      <c r="E69" s="12" t="n">
        <v>2</v>
      </c>
      <c r="F69" t="n">
        <v>1303</v>
      </c>
      <c r="G69" s="15" t="n">
        <v>3.96</v>
      </c>
      <c r="I69">
        <f>MAX(SUMIFS('Shipment status'!$L:$L,'Shipment status'!$A:$A,TRIM(CLEAN(SUBSTITUTE(VLOOKUP($B69&amp;I$3,'PPO-GO'!$A:$AA,12,0)," ",""))),'Shipment status'!$H:$H,I$3,'Shipment status'!$K:$K,'Flat knit'!$C69),SUMIFS('Shipment status'!$L:$L,'Shipment status'!$A:$A,'Flat knit'!$B69,'Shipment status'!$H:$H,I$3,'Shipment status'!$K:$K,'Flat knit'!$C69))</f>
        <v/>
      </c>
      <c r="J69" s="51">
        <f>IFERROR(I69/$F69,"-")</f>
        <v/>
      </c>
      <c r="L69">
        <f>MAX(SUMIFS('Shipment status'!$L:$L,'Shipment status'!$A:$A,TRIM(CLEAN(SUBSTITUTE(VLOOKUP($B69&amp;L$3,'PPO-GO'!$A:$AA,12,0)," ",""))),'Shipment status'!$H:$H,L$3,'Shipment status'!$K:$K,'Flat knit'!$C69),SUMIFS('Shipment status'!$L:$L,'Shipment status'!$A:$A,'Flat knit'!$B69,'Shipment status'!$H:$H,L$3,'Shipment status'!$K:$K,'Flat knit'!$C69))</f>
        <v/>
      </c>
      <c r="M69" s="51">
        <f>IFERROR(IF(L69&gt;I69*1.5,0.5,1)*L69/$F69,"-")</f>
        <v/>
      </c>
      <c r="O69">
        <f>MAX(SUMIFS('Shipment status'!$L:$L,'Shipment status'!$A:$A,TRIM(CLEAN(SUBSTITUTE(VLOOKUP($B69,'PPO-GO'!$D:$L,9,0)," ",""))),'Shipment status'!$H:$H,O$3,'Shipment status'!$K:$K,'Flat knit'!$C69),SUMIFS('Shipment status'!$L:$L,'Shipment status'!$A:$A,'Flat knit'!$B69,'Shipment status'!$H:$H,O$3,'Shipment status'!$K:$K,'Flat knit'!$C69))</f>
        <v/>
      </c>
      <c r="P69" s="51">
        <f>IFERROR(O69/$F69,"-")</f>
        <v/>
      </c>
      <c r="R69">
        <f>MAX(SUMIFS('Shipment status'!$L:$L,'Shipment status'!$A:$A,TRIM(CLEAN(SUBSTITUTE(VLOOKUP($B69,'PPO-GO'!$D:$L,9,0)," ",""))),'Shipment status'!$H:$H,R$3,'Shipment status'!$K:$K,'Flat knit'!$C69),SUMIFS('Shipment status'!$L:$L,'Shipment status'!$A:$A,'Flat knit'!$B69,'Shipment status'!$H:$H,R$3,'Shipment status'!$K:$K,'Flat knit'!$C69))</f>
        <v/>
      </c>
      <c r="S69" s="51">
        <f>IFERROR(R69/$F69,"-")</f>
        <v/>
      </c>
      <c r="T69">
        <f>SUMIFS('Shipment status'!$L:$L,'Shipment status'!$A:$A,'Flat knit'!$B69,'Shipment status'!$H:$H,T$3,'Shipment status'!$K:$K,'Flat knit'!$C69)</f>
        <v/>
      </c>
      <c r="U69">
        <f>SUMIFS('Shipment status'!$L:$L,'Shipment status'!$A:$A,'Flat knit'!$B69,'Shipment status'!$H:$H,U$3,'Shipment status'!$K:$K,'Flat knit'!$C69)</f>
        <v/>
      </c>
      <c r="V69">
        <f>SUMIFS('Shipment status'!$L:$L,'Shipment status'!$A:$A,'Flat knit'!$B69,'Shipment status'!$H:$H,V$3,'Shipment status'!$K:$K,'Flat knit'!$C69)</f>
        <v/>
      </c>
      <c r="W69">
        <f>SUMIFS('Shipment status'!$L:$L,'Shipment status'!$A:$A,'Flat knit'!$B69,'Shipment status'!$H:$H,W$3,'Shipment status'!$K:$K,'Flat knit'!$C69)</f>
        <v/>
      </c>
      <c r="X69">
        <f>SUMIFS('Shipment status'!$L:$L,'Shipment status'!$A:$A,'Flat knit'!$B69,'Shipment status'!$H:$H,X$3,'Shipment status'!$K:$K,'Flat knit'!$C69)</f>
        <v/>
      </c>
      <c r="Y69">
        <f>SUMIFS('Shipment status'!$L:$L,'Shipment status'!$A:$A,'Flat knit'!$B69,'Shipment status'!$H:$H,Y$3,'Shipment status'!$K:$K,'Flat knit'!$C69)</f>
        <v/>
      </c>
      <c r="Z69">
        <f>SUMIFS('Shipment status'!$L:$L,'Shipment status'!$A:$A,'Flat knit'!$B69,'Shipment status'!$H:$H,Z$3,'Shipment status'!$K:$K,'Flat knit'!$C69)</f>
        <v/>
      </c>
      <c r="AA69">
        <f>SUMIFS('Shipment status'!$L:$L,'Shipment status'!$A:$A,'Flat knit'!$B69,'Shipment status'!$H:$H,AA$3,'Shipment status'!$K:$K,'Flat knit'!$C69)</f>
        <v/>
      </c>
      <c r="AB69">
        <f>SUMIFS('Shipment status'!$L:$L,'Shipment status'!$A:$A,'Flat knit'!$B69,'Shipment status'!$H:$H,AB$3,'Shipment status'!$K:$K,'Flat knit'!$C69)</f>
        <v/>
      </c>
      <c r="AC69">
        <f>SUMIFS('Shipment status'!$L:$L,'Shipment status'!$A:$A,'Flat knit'!$B69,'Shipment status'!$H:$H,AC$3,'Shipment status'!$K:$K,'Flat knit'!$C69)</f>
        <v/>
      </c>
      <c r="AD69">
        <f>SUMIFS('Shipment status'!$L:$L,'Shipment status'!$A:$A,'Flat knit'!$B69,'Shipment status'!$H:$H,AD$3,'Shipment status'!$K:$K,'Flat knit'!$C69)</f>
        <v/>
      </c>
      <c r="AE69">
        <f>SUMIFS('Shipment status'!$L:$L,'Shipment status'!$A:$A,'Flat knit'!$B69,'Shipment status'!$H:$H,AE$3,'Shipment status'!$K:$K,'Flat knit'!$C69)</f>
        <v/>
      </c>
      <c r="AF69">
        <f>SUMIFS('Shipment status'!$L:$L,'Shipment status'!$A:$A,'Flat knit'!$B69,'Shipment status'!$H:$H,AF$3,'Shipment status'!$K:$K,'Flat knit'!$C69)</f>
        <v/>
      </c>
      <c r="AG69">
        <f>SUMIFS('Shipment status'!$L:$L,'Shipment status'!$A:$A,'Flat knit'!$B69,'Shipment status'!$H:$H,AG$3,'Shipment status'!$K:$K,'Flat knit'!$C69)</f>
        <v/>
      </c>
      <c r="AH69">
        <f>SUMIFS('Shipment status'!$L:$L,'Shipment status'!$A:$A,'Flat knit'!$B69,'Shipment status'!$H:$H,AH$3,'Shipment status'!$K:$K,'Flat knit'!$C69)</f>
        <v/>
      </c>
      <c r="AI69">
        <f>SUMIFS('Shipment status'!$L:$L,'Shipment status'!$A:$A,'Flat knit'!$B69,'Shipment status'!$H:$H,AI$3,'Shipment status'!$K:$K,'Flat knit'!$C69)</f>
        <v/>
      </c>
      <c r="AJ69">
        <f>SUMIFS('Shipment status'!$L:$L,'Shipment status'!$A:$A,'Flat knit'!$B69,'Shipment status'!$H:$H,AJ$3,'Shipment status'!$K:$K,'Flat knit'!$C69)</f>
        <v/>
      </c>
      <c r="AK69">
        <f>SUMIFS('Shipment status'!$L:$L,'Shipment status'!$A:$A,'Flat knit'!$B69,'Shipment status'!$H:$H,AK$3,'Shipment status'!$K:$K,'Flat knit'!$C69)</f>
        <v/>
      </c>
    </row>
    <row r="70">
      <c r="A70" t="inlineStr">
        <is>
          <t>Ancient Water</t>
        </is>
      </c>
      <c r="B70" t="n">
        <v>64</v>
      </c>
      <c r="C70" t="inlineStr">
        <is>
          <t>TTL</t>
        </is>
      </c>
      <c r="D70" s="12" t="n">
        <v>2</v>
      </c>
      <c r="E70" s="12" t="n">
        <v>2</v>
      </c>
      <c r="F70" t="n">
        <v>5170</v>
      </c>
      <c r="G70" s="15" t="n">
        <v>4</v>
      </c>
      <c r="I70">
        <f>MAX(SUMIFS('Shipment status'!$L:$L,'Shipment status'!$A:$A,TRIM(CLEAN(SUBSTITUTE(VLOOKUP($B70&amp;I$3,'PPO-GO'!$A:$AA,12,0)," ",""))),'Shipment status'!$H:$H,I$3,'Shipment status'!$K:$K,'Flat knit'!$C70),SUMIFS('Shipment status'!$L:$L,'Shipment status'!$A:$A,'Flat knit'!$B70,'Shipment status'!$H:$H,I$3,'Shipment status'!$K:$K,'Flat knit'!$C70))</f>
        <v/>
      </c>
      <c r="J70" s="51">
        <f>IFERROR(I70/$F70,"-")</f>
        <v/>
      </c>
      <c r="L70">
        <f>MAX(SUMIFS('Shipment status'!$L:$L,'Shipment status'!$A:$A,TRIM(CLEAN(SUBSTITUTE(VLOOKUP($B70&amp;L$3,'PPO-GO'!$A:$AA,12,0)," ",""))),'Shipment status'!$H:$H,L$3,'Shipment status'!$K:$K,'Flat knit'!$C70),SUMIFS('Shipment status'!$L:$L,'Shipment status'!$A:$A,'Flat knit'!$B70,'Shipment status'!$H:$H,L$3,'Shipment status'!$K:$K,'Flat knit'!$C70))</f>
        <v/>
      </c>
      <c r="M70" s="51">
        <f>IFERROR(IF(L70&gt;I70*1.5,0.5,1)*L70/$F70,"-")</f>
        <v/>
      </c>
      <c r="O70">
        <f>MAX(SUMIFS('Shipment status'!$L:$L,'Shipment status'!$A:$A,TRIM(CLEAN(SUBSTITUTE(VLOOKUP($B70,'PPO-GO'!$D:$L,9,0)," ",""))),'Shipment status'!$H:$H,O$3,'Shipment status'!$K:$K,'Flat knit'!$C70),SUMIFS('Shipment status'!$L:$L,'Shipment status'!$A:$A,'Flat knit'!$B70,'Shipment status'!$H:$H,O$3,'Shipment status'!$K:$K,'Flat knit'!$C70))</f>
        <v/>
      </c>
      <c r="P70" s="51">
        <f>IFERROR(O70/$F70,"-")</f>
        <v/>
      </c>
      <c r="R70">
        <f>MAX(SUMIFS('Shipment status'!$L:$L,'Shipment status'!$A:$A,TRIM(CLEAN(SUBSTITUTE(VLOOKUP($B70,'PPO-GO'!$D:$L,9,0)," ",""))),'Shipment status'!$H:$H,R$3,'Shipment status'!$K:$K,'Flat knit'!$C70),SUMIFS('Shipment status'!$L:$L,'Shipment status'!$A:$A,'Flat knit'!$B70,'Shipment status'!$H:$H,R$3,'Shipment status'!$K:$K,'Flat knit'!$C70))</f>
        <v/>
      </c>
      <c r="S70" s="51">
        <f>IFERROR(R70/$F70,"-")</f>
        <v/>
      </c>
      <c r="T70">
        <f>SUMIFS('Shipment status'!$L:$L,'Shipment status'!$A:$A,'Flat knit'!$B70,'Shipment status'!$H:$H,T$3,'Shipment status'!$K:$K,'Flat knit'!$C70)</f>
        <v/>
      </c>
      <c r="U70">
        <f>SUMIFS('Shipment status'!$L:$L,'Shipment status'!$A:$A,'Flat knit'!$B70,'Shipment status'!$H:$H,U$3,'Shipment status'!$K:$K,'Flat knit'!$C70)</f>
        <v/>
      </c>
      <c r="V70">
        <f>SUMIFS('Shipment status'!$L:$L,'Shipment status'!$A:$A,'Flat knit'!$B70,'Shipment status'!$H:$H,V$3,'Shipment status'!$K:$K,'Flat knit'!$C70)</f>
        <v/>
      </c>
      <c r="W70">
        <f>SUMIFS('Shipment status'!$L:$L,'Shipment status'!$A:$A,'Flat knit'!$B70,'Shipment status'!$H:$H,W$3,'Shipment status'!$K:$K,'Flat knit'!$C70)</f>
        <v/>
      </c>
      <c r="X70">
        <f>SUMIFS('Shipment status'!$L:$L,'Shipment status'!$A:$A,'Flat knit'!$B70,'Shipment status'!$H:$H,X$3,'Shipment status'!$K:$K,'Flat knit'!$C70)</f>
        <v/>
      </c>
      <c r="Y70">
        <f>SUMIFS('Shipment status'!$L:$L,'Shipment status'!$A:$A,'Flat knit'!$B70,'Shipment status'!$H:$H,Y$3,'Shipment status'!$K:$K,'Flat knit'!$C70)</f>
        <v/>
      </c>
      <c r="Z70">
        <f>SUMIFS('Shipment status'!$L:$L,'Shipment status'!$A:$A,'Flat knit'!$B70,'Shipment status'!$H:$H,Z$3,'Shipment status'!$K:$K,'Flat knit'!$C70)</f>
        <v/>
      </c>
      <c r="AA70">
        <f>SUMIFS('Shipment status'!$L:$L,'Shipment status'!$A:$A,'Flat knit'!$B70,'Shipment status'!$H:$H,AA$3,'Shipment status'!$K:$K,'Flat knit'!$C70)</f>
        <v/>
      </c>
      <c r="AB70">
        <f>SUMIFS('Shipment status'!$L:$L,'Shipment status'!$A:$A,'Flat knit'!$B70,'Shipment status'!$H:$H,AB$3,'Shipment status'!$K:$K,'Flat knit'!$C70)</f>
        <v/>
      </c>
      <c r="AC70">
        <f>SUMIFS('Shipment status'!$L:$L,'Shipment status'!$A:$A,'Flat knit'!$B70,'Shipment status'!$H:$H,AC$3,'Shipment status'!$K:$K,'Flat knit'!$C70)</f>
        <v/>
      </c>
      <c r="AD70">
        <f>SUMIFS('Shipment status'!$L:$L,'Shipment status'!$A:$A,'Flat knit'!$B70,'Shipment status'!$H:$H,AD$3,'Shipment status'!$K:$K,'Flat knit'!$C70)</f>
        <v/>
      </c>
      <c r="AE70">
        <f>SUMIFS('Shipment status'!$L:$L,'Shipment status'!$A:$A,'Flat knit'!$B70,'Shipment status'!$H:$H,AE$3,'Shipment status'!$K:$K,'Flat knit'!$C70)</f>
        <v/>
      </c>
      <c r="AF70">
        <f>SUMIFS('Shipment status'!$L:$L,'Shipment status'!$A:$A,'Flat knit'!$B70,'Shipment status'!$H:$H,AF$3,'Shipment status'!$K:$K,'Flat knit'!$C70)</f>
        <v/>
      </c>
      <c r="AG70">
        <f>SUMIFS('Shipment status'!$L:$L,'Shipment status'!$A:$A,'Flat knit'!$B70,'Shipment status'!$H:$H,AG$3,'Shipment status'!$K:$K,'Flat knit'!$C70)</f>
        <v/>
      </c>
      <c r="AH70">
        <f>SUMIFS('Shipment status'!$L:$L,'Shipment status'!$A:$A,'Flat knit'!$B70,'Shipment status'!$H:$H,AH$3,'Shipment status'!$K:$K,'Flat knit'!$C70)</f>
        <v/>
      </c>
      <c r="AI70">
        <f>SUMIFS('Shipment status'!$L:$L,'Shipment status'!$A:$A,'Flat knit'!$B70,'Shipment status'!$H:$H,AI$3,'Shipment status'!$K:$K,'Flat knit'!$C70)</f>
        <v/>
      </c>
      <c r="AJ70">
        <f>SUMIFS('Shipment status'!$L:$L,'Shipment status'!$A:$A,'Flat knit'!$B70,'Shipment status'!$H:$H,AJ$3,'Shipment status'!$K:$K,'Flat knit'!$C70)</f>
        <v/>
      </c>
      <c r="AK70">
        <f>SUMIFS('Shipment status'!$L:$L,'Shipment status'!$A:$A,'Flat knit'!$B70,'Shipment status'!$H:$H,AK$3,'Shipment status'!$K:$K,'Flat knit'!$C70)</f>
        <v/>
      </c>
    </row>
    <row r="71">
      <c r="A71" t="inlineStr">
        <is>
          <t>Ancient Water</t>
        </is>
      </c>
      <c r="B71" t="n">
        <v>64</v>
      </c>
      <c r="C71" t="inlineStr">
        <is>
          <t>XXXL</t>
        </is>
      </c>
      <c r="D71" s="12" t="n">
        <v>2</v>
      </c>
      <c r="E71" s="12" t="n">
        <v>2</v>
      </c>
      <c r="F71" t="n">
        <v>174</v>
      </c>
      <c r="G71" s="15" t="n">
        <v>1.36</v>
      </c>
      <c r="I71">
        <f>MAX(SUMIFS('Shipment status'!$L:$L,'Shipment status'!$A:$A,TRIM(CLEAN(SUBSTITUTE(VLOOKUP($B71&amp;I$3,'PPO-GO'!$A:$AA,12,0)," ",""))),'Shipment status'!$H:$H,I$3,'Shipment status'!$K:$K,'Flat knit'!$C71),SUMIFS('Shipment status'!$L:$L,'Shipment status'!$A:$A,'Flat knit'!$B71,'Shipment status'!$H:$H,I$3,'Shipment status'!$K:$K,'Flat knit'!$C71))</f>
        <v/>
      </c>
      <c r="J71" s="51">
        <f>IFERROR(I71/$F71,"-")</f>
        <v/>
      </c>
      <c r="L71">
        <f>MAX(SUMIFS('Shipment status'!$L:$L,'Shipment status'!$A:$A,TRIM(CLEAN(SUBSTITUTE(VLOOKUP($B71&amp;L$3,'PPO-GO'!$A:$AA,12,0)," ",""))),'Shipment status'!$H:$H,L$3,'Shipment status'!$K:$K,'Flat knit'!$C71),SUMIFS('Shipment status'!$L:$L,'Shipment status'!$A:$A,'Flat knit'!$B71,'Shipment status'!$H:$H,L$3,'Shipment status'!$K:$K,'Flat knit'!$C71))</f>
        <v/>
      </c>
      <c r="M71" s="51">
        <f>IFERROR(IF(L71&gt;I71*1.5,0.5,1)*L71/$F71,"-")</f>
        <v/>
      </c>
      <c r="O71">
        <f>MAX(SUMIFS('Shipment status'!$L:$L,'Shipment status'!$A:$A,TRIM(CLEAN(SUBSTITUTE(VLOOKUP($B71,'PPO-GO'!$D:$L,9,0)," ",""))),'Shipment status'!$H:$H,O$3,'Shipment status'!$K:$K,'Flat knit'!$C71),SUMIFS('Shipment status'!$L:$L,'Shipment status'!$A:$A,'Flat knit'!$B71,'Shipment status'!$H:$H,O$3,'Shipment status'!$K:$K,'Flat knit'!$C71))</f>
        <v/>
      </c>
      <c r="P71" s="51">
        <f>IFERROR(O71/$F71,"-")</f>
        <v/>
      </c>
      <c r="R71">
        <f>MAX(SUMIFS('Shipment status'!$L:$L,'Shipment status'!$A:$A,TRIM(CLEAN(SUBSTITUTE(VLOOKUP($B71,'PPO-GO'!$D:$L,9,0)," ",""))),'Shipment status'!$H:$H,R$3,'Shipment status'!$K:$K,'Flat knit'!$C71),SUMIFS('Shipment status'!$L:$L,'Shipment status'!$A:$A,'Flat knit'!$B71,'Shipment status'!$H:$H,R$3,'Shipment status'!$K:$K,'Flat knit'!$C71))</f>
        <v/>
      </c>
      <c r="S71" s="51">
        <f>IFERROR(R71/$F71,"-")</f>
        <v/>
      </c>
      <c r="T71">
        <f>SUMIFS('Shipment status'!$L:$L,'Shipment status'!$A:$A,'Flat knit'!$B71,'Shipment status'!$H:$H,T$3,'Shipment status'!$K:$K,'Flat knit'!$C71)</f>
        <v/>
      </c>
      <c r="U71">
        <f>SUMIFS('Shipment status'!$L:$L,'Shipment status'!$A:$A,'Flat knit'!$B71,'Shipment status'!$H:$H,U$3,'Shipment status'!$K:$K,'Flat knit'!$C71)</f>
        <v/>
      </c>
      <c r="V71">
        <f>SUMIFS('Shipment status'!$L:$L,'Shipment status'!$A:$A,'Flat knit'!$B71,'Shipment status'!$H:$H,V$3,'Shipment status'!$K:$K,'Flat knit'!$C71)</f>
        <v/>
      </c>
      <c r="W71">
        <f>SUMIFS('Shipment status'!$L:$L,'Shipment status'!$A:$A,'Flat knit'!$B71,'Shipment status'!$H:$H,W$3,'Shipment status'!$K:$K,'Flat knit'!$C71)</f>
        <v/>
      </c>
      <c r="X71">
        <f>SUMIFS('Shipment status'!$L:$L,'Shipment status'!$A:$A,'Flat knit'!$B71,'Shipment status'!$H:$H,X$3,'Shipment status'!$K:$K,'Flat knit'!$C71)</f>
        <v/>
      </c>
      <c r="Y71">
        <f>SUMIFS('Shipment status'!$L:$L,'Shipment status'!$A:$A,'Flat knit'!$B71,'Shipment status'!$H:$H,Y$3,'Shipment status'!$K:$K,'Flat knit'!$C71)</f>
        <v/>
      </c>
      <c r="Z71">
        <f>SUMIFS('Shipment status'!$L:$L,'Shipment status'!$A:$A,'Flat knit'!$B71,'Shipment status'!$H:$H,Z$3,'Shipment status'!$K:$K,'Flat knit'!$C71)</f>
        <v/>
      </c>
      <c r="AA71">
        <f>SUMIFS('Shipment status'!$L:$L,'Shipment status'!$A:$A,'Flat knit'!$B71,'Shipment status'!$H:$H,AA$3,'Shipment status'!$K:$K,'Flat knit'!$C71)</f>
        <v/>
      </c>
      <c r="AB71">
        <f>SUMIFS('Shipment status'!$L:$L,'Shipment status'!$A:$A,'Flat knit'!$B71,'Shipment status'!$H:$H,AB$3,'Shipment status'!$K:$K,'Flat knit'!$C71)</f>
        <v/>
      </c>
      <c r="AC71">
        <f>SUMIFS('Shipment status'!$L:$L,'Shipment status'!$A:$A,'Flat knit'!$B71,'Shipment status'!$H:$H,AC$3,'Shipment status'!$K:$K,'Flat knit'!$C71)</f>
        <v/>
      </c>
      <c r="AD71">
        <f>SUMIFS('Shipment status'!$L:$L,'Shipment status'!$A:$A,'Flat knit'!$B71,'Shipment status'!$H:$H,AD$3,'Shipment status'!$K:$K,'Flat knit'!$C71)</f>
        <v/>
      </c>
      <c r="AE71">
        <f>SUMIFS('Shipment status'!$L:$L,'Shipment status'!$A:$A,'Flat knit'!$B71,'Shipment status'!$H:$H,AE$3,'Shipment status'!$K:$K,'Flat knit'!$C71)</f>
        <v/>
      </c>
      <c r="AF71">
        <f>SUMIFS('Shipment status'!$L:$L,'Shipment status'!$A:$A,'Flat knit'!$B71,'Shipment status'!$H:$H,AF$3,'Shipment status'!$K:$K,'Flat knit'!$C71)</f>
        <v/>
      </c>
      <c r="AG71">
        <f>SUMIFS('Shipment status'!$L:$L,'Shipment status'!$A:$A,'Flat knit'!$B71,'Shipment status'!$H:$H,AG$3,'Shipment status'!$K:$K,'Flat knit'!$C71)</f>
        <v/>
      </c>
      <c r="AH71">
        <f>SUMIFS('Shipment status'!$L:$L,'Shipment status'!$A:$A,'Flat knit'!$B71,'Shipment status'!$H:$H,AH$3,'Shipment status'!$K:$K,'Flat knit'!$C71)</f>
        <v/>
      </c>
      <c r="AI71">
        <f>SUMIFS('Shipment status'!$L:$L,'Shipment status'!$A:$A,'Flat knit'!$B71,'Shipment status'!$H:$H,AI$3,'Shipment status'!$K:$K,'Flat knit'!$C71)</f>
        <v/>
      </c>
      <c r="AJ71">
        <f>SUMIFS('Shipment status'!$L:$L,'Shipment status'!$A:$A,'Flat knit'!$B71,'Shipment status'!$H:$H,AJ$3,'Shipment status'!$K:$K,'Flat knit'!$C71)</f>
        <v/>
      </c>
      <c r="AK71">
        <f>SUMIFS('Shipment status'!$L:$L,'Shipment status'!$A:$A,'Flat knit'!$B71,'Shipment status'!$H:$H,AK$3,'Shipment status'!$K:$K,'Flat knit'!$C71)</f>
        <v/>
      </c>
    </row>
    <row r="72">
      <c r="A72" t="inlineStr">
        <is>
          <t>Ancient Water</t>
        </is>
      </c>
      <c r="B72" t="n">
        <v>64</v>
      </c>
      <c r="C72" t="inlineStr">
        <is>
          <t>2XL</t>
        </is>
      </c>
      <c r="D72" s="12" t="n">
        <v>2</v>
      </c>
      <c r="E72" s="12" t="n">
        <v>2</v>
      </c>
      <c r="F72" t="n">
        <v>633</v>
      </c>
      <c r="G72" s="15" t="n">
        <v>2.54</v>
      </c>
      <c r="I72">
        <f>MAX(SUMIFS('Shipment status'!$L:$L,'Shipment status'!$A:$A,TRIM(CLEAN(SUBSTITUTE(VLOOKUP($B72&amp;I$3,'PPO-GO'!$A:$AA,12,0)," ",""))),'Shipment status'!$H:$H,I$3,'Shipment status'!$K:$K,'Flat knit'!$C72),SUMIFS('Shipment status'!$L:$L,'Shipment status'!$A:$A,'Flat knit'!$B72,'Shipment status'!$H:$H,I$3,'Shipment status'!$K:$K,'Flat knit'!$C72))</f>
        <v/>
      </c>
      <c r="J72" s="51">
        <f>IFERROR(I72/$F72,"-")</f>
        <v/>
      </c>
      <c r="L72">
        <f>MAX(SUMIFS('Shipment status'!$L:$L,'Shipment status'!$A:$A,TRIM(CLEAN(SUBSTITUTE(VLOOKUP($B72&amp;L$3,'PPO-GO'!$A:$AA,12,0)," ",""))),'Shipment status'!$H:$H,L$3,'Shipment status'!$K:$K,'Flat knit'!$C72),SUMIFS('Shipment status'!$L:$L,'Shipment status'!$A:$A,'Flat knit'!$B72,'Shipment status'!$H:$H,L$3,'Shipment status'!$K:$K,'Flat knit'!$C72))</f>
        <v/>
      </c>
      <c r="M72" s="51">
        <f>IFERROR(IF(L72&gt;I72*1.5,0.5,1)*L72/$F72,"-")</f>
        <v/>
      </c>
      <c r="O72">
        <f>MAX(SUMIFS('Shipment status'!$L:$L,'Shipment status'!$A:$A,TRIM(CLEAN(SUBSTITUTE(VLOOKUP($B72,'PPO-GO'!$D:$L,9,0)," ",""))),'Shipment status'!$H:$H,O$3,'Shipment status'!$K:$K,'Flat knit'!$C72),SUMIFS('Shipment status'!$L:$L,'Shipment status'!$A:$A,'Flat knit'!$B72,'Shipment status'!$H:$H,O$3,'Shipment status'!$K:$K,'Flat knit'!$C72))</f>
        <v/>
      </c>
      <c r="P72" s="51">
        <f>IFERROR(O72/$F72,"-")</f>
        <v/>
      </c>
      <c r="R72">
        <f>MAX(SUMIFS('Shipment status'!$L:$L,'Shipment status'!$A:$A,TRIM(CLEAN(SUBSTITUTE(VLOOKUP($B72,'PPO-GO'!$D:$L,9,0)," ",""))),'Shipment status'!$H:$H,R$3,'Shipment status'!$K:$K,'Flat knit'!$C72),SUMIFS('Shipment status'!$L:$L,'Shipment status'!$A:$A,'Flat knit'!$B72,'Shipment status'!$H:$H,R$3,'Shipment status'!$K:$K,'Flat knit'!$C72))</f>
        <v/>
      </c>
      <c r="S72" s="51">
        <f>IFERROR(R72/$F72,"-")</f>
        <v/>
      </c>
      <c r="T72">
        <f>SUMIFS('Shipment status'!$L:$L,'Shipment status'!$A:$A,'Flat knit'!$B72,'Shipment status'!$H:$H,T$3,'Shipment status'!$K:$K,'Flat knit'!$C72)</f>
        <v/>
      </c>
      <c r="U72">
        <f>SUMIFS('Shipment status'!$L:$L,'Shipment status'!$A:$A,'Flat knit'!$B72,'Shipment status'!$H:$H,U$3,'Shipment status'!$K:$K,'Flat knit'!$C72)</f>
        <v/>
      </c>
      <c r="V72">
        <f>SUMIFS('Shipment status'!$L:$L,'Shipment status'!$A:$A,'Flat knit'!$B72,'Shipment status'!$H:$H,V$3,'Shipment status'!$K:$K,'Flat knit'!$C72)</f>
        <v/>
      </c>
      <c r="W72">
        <f>SUMIFS('Shipment status'!$L:$L,'Shipment status'!$A:$A,'Flat knit'!$B72,'Shipment status'!$H:$H,W$3,'Shipment status'!$K:$K,'Flat knit'!$C72)</f>
        <v/>
      </c>
      <c r="X72">
        <f>SUMIFS('Shipment status'!$L:$L,'Shipment status'!$A:$A,'Flat knit'!$B72,'Shipment status'!$H:$H,X$3,'Shipment status'!$K:$K,'Flat knit'!$C72)</f>
        <v/>
      </c>
      <c r="Y72">
        <f>SUMIFS('Shipment status'!$L:$L,'Shipment status'!$A:$A,'Flat knit'!$B72,'Shipment status'!$H:$H,Y$3,'Shipment status'!$K:$K,'Flat knit'!$C72)</f>
        <v/>
      </c>
      <c r="Z72">
        <f>SUMIFS('Shipment status'!$L:$L,'Shipment status'!$A:$A,'Flat knit'!$B72,'Shipment status'!$H:$H,Z$3,'Shipment status'!$K:$K,'Flat knit'!$C72)</f>
        <v/>
      </c>
      <c r="AA72">
        <f>SUMIFS('Shipment status'!$L:$L,'Shipment status'!$A:$A,'Flat knit'!$B72,'Shipment status'!$H:$H,AA$3,'Shipment status'!$K:$K,'Flat knit'!$C72)</f>
        <v/>
      </c>
      <c r="AB72">
        <f>SUMIFS('Shipment status'!$L:$L,'Shipment status'!$A:$A,'Flat knit'!$B72,'Shipment status'!$H:$H,AB$3,'Shipment status'!$K:$K,'Flat knit'!$C72)</f>
        <v/>
      </c>
      <c r="AC72">
        <f>SUMIFS('Shipment status'!$L:$L,'Shipment status'!$A:$A,'Flat knit'!$B72,'Shipment status'!$H:$H,AC$3,'Shipment status'!$K:$K,'Flat knit'!$C72)</f>
        <v/>
      </c>
      <c r="AD72">
        <f>SUMIFS('Shipment status'!$L:$L,'Shipment status'!$A:$A,'Flat knit'!$B72,'Shipment status'!$H:$H,AD$3,'Shipment status'!$K:$K,'Flat knit'!$C72)</f>
        <v/>
      </c>
      <c r="AE72">
        <f>SUMIFS('Shipment status'!$L:$L,'Shipment status'!$A:$A,'Flat knit'!$B72,'Shipment status'!$H:$H,AE$3,'Shipment status'!$K:$K,'Flat knit'!$C72)</f>
        <v/>
      </c>
      <c r="AF72">
        <f>SUMIFS('Shipment status'!$L:$L,'Shipment status'!$A:$A,'Flat knit'!$B72,'Shipment status'!$H:$H,AF$3,'Shipment status'!$K:$K,'Flat knit'!$C72)</f>
        <v/>
      </c>
      <c r="AG72">
        <f>SUMIFS('Shipment status'!$L:$L,'Shipment status'!$A:$A,'Flat knit'!$B72,'Shipment status'!$H:$H,AG$3,'Shipment status'!$K:$K,'Flat knit'!$C72)</f>
        <v/>
      </c>
      <c r="AH72">
        <f>SUMIFS('Shipment status'!$L:$L,'Shipment status'!$A:$A,'Flat knit'!$B72,'Shipment status'!$H:$H,AH$3,'Shipment status'!$K:$K,'Flat knit'!$C72)</f>
        <v/>
      </c>
      <c r="AI72">
        <f>SUMIFS('Shipment status'!$L:$L,'Shipment status'!$A:$A,'Flat knit'!$B72,'Shipment status'!$H:$H,AI$3,'Shipment status'!$K:$K,'Flat knit'!$C72)</f>
        <v/>
      </c>
      <c r="AJ72">
        <f>SUMIFS('Shipment status'!$L:$L,'Shipment status'!$A:$A,'Flat knit'!$B72,'Shipment status'!$H:$H,AJ$3,'Shipment status'!$K:$K,'Flat knit'!$C72)</f>
        <v/>
      </c>
      <c r="AK72">
        <f>SUMIFS('Shipment status'!$L:$L,'Shipment status'!$A:$A,'Flat knit'!$B72,'Shipment status'!$H:$H,AK$3,'Shipment status'!$K:$K,'Flat knit'!$C72)</f>
        <v/>
      </c>
    </row>
    <row r="73">
      <c r="A73" t="inlineStr">
        <is>
          <t>Cayenne</t>
        </is>
      </c>
      <c r="B73" t="n">
        <v>77</v>
      </c>
      <c r="C73" t="inlineStr">
        <is>
          <t>XL</t>
        </is>
      </c>
      <c r="D73" s="12" t="n">
        <v>2</v>
      </c>
      <c r="E73" s="12" t="n">
        <v>2</v>
      </c>
      <c r="F73" t="n">
        <v>55</v>
      </c>
      <c r="G73" s="15" t="n">
        <v>1</v>
      </c>
      <c r="I73">
        <f>MAX(SUMIFS('Shipment status'!$L:$L,'Shipment status'!$A:$A,TRIM(CLEAN(SUBSTITUTE(VLOOKUP($B73&amp;I$3,'PPO-GO'!$A:$AA,12,0)," ",""))),'Shipment status'!$H:$H,I$3,'Shipment status'!$K:$K,'Flat knit'!$C73),SUMIFS('Shipment status'!$L:$L,'Shipment status'!$A:$A,'Flat knit'!$B73,'Shipment status'!$H:$H,I$3,'Shipment status'!$K:$K,'Flat knit'!$C73))</f>
        <v/>
      </c>
      <c r="J73" s="51">
        <f>IFERROR(I73/$F73,"-")</f>
        <v/>
      </c>
      <c r="L73">
        <f>MAX(SUMIFS('Shipment status'!$L:$L,'Shipment status'!$A:$A,TRIM(CLEAN(SUBSTITUTE(VLOOKUP($B73&amp;L$3,'PPO-GO'!$A:$AA,12,0)," ",""))),'Shipment status'!$H:$H,L$3,'Shipment status'!$K:$K,'Flat knit'!$C73),SUMIFS('Shipment status'!$L:$L,'Shipment status'!$A:$A,'Flat knit'!$B73,'Shipment status'!$H:$H,L$3,'Shipment status'!$K:$K,'Flat knit'!$C73))</f>
        <v/>
      </c>
      <c r="M73" s="51">
        <f>IFERROR(IF(L73&gt;I73*1.5,0.5,1)*L73/$F73,"-")</f>
        <v/>
      </c>
      <c r="O73">
        <f>MAX(SUMIFS('Shipment status'!$L:$L,'Shipment status'!$A:$A,TRIM(CLEAN(SUBSTITUTE(VLOOKUP($B73,'PPO-GO'!$D:$L,9,0)," ",""))),'Shipment status'!$H:$H,O$3,'Shipment status'!$K:$K,'Flat knit'!$C73),SUMIFS('Shipment status'!$L:$L,'Shipment status'!$A:$A,'Flat knit'!$B73,'Shipment status'!$H:$H,O$3,'Shipment status'!$K:$K,'Flat knit'!$C73))</f>
        <v/>
      </c>
      <c r="P73" s="51">
        <f>IFERROR(O73/$F73,"-")</f>
        <v/>
      </c>
      <c r="R73">
        <f>MAX(SUMIFS('Shipment status'!$L:$L,'Shipment status'!$A:$A,TRIM(CLEAN(SUBSTITUTE(VLOOKUP($B73,'PPO-GO'!$D:$L,9,0)," ",""))),'Shipment status'!$H:$H,R$3,'Shipment status'!$K:$K,'Flat knit'!$C73),SUMIFS('Shipment status'!$L:$L,'Shipment status'!$A:$A,'Flat knit'!$B73,'Shipment status'!$H:$H,R$3,'Shipment status'!$K:$K,'Flat knit'!$C73))</f>
        <v/>
      </c>
      <c r="S73" s="51">
        <f>IFERROR(R73/$F73,"-")</f>
        <v/>
      </c>
      <c r="T73">
        <f>SUMIFS('Shipment status'!$L:$L,'Shipment status'!$A:$A,'Flat knit'!$B73,'Shipment status'!$H:$H,T$3,'Shipment status'!$K:$K,'Flat knit'!$C73)</f>
        <v/>
      </c>
      <c r="U73">
        <f>SUMIFS('Shipment status'!$L:$L,'Shipment status'!$A:$A,'Flat knit'!$B73,'Shipment status'!$H:$H,U$3,'Shipment status'!$K:$K,'Flat knit'!$C73)</f>
        <v/>
      </c>
      <c r="V73">
        <f>SUMIFS('Shipment status'!$L:$L,'Shipment status'!$A:$A,'Flat knit'!$B73,'Shipment status'!$H:$H,V$3,'Shipment status'!$K:$K,'Flat knit'!$C73)</f>
        <v/>
      </c>
      <c r="W73">
        <f>SUMIFS('Shipment status'!$L:$L,'Shipment status'!$A:$A,'Flat knit'!$B73,'Shipment status'!$H:$H,W$3,'Shipment status'!$K:$K,'Flat knit'!$C73)</f>
        <v/>
      </c>
      <c r="X73">
        <f>SUMIFS('Shipment status'!$L:$L,'Shipment status'!$A:$A,'Flat knit'!$B73,'Shipment status'!$H:$H,X$3,'Shipment status'!$K:$K,'Flat knit'!$C73)</f>
        <v/>
      </c>
      <c r="Y73">
        <f>SUMIFS('Shipment status'!$L:$L,'Shipment status'!$A:$A,'Flat knit'!$B73,'Shipment status'!$H:$H,Y$3,'Shipment status'!$K:$K,'Flat knit'!$C73)</f>
        <v/>
      </c>
      <c r="Z73">
        <f>SUMIFS('Shipment status'!$L:$L,'Shipment status'!$A:$A,'Flat knit'!$B73,'Shipment status'!$H:$H,Z$3,'Shipment status'!$K:$K,'Flat knit'!$C73)</f>
        <v/>
      </c>
      <c r="AA73">
        <f>SUMIFS('Shipment status'!$L:$L,'Shipment status'!$A:$A,'Flat knit'!$B73,'Shipment status'!$H:$H,AA$3,'Shipment status'!$K:$K,'Flat knit'!$C73)</f>
        <v/>
      </c>
      <c r="AB73">
        <f>SUMIFS('Shipment status'!$L:$L,'Shipment status'!$A:$A,'Flat knit'!$B73,'Shipment status'!$H:$H,AB$3,'Shipment status'!$K:$K,'Flat knit'!$C73)</f>
        <v/>
      </c>
      <c r="AC73">
        <f>SUMIFS('Shipment status'!$L:$L,'Shipment status'!$A:$A,'Flat knit'!$B73,'Shipment status'!$H:$H,AC$3,'Shipment status'!$K:$K,'Flat knit'!$C73)</f>
        <v/>
      </c>
      <c r="AD73">
        <f>SUMIFS('Shipment status'!$L:$L,'Shipment status'!$A:$A,'Flat knit'!$B73,'Shipment status'!$H:$H,AD$3,'Shipment status'!$K:$K,'Flat knit'!$C73)</f>
        <v/>
      </c>
      <c r="AE73">
        <f>SUMIFS('Shipment status'!$L:$L,'Shipment status'!$A:$A,'Flat knit'!$B73,'Shipment status'!$H:$H,AE$3,'Shipment status'!$K:$K,'Flat knit'!$C73)</f>
        <v/>
      </c>
      <c r="AF73">
        <f>SUMIFS('Shipment status'!$L:$L,'Shipment status'!$A:$A,'Flat knit'!$B73,'Shipment status'!$H:$H,AF$3,'Shipment status'!$K:$K,'Flat knit'!$C73)</f>
        <v/>
      </c>
      <c r="AG73">
        <f>SUMIFS('Shipment status'!$L:$L,'Shipment status'!$A:$A,'Flat knit'!$B73,'Shipment status'!$H:$H,AG$3,'Shipment status'!$K:$K,'Flat knit'!$C73)</f>
        <v/>
      </c>
      <c r="AH73">
        <f>SUMIFS('Shipment status'!$L:$L,'Shipment status'!$A:$A,'Flat knit'!$B73,'Shipment status'!$H:$H,AH$3,'Shipment status'!$K:$K,'Flat knit'!$C73)</f>
        <v/>
      </c>
      <c r="AI73">
        <f>SUMIFS('Shipment status'!$L:$L,'Shipment status'!$A:$A,'Flat knit'!$B73,'Shipment status'!$H:$H,AI$3,'Shipment status'!$K:$K,'Flat knit'!$C73)</f>
        <v/>
      </c>
      <c r="AJ73">
        <f>SUMIFS('Shipment status'!$L:$L,'Shipment status'!$A:$A,'Flat knit'!$B73,'Shipment status'!$H:$H,AJ$3,'Shipment status'!$K:$K,'Flat knit'!$C73)</f>
        <v/>
      </c>
      <c r="AK73">
        <f>SUMIFS('Shipment status'!$L:$L,'Shipment status'!$A:$A,'Flat knit'!$B73,'Shipment status'!$H:$H,AK$3,'Shipment status'!$K:$K,'Flat knit'!$C73)</f>
        <v/>
      </c>
    </row>
    <row r="74">
      <c r="A74" t="inlineStr">
        <is>
          <t>Cayenne</t>
        </is>
      </c>
      <c r="B74" t="n">
        <v>77</v>
      </c>
      <c r="C74" t="inlineStr">
        <is>
          <t>S</t>
        </is>
      </c>
      <c r="D74" s="12" t="n">
        <v>2</v>
      </c>
      <c r="E74" s="12" t="n">
        <v>2</v>
      </c>
      <c r="F74" t="n">
        <v>9</v>
      </c>
      <c r="G74" s="15" t="n">
        <v>0.1</v>
      </c>
      <c r="I74">
        <f>MAX(SUMIFS('Shipment status'!$L:$L,'Shipment status'!$A:$A,TRIM(CLEAN(SUBSTITUTE(VLOOKUP($B74&amp;I$3,'PPO-GO'!$A:$AA,12,0)," ",""))),'Shipment status'!$H:$H,I$3,'Shipment status'!$K:$K,'Flat knit'!$C74),SUMIFS('Shipment status'!$L:$L,'Shipment status'!$A:$A,'Flat knit'!$B74,'Shipment status'!$H:$H,I$3,'Shipment status'!$K:$K,'Flat knit'!$C74))</f>
        <v/>
      </c>
      <c r="J74" s="51">
        <f>IFERROR(I74/$F74,"-")</f>
        <v/>
      </c>
      <c r="L74">
        <f>MAX(SUMIFS('Shipment status'!$L:$L,'Shipment status'!$A:$A,TRIM(CLEAN(SUBSTITUTE(VLOOKUP($B74&amp;L$3,'PPO-GO'!$A:$AA,12,0)," ",""))),'Shipment status'!$H:$H,L$3,'Shipment status'!$K:$K,'Flat knit'!$C74),SUMIFS('Shipment status'!$L:$L,'Shipment status'!$A:$A,'Flat knit'!$B74,'Shipment status'!$H:$H,L$3,'Shipment status'!$K:$K,'Flat knit'!$C74))</f>
        <v/>
      </c>
      <c r="M74" s="51">
        <f>IFERROR(IF(L74&gt;I74*1.5,0.5,1)*L74/$F74,"-")</f>
        <v/>
      </c>
      <c r="O74">
        <f>MAX(SUMIFS('Shipment status'!$L:$L,'Shipment status'!$A:$A,TRIM(CLEAN(SUBSTITUTE(VLOOKUP($B74,'PPO-GO'!$D:$L,9,0)," ",""))),'Shipment status'!$H:$H,O$3,'Shipment status'!$K:$K,'Flat knit'!$C74),SUMIFS('Shipment status'!$L:$L,'Shipment status'!$A:$A,'Flat knit'!$B74,'Shipment status'!$H:$H,O$3,'Shipment status'!$K:$K,'Flat knit'!$C74))</f>
        <v/>
      </c>
      <c r="P74" s="51">
        <f>IFERROR(O74/$F74,"-")</f>
        <v/>
      </c>
      <c r="R74">
        <f>MAX(SUMIFS('Shipment status'!$L:$L,'Shipment status'!$A:$A,TRIM(CLEAN(SUBSTITUTE(VLOOKUP($B74,'PPO-GO'!$D:$L,9,0)," ",""))),'Shipment status'!$H:$H,R$3,'Shipment status'!$K:$K,'Flat knit'!$C74),SUMIFS('Shipment status'!$L:$L,'Shipment status'!$A:$A,'Flat knit'!$B74,'Shipment status'!$H:$H,R$3,'Shipment status'!$K:$K,'Flat knit'!$C74))</f>
        <v/>
      </c>
      <c r="S74" s="51">
        <f>IFERROR(R74/$F74,"-")</f>
        <v/>
      </c>
      <c r="T74">
        <f>SUMIFS('Shipment status'!$L:$L,'Shipment status'!$A:$A,'Flat knit'!$B74,'Shipment status'!$H:$H,T$3,'Shipment status'!$K:$K,'Flat knit'!$C74)</f>
        <v/>
      </c>
      <c r="U74">
        <f>SUMIFS('Shipment status'!$L:$L,'Shipment status'!$A:$A,'Flat knit'!$B74,'Shipment status'!$H:$H,U$3,'Shipment status'!$K:$K,'Flat knit'!$C74)</f>
        <v/>
      </c>
      <c r="V74">
        <f>SUMIFS('Shipment status'!$L:$L,'Shipment status'!$A:$A,'Flat knit'!$B74,'Shipment status'!$H:$H,V$3,'Shipment status'!$K:$K,'Flat knit'!$C74)</f>
        <v/>
      </c>
      <c r="W74">
        <f>SUMIFS('Shipment status'!$L:$L,'Shipment status'!$A:$A,'Flat knit'!$B74,'Shipment status'!$H:$H,W$3,'Shipment status'!$K:$K,'Flat knit'!$C74)</f>
        <v/>
      </c>
      <c r="X74">
        <f>SUMIFS('Shipment status'!$L:$L,'Shipment status'!$A:$A,'Flat knit'!$B74,'Shipment status'!$H:$H,X$3,'Shipment status'!$K:$K,'Flat knit'!$C74)</f>
        <v/>
      </c>
      <c r="Y74">
        <f>SUMIFS('Shipment status'!$L:$L,'Shipment status'!$A:$A,'Flat knit'!$B74,'Shipment status'!$H:$H,Y$3,'Shipment status'!$K:$K,'Flat knit'!$C74)</f>
        <v/>
      </c>
      <c r="Z74">
        <f>SUMIFS('Shipment status'!$L:$L,'Shipment status'!$A:$A,'Flat knit'!$B74,'Shipment status'!$H:$H,Z$3,'Shipment status'!$K:$K,'Flat knit'!$C74)</f>
        <v/>
      </c>
      <c r="AA74">
        <f>SUMIFS('Shipment status'!$L:$L,'Shipment status'!$A:$A,'Flat knit'!$B74,'Shipment status'!$H:$H,AA$3,'Shipment status'!$K:$K,'Flat knit'!$C74)</f>
        <v/>
      </c>
      <c r="AB74">
        <f>SUMIFS('Shipment status'!$L:$L,'Shipment status'!$A:$A,'Flat knit'!$B74,'Shipment status'!$H:$H,AB$3,'Shipment status'!$K:$K,'Flat knit'!$C74)</f>
        <v/>
      </c>
      <c r="AC74">
        <f>SUMIFS('Shipment status'!$L:$L,'Shipment status'!$A:$A,'Flat knit'!$B74,'Shipment status'!$H:$H,AC$3,'Shipment status'!$K:$K,'Flat knit'!$C74)</f>
        <v/>
      </c>
      <c r="AD74">
        <f>SUMIFS('Shipment status'!$L:$L,'Shipment status'!$A:$A,'Flat knit'!$B74,'Shipment status'!$H:$H,AD$3,'Shipment status'!$K:$K,'Flat knit'!$C74)</f>
        <v/>
      </c>
      <c r="AE74">
        <f>SUMIFS('Shipment status'!$L:$L,'Shipment status'!$A:$A,'Flat knit'!$B74,'Shipment status'!$H:$H,AE$3,'Shipment status'!$K:$K,'Flat knit'!$C74)</f>
        <v/>
      </c>
      <c r="AF74">
        <f>SUMIFS('Shipment status'!$L:$L,'Shipment status'!$A:$A,'Flat knit'!$B74,'Shipment status'!$H:$H,AF$3,'Shipment status'!$K:$K,'Flat knit'!$C74)</f>
        <v/>
      </c>
      <c r="AG74">
        <f>SUMIFS('Shipment status'!$L:$L,'Shipment status'!$A:$A,'Flat knit'!$B74,'Shipment status'!$H:$H,AG$3,'Shipment status'!$K:$K,'Flat knit'!$C74)</f>
        <v/>
      </c>
      <c r="AH74">
        <f>SUMIFS('Shipment status'!$L:$L,'Shipment status'!$A:$A,'Flat knit'!$B74,'Shipment status'!$H:$H,AH$3,'Shipment status'!$K:$K,'Flat knit'!$C74)</f>
        <v/>
      </c>
      <c r="AI74">
        <f>SUMIFS('Shipment status'!$L:$L,'Shipment status'!$A:$A,'Flat knit'!$B74,'Shipment status'!$H:$H,AI$3,'Shipment status'!$K:$K,'Flat knit'!$C74)</f>
        <v/>
      </c>
      <c r="AJ74">
        <f>SUMIFS('Shipment status'!$L:$L,'Shipment status'!$A:$A,'Flat knit'!$B74,'Shipment status'!$H:$H,AJ$3,'Shipment status'!$K:$K,'Flat knit'!$C74)</f>
        <v/>
      </c>
      <c r="AK74">
        <f>SUMIFS('Shipment status'!$L:$L,'Shipment status'!$A:$A,'Flat knit'!$B74,'Shipment status'!$H:$H,AK$3,'Shipment status'!$K:$K,'Flat knit'!$C74)</f>
        <v/>
      </c>
    </row>
    <row r="75">
      <c r="A75" t="inlineStr">
        <is>
          <t>Cayenne</t>
        </is>
      </c>
      <c r="B75" t="n">
        <v>77</v>
      </c>
      <c r="C75" t="inlineStr">
        <is>
          <t>M</t>
        </is>
      </c>
      <c r="D75" s="12" t="n">
        <v>2</v>
      </c>
      <c r="E75" s="12" t="n">
        <v>2</v>
      </c>
      <c r="F75" t="n">
        <v>30</v>
      </c>
      <c r="G75" s="15" t="n">
        <v>0.4</v>
      </c>
      <c r="I75">
        <f>MAX(SUMIFS('Shipment status'!$L:$L,'Shipment status'!$A:$A,TRIM(CLEAN(SUBSTITUTE(VLOOKUP($B75&amp;I$3,'PPO-GO'!$A:$AA,12,0)," ",""))),'Shipment status'!$H:$H,I$3,'Shipment status'!$K:$K,'Flat knit'!$C75),SUMIFS('Shipment status'!$L:$L,'Shipment status'!$A:$A,'Flat knit'!$B75,'Shipment status'!$H:$H,I$3,'Shipment status'!$K:$K,'Flat knit'!$C75))</f>
        <v/>
      </c>
      <c r="J75" s="51">
        <f>IFERROR(I75/$F75,"-")</f>
        <v/>
      </c>
      <c r="L75">
        <f>MAX(SUMIFS('Shipment status'!$L:$L,'Shipment status'!$A:$A,TRIM(CLEAN(SUBSTITUTE(VLOOKUP($B75&amp;L$3,'PPO-GO'!$A:$AA,12,0)," ",""))),'Shipment status'!$H:$H,L$3,'Shipment status'!$K:$K,'Flat knit'!$C75),SUMIFS('Shipment status'!$L:$L,'Shipment status'!$A:$A,'Flat knit'!$B75,'Shipment status'!$H:$H,L$3,'Shipment status'!$K:$K,'Flat knit'!$C75))</f>
        <v/>
      </c>
      <c r="M75" s="51">
        <f>IFERROR(IF(L75&gt;I75*1.5,0.5,1)*L75/$F75,"-")</f>
        <v/>
      </c>
      <c r="O75">
        <f>MAX(SUMIFS('Shipment status'!$L:$L,'Shipment status'!$A:$A,TRIM(CLEAN(SUBSTITUTE(VLOOKUP($B75,'PPO-GO'!$D:$L,9,0)," ",""))),'Shipment status'!$H:$H,O$3,'Shipment status'!$K:$K,'Flat knit'!$C75),SUMIFS('Shipment status'!$L:$L,'Shipment status'!$A:$A,'Flat knit'!$B75,'Shipment status'!$H:$H,O$3,'Shipment status'!$K:$K,'Flat knit'!$C75))</f>
        <v/>
      </c>
      <c r="P75" s="51">
        <f>IFERROR(O75/$F75,"-")</f>
        <v/>
      </c>
      <c r="R75">
        <f>MAX(SUMIFS('Shipment status'!$L:$L,'Shipment status'!$A:$A,TRIM(CLEAN(SUBSTITUTE(VLOOKUP($B75,'PPO-GO'!$D:$L,9,0)," ",""))),'Shipment status'!$H:$H,R$3,'Shipment status'!$K:$K,'Flat knit'!$C75),SUMIFS('Shipment status'!$L:$L,'Shipment status'!$A:$A,'Flat knit'!$B75,'Shipment status'!$H:$H,R$3,'Shipment status'!$K:$K,'Flat knit'!$C75))</f>
        <v/>
      </c>
      <c r="S75" s="51">
        <f>IFERROR(R75/$F75,"-")</f>
        <v/>
      </c>
      <c r="T75">
        <f>SUMIFS('Shipment status'!$L:$L,'Shipment status'!$A:$A,'Flat knit'!$B75,'Shipment status'!$H:$H,T$3,'Shipment status'!$K:$K,'Flat knit'!$C75)</f>
        <v/>
      </c>
      <c r="U75">
        <f>SUMIFS('Shipment status'!$L:$L,'Shipment status'!$A:$A,'Flat knit'!$B75,'Shipment status'!$H:$H,U$3,'Shipment status'!$K:$K,'Flat knit'!$C75)</f>
        <v/>
      </c>
      <c r="V75">
        <f>SUMIFS('Shipment status'!$L:$L,'Shipment status'!$A:$A,'Flat knit'!$B75,'Shipment status'!$H:$H,V$3,'Shipment status'!$K:$K,'Flat knit'!$C75)</f>
        <v/>
      </c>
      <c r="W75">
        <f>SUMIFS('Shipment status'!$L:$L,'Shipment status'!$A:$A,'Flat knit'!$B75,'Shipment status'!$H:$H,W$3,'Shipment status'!$K:$K,'Flat knit'!$C75)</f>
        <v/>
      </c>
      <c r="X75">
        <f>SUMIFS('Shipment status'!$L:$L,'Shipment status'!$A:$A,'Flat knit'!$B75,'Shipment status'!$H:$H,X$3,'Shipment status'!$K:$K,'Flat knit'!$C75)</f>
        <v/>
      </c>
      <c r="Y75">
        <f>SUMIFS('Shipment status'!$L:$L,'Shipment status'!$A:$A,'Flat knit'!$B75,'Shipment status'!$H:$H,Y$3,'Shipment status'!$K:$K,'Flat knit'!$C75)</f>
        <v/>
      </c>
      <c r="Z75">
        <f>SUMIFS('Shipment status'!$L:$L,'Shipment status'!$A:$A,'Flat knit'!$B75,'Shipment status'!$H:$H,Z$3,'Shipment status'!$K:$K,'Flat knit'!$C75)</f>
        <v/>
      </c>
      <c r="AA75">
        <f>SUMIFS('Shipment status'!$L:$L,'Shipment status'!$A:$A,'Flat knit'!$B75,'Shipment status'!$H:$H,AA$3,'Shipment status'!$K:$K,'Flat knit'!$C75)</f>
        <v/>
      </c>
      <c r="AB75">
        <f>SUMIFS('Shipment status'!$L:$L,'Shipment status'!$A:$A,'Flat knit'!$B75,'Shipment status'!$H:$H,AB$3,'Shipment status'!$K:$K,'Flat knit'!$C75)</f>
        <v/>
      </c>
      <c r="AC75">
        <f>SUMIFS('Shipment status'!$L:$L,'Shipment status'!$A:$A,'Flat knit'!$B75,'Shipment status'!$H:$H,AC$3,'Shipment status'!$K:$K,'Flat knit'!$C75)</f>
        <v/>
      </c>
      <c r="AD75">
        <f>SUMIFS('Shipment status'!$L:$L,'Shipment status'!$A:$A,'Flat knit'!$B75,'Shipment status'!$H:$H,AD$3,'Shipment status'!$K:$K,'Flat knit'!$C75)</f>
        <v/>
      </c>
      <c r="AE75">
        <f>SUMIFS('Shipment status'!$L:$L,'Shipment status'!$A:$A,'Flat knit'!$B75,'Shipment status'!$H:$H,AE$3,'Shipment status'!$K:$K,'Flat knit'!$C75)</f>
        <v/>
      </c>
      <c r="AF75">
        <f>SUMIFS('Shipment status'!$L:$L,'Shipment status'!$A:$A,'Flat knit'!$B75,'Shipment status'!$H:$H,AF$3,'Shipment status'!$K:$K,'Flat knit'!$C75)</f>
        <v/>
      </c>
      <c r="AG75">
        <f>SUMIFS('Shipment status'!$L:$L,'Shipment status'!$A:$A,'Flat knit'!$B75,'Shipment status'!$H:$H,AG$3,'Shipment status'!$K:$K,'Flat knit'!$C75)</f>
        <v/>
      </c>
      <c r="AH75">
        <f>SUMIFS('Shipment status'!$L:$L,'Shipment status'!$A:$A,'Flat knit'!$B75,'Shipment status'!$H:$H,AH$3,'Shipment status'!$K:$K,'Flat knit'!$C75)</f>
        <v/>
      </c>
      <c r="AI75">
        <f>SUMIFS('Shipment status'!$L:$L,'Shipment status'!$A:$A,'Flat knit'!$B75,'Shipment status'!$H:$H,AI$3,'Shipment status'!$K:$K,'Flat knit'!$C75)</f>
        <v/>
      </c>
      <c r="AJ75">
        <f>SUMIFS('Shipment status'!$L:$L,'Shipment status'!$A:$A,'Flat knit'!$B75,'Shipment status'!$H:$H,AJ$3,'Shipment status'!$K:$K,'Flat knit'!$C75)</f>
        <v/>
      </c>
      <c r="AK75">
        <f>SUMIFS('Shipment status'!$L:$L,'Shipment status'!$A:$A,'Flat knit'!$B75,'Shipment status'!$H:$H,AK$3,'Shipment status'!$K:$K,'Flat knit'!$C75)</f>
        <v/>
      </c>
    </row>
    <row r="76">
      <c r="A76" t="inlineStr">
        <is>
          <t>Cayenne</t>
        </is>
      </c>
      <c r="B76" t="n">
        <v>77</v>
      </c>
      <c r="C76" t="inlineStr">
        <is>
          <t>L</t>
        </is>
      </c>
      <c r="D76" s="12" t="n">
        <v>2</v>
      </c>
      <c r="E76" s="12" t="n">
        <v>2</v>
      </c>
      <c r="F76" t="n">
        <v>56</v>
      </c>
      <c r="G76" s="15" t="n">
        <v>0.8</v>
      </c>
      <c r="I76">
        <f>MAX(SUMIFS('Shipment status'!$L:$L,'Shipment status'!$A:$A,TRIM(CLEAN(SUBSTITUTE(VLOOKUP($B76&amp;I$3,'PPO-GO'!$A:$AA,12,0)," ",""))),'Shipment status'!$H:$H,I$3,'Shipment status'!$K:$K,'Flat knit'!$C76),SUMIFS('Shipment status'!$L:$L,'Shipment status'!$A:$A,'Flat knit'!$B76,'Shipment status'!$H:$H,I$3,'Shipment status'!$K:$K,'Flat knit'!$C76))</f>
        <v/>
      </c>
      <c r="J76" s="51">
        <f>IFERROR(I76/$F76,"-")</f>
        <v/>
      </c>
      <c r="L76">
        <f>MAX(SUMIFS('Shipment status'!$L:$L,'Shipment status'!$A:$A,TRIM(CLEAN(SUBSTITUTE(VLOOKUP($B76&amp;L$3,'PPO-GO'!$A:$AA,12,0)," ",""))),'Shipment status'!$H:$H,L$3,'Shipment status'!$K:$K,'Flat knit'!$C76),SUMIFS('Shipment status'!$L:$L,'Shipment status'!$A:$A,'Flat knit'!$B76,'Shipment status'!$H:$H,L$3,'Shipment status'!$K:$K,'Flat knit'!$C76))</f>
        <v/>
      </c>
      <c r="M76" s="51">
        <f>IFERROR(IF(L76&gt;I76*1.5,0.5,1)*L76/$F76,"-")</f>
        <v/>
      </c>
      <c r="O76">
        <f>MAX(SUMIFS('Shipment status'!$L:$L,'Shipment status'!$A:$A,TRIM(CLEAN(SUBSTITUTE(VLOOKUP($B76,'PPO-GO'!$D:$L,9,0)," ",""))),'Shipment status'!$H:$H,O$3,'Shipment status'!$K:$K,'Flat knit'!$C76),SUMIFS('Shipment status'!$L:$L,'Shipment status'!$A:$A,'Flat knit'!$B76,'Shipment status'!$H:$H,O$3,'Shipment status'!$K:$K,'Flat knit'!$C76))</f>
        <v/>
      </c>
      <c r="P76" s="51">
        <f>IFERROR(O76/$F76,"-")</f>
        <v/>
      </c>
      <c r="R76">
        <f>MAX(SUMIFS('Shipment status'!$L:$L,'Shipment status'!$A:$A,TRIM(CLEAN(SUBSTITUTE(VLOOKUP($B76,'PPO-GO'!$D:$L,9,0)," ",""))),'Shipment status'!$H:$H,R$3,'Shipment status'!$K:$K,'Flat knit'!$C76),SUMIFS('Shipment status'!$L:$L,'Shipment status'!$A:$A,'Flat knit'!$B76,'Shipment status'!$H:$H,R$3,'Shipment status'!$K:$K,'Flat knit'!$C76))</f>
        <v/>
      </c>
      <c r="S76" s="51">
        <f>IFERROR(R76/$F76,"-")</f>
        <v/>
      </c>
      <c r="T76">
        <f>SUMIFS('Shipment status'!$L:$L,'Shipment status'!$A:$A,'Flat knit'!$B76,'Shipment status'!$H:$H,T$3,'Shipment status'!$K:$K,'Flat knit'!$C76)</f>
        <v/>
      </c>
      <c r="U76">
        <f>SUMIFS('Shipment status'!$L:$L,'Shipment status'!$A:$A,'Flat knit'!$B76,'Shipment status'!$H:$H,U$3,'Shipment status'!$K:$K,'Flat knit'!$C76)</f>
        <v/>
      </c>
      <c r="V76">
        <f>SUMIFS('Shipment status'!$L:$L,'Shipment status'!$A:$A,'Flat knit'!$B76,'Shipment status'!$H:$H,V$3,'Shipment status'!$K:$K,'Flat knit'!$C76)</f>
        <v/>
      </c>
      <c r="W76">
        <f>SUMIFS('Shipment status'!$L:$L,'Shipment status'!$A:$A,'Flat knit'!$B76,'Shipment status'!$H:$H,W$3,'Shipment status'!$K:$K,'Flat knit'!$C76)</f>
        <v/>
      </c>
      <c r="X76">
        <f>SUMIFS('Shipment status'!$L:$L,'Shipment status'!$A:$A,'Flat knit'!$B76,'Shipment status'!$H:$H,X$3,'Shipment status'!$K:$K,'Flat knit'!$C76)</f>
        <v/>
      </c>
      <c r="Y76">
        <f>SUMIFS('Shipment status'!$L:$L,'Shipment status'!$A:$A,'Flat knit'!$B76,'Shipment status'!$H:$H,Y$3,'Shipment status'!$K:$K,'Flat knit'!$C76)</f>
        <v/>
      </c>
      <c r="Z76">
        <f>SUMIFS('Shipment status'!$L:$L,'Shipment status'!$A:$A,'Flat knit'!$B76,'Shipment status'!$H:$H,Z$3,'Shipment status'!$K:$K,'Flat knit'!$C76)</f>
        <v/>
      </c>
      <c r="AA76">
        <f>SUMIFS('Shipment status'!$L:$L,'Shipment status'!$A:$A,'Flat knit'!$B76,'Shipment status'!$H:$H,AA$3,'Shipment status'!$K:$K,'Flat knit'!$C76)</f>
        <v/>
      </c>
      <c r="AB76">
        <f>SUMIFS('Shipment status'!$L:$L,'Shipment status'!$A:$A,'Flat knit'!$B76,'Shipment status'!$H:$H,AB$3,'Shipment status'!$K:$K,'Flat knit'!$C76)</f>
        <v/>
      </c>
      <c r="AC76">
        <f>SUMIFS('Shipment status'!$L:$L,'Shipment status'!$A:$A,'Flat knit'!$B76,'Shipment status'!$H:$H,AC$3,'Shipment status'!$K:$K,'Flat knit'!$C76)</f>
        <v/>
      </c>
      <c r="AD76">
        <f>SUMIFS('Shipment status'!$L:$L,'Shipment status'!$A:$A,'Flat knit'!$B76,'Shipment status'!$H:$H,AD$3,'Shipment status'!$K:$K,'Flat knit'!$C76)</f>
        <v/>
      </c>
      <c r="AE76">
        <f>SUMIFS('Shipment status'!$L:$L,'Shipment status'!$A:$A,'Flat knit'!$B76,'Shipment status'!$H:$H,AE$3,'Shipment status'!$K:$K,'Flat knit'!$C76)</f>
        <v/>
      </c>
      <c r="AF76">
        <f>SUMIFS('Shipment status'!$L:$L,'Shipment status'!$A:$A,'Flat knit'!$B76,'Shipment status'!$H:$H,AF$3,'Shipment status'!$K:$K,'Flat knit'!$C76)</f>
        <v/>
      </c>
      <c r="AG76">
        <f>SUMIFS('Shipment status'!$L:$L,'Shipment status'!$A:$A,'Flat knit'!$B76,'Shipment status'!$H:$H,AG$3,'Shipment status'!$K:$K,'Flat knit'!$C76)</f>
        <v/>
      </c>
      <c r="AH76">
        <f>SUMIFS('Shipment status'!$L:$L,'Shipment status'!$A:$A,'Flat knit'!$B76,'Shipment status'!$H:$H,AH$3,'Shipment status'!$K:$K,'Flat knit'!$C76)</f>
        <v/>
      </c>
      <c r="AI76">
        <f>SUMIFS('Shipment status'!$L:$L,'Shipment status'!$A:$A,'Flat knit'!$B76,'Shipment status'!$H:$H,AI$3,'Shipment status'!$K:$K,'Flat knit'!$C76)</f>
        <v/>
      </c>
      <c r="AJ76">
        <f>SUMIFS('Shipment status'!$L:$L,'Shipment status'!$A:$A,'Flat knit'!$B76,'Shipment status'!$H:$H,AJ$3,'Shipment status'!$K:$K,'Flat knit'!$C76)</f>
        <v/>
      </c>
      <c r="AK76">
        <f>SUMIFS('Shipment status'!$L:$L,'Shipment status'!$A:$A,'Flat knit'!$B76,'Shipment status'!$H:$H,AK$3,'Shipment status'!$K:$K,'Flat knit'!$C76)</f>
        <v/>
      </c>
    </row>
    <row r="77">
      <c r="A77" t="inlineStr">
        <is>
          <t>Cayenne</t>
        </is>
      </c>
      <c r="B77" t="n">
        <v>77</v>
      </c>
      <c r="C77" t="inlineStr">
        <is>
          <t>TTL</t>
        </is>
      </c>
      <c r="D77" s="12" t="n">
        <v>2</v>
      </c>
      <c r="E77" s="12" t="n">
        <v>2</v>
      </c>
      <c r="F77" t="n">
        <v>500</v>
      </c>
      <c r="G77" s="15" t="n"/>
      <c r="I77">
        <f>MAX(SUMIFS('Shipment status'!$L:$L,'Shipment status'!$A:$A,TRIM(CLEAN(SUBSTITUTE(VLOOKUP($B77&amp;I$3,'PPO-GO'!$A:$AA,12,0)," ",""))),'Shipment status'!$H:$H,I$3,'Shipment status'!$K:$K,'Flat knit'!$C77),SUMIFS('Shipment status'!$L:$L,'Shipment status'!$A:$A,'Flat knit'!$B77,'Shipment status'!$H:$H,I$3,'Shipment status'!$K:$K,'Flat knit'!$C77))</f>
        <v/>
      </c>
      <c r="J77" s="51">
        <f>IFERROR(I77/$F77,"-")</f>
        <v/>
      </c>
      <c r="L77">
        <f>MAX(SUMIFS('Shipment status'!$L:$L,'Shipment status'!$A:$A,TRIM(CLEAN(SUBSTITUTE(VLOOKUP($B77&amp;L$3,'PPO-GO'!$A:$AA,12,0)," ",""))),'Shipment status'!$H:$H,L$3,'Shipment status'!$K:$K,'Flat knit'!$C77),SUMIFS('Shipment status'!$L:$L,'Shipment status'!$A:$A,'Flat knit'!$B77,'Shipment status'!$H:$H,L$3,'Shipment status'!$K:$K,'Flat knit'!$C77))</f>
        <v/>
      </c>
      <c r="M77" s="51">
        <f>IFERROR(IF(L77&gt;I77*1.5,0.5,1)*L77/$F77,"-")</f>
        <v/>
      </c>
      <c r="O77">
        <f>MAX(SUMIFS('Shipment status'!$L:$L,'Shipment status'!$A:$A,TRIM(CLEAN(SUBSTITUTE(VLOOKUP($B77,'PPO-GO'!$D:$L,9,0)," ",""))),'Shipment status'!$H:$H,O$3,'Shipment status'!$K:$K,'Flat knit'!$C77),SUMIFS('Shipment status'!$L:$L,'Shipment status'!$A:$A,'Flat knit'!$B77,'Shipment status'!$H:$H,O$3,'Shipment status'!$K:$K,'Flat knit'!$C77))</f>
        <v/>
      </c>
      <c r="P77" s="51">
        <f>IFERROR(O77/$F77,"-")</f>
        <v/>
      </c>
      <c r="R77">
        <f>MAX(SUMIFS('Shipment status'!$L:$L,'Shipment status'!$A:$A,TRIM(CLEAN(SUBSTITUTE(VLOOKUP($B77,'PPO-GO'!$D:$L,9,0)," ",""))),'Shipment status'!$H:$H,R$3,'Shipment status'!$K:$K,'Flat knit'!$C77),SUMIFS('Shipment status'!$L:$L,'Shipment status'!$A:$A,'Flat knit'!$B77,'Shipment status'!$H:$H,R$3,'Shipment status'!$K:$K,'Flat knit'!$C77))</f>
        <v/>
      </c>
      <c r="S77" s="51">
        <f>IFERROR(R77/$F77,"-")</f>
        <v/>
      </c>
      <c r="T77">
        <f>SUMIFS('Shipment status'!$L:$L,'Shipment status'!$A:$A,'Flat knit'!$B77,'Shipment status'!$H:$H,T$3,'Shipment status'!$K:$K,'Flat knit'!$C77)</f>
        <v/>
      </c>
      <c r="U77">
        <f>SUMIFS('Shipment status'!$L:$L,'Shipment status'!$A:$A,'Flat knit'!$B77,'Shipment status'!$H:$H,U$3,'Shipment status'!$K:$K,'Flat knit'!$C77)</f>
        <v/>
      </c>
      <c r="V77">
        <f>SUMIFS('Shipment status'!$L:$L,'Shipment status'!$A:$A,'Flat knit'!$B77,'Shipment status'!$H:$H,V$3,'Shipment status'!$K:$K,'Flat knit'!$C77)</f>
        <v/>
      </c>
      <c r="W77">
        <f>SUMIFS('Shipment status'!$L:$L,'Shipment status'!$A:$A,'Flat knit'!$B77,'Shipment status'!$H:$H,W$3,'Shipment status'!$K:$K,'Flat knit'!$C77)</f>
        <v/>
      </c>
      <c r="X77">
        <f>SUMIFS('Shipment status'!$L:$L,'Shipment status'!$A:$A,'Flat knit'!$B77,'Shipment status'!$H:$H,X$3,'Shipment status'!$K:$K,'Flat knit'!$C77)</f>
        <v/>
      </c>
      <c r="Y77">
        <f>SUMIFS('Shipment status'!$L:$L,'Shipment status'!$A:$A,'Flat knit'!$B77,'Shipment status'!$H:$H,Y$3,'Shipment status'!$K:$K,'Flat knit'!$C77)</f>
        <v/>
      </c>
      <c r="Z77">
        <f>SUMIFS('Shipment status'!$L:$L,'Shipment status'!$A:$A,'Flat knit'!$B77,'Shipment status'!$H:$H,Z$3,'Shipment status'!$K:$K,'Flat knit'!$C77)</f>
        <v/>
      </c>
      <c r="AA77">
        <f>SUMIFS('Shipment status'!$L:$L,'Shipment status'!$A:$A,'Flat knit'!$B77,'Shipment status'!$H:$H,AA$3,'Shipment status'!$K:$K,'Flat knit'!$C77)</f>
        <v/>
      </c>
      <c r="AB77">
        <f>SUMIFS('Shipment status'!$L:$L,'Shipment status'!$A:$A,'Flat knit'!$B77,'Shipment status'!$H:$H,AB$3,'Shipment status'!$K:$K,'Flat knit'!$C77)</f>
        <v/>
      </c>
      <c r="AC77">
        <f>SUMIFS('Shipment status'!$L:$L,'Shipment status'!$A:$A,'Flat knit'!$B77,'Shipment status'!$H:$H,AC$3,'Shipment status'!$K:$K,'Flat knit'!$C77)</f>
        <v/>
      </c>
      <c r="AD77">
        <f>SUMIFS('Shipment status'!$L:$L,'Shipment status'!$A:$A,'Flat knit'!$B77,'Shipment status'!$H:$H,AD$3,'Shipment status'!$K:$K,'Flat knit'!$C77)</f>
        <v/>
      </c>
      <c r="AE77">
        <f>SUMIFS('Shipment status'!$L:$L,'Shipment status'!$A:$A,'Flat knit'!$B77,'Shipment status'!$H:$H,AE$3,'Shipment status'!$K:$K,'Flat knit'!$C77)</f>
        <v/>
      </c>
      <c r="AF77">
        <f>SUMIFS('Shipment status'!$L:$L,'Shipment status'!$A:$A,'Flat knit'!$B77,'Shipment status'!$H:$H,AF$3,'Shipment status'!$K:$K,'Flat knit'!$C77)</f>
        <v/>
      </c>
      <c r="AG77">
        <f>SUMIFS('Shipment status'!$L:$L,'Shipment status'!$A:$A,'Flat knit'!$B77,'Shipment status'!$H:$H,AG$3,'Shipment status'!$K:$K,'Flat knit'!$C77)</f>
        <v/>
      </c>
      <c r="AH77">
        <f>SUMIFS('Shipment status'!$L:$L,'Shipment status'!$A:$A,'Flat knit'!$B77,'Shipment status'!$H:$H,AH$3,'Shipment status'!$K:$K,'Flat knit'!$C77)</f>
        <v/>
      </c>
      <c r="AI77">
        <f>SUMIFS('Shipment status'!$L:$L,'Shipment status'!$A:$A,'Flat knit'!$B77,'Shipment status'!$H:$H,AI$3,'Shipment status'!$K:$K,'Flat knit'!$C77)</f>
        <v/>
      </c>
      <c r="AJ77">
        <f>SUMIFS('Shipment status'!$L:$L,'Shipment status'!$A:$A,'Flat knit'!$B77,'Shipment status'!$H:$H,AJ$3,'Shipment status'!$K:$K,'Flat knit'!$C77)</f>
        <v/>
      </c>
      <c r="AK77">
        <f>SUMIFS('Shipment status'!$L:$L,'Shipment status'!$A:$A,'Flat knit'!$B77,'Shipment status'!$H:$H,AK$3,'Shipment status'!$K:$K,'Flat knit'!$C77)</f>
        <v/>
      </c>
    </row>
    <row r="78">
      <c r="A78" t="inlineStr">
        <is>
          <t>Cayenne</t>
        </is>
      </c>
      <c r="B78" t="n">
        <v>77</v>
      </c>
      <c r="C78" t="inlineStr">
        <is>
          <t>XXXL</t>
        </is>
      </c>
      <c r="D78" s="12" t="n">
        <v>2</v>
      </c>
      <c r="E78" s="12" t="n">
        <v>2</v>
      </c>
      <c r="F78" t="n">
        <v>40</v>
      </c>
      <c r="G78" s="15" t="n">
        <v>0.8</v>
      </c>
      <c r="I78">
        <f>MAX(SUMIFS('Shipment status'!$L:$L,'Shipment status'!$A:$A,TRIM(CLEAN(SUBSTITUTE(VLOOKUP($B78&amp;I$3,'PPO-GO'!$A:$AA,12,0)," ",""))),'Shipment status'!$H:$H,I$3,'Shipment status'!$K:$K,'Flat knit'!$C78),SUMIFS('Shipment status'!$L:$L,'Shipment status'!$A:$A,'Flat knit'!$B78,'Shipment status'!$H:$H,I$3,'Shipment status'!$K:$K,'Flat knit'!$C78))</f>
        <v/>
      </c>
      <c r="J78" s="51">
        <f>IFERROR(I78/$F78,"-")</f>
        <v/>
      </c>
      <c r="L78">
        <f>MAX(SUMIFS('Shipment status'!$L:$L,'Shipment status'!$A:$A,TRIM(CLEAN(SUBSTITUTE(VLOOKUP($B78&amp;L$3,'PPO-GO'!$A:$AA,12,0)," ",""))),'Shipment status'!$H:$H,L$3,'Shipment status'!$K:$K,'Flat knit'!$C78),SUMIFS('Shipment status'!$L:$L,'Shipment status'!$A:$A,'Flat knit'!$B78,'Shipment status'!$H:$H,L$3,'Shipment status'!$K:$K,'Flat knit'!$C78))</f>
        <v/>
      </c>
      <c r="M78" s="51">
        <f>IFERROR(IF(L78&gt;I78*1.5,0.5,1)*L78/$F78,"-")</f>
        <v/>
      </c>
      <c r="O78">
        <f>MAX(SUMIFS('Shipment status'!$L:$L,'Shipment status'!$A:$A,TRIM(CLEAN(SUBSTITUTE(VLOOKUP($B78,'PPO-GO'!$D:$L,9,0)," ",""))),'Shipment status'!$H:$H,O$3,'Shipment status'!$K:$K,'Flat knit'!$C78),SUMIFS('Shipment status'!$L:$L,'Shipment status'!$A:$A,'Flat knit'!$B78,'Shipment status'!$H:$H,O$3,'Shipment status'!$K:$K,'Flat knit'!$C78))</f>
        <v/>
      </c>
      <c r="P78" s="51">
        <f>IFERROR(O78/$F78,"-")</f>
        <v/>
      </c>
      <c r="R78">
        <f>MAX(SUMIFS('Shipment status'!$L:$L,'Shipment status'!$A:$A,TRIM(CLEAN(SUBSTITUTE(VLOOKUP($B78,'PPO-GO'!$D:$L,9,0)," ",""))),'Shipment status'!$H:$H,R$3,'Shipment status'!$K:$K,'Flat knit'!$C78),SUMIFS('Shipment status'!$L:$L,'Shipment status'!$A:$A,'Flat knit'!$B78,'Shipment status'!$H:$H,R$3,'Shipment status'!$K:$K,'Flat knit'!$C78))</f>
        <v/>
      </c>
      <c r="S78" s="51">
        <f>IFERROR(R78/$F78,"-")</f>
        <v/>
      </c>
      <c r="T78">
        <f>SUMIFS('Shipment status'!$L:$L,'Shipment status'!$A:$A,'Flat knit'!$B78,'Shipment status'!$H:$H,T$3,'Shipment status'!$K:$K,'Flat knit'!$C78)</f>
        <v/>
      </c>
      <c r="U78">
        <f>SUMIFS('Shipment status'!$L:$L,'Shipment status'!$A:$A,'Flat knit'!$B78,'Shipment status'!$H:$H,U$3,'Shipment status'!$K:$K,'Flat knit'!$C78)</f>
        <v/>
      </c>
      <c r="V78">
        <f>SUMIFS('Shipment status'!$L:$L,'Shipment status'!$A:$A,'Flat knit'!$B78,'Shipment status'!$H:$H,V$3,'Shipment status'!$K:$K,'Flat knit'!$C78)</f>
        <v/>
      </c>
      <c r="W78">
        <f>SUMIFS('Shipment status'!$L:$L,'Shipment status'!$A:$A,'Flat knit'!$B78,'Shipment status'!$H:$H,W$3,'Shipment status'!$K:$K,'Flat knit'!$C78)</f>
        <v/>
      </c>
      <c r="X78">
        <f>SUMIFS('Shipment status'!$L:$L,'Shipment status'!$A:$A,'Flat knit'!$B78,'Shipment status'!$H:$H,X$3,'Shipment status'!$K:$K,'Flat knit'!$C78)</f>
        <v/>
      </c>
      <c r="Y78">
        <f>SUMIFS('Shipment status'!$L:$L,'Shipment status'!$A:$A,'Flat knit'!$B78,'Shipment status'!$H:$H,Y$3,'Shipment status'!$K:$K,'Flat knit'!$C78)</f>
        <v/>
      </c>
      <c r="Z78">
        <f>SUMIFS('Shipment status'!$L:$L,'Shipment status'!$A:$A,'Flat knit'!$B78,'Shipment status'!$H:$H,Z$3,'Shipment status'!$K:$K,'Flat knit'!$C78)</f>
        <v/>
      </c>
      <c r="AA78">
        <f>SUMIFS('Shipment status'!$L:$L,'Shipment status'!$A:$A,'Flat knit'!$B78,'Shipment status'!$H:$H,AA$3,'Shipment status'!$K:$K,'Flat knit'!$C78)</f>
        <v/>
      </c>
      <c r="AB78">
        <f>SUMIFS('Shipment status'!$L:$L,'Shipment status'!$A:$A,'Flat knit'!$B78,'Shipment status'!$H:$H,AB$3,'Shipment status'!$K:$K,'Flat knit'!$C78)</f>
        <v/>
      </c>
      <c r="AC78">
        <f>SUMIFS('Shipment status'!$L:$L,'Shipment status'!$A:$A,'Flat knit'!$B78,'Shipment status'!$H:$H,AC$3,'Shipment status'!$K:$K,'Flat knit'!$C78)</f>
        <v/>
      </c>
      <c r="AD78">
        <f>SUMIFS('Shipment status'!$L:$L,'Shipment status'!$A:$A,'Flat knit'!$B78,'Shipment status'!$H:$H,AD$3,'Shipment status'!$K:$K,'Flat knit'!$C78)</f>
        <v/>
      </c>
      <c r="AE78">
        <f>SUMIFS('Shipment status'!$L:$L,'Shipment status'!$A:$A,'Flat knit'!$B78,'Shipment status'!$H:$H,AE$3,'Shipment status'!$K:$K,'Flat knit'!$C78)</f>
        <v/>
      </c>
      <c r="AF78">
        <f>SUMIFS('Shipment status'!$L:$L,'Shipment status'!$A:$A,'Flat knit'!$B78,'Shipment status'!$H:$H,AF$3,'Shipment status'!$K:$K,'Flat knit'!$C78)</f>
        <v/>
      </c>
      <c r="AG78">
        <f>SUMIFS('Shipment status'!$L:$L,'Shipment status'!$A:$A,'Flat knit'!$B78,'Shipment status'!$H:$H,AG$3,'Shipment status'!$K:$K,'Flat knit'!$C78)</f>
        <v/>
      </c>
      <c r="AH78">
        <f>SUMIFS('Shipment status'!$L:$L,'Shipment status'!$A:$A,'Flat knit'!$B78,'Shipment status'!$H:$H,AH$3,'Shipment status'!$K:$K,'Flat knit'!$C78)</f>
        <v/>
      </c>
      <c r="AI78">
        <f>SUMIFS('Shipment status'!$L:$L,'Shipment status'!$A:$A,'Flat knit'!$B78,'Shipment status'!$H:$H,AI$3,'Shipment status'!$K:$K,'Flat knit'!$C78)</f>
        <v/>
      </c>
      <c r="AJ78">
        <f>SUMIFS('Shipment status'!$L:$L,'Shipment status'!$A:$A,'Flat knit'!$B78,'Shipment status'!$H:$H,AJ$3,'Shipment status'!$K:$K,'Flat knit'!$C78)</f>
        <v/>
      </c>
      <c r="AK78">
        <f>SUMIFS('Shipment status'!$L:$L,'Shipment status'!$A:$A,'Flat knit'!$B78,'Shipment status'!$H:$H,AK$3,'Shipment status'!$K:$K,'Flat knit'!$C78)</f>
        <v/>
      </c>
    </row>
    <row r="79">
      <c r="A79" t="inlineStr">
        <is>
          <t>Cayenne</t>
        </is>
      </c>
      <c r="B79" t="n">
        <v>77</v>
      </c>
      <c r="C79" t="inlineStr">
        <is>
          <t>2XL</t>
        </is>
      </c>
      <c r="D79" s="12" t="n">
        <v>2</v>
      </c>
      <c r="E79" s="12" t="n">
        <v>2</v>
      </c>
      <c r="F79" t="n">
        <v>45</v>
      </c>
      <c r="G79" s="15" t="n">
        <v>0.9</v>
      </c>
      <c r="I79">
        <f>MAX(SUMIFS('Shipment status'!$L:$L,'Shipment status'!$A:$A,TRIM(CLEAN(SUBSTITUTE(VLOOKUP($B79&amp;I$3,'PPO-GO'!$A:$AA,12,0)," ",""))),'Shipment status'!$H:$H,I$3,'Shipment status'!$K:$K,'Flat knit'!$C79),SUMIFS('Shipment status'!$L:$L,'Shipment status'!$A:$A,'Flat knit'!$B79,'Shipment status'!$H:$H,I$3,'Shipment status'!$K:$K,'Flat knit'!$C79))</f>
        <v/>
      </c>
      <c r="J79" s="51">
        <f>IFERROR(I79/$F79,"-")</f>
        <v/>
      </c>
      <c r="L79">
        <f>MAX(SUMIFS('Shipment status'!$L:$L,'Shipment status'!$A:$A,TRIM(CLEAN(SUBSTITUTE(VLOOKUP($B79&amp;L$3,'PPO-GO'!$A:$AA,12,0)," ",""))),'Shipment status'!$H:$H,L$3,'Shipment status'!$K:$K,'Flat knit'!$C79),SUMIFS('Shipment status'!$L:$L,'Shipment status'!$A:$A,'Flat knit'!$B79,'Shipment status'!$H:$H,L$3,'Shipment status'!$K:$K,'Flat knit'!$C79))</f>
        <v/>
      </c>
      <c r="M79" s="51">
        <f>IFERROR(IF(L79&gt;I79*1.5,0.5,1)*L79/$F79,"-")</f>
        <v/>
      </c>
      <c r="O79">
        <f>MAX(SUMIFS('Shipment status'!$L:$L,'Shipment status'!$A:$A,TRIM(CLEAN(SUBSTITUTE(VLOOKUP($B79,'PPO-GO'!$D:$L,9,0)," ",""))),'Shipment status'!$H:$H,O$3,'Shipment status'!$K:$K,'Flat knit'!$C79),SUMIFS('Shipment status'!$L:$L,'Shipment status'!$A:$A,'Flat knit'!$B79,'Shipment status'!$H:$H,O$3,'Shipment status'!$K:$K,'Flat knit'!$C79))</f>
        <v/>
      </c>
      <c r="P79" s="51">
        <f>IFERROR(O79/$F79,"-")</f>
        <v/>
      </c>
      <c r="R79">
        <f>MAX(SUMIFS('Shipment status'!$L:$L,'Shipment status'!$A:$A,TRIM(CLEAN(SUBSTITUTE(VLOOKUP($B79,'PPO-GO'!$D:$L,9,0)," ",""))),'Shipment status'!$H:$H,R$3,'Shipment status'!$K:$K,'Flat knit'!$C79),SUMIFS('Shipment status'!$L:$L,'Shipment status'!$A:$A,'Flat knit'!$B79,'Shipment status'!$H:$H,R$3,'Shipment status'!$K:$K,'Flat knit'!$C79))</f>
        <v/>
      </c>
      <c r="S79" s="51">
        <f>IFERROR(R79/$F79,"-")</f>
        <v/>
      </c>
      <c r="T79">
        <f>SUMIFS('Shipment status'!$L:$L,'Shipment status'!$A:$A,'Flat knit'!$B79,'Shipment status'!$H:$H,T$3,'Shipment status'!$K:$K,'Flat knit'!$C79)</f>
        <v/>
      </c>
      <c r="U79">
        <f>SUMIFS('Shipment status'!$L:$L,'Shipment status'!$A:$A,'Flat knit'!$B79,'Shipment status'!$H:$H,U$3,'Shipment status'!$K:$K,'Flat knit'!$C79)</f>
        <v/>
      </c>
      <c r="V79">
        <f>SUMIFS('Shipment status'!$L:$L,'Shipment status'!$A:$A,'Flat knit'!$B79,'Shipment status'!$H:$H,V$3,'Shipment status'!$K:$K,'Flat knit'!$C79)</f>
        <v/>
      </c>
      <c r="W79">
        <f>SUMIFS('Shipment status'!$L:$L,'Shipment status'!$A:$A,'Flat knit'!$B79,'Shipment status'!$H:$H,W$3,'Shipment status'!$K:$K,'Flat knit'!$C79)</f>
        <v/>
      </c>
      <c r="X79">
        <f>SUMIFS('Shipment status'!$L:$L,'Shipment status'!$A:$A,'Flat knit'!$B79,'Shipment status'!$H:$H,X$3,'Shipment status'!$K:$K,'Flat knit'!$C79)</f>
        <v/>
      </c>
      <c r="Y79">
        <f>SUMIFS('Shipment status'!$L:$L,'Shipment status'!$A:$A,'Flat knit'!$B79,'Shipment status'!$H:$H,Y$3,'Shipment status'!$K:$K,'Flat knit'!$C79)</f>
        <v/>
      </c>
      <c r="Z79">
        <f>SUMIFS('Shipment status'!$L:$L,'Shipment status'!$A:$A,'Flat knit'!$B79,'Shipment status'!$H:$H,Z$3,'Shipment status'!$K:$K,'Flat knit'!$C79)</f>
        <v/>
      </c>
      <c r="AA79">
        <f>SUMIFS('Shipment status'!$L:$L,'Shipment status'!$A:$A,'Flat knit'!$B79,'Shipment status'!$H:$H,AA$3,'Shipment status'!$K:$K,'Flat knit'!$C79)</f>
        <v/>
      </c>
      <c r="AB79">
        <f>SUMIFS('Shipment status'!$L:$L,'Shipment status'!$A:$A,'Flat knit'!$B79,'Shipment status'!$H:$H,AB$3,'Shipment status'!$K:$K,'Flat knit'!$C79)</f>
        <v/>
      </c>
      <c r="AC79">
        <f>SUMIFS('Shipment status'!$L:$L,'Shipment status'!$A:$A,'Flat knit'!$B79,'Shipment status'!$H:$H,AC$3,'Shipment status'!$K:$K,'Flat knit'!$C79)</f>
        <v/>
      </c>
      <c r="AD79">
        <f>SUMIFS('Shipment status'!$L:$L,'Shipment status'!$A:$A,'Flat knit'!$B79,'Shipment status'!$H:$H,AD$3,'Shipment status'!$K:$K,'Flat knit'!$C79)</f>
        <v/>
      </c>
      <c r="AE79">
        <f>SUMIFS('Shipment status'!$L:$L,'Shipment status'!$A:$A,'Flat knit'!$B79,'Shipment status'!$H:$H,AE$3,'Shipment status'!$K:$K,'Flat knit'!$C79)</f>
        <v/>
      </c>
      <c r="AF79">
        <f>SUMIFS('Shipment status'!$L:$L,'Shipment status'!$A:$A,'Flat knit'!$B79,'Shipment status'!$H:$H,AF$3,'Shipment status'!$K:$K,'Flat knit'!$C79)</f>
        <v/>
      </c>
      <c r="AG79">
        <f>SUMIFS('Shipment status'!$L:$L,'Shipment status'!$A:$A,'Flat knit'!$B79,'Shipment status'!$H:$H,AG$3,'Shipment status'!$K:$K,'Flat knit'!$C79)</f>
        <v/>
      </c>
      <c r="AH79">
        <f>SUMIFS('Shipment status'!$L:$L,'Shipment status'!$A:$A,'Flat knit'!$B79,'Shipment status'!$H:$H,AH$3,'Shipment status'!$K:$K,'Flat knit'!$C79)</f>
        <v/>
      </c>
      <c r="AI79">
        <f>SUMIFS('Shipment status'!$L:$L,'Shipment status'!$A:$A,'Flat knit'!$B79,'Shipment status'!$H:$H,AI$3,'Shipment status'!$K:$K,'Flat knit'!$C79)</f>
        <v/>
      </c>
      <c r="AJ79">
        <f>SUMIFS('Shipment status'!$L:$L,'Shipment status'!$A:$A,'Flat knit'!$B79,'Shipment status'!$H:$H,AJ$3,'Shipment status'!$K:$K,'Flat knit'!$C79)</f>
        <v/>
      </c>
      <c r="AK79">
        <f>SUMIFS('Shipment status'!$L:$L,'Shipment status'!$A:$A,'Flat knit'!$B79,'Shipment status'!$H:$H,AK$3,'Shipment status'!$K:$K,'Flat knit'!$C79)</f>
        <v/>
      </c>
    </row>
    <row r="80">
      <c r="A80" t="inlineStr">
        <is>
          <t>Wood Bark</t>
        </is>
      </c>
      <c r="B80" t="n">
        <v>50</v>
      </c>
      <c r="C80" t="inlineStr">
        <is>
          <t>XL</t>
        </is>
      </c>
      <c r="D80" s="12" t="n">
        <v>2</v>
      </c>
      <c r="E80" s="12" t="n">
        <v>2</v>
      </c>
      <c r="F80" t="n">
        <v>282</v>
      </c>
      <c r="G80" s="15" t="n">
        <v>5.54</v>
      </c>
      <c r="I80">
        <f>MAX(SUMIFS('Shipment status'!$L:$L,'Shipment status'!$A:$A,TRIM(CLEAN(SUBSTITUTE(VLOOKUP($B80&amp;I$3,'PPO-GO'!$A:$AA,12,0)," ",""))),'Shipment status'!$H:$H,I$3,'Shipment status'!$K:$K,'Flat knit'!$C80),SUMIFS('Shipment status'!$L:$L,'Shipment status'!$A:$A,'Flat knit'!$B80,'Shipment status'!$H:$H,I$3,'Shipment status'!$K:$K,'Flat knit'!$C80))</f>
        <v/>
      </c>
      <c r="J80" s="51">
        <f>IFERROR(I80/$F80,"-")</f>
        <v/>
      </c>
      <c r="L80">
        <f>MAX(SUMIFS('Shipment status'!$L:$L,'Shipment status'!$A:$A,TRIM(CLEAN(SUBSTITUTE(VLOOKUP($B80&amp;L$3,'PPO-GO'!$A:$AA,12,0)," ",""))),'Shipment status'!$H:$H,L$3,'Shipment status'!$K:$K,'Flat knit'!$C80),SUMIFS('Shipment status'!$L:$L,'Shipment status'!$A:$A,'Flat knit'!$B80,'Shipment status'!$H:$H,L$3,'Shipment status'!$K:$K,'Flat knit'!$C80))</f>
        <v/>
      </c>
      <c r="M80" s="51">
        <f>IFERROR(IF(L80&gt;I80*1.5,0.5,1)*L80/$F80,"-")</f>
        <v/>
      </c>
      <c r="O80">
        <f>MAX(SUMIFS('Shipment status'!$L:$L,'Shipment status'!$A:$A,TRIM(CLEAN(SUBSTITUTE(VLOOKUP($B80,'PPO-GO'!$D:$L,9,0)," ",""))),'Shipment status'!$H:$H,O$3,'Shipment status'!$K:$K,'Flat knit'!$C80),SUMIFS('Shipment status'!$L:$L,'Shipment status'!$A:$A,'Flat knit'!$B80,'Shipment status'!$H:$H,O$3,'Shipment status'!$K:$K,'Flat knit'!$C80))</f>
        <v/>
      </c>
      <c r="P80" s="51">
        <f>IFERROR(O80/$F80,"-")</f>
        <v/>
      </c>
      <c r="R80">
        <f>MAX(SUMIFS('Shipment status'!$L:$L,'Shipment status'!$A:$A,TRIM(CLEAN(SUBSTITUTE(VLOOKUP($B80,'PPO-GO'!$D:$L,9,0)," ",""))),'Shipment status'!$H:$H,R$3,'Shipment status'!$K:$K,'Flat knit'!$C80),SUMIFS('Shipment status'!$L:$L,'Shipment status'!$A:$A,'Flat knit'!$B80,'Shipment status'!$H:$H,R$3,'Shipment status'!$K:$K,'Flat knit'!$C80))</f>
        <v/>
      </c>
      <c r="S80" s="51">
        <f>IFERROR(R80/$F80,"-")</f>
        <v/>
      </c>
      <c r="T80">
        <f>SUMIFS('Shipment status'!$L:$L,'Shipment status'!$A:$A,'Flat knit'!$B80,'Shipment status'!$H:$H,T$3,'Shipment status'!$K:$K,'Flat knit'!$C80)</f>
        <v/>
      </c>
      <c r="U80">
        <f>SUMIFS('Shipment status'!$L:$L,'Shipment status'!$A:$A,'Flat knit'!$B80,'Shipment status'!$H:$H,U$3,'Shipment status'!$K:$K,'Flat knit'!$C80)</f>
        <v/>
      </c>
      <c r="V80">
        <f>SUMIFS('Shipment status'!$L:$L,'Shipment status'!$A:$A,'Flat knit'!$B80,'Shipment status'!$H:$H,V$3,'Shipment status'!$K:$K,'Flat knit'!$C80)</f>
        <v/>
      </c>
      <c r="W80">
        <f>SUMIFS('Shipment status'!$L:$L,'Shipment status'!$A:$A,'Flat knit'!$B80,'Shipment status'!$H:$H,W$3,'Shipment status'!$K:$K,'Flat knit'!$C80)</f>
        <v/>
      </c>
      <c r="X80">
        <f>SUMIFS('Shipment status'!$L:$L,'Shipment status'!$A:$A,'Flat knit'!$B80,'Shipment status'!$H:$H,X$3,'Shipment status'!$K:$K,'Flat knit'!$C80)</f>
        <v/>
      </c>
      <c r="Y80">
        <f>SUMIFS('Shipment status'!$L:$L,'Shipment status'!$A:$A,'Flat knit'!$B80,'Shipment status'!$H:$H,Y$3,'Shipment status'!$K:$K,'Flat knit'!$C80)</f>
        <v/>
      </c>
      <c r="Z80">
        <f>SUMIFS('Shipment status'!$L:$L,'Shipment status'!$A:$A,'Flat knit'!$B80,'Shipment status'!$H:$H,Z$3,'Shipment status'!$K:$K,'Flat knit'!$C80)</f>
        <v/>
      </c>
      <c r="AA80">
        <f>SUMIFS('Shipment status'!$L:$L,'Shipment status'!$A:$A,'Flat knit'!$B80,'Shipment status'!$H:$H,AA$3,'Shipment status'!$K:$K,'Flat knit'!$C80)</f>
        <v/>
      </c>
      <c r="AB80">
        <f>SUMIFS('Shipment status'!$L:$L,'Shipment status'!$A:$A,'Flat knit'!$B80,'Shipment status'!$H:$H,AB$3,'Shipment status'!$K:$K,'Flat knit'!$C80)</f>
        <v/>
      </c>
      <c r="AC80">
        <f>SUMIFS('Shipment status'!$L:$L,'Shipment status'!$A:$A,'Flat knit'!$B80,'Shipment status'!$H:$H,AC$3,'Shipment status'!$K:$K,'Flat knit'!$C80)</f>
        <v/>
      </c>
      <c r="AD80">
        <f>SUMIFS('Shipment status'!$L:$L,'Shipment status'!$A:$A,'Flat knit'!$B80,'Shipment status'!$H:$H,AD$3,'Shipment status'!$K:$K,'Flat knit'!$C80)</f>
        <v/>
      </c>
      <c r="AE80">
        <f>SUMIFS('Shipment status'!$L:$L,'Shipment status'!$A:$A,'Flat knit'!$B80,'Shipment status'!$H:$H,AE$3,'Shipment status'!$K:$K,'Flat knit'!$C80)</f>
        <v/>
      </c>
      <c r="AF80">
        <f>SUMIFS('Shipment status'!$L:$L,'Shipment status'!$A:$A,'Flat knit'!$B80,'Shipment status'!$H:$H,AF$3,'Shipment status'!$K:$K,'Flat knit'!$C80)</f>
        <v/>
      </c>
      <c r="AG80">
        <f>SUMIFS('Shipment status'!$L:$L,'Shipment status'!$A:$A,'Flat knit'!$B80,'Shipment status'!$H:$H,AG$3,'Shipment status'!$K:$K,'Flat knit'!$C80)</f>
        <v/>
      </c>
      <c r="AH80">
        <f>SUMIFS('Shipment status'!$L:$L,'Shipment status'!$A:$A,'Flat knit'!$B80,'Shipment status'!$H:$H,AH$3,'Shipment status'!$K:$K,'Flat knit'!$C80)</f>
        <v/>
      </c>
      <c r="AI80">
        <f>SUMIFS('Shipment status'!$L:$L,'Shipment status'!$A:$A,'Flat knit'!$B80,'Shipment status'!$H:$H,AI$3,'Shipment status'!$K:$K,'Flat knit'!$C80)</f>
        <v/>
      </c>
      <c r="AJ80">
        <f>SUMIFS('Shipment status'!$L:$L,'Shipment status'!$A:$A,'Flat knit'!$B80,'Shipment status'!$H:$H,AJ$3,'Shipment status'!$K:$K,'Flat knit'!$C80)</f>
        <v/>
      </c>
      <c r="AK80">
        <f>SUMIFS('Shipment status'!$L:$L,'Shipment status'!$A:$A,'Flat knit'!$B80,'Shipment status'!$H:$H,AK$3,'Shipment status'!$K:$K,'Flat knit'!$C80)</f>
        <v/>
      </c>
    </row>
    <row r="81">
      <c r="A81" t="inlineStr">
        <is>
          <t>Wood Bark</t>
        </is>
      </c>
      <c r="B81" t="n">
        <v>50</v>
      </c>
      <c r="C81" t="inlineStr">
        <is>
          <t>S</t>
        </is>
      </c>
      <c r="D81" s="12" t="n">
        <v>2</v>
      </c>
      <c r="E81" s="12" t="n">
        <v>2</v>
      </c>
      <c r="F81" t="n">
        <v>56</v>
      </c>
      <c r="G81" s="15" t="n">
        <v>1.04</v>
      </c>
      <c r="I81">
        <f>MAX(SUMIFS('Shipment status'!$L:$L,'Shipment status'!$A:$A,TRIM(CLEAN(SUBSTITUTE(VLOOKUP($B81&amp;I$3,'PPO-GO'!$A:$AA,12,0)," ",""))),'Shipment status'!$H:$H,I$3,'Shipment status'!$K:$K,'Flat knit'!$C81),SUMIFS('Shipment status'!$L:$L,'Shipment status'!$A:$A,'Flat knit'!$B81,'Shipment status'!$H:$H,I$3,'Shipment status'!$K:$K,'Flat knit'!$C81))</f>
        <v/>
      </c>
      <c r="J81" s="51">
        <f>IFERROR(I81/$F81,"-")</f>
        <v/>
      </c>
      <c r="L81">
        <f>MAX(SUMIFS('Shipment status'!$L:$L,'Shipment status'!$A:$A,TRIM(CLEAN(SUBSTITUTE(VLOOKUP($B81&amp;L$3,'PPO-GO'!$A:$AA,12,0)," ",""))),'Shipment status'!$H:$H,L$3,'Shipment status'!$K:$K,'Flat knit'!$C81),SUMIFS('Shipment status'!$L:$L,'Shipment status'!$A:$A,'Flat knit'!$B81,'Shipment status'!$H:$H,L$3,'Shipment status'!$K:$K,'Flat knit'!$C81))</f>
        <v/>
      </c>
      <c r="M81" s="51">
        <f>IFERROR(IF(L81&gt;I81*1.5,0.5,1)*L81/$F81,"-")</f>
        <v/>
      </c>
      <c r="O81">
        <f>MAX(SUMIFS('Shipment status'!$L:$L,'Shipment status'!$A:$A,TRIM(CLEAN(SUBSTITUTE(VLOOKUP($B81,'PPO-GO'!$D:$L,9,0)," ",""))),'Shipment status'!$H:$H,O$3,'Shipment status'!$K:$K,'Flat knit'!$C81),SUMIFS('Shipment status'!$L:$L,'Shipment status'!$A:$A,'Flat knit'!$B81,'Shipment status'!$H:$H,O$3,'Shipment status'!$K:$K,'Flat knit'!$C81))</f>
        <v/>
      </c>
      <c r="P81" s="51">
        <f>IFERROR(O81/$F81,"-")</f>
        <v/>
      </c>
      <c r="R81">
        <f>MAX(SUMIFS('Shipment status'!$L:$L,'Shipment status'!$A:$A,TRIM(CLEAN(SUBSTITUTE(VLOOKUP($B81,'PPO-GO'!$D:$L,9,0)," ",""))),'Shipment status'!$H:$H,R$3,'Shipment status'!$K:$K,'Flat knit'!$C81),SUMIFS('Shipment status'!$L:$L,'Shipment status'!$A:$A,'Flat knit'!$B81,'Shipment status'!$H:$H,R$3,'Shipment status'!$K:$K,'Flat knit'!$C81))</f>
        <v/>
      </c>
      <c r="S81" s="51">
        <f>IFERROR(R81/$F81,"-")</f>
        <v/>
      </c>
      <c r="T81">
        <f>SUMIFS('Shipment status'!$L:$L,'Shipment status'!$A:$A,'Flat knit'!$B81,'Shipment status'!$H:$H,T$3,'Shipment status'!$K:$K,'Flat knit'!$C81)</f>
        <v/>
      </c>
      <c r="U81">
        <f>SUMIFS('Shipment status'!$L:$L,'Shipment status'!$A:$A,'Flat knit'!$B81,'Shipment status'!$H:$H,U$3,'Shipment status'!$K:$K,'Flat knit'!$C81)</f>
        <v/>
      </c>
      <c r="V81">
        <f>SUMIFS('Shipment status'!$L:$L,'Shipment status'!$A:$A,'Flat knit'!$B81,'Shipment status'!$H:$H,V$3,'Shipment status'!$K:$K,'Flat knit'!$C81)</f>
        <v/>
      </c>
      <c r="W81">
        <f>SUMIFS('Shipment status'!$L:$L,'Shipment status'!$A:$A,'Flat knit'!$B81,'Shipment status'!$H:$H,W$3,'Shipment status'!$K:$K,'Flat knit'!$C81)</f>
        <v/>
      </c>
      <c r="X81">
        <f>SUMIFS('Shipment status'!$L:$L,'Shipment status'!$A:$A,'Flat knit'!$B81,'Shipment status'!$H:$H,X$3,'Shipment status'!$K:$K,'Flat knit'!$C81)</f>
        <v/>
      </c>
      <c r="Y81">
        <f>SUMIFS('Shipment status'!$L:$L,'Shipment status'!$A:$A,'Flat knit'!$B81,'Shipment status'!$H:$H,Y$3,'Shipment status'!$K:$K,'Flat knit'!$C81)</f>
        <v/>
      </c>
      <c r="Z81">
        <f>SUMIFS('Shipment status'!$L:$L,'Shipment status'!$A:$A,'Flat knit'!$B81,'Shipment status'!$H:$H,Z$3,'Shipment status'!$K:$K,'Flat knit'!$C81)</f>
        <v/>
      </c>
      <c r="AA81">
        <f>SUMIFS('Shipment status'!$L:$L,'Shipment status'!$A:$A,'Flat knit'!$B81,'Shipment status'!$H:$H,AA$3,'Shipment status'!$K:$K,'Flat knit'!$C81)</f>
        <v/>
      </c>
      <c r="AB81">
        <f>SUMIFS('Shipment status'!$L:$L,'Shipment status'!$A:$A,'Flat knit'!$B81,'Shipment status'!$H:$H,AB$3,'Shipment status'!$K:$K,'Flat knit'!$C81)</f>
        <v/>
      </c>
      <c r="AC81">
        <f>SUMIFS('Shipment status'!$L:$L,'Shipment status'!$A:$A,'Flat knit'!$B81,'Shipment status'!$H:$H,AC$3,'Shipment status'!$K:$K,'Flat knit'!$C81)</f>
        <v/>
      </c>
      <c r="AD81">
        <f>SUMIFS('Shipment status'!$L:$L,'Shipment status'!$A:$A,'Flat knit'!$B81,'Shipment status'!$H:$H,AD$3,'Shipment status'!$K:$K,'Flat knit'!$C81)</f>
        <v/>
      </c>
      <c r="AE81">
        <f>SUMIFS('Shipment status'!$L:$L,'Shipment status'!$A:$A,'Flat knit'!$B81,'Shipment status'!$H:$H,AE$3,'Shipment status'!$K:$K,'Flat knit'!$C81)</f>
        <v/>
      </c>
      <c r="AF81">
        <f>SUMIFS('Shipment status'!$L:$L,'Shipment status'!$A:$A,'Flat knit'!$B81,'Shipment status'!$H:$H,AF$3,'Shipment status'!$K:$K,'Flat knit'!$C81)</f>
        <v/>
      </c>
      <c r="AG81">
        <f>SUMIFS('Shipment status'!$L:$L,'Shipment status'!$A:$A,'Flat knit'!$B81,'Shipment status'!$H:$H,AG$3,'Shipment status'!$K:$K,'Flat knit'!$C81)</f>
        <v/>
      </c>
      <c r="AH81">
        <f>SUMIFS('Shipment status'!$L:$L,'Shipment status'!$A:$A,'Flat knit'!$B81,'Shipment status'!$H:$H,AH$3,'Shipment status'!$K:$K,'Flat knit'!$C81)</f>
        <v/>
      </c>
      <c r="AI81">
        <f>SUMIFS('Shipment status'!$L:$L,'Shipment status'!$A:$A,'Flat knit'!$B81,'Shipment status'!$H:$H,AI$3,'Shipment status'!$K:$K,'Flat knit'!$C81)</f>
        <v/>
      </c>
      <c r="AJ81">
        <f>SUMIFS('Shipment status'!$L:$L,'Shipment status'!$A:$A,'Flat knit'!$B81,'Shipment status'!$H:$H,AJ$3,'Shipment status'!$K:$K,'Flat knit'!$C81)</f>
        <v/>
      </c>
      <c r="AK81">
        <f>SUMIFS('Shipment status'!$L:$L,'Shipment status'!$A:$A,'Flat knit'!$B81,'Shipment status'!$H:$H,AK$3,'Shipment status'!$K:$K,'Flat knit'!$C81)</f>
        <v/>
      </c>
    </row>
    <row r="82">
      <c r="A82" t="inlineStr">
        <is>
          <t>Wood Bark</t>
        </is>
      </c>
      <c r="B82" t="n">
        <v>50</v>
      </c>
      <c r="C82" t="inlineStr">
        <is>
          <t>M</t>
        </is>
      </c>
      <c r="D82" s="12" t="n">
        <v>2</v>
      </c>
      <c r="E82" s="12" t="n">
        <v>2</v>
      </c>
      <c r="F82" t="n">
        <v>206</v>
      </c>
      <c r="G82" s="15" t="n">
        <v>3.92</v>
      </c>
      <c r="I82">
        <f>MAX(SUMIFS('Shipment status'!$L:$L,'Shipment status'!$A:$A,TRIM(CLEAN(SUBSTITUTE(VLOOKUP($B82&amp;I$3,'PPO-GO'!$A:$AA,12,0)," ",""))),'Shipment status'!$H:$H,I$3,'Shipment status'!$K:$K,'Flat knit'!$C82),SUMIFS('Shipment status'!$L:$L,'Shipment status'!$A:$A,'Flat knit'!$B82,'Shipment status'!$H:$H,I$3,'Shipment status'!$K:$K,'Flat knit'!$C82))</f>
        <v/>
      </c>
      <c r="J82" s="51">
        <f>IFERROR(I82/$F82,"-")</f>
        <v/>
      </c>
      <c r="L82">
        <f>MAX(SUMIFS('Shipment status'!$L:$L,'Shipment status'!$A:$A,TRIM(CLEAN(SUBSTITUTE(VLOOKUP($B82&amp;L$3,'PPO-GO'!$A:$AA,12,0)," ",""))),'Shipment status'!$H:$H,L$3,'Shipment status'!$K:$K,'Flat knit'!$C82),SUMIFS('Shipment status'!$L:$L,'Shipment status'!$A:$A,'Flat knit'!$B82,'Shipment status'!$H:$H,L$3,'Shipment status'!$K:$K,'Flat knit'!$C82))</f>
        <v/>
      </c>
      <c r="M82" s="51">
        <f>IFERROR(IF(L82&gt;I82*1.5,0.5,1)*L82/$F82,"-")</f>
        <v/>
      </c>
      <c r="O82">
        <f>MAX(SUMIFS('Shipment status'!$L:$L,'Shipment status'!$A:$A,TRIM(CLEAN(SUBSTITUTE(VLOOKUP($B82,'PPO-GO'!$D:$L,9,0)," ",""))),'Shipment status'!$H:$H,O$3,'Shipment status'!$K:$K,'Flat knit'!$C82),SUMIFS('Shipment status'!$L:$L,'Shipment status'!$A:$A,'Flat knit'!$B82,'Shipment status'!$H:$H,O$3,'Shipment status'!$K:$K,'Flat knit'!$C82))</f>
        <v/>
      </c>
      <c r="P82" s="51">
        <f>IFERROR(O82/$F82,"-")</f>
        <v/>
      </c>
      <c r="R82">
        <f>MAX(SUMIFS('Shipment status'!$L:$L,'Shipment status'!$A:$A,TRIM(CLEAN(SUBSTITUTE(VLOOKUP($B82,'PPO-GO'!$D:$L,9,0)," ",""))),'Shipment status'!$H:$H,R$3,'Shipment status'!$K:$K,'Flat knit'!$C82),SUMIFS('Shipment status'!$L:$L,'Shipment status'!$A:$A,'Flat knit'!$B82,'Shipment status'!$H:$H,R$3,'Shipment status'!$K:$K,'Flat knit'!$C82))</f>
        <v/>
      </c>
      <c r="S82" s="51">
        <f>IFERROR(R82/$F82,"-")</f>
        <v/>
      </c>
      <c r="T82">
        <f>SUMIFS('Shipment status'!$L:$L,'Shipment status'!$A:$A,'Flat knit'!$B82,'Shipment status'!$H:$H,T$3,'Shipment status'!$K:$K,'Flat knit'!$C82)</f>
        <v/>
      </c>
      <c r="U82">
        <f>SUMIFS('Shipment status'!$L:$L,'Shipment status'!$A:$A,'Flat knit'!$B82,'Shipment status'!$H:$H,U$3,'Shipment status'!$K:$K,'Flat knit'!$C82)</f>
        <v/>
      </c>
      <c r="V82">
        <f>SUMIFS('Shipment status'!$L:$L,'Shipment status'!$A:$A,'Flat knit'!$B82,'Shipment status'!$H:$H,V$3,'Shipment status'!$K:$K,'Flat knit'!$C82)</f>
        <v/>
      </c>
      <c r="W82">
        <f>SUMIFS('Shipment status'!$L:$L,'Shipment status'!$A:$A,'Flat knit'!$B82,'Shipment status'!$H:$H,W$3,'Shipment status'!$K:$K,'Flat knit'!$C82)</f>
        <v/>
      </c>
      <c r="X82">
        <f>SUMIFS('Shipment status'!$L:$L,'Shipment status'!$A:$A,'Flat knit'!$B82,'Shipment status'!$H:$H,X$3,'Shipment status'!$K:$K,'Flat knit'!$C82)</f>
        <v/>
      </c>
      <c r="Y82">
        <f>SUMIFS('Shipment status'!$L:$L,'Shipment status'!$A:$A,'Flat knit'!$B82,'Shipment status'!$H:$H,Y$3,'Shipment status'!$K:$K,'Flat knit'!$C82)</f>
        <v/>
      </c>
      <c r="Z82">
        <f>SUMIFS('Shipment status'!$L:$L,'Shipment status'!$A:$A,'Flat knit'!$B82,'Shipment status'!$H:$H,Z$3,'Shipment status'!$K:$K,'Flat knit'!$C82)</f>
        <v/>
      </c>
      <c r="AA82">
        <f>SUMIFS('Shipment status'!$L:$L,'Shipment status'!$A:$A,'Flat knit'!$B82,'Shipment status'!$H:$H,AA$3,'Shipment status'!$K:$K,'Flat knit'!$C82)</f>
        <v/>
      </c>
      <c r="AB82">
        <f>SUMIFS('Shipment status'!$L:$L,'Shipment status'!$A:$A,'Flat knit'!$B82,'Shipment status'!$H:$H,AB$3,'Shipment status'!$K:$K,'Flat knit'!$C82)</f>
        <v/>
      </c>
      <c r="AC82">
        <f>SUMIFS('Shipment status'!$L:$L,'Shipment status'!$A:$A,'Flat knit'!$B82,'Shipment status'!$H:$H,AC$3,'Shipment status'!$K:$K,'Flat knit'!$C82)</f>
        <v/>
      </c>
      <c r="AD82">
        <f>SUMIFS('Shipment status'!$L:$L,'Shipment status'!$A:$A,'Flat knit'!$B82,'Shipment status'!$H:$H,AD$3,'Shipment status'!$K:$K,'Flat knit'!$C82)</f>
        <v/>
      </c>
      <c r="AE82">
        <f>SUMIFS('Shipment status'!$L:$L,'Shipment status'!$A:$A,'Flat knit'!$B82,'Shipment status'!$H:$H,AE$3,'Shipment status'!$K:$K,'Flat knit'!$C82)</f>
        <v/>
      </c>
      <c r="AF82">
        <f>SUMIFS('Shipment status'!$L:$L,'Shipment status'!$A:$A,'Flat knit'!$B82,'Shipment status'!$H:$H,AF$3,'Shipment status'!$K:$K,'Flat knit'!$C82)</f>
        <v/>
      </c>
      <c r="AG82">
        <f>SUMIFS('Shipment status'!$L:$L,'Shipment status'!$A:$A,'Flat knit'!$B82,'Shipment status'!$H:$H,AG$3,'Shipment status'!$K:$K,'Flat knit'!$C82)</f>
        <v/>
      </c>
      <c r="AH82">
        <f>SUMIFS('Shipment status'!$L:$L,'Shipment status'!$A:$A,'Flat knit'!$B82,'Shipment status'!$H:$H,AH$3,'Shipment status'!$K:$K,'Flat knit'!$C82)</f>
        <v/>
      </c>
      <c r="AI82">
        <f>SUMIFS('Shipment status'!$L:$L,'Shipment status'!$A:$A,'Flat knit'!$B82,'Shipment status'!$H:$H,AI$3,'Shipment status'!$K:$K,'Flat knit'!$C82)</f>
        <v/>
      </c>
      <c r="AJ82">
        <f>SUMIFS('Shipment status'!$L:$L,'Shipment status'!$A:$A,'Flat knit'!$B82,'Shipment status'!$H:$H,AJ$3,'Shipment status'!$K:$K,'Flat knit'!$C82)</f>
        <v/>
      </c>
      <c r="AK82">
        <f>SUMIFS('Shipment status'!$L:$L,'Shipment status'!$A:$A,'Flat knit'!$B82,'Shipment status'!$H:$H,AK$3,'Shipment status'!$K:$K,'Flat knit'!$C82)</f>
        <v/>
      </c>
    </row>
    <row r="83">
      <c r="A83" t="inlineStr">
        <is>
          <t>Wood Bark</t>
        </is>
      </c>
      <c r="B83" t="n">
        <v>50</v>
      </c>
      <c r="C83" t="inlineStr">
        <is>
          <t>L</t>
        </is>
      </c>
      <c r="D83" s="12" t="n">
        <v>2</v>
      </c>
      <c r="E83" s="12" t="n">
        <v>2</v>
      </c>
      <c r="F83" t="n">
        <v>316</v>
      </c>
      <c r="G83" s="15" t="n">
        <v>6.000000000000001</v>
      </c>
      <c r="I83">
        <f>MAX(SUMIFS('Shipment status'!$L:$L,'Shipment status'!$A:$A,TRIM(CLEAN(SUBSTITUTE(VLOOKUP($B83&amp;I$3,'PPO-GO'!$A:$AA,12,0)," ",""))),'Shipment status'!$H:$H,I$3,'Shipment status'!$K:$K,'Flat knit'!$C83),SUMIFS('Shipment status'!$L:$L,'Shipment status'!$A:$A,'Flat knit'!$B83,'Shipment status'!$H:$H,I$3,'Shipment status'!$K:$K,'Flat knit'!$C83))</f>
        <v/>
      </c>
      <c r="J83" s="51">
        <f>IFERROR(I83/$F83,"-")</f>
        <v/>
      </c>
      <c r="L83">
        <f>MAX(SUMIFS('Shipment status'!$L:$L,'Shipment status'!$A:$A,TRIM(CLEAN(SUBSTITUTE(VLOOKUP($B83&amp;L$3,'PPO-GO'!$A:$AA,12,0)," ",""))),'Shipment status'!$H:$H,L$3,'Shipment status'!$K:$K,'Flat knit'!$C83),SUMIFS('Shipment status'!$L:$L,'Shipment status'!$A:$A,'Flat knit'!$B83,'Shipment status'!$H:$H,L$3,'Shipment status'!$K:$K,'Flat knit'!$C83))</f>
        <v/>
      </c>
      <c r="M83" s="51">
        <f>IFERROR(IF(L83&gt;I83*1.5,0.5,1)*L83/$F83,"-")</f>
        <v/>
      </c>
      <c r="O83">
        <f>MAX(SUMIFS('Shipment status'!$L:$L,'Shipment status'!$A:$A,TRIM(CLEAN(SUBSTITUTE(VLOOKUP($B83,'PPO-GO'!$D:$L,9,0)," ",""))),'Shipment status'!$H:$H,O$3,'Shipment status'!$K:$K,'Flat knit'!$C83),SUMIFS('Shipment status'!$L:$L,'Shipment status'!$A:$A,'Flat knit'!$B83,'Shipment status'!$H:$H,O$3,'Shipment status'!$K:$K,'Flat knit'!$C83))</f>
        <v/>
      </c>
      <c r="P83" s="51">
        <f>IFERROR(O83/$F83,"-")</f>
        <v/>
      </c>
      <c r="R83">
        <f>MAX(SUMIFS('Shipment status'!$L:$L,'Shipment status'!$A:$A,TRIM(CLEAN(SUBSTITUTE(VLOOKUP($B83,'PPO-GO'!$D:$L,9,0)," ",""))),'Shipment status'!$H:$H,R$3,'Shipment status'!$K:$K,'Flat knit'!$C83),SUMIFS('Shipment status'!$L:$L,'Shipment status'!$A:$A,'Flat knit'!$B83,'Shipment status'!$H:$H,R$3,'Shipment status'!$K:$K,'Flat knit'!$C83))</f>
        <v/>
      </c>
      <c r="S83" s="51">
        <f>IFERROR(R83/$F83,"-")</f>
        <v/>
      </c>
      <c r="T83">
        <f>SUMIFS('Shipment status'!$L:$L,'Shipment status'!$A:$A,'Flat knit'!$B83,'Shipment status'!$H:$H,T$3,'Shipment status'!$K:$K,'Flat knit'!$C83)</f>
        <v/>
      </c>
      <c r="U83">
        <f>SUMIFS('Shipment status'!$L:$L,'Shipment status'!$A:$A,'Flat knit'!$B83,'Shipment status'!$H:$H,U$3,'Shipment status'!$K:$K,'Flat knit'!$C83)</f>
        <v/>
      </c>
      <c r="V83">
        <f>SUMIFS('Shipment status'!$L:$L,'Shipment status'!$A:$A,'Flat knit'!$B83,'Shipment status'!$H:$H,V$3,'Shipment status'!$K:$K,'Flat knit'!$C83)</f>
        <v/>
      </c>
      <c r="W83">
        <f>SUMIFS('Shipment status'!$L:$L,'Shipment status'!$A:$A,'Flat knit'!$B83,'Shipment status'!$H:$H,W$3,'Shipment status'!$K:$K,'Flat knit'!$C83)</f>
        <v/>
      </c>
      <c r="X83">
        <f>SUMIFS('Shipment status'!$L:$L,'Shipment status'!$A:$A,'Flat knit'!$B83,'Shipment status'!$H:$H,X$3,'Shipment status'!$K:$K,'Flat knit'!$C83)</f>
        <v/>
      </c>
      <c r="Y83">
        <f>SUMIFS('Shipment status'!$L:$L,'Shipment status'!$A:$A,'Flat knit'!$B83,'Shipment status'!$H:$H,Y$3,'Shipment status'!$K:$K,'Flat knit'!$C83)</f>
        <v/>
      </c>
      <c r="Z83">
        <f>SUMIFS('Shipment status'!$L:$L,'Shipment status'!$A:$A,'Flat knit'!$B83,'Shipment status'!$H:$H,Z$3,'Shipment status'!$K:$K,'Flat knit'!$C83)</f>
        <v/>
      </c>
      <c r="AA83">
        <f>SUMIFS('Shipment status'!$L:$L,'Shipment status'!$A:$A,'Flat knit'!$B83,'Shipment status'!$H:$H,AA$3,'Shipment status'!$K:$K,'Flat knit'!$C83)</f>
        <v/>
      </c>
      <c r="AB83">
        <f>SUMIFS('Shipment status'!$L:$L,'Shipment status'!$A:$A,'Flat knit'!$B83,'Shipment status'!$H:$H,AB$3,'Shipment status'!$K:$K,'Flat knit'!$C83)</f>
        <v/>
      </c>
      <c r="AC83">
        <f>SUMIFS('Shipment status'!$L:$L,'Shipment status'!$A:$A,'Flat knit'!$B83,'Shipment status'!$H:$H,AC$3,'Shipment status'!$K:$K,'Flat knit'!$C83)</f>
        <v/>
      </c>
      <c r="AD83">
        <f>SUMIFS('Shipment status'!$L:$L,'Shipment status'!$A:$A,'Flat knit'!$B83,'Shipment status'!$H:$H,AD$3,'Shipment status'!$K:$K,'Flat knit'!$C83)</f>
        <v/>
      </c>
      <c r="AE83">
        <f>SUMIFS('Shipment status'!$L:$L,'Shipment status'!$A:$A,'Flat knit'!$B83,'Shipment status'!$H:$H,AE$3,'Shipment status'!$K:$K,'Flat knit'!$C83)</f>
        <v/>
      </c>
      <c r="AF83">
        <f>SUMIFS('Shipment status'!$L:$L,'Shipment status'!$A:$A,'Flat knit'!$B83,'Shipment status'!$H:$H,AF$3,'Shipment status'!$K:$K,'Flat knit'!$C83)</f>
        <v/>
      </c>
      <c r="AG83">
        <f>SUMIFS('Shipment status'!$L:$L,'Shipment status'!$A:$A,'Flat knit'!$B83,'Shipment status'!$H:$H,AG$3,'Shipment status'!$K:$K,'Flat knit'!$C83)</f>
        <v/>
      </c>
      <c r="AH83">
        <f>SUMIFS('Shipment status'!$L:$L,'Shipment status'!$A:$A,'Flat knit'!$B83,'Shipment status'!$H:$H,AH$3,'Shipment status'!$K:$K,'Flat knit'!$C83)</f>
        <v/>
      </c>
      <c r="AI83">
        <f>SUMIFS('Shipment status'!$L:$L,'Shipment status'!$A:$A,'Flat knit'!$B83,'Shipment status'!$H:$H,AI$3,'Shipment status'!$K:$K,'Flat knit'!$C83)</f>
        <v/>
      </c>
      <c r="AJ83">
        <f>SUMIFS('Shipment status'!$L:$L,'Shipment status'!$A:$A,'Flat knit'!$B83,'Shipment status'!$H:$H,AJ$3,'Shipment status'!$K:$K,'Flat knit'!$C83)</f>
        <v/>
      </c>
      <c r="AK83">
        <f>SUMIFS('Shipment status'!$L:$L,'Shipment status'!$A:$A,'Flat knit'!$B83,'Shipment status'!$H:$H,AK$3,'Shipment status'!$K:$K,'Flat knit'!$C83)</f>
        <v/>
      </c>
    </row>
    <row r="84">
      <c r="A84" t="inlineStr">
        <is>
          <t>Wood Bark</t>
        </is>
      </c>
      <c r="B84" t="n">
        <v>50</v>
      </c>
      <c r="C84" t="inlineStr">
        <is>
          <t>TTL</t>
        </is>
      </c>
      <c r="D84" s="12" t="n">
        <v>2</v>
      </c>
      <c r="E84" s="12" t="n">
        <v>2</v>
      </c>
      <c r="F84" t="n">
        <v>2000</v>
      </c>
      <c r="G84" s="15" t="n"/>
      <c r="I84">
        <f>MAX(SUMIFS('Shipment status'!$L:$L,'Shipment status'!$A:$A,TRIM(CLEAN(SUBSTITUTE(VLOOKUP($B84&amp;I$3,'PPO-GO'!$A:$AA,12,0)," ",""))),'Shipment status'!$H:$H,I$3,'Shipment status'!$K:$K,'Flat knit'!$C84),SUMIFS('Shipment status'!$L:$L,'Shipment status'!$A:$A,'Flat knit'!$B84,'Shipment status'!$H:$H,I$3,'Shipment status'!$K:$K,'Flat knit'!$C84))</f>
        <v/>
      </c>
      <c r="J84" s="51">
        <f>IFERROR(I84/$F84,"-")</f>
        <v/>
      </c>
      <c r="L84">
        <f>MAX(SUMIFS('Shipment status'!$L:$L,'Shipment status'!$A:$A,TRIM(CLEAN(SUBSTITUTE(VLOOKUP($B84&amp;L$3,'PPO-GO'!$A:$AA,12,0)," ",""))),'Shipment status'!$H:$H,L$3,'Shipment status'!$K:$K,'Flat knit'!$C84),SUMIFS('Shipment status'!$L:$L,'Shipment status'!$A:$A,'Flat knit'!$B84,'Shipment status'!$H:$H,L$3,'Shipment status'!$K:$K,'Flat knit'!$C84))</f>
        <v/>
      </c>
      <c r="M84" s="51">
        <f>IFERROR(IF(L84&gt;I84*1.5,0.5,1)*L84/$F84,"-")</f>
        <v/>
      </c>
      <c r="O84">
        <f>MAX(SUMIFS('Shipment status'!$L:$L,'Shipment status'!$A:$A,TRIM(CLEAN(SUBSTITUTE(VLOOKUP($B84,'PPO-GO'!$D:$L,9,0)," ",""))),'Shipment status'!$H:$H,O$3,'Shipment status'!$K:$K,'Flat knit'!$C84),SUMIFS('Shipment status'!$L:$L,'Shipment status'!$A:$A,'Flat knit'!$B84,'Shipment status'!$H:$H,O$3,'Shipment status'!$K:$K,'Flat knit'!$C84))</f>
        <v/>
      </c>
      <c r="P84" s="51">
        <f>IFERROR(O84/$F84,"-")</f>
        <v/>
      </c>
      <c r="R84">
        <f>MAX(SUMIFS('Shipment status'!$L:$L,'Shipment status'!$A:$A,TRIM(CLEAN(SUBSTITUTE(VLOOKUP($B84,'PPO-GO'!$D:$L,9,0)," ",""))),'Shipment status'!$H:$H,R$3,'Shipment status'!$K:$K,'Flat knit'!$C84),SUMIFS('Shipment status'!$L:$L,'Shipment status'!$A:$A,'Flat knit'!$B84,'Shipment status'!$H:$H,R$3,'Shipment status'!$K:$K,'Flat knit'!$C84))</f>
        <v/>
      </c>
      <c r="S84" s="51">
        <f>IFERROR(R84/$F84,"-")</f>
        <v/>
      </c>
      <c r="T84">
        <f>SUMIFS('Shipment status'!$L:$L,'Shipment status'!$A:$A,'Flat knit'!$B84,'Shipment status'!$H:$H,T$3,'Shipment status'!$K:$K,'Flat knit'!$C84)</f>
        <v/>
      </c>
      <c r="U84">
        <f>SUMIFS('Shipment status'!$L:$L,'Shipment status'!$A:$A,'Flat knit'!$B84,'Shipment status'!$H:$H,U$3,'Shipment status'!$K:$K,'Flat knit'!$C84)</f>
        <v/>
      </c>
      <c r="V84">
        <f>SUMIFS('Shipment status'!$L:$L,'Shipment status'!$A:$A,'Flat knit'!$B84,'Shipment status'!$H:$H,V$3,'Shipment status'!$K:$K,'Flat knit'!$C84)</f>
        <v/>
      </c>
      <c r="W84">
        <f>SUMIFS('Shipment status'!$L:$L,'Shipment status'!$A:$A,'Flat knit'!$B84,'Shipment status'!$H:$H,W$3,'Shipment status'!$K:$K,'Flat knit'!$C84)</f>
        <v/>
      </c>
      <c r="X84">
        <f>SUMIFS('Shipment status'!$L:$L,'Shipment status'!$A:$A,'Flat knit'!$B84,'Shipment status'!$H:$H,X$3,'Shipment status'!$K:$K,'Flat knit'!$C84)</f>
        <v/>
      </c>
      <c r="Y84">
        <f>SUMIFS('Shipment status'!$L:$L,'Shipment status'!$A:$A,'Flat knit'!$B84,'Shipment status'!$H:$H,Y$3,'Shipment status'!$K:$K,'Flat knit'!$C84)</f>
        <v/>
      </c>
      <c r="Z84">
        <f>SUMIFS('Shipment status'!$L:$L,'Shipment status'!$A:$A,'Flat knit'!$B84,'Shipment status'!$H:$H,Z$3,'Shipment status'!$K:$K,'Flat knit'!$C84)</f>
        <v/>
      </c>
      <c r="AA84">
        <f>SUMIFS('Shipment status'!$L:$L,'Shipment status'!$A:$A,'Flat knit'!$B84,'Shipment status'!$H:$H,AA$3,'Shipment status'!$K:$K,'Flat knit'!$C84)</f>
        <v/>
      </c>
      <c r="AB84">
        <f>SUMIFS('Shipment status'!$L:$L,'Shipment status'!$A:$A,'Flat knit'!$B84,'Shipment status'!$H:$H,AB$3,'Shipment status'!$K:$K,'Flat knit'!$C84)</f>
        <v/>
      </c>
      <c r="AC84">
        <f>SUMIFS('Shipment status'!$L:$L,'Shipment status'!$A:$A,'Flat knit'!$B84,'Shipment status'!$H:$H,AC$3,'Shipment status'!$K:$K,'Flat knit'!$C84)</f>
        <v/>
      </c>
      <c r="AD84">
        <f>SUMIFS('Shipment status'!$L:$L,'Shipment status'!$A:$A,'Flat knit'!$B84,'Shipment status'!$H:$H,AD$3,'Shipment status'!$K:$K,'Flat knit'!$C84)</f>
        <v/>
      </c>
      <c r="AE84">
        <f>SUMIFS('Shipment status'!$L:$L,'Shipment status'!$A:$A,'Flat knit'!$B84,'Shipment status'!$H:$H,AE$3,'Shipment status'!$K:$K,'Flat knit'!$C84)</f>
        <v/>
      </c>
      <c r="AF84">
        <f>SUMIFS('Shipment status'!$L:$L,'Shipment status'!$A:$A,'Flat knit'!$B84,'Shipment status'!$H:$H,AF$3,'Shipment status'!$K:$K,'Flat knit'!$C84)</f>
        <v/>
      </c>
      <c r="AG84">
        <f>SUMIFS('Shipment status'!$L:$L,'Shipment status'!$A:$A,'Flat knit'!$B84,'Shipment status'!$H:$H,AG$3,'Shipment status'!$K:$K,'Flat knit'!$C84)</f>
        <v/>
      </c>
      <c r="AH84">
        <f>SUMIFS('Shipment status'!$L:$L,'Shipment status'!$A:$A,'Flat knit'!$B84,'Shipment status'!$H:$H,AH$3,'Shipment status'!$K:$K,'Flat knit'!$C84)</f>
        <v/>
      </c>
      <c r="AI84">
        <f>SUMIFS('Shipment status'!$L:$L,'Shipment status'!$A:$A,'Flat knit'!$B84,'Shipment status'!$H:$H,AI$3,'Shipment status'!$K:$K,'Flat knit'!$C84)</f>
        <v/>
      </c>
      <c r="AJ84">
        <f>SUMIFS('Shipment status'!$L:$L,'Shipment status'!$A:$A,'Flat knit'!$B84,'Shipment status'!$H:$H,AJ$3,'Shipment status'!$K:$K,'Flat knit'!$C84)</f>
        <v/>
      </c>
      <c r="AK84">
        <f>SUMIFS('Shipment status'!$L:$L,'Shipment status'!$A:$A,'Flat knit'!$B84,'Shipment status'!$H:$H,AK$3,'Shipment status'!$K:$K,'Flat knit'!$C84)</f>
        <v/>
      </c>
    </row>
    <row r="85">
      <c r="A85" t="inlineStr">
        <is>
          <t>Wood Bark</t>
        </is>
      </c>
      <c r="B85" t="n">
        <v>50</v>
      </c>
      <c r="C85" t="inlineStr">
        <is>
          <t>XXXL</t>
        </is>
      </c>
      <c r="D85" s="12" t="n">
        <v>2</v>
      </c>
      <c r="E85" s="12" t="n">
        <v>2</v>
      </c>
      <c r="F85" t="n">
        <v>85</v>
      </c>
      <c r="G85" s="15" t="n">
        <v>1.7</v>
      </c>
      <c r="I85">
        <f>MAX(SUMIFS('Shipment status'!$L:$L,'Shipment status'!$A:$A,TRIM(CLEAN(SUBSTITUTE(VLOOKUP($B85&amp;I$3,'PPO-GO'!$A:$AA,12,0)," ",""))),'Shipment status'!$H:$H,I$3,'Shipment status'!$K:$K,'Flat knit'!$C85),SUMIFS('Shipment status'!$L:$L,'Shipment status'!$A:$A,'Flat knit'!$B85,'Shipment status'!$H:$H,I$3,'Shipment status'!$K:$K,'Flat knit'!$C85))</f>
        <v/>
      </c>
      <c r="J85" s="51">
        <f>IFERROR(I85/$F85,"-")</f>
        <v/>
      </c>
      <c r="L85">
        <f>MAX(SUMIFS('Shipment status'!$L:$L,'Shipment status'!$A:$A,TRIM(CLEAN(SUBSTITUTE(VLOOKUP($B85&amp;L$3,'PPO-GO'!$A:$AA,12,0)," ",""))),'Shipment status'!$H:$H,L$3,'Shipment status'!$K:$K,'Flat knit'!$C85),SUMIFS('Shipment status'!$L:$L,'Shipment status'!$A:$A,'Flat knit'!$B85,'Shipment status'!$H:$H,L$3,'Shipment status'!$K:$K,'Flat knit'!$C85))</f>
        <v/>
      </c>
      <c r="M85" s="51">
        <f>IFERROR(IF(L85&gt;I85*1.5,0.5,1)*L85/$F85,"-")</f>
        <v/>
      </c>
      <c r="O85">
        <f>MAX(SUMIFS('Shipment status'!$L:$L,'Shipment status'!$A:$A,TRIM(CLEAN(SUBSTITUTE(VLOOKUP($B85,'PPO-GO'!$D:$L,9,0)," ",""))),'Shipment status'!$H:$H,O$3,'Shipment status'!$K:$K,'Flat knit'!$C85),SUMIFS('Shipment status'!$L:$L,'Shipment status'!$A:$A,'Flat knit'!$B85,'Shipment status'!$H:$H,O$3,'Shipment status'!$K:$K,'Flat knit'!$C85))</f>
        <v/>
      </c>
      <c r="P85" s="51">
        <f>IFERROR(O85/$F85,"-")</f>
        <v/>
      </c>
      <c r="R85">
        <f>MAX(SUMIFS('Shipment status'!$L:$L,'Shipment status'!$A:$A,TRIM(CLEAN(SUBSTITUTE(VLOOKUP($B85,'PPO-GO'!$D:$L,9,0)," ",""))),'Shipment status'!$H:$H,R$3,'Shipment status'!$K:$K,'Flat knit'!$C85),SUMIFS('Shipment status'!$L:$L,'Shipment status'!$A:$A,'Flat knit'!$B85,'Shipment status'!$H:$H,R$3,'Shipment status'!$K:$K,'Flat knit'!$C85))</f>
        <v/>
      </c>
      <c r="S85" s="51">
        <f>IFERROR(R85/$F85,"-")</f>
        <v/>
      </c>
      <c r="T85">
        <f>SUMIFS('Shipment status'!$L:$L,'Shipment status'!$A:$A,'Flat knit'!$B85,'Shipment status'!$H:$H,T$3,'Shipment status'!$K:$K,'Flat knit'!$C85)</f>
        <v/>
      </c>
      <c r="U85">
        <f>SUMIFS('Shipment status'!$L:$L,'Shipment status'!$A:$A,'Flat knit'!$B85,'Shipment status'!$H:$H,U$3,'Shipment status'!$K:$K,'Flat knit'!$C85)</f>
        <v/>
      </c>
      <c r="V85">
        <f>SUMIFS('Shipment status'!$L:$L,'Shipment status'!$A:$A,'Flat knit'!$B85,'Shipment status'!$H:$H,V$3,'Shipment status'!$K:$K,'Flat knit'!$C85)</f>
        <v/>
      </c>
      <c r="W85">
        <f>SUMIFS('Shipment status'!$L:$L,'Shipment status'!$A:$A,'Flat knit'!$B85,'Shipment status'!$H:$H,W$3,'Shipment status'!$K:$K,'Flat knit'!$C85)</f>
        <v/>
      </c>
      <c r="X85">
        <f>SUMIFS('Shipment status'!$L:$L,'Shipment status'!$A:$A,'Flat knit'!$B85,'Shipment status'!$H:$H,X$3,'Shipment status'!$K:$K,'Flat knit'!$C85)</f>
        <v/>
      </c>
      <c r="Y85">
        <f>SUMIFS('Shipment status'!$L:$L,'Shipment status'!$A:$A,'Flat knit'!$B85,'Shipment status'!$H:$H,Y$3,'Shipment status'!$K:$K,'Flat knit'!$C85)</f>
        <v/>
      </c>
      <c r="Z85">
        <f>SUMIFS('Shipment status'!$L:$L,'Shipment status'!$A:$A,'Flat knit'!$B85,'Shipment status'!$H:$H,Z$3,'Shipment status'!$K:$K,'Flat knit'!$C85)</f>
        <v/>
      </c>
      <c r="AA85">
        <f>SUMIFS('Shipment status'!$L:$L,'Shipment status'!$A:$A,'Flat knit'!$B85,'Shipment status'!$H:$H,AA$3,'Shipment status'!$K:$K,'Flat knit'!$C85)</f>
        <v/>
      </c>
      <c r="AB85">
        <f>SUMIFS('Shipment status'!$L:$L,'Shipment status'!$A:$A,'Flat knit'!$B85,'Shipment status'!$H:$H,AB$3,'Shipment status'!$K:$K,'Flat knit'!$C85)</f>
        <v/>
      </c>
      <c r="AC85">
        <f>SUMIFS('Shipment status'!$L:$L,'Shipment status'!$A:$A,'Flat knit'!$B85,'Shipment status'!$H:$H,AC$3,'Shipment status'!$K:$K,'Flat knit'!$C85)</f>
        <v/>
      </c>
      <c r="AD85">
        <f>SUMIFS('Shipment status'!$L:$L,'Shipment status'!$A:$A,'Flat knit'!$B85,'Shipment status'!$H:$H,AD$3,'Shipment status'!$K:$K,'Flat knit'!$C85)</f>
        <v/>
      </c>
      <c r="AE85">
        <f>SUMIFS('Shipment status'!$L:$L,'Shipment status'!$A:$A,'Flat knit'!$B85,'Shipment status'!$H:$H,AE$3,'Shipment status'!$K:$K,'Flat knit'!$C85)</f>
        <v/>
      </c>
      <c r="AF85">
        <f>SUMIFS('Shipment status'!$L:$L,'Shipment status'!$A:$A,'Flat knit'!$B85,'Shipment status'!$H:$H,AF$3,'Shipment status'!$K:$K,'Flat knit'!$C85)</f>
        <v/>
      </c>
      <c r="AG85">
        <f>SUMIFS('Shipment status'!$L:$L,'Shipment status'!$A:$A,'Flat knit'!$B85,'Shipment status'!$H:$H,AG$3,'Shipment status'!$K:$K,'Flat knit'!$C85)</f>
        <v/>
      </c>
      <c r="AH85">
        <f>SUMIFS('Shipment status'!$L:$L,'Shipment status'!$A:$A,'Flat knit'!$B85,'Shipment status'!$H:$H,AH$3,'Shipment status'!$K:$K,'Flat knit'!$C85)</f>
        <v/>
      </c>
      <c r="AI85">
        <f>SUMIFS('Shipment status'!$L:$L,'Shipment status'!$A:$A,'Flat knit'!$B85,'Shipment status'!$H:$H,AI$3,'Shipment status'!$K:$K,'Flat knit'!$C85)</f>
        <v/>
      </c>
      <c r="AJ85">
        <f>SUMIFS('Shipment status'!$L:$L,'Shipment status'!$A:$A,'Flat knit'!$B85,'Shipment status'!$H:$H,AJ$3,'Shipment status'!$K:$K,'Flat knit'!$C85)</f>
        <v/>
      </c>
      <c r="AK85">
        <f>SUMIFS('Shipment status'!$L:$L,'Shipment status'!$A:$A,'Flat knit'!$B85,'Shipment status'!$H:$H,AK$3,'Shipment status'!$K:$K,'Flat knit'!$C85)</f>
        <v/>
      </c>
    </row>
    <row r="86">
      <c r="A86" t="inlineStr">
        <is>
          <t>Wood Bark</t>
        </is>
      </c>
      <c r="B86" t="n">
        <v>50</v>
      </c>
      <c r="C86" t="inlineStr">
        <is>
          <t>2XL</t>
        </is>
      </c>
      <c r="D86" s="12" t="n">
        <v>2</v>
      </c>
      <c r="E86" s="12" t="n">
        <v>2</v>
      </c>
      <c r="F86" t="n">
        <v>144</v>
      </c>
      <c r="G86" s="15" t="n">
        <v>2.88</v>
      </c>
      <c r="I86">
        <f>MAX(SUMIFS('Shipment status'!$L:$L,'Shipment status'!$A:$A,TRIM(CLEAN(SUBSTITUTE(VLOOKUP($B86&amp;I$3,'PPO-GO'!$A:$AA,12,0)," ",""))),'Shipment status'!$H:$H,I$3,'Shipment status'!$K:$K,'Flat knit'!$C86),SUMIFS('Shipment status'!$L:$L,'Shipment status'!$A:$A,'Flat knit'!$B86,'Shipment status'!$H:$H,I$3,'Shipment status'!$K:$K,'Flat knit'!$C86))</f>
        <v/>
      </c>
      <c r="J86" s="51">
        <f>IFERROR(I86/$F86,"-")</f>
        <v/>
      </c>
      <c r="L86">
        <f>MAX(SUMIFS('Shipment status'!$L:$L,'Shipment status'!$A:$A,TRIM(CLEAN(SUBSTITUTE(VLOOKUP($B86&amp;L$3,'PPO-GO'!$A:$AA,12,0)," ",""))),'Shipment status'!$H:$H,L$3,'Shipment status'!$K:$K,'Flat knit'!$C86),SUMIFS('Shipment status'!$L:$L,'Shipment status'!$A:$A,'Flat knit'!$B86,'Shipment status'!$H:$H,L$3,'Shipment status'!$K:$K,'Flat knit'!$C86))</f>
        <v/>
      </c>
      <c r="M86" s="51">
        <f>IFERROR(IF(L86&gt;I86*1.5,0.5,1)*L86/$F86,"-")</f>
        <v/>
      </c>
      <c r="O86">
        <f>MAX(SUMIFS('Shipment status'!$L:$L,'Shipment status'!$A:$A,TRIM(CLEAN(SUBSTITUTE(VLOOKUP($B86,'PPO-GO'!$D:$L,9,0)," ",""))),'Shipment status'!$H:$H,O$3,'Shipment status'!$K:$K,'Flat knit'!$C86),SUMIFS('Shipment status'!$L:$L,'Shipment status'!$A:$A,'Flat knit'!$B86,'Shipment status'!$H:$H,O$3,'Shipment status'!$K:$K,'Flat knit'!$C86))</f>
        <v/>
      </c>
      <c r="P86" s="51">
        <f>IFERROR(O86/$F86,"-")</f>
        <v/>
      </c>
      <c r="R86">
        <f>MAX(SUMIFS('Shipment status'!$L:$L,'Shipment status'!$A:$A,TRIM(CLEAN(SUBSTITUTE(VLOOKUP($B86,'PPO-GO'!$D:$L,9,0)," ",""))),'Shipment status'!$H:$H,R$3,'Shipment status'!$K:$K,'Flat knit'!$C86),SUMIFS('Shipment status'!$L:$L,'Shipment status'!$A:$A,'Flat knit'!$B86,'Shipment status'!$H:$H,R$3,'Shipment status'!$K:$K,'Flat knit'!$C86))</f>
        <v/>
      </c>
      <c r="S86" s="51">
        <f>IFERROR(R86/$F86,"-")</f>
        <v/>
      </c>
      <c r="T86">
        <f>SUMIFS('Shipment status'!$L:$L,'Shipment status'!$A:$A,'Flat knit'!$B86,'Shipment status'!$H:$H,T$3,'Shipment status'!$K:$K,'Flat knit'!$C86)</f>
        <v/>
      </c>
      <c r="U86">
        <f>SUMIFS('Shipment status'!$L:$L,'Shipment status'!$A:$A,'Flat knit'!$B86,'Shipment status'!$H:$H,U$3,'Shipment status'!$K:$K,'Flat knit'!$C86)</f>
        <v/>
      </c>
      <c r="V86">
        <f>SUMIFS('Shipment status'!$L:$L,'Shipment status'!$A:$A,'Flat knit'!$B86,'Shipment status'!$H:$H,V$3,'Shipment status'!$K:$K,'Flat knit'!$C86)</f>
        <v/>
      </c>
      <c r="W86">
        <f>SUMIFS('Shipment status'!$L:$L,'Shipment status'!$A:$A,'Flat knit'!$B86,'Shipment status'!$H:$H,W$3,'Shipment status'!$K:$K,'Flat knit'!$C86)</f>
        <v/>
      </c>
      <c r="X86">
        <f>SUMIFS('Shipment status'!$L:$L,'Shipment status'!$A:$A,'Flat knit'!$B86,'Shipment status'!$H:$H,X$3,'Shipment status'!$K:$K,'Flat knit'!$C86)</f>
        <v/>
      </c>
      <c r="Y86">
        <f>SUMIFS('Shipment status'!$L:$L,'Shipment status'!$A:$A,'Flat knit'!$B86,'Shipment status'!$H:$H,Y$3,'Shipment status'!$K:$K,'Flat knit'!$C86)</f>
        <v/>
      </c>
      <c r="Z86">
        <f>SUMIFS('Shipment status'!$L:$L,'Shipment status'!$A:$A,'Flat knit'!$B86,'Shipment status'!$H:$H,Z$3,'Shipment status'!$K:$K,'Flat knit'!$C86)</f>
        <v/>
      </c>
      <c r="AA86">
        <f>SUMIFS('Shipment status'!$L:$L,'Shipment status'!$A:$A,'Flat knit'!$B86,'Shipment status'!$H:$H,AA$3,'Shipment status'!$K:$K,'Flat knit'!$C86)</f>
        <v/>
      </c>
      <c r="AB86">
        <f>SUMIFS('Shipment status'!$L:$L,'Shipment status'!$A:$A,'Flat knit'!$B86,'Shipment status'!$H:$H,AB$3,'Shipment status'!$K:$K,'Flat knit'!$C86)</f>
        <v/>
      </c>
      <c r="AC86">
        <f>SUMIFS('Shipment status'!$L:$L,'Shipment status'!$A:$A,'Flat knit'!$B86,'Shipment status'!$H:$H,AC$3,'Shipment status'!$K:$K,'Flat knit'!$C86)</f>
        <v/>
      </c>
      <c r="AD86">
        <f>SUMIFS('Shipment status'!$L:$L,'Shipment status'!$A:$A,'Flat knit'!$B86,'Shipment status'!$H:$H,AD$3,'Shipment status'!$K:$K,'Flat knit'!$C86)</f>
        <v/>
      </c>
      <c r="AE86">
        <f>SUMIFS('Shipment status'!$L:$L,'Shipment status'!$A:$A,'Flat knit'!$B86,'Shipment status'!$H:$H,AE$3,'Shipment status'!$K:$K,'Flat knit'!$C86)</f>
        <v/>
      </c>
      <c r="AF86">
        <f>SUMIFS('Shipment status'!$L:$L,'Shipment status'!$A:$A,'Flat knit'!$B86,'Shipment status'!$H:$H,AF$3,'Shipment status'!$K:$K,'Flat knit'!$C86)</f>
        <v/>
      </c>
      <c r="AG86">
        <f>SUMIFS('Shipment status'!$L:$L,'Shipment status'!$A:$A,'Flat knit'!$B86,'Shipment status'!$H:$H,AG$3,'Shipment status'!$K:$K,'Flat knit'!$C86)</f>
        <v/>
      </c>
      <c r="AH86">
        <f>SUMIFS('Shipment status'!$L:$L,'Shipment status'!$A:$A,'Flat knit'!$B86,'Shipment status'!$H:$H,AH$3,'Shipment status'!$K:$K,'Flat knit'!$C86)</f>
        <v/>
      </c>
      <c r="AI86">
        <f>SUMIFS('Shipment status'!$L:$L,'Shipment status'!$A:$A,'Flat knit'!$B86,'Shipment status'!$H:$H,AI$3,'Shipment status'!$K:$K,'Flat knit'!$C86)</f>
        <v/>
      </c>
      <c r="AJ86">
        <f>SUMIFS('Shipment status'!$L:$L,'Shipment status'!$A:$A,'Flat knit'!$B86,'Shipment status'!$H:$H,AJ$3,'Shipment status'!$K:$K,'Flat knit'!$C86)</f>
        <v/>
      </c>
      <c r="AK86">
        <f>SUMIFS('Shipment status'!$L:$L,'Shipment status'!$A:$A,'Flat knit'!$B86,'Shipment status'!$H:$H,AK$3,'Shipment status'!$K:$K,'Flat knit'!$C86)</f>
        <v/>
      </c>
    </row>
    <row r="87">
      <c r="A87" t="inlineStr">
        <is>
          <t>Midnight Blue</t>
        </is>
      </c>
      <c r="B87" t="n">
        <v>65</v>
      </c>
      <c r="C87" t="inlineStr">
        <is>
          <t>XL</t>
        </is>
      </c>
      <c r="D87" s="12" t="n">
        <v>2</v>
      </c>
      <c r="E87" s="12" t="n">
        <v>2</v>
      </c>
      <c r="F87" t="n">
        <v>761</v>
      </c>
      <c r="G87" s="15" t="n"/>
      <c r="I87">
        <f>MAX(SUMIFS('Shipment status'!$L:$L,'Shipment status'!$A:$A,TRIM(CLEAN(SUBSTITUTE(VLOOKUP($B87&amp;I$3,'PPO-GO'!$A:$AA,12,0)," ",""))),'Shipment status'!$H:$H,I$3,'Shipment status'!$K:$K,'Flat knit'!$C87),SUMIFS('Shipment status'!$L:$L,'Shipment status'!$A:$A,'Flat knit'!$B87,'Shipment status'!$H:$H,I$3,'Shipment status'!$K:$K,'Flat knit'!$C87))</f>
        <v/>
      </c>
      <c r="J87" s="51">
        <f>IFERROR(I87/$F87,"-")</f>
        <v/>
      </c>
      <c r="L87">
        <f>MAX(SUMIFS('Shipment status'!$L:$L,'Shipment status'!$A:$A,TRIM(CLEAN(SUBSTITUTE(VLOOKUP($B87&amp;L$3,'PPO-GO'!$A:$AA,12,0)," ",""))),'Shipment status'!$H:$H,L$3,'Shipment status'!$K:$K,'Flat knit'!$C87),SUMIFS('Shipment status'!$L:$L,'Shipment status'!$A:$A,'Flat knit'!$B87,'Shipment status'!$H:$H,L$3,'Shipment status'!$K:$K,'Flat knit'!$C87))</f>
        <v/>
      </c>
      <c r="M87" s="51">
        <f>IFERROR(IF(L87&gt;I87*1.5,0.5,1)*L87/$F87,"-")</f>
        <v/>
      </c>
      <c r="O87">
        <f>MAX(SUMIFS('Shipment status'!$L:$L,'Shipment status'!$A:$A,TRIM(CLEAN(SUBSTITUTE(VLOOKUP($B87,'PPO-GO'!$D:$L,9,0)," ",""))),'Shipment status'!$H:$H,O$3,'Shipment status'!$K:$K,'Flat knit'!$C87),SUMIFS('Shipment status'!$L:$L,'Shipment status'!$A:$A,'Flat knit'!$B87,'Shipment status'!$H:$H,O$3,'Shipment status'!$K:$K,'Flat knit'!$C87))</f>
        <v/>
      </c>
      <c r="P87" s="51">
        <f>IFERROR(O87/$F87,"-")</f>
        <v/>
      </c>
      <c r="R87">
        <f>MAX(SUMIFS('Shipment status'!$L:$L,'Shipment status'!$A:$A,TRIM(CLEAN(SUBSTITUTE(VLOOKUP($B87,'PPO-GO'!$D:$L,9,0)," ",""))),'Shipment status'!$H:$H,R$3,'Shipment status'!$K:$K,'Flat knit'!$C87),SUMIFS('Shipment status'!$L:$L,'Shipment status'!$A:$A,'Flat knit'!$B87,'Shipment status'!$H:$H,R$3,'Shipment status'!$K:$K,'Flat knit'!$C87))</f>
        <v/>
      </c>
      <c r="S87" s="51">
        <f>IFERROR(R87/$F87,"-")</f>
        <v/>
      </c>
      <c r="T87">
        <f>SUMIFS('Shipment status'!$L:$L,'Shipment status'!$A:$A,'Flat knit'!$B87,'Shipment status'!$H:$H,T$3,'Shipment status'!$K:$K,'Flat knit'!$C87)</f>
        <v/>
      </c>
      <c r="U87">
        <f>SUMIFS('Shipment status'!$L:$L,'Shipment status'!$A:$A,'Flat knit'!$B87,'Shipment status'!$H:$H,U$3,'Shipment status'!$K:$K,'Flat knit'!$C87)</f>
        <v/>
      </c>
      <c r="V87">
        <f>SUMIFS('Shipment status'!$L:$L,'Shipment status'!$A:$A,'Flat knit'!$B87,'Shipment status'!$H:$H,V$3,'Shipment status'!$K:$K,'Flat knit'!$C87)</f>
        <v/>
      </c>
      <c r="W87">
        <f>SUMIFS('Shipment status'!$L:$L,'Shipment status'!$A:$A,'Flat knit'!$B87,'Shipment status'!$H:$H,W$3,'Shipment status'!$K:$K,'Flat knit'!$C87)</f>
        <v/>
      </c>
      <c r="X87">
        <f>SUMIFS('Shipment status'!$L:$L,'Shipment status'!$A:$A,'Flat knit'!$B87,'Shipment status'!$H:$H,X$3,'Shipment status'!$K:$K,'Flat knit'!$C87)</f>
        <v/>
      </c>
      <c r="Y87">
        <f>SUMIFS('Shipment status'!$L:$L,'Shipment status'!$A:$A,'Flat knit'!$B87,'Shipment status'!$H:$H,Y$3,'Shipment status'!$K:$K,'Flat knit'!$C87)</f>
        <v/>
      </c>
      <c r="Z87">
        <f>SUMIFS('Shipment status'!$L:$L,'Shipment status'!$A:$A,'Flat knit'!$B87,'Shipment status'!$H:$H,Z$3,'Shipment status'!$K:$K,'Flat knit'!$C87)</f>
        <v/>
      </c>
      <c r="AA87">
        <f>SUMIFS('Shipment status'!$L:$L,'Shipment status'!$A:$A,'Flat knit'!$B87,'Shipment status'!$H:$H,AA$3,'Shipment status'!$K:$K,'Flat knit'!$C87)</f>
        <v/>
      </c>
      <c r="AB87">
        <f>SUMIFS('Shipment status'!$L:$L,'Shipment status'!$A:$A,'Flat knit'!$B87,'Shipment status'!$H:$H,AB$3,'Shipment status'!$K:$K,'Flat knit'!$C87)</f>
        <v/>
      </c>
      <c r="AC87">
        <f>SUMIFS('Shipment status'!$L:$L,'Shipment status'!$A:$A,'Flat knit'!$B87,'Shipment status'!$H:$H,AC$3,'Shipment status'!$K:$K,'Flat knit'!$C87)</f>
        <v/>
      </c>
      <c r="AD87">
        <f>SUMIFS('Shipment status'!$L:$L,'Shipment status'!$A:$A,'Flat knit'!$B87,'Shipment status'!$H:$H,AD$3,'Shipment status'!$K:$K,'Flat knit'!$C87)</f>
        <v/>
      </c>
      <c r="AE87">
        <f>SUMIFS('Shipment status'!$L:$L,'Shipment status'!$A:$A,'Flat knit'!$B87,'Shipment status'!$H:$H,AE$3,'Shipment status'!$K:$K,'Flat knit'!$C87)</f>
        <v/>
      </c>
      <c r="AF87">
        <f>SUMIFS('Shipment status'!$L:$L,'Shipment status'!$A:$A,'Flat knit'!$B87,'Shipment status'!$H:$H,AF$3,'Shipment status'!$K:$K,'Flat knit'!$C87)</f>
        <v/>
      </c>
      <c r="AG87">
        <f>SUMIFS('Shipment status'!$L:$L,'Shipment status'!$A:$A,'Flat knit'!$B87,'Shipment status'!$H:$H,AG$3,'Shipment status'!$K:$K,'Flat knit'!$C87)</f>
        <v/>
      </c>
      <c r="AH87">
        <f>SUMIFS('Shipment status'!$L:$L,'Shipment status'!$A:$A,'Flat knit'!$B87,'Shipment status'!$H:$H,AH$3,'Shipment status'!$K:$K,'Flat knit'!$C87)</f>
        <v/>
      </c>
      <c r="AI87">
        <f>SUMIFS('Shipment status'!$L:$L,'Shipment status'!$A:$A,'Flat knit'!$B87,'Shipment status'!$H:$H,AI$3,'Shipment status'!$K:$K,'Flat knit'!$C87)</f>
        <v/>
      </c>
      <c r="AJ87">
        <f>SUMIFS('Shipment status'!$L:$L,'Shipment status'!$A:$A,'Flat knit'!$B87,'Shipment status'!$H:$H,AJ$3,'Shipment status'!$K:$K,'Flat knit'!$C87)</f>
        <v/>
      </c>
      <c r="AK87">
        <f>SUMIFS('Shipment status'!$L:$L,'Shipment status'!$A:$A,'Flat knit'!$B87,'Shipment status'!$H:$H,AK$3,'Shipment status'!$K:$K,'Flat knit'!$C87)</f>
        <v/>
      </c>
    </row>
    <row r="88">
      <c r="A88" t="inlineStr">
        <is>
          <t>Midnight Blue</t>
        </is>
      </c>
      <c r="B88" t="n">
        <v>65</v>
      </c>
      <c r="C88" t="inlineStr">
        <is>
          <t>S</t>
        </is>
      </c>
      <c r="D88" s="12" t="n">
        <v>2</v>
      </c>
      <c r="E88" s="12" t="n">
        <v>2</v>
      </c>
      <c r="F88" t="n">
        <v>470</v>
      </c>
      <c r="G88" s="15" t="n"/>
      <c r="I88">
        <f>MAX(SUMIFS('Shipment status'!$L:$L,'Shipment status'!$A:$A,TRIM(CLEAN(SUBSTITUTE(VLOOKUP($B88&amp;I$3,'PPO-GO'!$A:$AA,12,0)," ",""))),'Shipment status'!$H:$H,I$3,'Shipment status'!$K:$K,'Flat knit'!$C88),SUMIFS('Shipment status'!$L:$L,'Shipment status'!$A:$A,'Flat knit'!$B88,'Shipment status'!$H:$H,I$3,'Shipment status'!$K:$K,'Flat knit'!$C88))</f>
        <v/>
      </c>
      <c r="J88" s="51">
        <f>IFERROR(I88/$F88,"-")</f>
        <v/>
      </c>
      <c r="L88">
        <f>MAX(SUMIFS('Shipment status'!$L:$L,'Shipment status'!$A:$A,TRIM(CLEAN(SUBSTITUTE(VLOOKUP($B88&amp;L$3,'PPO-GO'!$A:$AA,12,0)," ",""))),'Shipment status'!$H:$H,L$3,'Shipment status'!$K:$K,'Flat knit'!$C88),SUMIFS('Shipment status'!$L:$L,'Shipment status'!$A:$A,'Flat knit'!$B88,'Shipment status'!$H:$H,L$3,'Shipment status'!$K:$K,'Flat knit'!$C88))</f>
        <v/>
      </c>
      <c r="M88" s="51">
        <f>IFERROR(IF(L88&gt;I88*1.5,0.5,1)*L88/$F88,"-")</f>
        <v/>
      </c>
      <c r="O88">
        <f>MAX(SUMIFS('Shipment status'!$L:$L,'Shipment status'!$A:$A,TRIM(CLEAN(SUBSTITUTE(VLOOKUP($B88,'PPO-GO'!$D:$L,9,0)," ",""))),'Shipment status'!$H:$H,O$3,'Shipment status'!$K:$K,'Flat knit'!$C88),SUMIFS('Shipment status'!$L:$L,'Shipment status'!$A:$A,'Flat knit'!$B88,'Shipment status'!$H:$H,O$3,'Shipment status'!$K:$K,'Flat knit'!$C88))</f>
        <v/>
      </c>
      <c r="P88" s="51">
        <f>IFERROR(O88/$F88,"-")</f>
        <v/>
      </c>
      <c r="R88">
        <f>MAX(SUMIFS('Shipment status'!$L:$L,'Shipment status'!$A:$A,TRIM(CLEAN(SUBSTITUTE(VLOOKUP($B88,'PPO-GO'!$D:$L,9,0)," ",""))),'Shipment status'!$H:$H,R$3,'Shipment status'!$K:$K,'Flat knit'!$C88),SUMIFS('Shipment status'!$L:$L,'Shipment status'!$A:$A,'Flat knit'!$B88,'Shipment status'!$H:$H,R$3,'Shipment status'!$K:$K,'Flat knit'!$C88))</f>
        <v/>
      </c>
      <c r="S88" s="51">
        <f>IFERROR(R88/$F88,"-")</f>
        <v/>
      </c>
      <c r="T88">
        <f>SUMIFS('Shipment status'!$L:$L,'Shipment status'!$A:$A,'Flat knit'!$B88,'Shipment status'!$H:$H,T$3,'Shipment status'!$K:$K,'Flat knit'!$C88)</f>
        <v/>
      </c>
      <c r="U88">
        <f>SUMIFS('Shipment status'!$L:$L,'Shipment status'!$A:$A,'Flat knit'!$B88,'Shipment status'!$H:$H,U$3,'Shipment status'!$K:$K,'Flat knit'!$C88)</f>
        <v/>
      </c>
      <c r="V88">
        <f>SUMIFS('Shipment status'!$L:$L,'Shipment status'!$A:$A,'Flat knit'!$B88,'Shipment status'!$H:$H,V$3,'Shipment status'!$K:$K,'Flat knit'!$C88)</f>
        <v/>
      </c>
      <c r="W88">
        <f>SUMIFS('Shipment status'!$L:$L,'Shipment status'!$A:$A,'Flat knit'!$B88,'Shipment status'!$H:$H,W$3,'Shipment status'!$K:$K,'Flat knit'!$C88)</f>
        <v/>
      </c>
      <c r="X88">
        <f>SUMIFS('Shipment status'!$L:$L,'Shipment status'!$A:$A,'Flat knit'!$B88,'Shipment status'!$H:$H,X$3,'Shipment status'!$K:$K,'Flat knit'!$C88)</f>
        <v/>
      </c>
      <c r="Y88">
        <f>SUMIFS('Shipment status'!$L:$L,'Shipment status'!$A:$A,'Flat knit'!$B88,'Shipment status'!$H:$H,Y$3,'Shipment status'!$K:$K,'Flat knit'!$C88)</f>
        <v/>
      </c>
      <c r="Z88">
        <f>SUMIFS('Shipment status'!$L:$L,'Shipment status'!$A:$A,'Flat knit'!$B88,'Shipment status'!$H:$H,Z$3,'Shipment status'!$K:$K,'Flat knit'!$C88)</f>
        <v/>
      </c>
      <c r="AA88">
        <f>SUMIFS('Shipment status'!$L:$L,'Shipment status'!$A:$A,'Flat knit'!$B88,'Shipment status'!$H:$H,AA$3,'Shipment status'!$K:$K,'Flat knit'!$C88)</f>
        <v/>
      </c>
      <c r="AB88">
        <f>SUMIFS('Shipment status'!$L:$L,'Shipment status'!$A:$A,'Flat knit'!$B88,'Shipment status'!$H:$H,AB$3,'Shipment status'!$K:$K,'Flat knit'!$C88)</f>
        <v/>
      </c>
      <c r="AC88">
        <f>SUMIFS('Shipment status'!$L:$L,'Shipment status'!$A:$A,'Flat knit'!$B88,'Shipment status'!$H:$H,AC$3,'Shipment status'!$K:$K,'Flat knit'!$C88)</f>
        <v/>
      </c>
      <c r="AD88">
        <f>SUMIFS('Shipment status'!$L:$L,'Shipment status'!$A:$A,'Flat knit'!$B88,'Shipment status'!$H:$H,AD$3,'Shipment status'!$K:$K,'Flat knit'!$C88)</f>
        <v/>
      </c>
      <c r="AE88">
        <f>SUMIFS('Shipment status'!$L:$L,'Shipment status'!$A:$A,'Flat knit'!$B88,'Shipment status'!$H:$H,AE$3,'Shipment status'!$K:$K,'Flat knit'!$C88)</f>
        <v/>
      </c>
      <c r="AF88">
        <f>SUMIFS('Shipment status'!$L:$L,'Shipment status'!$A:$A,'Flat knit'!$B88,'Shipment status'!$H:$H,AF$3,'Shipment status'!$K:$K,'Flat knit'!$C88)</f>
        <v/>
      </c>
      <c r="AG88">
        <f>SUMIFS('Shipment status'!$L:$L,'Shipment status'!$A:$A,'Flat knit'!$B88,'Shipment status'!$H:$H,AG$3,'Shipment status'!$K:$K,'Flat knit'!$C88)</f>
        <v/>
      </c>
      <c r="AH88">
        <f>SUMIFS('Shipment status'!$L:$L,'Shipment status'!$A:$A,'Flat knit'!$B88,'Shipment status'!$H:$H,AH$3,'Shipment status'!$K:$K,'Flat knit'!$C88)</f>
        <v/>
      </c>
      <c r="AI88">
        <f>SUMIFS('Shipment status'!$L:$L,'Shipment status'!$A:$A,'Flat knit'!$B88,'Shipment status'!$H:$H,AI$3,'Shipment status'!$K:$K,'Flat knit'!$C88)</f>
        <v/>
      </c>
      <c r="AJ88">
        <f>SUMIFS('Shipment status'!$L:$L,'Shipment status'!$A:$A,'Flat knit'!$B88,'Shipment status'!$H:$H,AJ$3,'Shipment status'!$K:$K,'Flat knit'!$C88)</f>
        <v/>
      </c>
      <c r="AK88">
        <f>SUMIFS('Shipment status'!$L:$L,'Shipment status'!$A:$A,'Flat knit'!$B88,'Shipment status'!$H:$H,AK$3,'Shipment status'!$K:$K,'Flat knit'!$C88)</f>
        <v/>
      </c>
    </row>
    <row r="89">
      <c r="A89" t="inlineStr">
        <is>
          <t>Midnight Blue</t>
        </is>
      </c>
      <c r="B89" t="n">
        <v>65</v>
      </c>
      <c r="C89" t="inlineStr">
        <is>
          <t>M</t>
        </is>
      </c>
      <c r="D89" s="12" t="n">
        <v>2</v>
      </c>
      <c r="E89" s="12" t="n">
        <v>2</v>
      </c>
      <c r="F89" t="n">
        <v>827</v>
      </c>
      <c r="G89" s="15" t="n"/>
      <c r="I89">
        <f>MAX(SUMIFS('Shipment status'!$L:$L,'Shipment status'!$A:$A,TRIM(CLEAN(SUBSTITUTE(VLOOKUP($B89&amp;I$3,'PPO-GO'!$A:$AA,12,0)," ",""))),'Shipment status'!$H:$H,I$3,'Shipment status'!$K:$K,'Flat knit'!$C89),SUMIFS('Shipment status'!$L:$L,'Shipment status'!$A:$A,'Flat knit'!$B89,'Shipment status'!$H:$H,I$3,'Shipment status'!$K:$K,'Flat knit'!$C89))</f>
        <v/>
      </c>
      <c r="J89" s="51">
        <f>IFERROR(I89/$F89,"-")</f>
        <v/>
      </c>
      <c r="L89">
        <f>MAX(SUMIFS('Shipment status'!$L:$L,'Shipment status'!$A:$A,TRIM(CLEAN(SUBSTITUTE(VLOOKUP($B89&amp;L$3,'PPO-GO'!$A:$AA,12,0)," ",""))),'Shipment status'!$H:$H,L$3,'Shipment status'!$K:$K,'Flat knit'!$C89),SUMIFS('Shipment status'!$L:$L,'Shipment status'!$A:$A,'Flat knit'!$B89,'Shipment status'!$H:$H,L$3,'Shipment status'!$K:$K,'Flat knit'!$C89))</f>
        <v/>
      </c>
      <c r="M89" s="51">
        <f>IFERROR(IF(L89&gt;I89*1.5,0.5,1)*L89/$F89,"-")</f>
        <v/>
      </c>
      <c r="O89">
        <f>MAX(SUMIFS('Shipment status'!$L:$L,'Shipment status'!$A:$A,TRIM(CLEAN(SUBSTITUTE(VLOOKUP($B89,'PPO-GO'!$D:$L,9,0)," ",""))),'Shipment status'!$H:$H,O$3,'Shipment status'!$K:$K,'Flat knit'!$C89),SUMIFS('Shipment status'!$L:$L,'Shipment status'!$A:$A,'Flat knit'!$B89,'Shipment status'!$H:$H,O$3,'Shipment status'!$K:$K,'Flat knit'!$C89))</f>
        <v/>
      </c>
      <c r="P89" s="51">
        <f>IFERROR(O89/$F89,"-")</f>
        <v/>
      </c>
      <c r="R89">
        <f>MAX(SUMIFS('Shipment status'!$L:$L,'Shipment status'!$A:$A,TRIM(CLEAN(SUBSTITUTE(VLOOKUP($B89,'PPO-GO'!$D:$L,9,0)," ",""))),'Shipment status'!$H:$H,R$3,'Shipment status'!$K:$K,'Flat knit'!$C89),SUMIFS('Shipment status'!$L:$L,'Shipment status'!$A:$A,'Flat knit'!$B89,'Shipment status'!$H:$H,R$3,'Shipment status'!$K:$K,'Flat knit'!$C89))</f>
        <v/>
      </c>
      <c r="S89" s="51">
        <f>IFERROR(R89/$F89,"-")</f>
        <v/>
      </c>
      <c r="T89">
        <f>SUMIFS('Shipment status'!$L:$L,'Shipment status'!$A:$A,'Flat knit'!$B89,'Shipment status'!$H:$H,T$3,'Shipment status'!$K:$K,'Flat knit'!$C89)</f>
        <v/>
      </c>
      <c r="U89">
        <f>SUMIFS('Shipment status'!$L:$L,'Shipment status'!$A:$A,'Flat knit'!$B89,'Shipment status'!$H:$H,U$3,'Shipment status'!$K:$K,'Flat knit'!$C89)</f>
        <v/>
      </c>
      <c r="V89">
        <f>SUMIFS('Shipment status'!$L:$L,'Shipment status'!$A:$A,'Flat knit'!$B89,'Shipment status'!$H:$H,V$3,'Shipment status'!$K:$K,'Flat knit'!$C89)</f>
        <v/>
      </c>
      <c r="W89">
        <f>SUMIFS('Shipment status'!$L:$L,'Shipment status'!$A:$A,'Flat knit'!$B89,'Shipment status'!$H:$H,W$3,'Shipment status'!$K:$K,'Flat knit'!$C89)</f>
        <v/>
      </c>
      <c r="X89">
        <f>SUMIFS('Shipment status'!$L:$L,'Shipment status'!$A:$A,'Flat knit'!$B89,'Shipment status'!$H:$H,X$3,'Shipment status'!$K:$K,'Flat knit'!$C89)</f>
        <v/>
      </c>
      <c r="Y89">
        <f>SUMIFS('Shipment status'!$L:$L,'Shipment status'!$A:$A,'Flat knit'!$B89,'Shipment status'!$H:$H,Y$3,'Shipment status'!$K:$K,'Flat knit'!$C89)</f>
        <v/>
      </c>
      <c r="Z89">
        <f>SUMIFS('Shipment status'!$L:$L,'Shipment status'!$A:$A,'Flat knit'!$B89,'Shipment status'!$H:$H,Z$3,'Shipment status'!$K:$K,'Flat knit'!$C89)</f>
        <v/>
      </c>
      <c r="AA89">
        <f>SUMIFS('Shipment status'!$L:$L,'Shipment status'!$A:$A,'Flat knit'!$B89,'Shipment status'!$H:$H,AA$3,'Shipment status'!$K:$K,'Flat knit'!$C89)</f>
        <v/>
      </c>
      <c r="AB89">
        <f>SUMIFS('Shipment status'!$L:$L,'Shipment status'!$A:$A,'Flat knit'!$B89,'Shipment status'!$H:$H,AB$3,'Shipment status'!$K:$K,'Flat knit'!$C89)</f>
        <v/>
      </c>
      <c r="AC89">
        <f>SUMIFS('Shipment status'!$L:$L,'Shipment status'!$A:$A,'Flat knit'!$B89,'Shipment status'!$H:$H,AC$3,'Shipment status'!$K:$K,'Flat knit'!$C89)</f>
        <v/>
      </c>
      <c r="AD89">
        <f>SUMIFS('Shipment status'!$L:$L,'Shipment status'!$A:$A,'Flat knit'!$B89,'Shipment status'!$H:$H,AD$3,'Shipment status'!$K:$K,'Flat knit'!$C89)</f>
        <v/>
      </c>
      <c r="AE89">
        <f>SUMIFS('Shipment status'!$L:$L,'Shipment status'!$A:$A,'Flat knit'!$B89,'Shipment status'!$H:$H,AE$3,'Shipment status'!$K:$K,'Flat knit'!$C89)</f>
        <v/>
      </c>
      <c r="AF89">
        <f>SUMIFS('Shipment status'!$L:$L,'Shipment status'!$A:$A,'Flat knit'!$B89,'Shipment status'!$H:$H,AF$3,'Shipment status'!$K:$K,'Flat knit'!$C89)</f>
        <v/>
      </c>
      <c r="AG89">
        <f>SUMIFS('Shipment status'!$L:$L,'Shipment status'!$A:$A,'Flat knit'!$B89,'Shipment status'!$H:$H,AG$3,'Shipment status'!$K:$K,'Flat knit'!$C89)</f>
        <v/>
      </c>
      <c r="AH89">
        <f>SUMIFS('Shipment status'!$L:$L,'Shipment status'!$A:$A,'Flat knit'!$B89,'Shipment status'!$H:$H,AH$3,'Shipment status'!$K:$K,'Flat knit'!$C89)</f>
        <v/>
      </c>
      <c r="AI89">
        <f>SUMIFS('Shipment status'!$L:$L,'Shipment status'!$A:$A,'Flat knit'!$B89,'Shipment status'!$H:$H,AI$3,'Shipment status'!$K:$K,'Flat knit'!$C89)</f>
        <v/>
      </c>
      <c r="AJ89">
        <f>SUMIFS('Shipment status'!$L:$L,'Shipment status'!$A:$A,'Flat knit'!$B89,'Shipment status'!$H:$H,AJ$3,'Shipment status'!$K:$K,'Flat knit'!$C89)</f>
        <v/>
      </c>
      <c r="AK89">
        <f>SUMIFS('Shipment status'!$L:$L,'Shipment status'!$A:$A,'Flat knit'!$B89,'Shipment status'!$H:$H,AK$3,'Shipment status'!$K:$K,'Flat knit'!$C89)</f>
        <v/>
      </c>
    </row>
    <row r="90">
      <c r="A90" t="inlineStr">
        <is>
          <t>Midnight Blue</t>
        </is>
      </c>
      <c r="B90" t="n">
        <v>65</v>
      </c>
      <c r="C90" t="inlineStr">
        <is>
          <t>L</t>
        </is>
      </c>
      <c r="D90" s="12" t="n">
        <v>2</v>
      </c>
      <c r="E90" s="12" t="n">
        <v>2</v>
      </c>
      <c r="F90" t="n">
        <v>1003</v>
      </c>
      <c r="G90" s="15" t="n"/>
      <c r="I90">
        <f>MAX(SUMIFS('Shipment status'!$L:$L,'Shipment status'!$A:$A,TRIM(CLEAN(SUBSTITUTE(VLOOKUP($B90&amp;I$3,'PPO-GO'!$A:$AA,12,0)," ",""))),'Shipment status'!$H:$H,I$3,'Shipment status'!$K:$K,'Flat knit'!$C90),SUMIFS('Shipment status'!$L:$L,'Shipment status'!$A:$A,'Flat knit'!$B90,'Shipment status'!$H:$H,I$3,'Shipment status'!$K:$K,'Flat knit'!$C90))</f>
        <v/>
      </c>
      <c r="J90" s="51">
        <f>IFERROR(I90/$F90,"-")</f>
        <v/>
      </c>
      <c r="L90">
        <f>MAX(SUMIFS('Shipment status'!$L:$L,'Shipment status'!$A:$A,TRIM(CLEAN(SUBSTITUTE(VLOOKUP($B90&amp;L$3,'PPO-GO'!$A:$AA,12,0)," ",""))),'Shipment status'!$H:$H,L$3,'Shipment status'!$K:$K,'Flat knit'!$C90),SUMIFS('Shipment status'!$L:$L,'Shipment status'!$A:$A,'Flat knit'!$B90,'Shipment status'!$H:$H,L$3,'Shipment status'!$K:$K,'Flat knit'!$C90))</f>
        <v/>
      </c>
      <c r="M90" s="51">
        <f>IFERROR(IF(L90&gt;I90*1.5,0.5,1)*L90/$F90,"-")</f>
        <v/>
      </c>
      <c r="O90">
        <f>MAX(SUMIFS('Shipment status'!$L:$L,'Shipment status'!$A:$A,TRIM(CLEAN(SUBSTITUTE(VLOOKUP($B90,'PPO-GO'!$D:$L,9,0)," ",""))),'Shipment status'!$H:$H,O$3,'Shipment status'!$K:$K,'Flat knit'!$C90),SUMIFS('Shipment status'!$L:$L,'Shipment status'!$A:$A,'Flat knit'!$B90,'Shipment status'!$H:$H,O$3,'Shipment status'!$K:$K,'Flat knit'!$C90))</f>
        <v/>
      </c>
      <c r="P90" s="51">
        <f>IFERROR(O90/$F90,"-")</f>
        <v/>
      </c>
      <c r="R90">
        <f>MAX(SUMIFS('Shipment status'!$L:$L,'Shipment status'!$A:$A,TRIM(CLEAN(SUBSTITUTE(VLOOKUP($B90,'PPO-GO'!$D:$L,9,0)," ",""))),'Shipment status'!$H:$H,R$3,'Shipment status'!$K:$K,'Flat knit'!$C90),SUMIFS('Shipment status'!$L:$L,'Shipment status'!$A:$A,'Flat knit'!$B90,'Shipment status'!$H:$H,R$3,'Shipment status'!$K:$K,'Flat knit'!$C90))</f>
        <v/>
      </c>
      <c r="S90" s="51">
        <f>IFERROR(R90/$F90,"-")</f>
        <v/>
      </c>
      <c r="T90">
        <f>SUMIFS('Shipment status'!$L:$L,'Shipment status'!$A:$A,'Flat knit'!$B90,'Shipment status'!$H:$H,T$3,'Shipment status'!$K:$K,'Flat knit'!$C90)</f>
        <v/>
      </c>
      <c r="U90">
        <f>SUMIFS('Shipment status'!$L:$L,'Shipment status'!$A:$A,'Flat knit'!$B90,'Shipment status'!$H:$H,U$3,'Shipment status'!$K:$K,'Flat knit'!$C90)</f>
        <v/>
      </c>
      <c r="V90">
        <f>SUMIFS('Shipment status'!$L:$L,'Shipment status'!$A:$A,'Flat knit'!$B90,'Shipment status'!$H:$H,V$3,'Shipment status'!$K:$K,'Flat knit'!$C90)</f>
        <v/>
      </c>
      <c r="W90">
        <f>SUMIFS('Shipment status'!$L:$L,'Shipment status'!$A:$A,'Flat knit'!$B90,'Shipment status'!$H:$H,W$3,'Shipment status'!$K:$K,'Flat knit'!$C90)</f>
        <v/>
      </c>
      <c r="X90">
        <f>SUMIFS('Shipment status'!$L:$L,'Shipment status'!$A:$A,'Flat knit'!$B90,'Shipment status'!$H:$H,X$3,'Shipment status'!$K:$K,'Flat knit'!$C90)</f>
        <v/>
      </c>
      <c r="Y90">
        <f>SUMIFS('Shipment status'!$L:$L,'Shipment status'!$A:$A,'Flat knit'!$B90,'Shipment status'!$H:$H,Y$3,'Shipment status'!$K:$K,'Flat knit'!$C90)</f>
        <v/>
      </c>
      <c r="Z90">
        <f>SUMIFS('Shipment status'!$L:$L,'Shipment status'!$A:$A,'Flat knit'!$B90,'Shipment status'!$H:$H,Z$3,'Shipment status'!$K:$K,'Flat knit'!$C90)</f>
        <v/>
      </c>
      <c r="AA90">
        <f>SUMIFS('Shipment status'!$L:$L,'Shipment status'!$A:$A,'Flat knit'!$B90,'Shipment status'!$H:$H,AA$3,'Shipment status'!$K:$K,'Flat knit'!$C90)</f>
        <v/>
      </c>
      <c r="AB90">
        <f>SUMIFS('Shipment status'!$L:$L,'Shipment status'!$A:$A,'Flat knit'!$B90,'Shipment status'!$H:$H,AB$3,'Shipment status'!$K:$K,'Flat knit'!$C90)</f>
        <v/>
      </c>
      <c r="AC90">
        <f>SUMIFS('Shipment status'!$L:$L,'Shipment status'!$A:$A,'Flat knit'!$B90,'Shipment status'!$H:$H,AC$3,'Shipment status'!$K:$K,'Flat knit'!$C90)</f>
        <v/>
      </c>
      <c r="AD90">
        <f>SUMIFS('Shipment status'!$L:$L,'Shipment status'!$A:$A,'Flat knit'!$B90,'Shipment status'!$H:$H,AD$3,'Shipment status'!$K:$K,'Flat knit'!$C90)</f>
        <v/>
      </c>
      <c r="AE90">
        <f>SUMIFS('Shipment status'!$L:$L,'Shipment status'!$A:$A,'Flat knit'!$B90,'Shipment status'!$H:$H,AE$3,'Shipment status'!$K:$K,'Flat knit'!$C90)</f>
        <v/>
      </c>
      <c r="AF90">
        <f>SUMIFS('Shipment status'!$L:$L,'Shipment status'!$A:$A,'Flat knit'!$B90,'Shipment status'!$H:$H,AF$3,'Shipment status'!$K:$K,'Flat knit'!$C90)</f>
        <v/>
      </c>
      <c r="AG90">
        <f>SUMIFS('Shipment status'!$L:$L,'Shipment status'!$A:$A,'Flat knit'!$B90,'Shipment status'!$H:$H,AG$3,'Shipment status'!$K:$K,'Flat knit'!$C90)</f>
        <v/>
      </c>
      <c r="AH90">
        <f>SUMIFS('Shipment status'!$L:$L,'Shipment status'!$A:$A,'Flat knit'!$B90,'Shipment status'!$H:$H,AH$3,'Shipment status'!$K:$K,'Flat knit'!$C90)</f>
        <v/>
      </c>
      <c r="AI90">
        <f>SUMIFS('Shipment status'!$L:$L,'Shipment status'!$A:$A,'Flat knit'!$B90,'Shipment status'!$H:$H,AI$3,'Shipment status'!$K:$K,'Flat knit'!$C90)</f>
        <v/>
      </c>
      <c r="AJ90">
        <f>SUMIFS('Shipment status'!$L:$L,'Shipment status'!$A:$A,'Flat knit'!$B90,'Shipment status'!$H:$H,AJ$3,'Shipment status'!$K:$K,'Flat knit'!$C90)</f>
        <v/>
      </c>
      <c r="AK90">
        <f>SUMIFS('Shipment status'!$L:$L,'Shipment status'!$A:$A,'Flat knit'!$B90,'Shipment status'!$H:$H,AK$3,'Shipment status'!$K:$K,'Flat knit'!$C90)</f>
        <v/>
      </c>
    </row>
    <row r="91">
      <c r="A91" t="inlineStr">
        <is>
          <t>Midnight Blue</t>
        </is>
      </c>
      <c r="B91" t="n">
        <v>65</v>
      </c>
      <c r="C91" t="inlineStr">
        <is>
          <t>TTL</t>
        </is>
      </c>
      <c r="D91" s="12" t="n">
        <v>2</v>
      </c>
      <c r="E91" s="12" t="n">
        <v>2</v>
      </c>
      <c r="F91" t="n">
        <v>1330</v>
      </c>
      <c r="G91" s="15" t="n"/>
      <c r="I91">
        <f>MAX(SUMIFS('Shipment status'!$L:$L,'Shipment status'!$A:$A,TRIM(CLEAN(SUBSTITUTE(VLOOKUP($B91&amp;I$3,'PPO-GO'!$A:$AA,12,0)," ",""))),'Shipment status'!$H:$H,I$3,'Shipment status'!$K:$K,'Flat knit'!$C91),SUMIFS('Shipment status'!$L:$L,'Shipment status'!$A:$A,'Flat knit'!$B91,'Shipment status'!$H:$H,I$3,'Shipment status'!$K:$K,'Flat knit'!$C91))</f>
        <v/>
      </c>
      <c r="J91" s="51">
        <f>IFERROR(I91/$F91,"-")</f>
        <v/>
      </c>
      <c r="L91">
        <f>MAX(SUMIFS('Shipment status'!$L:$L,'Shipment status'!$A:$A,TRIM(CLEAN(SUBSTITUTE(VLOOKUP($B91&amp;L$3,'PPO-GO'!$A:$AA,12,0)," ",""))),'Shipment status'!$H:$H,L$3,'Shipment status'!$K:$K,'Flat knit'!$C91),SUMIFS('Shipment status'!$L:$L,'Shipment status'!$A:$A,'Flat knit'!$B91,'Shipment status'!$H:$H,L$3,'Shipment status'!$K:$K,'Flat knit'!$C91))</f>
        <v/>
      </c>
      <c r="M91" s="51">
        <f>IFERROR(IF(L91&gt;I91*1.5,0.5,1)*L91/$F91,"-")</f>
        <v/>
      </c>
      <c r="O91">
        <f>MAX(SUMIFS('Shipment status'!$L:$L,'Shipment status'!$A:$A,TRIM(CLEAN(SUBSTITUTE(VLOOKUP($B91,'PPO-GO'!$D:$L,9,0)," ",""))),'Shipment status'!$H:$H,O$3,'Shipment status'!$K:$K,'Flat knit'!$C91),SUMIFS('Shipment status'!$L:$L,'Shipment status'!$A:$A,'Flat knit'!$B91,'Shipment status'!$H:$H,O$3,'Shipment status'!$K:$K,'Flat knit'!$C91))</f>
        <v/>
      </c>
      <c r="P91" s="51">
        <f>IFERROR(O91/$F91,"-")</f>
        <v/>
      </c>
      <c r="R91">
        <f>MAX(SUMIFS('Shipment status'!$L:$L,'Shipment status'!$A:$A,TRIM(CLEAN(SUBSTITUTE(VLOOKUP($B91,'PPO-GO'!$D:$L,9,0)," ",""))),'Shipment status'!$H:$H,R$3,'Shipment status'!$K:$K,'Flat knit'!$C91),SUMIFS('Shipment status'!$L:$L,'Shipment status'!$A:$A,'Flat knit'!$B91,'Shipment status'!$H:$H,R$3,'Shipment status'!$K:$K,'Flat knit'!$C91))</f>
        <v/>
      </c>
      <c r="S91" s="51">
        <f>IFERROR(R91/$F91,"-")</f>
        <v/>
      </c>
      <c r="T91">
        <f>SUMIFS('Shipment status'!$L:$L,'Shipment status'!$A:$A,'Flat knit'!$B91,'Shipment status'!$H:$H,T$3,'Shipment status'!$K:$K,'Flat knit'!$C91)</f>
        <v/>
      </c>
      <c r="U91">
        <f>SUMIFS('Shipment status'!$L:$L,'Shipment status'!$A:$A,'Flat knit'!$B91,'Shipment status'!$H:$H,U$3,'Shipment status'!$K:$K,'Flat knit'!$C91)</f>
        <v/>
      </c>
      <c r="V91">
        <f>SUMIFS('Shipment status'!$L:$L,'Shipment status'!$A:$A,'Flat knit'!$B91,'Shipment status'!$H:$H,V$3,'Shipment status'!$K:$K,'Flat knit'!$C91)</f>
        <v/>
      </c>
      <c r="W91">
        <f>SUMIFS('Shipment status'!$L:$L,'Shipment status'!$A:$A,'Flat knit'!$B91,'Shipment status'!$H:$H,W$3,'Shipment status'!$K:$K,'Flat knit'!$C91)</f>
        <v/>
      </c>
      <c r="X91">
        <f>SUMIFS('Shipment status'!$L:$L,'Shipment status'!$A:$A,'Flat knit'!$B91,'Shipment status'!$H:$H,X$3,'Shipment status'!$K:$K,'Flat knit'!$C91)</f>
        <v/>
      </c>
      <c r="Y91">
        <f>SUMIFS('Shipment status'!$L:$L,'Shipment status'!$A:$A,'Flat knit'!$B91,'Shipment status'!$H:$H,Y$3,'Shipment status'!$K:$K,'Flat knit'!$C91)</f>
        <v/>
      </c>
      <c r="Z91">
        <f>SUMIFS('Shipment status'!$L:$L,'Shipment status'!$A:$A,'Flat knit'!$B91,'Shipment status'!$H:$H,Z$3,'Shipment status'!$K:$K,'Flat knit'!$C91)</f>
        <v/>
      </c>
      <c r="AA91">
        <f>SUMIFS('Shipment status'!$L:$L,'Shipment status'!$A:$A,'Flat knit'!$B91,'Shipment status'!$H:$H,AA$3,'Shipment status'!$K:$K,'Flat knit'!$C91)</f>
        <v/>
      </c>
      <c r="AB91">
        <f>SUMIFS('Shipment status'!$L:$L,'Shipment status'!$A:$A,'Flat knit'!$B91,'Shipment status'!$H:$H,AB$3,'Shipment status'!$K:$K,'Flat knit'!$C91)</f>
        <v/>
      </c>
      <c r="AC91">
        <f>SUMIFS('Shipment status'!$L:$L,'Shipment status'!$A:$A,'Flat knit'!$B91,'Shipment status'!$H:$H,AC$3,'Shipment status'!$K:$K,'Flat knit'!$C91)</f>
        <v/>
      </c>
      <c r="AD91">
        <f>SUMIFS('Shipment status'!$L:$L,'Shipment status'!$A:$A,'Flat knit'!$B91,'Shipment status'!$H:$H,AD$3,'Shipment status'!$K:$K,'Flat knit'!$C91)</f>
        <v/>
      </c>
      <c r="AE91">
        <f>SUMIFS('Shipment status'!$L:$L,'Shipment status'!$A:$A,'Flat knit'!$B91,'Shipment status'!$H:$H,AE$3,'Shipment status'!$K:$K,'Flat knit'!$C91)</f>
        <v/>
      </c>
      <c r="AF91">
        <f>SUMIFS('Shipment status'!$L:$L,'Shipment status'!$A:$A,'Flat knit'!$B91,'Shipment status'!$H:$H,AF$3,'Shipment status'!$K:$K,'Flat knit'!$C91)</f>
        <v/>
      </c>
      <c r="AG91">
        <f>SUMIFS('Shipment status'!$L:$L,'Shipment status'!$A:$A,'Flat knit'!$B91,'Shipment status'!$H:$H,AG$3,'Shipment status'!$K:$K,'Flat knit'!$C91)</f>
        <v/>
      </c>
      <c r="AH91">
        <f>SUMIFS('Shipment status'!$L:$L,'Shipment status'!$A:$A,'Flat knit'!$B91,'Shipment status'!$H:$H,AH$3,'Shipment status'!$K:$K,'Flat knit'!$C91)</f>
        <v/>
      </c>
      <c r="AI91">
        <f>SUMIFS('Shipment status'!$L:$L,'Shipment status'!$A:$A,'Flat knit'!$B91,'Shipment status'!$H:$H,AI$3,'Shipment status'!$K:$K,'Flat knit'!$C91)</f>
        <v/>
      </c>
      <c r="AJ91">
        <f>SUMIFS('Shipment status'!$L:$L,'Shipment status'!$A:$A,'Flat knit'!$B91,'Shipment status'!$H:$H,AJ$3,'Shipment status'!$K:$K,'Flat knit'!$C91)</f>
        <v/>
      </c>
      <c r="AK91">
        <f>SUMIFS('Shipment status'!$L:$L,'Shipment status'!$A:$A,'Flat knit'!$B91,'Shipment status'!$H:$H,AK$3,'Shipment status'!$K:$K,'Flat knit'!$C91)</f>
        <v/>
      </c>
    </row>
    <row r="92">
      <c r="A92" t="inlineStr">
        <is>
          <t>Midnight Blue</t>
        </is>
      </c>
      <c r="B92" t="n">
        <v>65</v>
      </c>
      <c r="C92" t="inlineStr">
        <is>
          <t>XXXL</t>
        </is>
      </c>
      <c r="D92" s="12" t="n">
        <v>2</v>
      </c>
      <c r="E92" s="12" t="n">
        <v>2</v>
      </c>
      <c r="F92" t="n">
        <v>106</v>
      </c>
      <c r="G92" s="15" t="n"/>
      <c r="I92">
        <f>MAX(SUMIFS('Shipment status'!$L:$L,'Shipment status'!$A:$A,TRIM(CLEAN(SUBSTITUTE(VLOOKUP($B92&amp;I$3,'PPO-GO'!$A:$AA,12,0)," ",""))),'Shipment status'!$H:$H,I$3,'Shipment status'!$K:$K,'Flat knit'!$C92),SUMIFS('Shipment status'!$L:$L,'Shipment status'!$A:$A,'Flat knit'!$B92,'Shipment status'!$H:$H,I$3,'Shipment status'!$K:$K,'Flat knit'!$C92))</f>
        <v/>
      </c>
      <c r="J92" s="51">
        <f>IFERROR(I92/$F92,"-")</f>
        <v/>
      </c>
      <c r="L92">
        <f>MAX(SUMIFS('Shipment status'!$L:$L,'Shipment status'!$A:$A,TRIM(CLEAN(SUBSTITUTE(VLOOKUP($B92&amp;L$3,'PPO-GO'!$A:$AA,12,0)," ",""))),'Shipment status'!$H:$H,L$3,'Shipment status'!$K:$K,'Flat knit'!$C92),SUMIFS('Shipment status'!$L:$L,'Shipment status'!$A:$A,'Flat knit'!$B92,'Shipment status'!$H:$H,L$3,'Shipment status'!$K:$K,'Flat knit'!$C92))</f>
        <v/>
      </c>
      <c r="M92" s="51">
        <f>IFERROR(IF(L92&gt;I92*1.5,0.5,1)*L92/$F92,"-")</f>
        <v/>
      </c>
      <c r="O92">
        <f>MAX(SUMIFS('Shipment status'!$L:$L,'Shipment status'!$A:$A,TRIM(CLEAN(SUBSTITUTE(VLOOKUP($B92,'PPO-GO'!$D:$L,9,0)," ",""))),'Shipment status'!$H:$H,O$3,'Shipment status'!$K:$K,'Flat knit'!$C92),SUMIFS('Shipment status'!$L:$L,'Shipment status'!$A:$A,'Flat knit'!$B92,'Shipment status'!$H:$H,O$3,'Shipment status'!$K:$K,'Flat knit'!$C92))</f>
        <v/>
      </c>
      <c r="P92" s="51">
        <f>IFERROR(O92/$F92,"-")</f>
        <v/>
      </c>
      <c r="R92">
        <f>MAX(SUMIFS('Shipment status'!$L:$L,'Shipment status'!$A:$A,TRIM(CLEAN(SUBSTITUTE(VLOOKUP($B92,'PPO-GO'!$D:$L,9,0)," ",""))),'Shipment status'!$H:$H,R$3,'Shipment status'!$K:$K,'Flat knit'!$C92),SUMIFS('Shipment status'!$L:$L,'Shipment status'!$A:$A,'Flat knit'!$B92,'Shipment status'!$H:$H,R$3,'Shipment status'!$K:$K,'Flat knit'!$C92))</f>
        <v/>
      </c>
      <c r="S92" s="51">
        <f>IFERROR(R92/$F92,"-")</f>
        <v/>
      </c>
      <c r="T92">
        <f>SUMIFS('Shipment status'!$L:$L,'Shipment status'!$A:$A,'Flat knit'!$B92,'Shipment status'!$H:$H,T$3,'Shipment status'!$K:$K,'Flat knit'!$C92)</f>
        <v/>
      </c>
      <c r="U92">
        <f>SUMIFS('Shipment status'!$L:$L,'Shipment status'!$A:$A,'Flat knit'!$B92,'Shipment status'!$H:$H,U$3,'Shipment status'!$K:$K,'Flat knit'!$C92)</f>
        <v/>
      </c>
      <c r="V92">
        <f>SUMIFS('Shipment status'!$L:$L,'Shipment status'!$A:$A,'Flat knit'!$B92,'Shipment status'!$H:$H,V$3,'Shipment status'!$K:$K,'Flat knit'!$C92)</f>
        <v/>
      </c>
      <c r="W92">
        <f>SUMIFS('Shipment status'!$L:$L,'Shipment status'!$A:$A,'Flat knit'!$B92,'Shipment status'!$H:$H,W$3,'Shipment status'!$K:$K,'Flat knit'!$C92)</f>
        <v/>
      </c>
      <c r="X92">
        <f>SUMIFS('Shipment status'!$L:$L,'Shipment status'!$A:$A,'Flat knit'!$B92,'Shipment status'!$H:$H,X$3,'Shipment status'!$K:$K,'Flat knit'!$C92)</f>
        <v/>
      </c>
      <c r="Y92">
        <f>SUMIFS('Shipment status'!$L:$L,'Shipment status'!$A:$A,'Flat knit'!$B92,'Shipment status'!$H:$H,Y$3,'Shipment status'!$K:$K,'Flat knit'!$C92)</f>
        <v/>
      </c>
      <c r="Z92">
        <f>SUMIFS('Shipment status'!$L:$L,'Shipment status'!$A:$A,'Flat knit'!$B92,'Shipment status'!$H:$H,Z$3,'Shipment status'!$K:$K,'Flat knit'!$C92)</f>
        <v/>
      </c>
      <c r="AA92">
        <f>SUMIFS('Shipment status'!$L:$L,'Shipment status'!$A:$A,'Flat knit'!$B92,'Shipment status'!$H:$H,AA$3,'Shipment status'!$K:$K,'Flat knit'!$C92)</f>
        <v/>
      </c>
      <c r="AB92">
        <f>SUMIFS('Shipment status'!$L:$L,'Shipment status'!$A:$A,'Flat knit'!$B92,'Shipment status'!$H:$H,AB$3,'Shipment status'!$K:$K,'Flat knit'!$C92)</f>
        <v/>
      </c>
      <c r="AC92">
        <f>SUMIFS('Shipment status'!$L:$L,'Shipment status'!$A:$A,'Flat knit'!$B92,'Shipment status'!$H:$H,AC$3,'Shipment status'!$K:$K,'Flat knit'!$C92)</f>
        <v/>
      </c>
      <c r="AD92">
        <f>SUMIFS('Shipment status'!$L:$L,'Shipment status'!$A:$A,'Flat knit'!$B92,'Shipment status'!$H:$H,AD$3,'Shipment status'!$K:$K,'Flat knit'!$C92)</f>
        <v/>
      </c>
      <c r="AE92">
        <f>SUMIFS('Shipment status'!$L:$L,'Shipment status'!$A:$A,'Flat knit'!$B92,'Shipment status'!$H:$H,AE$3,'Shipment status'!$K:$K,'Flat knit'!$C92)</f>
        <v/>
      </c>
      <c r="AF92">
        <f>SUMIFS('Shipment status'!$L:$L,'Shipment status'!$A:$A,'Flat knit'!$B92,'Shipment status'!$H:$H,AF$3,'Shipment status'!$K:$K,'Flat knit'!$C92)</f>
        <v/>
      </c>
      <c r="AG92">
        <f>SUMIFS('Shipment status'!$L:$L,'Shipment status'!$A:$A,'Flat knit'!$B92,'Shipment status'!$H:$H,AG$3,'Shipment status'!$K:$K,'Flat knit'!$C92)</f>
        <v/>
      </c>
      <c r="AH92">
        <f>SUMIFS('Shipment status'!$L:$L,'Shipment status'!$A:$A,'Flat knit'!$B92,'Shipment status'!$H:$H,AH$3,'Shipment status'!$K:$K,'Flat knit'!$C92)</f>
        <v/>
      </c>
      <c r="AI92">
        <f>SUMIFS('Shipment status'!$L:$L,'Shipment status'!$A:$A,'Flat knit'!$B92,'Shipment status'!$H:$H,AI$3,'Shipment status'!$K:$K,'Flat knit'!$C92)</f>
        <v/>
      </c>
      <c r="AJ92">
        <f>SUMIFS('Shipment status'!$L:$L,'Shipment status'!$A:$A,'Flat knit'!$B92,'Shipment status'!$H:$H,AJ$3,'Shipment status'!$K:$K,'Flat knit'!$C92)</f>
        <v/>
      </c>
      <c r="AK92">
        <f>SUMIFS('Shipment status'!$L:$L,'Shipment status'!$A:$A,'Flat knit'!$B92,'Shipment status'!$H:$H,AK$3,'Shipment status'!$K:$K,'Flat knit'!$C92)</f>
        <v/>
      </c>
    </row>
    <row r="93">
      <c r="A93" t="inlineStr">
        <is>
          <t>Midnight Blue</t>
        </is>
      </c>
      <c r="B93" t="n">
        <v>65</v>
      </c>
      <c r="C93" t="inlineStr">
        <is>
          <t>2XL</t>
        </is>
      </c>
      <c r="D93" s="12" t="n">
        <v>2</v>
      </c>
      <c r="E93" s="12" t="n">
        <v>2</v>
      </c>
      <c r="F93" t="n">
        <v>518</v>
      </c>
      <c r="G93" s="15" t="n"/>
      <c r="I93">
        <f>MAX(SUMIFS('Shipment status'!$L:$L,'Shipment status'!$A:$A,TRIM(CLEAN(SUBSTITUTE(VLOOKUP($B93&amp;I$3,'PPO-GO'!$A:$AA,12,0)," ",""))),'Shipment status'!$H:$H,I$3,'Shipment status'!$K:$K,'Flat knit'!$C93),SUMIFS('Shipment status'!$L:$L,'Shipment status'!$A:$A,'Flat knit'!$B93,'Shipment status'!$H:$H,I$3,'Shipment status'!$K:$K,'Flat knit'!$C93))</f>
        <v/>
      </c>
      <c r="J93" s="51">
        <f>IFERROR(I93/$F93,"-")</f>
        <v/>
      </c>
      <c r="L93">
        <f>MAX(SUMIFS('Shipment status'!$L:$L,'Shipment status'!$A:$A,TRIM(CLEAN(SUBSTITUTE(VLOOKUP($B93&amp;L$3,'PPO-GO'!$A:$AA,12,0)," ",""))),'Shipment status'!$H:$H,L$3,'Shipment status'!$K:$K,'Flat knit'!$C93),SUMIFS('Shipment status'!$L:$L,'Shipment status'!$A:$A,'Flat knit'!$B93,'Shipment status'!$H:$H,L$3,'Shipment status'!$K:$K,'Flat knit'!$C93))</f>
        <v/>
      </c>
      <c r="M93" s="51">
        <f>IFERROR(IF(L93&gt;I93*1.5,0.5,1)*L93/$F93,"-")</f>
        <v/>
      </c>
      <c r="O93">
        <f>MAX(SUMIFS('Shipment status'!$L:$L,'Shipment status'!$A:$A,TRIM(CLEAN(SUBSTITUTE(VLOOKUP($B93,'PPO-GO'!$D:$L,9,0)," ",""))),'Shipment status'!$H:$H,O$3,'Shipment status'!$K:$K,'Flat knit'!$C93),SUMIFS('Shipment status'!$L:$L,'Shipment status'!$A:$A,'Flat knit'!$B93,'Shipment status'!$H:$H,O$3,'Shipment status'!$K:$K,'Flat knit'!$C93))</f>
        <v/>
      </c>
      <c r="P93" s="51">
        <f>IFERROR(O93/$F93,"-")</f>
        <v/>
      </c>
      <c r="R93">
        <f>MAX(SUMIFS('Shipment status'!$L:$L,'Shipment status'!$A:$A,TRIM(CLEAN(SUBSTITUTE(VLOOKUP($B93,'PPO-GO'!$D:$L,9,0)," ",""))),'Shipment status'!$H:$H,R$3,'Shipment status'!$K:$K,'Flat knit'!$C93),SUMIFS('Shipment status'!$L:$L,'Shipment status'!$A:$A,'Flat knit'!$B93,'Shipment status'!$H:$H,R$3,'Shipment status'!$K:$K,'Flat knit'!$C93))</f>
        <v/>
      </c>
      <c r="S93" s="51">
        <f>IFERROR(R93/$F93,"-")</f>
        <v/>
      </c>
      <c r="T93">
        <f>SUMIFS('Shipment status'!$L:$L,'Shipment status'!$A:$A,'Flat knit'!$B93,'Shipment status'!$H:$H,T$3,'Shipment status'!$K:$K,'Flat knit'!$C93)</f>
        <v/>
      </c>
      <c r="U93">
        <f>SUMIFS('Shipment status'!$L:$L,'Shipment status'!$A:$A,'Flat knit'!$B93,'Shipment status'!$H:$H,U$3,'Shipment status'!$K:$K,'Flat knit'!$C93)</f>
        <v/>
      </c>
      <c r="V93">
        <f>SUMIFS('Shipment status'!$L:$L,'Shipment status'!$A:$A,'Flat knit'!$B93,'Shipment status'!$H:$H,V$3,'Shipment status'!$K:$K,'Flat knit'!$C93)</f>
        <v/>
      </c>
      <c r="W93">
        <f>SUMIFS('Shipment status'!$L:$L,'Shipment status'!$A:$A,'Flat knit'!$B93,'Shipment status'!$H:$H,W$3,'Shipment status'!$K:$K,'Flat knit'!$C93)</f>
        <v/>
      </c>
      <c r="X93">
        <f>SUMIFS('Shipment status'!$L:$L,'Shipment status'!$A:$A,'Flat knit'!$B93,'Shipment status'!$H:$H,X$3,'Shipment status'!$K:$K,'Flat knit'!$C93)</f>
        <v/>
      </c>
      <c r="Y93">
        <f>SUMIFS('Shipment status'!$L:$L,'Shipment status'!$A:$A,'Flat knit'!$B93,'Shipment status'!$H:$H,Y$3,'Shipment status'!$K:$K,'Flat knit'!$C93)</f>
        <v/>
      </c>
      <c r="Z93">
        <f>SUMIFS('Shipment status'!$L:$L,'Shipment status'!$A:$A,'Flat knit'!$B93,'Shipment status'!$H:$H,Z$3,'Shipment status'!$K:$K,'Flat knit'!$C93)</f>
        <v/>
      </c>
      <c r="AA93">
        <f>SUMIFS('Shipment status'!$L:$L,'Shipment status'!$A:$A,'Flat knit'!$B93,'Shipment status'!$H:$H,AA$3,'Shipment status'!$K:$K,'Flat knit'!$C93)</f>
        <v/>
      </c>
      <c r="AB93">
        <f>SUMIFS('Shipment status'!$L:$L,'Shipment status'!$A:$A,'Flat knit'!$B93,'Shipment status'!$H:$H,AB$3,'Shipment status'!$K:$K,'Flat knit'!$C93)</f>
        <v/>
      </c>
      <c r="AC93">
        <f>SUMIFS('Shipment status'!$L:$L,'Shipment status'!$A:$A,'Flat knit'!$B93,'Shipment status'!$H:$H,AC$3,'Shipment status'!$K:$K,'Flat knit'!$C93)</f>
        <v/>
      </c>
      <c r="AD93">
        <f>SUMIFS('Shipment status'!$L:$L,'Shipment status'!$A:$A,'Flat knit'!$B93,'Shipment status'!$H:$H,AD$3,'Shipment status'!$K:$K,'Flat knit'!$C93)</f>
        <v/>
      </c>
      <c r="AE93">
        <f>SUMIFS('Shipment status'!$L:$L,'Shipment status'!$A:$A,'Flat knit'!$B93,'Shipment status'!$H:$H,AE$3,'Shipment status'!$K:$K,'Flat knit'!$C93)</f>
        <v/>
      </c>
      <c r="AF93">
        <f>SUMIFS('Shipment status'!$L:$L,'Shipment status'!$A:$A,'Flat knit'!$B93,'Shipment status'!$H:$H,AF$3,'Shipment status'!$K:$K,'Flat knit'!$C93)</f>
        <v/>
      </c>
      <c r="AG93">
        <f>SUMIFS('Shipment status'!$L:$L,'Shipment status'!$A:$A,'Flat knit'!$B93,'Shipment status'!$H:$H,AG$3,'Shipment status'!$K:$K,'Flat knit'!$C93)</f>
        <v/>
      </c>
      <c r="AH93">
        <f>SUMIFS('Shipment status'!$L:$L,'Shipment status'!$A:$A,'Flat knit'!$B93,'Shipment status'!$H:$H,AH$3,'Shipment status'!$K:$K,'Flat knit'!$C93)</f>
        <v/>
      </c>
      <c r="AI93">
        <f>SUMIFS('Shipment status'!$L:$L,'Shipment status'!$A:$A,'Flat knit'!$B93,'Shipment status'!$H:$H,AI$3,'Shipment status'!$K:$K,'Flat knit'!$C93)</f>
        <v/>
      </c>
      <c r="AJ93">
        <f>SUMIFS('Shipment status'!$L:$L,'Shipment status'!$A:$A,'Flat knit'!$B93,'Shipment status'!$H:$H,AJ$3,'Shipment status'!$K:$K,'Flat knit'!$C93)</f>
        <v/>
      </c>
      <c r="AK93">
        <f>SUMIFS('Shipment status'!$L:$L,'Shipment status'!$A:$A,'Flat knit'!$B93,'Shipment status'!$H:$H,AK$3,'Shipment status'!$K:$K,'Flat knit'!$C93)</f>
        <v/>
      </c>
    </row>
    <row r="94">
      <c r="A94" t="inlineStr">
        <is>
          <t>Herbed Green</t>
        </is>
      </c>
      <c r="B94" t="n">
        <v>59</v>
      </c>
      <c r="C94" t="inlineStr">
        <is>
          <t>XL</t>
        </is>
      </c>
      <c r="D94" s="12" t="n">
        <v>2</v>
      </c>
      <c r="E94" s="12" t="n">
        <v>2</v>
      </c>
      <c r="F94" t="n">
        <v>467</v>
      </c>
      <c r="G94" s="15" t="n">
        <v>6.42</v>
      </c>
      <c r="I94">
        <f>MAX(SUMIFS('Shipment status'!$L:$L,'Shipment status'!$A:$A,TRIM(CLEAN(SUBSTITUTE(VLOOKUP($B94&amp;I$3,'PPO-GO'!$A:$AA,12,0)," ",""))),'Shipment status'!$H:$H,I$3,'Shipment status'!$K:$K,'Flat knit'!$C94),SUMIFS('Shipment status'!$L:$L,'Shipment status'!$A:$A,'Flat knit'!$B94,'Shipment status'!$H:$H,I$3,'Shipment status'!$K:$K,'Flat knit'!$C94))</f>
        <v/>
      </c>
      <c r="J94" s="51">
        <f>IFERROR(I94/$F94,"-")</f>
        <v/>
      </c>
      <c r="L94">
        <f>MAX(SUMIFS('Shipment status'!$L:$L,'Shipment status'!$A:$A,TRIM(CLEAN(SUBSTITUTE(VLOOKUP($B94&amp;L$3,'PPO-GO'!$A:$AA,12,0)," ",""))),'Shipment status'!$H:$H,L$3,'Shipment status'!$K:$K,'Flat knit'!$C94),SUMIFS('Shipment status'!$L:$L,'Shipment status'!$A:$A,'Flat knit'!$B94,'Shipment status'!$H:$H,L$3,'Shipment status'!$K:$K,'Flat knit'!$C94))</f>
        <v/>
      </c>
      <c r="M94" s="51">
        <f>IFERROR(IF(L94&gt;I94*1.5,0.5,1)*L94/$F94,"-")</f>
        <v/>
      </c>
      <c r="O94">
        <f>MAX(SUMIFS('Shipment status'!$L:$L,'Shipment status'!$A:$A,TRIM(CLEAN(SUBSTITUTE(VLOOKUP($B94,'PPO-GO'!$D:$L,9,0)," ",""))),'Shipment status'!$H:$H,O$3,'Shipment status'!$K:$K,'Flat knit'!$C94),SUMIFS('Shipment status'!$L:$L,'Shipment status'!$A:$A,'Flat knit'!$B94,'Shipment status'!$H:$H,O$3,'Shipment status'!$K:$K,'Flat knit'!$C94))</f>
        <v/>
      </c>
      <c r="P94" s="51">
        <f>IFERROR(O94/$F94,"-")</f>
        <v/>
      </c>
      <c r="R94">
        <f>MAX(SUMIFS('Shipment status'!$L:$L,'Shipment status'!$A:$A,TRIM(CLEAN(SUBSTITUTE(VLOOKUP($B94,'PPO-GO'!$D:$L,9,0)," ",""))),'Shipment status'!$H:$H,R$3,'Shipment status'!$K:$K,'Flat knit'!$C94),SUMIFS('Shipment status'!$L:$L,'Shipment status'!$A:$A,'Flat knit'!$B94,'Shipment status'!$H:$H,R$3,'Shipment status'!$K:$K,'Flat knit'!$C94))</f>
        <v/>
      </c>
      <c r="S94" s="51">
        <f>IFERROR(R94/$F94,"-")</f>
        <v/>
      </c>
      <c r="T94">
        <f>SUMIFS('Shipment status'!$L:$L,'Shipment status'!$A:$A,'Flat knit'!$B94,'Shipment status'!$H:$H,T$3,'Shipment status'!$K:$K,'Flat knit'!$C94)</f>
        <v/>
      </c>
      <c r="U94">
        <f>SUMIFS('Shipment status'!$L:$L,'Shipment status'!$A:$A,'Flat knit'!$B94,'Shipment status'!$H:$H,U$3,'Shipment status'!$K:$K,'Flat knit'!$C94)</f>
        <v/>
      </c>
      <c r="V94">
        <f>SUMIFS('Shipment status'!$L:$L,'Shipment status'!$A:$A,'Flat knit'!$B94,'Shipment status'!$H:$H,V$3,'Shipment status'!$K:$K,'Flat knit'!$C94)</f>
        <v/>
      </c>
      <c r="W94">
        <f>SUMIFS('Shipment status'!$L:$L,'Shipment status'!$A:$A,'Flat knit'!$B94,'Shipment status'!$H:$H,W$3,'Shipment status'!$K:$K,'Flat knit'!$C94)</f>
        <v/>
      </c>
      <c r="X94">
        <f>SUMIFS('Shipment status'!$L:$L,'Shipment status'!$A:$A,'Flat knit'!$B94,'Shipment status'!$H:$H,X$3,'Shipment status'!$K:$K,'Flat knit'!$C94)</f>
        <v/>
      </c>
      <c r="Y94">
        <f>SUMIFS('Shipment status'!$L:$L,'Shipment status'!$A:$A,'Flat knit'!$B94,'Shipment status'!$H:$H,Y$3,'Shipment status'!$K:$K,'Flat knit'!$C94)</f>
        <v/>
      </c>
      <c r="Z94">
        <f>SUMIFS('Shipment status'!$L:$L,'Shipment status'!$A:$A,'Flat knit'!$B94,'Shipment status'!$H:$H,Z$3,'Shipment status'!$K:$K,'Flat knit'!$C94)</f>
        <v/>
      </c>
      <c r="AA94">
        <f>SUMIFS('Shipment status'!$L:$L,'Shipment status'!$A:$A,'Flat knit'!$B94,'Shipment status'!$H:$H,AA$3,'Shipment status'!$K:$K,'Flat knit'!$C94)</f>
        <v/>
      </c>
      <c r="AB94">
        <f>SUMIFS('Shipment status'!$L:$L,'Shipment status'!$A:$A,'Flat knit'!$B94,'Shipment status'!$H:$H,AB$3,'Shipment status'!$K:$K,'Flat knit'!$C94)</f>
        <v/>
      </c>
      <c r="AC94">
        <f>SUMIFS('Shipment status'!$L:$L,'Shipment status'!$A:$A,'Flat knit'!$B94,'Shipment status'!$H:$H,AC$3,'Shipment status'!$K:$K,'Flat knit'!$C94)</f>
        <v/>
      </c>
      <c r="AD94">
        <f>SUMIFS('Shipment status'!$L:$L,'Shipment status'!$A:$A,'Flat knit'!$B94,'Shipment status'!$H:$H,AD$3,'Shipment status'!$K:$K,'Flat knit'!$C94)</f>
        <v/>
      </c>
      <c r="AE94">
        <f>SUMIFS('Shipment status'!$L:$L,'Shipment status'!$A:$A,'Flat knit'!$B94,'Shipment status'!$H:$H,AE$3,'Shipment status'!$K:$K,'Flat knit'!$C94)</f>
        <v/>
      </c>
      <c r="AF94">
        <f>SUMIFS('Shipment status'!$L:$L,'Shipment status'!$A:$A,'Flat knit'!$B94,'Shipment status'!$H:$H,AF$3,'Shipment status'!$K:$K,'Flat knit'!$C94)</f>
        <v/>
      </c>
      <c r="AG94">
        <f>SUMIFS('Shipment status'!$L:$L,'Shipment status'!$A:$A,'Flat knit'!$B94,'Shipment status'!$H:$H,AG$3,'Shipment status'!$K:$K,'Flat knit'!$C94)</f>
        <v/>
      </c>
      <c r="AH94">
        <f>SUMIFS('Shipment status'!$L:$L,'Shipment status'!$A:$A,'Flat knit'!$B94,'Shipment status'!$H:$H,AH$3,'Shipment status'!$K:$K,'Flat knit'!$C94)</f>
        <v/>
      </c>
      <c r="AI94">
        <f>SUMIFS('Shipment status'!$L:$L,'Shipment status'!$A:$A,'Flat knit'!$B94,'Shipment status'!$H:$H,AI$3,'Shipment status'!$K:$K,'Flat knit'!$C94)</f>
        <v/>
      </c>
      <c r="AJ94">
        <f>SUMIFS('Shipment status'!$L:$L,'Shipment status'!$A:$A,'Flat knit'!$B94,'Shipment status'!$H:$H,AJ$3,'Shipment status'!$K:$K,'Flat knit'!$C94)</f>
        <v/>
      </c>
      <c r="AK94">
        <f>SUMIFS('Shipment status'!$L:$L,'Shipment status'!$A:$A,'Flat knit'!$B94,'Shipment status'!$H:$H,AK$3,'Shipment status'!$K:$K,'Flat knit'!$C94)</f>
        <v/>
      </c>
    </row>
    <row r="95">
      <c r="A95" t="inlineStr">
        <is>
          <t>Herbed Green</t>
        </is>
      </c>
      <c r="B95" t="n">
        <v>59</v>
      </c>
      <c r="C95" t="inlineStr">
        <is>
          <t>S</t>
        </is>
      </c>
      <c r="D95" s="12" t="n">
        <v>2</v>
      </c>
      <c r="E95" s="12" t="n">
        <v>2</v>
      </c>
      <c r="F95" t="n">
        <v>127</v>
      </c>
      <c r="G95" s="15" t="n">
        <v>0.4</v>
      </c>
      <c r="I95">
        <f>MAX(SUMIFS('Shipment status'!$L:$L,'Shipment status'!$A:$A,TRIM(CLEAN(SUBSTITUTE(VLOOKUP($B95&amp;I$3,'PPO-GO'!$A:$AA,12,0)," ",""))),'Shipment status'!$H:$H,I$3,'Shipment status'!$K:$K,'Flat knit'!$C95),SUMIFS('Shipment status'!$L:$L,'Shipment status'!$A:$A,'Flat knit'!$B95,'Shipment status'!$H:$H,I$3,'Shipment status'!$K:$K,'Flat knit'!$C95))</f>
        <v/>
      </c>
      <c r="J95" s="51">
        <f>IFERROR(I95/$F95,"-")</f>
        <v/>
      </c>
      <c r="L95">
        <f>MAX(SUMIFS('Shipment status'!$L:$L,'Shipment status'!$A:$A,TRIM(CLEAN(SUBSTITUTE(VLOOKUP($B95&amp;L$3,'PPO-GO'!$A:$AA,12,0)," ",""))),'Shipment status'!$H:$H,L$3,'Shipment status'!$K:$K,'Flat knit'!$C95),SUMIFS('Shipment status'!$L:$L,'Shipment status'!$A:$A,'Flat knit'!$B95,'Shipment status'!$H:$H,L$3,'Shipment status'!$K:$K,'Flat knit'!$C95))</f>
        <v/>
      </c>
      <c r="M95" s="51">
        <f>IFERROR(IF(L95&gt;I95*1.5,0.5,1)*L95/$F95,"-")</f>
        <v/>
      </c>
      <c r="O95">
        <f>MAX(SUMIFS('Shipment status'!$L:$L,'Shipment status'!$A:$A,TRIM(CLEAN(SUBSTITUTE(VLOOKUP($B95,'PPO-GO'!$D:$L,9,0)," ",""))),'Shipment status'!$H:$H,O$3,'Shipment status'!$K:$K,'Flat knit'!$C95),SUMIFS('Shipment status'!$L:$L,'Shipment status'!$A:$A,'Flat knit'!$B95,'Shipment status'!$H:$H,O$3,'Shipment status'!$K:$K,'Flat knit'!$C95))</f>
        <v/>
      </c>
      <c r="P95" s="51">
        <f>IFERROR(O95/$F95,"-")</f>
        <v/>
      </c>
      <c r="R95">
        <f>MAX(SUMIFS('Shipment status'!$L:$L,'Shipment status'!$A:$A,TRIM(CLEAN(SUBSTITUTE(VLOOKUP($B95,'PPO-GO'!$D:$L,9,0)," ",""))),'Shipment status'!$H:$H,R$3,'Shipment status'!$K:$K,'Flat knit'!$C95),SUMIFS('Shipment status'!$L:$L,'Shipment status'!$A:$A,'Flat knit'!$B95,'Shipment status'!$H:$H,R$3,'Shipment status'!$K:$K,'Flat knit'!$C95))</f>
        <v/>
      </c>
      <c r="S95" s="51">
        <f>IFERROR(R95/$F95,"-")</f>
        <v/>
      </c>
      <c r="T95">
        <f>SUMIFS('Shipment status'!$L:$L,'Shipment status'!$A:$A,'Flat knit'!$B95,'Shipment status'!$H:$H,T$3,'Shipment status'!$K:$K,'Flat knit'!$C95)</f>
        <v/>
      </c>
      <c r="U95">
        <f>SUMIFS('Shipment status'!$L:$L,'Shipment status'!$A:$A,'Flat knit'!$B95,'Shipment status'!$H:$H,U$3,'Shipment status'!$K:$K,'Flat knit'!$C95)</f>
        <v/>
      </c>
      <c r="V95">
        <f>SUMIFS('Shipment status'!$L:$L,'Shipment status'!$A:$A,'Flat knit'!$B95,'Shipment status'!$H:$H,V$3,'Shipment status'!$K:$K,'Flat knit'!$C95)</f>
        <v/>
      </c>
      <c r="W95">
        <f>SUMIFS('Shipment status'!$L:$L,'Shipment status'!$A:$A,'Flat knit'!$B95,'Shipment status'!$H:$H,W$3,'Shipment status'!$K:$K,'Flat knit'!$C95)</f>
        <v/>
      </c>
      <c r="X95">
        <f>SUMIFS('Shipment status'!$L:$L,'Shipment status'!$A:$A,'Flat knit'!$B95,'Shipment status'!$H:$H,X$3,'Shipment status'!$K:$K,'Flat knit'!$C95)</f>
        <v/>
      </c>
      <c r="Y95">
        <f>SUMIFS('Shipment status'!$L:$L,'Shipment status'!$A:$A,'Flat knit'!$B95,'Shipment status'!$H:$H,Y$3,'Shipment status'!$K:$K,'Flat knit'!$C95)</f>
        <v/>
      </c>
      <c r="Z95">
        <f>SUMIFS('Shipment status'!$L:$L,'Shipment status'!$A:$A,'Flat knit'!$B95,'Shipment status'!$H:$H,Z$3,'Shipment status'!$K:$K,'Flat knit'!$C95)</f>
        <v/>
      </c>
      <c r="AA95">
        <f>SUMIFS('Shipment status'!$L:$L,'Shipment status'!$A:$A,'Flat knit'!$B95,'Shipment status'!$H:$H,AA$3,'Shipment status'!$K:$K,'Flat knit'!$C95)</f>
        <v/>
      </c>
      <c r="AB95">
        <f>SUMIFS('Shipment status'!$L:$L,'Shipment status'!$A:$A,'Flat knit'!$B95,'Shipment status'!$H:$H,AB$3,'Shipment status'!$K:$K,'Flat knit'!$C95)</f>
        <v/>
      </c>
      <c r="AC95">
        <f>SUMIFS('Shipment status'!$L:$L,'Shipment status'!$A:$A,'Flat knit'!$B95,'Shipment status'!$H:$H,AC$3,'Shipment status'!$K:$K,'Flat knit'!$C95)</f>
        <v/>
      </c>
      <c r="AD95">
        <f>SUMIFS('Shipment status'!$L:$L,'Shipment status'!$A:$A,'Flat knit'!$B95,'Shipment status'!$H:$H,AD$3,'Shipment status'!$K:$K,'Flat knit'!$C95)</f>
        <v/>
      </c>
      <c r="AE95">
        <f>SUMIFS('Shipment status'!$L:$L,'Shipment status'!$A:$A,'Flat knit'!$B95,'Shipment status'!$H:$H,AE$3,'Shipment status'!$K:$K,'Flat knit'!$C95)</f>
        <v/>
      </c>
      <c r="AF95">
        <f>SUMIFS('Shipment status'!$L:$L,'Shipment status'!$A:$A,'Flat knit'!$B95,'Shipment status'!$H:$H,AF$3,'Shipment status'!$K:$K,'Flat knit'!$C95)</f>
        <v/>
      </c>
      <c r="AG95">
        <f>SUMIFS('Shipment status'!$L:$L,'Shipment status'!$A:$A,'Flat knit'!$B95,'Shipment status'!$H:$H,AG$3,'Shipment status'!$K:$K,'Flat knit'!$C95)</f>
        <v/>
      </c>
      <c r="AH95">
        <f>SUMIFS('Shipment status'!$L:$L,'Shipment status'!$A:$A,'Flat knit'!$B95,'Shipment status'!$H:$H,AH$3,'Shipment status'!$K:$K,'Flat knit'!$C95)</f>
        <v/>
      </c>
      <c r="AI95">
        <f>SUMIFS('Shipment status'!$L:$L,'Shipment status'!$A:$A,'Flat knit'!$B95,'Shipment status'!$H:$H,AI$3,'Shipment status'!$K:$K,'Flat knit'!$C95)</f>
        <v/>
      </c>
      <c r="AJ95">
        <f>SUMIFS('Shipment status'!$L:$L,'Shipment status'!$A:$A,'Flat knit'!$B95,'Shipment status'!$H:$H,AJ$3,'Shipment status'!$K:$K,'Flat knit'!$C95)</f>
        <v/>
      </c>
      <c r="AK95">
        <f>SUMIFS('Shipment status'!$L:$L,'Shipment status'!$A:$A,'Flat knit'!$B95,'Shipment status'!$H:$H,AK$3,'Shipment status'!$K:$K,'Flat knit'!$C95)</f>
        <v/>
      </c>
    </row>
    <row r="96">
      <c r="A96" t="inlineStr">
        <is>
          <t>Herbed Green</t>
        </is>
      </c>
      <c r="B96" t="n">
        <v>59</v>
      </c>
      <c r="C96" t="inlineStr">
        <is>
          <t>M</t>
        </is>
      </c>
      <c r="D96" s="12" t="n">
        <v>2</v>
      </c>
      <c r="E96" s="12" t="n">
        <v>2</v>
      </c>
      <c r="F96" t="n">
        <v>392</v>
      </c>
      <c r="G96" s="15" t="n">
        <v>3.44</v>
      </c>
      <c r="I96">
        <f>MAX(SUMIFS('Shipment status'!$L:$L,'Shipment status'!$A:$A,TRIM(CLEAN(SUBSTITUTE(VLOOKUP($B96&amp;I$3,'PPO-GO'!$A:$AA,12,0)," ",""))),'Shipment status'!$H:$H,I$3,'Shipment status'!$K:$K,'Flat knit'!$C96),SUMIFS('Shipment status'!$L:$L,'Shipment status'!$A:$A,'Flat knit'!$B96,'Shipment status'!$H:$H,I$3,'Shipment status'!$K:$K,'Flat knit'!$C96))</f>
        <v/>
      </c>
      <c r="J96" s="51">
        <f>IFERROR(I96/$F96,"-")</f>
        <v/>
      </c>
      <c r="L96">
        <f>MAX(SUMIFS('Shipment status'!$L:$L,'Shipment status'!$A:$A,TRIM(CLEAN(SUBSTITUTE(VLOOKUP($B96&amp;L$3,'PPO-GO'!$A:$AA,12,0)," ",""))),'Shipment status'!$H:$H,L$3,'Shipment status'!$K:$K,'Flat knit'!$C96),SUMIFS('Shipment status'!$L:$L,'Shipment status'!$A:$A,'Flat knit'!$B96,'Shipment status'!$H:$H,L$3,'Shipment status'!$K:$K,'Flat knit'!$C96))</f>
        <v/>
      </c>
      <c r="M96" s="51">
        <f>IFERROR(IF(L96&gt;I96*1.5,0.5,1)*L96/$F96,"-")</f>
        <v/>
      </c>
      <c r="O96">
        <f>MAX(SUMIFS('Shipment status'!$L:$L,'Shipment status'!$A:$A,TRIM(CLEAN(SUBSTITUTE(VLOOKUP($B96,'PPO-GO'!$D:$L,9,0)," ",""))),'Shipment status'!$H:$H,O$3,'Shipment status'!$K:$K,'Flat knit'!$C96),SUMIFS('Shipment status'!$L:$L,'Shipment status'!$A:$A,'Flat knit'!$B96,'Shipment status'!$H:$H,O$3,'Shipment status'!$K:$K,'Flat knit'!$C96))</f>
        <v/>
      </c>
      <c r="P96" s="51">
        <f>IFERROR(O96/$F96,"-")</f>
        <v/>
      </c>
      <c r="R96">
        <f>MAX(SUMIFS('Shipment status'!$L:$L,'Shipment status'!$A:$A,TRIM(CLEAN(SUBSTITUTE(VLOOKUP($B96,'PPO-GO'!$D:$L,9,0)," ",""))),'Shipment status'!$H:$H,R$3,'Shipment status'!$K:$K,'Flat knit'!$C96),SUMIFS('Shipment status'!$L:$L,'Shipment status'!$A:$A,'Flat knit'!$B96,'Shipment status'!$H:$H,R$3,'Shipment status'!$K:$K,'Flat knit'!$C96))</f>
        <v/>
      </c>
      <c r="S96" s="51">
        <f>IFERROR(R96/$F96,"-")</f>
        <v/>
      </c>
      <c r="T96">
        <f>SUMIFS('Shipment status'!$L:$L,'Shipment status'!$A:$A,'Flat knit'!$B96,'Shipment status'!$H:$H,T$3,'Shipment status'!$K:$K,'Flat knit'!$C96)</f>
        <v/>
      </c>
      <c r="U96">
        <f>SUMIFS('Shipment status'!$L:$L,'Shipment status'!$A:$A,'Flat knit'!$B96,'Shipment status'!$H:$H,U$3,'Shipment status'!$K:$K,'Flat knit'!$C96)</f>
        <v/>
      </c>
      <c r="V96">
        <f>SUMIFS('Shipment status'!$L:$L,'Shipment status'!$A:$A,'Flat knit'!$B96,'Shipment status'!$H:$H,V$3,'Shipment status'!$K:$K,'Flat knit'!$C96)</f>
        <v/>
      </c>
      <c r="W96">
        <f>SUMIFS('Shipment status'!$L:$L,'Shipment status'!$A:$A,'Flat knit'!$B96,'Shipment status'!$H:$H,W$3,'Shipment status'!$K:$K,'Flat knit'!$C96)</f>
        <v/>
      </c>
      <c r="X96">
        <f>SUMIFS('Shipment status'!$L:$L,'Shipment status'!$A:$A,'Flat knit'!$B96,'Shipment status'!$H:$H,X$3,'Shipment status'!$K:$K,'Flat knit'!$C96)</f>
        <v/>
      </c>
      <c r="Y96">
        <f>SUMIFS('Shipment status'!$L:$L,'Shipment status'!$A:$A,'Flat knit'!$B96,'Shipment status'!$H:$H,Y$3,'Shipment status'!$K:$K,'Flat knit'!$C96)</f>
        <v/>
      </c>
      <c r="Z96">
        <f>SUMIFS('Shipment status'!$L:$L,'Shipment status'!$A:$A,'Flat knit'!$B96,'Shipment status'!$H:$H,Z$3,'Shipment status'!$K:$K,'Flat knit'!$C96)</f>
        <v/>
      </c>
      <c r="AA96">
        <f>SUMIFS('Shipment status'!$L:$L,'Shipment status'!$A:$A,'Flat knit'!$B96,'Shipment status'!$H:$H,AA$3,'Shipment status'!$K:$K,'Flat knit'!$C96)</f>
        <v/>
      </c>
      <c r="AB96">
        <f>SUMIFS('Shipment status'!$L:$L,'Shipment status'!$A:$A,'Flat knit'!$B96,'Shipment status'!$H:$H,AB$3,'Shipment status'!$K:$K,'Flat knit'!$C96)</f>
        <v/>
      </c>
      <c r="AC96">
        <f>SUMIFS('Shipment status'!$L:$L,'Shipment status'!$A:$A,'Flat knit'!$B96,'Shipment status'!$H:$H,AC$3,'Shipment status'!$K:$K,'Flat knit'!$C96)</f>
        <v/>
      </c>
      <c r="AD96">
        <f>SUMIFS('Shipment status'!$L:$L,'Shipment status'!$A:$A,'Flat knit'!$B96,'Shipment status'!$H:$H,AD$3,'Shipment status'!$K:$K,'Flat knit'!$C96)</f>
        <v/>
      </c>
      <c r="AE96">
        <f>SUMIFS('Shipment status'!$L:$L,'Shipment status'!$A:$A,'Flat knit'!$B96,'Shipment status'!$H:$H,AE$3,'Shipment status'!$K:$K,'Flat knit'!$C96)</f>
        <v/>
      </c>
      <c r="AF96">
        <f>SUMIFS('Shipment status'!$L:$L,'Shipment status'!$A:$A,'Flat knit'!$B96,'Shipment status'!$H:$H,AF$3,'Shipment status'!$K:$K,'Flat knit'!$C96)</f>
        <v/>
      </c>
      <c r="AG96">
        <f>SUMIFS('Shipment status'!$L:$L,'Shipment status'!$A:$A,'Flat knit'!$B96,'Shipment status'!$H:$H,AG$3,'Shipment status'!$K:$K,'Flat knit'!$C96)</f>
        <v/>
      </c>
      <c r="AH96">
        <f>SUMIFS('Shipment status'!$L:$L,'Shipment status'!$A:$A,'Flat knit'!$B96,'Shipment status'!$H:$H,AH$3,'Shipment status'!$K:$K,'Flat knit'!$C96)</f>
        <v/>
      </c>
      <c r="AI96">
        <f>SUMIFS('Shipment status'!$L:$L,'Shipment status'!$A:$A,'Flat knit'!$B96,'Shipment status'!$H:$H,AI$3,'Shipment status'!$K:$K,'Flat knit'!$C96)</f>
        <v/>
      </c>
      <c r="AJ96">
        <f>SUMIFS('Shipment status'!$L:$L,'Shipment status'!$A:$A,'Flat knit'!$B96,'Shipment status'!$H:$H,AJ$3,'Shipment status'!$K:$K,'Flat knit'!$C96)</f>
        <v/>
      </c>
      <c r="AK96">
        <f>SUMIFS('Shipment status'!$L:$L,'Shipment status'!$A:$A,'Flat knit'!$B96,'Shipment status'!$H:$H,AK$3,'Shipment status'!$K:$K,'Flat knit'!$C96)</f>
        <v/>
      </c>
    </row>
    <row r="97">
      <c r="A97" t="inlineStr">
        <is>
          <t>Herbed Green</t>
        </is>
      </c>
      <c r="B97" t="n">
        <v>59</v>
      </c>
      <c r="C97" t="inlineStr">
        <is>
          <t>L</t>
        </is>
      </c>
      <c r="D97" s="12" t="n">
        <v>2</v>
      </c>
      <c r="E97" s="12" t="n">
        <v>2</v>
      </c>
      <c r="F97" t="n">
        <v>521</v>
      </c>
      <c r="G97" s="15" t="n">
        <v>5.88</v>
      </c>
      <c r="I97">
        <f>MAX(SUMIFS('Shipment status'!$L:$L,'Shipment status'!$A:$A,TRIM(CLEAN(SUBSTITUTE(VLOOKUP($B97&amp;I$3,'PPO-GO'!$A:$AA,12,0)," ",""))),'Shipment status'!$H:$H,I$3,'Shipment status'!$K:$K,'Flat knit'!$C97),SUMIFS('Shipment status'!$L:$L,'Shipment status'!$A:$A,'Flat knit'!$B97,'Shipment status'!$H:$H,I$3,'Shipment status'!$K:$K,'Flat knit'!$C97))</f>
        <v/>
      </c>
      <c r="J97" s="51">
        <f>IFERROR(I97/$F97,"-")</f>
        <v/>
      </c>
      <c r="L97">
        <f>MAX(SUMIFS('Shipment status'!$L:$L,'Shipment status'!$A:$A,TRIM(CLEAN(SUBSTITUTE(VLOOKUP($B97&amp;L$3,'PPO-GO'!$A:$AA,12,0)," ",""))),'Shipment status'!$H:$H,L$3,'Shipment status'!$K:$K,'Flat knit'!$C97),SUMIFS('Shipment status'!$L:$L,'Shipment status'!$A:$A,'Flat knit'!$B97,'Shipment status'!$H:$H,L$3,'Shipment status'!$K:$K,'Flat knit'!$C97))</f>
        <v/>
      </c>
      <c r="M97" s="51">
        <f>IFERROR(IF(L97&gt;I97*1.5,0.5,1)*L97/$F97,"-")</f>
        <v/>
      </c>
      <c r="O97">
        <f>MAX(SUMIFS('Shipment status'!$L:$L,'Shipment status'!$A:$A,TRIM(CLEAN(SUBSTITUTE(VLOOKUP($B97,'PPO-GO'!$D:$L,9,0)," ",""))),'Shipment status'!$H:$H,O$3,'Shipment status'!$K:$K,'Flat knit'!$C97),SUMIFS('Shipment status'!$L:$L,'Shipment status'!$A:$A,'Flat knit'!$B97,'Shipment status'!$H:$H,O$3,'Shipment status'!$K:$K,'Flat knit'!$C97))</f>
        <v/>
      </c>
      <c r="P97" s="51">
        <f>IFERROR(O97/$F97,"-")</f>
        <v/>
      </c>
      <c r="R97">
        <f>MAX(SUMIFS('Shipment status'!$L:$L,'Shipment status'!$A:$A,TRIM(CLEAN(SUBSTITUTE(VLOOKUP($B97,'PPO-GO'!$D:$L,9,0)," ",""))),'Shipment status'!$H:$H,R$3,'Shipment status'!$K:$K,'Flat knit'!$C97),SUMIFS('Shipment status'!$L:$L,'Shipment status'!$A:$A,'Flat knit'!$B97,'Shipment status'!$H:$H,R$3,'Shipment status'!$K:$K,'Flat knit'!$C97))</f>
        <v/>
      </c>
      <c r="S97" s="51">
        <f>IFERROR(R97/$F97,"-")</f>
        <v/>
      </c>
      <c r="T97">
        <f>SUMIFS('Shipment status'!$L:$L,'Shipment status'!$A:$A,'Flat knit'!$B97,'Shipment status'!$H:$H,T$3,'Shipment status'!$K:$K,'Flat knit'!$C97)</f>
        <v/>
      </c>
      <c r="U97">
        <f>SUMIFS('Shipment status'!$L:$L,'Shipment status'!$A:$A,'Flat knit'!$B97,'Shipment status'!$H:$H,U$3,'Shipment status'!$K:$K,'Flat knit'!$C97)</f>
        <v/>
      </c>
      <c r="V97">
        <f>SUMIFS('Shipment status'!$L:$L,'Shipment status'!$A:$A,'Flat knit'!$B97,'Shipment status'!$H:$H,V$3,'Shipment status'!$K:$K,'Flat knit'!$C97)</f>
        <v/>
      </c>
      <c r="W97">
        <f>SUMIFS('Shipment status'!$L:$L,'Shipment status'!$A:$A,'Flat knit'!$B97,'Shipment status'!$H:$H,W$3,'Shipment status'!$K:$K,'Flat knit'!$C97)</f>
        <v/>
      </c>
      <c r="X97">
        <f>SUMIFS('Shipment status'!$L:$L,'Shipment status'!$A:$A,'Flat knit'!$B97,'Shipment status'!$H:$H,X$3,'Shipment status'!$K:$K,'Flat knit'!$C97)</f>
        <v/>
      </c>
      <c r="Y97">
        <f>SUMIFS('Shipment status'!$L:$L,'Shipment status'!$A:$A,'Flat knit'!$B97,'Shipment status'!$H:$H,Y$3,'Shipment status'!$K:$K,'Flat knit'!$C97)</f>
        <v/>
      </c>
      <c r="Z97">
        <f>SUMIFS('Shipment status'!$L:$L,'Shipment status'!$A:$A,'Flat knit'!$B97,'Shipment status'!$H:$H,Z$3,'Shipment status'!$K:$K,'Flat knit'!$C97)</f>
        <v/>
      </c>
      <c r="AA97">
        <f>SUMIFS('Shipment status'!$L:$L,'Shipment status'!$A:$A,'Flat knit'!$B97,'Shipment status'!$H:$H,AA$3,'Shipment status'!$K:$K,'Flat knit'!$C97)</f>
        <v/>
      </c>
      <c r="AB97">
        <f>SUMIFS('Shipment status'!$L:$L,'Shipment status'!$A:$A,'Flat knit'!$B97,'Shipment status'!$H:$H,AB$3,'Shipment status'!$K:$K,'Flat knit'!$C97)</f>
        <v/>
      </c>
      <c r="AC97">
        <f>SUMIFS('Shipment status'!$L:$L,'Shipment status'!$A:$A,'Flat knit'!$B97,'Shipment status'!$H:$H,AC$3,'Shipment status'!$K:$K,'Flat knit'!$C97)</f>
        <v/>
      </c>
      <c r="AD97">
        <f>SUMIFS('Shipment status'!$L:$L,'Shipment status'!$A:$A,'Flat knit'!$B97,'Shipment status'!$H:$H,AD$3,'Shipment status'!$K:$K,'Flat knit'!$C97)</f>
        <v/>
      </c>
      <c r="AE97">
        <f>SUMIFS('Shipment status'!$L:$L,'Shipment status'!$A:$A,'Flat knit'!$B97,'Shipment status'!$H:$H,AE$3,'Shipment status'!$K:$K,'Flat knit'!$C97)</f>
        <v/>
      </c>
      <c r="AF97">
        <f>SUMIFS('Shipment status'!$L:$L,'Shipment status'!$A:$A,'Flat knit'!$B97,'Shipment status'!$H:$H,AF$3,'Shipment status'!$K:$K,'Flat knit'!$C97)</f>
        <v/>
      </c>
      <c r="AG97">
        <f>SUMIFS('Shipment status'!$L:$L,'Shipment status'!$A:$A,'Flat knit'!$B97,'Shipment status'!$H:$H,AG$3,'Shipment status'!$K:$K,'Flat knit'!$C97)</f>
        <v/>
      </c>
      <c r="AH97">
        <f>SUMIFS('Shipment status'!$L:$L,'Shipment status'!$A:$A,'Flat knit'!$B97,'Shipment status'!$H:$H,AH$3,'Shipment status'!$K:$K,'Flat knit'!$C97)</f>
        <v/>
      </c>
      <c r="AI97">
        <f>SUMIFS('Shipment status'!$L:$L,'Shipment status'!$A:$A,'Flat knit'!$B97,'Shipment status'!$H:$H,AI$3,'Shipment status'!$K:$K,'Flat knit'!$C97)</f>
        <v/>
      </c>
      <c r="AJ97">
        <f>SUMIFS('Shipment status'!$L:$L,'Shipment status'!$A:$A,'Flat knit'!$B97,'Shipment status'!$H:$H,AJ$3,'Shipment status'!$K:$K,'Flat knit'!$C97)</f>
        <v/>
      </c>
      <c r="AK97">
        <f>SUMIFS('Shipment status'!$L:$L,'Shipment status'!$A:$A,'Flat knit'!$B97,'Shipment status'!$H:$H,AK$3,'Shipment status'!$K:$K,'Flat knit'!$C97)</f>
        <v/>
      </c>
    </row>
    <row r="98">
      <c r="A98" t="inlineStr">
        <is>
          <t>Herbed Green</t>
        </is>
      </c>
      <c r="B98" t="n">
        <v>59</v>
      </c>
      <c r="C98" t="inlineStr">
        <is>
          <t>TTL</t>
        </is>
      </c>
      <c r="D98" s="12" t="n">
        <v>2</v>
      </c>
      <c r="E98" s="12" t="n">
        <v>2</v>
      </c>
      <c r="F98" t="n">
        <v>7110</v>
      </c>
      <c r="G98" s="15" t="n">
        <v>4</v>
      </c>
      <c r="I98">
        <f>MAX(SUMIFS('Shipment status'!$L:$L,'Shipment status'!$A:$A,TRIM(CLEAN(SUBSTITUTE(VLOOKUP($B98&amp;I$3,'PPO-GO'!$A:$AA,12,0)," ",""))),'Shipment status'!$H:$H,I$3,'Shipment status'!$K:$K,'Flat knit'!$C98),SUMIFS('Shipment status'!$L:$L,'Shipment status'!$A:$A,'Flat knit'!$B98,'Shipment status'!$H:$H,I$3,'Shipment status'!$K:$K,'Flat knit'!$C98))</f>
        <v/>
      </c>
      <c r="J98" s="51">
        <f>IFERROR(I98/$F98,"-")</f>
        <v/>
      </c>
      <c r="L98">
        <f>MAX(SUMIFS('Shipment status'!$L:$L,'Shipment status'!$A:$A,TRIM(CLEAN(SUBSTITUTE(VLOOKUP($B98&amp;L$3,'PPO-GO'!$A:$AA,12,0)," ",""))),'Shipment status'!$H:$H,L$3,'Shipment status'!$K:$K,'Flat knit'!$C98),SUMIFS('Shipment status'!$L:$L,'Shipment status'!$A:$A,'Flat knit'!$B98,'Shipment status'!$H:$H,L$3,'Shipment status'!$K:$K,'Flat knit'!$C98))</f>
        <v/>
      </c>
      <c r="M98" s="51">
        <f>IFERROR(IF(L98&gt;I98*1.5,0.5,1)*L98/$F98,"-")</f>
        <v/>
      </c>
      <c r="O98">
        <f>MAX(SUMIFS('Shipment status'!$L:$L,'Shipment status'!$A:$A,TRIM(CLEAN(SUBSTITUTE(VLOOKUP($B98,'PPO-GO'!$D:$L,9,0)," ",""))),'Shipment status'!$H:$H,O$3,'Shipment status'!$K:$K,'Flat knit'!$C98),SUMIFS('Shipment status'!$L:$L,'Shipment status'!$A:$A,'Flat knit'!$B98,'Shipment status'!$H:$H,O$3,'Shipment status'!$K:$K,'Flat knit'!$C98))</f>
        <v/>
      </c>
      <c r="P98" s="51">
        <f>IFERROR(O98/$F98,"-")</f>
        <v/>
      </c>
      <c r="R98">
        <f>MAX(SUMIFS('Shipment status'!$L:$L,'Shipment status'!$A:$A,TRIM(CLEAN(SUBSTITUTE(VLOOKUP($B98,'PPO-GO'!$D:$L,9,0)," ",""))),'Shipment status'!$H:$H,R$3,'Shipment status'!$K:$K,'Flat knit'!$C98),SUMIFS('Shipment status'!$L:$L,'Shipment status'!$A:$A,'Flat knit'!$B98,'Shipment status'!$H:$H,R$3,'Shipment status'!$K:$K,'Flat knit'!$C98))</f>
        <v/>
      </c>
      <c r="S98" s="51">
        <f>IFERROR(R98/$F98,"-")</f>
        <v/>
      </c>
      <c r="T98">
        <f>SUMIFS('Shipment status'!$L:$L,'Shipment status'!$A:$A,'Flat knit'!$B98,'Shipment status'!$H:$H,T$3,'Shipment status'!$K:$K,'Flat knit'!$C98)</f>
        <v/>
      </c>
      <c r="U98">
        <f>SUMIFS('Shipment status'!$L:$L,'Shipment status'!$A:$A,'Flat knit'!$B98,'Shipment status'!$H:$H,U$3,'Shipment status'!$K:$K,'Flat knit'!$C98)</f>
        <v/>
      </c>
      <c r="V98">
        <f>SUMIFS('Shipment status'!$L:$L,'Shipment status'!$A:$A,'Flat knit'!$B98,'Shipment status'!$H:$H,V$3,'Shipment status'!$K:$K,'Flat knit'!$C98)</f>
        <v/>
      </c>
      <c r="W98">
        <f>SUMIFS('Shipment status'!$L:$L,'Shipment status'!$A:$A,'Flat knit'!$B98,'Shipment status'!$H:$H,W$3,'Shipment status'!$K:$K,'Flat knit'!$C98)</f>
        <v/>
      </c>
      <c r="X98">
        <f>SUMIFS('Shipment status'!$L:$L,'Shipment status'!$A:$A,'Flat knit'!$B98,'Shipment status'!$H:$H,X$3,'Shipment status'!$K:$K,'Flat knit'!$C98)</f>
        <v/>
      </c>
      <c r="Y98">
        <f>SUMIFS('Shipment status'!$L:$L,'Shipment status'!$A:$A,'Flat knit'!$B98,'Shipment status'!$H:$H,Y$3,'Shipment status'!$K:$K,'Flat knit'!$C98)</f>
        <v/>
      </c>
      <c r="Z98">
        <f>SUMIFS('Shipment status'!$L:$L,'Shipment status'!$A:$A,'Flat knit'!$B98,'Shipment status'!$H:$H,Z$3,'Shipment status'!$K:$K,'Flat knit'!$C98)</f>
        <v/>
      </c>
      <c r="AA98">
        <f>SUMIFS('Shipment status'!$L:$L,'Shipment status'!$A:$A,'Flat knit'!$B98,'Shipment status'!$H:$H,AA$3,'Shipment status'!$K:$K,'Flat knit'!$C98)</f>
        <v/>
      </c>
      <c r="AB98">
        <f>SUMIFS('Shipment status'!$L:$L,'Shipment status'!$A:$A,'Flat knit'!$B98,'Shipment status'!$H:$H,AB$3,'Shipment status'!$K:$K,'Flat knit'!$C98)</f>
        <v/>
      </c>
      <c r="AC98">
        <f>SUMIFS('Shipment status'!$L:$L,'Shipment status'!$A:$A,'Flat knit'!$B98,'Shipment status'!$H:$H,AC$3,'Shipment status'!$K:$K,'Flat knit'!$C98)</f>
        <v/>
      </c>
      <c r="AD98">
        <f>SUMIFS('Shipment status'!$L:$L,'Shipment status'!$A:$A,'Flat knit'!$B98,'Shipment status'!$H:$H,AD$3,'Shipment status'!$K:$K,'Flat knit'!$C98)</f>
        <v/>
      </c>
      <c r="AE98">
        <f>SUMIFS('Shipment status'!$L:$L,'Shipment status'!$A:$A,'Flat knit'!$B98,'Shipment status'!$H:$H,AE$3,'Shipment status'!$K:$K,'Flat knit'!$C98)</f>
        <v/>
      </c>
      <c r="AF98">
        <f>SUMIFS('Shipment status'!$L:$L,'Shipment status'!$A:$A,'Flat knit'!$B98,'Shipment status'!$H:$H,AF$3,'Shipment status'!$K:$K,'Flat knit'!$C98)</f>
        <v/>
      </c>
      <c r="AG98">
        <f>SUMIFS('Shipment status'!$L:$L,'Shipment status'!$A:$A,'Flat knit'!$B98,'Shipment status'!$H:$H,AG$3,'Shipment status'!$K:$K,'Flat knit'!$C98)</f>
        <v/>
      </c>
      <c r="AH98">
        <f>SUMIFS('Shipment status'!$L:$L,'Shipment status'!$A:$A,'Flat knit'!$B98,'Shipment status'!$H:$H,AH$3,'Shipment status'!$K:$K,'Flat knit'!$C98)</f>
        <v/>
      </c>
      <c r="AI98">
        <f>SUMIFS('Shipment status'!$L:$L,'Shipment status'!$A:$A,'Flat knit'!$B98,'Shipment status'!$H:$H,AI$3,'Shipment status'!$K:$K,'Flat knit'!$C98)</f>
        <v/>
      </c>
      <c r="AJ98">
        <f>SUMIFS('Shipment status'!$L:$L,'Shipment status'!$A:$A,'Flat knit'!$B98,'Shipment status'!$H:$H,AJ$3,'Shipment status'!$K:$K,'Flat knit'!$C98)</f>
        <v/>
      </c>
      <c r="AK98">
        <f>SUMIFS('Shipment status'!$L:$L,'Shipment status'!$A:$A,'Flat knit'!$B98,'Shipment status'!$H:$H,AK$3,'Shipment status'!$K:$K,'Flat knit'!$C98)</f>
        <v/>
      </c>
    </row>
    <row r="99">
      <c r="A99" t="inlineStr">
        <is>
          <t>Herbed Green</t>
        </is>
      </c>
      <c r="B99" t="n">
        <v>59</v>
      </c>
      <c r="C99" t="inlineStr">
        <is>
          <t>XXXL</t>
        </is>
      </c>
      <c r="D99" s="12" t="n">
        <v>2</v>
      </c>
      <c r="E99" s="12" t="n">
        <v>2</v>
      </c>
      <c r="F99" t="n">
        <v>155</v>
      </c>
      <c r="G99" s="15" t="n">
        <v>3.1</v>
      </c>
      <c r="I99">
        <f>MAX(SUMIFS('Shipment status'!$L:$L,'Shipment status'!$A:$A,TRIM(CLEAN(SUBSTITUTE(VLOOKUP($B99&amp;I$3,'PPO-GO'!$A:$AA,12,0)," ",""))),'Shipment status'!$H:$H,I$3,'Shipment status'!$K:$K,'Flat knit'!$C99),SUMIFS('Shipment status'!$L:$L,'Shipment status'!$A:$A,'Flat knit'!$B99,'Shipment status'!$H:$H,I$3,'Shipment status'!$K:$K,'Flat knit'!$C99))</f>
        <v/>
      </c>
      <c r="J99" s="51">
        <f>IFERROR(I99/$F99,"-")</f>
        <v/>
      </c>
      <c r="L99">
        <f>MAX(SUMIFS('Shipment status'!$L:$L,'Shipment status'!$A:$A,TRIM(CLEAN(SUBSTITUTE(VLOOKUP($B99&amp;L$3,'PPO-GO'!$A:$AA,12,0)," ",""))),'Shipment status'!$H:$H,L$3,'Shipment status'!$K:$K,'Flat knit'!$C99),SUMIFS('Shipment status'!$L:$L,'Shipment status'!$A:$A,'Flat knit'!$B99,'Shipment status'!$H:$H,L$3,'Shipment status'!$K:$K,'Flat knit'!$C99))</f>
        <v/>
      </c>
      <c r="M99" s="51">
        <f>IFERROR(IF(L99&gt;I99*1.5,0.5,1)*L99/$F99,"-")</f>
        <v/>
      </c>
      <c r="O99">
        <f>MAX(SUMIFS('Shipment status'!$L:$L,'Shipment status'!$A:$A,TRIM(CLEAN(SUBSTITUTE(VLOOKUP($B99,'PPO-GO'!$D:$L,9,0)," ",""))),'Shipment status'!$H:$H,O$3,'Shipment status'!$K:$K,'Flat knit'!$C99),SUMIFS('Shipment status'!$L:$L,'Shipment status'!$A:$A,'Flat knit'!$B99,'Shipment status'!$H:$H,O$3,'Shipment status'!$K:$K,'Flat knit'!$C99))</f>
        <v/>
      </c>
      <c r="P99" s="51">
        <f>IFERROR(O99/$F99,"-")</f>
        <v/>
      </c>
      <c r="R99">
        <f>MAX(SUMIFS('Shipment status'!$L:$L,'Shipment status'!$A:$A,TRIM(CLEAN(SUBSTITUTE(VLOOKUP($B99,'PPO-GO'!$D:$L,9,0)," ",""))),'Shipment status'!$H:$H,R$3,'Shipment status'!$K:$K,'Flat knit'!$C99),SUMIFS('Shipment status'!$L:$L,'Shipment status'!$A:$A,'Flat knit'!$B99,'Shipment status'!$H:$H,R$3,'Shipment status'!$K:$K,'Flat knit'!$C99))</f>
        <v/>
      </c>
      <c r="S99" s="51">
        <f>IFERROR(R99/$F99,"-")</f>
        <v/>
      </c>
      <c r="T99">
        <f>SUMIFS('Shipment status'!$L:$L,'Shipment status'!$A:$A,'Flat knit'!$B99,'Shipment status'!$H:$H,T$3,'Shipment status'!$K:$K,'Flat knit'!$C99)</f>
        <v/>
      </c>
      <c r="U99">
        <f>SUMIFS('Shipment status'!$L:$L,'Shipment status'!$A:$A,'Flat knit'!$B99,'Shipment status'!$H:$H,U$3,'Shipment status'!$K:$K,'Flat knit'!$C99)</f>
        <v/>
      </c>
      <c r="V99">
        <f>SUMIFS('Shipment status'!$L:$L,'Shipment status'!$A:$A,'Flat knit'!$B99,'Shipment status'!$H:$H,V$3,'Shipment status'!$K:$K,'Flat knit'!$C99)</f>
        <v/>
      </c>
      <c r="W99">
        <f>SUMIFS('Shipment status'!$L:$L,'Shipment status'!$A:$A,'Flat knit'!$B99,'Shipment status'!$H:$H,W$3,'Shipment status'!$K:$K,'Flat knit'!$C99)</f>
        <v/>
      </c>
      <c r="X99">
        <f>SUMIFS('Shipment status'!$L:$L,'Shipment status'!$A:$A,'Flat knit'!$B99,'Shipment status'!$H:$H,X$3,'Shipment status'!$K:$K,'Flat knit'!$C99)</f>
        <v/>
      </c>
      <c r="Y99">
        <f>SUMIFS('Shipment status'!$L:$L,'Shipment status'!$A:$A,'Flat knit'!$B99,'Shipment status'!$H:$H,Y$3,'Shipment status'!$K:$K,'Flat knit'!$C99)</f>
        <v/>
      </c>
      <c r="Z99">
        <f>SUMIFS('Shipment status'!$L:$L,'Shipment status'!$A:$A,'Flat knit'!$B99,'Shipment status'!$H:$H,Z$3,'Shipment status'!$K:$K,'Flat knit'!$C99)</f>
        <v/>
      </c>
      <c r="AA99">
        <f>SUMIFS('Shipment status'!$L:$L,'Shipment status'!$A:$A,'Flat knit'!$B99,'Shipment status'!$H:$H,AA$3,'Shipment status'!$K:$K,'Flat knit'!$C99)</f>
        <v/>
      </c>
      <c r="AB99">
        <f>SUMIFS('Shipment status'!$L:$L,'Shipment status'!$A:$A,'Flat knit'!$B99,'Shipment status'!$H:$H,AB$3,'Shipment status'!$K:$K,'Flat knit'!$C99)</f>
        <v/>
      </c>
      <c r="AC99">
        <f>SUMIFS('Shipment status'!$L:$L,'Shipment status'!$A:$A,'Flat knit'!$B99,'Shipment status'!$H:$H,AC$3,'Shipment status'!$K:$K,'Flat knit'!$C99)</f>
        <v/>
      </c>
      <c r="AD99">
        <f>SUMIFS('Shipment status'!$L:$L,'Shipment status'!$A:$A,'Flat knit'!$B99,'Shipment status'!$H:$H,AD$3,'Shipment status'!$K:$K,'Flat knit'!$C99)</f>
        <v/>
      </c>
      <c r="AE99">
        <f>SUMIFS('Shipment status'!$L:$L,'Shipment status'!$A:$A,'Flat knit'!$B99,'Shipment status'!$H:$H,AE$3,'Shipment status'!$K:$K,'Flat knit'!$C99)</f>
        <v/>
      </c>
      <c r="AF99">
        <f>SUMIFS('Shipment status'!$L:$L,'Shipment status'!$A:$A,'Flat knit'!$B99,'Shipment status'!$H:$H,AF$3,'Shipment status'!$K:$K,'Flat knit'!$C99)</f>
        <v/>
      </c>
      <c r="AG99">
        <f>SUMIFS('Shipment status'!$L:$L,'Shipment status'!$A:$A,'Flat knit'!$B99,'Shipment status'!$H:$H,AG$3,'Shipment status'!$K:$K,'Flat knit'!$C99)</f>
        <v/>
      </c>
      <c r="AH99">
        <f>SUMIFS('Shipment status'!$L:$L,'Shipment status'!$A:$A,'Flat knit'!$B99,'Shipment status'!$H:$H,AH$3,'Shipment status'!$K:$K,'Flat knit'!$C99)</f>
        <v/>
      </c>
      <c r="AI99">
        <f>SUMIFS('Shipment status'!$L:$L,'Shipment status'!$A:$A,'Flat knit'!$B99,'Shipment status'!$H:$H,AI$3,'Shipment status'!$K:$K,'Flat knit'!$C99)</f>
        <v/>
      </c>
      <c r="AJ99">
        <f>SUMIFS('Shipment status'!$L:$L,'Shipment status'!$A:$A,'Flat knit'!$B99,'Shipment status'!$H:$H,AJ$3,'Shipment status'!$K:$K,'Flat knit'!$C99)</f>
        <v/>
      </c>
      <c r="AK99">
        <f>SUMIFS('Shipment status'!$L:$L,'Shipment status'!$A:$A,'Flat knit'!$B99,'Shipment status'!$H:$H,AK$3,'Shipment status'!$K:$K,'Flat knit'!$C99)</f>
        <v/>
      </c>
    </row>
    <row r="100">
      <c r="A100" t="inlineStr">
        <is>
          <t>Herbed Green</t>
        </is>
      </c>
      <c r="B100" t="n">
        <v>59</v>
      </c>
      <c r="C100" t="inlineStr">
        <is>
          <t>2XL</t>
        </is>
      </c>
      <c r="D100" s="12" t="n">
        <v>2</v>
      </c>
      <c r="E100" s="12" t="n">
        <v>2</v>
      </c>
      <c r="F100" t="n">
        <v>304</v>
      </c>
      <c r="G100" s="15" t="n">
        <v>5.12</v>
      </c>
      <c r="I100">
        <f>MAX(SUMIFS('Shipment status'!$L:$L,'Shipment status'!$A:$A,TRIM(CLEAN(SUBSTITUTE(VLOOKUP($B100&amp;I$3,'PPO-GO'!$A:$AA,12,0)," ",""))),'Shipment status'!$H:$H,I$3,'Shipment status'!$K:$K,'Flat knit'!$C100),SUMIFS('Shipment status'!$L:$L,'Shipment status'!$A:$A,'Flat knit'!$B100,'Shipment status'!$H:$H,I$3,'Shipment status'!$K:$K,'Flat knit'!$C100))</f>
        <v/>
      </c>
      <c r="J100" s="51">
        <f>IFERROR(I100/$F100,"-")</f>
        <v/>
      </c>
      <c r="L100">
        <f>MAX(SUMIFS('Shipment status'!$L:$L,'Shipment status'!$A:$A,TRIM(CLEAN(SUBSTITUTE(VLOOKUP($B100&amp;L$3,'PPO-GO'!$A:$AA,12,0)," ",""))),'Shipment status'!$H:$H,L$3,'Shipment status'!$K:$K,'Flat knit'!$C100),SUMIFS('Shipment status'!$L:$L,'Shipment status'!$A:$A,'Flat knit'!$B100,'Shipment status'!$H:$H,L$3,'Shipment status'!$K:$K,'Flat knit'!$C100))</f>
        <v/>
      </c>
      <c r="M100" s="51">
        <f>IFERROR(IF(L100&gt;I100*1.5,0.5,1)*L100/$F100,"-")</f>
        <v/>
      </c>
      <c r="O100">
        <f>MAX(SUMIFS('Shipment status'!$L:$L,'Shipment status'!$A:$A,TRIM(CLEAN(SUBSTITUTE(VLOOKUP($B100,'PPO-GO'!$D:$L,9,0)," ",""))),'Shipment status'!$H:$H,O$3,'Shipment status'!$K:$K,'Flat knit'!$C100),SUMIFS('Shipment status'!$L:$L,'Shipment status'!$A:$A,'Flat knit'!$B100,'Shipment status'!$H:$H,O$3,'Shipment status'!$K:$K,'Flat knit'!$C100))</f>
        <v/>
      </c>
      <c r="P100" s="51">
        <f>IFERROR(O100/$F100,"-")</f>
        <v/>
      </c>
      <c r="R100">
        <f>MAX(SUMIFS('Shipment status'!$L:$L,'Shipment status'!$A:$A,TRIM(CLEAN(SUBSTITUTE(VLOOKUP($B100,'PPO-GO'!$D:$L,9,0)," ",""))),'Shipment status'!$H:$H,R$3,'Shipment status'!$K:$K,'Flat knit'!$C100),SUMIFS('Shipment status'!$L:$L,'Shipment status'!$A:$A,'Flat knit'!$B100,'Shipment status'!$H:$H,R$3,'Shipment status'!$K:$K,'Flat knit'!$C100))</f>
        <v/>
      </c>
      <c r="S100" s="51">
        <f>IFERROR(R100/$F100,"-")</f>
        <v/>
      </c>
      <c r="T100">
        <f>SUMIFS('Shipment status'!$L:$L,'Shipment status'!$A:$A,'Flat knit'!$B100,'Shipment status'!$H:$H,T$3,'Shipment status'!$K:$K,'Flat knit'!$C100)</f>
        <v/>
      </c>
      <c r="U100">
        <f>SUMIFS('Shipment status'!$L:$L,'Shipment status'!$A:$A,'Flat knit'!$B100,'Shipment status'!$H:$H,U$3,'Shipment status'!$K:$K,'Flat knit'!$C100)</f>
        <v/>
      </c>
      <c r="V100">
        <f>SUMIFS('Shipment status'!$L:$L,'Shipment status'!$A:$A,'Flat knit'!$B100,'Shipment status'!$H:$H,V$3,'Shipment status'!$K:$K,'Flat knit'!$C100)</f>
        <v/>
      </c>
      <c r="W100">
        <f>SUMIFS('Shipment status'!$L:$L,'Shipment status'!$A:$A,'Flat knit'!$B100,'Shipment status'!$H:$H,W$3,'Shipment status'!$K:$K,'Flat knit'!$C100)</f>
        <v/>
      </c>
      <c r="X100">
        <f>SUMIFS('Shipment status'!$L:$L,'Shipment status'!$A:$A,'Flat knit'!$B100,'Shipment status'!$H:$H,X$3,'Shipment status'!$K:$K,'Flat knit'!$C100)</f>
        <v/>
      </c>
      <c r="Y100">
        <f>SUMIFS('Shipment status'!$L:$L,'Shipment status'!$A:$A,'Flat knit'!$B100,'Shipment status'!$H:$H,Y$3,'Shipment status'!$K:$K,'Flat knit'!$C100)</f>
        <v/>
      </c>
      <c r="Z100">
        <f>SUMIFS('Shipment status'!$L:$L,'Shipment status'!$A:$A,'Flat knit'!$B100,'Shipment status'!$H:$H,Z$3,'Shipment status'!$K:$K,'Flat knit'!$C100)</f>
        <v/>
      </c>
      <c r="AA100">
        <f>SUMIFS('Shipment status'!$L:$L,'Shipment status'!$A:$A,'Flat knit'!$B100,'Shipment status'!$H:$H,AA$3,'Shipment status'!$K:$K,'Flat knit'!$C100)</f>
        <v/>
      </c>
      <c r="AB100">
        <f>SUMIFS('Shipment status'!$L:$L,'Shipment status'!$A:$A,'Flat knit'!$B100,'Shipment status'!$H:$H,AB$3,'Shipment status'!$K:$K,'Flat knit'!$C100)</f>
        <v/>
      </c>
      <c r="AC100">
        <f>SUMIFS('Shipment status'!$L:$L,'Shipment status'!$A:$A,'Flat knit'!$B100,'Shipment status'!$H:$H,AC$3,'Shipment status'!$K:$K,'Flat knit'!$C100)</f>
        <v/>
      </c>
      <c r="AD100">
        <f>SUMIFS('Shipment status'!$L:$L,'Shipment status'!$A:$A,'Flat knit'!$B100,'Shipment status'!$H:$H,AD$3,'Shipment status'!$K:$K,'Flat knit'!$C100)</f>
        <v/>
      </c>
      <c r="AE100">
        <f>SUMIFS('Shipment status'!$L:$L,'Shipment status'!$A:$A,'Flat knit'!$B100,'Shipment status'!$H:$H,AE$3,'Shipment status'!$K:$K,'Flat knit'!$C100)</f>
        <v/>
      </c>
      <c r="AF100">
        <f>SUMIFS('Shipment status'!$L:$L,'Shipment status'!$A:$A,'Flat knit'!$B100,'Shipment status'!$H:$H,AF$3,'Shipment status'!$K:$K,'Flat knit'!$C100)</f>
        <v/>
      </c>
      <c r="AG100">
        <f>SUMIFS('Shipment status'!$L:$L,'Shipment status'!$A:$A,'Flat knit'!$B100,'Shipment status'!$H:$H,AG$3,'Shipment status'!$K:$K,'Flat knit'!$C100)</f>
        <v/>
      </c>
      <c r="AH100">
        <f>SUMIFS('Shipment status'!$L:$L,'Shipment status'!$A:$A,'Flat knit'!$B100,'Shipment status'!$H:$H,AH$3,'Shipment status'!$K:$K,'Flat knit'!$C100)</f>
        <v/>
      </c>
      <c r="AI100">
        <f>SUMIFS('Shipment status'!$L:$L,'Shipment status'!$A:$A,'Flat knit'!$B100,'Shipment status'!$H:$H,AI$3,'Shipment status'!$K:$K,'Flat knit'!$C100)</f>
        <v/>
      </c>
      <c r="AJ100">
        <f>SUMIFS('Shipment status'!$L:$L,'Shipment status'!$A:$A,'Flat knit'!$B100,'Shipment status'!$H:$H,AJ$3,'Shipment status'!$K:$K,'Flat knit'!$C100)</f>
        <v/>
      </c>
      <c r="AK100">
        <f>SUMIFS('Shipment status'!$L:$L,'Shipment status'!$A:$A,'Flat knit'!$B100,'Shipment status'!$H:$H,AK$3,'Shipment status'!$K:$K,'Flat knit'!$C100)</f>
        <v/>
      </c>
    </row>
    <row r="101">
      <c r="A101" t="inlineStr">
        <is>
          <t>Light Buff</t>
        </is>
      </c>
      <c r="B101" t="n">
        <v>78</v>
      </c>
      <c r="C101" t="inlineStr">
        <is>
          <t>XL</t>
        </is>
      </c>
      <c r="D101" s="12" t="n">
        <v>2</v>
      </c>
      <c r="E101" s="12" t="n">
        <v>2</v>
      </c>
      <c r="F101" t="n">
        <v>96</v>
      </c>
      <c r="G101" s="15" t="n">
        <v>0.44</v>
      </c>
      <c r="I101">
        <f>MAX(SUMIFS('Shipment status'!$L:$L,'Shipment status'!$A:$A,TRIM(CLEAN(SUBSTITUTE(VLOOKUP($B101&amp;I$3,'PPO-GO'!$A:$AA,12,0)," ",""))),'Shipment status'!$H:$H,I$3,'Shipment status'!$K:$K,'Flat knit'!$C101),SUMIFS('Shipment status'!$L:$L,'Shipment status'!$A:$A,'Flat knit'!$B101,'Shipment status'!$H:$H,I$3,'Shipment status'!$K:$K,'Flat knit'!$C101))</f>
        <v/>
      </c>
      <c r="J101" s="51">
        <f>IFERROR(I101/$F101,"-")</f>
        <v/>
      </c>
      <c r="L101">
        <f>MAX(SUMIFS('Shipment status'!$L:$L,'Shipment status'!$A:$A,TRIM(CLEAN(SUBSTITUTE(VLOOKUP($B101&amp;L$3,'PPO-GO'!$A:$AA,12,0)," ",""))),'Shipment status'!$H:$H,L$3,'Shipment status'!$K:$K,'Flat knit'!$C101),SUMIFS('Shipment status'!$L:$L,'Shipment status'!$A:$A,'Flat knit'!$B101,'Shipment status'!$H:$H,L$3,'Shipment status'!$K:$K,'Flat knit'!$C101))</f>
        <v/>
      </c>
      <c r="M101" s="51">
        <f>IFERROR(IF(L101&gt;I101*1.5,0.5,1)*L101/$F101,"-")</f>
        <v/>
      </c>
      <c r="O101">
        <f>MAX(SUMIFS('Shipment status'!$L:$L,'Shipment status'!$A:$A,TRIM(CLEAN(SUBSTITUTE(VLOOKUP($B101,'PPO-GO'!$D:$L,9,0)," ",""))),'Shipment status'!$H:$H,O$3,'Shipment status'!$K:$K,'Flat knit'!$C101),SUMIFS('Shipment status'!$L:$L,'Shipment status'!$A:$A,'Flat knit'!$B101,'Shipment status'!$H:$H,O$3,'Shipment status'!$K:$K,'Flat knit'!$C101))</f>
        <v/>
      </c>
      <c r="P101" s="51">
        <f>IFERROR(O101/$F101,"-")</f>
        <v/>
      </c>
      <c r="R101">
        <f>MAX(SUMIFS('Shipment status'!$L:$L,'Shipment status'!$A:$A,TRIM(CLEAN(SUBSTITUTE(VLOOKUP($B101,'PPO-GO'!$D:$L,9,0)," ",""))),'Shipment status'!$H:$H,R$3,'Shipment status'!$K:$K,'Flat knit'!$C101),SUMIFS('Shipment status'!$L:$L,'Shipment status'!$A:$A,'Flat knit'!$B101,'Shipment status'!$H:$H,R$3,'Shipment status'!$K:$K,'Flat knit'!$C101))</f>
        <v/>
      </c>
      <c r="S101" s="51">
        <f>IFERROR(R101/$F101,"-")</f>
        <v/>
      </c>
      <c r="T101">
        <f>SUMIFS('Shipment status'!$L:$L,'Shipment status'!$A:$A,'Flat knit'!$B101,'Shipment status'!$H:$H,T$3,'Shipment status'!$K:$K,'Flat knit'!$C101)</f>
        <v/>
      </c>
      <c r="U101">
        <f>SUMIFS('Shipment status'!$L:$L,'Shipment status'!$A:$A,'Flat knit'!$B101,'Shipment status'!$H:$H,U$3,'Shipment status'!$K:$K,'Flat knit'!$C101)</f>
        <v/>
      </c>
      <c r="V101">
        <f>SUMIFS('Shipment status'!$L:$L,'Shipment status'!$A:$A,'Flat knit'!$B101,'Shipment status'!$H:$H,V$3,'Shipment status'!$K:$K,'Flat knit'!$C101)</f>
        <v/>
      </c>
      <c r="W101">
        <f>SUMIFS('Shipment status'!$L:$L,'Shipment status'!$A:$A,'Flat knit'!$B101,'Shipment status'!$H:$H,W$3,'Shipment status'!$K:$K,'Flat knit'!$C101)</f>
        <v/>
      </c>
      <c r="X101">
        <f>SUMIFS('Shipment status'!$L:$L,'Shipment status'!$A:$A,'Flat knit'!$B101,'Shipment status'!$H:$H,X$3,'Shipment status'!$K:$K,'Flat knit'!$C101)</f>
        <v/>
      </c>
      <c r="Y101">
        <f>SUMIFS('Shipment status'!$L:$L,'Shipment status'!$A:$A,'Flat knit'!$B101,'Shipment status'!$H:$H,Y$3,'Shipment status'!$K:$K,'Flat knit'!$C101)</f>
        <v/>
      </c>
      <c r="Z101">
        <f>SUMIFS('Shipment status'!$L:$L,'Shipment status'!$A:$A,'Flat knit'!$B101,'Shipment status'!$H:$H,Z$3,'Shipment status'!$K:$K,'Flat knit'!$C101)</f>
        <v/>
      </c>
      <c r="AA101">
        <f>SUMIFS('Shipment status'!$L:$L,'Shipment status'!$A:$A,'Flat knit'!$B101,'Shipment status'!$H:$H,AA$3,'Shipment status'!$K:$K,'Flat knit'!$C101)</f>
        <v/>
      </c>
      <c r="AB101">
        <f>SUMIFS('Shipment status'!$L:$L,'Shipment status'!$A:$A,'Flat knit'!$B101,'Shipment status'!$H:$H,AB$3,'Shipment status'!$K:$K,'Flat knit'!$C101)</f>
        <v/>
      </c>
      <c r="AC101">
        <f>SUMIFS('Shipment status'!$L:$L,'Shipment status'!$A:$A,'Flat knit'!$B101,'Shipment status'!$H:$H,AC$3,'Shipment status'!$K:$K,'Flat knit'!$C101)</f>
        <v/>
      </c>
      <c r="AD101">
        <f>SUMIFS('Shipment status'!$L:$L,'Shipment status'!$A:$A,'Flat knit'!$B101,'Shipment status'!$H:$H,AD$3,'Shipment status'!$K:$K,'Flat knit'!$C101)</f>
        <v/>
      </c>
      <c r="AE101">
        <f>SUMIFS('Shipment status'!$L:$L,'Shipment status'!$A:$A,'Flat knit'!$B101,'Shipment status'!$H:$H,AE$3,'Shipment status'!$K:$K,'Flat knit'!$C101)</f>
        <v/>
      </c>
      <c r="AF101">
        <f>SUMIFS('Shipment status'!$L:$L,'Shipment status'!$A:$A,'Flat knit'!$B101,'Shipment status'!$H:$H,AF$3,'Shipment status'!$K:$K,'Flat knit'!$C101)</f>
        <v/>
      </c>
      <c r="AG101">
        <f>SUMIFS('Shipment status'!$L:$L,'Shipment status'!$A:$A,'Flat knit'!$B101,'Shipment status'!$H:$H,AG$3,'Shipment status'!$K:$K,'Flat knit'!$C101)</f>
        <v/>
      </c>
      <c r="AH101">
        <f>SUMIFS('Shipment status'!$L:$L,'Shipment status'!$A:$A,'Flat knit'!$B101,'Shipment status'!$H:$H,AH$3,'Shipment status'!$K:$K,'Flat knit'!$C101)</f>
        <v/>
      </c>
      <c r="AI101">
        <f>SUMIFS('Shipment status'!$L:$L,'Shipment status'!$A:$A,'Flat knit'!$B101,'Shipment status'!$H:$H,AI$3,'Shipment status'!$K:$K,'Flat knit'!$C101)</f>
        <v/>
      </c>
      <c r="AJ101">
        <f>SUMIFS('Shipment status'!$L:$L,'Shipment status'!$A:$A,'Flat knit'!$B101,'Shipment status'!$H:$H,AJ$3,'Shipment status'!$K:$K,'Flat knit'!$C101)</f>
        <v/>
      </c>
      <c r="AK101">
        <f>SUMIFS('Shipment status'!$L:$L,'Shipment status'!$A:$A,'Flat knit'!$B101,'Shipment status'!$H:$H,AK$3,'Shipment status'!$K:$K,'Flat knit'!$C101)</f>
        <v/>
      </c>
    </row>
    <row r="102">
      <c r="A102" t="inlineStr">
        <is>
          <t>Light Buff</t>
        </is>
      </c>
      <c r="B102" t="n">
        <v>78</v>
      </c>
      <c r="C102" t="inlineStr">
        <is>
          <t>S</t>
        </is>
      </c>
      <c r="D102" s="12" t="n">
        <v>2</v>
      </c>
      <c r="E102" s="12" t="n">
        <v>2</v>
      </c>
      <c r="F102" t="n">
        <v>69</v>
      </c>
      <c r="G102" s="15" t="n">
        <v>0.2</v>
      </c>
      <c r="I102">
        <f>MAX(SUMIFS('Shipment status'!$L:$L,'Shipment status'!$A:$A,TRIM(CLEAN(SUBSTITUTE(VLOOKUP($B102&amp;I$3,'PPO-GO'!$A:$AA,12,0)," ",""))),'Shipment status'!$H:$H,I$3,'Shipment status'!$K:$K,'Flat knit'!$C102),SUMIFS('Shipment status'!$L:$L,'Shipment status'!$A:$A,'Flat knit'!$B102,'Shipment status'!$H:$H,I$3,'Shipment status'!$K:$K,'Flat knit'!$C102))</f>
        <v/>
      </c>
      <c r="J102" s="51">
        <f>IFERROR(I102/$F102,"-")</f>
        <v/>
      </c>
      <c r="L102">
        <f>MAX(SUMIFS('Shipment status'!$L:$L,'Shipment status'!$A:$A,TRIM(CLEAN(SUBSTITUTE(VLOOKUP($B102&amp;L$3,'PPO-GO'!$A:$AA,12,0)," ",""))),'Shipment status'!$H:$H,L$3,'Shipment status'!$K:$K,'Flat knit'!$C102),SUMIFS('Shipment status'!$L:$L,'Shipment status'!$A:$A,'Flat knit'!$B102,'Shipment status'!$H:$H,L$3,'Shipment status'!$K:$K,'Flat knit'!$C102))</f>
        <v/>
      </c>
      <c r="M102" s="51">
        <f>IFERROR(IF(L102&gt;I102*1.5,0.5,1)*L102/$F102,"-")</f>
        <v/>
      </c>
      <c r="O102">
        <f>MAX(SUMIFS('Shipment status'!$L:$L,'Shipment status'!$A:$A,TRIM(CLEAN(SUBSTITUTE(VLOOKUP($B102,'PPO-GO'!$D:$L,9,0)," ",""))),'Shipment status'!$H:$H,O$3,'Shipment status'!$K:$K,'Flat knit'!$C102),SUMIFS('Shipment status'!$L:$L,'Shipment status'!$A:$A,'Flat knit'!$B102,'Shipment status'!$H:$H,O$3,'Shipment status'!$K:$K,'Flat knit'!$C102))</f>
        <v/>
      </c>
      <c r="P102" s="51">
        <f>IFERROR(O102/$F102,"-")</f>
        <v/>
      </c>
      <c r="R102">
        <f>MAX(SUMIFS('Shipment status'!$L:$L,'Shipment status'!$A:$A,TRIM(CLEAN(SUBSTITUTE(VLOOKUP($B102,'PPO-GO'!$D:$L,9,0)," ",""))),'Shipment status'!$H:$H,R$3,'Shipment status'!$K:$K,'Flat knit'!$C102),SUMIFS('Shipment status'!$L:$L,'Shipment status'!$A:$A,'Flat knit'!$B102,'Shipment status'!$H:$H,R$3,'Shipment status'!$K:$K,'Flat knit'!$C102))</f>
        <v/>
      </c>
      <c r="S102" s="51">
        <f>IFERROR(R102/$F102,"-")</f>
        <v/>
      </c>
      <c r="T102">
        <f>SUMIFS('Shipment status'!$L:$L,'Shipment status'!$A:$A,'Flat knit'!$B102,'Shipment status'!$H:$H,T$3,'Shipment status'!$K:$K,'Flat knit'!$C102)</f>
        <v/>
      </c>
      <c r="U102">
        <f>SUMIFS('Shipment status'!$L:$L,'Shipment status'!$A:$A,'Flat knit'!$B102,'Shipment status'!$H:$H,U$3,'Shipment status'!$K:$K,'Flat knit'!$C102)</f>
        <v/>
      </c>
      <c r="V102">
        <f>SUMIFS('Shipment status'!$L:$L,'Shipment status'!$A:$A,'Flat knit'!$B102,'Shipment status'!$H:$H,V$3,'Shipment status'!$K:$K,'Flat knit'!$C102)</f>
        <v/>
      </c>
      <c r="W102">
        <f>SUMIFS('Shipment status'!$L:$L,'Shipment status'!$A:$A,'Flat knit'!$B102,'Shipment status'!$H:$H,W$3,'Shipment status'!$K:$K,'Flat knit'!$C102)</f>
        <v/>
      </c>
      <c r="X102">
        <f>SUMIFS('Shipment status'!$L:$L,'Shipment status'!$A:$A,'Flat knit'!$B102,'Shipment status'!$H:$H,X$3,'Shipment status'!$K:$K,'Flat knit'!$C102)</f>
        <v/>
      </c>
      <c r="Y102">
        <f>SUMIFS('Shipment status'!$L:$L,'Shipment status'!$A:$A,'Flat knit'!$B102,'Shipment status'!$H:$H,Y$3,'Shipment status'!$K:$K,'Flat knit'!$C102)</f>
        <v/>
      </c>
      <c r="Z102">
        <f>SUMIFS('Shipment status'!$L:$L,'Shipment status'!$A:$A,'Flat knit'!$B102,'Shipment status'!$H:$H,Z$3,'Shipment status'!$K:$K,'Flat knit'!$C102)</f>
        <v/>
      </c>
      <c r="AA102">
        <f>SUMIFS('Shipment status'!$L:$L,'Shipment status'!$A:$A,'Flat knit'!$B102,'Shipment status'!$H:$H,AA$3,'Shipment status'!$K:$K,'Flat knit'!$C102)</f>
        <v/>
      </c>
      <c r="AB102">
        <f>SUMIFS('Shipment status'!$L:$L,'Shipment status'!$A:$A,'Flat knit'!$B102,'Shipment status'!$H:$H,AB$3,'Shipment status'!$K:$K,'Flat knit'!$C102)</f>
        <v/>
      </c>
      <c r="AC102">
        <f>SUMIFS('Shipment status'!$L:$L,'Shipment status'!$A:$A,'Flat knit'!$B102,'Shipment status'!$H:$H,AC$3,'Shipment status'!$K:$K,'Flat knit'!$C102)</f>
        <v/>
      </c>
      <c r="AD102">
        <f>SUMIFS('Shipment status'!$L:$L,'Shipment status'!$A:$A,'Flat knit'!$B102,'Shipment status'!$H:$H,AD$3,'Shipment status'!$K:$K,'Flat knit'!$C102)</f>
        <v/>
      </c>
      <c r="AE102">
        <f>SUMIFS('Shipment status'!$L:$L,'Shipment status'!$A:$A,'Flat knit'!$B102,'Shipment status'!$H:$H,AE$3,'Shipment status'!$K:$K,'Flat knit'!$C102)</f>
        <v/>
      </c>
      <c r="AF102">
        <f>SUMIFS('Shipment status'!$L:$L,'Shipment status'!$A:$A,'Flat knit'!$B102,'Shipment status'!$H:$H,AF$3,'Shipment status'!$K:$K,'Flat knit'!$C102)</f>
        <v/>
      </c>
      <c r="AG102">
        <f>SUMIFS('Shipment status'!$L:$L,'Shipment status'!$A:$A,'Flat knit'!$B102,'Shipment status'!$H:$H,AG$3,'Shipment status'!$K:$K,'Flat knit'!$C102)</f>
        <v/>
      </c>
      <c r="AH102">
        <f>SUMIFS('Shipment status'!$L:$L,'Shipment status'!$A:$A,'Flat knit'!$B102,'Shipment status'!$H:$H,AH$3,'Shipment status'!$K:$K,'Flat knit'!$C102)</f>
        <v/>
      </c>
      <c r="AI102">
        <f>SUMIFS('Shipment status'!$L:$L,'Shipment status'!$A:$A,'Flat knit'!$B102,'Shipment status'!$H:$H,AI$3,'Shipment status'!$K:$K,'Flat knit'!$C102)</f>
        <v/>
      </c>
      <c r="AJ102">
        <f>SUMIFS('Shipment status'!$L:$L,'Shipment status'!$A:$A,'Flat knit'!$B102,'Shipment status'!$H:$H,AJ$3,'Shipment status'!$K:$K,'Flat knit'!$C102)</f>
        <v/>
      </c>
      <c r="AK102">
        <f>SUMIFS('Shipment status'!$L:$L,'Shipment status'!$A:$A,'Flat knit'!$B102,'Shipment status'!$H:$H,AK$3,'Shipment status'!$K:$K,'Flat knit'!$C102)</f>
        <v/>
      </c>
    </row>
    <row r="103">
      <c r="A103" t="inlineStr">
        <is>
          <t>Light Buff</t>
        </is>
      </c>
      <c r="B103" t="n">
        <v>78</v>
      </c>
      <c r="C103" t="inlineStr">
        <is>
          <t>M</t>
        </is>
      </c>
      <c r="D103" s="12" t="n">
        <v>2</v>
      </c>
      <c r="E103" s="12" t="n">
        <v>2</v>
      </c>
      <c r="F103" t="n">
        <v>142</v>
      </c>
      <c r="G103" s="15" t="n">
        <v>0.54</v>
      </c>
      <c r="I103">
        <f>MAX(SUMIFS('Shipment status'!$L:$L,'Shipment status'!$A:$A,TRIM(CLEAN(SUBSTITUTE(VLOOKUP($B103&amp;I$3,'PPO-GO'!$A:$AA,12,0)," ",""))),'Shipment status'!$H:$H,I$3,'Shipment status'!$K:$K,'Flat knit'!$C103),SUMIFS('Shipment status'!$L:$L,'Shipment status'!$A:$A,'Flat knit'!$B103,'Shipment status'!$H:$H,I$3,'Shipment status'!$K:$K,'Flat knit'!$C103))</f>
        <v/>
      </c>
      <c r="J103" s="51">
        <f>IFERROR(I103/$F103,"-")</f>
        <v/>
      </c>
      <c r="L103">
        <f>MAX(SUMIFS('Shipment status'!$L:$L,'Shipment status'!$A:$A,TRIM(CLEAN(SUBSTITUTE(VLOOKUP($B103&amp;L$3,'PPO-GO'!$A:$AA,12,0)," ",""))),'Shipment status'!$H:$H,L$3,'Shipment status'!$K:$K,'Flat knit'!$C103),SUMIFS('Shipment status'!$L:$L,'Shipment status'!$A:$A,'Flat knit'!$B103,'Shipment status'!$H:$H,L$3,'Shipment status'!$K:$K,'Flat knit'!$C103))</f>
        <v/>
      </c>
      <c r="M103" s="51">
        <f>IFERROR(IF(L103&gt;I103*1.5,0.5,1)*L103/$F103,"-")</f>
        <v/>
      </c>
      <c r="O103">
        <f>MAX(SUMIFS('Shipment status'!$L:$L,'Shipment status'!$A:$A,TRIM(CLEAN(SUBSTITUTE(VLOOKUP($B103,'PPO-GO'!$D:$L,9,0)," ",""))),'Shipment status'!$H:$H,O$3,'Shipment status'!$K:$K,'Flat knit'!$C103),SUMIFS('Shipment status'!$L:$L,'Shipment status'!$A:$A,'Flat knit'!$B103,'Shipment status'!$H:$H,O$3,'Shipment status'!$K:$K,'Flat knit'!$C103))</f>
        <v/>
      </c>
      <c r="P103" s="51">
        <f>IFERROR(O103/$F103,"-")</f>
        <v/>
      </c>
      <c r="R103">
        <f>MAX(SUMIFS('Shipment status'!$L:$L,'Shipment status'!$A:$A,TRIM(CLEAN(SUBSTITUTE(VLOOKUP($B103,'PPO-GO'!$D:$L,9,0)," ",""))),'Shipment status'!$H:$H,R$3,'Shipment status'!$K:$K,'Flat knit'!$C103),SUMIFS('Shipment status'!$L:$L,'Shipment status'!$A:$A,'Flat knit'!$B103,'Shipment status'!$H:$H,R$3,'Shipment status'!$K:$K,'Flat knit'!$C103))</f>
        <v/>
      </c>
      <c r="S103" s="51">
        <f>IFERROR(R103/$F103,"-")</f>
        <v/>
      </c>
      <c r="T103">
        <f>SUMIFS('Shipment status'!$L:$L,'Shipment status'!$A:$A,'Flat knit'!$B103,'Shipment status'!$H:$H,T$3,'Shipment status'!$K:$K,'Flat knit'!$C103)</f>
        <v/>
      </c>
      <c r="U103">
        <f>SUMIFS('Shipment status'!$L:$L,'Shipment status'!$A:$A,'Flat knit'!$B103,'Shipment status'!$H:$H,U$3,'Shipment status'!$K:$K,'Flat knit'!$C103)</f>
        <v/>
      </c>
      <c r="V103">
        <f>SUMIFS('Shipment status'!$L:$L,'Shipment status'!$A:$A,'Flat knit'!$B103,'Shipment status'!$H:$H,V$3,'Shipment status'!$K:$K,'Flat knit'!$C103)</f>
        <v/>
      </c>
      <c r="W103">
        <f>SUMIFS('Shipment status'!$L:$L,'Shipment status'!$A:$A,'Flat knit'!$B103,'Shipment status'!$H:$H,W$3,'Shipment status'!$K:$K,'Flat knit'!$C103)</f>
        <v/>
      </c>
      <c r="X103">
        <f>SUMIFS('Shipment status'!$L:$L,'Shipment status'!$A:$A,'Flat knit'!$B103,'Shipment status'!$H:$H,X$3,'Shipment status'!$K:$K,'Flat knit'!$C103)</f>
        <v/>
      </c>
      <c r="Y103">
        <f>SUMIFS('Shipment status'!$L:$L,'Shipment status'!$A:$A,'Flat knit'!$B103,'Shipment status'!$H:$H,Y$3,'Shipment status'!$K:$K,'Flat knit'!$C103)</f>
        <v/>
      </c>
      <c r="Z103">
        <f>SUMIFS('Shipment status'!$L:$L,'Shipment status'!$A:$A,'Flat knit'!$B103,'Shipment status'!$H:$H,Z$3,'Shipment status'!$K:$K,'Flat knit'!$C103)</f>
        <v/>
      </c>
      <c r="AA103">
        <f>SUMIFS('Shipment status'!$L:$L,'Shipment status'!$A:$A,'Flat knit'!$B103,'Shipment status'!$H:$H,AA$3,'Shipment status'!$K:$K,'Flat knit'!$C103)</f>
        <v/>
      </c>
      <c r="AB103">
        <f>SUMIFS('Shipment status'!$L:$L,'Shipment status'!$A:$A,'Flat knit'!$B103,'Shipment status'!$H:$H,AB$3,'Shipment status'!$K:$K,'Flat knit'!$C103)</f>
        <v/>
      </c>
      <c r="AC103">
        <f>SUMIFS('Shipment status'!$L:$L,'Shipment status'!$A:$A,'Flat knit'!$B103,'Shipment status'!$H:$H,AC$3,'Shipment status'!$K:$K,'Flat knit'!$C103)</f>
        <v/>
      </c>
      <c r="AD103">
        <f>SUMIFS('Shipment status'!$L:$L,'Shipment status'!$A:$A,'Flat knit'!$B103,'Shipment status'!$H:$H,AD$3,'Shipment status'!$K:$K,'Flat knit'!$C103)</f>
        <v/>
      </c>
      <c r="AE103">
        <f>SUMIFS('Shipment status'!$L:$L,'Shipment status'!$A:$A,'Flat knit'!$B103,'Shipment status'!$H:$H,AE$3,'Shipment status'!$K:$K,'Flat knit'!$C103)</f>
        <v/>
      </c>
      <c r="AF103">
        <f>SUMIFS('Shipment status'!$L:$L,'Shipment status'!$A:$A,'Flat knit'!$B103,'Shipment status'!$H:$H,AF$3,'Shipment status'!$K:$K,'Flat knit'!$C103)</f>
        <v/>
      </c>
      <c r="AG103">
        <f>SUMIFS('Shipment status'!$L:$L,'Shipment status'!$A:$A,'Flat knit'!$B103,'Shipment status'!$H:$H,AG$3,'Shipment status'!$K:$K,'Flat knit'!$C103)</f>
        <v/>
      </c>
      <c r="AH103">
        <f>SUMIFS('Shipment status'!$L:$L,'Shipment status'!$A:$A,'Flat knit'!$B103,'Shipment status'!$H:$H,AH$3,'Shipment status'!$K:$K,'Flat knit'!$C103)</f>
        <v/>
      </c>
      <c r="AI103">
        <f>SUMIFS('Shipment status'!$L:$L,'Shipment status'!$A:$A,'Flat knit'!$B103,'Shipment status'!$H:$H,AI$3,'Shipment status'!$K:$K,'Flat knit'!$C103)</f>
        <v/>
      </c>
      <c r="AJ103">
        <f>SUMIFS('Shipment status'!$L:$L,'Shipment status'!$A:$A,'Flat knit'!$B103,'Shipment status'!$H:$H,AJ$3,'Shipment status'!$K:$K,'Flat knit'!$C103)</f>
        <v/>
      </c>
      <c r="AK103">
        <f>SUMIFS('Shipment status'!$L:$L,'Shipment status'!$A:$A,'Flat knit'!$B103,'Shipment status'!$H:$H,AK$3,'Shipment status'!$K:$K,'Flat knit'!$C103)</f>
        <v/>
      </c>
    </row>
    <row r="104">
      <c r="A104" t="inlineStr">
        <is>
          <t>Light Buff</t>
        </is>
      </c>
      <c r="B104" t="n">
        <v>78</v>
      </c>
      <c r="C104" t="inlineStr">
        <is>
          <t>L</t>
        </is>
      </c>
      <c r="D104" s="12" t="n">
        <v>2</v>
      </c>
      <c r="E104" s="12" t="n">
        <v>2</v>
      </c>
      <c r="F104" t="n">
        <v>150</v>
      </c>
      <c r="G104" s="15" t="n">
        <v>0.5600000000000001</v>
      </c>
      <c r="I104">
        <f>MAX(SUMIFS('Shipment status'!$L:$L,'Shipment status'!$A:$A,TRIM(CLEAN(SUBSTITUTE(VLOOKUP($B104&amp;I$3,'PPO-GO'!$A:$AA,12,0)," ",""))),'Shipment status'!$H:$H,I$3,'Shipment status'!$K:$K,'Flat knit'!$C104),SUMIFS('Shipment status'!$L:$L,'Shipment status'!$A:$A,'Flat knit'!$B104,'Shipment status'!$H:$H,I$3,'Shipment status'!$K:$K,'Flat knit'!$C104))</f>
        <v/>
      </c>
      <c r="J104" s="51">
        <f>IFERROR(I104/$F104,"-")</f>
        <v/>
      </c>
      <c r="L104">
        <f>MAX(SUMIFS('Shipment status'!$L:$L,'Shipment status'!$A:$A,TRIM(CLEAN(SUBSTITUTE(VLOOKUP($B104&amp;L$3,'PPO-GO'!$A:$AA,12,0)," ",""))),'Shipment status'!$H:$H,L$3,'Shipment status'!$K:$K,'Flat knit'!$C104),SUMIFS('Shipment status'!$L:$L,'Shipment status'!$A:$A,'Flat knit'!$B104,'Shipment status'!$H:$H,L$3,'Shipment status'!$K:$K,'Flat knit'!$C104))</f>
        <v/>
      </c>
      <c r="M104" s="51">
        <f>IFERROR(IF(L104&gt;I104*1.5,0.5,1)*L104/$F104,"-")</f>
        <v/>
      </c>
      <c r="O104">
        <f>MAX(SUMIFS('Shipment status'!$L:$L,'Shipment status'!$A:$A,TRIM(CLEAN(SUBSTITUTE(VLOOKUP($B104,'PPO-GO'!$D:$L,9,0)," ",""))),'Shipment status'!$H:$H,O$3,'Shipment status'!$K:$K,'Flat knit'!$C104),SUMIFS('Shipment status'!$L:$L,'Shipment status'!$A:$A,'Flat knit'!$B104,'Shipment status'!$H:$H,O$3,'Shipment status'!$K:$K,'Flat knit'!$C104))</f>
        <v/>
      </c>
      <c r="P104" s="51">
        <f>IFERROR(O104/$F104,"-")</f>
        <v/>
      </c>
      <c r="R104">
        <f>MAX(SUMIFS('Shipment status'!$L:$L,'Shipment status'!$A:$A,TRIM(CLEAN(SUBSTITUTE(VLOOKUP($B104,'PPO-GO'!$D:$L,9,0)," ",""))),'Shipment status'!$H:$H,R$3,'Shipment status'!$K:$K,'Flat knit'!$C104),SUMIFS('Shipment status'!$L:$L,'Shipment status'!$A:$A,'Flat knit'!$B104,'Shipment status'!$H:$H,R$3,'Shipment status'!$K:$K,'Flat knit'!$C104))</f>
        <v/>
      </c>
      <c r="S104" s="51">
        <f>IFERROR(R104/$F104,"-")</f>
        <v/>
      </c>
      <c r="T104">
        <f>SUMIFS('Shipment status'!$L:$L,'Shipment status'!$A:$A,'Flat knit'!$B104,'Shipment status'!$H:$H,T$3,'Shipment status'!$K:$K,'Flat knit'!$C104)</f>
        <v/>
      </c>
      <c r="U104">
        <f>SUMIFS('Shipment status'!$L:$L,'Shipment status'!$A:$A,'Flat knit'!$B104,'Shipment status'!$H:$H,U$3,'Shipment status'!$K:$K,'Flat knit'!$C104)</f>
        <v/>
      </c>
      <c r="V104">
        <f>SUMIFS('Shipment status'!$L:$L,'Shipment status'!$A:$A,'Flat knit'!$B104,'Shipment status'!$H:$H,V$3,'Shipment status'!$K:$K,'Flat knit'!$C104)</f>
        <v/>
      </c>
      <c r="W104">
        <f>SUMIFS('Shipment status'!$L:$L,'Shipment status'!$A:$A,'Flat knit'!$B104,'Shipment status'!$H:$H,W$3,'Shipment status'!$K:$K,'Flat knit'!$C104)</f>
        <v/>
      </c>
      <c r="X104">
        <f>SUMIFS('Shipment status'!$L:$L,'Shipment status'!$A:$A,'Flat knit'!$B104,'Shipment status'!$H:$H,X$3,'Shipment status'!$K:$K,'Flat knit'!$C104)</f>
        <v/>
      </c>
      <c r="Y104">
        <f>SUMIFS('Shipment status'!$L:$L,'Shipment status'!$A:$A,'Flat knit'!$B104,'Shipment status'!$H:$H,Y$3,'Shipment status'!$K:$K,'Flat knit'!$C104)</f>
        <v/>
      </c>
      <c r="Z104">
        <f>SUMIFS('Shipment status'!$L:$L,'Shipment status'!$A:$A,'Flat knit'!$B104,'Shipment status'!$H:$H,Z$3,'Shipment status'!$K:$K,'Flat knit'!$C104)</f>
        <v/>
      </c>
      <c r="AA104">
        <f>SUMIFS('Shipment status'!$L:$L,'Shipment status'!$A:$A,'Flat knit'!$B104,'Shipment status'!$H:$H,AA$3,'Shipment status'!$K:$K,'Flat knit'!$C104)</f>
        <v/>
      </c>
      <c r="AB104">
        <f>SUMIFS('Shipment status'!$L:$L,'Shipment status'!$A:$A,'Flat knit'!$B104,'Shipment status'!$H:$H,AB$3,'Shipment status'!$K:$K,'Flat knit'!$C104)</f>
        <v/>
      </c>
      <c r="AC104">
        <f>SUMIFS('Shipment status'!$L:$L,'Shipment status'!$A:$A,'Flat knit'!$B104,'Shipment status'!$H:$H,AC$3,'Shipment status'!$K:$K,'Flat knit'!$C104)</f>
        <v/>
      </c>
      <c r="AD104">
        <f>SUMIFS('Shipment status'!$L:$L,'Shipment status'!$A:$A,'Flat knit'!$B104,'Shipment status'!$H:$H,AD$3,'Shipment status'!$K:$K,'Flat knit'!$C104)</f>
        <v/>
      </c>
      <c r="AE104">
        <f>SUMIFS('Shipment status'!$L:$L,'Shipment status'!$A:$A,'Flat knit'!$B104,'Shipment status'!$H:$H,AE$3,'Shipment status'!$K:$K,'Flat knit'!$C104)</f>
        <v/>
      </c>
      <c r="AF104">
        <f>SUMIFS('Shipment status'!$L:$L,'Shipment status'!$A:$A,'Flat knit'!$B104,'Shipment status'!$H:$H,AF$3,'Shipment status'!$K:$K,'Flat knit'!$C104)</f>
        <v/>
      </c>
      <c r="AG104">
        <f>SUMIFS('Shipment status'!$L:$L,'Shipment status'!$A:$A,'Flat knit'!$B104,'Shipment status'!$H:$H,AG$3,'Shipment status'!$K:$K,'Flat knit'!$C104)</f>
        <v/>
      </c>
      <c r="AH104">
        <f>SUMIFS('Shipment status'!$L:$L,'Shipment status'!$A:$A,'Flat knit'!$B104,'Shipment status'!$H:$H,AH$3,'Shipment status'!$K:$K,'Flat knit'!$C104)</f>
        <v/>
      </c>
      <c r="AI104">
        <f>SUMIFS('Shipment status'!$L:$L,'Shipment status'!$A:$A,'Flat knit'!$B104,'Shipment status'!$H:$H,AI$3,'Shipment status'!$K:$K,'Flat knit'!$C104)</f>
        <v/>
      </c>
      <c r="AJ104">
        <f>SUMIFS('Shipment status'!$L:$L,'Shipment status'!$A:$A,'Flat knit'!$B104,'Shipment status'!$H:$H,AJ$3,'Shipment status'!$K:$K,'Flat knit'!$C104)</f>
        <v/>
      </c>
      <c r="AK104">
        <f>SUMIFS('Shipment status'!$L:$L,'Shipment status'!$A:$A,'Flat knit'!$B104,'Shipment status'!$H:$H,AK$3,'Shipment status'!$K:$K,'Flat knit'!$C104)</f>
        <v/>
      </c>
    </row>
    <row r="105">
      <c r="A105" t="inlineStr">
        <is>
          <t>Light Buff</t>
        </is>
      </c>
      <c r="B105" t="n">
        <v>78</v>
      </c>
      <c r="C105" t="inlineStr">
        <is>
          <t>XXXL</t>
        </is>
      </c>
      <c r="D105" s="12" t="n">
        <v>2</v>
      </c>
      <c r="E105" s="12" t="n">
        <v>2</v>
      </c>
      <c r="F105" t="n">
        <v>8</v>
      </c>
      <c r="G105" s="15" t="n">
        <v>0.16</v>
      </c>
      <c r="I105">
        <f>MAX(SUMIFS('Shipment status'!$L:$L,'Shipment status'!$A:$A,TRIM(CLEAN(SUBSTITUTE(VLOOKUP($B105&amp;I$3,'PPO-GO'!$A:$AA,12,0)," ",""))),'Shipment status'!$H:$H,I$3,'Shipment status'!$K:$K,'Flat knit'!$C105),SUMIFS('Shipment status'!$L:$L,'Shipment status'!$A:$A,'Flat knit'!$B105,'Shipment status'!$H:$H,I$3,'Shipment status'!$K:$K,'Flat knit'!$C105))</f>
        <v/>
      </c>
      <c r="J105" s="51">
        <f>IFERROR(I105/$F105,"-")</f>
        <v/>
      </c>
      <c r="L105">
        <f>MAX(SUMIFS('Shipment status'!$L:$L,'Shipment status'!$A:$A,TRIM(CLEAN(SUBSTITUTE(VLOOKUP($B105&amp;L$3,'PPO-GO'!$A:$AA,12,0)," ",""))),'Shipment status'!$H:$H,L$3,'Shipment status'!$K:$K,'Flat knit'!$C105),SUMIFS('Shipment status'!$L:$L,'Shipment status'!$A:$A,'Flat knit'!$B105,'Shipment status'!$H:$H,L$3,'Shipment status'!$K:$K,'Flat knit'!$C105))</f>
        <v/>
      </c>
      <c r="M105" s="51">
        <f>IFERROR(IF(L105&gt;I105*1.5,0.5,1)*L105/$F105,"-")</f>
        <v/>
      </c>
      <c r="O105">
        <f>MAX(SUMIFS('Shipment status'!$L:$L,'Shipment status'!$A:$A,TRIM(CLEAN(SUBSTITUTE(VLOOKUP($B105,'PPO-GO'!$D:$L,9,0)," ",""))),'Shipment status'!$H:$H,O$3,'Shipment status'!$K:$K,'Flat knit'!$C105),SUMIFS('Shipment status'!$L:$L,'Shipment status'!$A:$A,'Flat knit'!$B105,'Shipment status'!$H:$H,O$3,'Shipment status'!$K:$K,'Flat knit'!$C105))</f>
        <v/>
      </c>
      <c r="P105" s="51">
        <f>IFERROR(O105/$F105,"-")</f>
        <v/>
      </c>
      <c r="R105">
        <f>MAX(SUMIFS('Shipment status'!$L:$L,'Shipment status'!$A:$A,TRIM(CLEAN(SUBSTITUTE(VLOOKUP($B105,'PPO-GO'!$D:$L,9,0)," ",""))),'Shipment status'!$H:$H,R$3,'Shipment status'!$K:$K,'Flat knit'!$C105),SUMIFS('Shipment status'!$L:$L,'Shipment status'!$A:$A,'Flat knit'!$B105,'Shipment status'!$H:$H,R$3,'Shipment status'!$K:$K,'Flat knit'!$C105))</f>
        <v/>
      </c>
      <c r="S105" s="51">
        <f>IFERROR(R105/$F105,"-")</f>
        <v/>
      </c>
      <c r="T105">
        <f>SUMIFS('Shipment status'!$L:$L,'Shipment status'!$A:$A,'Flat knit'!$B105,'Shipment status'!$H:$H,T$3,'Shipment status'!$K:$K,'Flat knit'!$C105)</f>
        <v/>
      </c>
      <c r="U105">
        <f>SUMIFS('Shipment status'!$L:$L,'Shipment status'!$A:$A,'Flat knit'!$B105,'Shipment status'!$H:$H,U$3,'Shipment status'!$K:$K,'Flat knit'!$C105)</f>
        <v/>
      </c>
      <c r="V105">
        <f>SUMIFS('Shipment status'!$L:$L,'Shipment status'!$A:$A,'Flat knit'!$B105,'Shipment status'!$H:$H,V$3,'Shipment status'!$K:$K,'Flat knit'!$C105)</f>
        <v/>
      </c>
      <c r="W105">
        <f>SUMIFS('Shipment status'!$L:$L,'Shipment status'!$A:$A,'Flat knit'!$B105,'Shipment status'!$H:$H,W$3,'Shipment status'!$K:$K,'Flat knit'!$C105)</f>
        <v/>
      </c>
      <c r="X105">
        <f>SUMIFS('Shipment status'!$L:$L,'Shipment status'!$A:$A,'Flat knit'!$B105,'Shipment status'!$H:$H,X$3,'Shipment status'!$K:$K,'Flat knit'!$C105)</f>
        <v/>
      </c>
      <c r="Y105">
        <f>SUMIFS('Shipment status'!$L:$L,'Shipment status'!$A:$A,'Flat knit'!$B105,'Shipment status'!$H:$H,Y$3,'Shipment status'!$K:$K,'Flat knit'!$C105)</f>
        <v/>
      </c>
      <c r="Z105">
        <f>SUMIFS('Shipment status'!$L:$L,'Shipment status'!$A:$A,'Flat knit'!$B105,'Shipment status'!$H:$H,Z$3,'Shipment status'!$K:$K,'Flat knit'!$C105)</f>
        <v/>
      </c>
      <c r="AA105">
        <f>SUMIFS('Shipment status'!$L:$L,'Shipment status'!$A:$A,'Flat knit'!$B105,'Shipment status'!$H:$H,AA$3,'Shipment status'!$K:$K,'Flat knit'!$C105)</f>
        <v/>
      </c>
      <c r="AB105">
        <f>SUMIFS('Shipment status'!$L:$L,'Shipment status'!$A:$A,'Flat knit'!$B105,'Shipment status'!$H:$H,AB$3,'Shipment status'!$K:$K,'Flat knit'!$C105)</f>
        <v/>
      </c>
      <c r="AC105">
        <f>SUMIFS('Shipment status'!$L:$L,'Shipment status'!$A:$A,'Flat knit'!$B105,'Shipment status'!$H:$H,AC$3,'Shipment status'!$K:$K,'Flat knit'!$C105)</f>
        <v/>
      </c>
      <c r="AD105">
        <f>SUMIFS('Shipment status'!$L:$L,'Shipment status'!$A:$A,'Flat knit'!$B105,'Shipment status'!$H:$H,AD$3,'Shipment status'!$K:$K,'Flat knit'!$C105)</f>
        <v/>
      </c>
      <c r="AE105">
        <f>SUMIFS('Shipment status'!$L:$L,'Shipment status'!$A:$A,'Flat knit'!$B105,'Shipment status'!$H:$H,AE$3,'Shipment status'!$K:$K,'Flat knit'!$C105)</f>
        <v/>
      </c>
      <c r="AF105">
        <f>SUMIFS('Shipment status'!$L:$L,'Shipment status'!$A:$A,'Flat knit'!$B105,'Shipment status'!$H:$H,AF$3,'Shipment status'!$K:$K,'Flat knit'!$C105)</f>
        <v/>
      </c>
      <c r="AG105">
        <f>SUMIFS('Shipment status'!$L:$L,'Shipment status'!$A:$A,'Flat knit'!$B105,'Shipment status'!$H:$H,AG$3,'Shipment status'!$K:$K,'Flat knit'!$C105)</f>
        <v/>
      </c>
      <c r="AH105">
        <f>SUMIFS('Shipment status'!$L:$L,'Shipment status'!$A:$A,'Flat knit'!$B105,'Shipment status'!$H:$H,AH$3,'Shipment status'!$K:$K,'Flat knit'!$C105)</f>
        <v/>
      </c>
      <c r="AI105">
        <f>SUMIFS('Shipment status'!$L:$L,'Shipment status'!$A:$A,'Flat knit'!$B105,'Shipment status'!$H:$H,AI$3,'Shipment status'!$K:$K,'Flat knit'!$C105)</f>
        <v/>
      </c>
      <c r="AJ105">
        <f>SUMIFS('Shipment status'!$L:$L,'Shipment status'!$A:$A,'Flat knit'!$B105,'Shipment status'!$H:$H,AJ$3,'Shipment status'!$K:$K,'Flat knit'!$C105)</f>
        <v/>
      </c>
      <c r="AK105">
        <f>SUMIFS('Shipment status'!$L:$L,'Shipment status'!$A:$A,'Flat knit'!$B105,'Shipment status'!$H:$H,AK$3,'Shipment status'!$K:$K,'Flat knit'!$C105)</f>
        <v/>
      </c>
    </row>
    <row r="106">
      <c r="A106" t="inlineStr">
        <is>
          <t>Light Buff</t>
        </is>
      </c>
      <c r="B106" t="n">
        <v>78</v>
      </c>
      <c r="C106" t="inlineStr">
        <is>
          <t>2XL</t>
        </is>
      </c>
      <c r="D106" s="12" t="n">
        <v>2</v>
      </c>
      <c r="E106" s="12" t="n">
        <v>2</v>
      </c>
      <c r="F106" t="n">
        <v>35</v>
      </c>
      <c r="G106" s="15" t="n">
        <v>0.2</v>
      </c>
      <c r="I106">
        <f>MAX(SUMIFS('Shipment status'!$L:$L,'Shipment status'!$A:$A,TRIM(CLEAN(SUBSTITUTE(VLOOKUP($B106&amp;I$3,'PPO-GO'!$A:$AA,12,0)," ",""))),'Shipment status'!$H:$H,I$3,'Shipment status'!$K:$K,'Flat knit'!$C106),SUMIFS('Shipment status'!$L:$L,'Shipment status'!$A:$A,'Flat knit'!$B106,'Shipment status'!$H:$H,I$3,'Shipment status'!$K:$K,'Flat knit'!$C106))</f>
        <v/>
      </c>
      <c r="J106" s="51">
        <f>IFERROR(I106/$F106,"-")</f>
        <v/>
      </c>
      <c r="L106">
        <f>MAX(SUMIFS('Shipment status'!$L:$L,'Shipment status'!$A:$A,TRIM(CLEAN(SUBSTITUTE(VLOOKUP($B106&amp;L$3,'PPO-GO'!$A:$AA,12,0)," ",""))),'Shipment status'!$H:$H,L$3,'Shipment status'!$K:$K,'Flat knit'!$C106),SUMIFS('Shipment status'!$L:$L,'Shipment status'!$A:$A,'Flat knit'!$B106,'Shipment status'!$H:$H,L$3,'Shipment status'!$K:$K,'Flat knit'!$C106))</f>
        <v/>
      </c>
      <c r="M106" s="51">
        <f>IFERROR(IF(L106&gt;I106*1.5,0.5,1)*L106/$F106,"-")</f>
        <v/>
      </c>
      <c r="O106">
        <f>MAX(SUMIFS('Shipment status'!$L:$L,'Shipment status'!$A:$A,TRIM(CLEAN(SUBSTITUTE(VLOOKUP($B106,'PPO-GO'!$D:$L,9,0)," ",""))),'Shipment status'!$H:$H,O$3,'Shipment status'!$K:$K,'Flat knit'!$C106),SUMIFS('Shipment status'!$L:$L,'Shipment status'!$A:$A,'Flat knit'!$B106,'Shipment status'!$H:$H,O$3,'Shipment status'!$K:$K,'Flat knit'!$C106))</f>
        <v/>
      </c>
      <c r="P106" s="51">
        <f>IFERROR(O106/$F106,"-")</f>
        <v/>
      </c>
      <c r="R106">
        <f>MAX(SUMIFS('Shipment status'!$L:$L,'Shipment status'!$A:$A,TRIM(CLEAN(SUBSTITUTE(VLOOKUP($B106,'PPO-GO'!$D:$L,9,0)," ",""))),'Shipment status'!$H:$H,R$3,'Shipment status'!$K:$K,'Flat knit'!$C106),SUMIFS('Shipment status'!$L:$L,'Shipment status'!$A:$A,'Flat knit'!$B106,'Shipment status'!$H:$H,R$3,'Shipment status'!$K:$K,'Flat knit'!$C106))</f>
        <v/>
      </c>
      <c r="S106" s="51">
        <f>IFERROR(R106/$F106,"-")</f>
        <v/>
      </c>
      <c r="T106">
        <f>SUMIFS('Shipment status'!$L:$L,'Shipment status'!$A:$A,'Flat knit'!$B106,'Shipment status'!$H:$H,T$3,'Shipment status'!$K:$K,'Flat knit'!$C106)</f>
        <v/>
      </c>
      <c r="U106">
        <f>SUMIFS('Shipment status'!$L:$L,'Shipment status'!$A:$A,'Flat knit'!$B106,'Shipment status'!$H:$H,U$3,'Shipment status'!$K:$K,'Flat knit'!$C106)</f>
        <v/>
      </c>
      <c r="V106">
        <f>SUMIFS('Shipment status'!$L:$L,'Shipment status'!$A:$A,'Flat knit'!$B106,'Shipment status'!$H:$H,V$3,'Shipment status'!$K:$K,'Flat knit'!$C106)</f>
        <v/>
      </c>
      <c r="W106">
        <f>SUMIFS('Shipment status'!$L:$L,'Shipment status'!$A:$A,'Flat knit'!$B106,'Shipment status'!$H:$H,W$3,'Shipment status'!$K:$K,'Flat knit'!$C106)</f>
        <v/>
      </c>
      <c r="X106">
        <f>SUMIFS('Shipment status'!$L:$L,'Shipment status'!$A:$A,'Flat knit'!$B106,'Shipment status'!$H:$H,X$3,'Shipment status'!$K:$K,'Flat knit'!$C106)</f>
        <v/>
      </c>
      <c r="Y106">
        <f>SUMIFS('Shipment status'!$L:$L,'Shipment status'!$A:$A,'Flat knit'!$B106,'Shipment status'!$H:$H,Y$3,'Shipment status'!$K:$K,'Flat knit'!$C106)</f>
        <v/>
      </c>
      <c r="Z106">
        <f>SUMIFS('Shipment status'!$L:$L,'Shipment status'!$A:$A,'Flat knit'!$B106,'Shipment status'!$H:$H,Z$3,'Shipment status'!$K:$K,'Flat knit'!$C106)</f>
        <v/>
      </c>
      <c r="AA106">
        <f>SUMIFS('Shipment status'!$L:$L,'Shipment status'!$A:$A,'Flat knit'!$B106,'Shipment status'!$H:$H,AA$3,'Shipment status'!$K:$K,'Flat knit'!$C106)</f>
        <v/>
      </c>
      <c r="AB106">
        <f>SUMIFS('Shipment status'!$L:$L,'Shipment status'!$A:$A,'Flat knit'!$B106,'Shipment status'!$H:$H,AB$3,'Shipment status'!$K:$K,'Flat knit'!$C106)</f>
        <v/>
      </c>
      <c r="AC106">
        <f>SUMIFS('Shipment status'!$L:$L,'Shipment status'!$A:$A,'Flat knit'!$B106,'Shipment status'!$H:$H,AC$3,'Shipment status'!$K:$K,'Flat knit'!$C106)</f>
        <v/>
      </c>
      <c r="AD106">
        <f>SUMIFS('Shipment status'!$L:$L,'Shipment status'!$A:$A,'Flat knit'!$B106,'Shipment status'!$H:$H,AD$3,'Shipment status'!$K:$K,'Flat knit'!$C106)</f>
        <v/>
      </c>
      <c r="AE106">
        <f>SUMIFS('Shipment status'!$L:$L,'Shipment status'!$A:$A,'Flat knit'!$B106,'Shipment status'!$H:$H,AE$3,'Shipment status'!$K:$K,'Flat knit'!$C106)</f>
        <v/>
      </c>
      <c r="AF106">
        <f>SUMIFS('Shipment status'!$L:$L,'Shipment status'!$A:$A,'Flat knit'!$B106,'Shipment status'!$H:$H,AF$3,'Shipment status'!$K:$K,'Flat knit'!$C106)</f>
        <v/>
      </c>
      <c r="AG106">
        <f>SUMIFS('Shipment status'!$L:$L,'Shipment status'!$A:$A,'Flat knit'!$B106,'Shipment status'!$H:$H,AG$3,'Shipment status'!$K:$K,'Flat knit'!$C106)</f>
        <v/>
      </c>
      <c r="AH106">
        <f>SUMIFS('Shipment status'!$L:$L,'Shipment status'!$A:$A,'Flat knit'!$B106,'Shipment status'!$H:$H,AH$3,'Shipment status'!$K:$K,'Flat knit'!$C106)</f>
        <v/>
      </c>
      <c r="AI106">
        <f>SUMIFS('Shipment status'!$L:$L,'Shipment status'!$A:$A,'Flat knit'!$B106,'Shipment status'!$H:$H,AI$3,'Shipment status'!$K:$K,'Flat knit'!$C106)</f>
        <v/>
      </c>
      <c r="AJ106">
        <f>SUMIFS('Shipment status'!$L:$L,'Shipment status'!$A:$A,'Flat knit'!$B106,'Shipment status'!$H:$H,AJ$3,'Shipment status'!$K:$K,'Flat knit'!$C106)</f>
        <v/>
      </c>
      <c r="AK106">
        <f>SUMIFS('Shipment status'!$L:$L,'Shipment status'!$A:$A,'Flat knit'!$B106,'Shipment status'!$H:$H,AK$3,'Shipment status'!$K:$K,'Flat knit'!$C106)</f>
        <v/>
      </c>
    </row>
    <row r="107">
      <c r="A107" t="inlineStr">
        <is>
          <t>Heather Silver Birch</t>
        </is>
      </c>
      <c r="B107" t="n">
        <v>47</v>
      </c>
      <c r="C107" t="inlineStr">
        <is>
          <t>XL</t>
        </is>
      </c>
      <c r="D107" s="12" t="n">
        <v>2</v>
      </c>
      <c r="E107" s="12" t="n">
        <v>2</v>
      </c>
      <c r="F107" t="n">
        <v>745</v>
      </c>
      <c r="G107" s="15" t="n">
        <v>0.04</v>
      </c>
      <c r="I107">
        <f>MAX(SUMIFS('Shipment status'!$L:$L,'Shipment status'!$A:$A,TRIM(CLEAN(SUBSTITUTE(VLOOKUP($B107&amp;I$3,'PPO-GO'!$A:$AA,12,0)," ",""))),'Shipment status'!$H:$H,I$3,'Shipment status'!$K:$K,'Flat knit'!$C107),SUMIFS('Shipment status'!$L:$L,'Shipment status'!$A:$A,'Flat knit'!$B107,'Shipment status'!$H:$H,I$3,'Shipment status'!$K:$K,'Flat knit'!$C107))</f>
        <v/>
      </c>
      <c r="J107" s="51">
        <f>IFERROR(I107/$F107,"-")</f>
        <v/>
      </c>
      <c r="L107">
        <f>MAX(SUMIFS('Shipment status'!$L:$L,'Shipment status'!$A:$A,TRIM(CLEAN(SUBSTITUTE(VLOOKUP($B107&amp;L$3,'PPO-GO'!$A:$AA,12,0)," ",""))),'Shipment status'!$H:$H,L$3,'Shipment status'!$K:$K,'Flat knit'!$C107),SUMIFS('Shipment status'!$L:$L,'Shipment status'!$A:$A,'Flat knit'!$B107,'Shipment status'!$H:$H,L$3,'Shipment status'!$K:$K,'Flat knit'!$C107))</f>
        <v/>
      </c>
      <c r="M107" s="51">
        <f>IFERROR(IF(L107&gt;I107*1.5,0.5,1)*L107/$F107,"-")</f>
        <v/>
      </c>
      <c r="O107">
        <f>MAX(SUMIFS('Shipment status'!$L:$L,'Shipment status'!$A:$A,TRIM(CLEAN(SUBSTITUTE(VLOOKUP($B107,'PPO-GO'!$D:$L,9,0)," ",""))),'Shipment status'!$H:$H,O$3,'Shipment status'!$K:$K,'Flat knit'!$C107),SUMIFS('Shipment status'!$L:$L,'Shipment status'!$A:$A,'Flat knit'!$B107,'Shipment status'!$H:$H,O$3,'Shipment status'!$K:$K,'Flat knit'!$C107))</f>
        <v/>
      </c>
      <c r="P107" s="51">
        <f>IFERROR(O107/$F107,"-")</f>
        <v/>
      </c>
      <c r="R107">
        <f>MAX(SUMIFS('Shipment status'!$L:$L,'Shipment status'!$A:$A,TRIM(CLEAN(SUBSTITUTE(VLOOKUP($B107,'PPO-GO'!$D:$L,9,0)," ",""))),'Shipment status'!$H:$H,R$3,'Shipment status'!$K:$K,'Flat knit'!$C107),SUMIFS('Shipment status'!$L:$L,'Shipment status'!$A:$A,'Flat knit'!$B107,'Shipment status'!$H:$H,R$3,'Shipment status'!$K:$K,'Flat knit'!$C107))</f>
        <v/>
      </c>
      <c r="S107" s="51">
        <f>IFERROR(R107/$F107,"-")</f>
        <v/>
      </c>
      <c r="T107">
        <f>SUMIFS('Shipment status'!$L:$L,'Shipment status'!$A:$A,'Flat knit'!$B107,'Shipment status'!$H:$H,T$3,'Shipment status'!$K:$K,'Flat knit'!$C107)</f>
        <v/>
      </c>
      <c r="U107">
        <f>SUMIFS('Shipment status'!$L:$L,'Shipment status'!$A:$A,'Flat knit'!$B107,'Shipment status'!$H:$H,U$3,'Shipment status'!$K:$K,'Flat knit'!$C107)</f>
        <v/>
      </c>
      <c r="V107">
        <f>SUMIFS('Shipment status'!$L:$L,'Shipment status'!$A:$A,'Flat knit'!$B107,'Shipment status'!$H:$H,V$3,'Shipment status'!$K:$K,'Flat knit'!$C107)</f>
        <v/>
      </c>
      <c r="W107">
        <f>SUMIFS('Shipment status'!$L:$L,'Shipment status'!$A:$A,'Flat knit'!$B107,'Shipment status'!$H:$H,W$3,'Shipment status'!$K:$K,'Flat knit'!$C107)</f>
        <v/>
      </c>
      <c r="X107">
        <f>SUMIFS('Shipment status'!$L:$L,'Shipment status'!$A:$A,'Flat knit'!$B107,'Shipment status'!$H:$H,X$3,'Shipment status'!$K:$K,'Flat knit'!$C107)</f>
        <v/>
      </c>
      <c r="Y107">
        <f>SUMIFS('Shipment status'!$L:$L,'Shipment status'!$A:$A,'Flat knit'!$B107,'Shipment status'!$H:$H,Y$3,'Shipment status'!$K:$K,'Flat knit'!$C107)</f>
        <v/>
      </c>
      <c r="Z107">
        <f>SUMIFS('Shipment status'!$L:$L,'Shipment status'!$A:$A,'Flat knit'!$B107,'Shipment status'!$H:$H,Z$3,'Shipment status'!$K:$K,'Flat knit'!$C107)</f>
        <v/>
      </c>
      <c r="AA107">
        <f>SUMIFS('Shipment status'!$L:$L,'Shipment status'!$A:$A,'Flat knit'!$B107,'Shipment status'!$H:$H,AA$3,'Shipment status'!$K:$K,'Flat knit'!$C107)</f>
        <v/>
      </c>
      <c r="AB107">
        <f>SUMIFS('Shipment status'!$L:$L,'Shipment status'!$A:$A,'Flat knit'!$B107,'Shipment status'!$H:$H,AB$3,'Shipment status'!$K:$K,'Flat knit'!$C107)</f>
        <v/>
      </c>
      <c r="AC107">
        <f>SUMIFS('Shipment status'!$L:$L,'Shipment status'!$A:$A,'Flat knit'!$B107,'Shipment status'!$H:$H,AC$3,'Shipment status'!$K:$K,'Flat knit'!$C107)</f>
        <v/>
      </c>
      <c r="AD107">
        <f>SUMIFS('Shipment status'!$L:$L,'Shipment status'!$A:$A,'Flat knit'!$B107,'Shipment status'!$H:$H,AD$3,'Shipment status'!$K:$K,'Flat knit'!$C107)</f>
        <v/>
      </c>
      <c r="AE107">
        <f>SUMIFS('Shipment status'!$L:$L,'Shipment status'!$A:$A,'Flat knit'!$B107,'Shipment status'!$H:$H,AE$3,'Shipment status'!$K:$K,'Flat knit'!$C107)</f>
        <v/>
      </c>
      <c r="AF107">
        <f>SUMIFS('Shipment status'!$L:$L,'Shipment status'!$A:$A,'Flat knit'!$B107,'Shipment status'!$H:$H,AF$3,'Shipment status'!$K:$K,'Flat knit'!$C107)</f>
        <v/>
      </c>
      <c r="AG107">
        <f>SUMIFS('Shipment status'!$L:$L,'Shipment status'!$A:$A,'Flat knit'!$B107,'Shipment status'!$H:$H,AG$3,'Shipment status'!$K:$K,'Flat knit'!$C107)</f>
        <v/>
      </c>
      <c r="AH107">
        <f>SUMIFS('Shipment status'!$L:$L,'Shipment status'!$A:$A,'Flat knit'!$B107,'Shipment status'!$H:$H,AH$3,'Shipment status'!$K:$K,'Flat knit'!$C107)</f>
        <v/>
      </c>
      <c r="AI107">
        <f>SUMIFS('Shipment status'!$L:$L,'Shipment status'!$A:$A,'Flat knit'!$B107,'Shipment status'!$H:$H,AI$3,'Shipment status'!$K:$K,'Flat knit'!$C107)</f>
        <v/>
      </c>
      <c r="AJ107">
        <f>SUMIFS('Shipment status'!$L:$L,'Shipment status'!$A:$A,'Flat knit'!$B107,'Shipment status'!$H:$H,AJ$3,'Shipment status'!$K:$K,'Flat knit'!$C107)</f>
        <v/>
      </c>
      <c r="AK107">
        <f>SUMIFS('Shipment status'!$L:$L,'Shipment status'!$A:$A,'Flat knit'!$B107,'Shipment status'!$H:$H,AK$3,'Shipment status'!$K:$K,'Flat knit'!$C107)</f>
        <v/>
      </c>
    </row>
    <row r="108">
      <c r="A108" t="inlineStr">
        <is>
          <t>Heather Silver Birch</t>
        </is>
      </c>
      <c r="B108" t="n">
        <v>47</v>
      </c>
      <c r="C108" t="inlineStr">
        <is>
          <t>S</t>
        </is>
      </c>
      <c r="D108" s="12" t="n">
        <v>2</v>
      </c>
      <c r="E108" s="12" t="n">
        <v>2</v>
      </c>
      <c r="F108" t="n">
        <v>507</v>
      </c>
      <c r="G108" s="15" t="n">
        <v>0.04</v>
      </c>
      <c r="I108">
        <f>MAX(SUMIFS('Shipment status'!$L:$L,'Shipment status'!$A:$A,TRIM(CLEAN(SUBSTITUTE(VLOOKUP($B108&amp;I$3,'PPO-GO'!$A:$AA,12,0)," ",""))),'Shipment status'!$H:$H,I$3,'Shipment status'!$K:$K,'Flat knit'!$C108),SUMIFS('Shipment status'!$L:$L,'Shipment status'!$A:$A,'Flat knit'!$B108,'Shipment status'!$H:$H,I$3,'Shipment status'!$K:$K,'Flat knit'!$C108))</f>
        <v/>
      </c>
      <c r="J108" s="51">
        <f>IFERROR(I108/$F108,"-")</f>
        <v/>
      </c>
      <c r="L108">
        <f>MAX(SUMIFS('Shipment status'!$L:$L,'Shipment status'!$A:$A,TRIM(CLEAN(SUBSTITUTE(VLOOKUP($B108&amp;L$3,'PPO-GO'!$A:$AA,12,0)," ",""))),'Shipment status'!$H:$H,L$3,'Shipment status'!$K:$K,'Flat knit'!$C108),SUMIFS('Shipment status'!$L:$L,'Shipment status'!$A:$A,'Flat knit'!$B108,'Shipment status'!$H:$H,L$3,'Shipment status'!$K:$K,'Flat knit'!$C108))</f>
        <v/>
      </c>
      <c r="M108" s="51">
        <f>IFERROR(IF(L108&gt;I108*1.5,0.5,1)*L108/$F108,"-")</f>
        <v/>
      </c>
      <c r="O108">
        <f>MAX(SUMIFS('Shipment status'!$L:$L,'Shipment status'!$A:$A,TRIM(CLEAN(SUBSTITUTE(VLOOKUP($B108,'PPO-GO'!$D:$L,9,0)," ",""))),'Shipment status'!$H:$H,O$3,'Shipment status'!$K:$K,'Flat knit'!$C108),SUMIFS('Shipment status'!$L:$L,'Shipment status'!$A:$A,'Flat knit'!$B108,'Shipment status'!$H:$H,O$3,'Shipment status'!$K:$K,'Flat knit'!$C108))</f>
        <v/>
      </c>
      <c r="P108" s="51">
        <f>IFERROR(O108/$F108,"-")</f>
        <v/>
      </c>
      <c r="R108">
        <f>MAX(SUMIFS('Shipment status'!$L:$L,'Shipment status'!$A:$A,TRIM(CLEAN(SUBSTITUTE(VLOOKUP($B108,'PPO-GO'!$D:$L,9,0)," ",""))),'Shipment status'!$H:$H,R$3,'Shipment status'!$K:$K,'Flat knit'!$C108),SUMIFS('Shipment status'!$L:$L,'Shipment status'!$A:$A,'Flat knit'!$B108,'Shipment status'!$H:$H,R$3,'Shipment status'!$K:$K,'Flat knit'!$C108))</f>
        <v/>
      </c>
      <c r="S108" s="51">
        <f>IFERROR(R108/$F108,"-")</f>
        <v/>
      </c>
      <c r="T108">
        <f>SUMIFS('Shipment status'!$L:$L,'Shipment status'!$A:$A,'Flat knit'!$B108,'Shipment status'!$H:$H,T$3,'Shipment status'!$K:$K,'Flat knit'!$C108)</f>
        <v/>
      </c>
      <c r="U108">
        <f>SUMIFS('Shipment status'!$L:$L,'Shipment status'!$A:$A,'Flat knit'!$B108,'Shipment status'!$H:$H,U$3,'Shipment status'!$K:$K,'Flat knit'!$C108)</f>
        <v/>
      </c>
      <c r="V108">
        <f>SUMIFS('Shipment status'!$L:$L,'Shipment status'!$A:$A,'Flat knit'!$B108,'Shipment status'!$H:$H,V$3,'Shipment status'!$K:$K,'Flat knit'!$C108)</f>
        <v/>
      </c>
      <c r="W108">
        <f>SUMIFS('Shipment status'!$L:$L,'Shipment status'!$A:$A,'Flat knit'!$B108,'Shipment status'!$H:$H,W$3,'Shipment status'!$K:$K,'Flat knit'!$C108)</f>
        <v/>
      </c>
      <c r="X108">
        <f>SUMIFS('Shipment status'!$L:$L,'Shipment status'!$A:$A,'Flat knit'!$B108,'Shipment status'!$H:$H,X$3,'Shipment status'!$K:$K,'Flat knit'!$C108)</f>
        <v/>
      </c>
      <c r="Y108">
        <f>SUMIFS('Shipment status'!$L:$L,'Shipment status'!$A:$A,'Flat knit'!$B108,'Shipment status'!$H:$H,Y$3,'Shipment status'!$K:$K,'Flat knit'!$C108)</f>
        <v/>
      </c>
      <c r="Z108">
        <f>SUMIFS('Shipment status'!$L:$L,'Shipment status'!$A:$A,'Flat knit'!$B108,'Shipment status'!$H:$H,Z$3,'Shipment status'!$K:$K,'Flat knit'!$C108)</f>
        <v/>
      </c>
      <c r="AA108">
        <f>SUMIFS('Shipment status'!$L:$L,'Shipment status'!$A:$A,'Flat knit'!$B108,'Shipment status'!$H:$H,AA$3,'Shipment status'!$K:$K,'Flat knit'!$C108)</f>
        <v/>
      </c>
      <c r="AB108">
        <f>SUMIFS('Shipment status'!$L:$L,'Shipment status'!$A:$A,'Flat knit'!$B108,'Shipment status'!$H:$H,AB$3,'Shipment status'!$K:$K,'Flat knit'!$C108)</f>
        <v/>
      </c>
      <c r="AC108">
        <f>SUMIFS('Shipment status'!$L:$L,'Shipment status'!$A:$A,'Flat knit'!$B108,'Shipment status'!$H:$H,AC$3,'Shipment status'!$K:$K,'Flat knit'!$C108)</f>
        <v/>
      </c>
      <c r="AD108">
        <f>SUMIFS('Shipment status'!$L:$L,'Shipment status'!$A:$A,'Flat knit'!$B108,'Shipment status'!$H:$H,AD$3,'Shipment status'!$K:$K,'Flat knit'!$C108)</f>
        <v/>
      </c>
      <c r="AE108">
        <f>SUMIFS('Shipment status'!$L:$L,'Shipment status'!$A:$A,'Flat knit'!$B108,'Shipment status'!$H:$H,AE$3,'Shipment status'!$K:$K,'Flat knit'!$C108)</f>
        <v/>
      </c>
      <c r="AF108">
        <f>SUMIFS('Shipment status'!$L:$L,'Shipment status'!$A:$A,'Flat knit'!$B108,'Shipment status'!$H:$H,AF$3,'Shipment status'!$K:$K,'Flat knit'!$C108)</f>
        <v/>
      </c>
      <c r="AG108">
        <f>SUMIFS('Shipment status'!$L:$L,'Shipment status'!$A:$A,'Flat knit'!$B108,'Shipment status'!$H:$H,AG$3,'Shipment status'!$K:$K,'Flat knit'!$C108)</f>
        <v/>
      </c>
      <c r="AH108">
        <f>SUMIFS('Shipment status'!$L:$L,'Shipment status'!$A:$A,'Flat knit'!$B108,'Shipment status'!$H:$H,AH$3,'Shipment status'!$K:$K,'Flat knit'!$C108)</f>
        <v/>
      </c>
      <c r="AI108">
        <f>SUMIFS('Shipment status'!$L:$L,'Shipment status'!$A:$A,'Flat knit'!$B108,'Shipment status'!$H:$H,AI$3,'Shipment status'!$K:$K,'Flat knit'!$C108)</f>
        <v/>
      </c>
      <c r="AJ108">
        <f>SUMIFS('Shipment status'!$L:$L,'Shipment status'!$A:$A,'Flat knit'!$B108,'Shipment status'!$H:$H,AJ$3,'Shipment status'!$K:$K,'Flat knit'!$C108)</f>
        <v/>
      </c>
      <c r="AK108">
        <f>SUMIFS('Shipment status'!$L:$L,'Shipment status'!$A:$A,'Flat knit'!$B108,'Shipment status'!$H:$H,AK$3,'Shipment status'!$K:$K,'Flat knit'!$C108)</f>
        <v/>
      </c>
    </row>
    <row r="109">
      <c r="A109" t="inlineStr">
        <is>
          <t>Heather Silver Birch</t>
        </is>
      </c>
      <c r="B109" t="n">
        <v>47</v>
      </c>
      <c r="C109" t="inlineStr">
        <is>
          <t>M</t>
        </is>
      </c>
      <c r="D109" s="12" t="n">
        <v>2</v>
      </c>
      <c r="E109" s="12" t="n">
        <v>2</v>
      </c>
      <c r="F109" t="n">
        <v>847</v>
      </c>
      <c r="G109" s="15" t="n">
        <v>0.08</v>
      </c>
      <c r="I109">
        <f>MAX(SUMIFS('Shipment status'!$L:$L,'Shipment status'!$A:$A,TRIM(CLEAN(SUBSTITUTE(VLOOKUP($B109&amp;I$3,'PPO-GO'!$A:$AA,12,0)," ",""))),'Shipment status'!$H:$H,I$3,'Shipment status'!$K:$K,'Flat knit'!$C109),SUMIFS('Shipment status'!$L:$L,'Shipment status'!$A:$A,'Flat knit'!$B109,'Shipment status'!$H:$H,I$3,'Shipment status'!$K:$K,'Flat knit'!$C109))</f>
        <v/>
      </c>
      <c r="J109" s="51">
        <f>IFERROR(I109/$F109,"-")</f>
        <v/>
      </c>
      <c r="L109">
        <f>MAX(SUMIFS('Shipment status'!$L:$L,'Shipment status'!$A:$A,TRIM(CLEAN(SUBSTITUTE(VLOOKUP($B109&amp;L$3,'PPO-GO'!$A:$AA,12,0)," ",""))),'Shipment status'!$H:$H,L$3,'Shipment status'!$K:$K,'Flat knit'!$C109),SUMIFS('Shipment status'!$L:$L,'Shipment status'!$A:$A,'Flat knit'!$B109,'Shipment status'!$H:$H,L$3,'Shipment status'!$K:$K,'Flat knit'!$C109))</f>
        <v/>
      </c>
      <c r="M109" s="51">
        <f>IFERROR(IF(L109&gt;I109*1.5,0.5,1)*L109/$F109,"-")</f>
        <v/>
      </c>
      <c r="O109">
        <f>MAX(SUMIFS('Shipment status'!$L:$L,'Shipment status'!$A:$A,TRIM(CLEAN(SUBSTITUTE(VLOOKUP($B109,'PPO-GO'!$D:$L,9,0)," ",""))),'Shipment status'!$H:$H,O$3,'Shipment status'!$K:$K,'Flat knit'!$C109),SUMIFS('Shipment status'!$L:$L,'Shipment status'!$A:$A,'Flat knit'!$B109,'Shipment status'!$H:$H,O$3,'Shipment status'!$K:$K,'Flat knit'!$C109))</f>
        <v/>
      </c>
      <c r="P109" s="51">
        <f>IFERROR(O109/$F109,"-")</f>
        <v/>
      </c>
      <c r="R109">
        <f>MAX(SUMIFS('Shipment status'!$L:$L,'Shipment status'!$A:$A,TRIM(CLEAN(SUBSTITUTE(VLOOKUP($B109,'PPO-GO'!$D:$L,9,0)," ",""))),'Shipment status'!$H:$H,R$3,'Shipment status'!$K:$K,'Flat knit'!$C109),SUMIFS('Shipment status'!$L:$L,'Shipment status'!$A:$A,'Flat knit'!$B109,'Shipment status'!$H:$H,R$3,'Shipment status'!$K:$K,'Flat knit'!$C109))</f>
        <v/>
      </c>
      <c r="S109" s="51">
        <f>IFERROR(R109/$F109,"-")</f>
        <v/>
      </c>
      <c r="T109">
        <f>SUMIFS('Shipment status'!$L:$L,'Shipment status'!$A:$A,'Flat knit'!$B109,'Shipment status'!$H:$H,T$3,'Shipment status'!$K:$K,'Flat knit'!$C109)</f>
        <v/>
      </c>
      <c r="U109">
        <f>SUMIFS('Shipment status'!$L:$L,'Shipment status'!$A:$A,'Flat knit'!$B109,'Shipment status'!$H:$H,U$3,'Shipment status'!$K:$K,'Flat knit'!$C109)</f>
        <v/>
      </c>
      <c r="V109">
        <f>SUMIFS('Shipment status'!$L:$L,'Shipment status'!$A:$A,'Flat knit'!$B109,'Shipment status'!$H:$H,V$3,'Shipment status'!$K:$K,'Flat knit'!$C109)</f>
        <v/>
      </c>
      <c r="W109">
        <f>SUMIFS('Shipment status'!$L:$L,'Shipment status'!$A:$A,'Flat knit'!$B109,'Shipment status'!$H:$H,W$3,'Shipment status'!$K:$K,'Flat knit'!$C109)</f>
        <v/>
      </c>
      <c r="X109">
        <f>SUMIFS('Shipment status'!$L:$L,'Shipment status'!$A:$A,'Flat knit'!$B109,'Shipment status'!$H:$H,X$3,'Shipment status'!$K:$K,'Flat knit'!$C109)</f>
        <v/>
      </c>
      <c r="Y109">
        <f>SUMIFS('Shipment status'!$L:$L,'Shipment status'!$A:$A,'Flat knit'!$B109,'Shipment status'!$H:$H,Y$3,'Shipment status'!$K:$K,'Flat knit'!$C109)</f>
        <v/>
      </c>
      <c r="Z109">
        <f>SUMIFS('Shipment status'!$L:$L,'Shipment status'!$A:$A,'Flat knit'!$B109,'Shipment status'!$H:$H,Z$3,'Shipment status'!$K:$K,'Flat knit'!$C109)</f>
        <v/>
      </c>
      <c r="AA109">
        <f>SUMIFS('Shipment status'!$L:$L,'Shipment status'!$A:$A,'Flat knit'!$B109,'Shipment status'!$H:$H,AA$3,'Shipment status'!$K:$K,'Flat knit'!$C109)</f>
        <v/>
      </c>
      <c r="AB109">
        <f>SUMIFS('Shipment status'!$L:$L,'Shipment status'!$A:$A,'Flat knit'!$B109,'Shipment status'!$H:$H,AB$3,'Shipment status'!$K:$K,'Flat knit'!$C109)</f>
        <v/>
      </c>
      <c r="AC109">
        <f>SUMIFS('Shipment status'!$L:$L,'Shipment status'!$A:$A,'Flat knit'!$B109,'Shipment status'!$H:$H,AC$3,'Shipment status'!$K:$K,'Flat knit'!$C109)</f>
        <v/>
      </c>
      <c r="AD109">
        <f>SUMIFS('Shipment status'!$L:$L,'Shipment status'!$A:$A,'Flat knit'!$B109,'Shipment status'!$H:$H,AD$3,'Shipment status'!$K:$K,'Flat knit'!$C109)</f>
        <v/>
      </c>
      <c r="AE109">
        <f>SUMIFS('Shipment status'!$L:$L,'Shipment status'!$A:$A,'Flat knit'!$B109,'Shipment status'!$H:$H,AE$3,'Shipment status'!$K:$K,'Flat knit'!$C109)</f>
        <v/>
      </c>
      <c r="AF109">
        <f>SUMIFS('Shipment status'!$L:$L,'Shipment status'!$A:$A,'Flat knit'!$B109,'Shipment status'!$H:$H,AF$3,'Shipment status'!$K:$K,'Flat knit'!$C109)</f>
        <v/>
      </c>
      <c r="AG109">
        <f>SUMIFS('Shipment status'!$L:$L,'Shipment status'!$A:$A,'Flat knit'!$B109,'Shipment status'!$H:$H,AG$3,'Shipment status'!$K:$K,'Flat knit'!$C109)</f>
        <v/>
      </c>
      <c r="AH109">
        <f>SUMIFS('Shipment status'!$L:$L,'Shipment status'!$A:$A,'Flat knit'!$B109,'Shipment status'!$H:$H,AH$3,'Shipment status'!$K:$K,'Flat knit'!$C109)</f>
        <v/>
      </c>
      <c r="AI109">
        <f>SUMIFS('Shipment status'!$L:$L,'Shipment status'!$A:$A,'Flat knit'!$B109,'Shipment status'!$H:$H,AI$3,'Shipment status'!$K:$K,'Flat knit'!$C109)</f>
        <v/>
      </c>
      <c r="AJ109">
        <f>SUMIFS('Shipment status'!$L:$L,'Shipment status'!$A:$A,'Flat knit'!$B109,'Shipment status'!$H:$H,AJ$3,'Shipment status'!$K:$K,'Flat knit'!$C109)</f>
        <v/>
      </c>
      <c r="AK109">
        <f>SUMIFS('Shipment status'!$L:$L,'Shipment status'!$A:$A,'Flat knit'!$B109,'Shipment status'!$H:$H,AK$3,'Shipment status'!$K:$K,'Flat knit'!$C109)</f>
        <v/>
      </c>
    </row>
    <row r="110">
      <c r="A110" t="inlineStr">
        <is>
          <t>Heather Silver Birch</t>
        </is>
      </c>
      <c r="B110" t="n">
        <v>47</v>
      </c>
      <c r="C110" t="inlineStr">
        <is>
          <t>L</t>
        </is>
      </c>
      <c r="D110" s="12" t="n">
        <v>2</v>
      </c>
      <c r="E110" s="12" t="n">
        <v>2</v>
      </c>
      <c r="F110" t="n">
        <v>965</v>
      </c>
      <c r="G110" s="15" t="n">
        <v>0.08</v>
      </c>
      <c r="I110">
        <f>MAX(SUMIFS('Shipment status'!$L:$L,'Shipment status'!$A:$A,TRIM(CLEAN(SUBSTITUTE(VLOOKUP($B110&amp;I$3,'PPO-GO'!$A:$AA,12,0)," ",""))),'Shipment status'!$H:$H,I$3,'Shipment status'!$K:$K,'Flat knit'!$C110),SUMIFS('Shipment status'!$L:$L,'Shipment status'!$A:$A,'Flat knit'!$B110,'Shipment status'!$H:$H,I$3,'Shipment status'!$K:$K,'Flat knit'!$C110))</f>
        <v/>
      </c>
      <c r="J110" s="51">
        <f>IFERROR(I110/$F110,"-")</f>
        <v/>
      </c>
      <c r="L110">
        <f>MAX(SUMIFS('Shipment status'!$L:$L,'Shipment status'!$A:$A,TRIM(CLEAN(SUBSTITUTE(VLOOKUP($B110&amp;L$3,'PPO-GO'!$A:$AA,12,0)," ",""))),'Shipment status'!$H:$H,L$3,'Shipment status'!$K:$K,'Flat knit'!$C110),SUMIFS('Shipment status'!$L:$L,'Shipment status'!$A:$A,'Flat knit'!$B110,'Shipment status'!$H:$H,L$3,'Shipment status'!$K:$K,'Flat knit'!$C110))</f>
        <v/>
      </c>
      <c r="M110" s="51">
        <f>IFERROR(IF(L110&gt;I110*1.5,0.5,1)*L110/$F110,"-")</f>
        <v/>
      </c>
      <c r="O110">
        <f>MAX(SUMIFS('Shipment status'!$L:$L,'Shipment status'!$A:$A,TRIM(CLEAN(SUBSTITUTE(VLOOKUP($B110,'PPO-GO'!$D:$L,9,0)," ",""))),'Shipment status'!$H:$H,O$3,'Shipment status'!$K:$K,'Flat knit'!$C110),SUMIFS('Shipment status'!$L:$L,'Shipment status'!$A:$A,'Flat knit'!$B110,'Shipment status'!$H:$H,O$3,'Shipment status'!$K:$K,'Flat knit'!$C110))</f>
        <v/>
      </c>
      <c r="P110" s="51">
        <f>IFERROR(O110/$F110,"-")</f>
        <v/>
      </c>
      <c r="R110">
        <f>MAX(SUMIFS('Shipment status'!$L:$L,'Shipment status'!$A:$A,TRIM(CLEAN(SUBSTITUTE(VLOOKUP($B110,'PPO-GO'!$D:$L,9,0)," ",""))),'Shipment status'!$H:$H,R$3,'Shipment status'!$K:$K,'Flat knit'!$C110),SUMIFS('Shipment status'!$L:$L,'Shipment status'!$A:$A,'Flat knit'!$B110,'Shipment status'!$H:$H,R$3,'Shipment status'!$K:$K,'Flat knit'!$C110))</f>
        <v/>
      </c>
      <c r="S110" s="51">
        <f>IFERROR(R110/$F110,"-")</f>
        <v/>
      </c>
      <c r="T110">
        <f>SUMIFS('Shipment status'!$L:$L,'Shipment status'!$A:$A,'Flat knit'!$B110,'Shipment status'!$H:$H,T$3,'Shipment status'!$K:$K,'Flat knit'!$C110)</f>
        <v/>
      </c>
      <c r="U110">
        <f>SUMIFS('Shipment status'!$L:$L,'Shipment status'!$A:$A,'Flat knit'!$B110,'Shipment status'!$H:$H,U$3,'Shipment status'!$K:$K,'Flat knit'!$C110)</f>
        <v/>
      </c>
      <c r="V110">
        <f>SUMIFS('Shipment status'!$L:$L,'Shipment status'!$A:$A,'Flat knit'!$B110,'Shipment status'!$H:$H,V$3,'Shipment status'!$K:$K,'Flat knit'!$C110)</f>
        <v/>
      </c>
      <c r="W110">
        <f>SUMIFS('Shipment status'!$L:$L,'Shipment status'!$A:$A,'Flat knit'!$B110,'Shipment status'!$H:$H,W$3,'Shipment status'!$K:$K,'Flat knit'!$C110)</f>
        <v/>
      </c>
      <c r="X110">
        <f>SUMIFS('Shipment status'!$L:$L,'Shipment status'!$A:$A,'Flat knit'!$B110,'Shipment status'!$H:$H,X$3,'Shipment status'!$K:$K,'Flat knit'!$C110)</f>
        <v/>
      </c>
      <c r="Y110">
        <f>SUMIFS('Shipment status'!$L:$L,'Shipment status'!$A:$A,'Flat knit'!$B110,'Shipment status'!$H:$H,Y$3,'Shipment status'!$K:$K,'Flat knit'!$C110)</f>
        <v/>
      </c>
      <c r="Z110">
        <f>SUMIFS('Shipment status'!$L:$L,'Shipment status'!$A:$A,'Flat knit'!$B110,'Shipment status'!$H:$H,Z$3,'Shipment status'!$K:$K,'Flat knit'!$C110)</f>
        <v/>
      </c>
      <c r="AA110">
        <f>SUMIFS('Shipment status'!$L:$L,'Shipment status'!$A:$A,'Flat knit'!$B110,'Shipment status'!$H:$H,AA$3,'Shipment status'!$K:$K,'Flat knit'!$C110)</f>
        <v/>
      </c>
      <c r="AB110">
        <f>SUMIFS('Shipment status'!$L:$L,'Shipment status'!$A:$A,'Flat knit'!$B110,'Shipment status'!$H:$H,AB$3,'Shipment status'!$K:$K,'Flat knit'!$C110)</f>
        <v/>
      </c>
      <c r="AC110">
        <f>SUMIFS('Shipment status'!$L:$L,'Shipment status'!$A:$A,'Flat knit'!$B110,'Shipment status'!$H:$H,AC$3,'Shipment status'!$K:$K,'Flat knit'!$C110)</f>
        <v/>
      </c>
      <c r="AD110">
        <f>SUMIFS('Shipment status'!$L:$L,'Shipment status'!$A:$A,'Flat knit'!$B110,'Shipment status'!$H:$H,AD$3,'Shipment status'!$K:$K,'Flat knit'!$C110)</f>
        <v/>
      </c>
      <c r="AE110">
        <f>SUMIFS('Shipment status'!$L:$L,'Shipment status'!$A:$A,'Flat knit'!$B110,'Shipment status'!$H:$H,AE$3,'Shipment status'!$K:$K,'Flat knit'!$C110)</f>
        <v/>
      </c>
      <c r="AF110">
        <f>SUMIFS('Shipment status'!$L:$L,'Shipment status'!$A:$A,'Flat knit'!$B110,'Shipment status'!$H:$H,AF$3,'Shipment status'!$K:$K,'Flat knit'!$C110)</f>
        <v/>
      </c>
      <c r="AG110">
        <f>SUMIFS('Shipment status'!$L:$L,'Shipment status'!$A:$A,'Flat knit'!$B110,'Shipment status'!$H:$H,AG$3,'Shipment status'!$K:$K,'Flat knit'!$C110)</f>
        <v/>
      </c>
      <c r="AH110">
        <f>SUMIFS('Shipment status'!$L:$L,'Shipment status'!$A:$A,'Flat knit'!$B110,'Shipment status'!$H:$H,AH$3,'Shipment status'!$K:$K,'Flat knit'!$C110)</f>
        <v/>
      </c>
      <c r="AI110">
        <f>SUMIFS('Shipment status'!$L:$L,'Shipment status'!$A:$A,'Flat knit'!$B110,'Shipment status'!$H:$H,AI$3,'Shipment status'!$K:$K,'Flat knit'!$C110)</f>
        <v/>
      </c>
      <c r="AJ110">
        <f>SUMIFS('Shipment status'!$L:$L,'Shipment status'!$A:$A,'Flat knit'!$B110,'Shipment status'!$H:$H,AJ$3,'Shipment status'!$K:$K,'Flat knit'!$C110)</f>
        <v/>
      </c>
      <c r="AK110">
        <f>SUMIFS('Shipment status'!$L:$L,'Shipment status'!$A:$A,'Flat knit'!$B110,'Shipment status'!$H:$H,AK$3,'Shipment status'!$K:$K,'Flat knit'!$C110)</f>
        <v/>
      </c>
    </row>
    <row r="111">
      <c r="A111" t="inlineStr">
        <is>
          <t>Heather Silver Birch</t>
        </is>
      </c>
      <c r="B111" t="n">
        <v>47</v>
      </c>
      <c r="C111" t="inlineStr">
        <is>
          <t>2XL</t>
        </is>
      </c>
      <c r="D111" s="12" t="n">
        <v>2</v>
      </c>
      <c r="E111" s="12" t="n">
        <v>2</v>
      </c>
      <c r="F111" t="n">
        <v>483</v>
      </c>
      <c r="G111" s="15" t="n"/>
      <c r="I111">
        <f>MAX(SUMIFS('Shipment status'!$L:$L,'Shipment status'!$A:$A,TRIM(CLEAN(SUBSTITUTE(VLOOKUP($B111&amp;I$3,'PPO-GO'!$A:$AA,12,0)," ",""))),'Shipment status'!$H:$H,I$3,'Shipment status'!$K:$K,'Flat knit'!$C111),SUMIFS('Shipment status'!$L:$L,'Shipment status'!$A:$A,'Flat knit'!$B111,'Shipment status'!$H:$H,I$3,'Shipment status'!$K:$K,'Flat knit'!$C111))</f>
        <v/>
      </c>
      <c r="J111" s="51">
        <f>IFERROR(I111/$F111,"-")</f>
        <v/>
      </c>
      <c r="L111">
        <f>MAX(SUMIFS('Shipment status'!$L:$L,'Shipment status'!$A:$A,TRIM(CLEAN(SUBSTITUTE(VLOOKUP($B111&amp;L$3,'PPO-GO'!$A:$AA,12,0)," ",""))),'Shipment status'!$H:$H,L$3,'Shipment status'!$K:$K,'Flat knit'!$C111),SUMIFS('Shipment status'!$L:$L,'Shipment status'!$A:$A,'Flat knit'!$B111,'Shipment status'!$H:$H,L$3,'Shipment status'!$K:$K,'Flat knit'!$C111))</f>
        <v/>
      </c>
      <c r="M111" s="51">
        <f>IFERROR(IF(L111&gt;I111*1.5,0.5,1)*L111/$F111,"-")</f>
        <v/>
      </c>
      <c r="O111">
        <f>MAX(SUMIFS('Shipment status'!$L:$L,'Shipment status'!$A:$A,TRIM(CLEAN(SUBSTITUTE(VLOOKUP($B111,'PPO-GO'!$D:$L,9,0)," ",""))),'Shipment status'!$H:$H,O$3,'Shipment status'!$K:$K,'Flat knit'!$C111),SUMIFS('Shipment status'!$L:$L,'Shipment status'!$A:$A,'Flat knit'!$B111,'Shipment status'!$H:$H,O$3,'Shipment status'!$K:$K,'Flat knit'!$C111))</f>
        <v/>
      </c>
      <c r="P111" s="51">
        <f>IFERROR(O111/$F111,"-")</f>
        <v/>
      </c>
      <c r="R111">
        <f>MAX(SUMIFS('Shipment status'!$L:$L,'Shipment status'!$A:$A,TRIM(CLEAN(SUBSTITUTE(VLOOKUP($B111,'PPO-GO'!$D:$L,9,0)," ",""))),'Shipment status'!$H:$H,R$3,'Shipment status'!$K:$K,'Flat knit'!$C111),SUMIFS('Shipment status'!$L:$L,'Shipment status'!$A:$A,'Flat knit'!$B111,'Shipment status'!$H:$H,R$3,'Shipment status'!$K:$K,'Flat knit'!$C111))</f>
        <v/>
      </c>
      <c r="S111" s="51">
        <f>IFERROR(R111/$F111,"-")</f>
        <v/>
      </c>
      <c r="T111">
        <f>SUMIFS('Shipment status'!$L:$L,'Shipment status'!$A:$A,'Flat knit'!$B111,'Shipment status'!$H:$H,T$3,'Shipment status'!$K:$K,'Flat knit'!$C111)</f>
        <v/>
      </c>
      <c r="U111">
        <f>SUMIFS('Shipment status'!$L:$L,'Shipment status'!$A:$A,'Flat knit'!$B111,'Shipment status'!$H:$H,U$3,'Shipment status'!$K:$K,'Flat knit'!$C111)</f>
        <v/>
      </c>
      <c r="V111">
        <f>SUMIFS('Shipment status'!$L:$L,'Shipment status'!$A:$A,'Flat knit'!$B111,'Shipment status'!$H:$H,V$3,'Shipment status'!$K:$K,'Flat knit'!$C111)</f>
        <v/>
      </c>
      <c r="W111">
        <f>SUMIFS('Shipment status'!$L:$L,'Shipment status'!$A:$A,'Flat knit'!$B111,'Shipment status'!$H:$H,W$3,'Shipment status'!$K:$K,'Flat knit'!$C111)</f>
        <v/>
      </c>
      <c r="X111">
        <f>SUMIFS('Shipment status'!$L:$L,'Shipment status'!$A:$A,'Flat knit'!$B111,'Shipment status'!$H:$H,X$3,'Shipment status'!$K:$K,'Flat knit'!$C111)</f>
        <v/>
      </c>
      <c r="Y111">
        <f>SUMIFS('Shipment status'!$L:$L,'Shipment status'!$A:$A,'Flat knit'!$B111,'Shipment status'!$H:$H,Y$3,'Shipment status'!$K:$K,'Flat knit'!$C111)</f>
        <v/>
      </c>
      <c r="Z111">
        <f>SUMIFS('Shipment status'!$L:$L,'Shipment status'!$A:$A,'Flat knit'!$B111,'Shipment status'!$H:$H,Z$3,'Shipment status'!$K:$K,'Flat knit'!$C111)</f>
        <v/>
      </c>
      <c r="AA111">
        <f>SUMIFS('Shipment status'!$L:$L,'Shipment status'!$A:$A,'Flat knit'!$B111,'Shipment status'!$H:$H,AA$3,'Shipment status'!$K:$K,'Flat knit'!$C111)</f>
        <v/>
      </c>
      <c r="AB111">
        <f>SUMIFS('Shipment status'!$L:$L,'Shipment status'!$A:$A,'Flat knit'!$B111,'Shipment status'!$H:$H,AB$3,'Shipment status'!$K:$K,'Flat knit'!$C111)</f>
        <v/>
      </c>
      <c r="AC111">
        <f>SUMIFS('Shipment status'!$L:$L,'Shipment status'!$A:$A,'Flat knit'!$B111,'Shipment status'!$H:$H,AC$3,'Shipment status'!$K:$K,'Flat knit'!$C111)</f>
        <v/>
      </c>
      <c r="AD111">
        <f>SUMIFS('Shipment status'!$L:$L,'Shipment status'!$A:$A,'Flat knit'!$B111,'Shipment status'!$H:$H,AD$3,'Shipment status'!$K:$K,'Flat knit'!$C111)</f>
        <v/>
      </c>
      <c r="AE111">
        <f>SUMIFS('Shipment status'!$L:$L,'Shipment status'!$A:$A,'Flat knit'!$B111,'Shipment status'!$H:$H,AE$3,'Shipment status'!$K:$K,'Flat knit'!$C111)</f>
        <v/>
      </c>
      <c r="AF111">
        <f>SUMIFS('Shipment status'!$L:$L,'Shipment status'!$A:$A,'Flat knit'!$B111,'Shipment status'!$H:$H,AF$3,'Shipment status'!$K:$K,'Flat knit'!$C111)</f>
        <v/>
      </c>
      <c r="AG111">
        <f>SUMIFS('Shipment status'!$L:$L,'Shipment status'!$A:$A,'Flat knit'!$B111,'Shipment status'!$H:$H,AG$3,'Shipment status'!$K:$K,'Flat knit'!$C111)</f>
        <v/>
      </c>
      <c r="AH111">
        <f>SUMIFS('Shipment status'!$L:$L,'Shipment status'!$A:$A,'Flat knit'!$B111,'Shipment status'!$H:$H,AH$3,'Shipment status'!$K:$K,'Flat knit'!$C111)</f>
        <v/>
      </c>
      <c r="AI111">
        <f>SUMIFS('Shipment status'!$L:$L,'Shipment status'!$A:$A,'Flat knit'!$B111,'Shipment status'!$H:$H,AI$3,'Shipment status'!$K:$K,'Flat knit'!$C111)</f>
        <v/>
      </c>
      <c r="AJ111">
        <f>SUMIFS('Shipment status'!$L:$L,'Shipment status'!$A:$A,'Flat knit'!$B111,'Shipment status'!$H:$H,AJ$3,'Shipment status'!$K:$K,'Flat knit'!$C111)</f>
        <v/>
      </c>
      <c r="AK111">
        <f>SUMIFS('Shipment status'!$L:$L,'Shipment status'!$A:$A,'Flat knit'!$B111,'Shipment status'!$H:$H,AK$3,'Shipment status'!$K:$K,'Flat knit'!$C111)</f>
        <v/>
      </c>
    </row>
    <row r="112">
      <c r="A112" t="inlineStr">
        <is>
          <t>Shaded Moss</t>
        </is>
      </c>
      <c r="B112" t="n">
        <v>56</v>
      </c>
      <c r="C112" t="inlineStr">
        <is>
          <t>XL</t>
        </is>
      </c>
      <c r="D112" s="12" t="n">
        <v>2</v>
      </c>
      <c r="E112" s="12" t="n">
        <v>2</v>
      </c>
      <c r="F112" t="n">
        <v>455</v>
      </c>
      <c r="G112" s="15" t="n">
        <v>1.84</v>
      </c>
      <c r="I112">
        <f>MAX(SUMIFS('Shipment status'!$L:$L,'Shipment status'!$A:$A,TRIM(CLEAN(SUBSTITUTE(VLOOKUP($B112&amp;I$3,'PPO-GO'!$A:$AA,12,0)," ",""))),'Shipment status'!$H:$H,I$3,'Shipment status'!$K:$K,'Flat knit'!$C112),SUMIFS('Shipment status'!$L:$L,'Shipment status'!$A:$A,'Flat knit'!$B112,'Shipment status'!$H:$H,I$3,'Shipment status'!$K:$K,'Flat knit'!$C112))</f>
        <v/>
      </c>
      <c r="J112" s="51">
        <f>IFERROR(I112/$F112,"-")</f>
        <v/>
      </c>
      <c r="L112">
        <f>MAX(SUMIFS('Shipment status'!$L:$L,'Shipment status'!$A:$A,TRIM(CLEAN(SUBSTITUTE(VLOOKUP($B112&amp;L$3,'PPO-GO'!$A:$AA,12,0)," ",""))),'Shipment status'!$H:$H,L$3,'Shipment status'!$K:$K,'Flat knit'!$C112),SUMIFS('Shipment status'!$L:$L,'Shipment status'!$A:$A,'Flat knit'!$B112,'Shipment status'!$H:$H,L$3,'Shipment status'!$K:$K,'Flat knit'!$C112))</f>
        <v/>
      </c>
      <c r="M112" s="51">
        <f>IFERROR(IF(L112&gt;I112*1.5,0.5,1)*L112/$F112,"-")</f>
        <v/>
      </c>
      <c r="O112">
        <f>MAX(SUMIFS('Shipment status'!$L:$L,'Shipment status'!$A:$A,TRIM(CLEAN(SUBSTITUTE(VLOOKUP($B112,'PPO-GO'!$D:$L,9,0)," ",""))),'Shipment status'!$H:$H,O$3,'Shipment status'!$K:$K,'Flat knit'!$C112),SUMIFS('Shipment status'!$L:$L,'Shipment status'!$A:$A,'Flat knit'!$B112,'Shipment status'!$H:$H,O$3,'Shipment status'!$K:$K,'Flat knit'!$C112))</f>
        <v/>
      </c>
      <c r="P112" s="51">
        <f>IFERROR(O112/$F112,"-")</f>
        <v/>
      </c>
      <c r="R112">
        <f>MAX(SUMIFS('Shipment status'!$L:$L,'Shipment status'!$A:$A,TRIM(CLEAN(SUBSTITUTE(VLOOKUP($B112,'PPO-GO'!$D:$L,9,0)," ",""))),'Shipment status'!$H:$H,R$3,'Shipment status'!$K:$K,'Flat knit'!$C112),SUMIFS('Shipment status'!$L:$L,'Shipment status'!$A:$A,'Flat knit'!$B112,'Shipment status'!$H:$H,R$3,'Shipment status'!$K:$K,'Flat knit'!$C112))</f>
        <v/>
      </c>
      <c r="S112" s="51">
        <f>IFERROR(R112/$F112,"-")</f>
        <v/>
      </c>
      <c r="T112">
        <f>SUMIFS('Shipment status'!$L:$L,'Shipment status'!$A:$A,'Flat knit'!$B112,'Shipment status'!$H:$H,T$3,'Shipment status'!$K:$K,'Flat knit'!$C112)</f>
        <v/>
      </c>
      <c r="U112">
        <f>SUMIFS('Shipment status'!$L:$L,'Shipment status'!$A:$A,'Flat knit'!$B112,'Shipment status'!$H:$H,U$3,'Shipment status'!$K:$K,'Flat knit'!$C112)</f>
        <v/>
      </c>
      <c r="V112">
        <f>SUMIFS('Shipment status'!$L:$L,'Shipment status'!$A:$A,'Flat knit'!$B112,'Shipment status'!$H:$H,V$3,'Shipment status'!$K:$K,'Flat knit'!$C112)</f>
        <v/>
      </c>
      <c r="W112">
        <f>SUMIFS('Shipment status'!$L:$L,'Shipment status'!$A:$A,'Flat knit'!$B112,'Shipment status'!$H:$H,W$3,'Shipment status'!$K:$K,'Flat knit'!$C112)</f>
        <v/>
      </c>
      <c r="X112">
        <f>SUMIFS('Shipment status'!$L:$L,'Shipment status'!$A:$A,'Flat knit'!$B112,'Shipment status'!$H:$H,X$3,'Shipment status'!$K:$K,'Flat knit'!$C112)</f>
        <v/>
      </c>
      <c r="Y112">
        <f>SUMIFS('Shipment status'!$L:$L,'Shipment status'!$A:$A,'Flat knit'!$B112,'Shipment status'!$H:$H,Y$3,'Shipment status'!$K:$K,'Flat knit'!$C112)</f>
        <v/>
      </c>
      <c r="Z112">
        <f>SUMIFS('Shipment status'!$L:$L,'Shipment status'!$A:$A,'Flat knit'!$B112,'Shipment status'!$H:$H,Z$3,'Shipment status'!$K:$K,'Flat knit'!$C112)</f>
        <v/>
      </c>
      <c r="AA112">
        <f>SUMIFS('Shipment status'!$L:$L,'Shipment status'!$A:$A,'Flat knit'!$B112,'Shipment status'!$H:$H,AA$3,'Shipment status'!$K:$K,'Flat knit'!$C112)</f>
        <v/>
      </c>
      <c r="AB112">
        <f>SUMIFS('Shipment status'!$L:$L,'Shipment status'!$A:$A,'Flat knit'!$B112,'Shipment status'!$H:$H,AB$3,'Shipment status'!$K:$K,'Flat knit'!$C112)</f>
        <v/>
      </c>
      <c r="AC112">
        <f>SUMIFS('Shipment status'!$L:$L,'Shipment status'!$A:$A,'Flat knit'!$B112,'Shipment status'!$H:$H,AC$3,'Shipment status'!$K:$K,'Flat knit'!$C112)</f>
        <v/>
      </c>
      <c r="AD112">
        <f>SUMIFS('Shipment status'!$L:$L,'Shipment status'!$A:$A,'Flat knit'!$B112,'Shipment status'!$H:$H,AD$3,'Shipment status'!$K:$K,'Flat knit'!$C112)</f>
        <v/>
      </c>
      <c r="AE112">
        <f>SUMIFS('Shipment status'!$L:$L,'Shipment status'!$A:$A,'Flat knit'!$B112,'Shipment status'!$H:$H,AE$3,'Shipment status'!$K:$K,'Flat knit'!$C112)</f>
        <v/>
      </c>
      <c r="AF112">
        <f>SUMIFS('Shipment status'!$L:$L,'Shipment status'!$A:$A,'Flat knit'!$B112,'Shipment status'!$H:$H,AF$3,'Shipment status'!$K:$K,'Flat knit'!$C112)</f>
        <v/>
      </c>
      <c r="AG112">
        <f>SUMIFS('Shipment status'!$L:$L,'Shipment status'!$A:$A,'Flat knit'!$B112,'Shipment status'!$H:$H,AG$3,'Shipment status'!$K:$K,'Flat knit'!$C112)</f>
        <v/>
      </c>
      <c r="AH112">
        <f>SUMIFS('Shipment status'!$L:$L,'Shipment status'!$A:$A,'Flat knit'!$B112,'Shipment status'!$H:$H,AH$3,'Shipment status'!$K:$K,'Flat knit'!$C112)</f>
        <v/>
      </c>
      <c r="AI112">
        <f>SUMIFS('Shipment status'!$L:$L,'Shipment status'!$A:$A,'Flat knit'!$B112,'Shipment status'!$H:$H,AI$3,'Shipment status'!$K:$K,'Flat knit'!$C112)</f>
        <v/>
      </c>
      <c r="AJ112">
        <f>SUMIFS('Shipment status'!$L:$L,'Shipment status'!$A:$A,'Flat knit'!$B112,'Shipment status'!$H:$H,AJ$3,'Shipment status'!$K:$K,'Flat knit'!$C112)</f>
        <v/>
      </c>
      <c r="AK112">
        <f>SUMIFS('Shipment status'!$L:$L,'Shipment status'!$A:$A,'Flat knit'!$B112,'Shipment status'!$H:$H,AK$3,'Shipment status'!$K:$K,'Flat knit'!$C112)</f>
        <v/>
      </c>
    </row>
    <row r="113">
      <c r="A113" t="inlineStr">
        <is>
          <t>Shaded Moss</t>
        </is>
      </c>
      <c r="B113" t="n">
        <v>56</v>
      </c>
      <c r="C113" t="inlineStr">
        <is>
          <t>S</t>
        </is>
      </c>
      <c r="D113" s="12" t="n">
        <v>2</v>
      </c>
      <c r="E113" s="12" t="n">
        <v>2</v>
      </c>
      <c r="F113" t="n">
        <v>344</v>
      </c>
      <c r="G113" s="15" t="n">
        <v>0.24</v>
      </c>
      <c r="I113">
        <f>MAX(SUMIFS('Shipment status'!$L:$L,'Shipment status'!$A:$A,TRIM(CLEAN(SUBSTITUTE(VLOOKUP($B113&amp;I$3,'PPO-GO'!$A:$AA,12,0)," ",""))),'Shipment status'!$H:$H,I$3,'Shipment status'!$K:$K,'Flat knit'!$C113),SUMIFS('Shipment status'!$L:$L,'Shipment status'!$A:$A,'Flat knit'!$B113,'Shipment status'!$H:$H,I$3,'Shipment status'!$K:$K,'Flat knit'!$C113))</f>
        <v/>
      </c>
      <c r="J113" s="51">
        <f>IFERROR(I113/$F113,"-")</f>
        <v/>
      </c>
      <c r="L113">
        <f>MAX(SUMIFS('Shipment status'!$L:$L,'Shipment status'!$A:$A,TRIM(CLEAN(SUBSTITUTE(VLOOKUP($B113&amp;L$3,'PPO-GO'!$A:$AA,12,0)," ",""))),'Shipment status'!$H:$H,L$3,'Shipment status'!$K:$K,'Flat knit'!$C113),SUMIFS('Shipment status'!$L:$L,'Shipment status'!$A:$A,'Flat knit'!$B113,'Shipment status'!$H:$H,L$3,'Shipment status'!$K:$K,'Flat knit'!$C113))</f>
        <v/>
      </c>
      <c r="M113" s="51">
        <f>IFERROR(IF(L113&gt;I113*1.5,0.5,1)*L113/$F113,"-")</f>
        <v/>
      </c>
      <c r="O113">
        <f>MAX(SUMIFS('Shipment status'!$L:$L,'Shipment status'!$A:$A,TRIM(CLEAN(SUBSTITUTE(VLOOKUP($B113,'PPO-GO'!$D:$L,9,0)," ",""))),'Shipment status'!$H:$H,O$3,'Shipment status'!$K:$K,'Flat knit'!$C113),SUMIFS('Shipment status'!$L:$L,'Shipment status'!$A:$A,'Flat knit'!$B113,'Shipment status'!$H:$H,O$3,'Shipment status'!$K:$K,'Flat knit'!$C113))</f>
        <v/>
      </c>
      <c r="P113" s="51">
        <f>IFERROR(O113/$F113,"-")</f>
        <v/>
      </c>
      <c r="R113">
        <f>MAX(SUMIFS('Shipment status'!$L:$L,'Shipment status'!$A:$A,TRIM(CLEAN(SUBSTITUTE(VLOOKUP($B113,'PPO-GO'!$D:$L,9,0)," ",""))),'Shipment status'!$H:$H,R$3,'Shipment status'!$K:$K,'Flat knit'!$C113),SUMIFS('Shipment status'!$L:$L,'Shipment status'!$A:$A,'Flat knit'!$B113,'Shipment status'!$H:$H,R$3,'Shipment status'!$K:$K,'Flat knit'!$C113))</f>
        <v/>
      </c>
      <c r="S113" s="51">
        <f>IFERROR(R113/$F113,"-")</f>
        <v/>
      </c>
      <c r="T113">
        <f>SUMIFS('Shipment status'!$L:$L,'Shipment status'!$A:$A,'Flat knit'!$B113,'Shipment status'!$H:$H,T$3,'Shipment status'!$K:$K,'Flat knit'!$C113)</f>
        <v/>
      </c>
      <c r="U113">
        <f>SUMIFS('Shipment status'!$L:$L,'Shipment status'!$A:$A,'Flat knit'!$B113,'Shipment status'!$H:$H,U$3,'Shipment status'!$K:$K,'Flat knit'!$C113)</f>
        <v/>
      </c>
      <c r="V113">
        <f>SUMIFS('Shipment status'!$L:$L,'Shipment status'!$A:$A,'Flat knit'!$B113,'Shipment status'!$H:$H,V$3,'Shipment status'!$K:$K,'Flat knit'!$C113)</f>
        <v/>
      </c>
      <c r="W113">
        <f>SUMIFS('Shipment status'!$L:$L,'Shipment status'!$A:$A,'Flat knit'!$B113,'Shipment status'!$H:$H,W$3,'Shipment status'!$K:$K,'Flat knit'!$C113)</f>
        <v/>
      </c>
      <c r="X113">
        <f>SUMIFS('Shipment status'!$L:$L,'Shipment status'!$A:$A,'Flat knit'!$B113,'Shipment status'!$H:$H,X$3,'Shipment status'!$K:$K,'Flat knit'!$C113)</f>
        <v/>
      </c>
      <c r="Y113">
        <f>SUMIFS('Shipment status'!$L:$L,'Shipment status'!$A:$A,'Flat knit'!$B113,'Shipment status'!$H:$H,Y$3,'Shipment status'!$K:$K,'Flat knit'!$C113)</f>
        <v/>
      </c>
      <c r="Z113">
        <f>SUMIFS('Shipment status'!$L:$L,'Shipment status'!$A:$A,'Flat knit'!$B113,'Shipment status'!$H:$H,Z$3,'Shipment status'!$K:$K,'Flat knit'!$C113)</f>
        <v/>
      </c>
      <c r="AA113">
        <f>SUMIFS('Shipment status'!$L:$L,'Shipment status'!$A:$A,'Flat knit'!$B113,'Shipment status'!$H:$H,AA$3,'Shipment status'!$K:$K,'Flat knit'!$C113)</f>
        <v/>
      </c>
      <c r="AB113">
        <f>SUMIFS('Shipment status'!$L:$L,'Shipment status'!$A:$A,'Flat knit'!$B113,'Shipment status'!$H:$H,AB$3,'Shipment status'!$K:$K,'Flat knit'!$C113)</f>
        <v/>
      </c>
      <c r="AC113">
        <f>SUMIFS('Shipment status'!$L:$L,'Shipment status'!$A:$A,'Flat knit'!$B113,'Shipment status'!$H:$H,AC$3,'Shipment status'!$K:$K,'Flat knit'!$C113)</f>
        <v/>
      </c>
      <c r="AD113">
        <f>SUMIFS('Shipment status'!$L:$L,'Shipment status'!$A:$A,'Flat knit'!$B113,'Shipment status'!$H:$H,AD$3,'Shipment status'!$K:$K,'Flat knit'!$C113)</f>
        <v/>
      </c>
      <c r="AE113">
        <f>SUMIFS('Shipment status'!$L:$L,'Shipment status'!$A:$A,'Flat knit'!$B113,'Shipment status'!$H:$H,AE$3,'Shipment status'!$K:$K,'Flat knit'!$C113)</f>
        <v/>
      </c>
      <c r="AF113">
        <f>SUMIFS('Shipment status'!$L:$L,'Shipment status'!$A:$A,'Flat knit'!$B113,'Shipment status'!$H:$H,AF$3,'Shipment status'!$K:$K,'Flat knit'!$C113)</f>
        <v/>
      </c>
      <c r="AG113">
        <f>SUMIFS('Shipment status'!$L:$L,'Shipment status'!$A:$A,'Flat knit'!$B113,'Shipment status'!$H:$H,AG$3,'Shipment status'!$K:$K,'Flat knit'!$C113)</f>
        <v/>
      </c>
      <c r="AH113">
        <f>SUMIFS('Shipment status'!$L:$L,'Shipment status'!$A:$A,'Flat knit'!$B113,'Shipment status'!$H:$H,AH$3,'Shipment status'!$K:$K,'Flat knit'!$C113)</f>
        <v/>
      </c>
      <c r="AI113">
        <f>SUMIFS('Shipment status'!$L:$L,'Shipment status'!$A:$A,'Flat knit'!$B113,'Shipment status'!$H:$H,AI$3,'Shipment status'!$K:$K,'Flat knit'!$C113)</f>
        <v/>
      </c>
      <c r="AJ113">
        <f>SUMIFS('Shipment status'!$L:$L,'Shipment status'!$A:$A,'Flat knit'!$B113,'Shipment status'!$H:$H,AJ$3,'Shipment status'!$K:$K,'Flat knit'!$C113)</f>
        <v/>
      </c>
      <c r="AK113">
        <f>SUMIFS('Shipment status'!$L:$L,'Shipment status'!$A:$A,'Flat knit'!$B113,'Shipment status'!$H:$H,AK$3,'Shipment status'!$K:$K,'Flat knit'!$C113)</f>
        <v/>
      </c>
    </row>
    <row r="114">
      <c r="A114" t="inlineStr">
        <is>
          <t>Shaded Moss</t>
        </is>
      </c>
      <c r="B114" t="n">
        <v>56</v>
      </c>
      <c r="C114" t="inlineStr">
        <is>
          <t>M</t>
        </is>
      </c>
      <c r="D114" s="12" t="n">
        <v>2</v>
      </c>
      <c r="E114" s="12" t="n">
        <v>2</v>
      </c>
      <c r="F114" t="n">
        <v>633</v>
      </c>
      <c r="G114" s="15" t="n">
        <v>1.08</v>
      </c>
      <c r="I114">
        <f>MAX(SUMIFS('Shipment status'!$L:$L,'Shipment status'!$A:$A,TRIM(CLEAN(SUBSTITUTE(VLOOKUP($B114&amp;I$3,'PPO-GO'!$A:$AA,12,0)," ",""))),'Shipment status'!$H:$H,I$3,'Shipment status'!$K:$K,'Flat knit'!$C114),SUMIFS('Shipment status'!$L:$L,'Shipment status'!$A:$A,'Flat knit'!$B114,'Shipment status'!$H:$H,I$3,'Shipment status'!$K:$K,'Flat knit'!$C114))</f>
        <v/>
      </c>
      <c r="J114" s="51">
        <f>IFERROR(I114/$F114,"-")</f>
        <v/>
      </c>
      <c r="L114">
        <f>MAX(SUMIFS('Shipment status'!$L:$L,'Shipment status'!$A:$A,TRIM(CLEAN(SUBSTITUTE(VLOOKUP($B114&amp;L$3,'PPO-GO'!$A:$AA,12,0)," ",""))),'Shipment status'!$H:$H,L$3,'Shipment status'!$K:$K,'Flat knit'!$C114),SUMIFS('Shipment status'!$L:$L,'Shipment status'!$A:$A,'Flat knit'!$B114,'Shipment status'!$H:$H,L$3,'Shipment status'!$K:$K,'Flat knit'!$C114))</f>
        <v/>
      </c>
      <c r="M114" s="51">
        <f>IFERROR(IF(L114&gt;I114*1.5,0.5,1)*L114/$F114,"-")</f>
        <v/>
      </c>
      <c r="O114">
        <f>MAX(SUMIFS('Shipment status'!$L:$L,'Shipment status'!$A:$A,TRIM(CLEAN(SUBSTITUTE(VLOOKUP($B114,'PPO-GO'!$D:$L,9,0)," ",""))),'Shipment status'!$H:$H,O$3,'Shipment status'!$K:$K,'Flat knit'!$C114),SUMIFS('Shipment status'!$L:$L,'Shipment status'!$A:$A,'Flat knit'!$B114,'Shipment status'!$H:$H,O$3,'Shipment status'!$K:$K,'Flat knit'!$C114))</f>
        <v/>
      </c>
      <c r="P114" s="51">
        <f>IFERROR(O114/$F114,"-")</f>
        <v/>
      </c>
      <c r="R114">
        <f>MAX(SUMIFS('Shipment status'!$L:$L,'Shipment status'!$A:$A,TRIM(CLEAN(SUBSTITUTE(VLOOKUP($B114,'PPO-GO'!$D:$L,9,0)," ",""))),'Shipment status'!$H:$H,R$3,'Shipment status'!$K:$K,'Flat knit'!$C114),SUMIFS('Shipment status'!$L:$L,'Shipment status'!$A:$A,'Flat knit'!$B114,'Shipment status'!$H:$H,R$3,'Shipment status'!$K:$K,'Flat knit'!$C114))</f>
        <v/>
      </c>
      <c r="S114" s="51">
        <f>IFERROR(R114/$F114,"-")</f>
        <v/>
      </c>
      <c r="T114">
        <f>SUMIFS('Shipment status'!$L:$L,'Shipment status'!$A:$A,'Flat knit'!$B114,'Shipment status'!$H:$H,T$3,'Shipment status'!$K:$K,'Flat knit'!$C114)</f>
        <v/>
      </c>
      <c r="U114">
        <f>SUMIFS('Shipment status'!$L:$L,'Shipment status'!$A:$A,'Flat knit'!$B114,'Shipment status'!$H:$H,U$3,'Shipment status'!$K:$K,'Flat knit'!$C114)</f>
        <v/>
      </c>
      <c r="V114">
        <f>SUMIFS('Shipment status'!$L:$L,'Shipment status'!$A:$A,'Flat knit'!$B114,'Shipment status'!$H:$H,V$3,'Shipment status'!$K:$K,'Flat knit'!$C114)</f>
        <v/>
      </c>
      <c r="W114">
        <f>SUMIFS('Shipment status'!$L:$L,'Shipment status'!$A:$A,'Flat knit'!$B114,'Shipment status'!$H:$H,W$3,'Shipment status'!$K:$K,'Flat knit'!$C114)</f>
        <v/>
      </c>
      <c r="X114">
        <f>SUMIFS('Shipment status'!$L:$L,'Shipment status'!$A:$A,'Flat knit'!$B114,'Shipment status'!$H:$H,X$3,'Shipment status'!$K:$K,'Flat knit'!$C114)</f>
        <v/>
      </c>
      <c r="Y114">
        <f>SUMIFS('Shipment status'!$L:$L,'Shipment status'!$A:$A,'Flat knit'!$B114,'Shipment status'!$H:$H,Y$3,'Shipment status'!$K:$K,'Flat knit'!$C114)</f>
        <v/>
      </c>
      <c r="Z114">
        <f>SUMIFS('Shipment status'!$L:$L,'Shipment status'!$A:$A,'Flat knit'!$B114,'Shipment status'!$H:$H,Z$3,'Shipment status'!$K:$K,'Flat knit'!$C114)</f>
        <v/>
      </c>
      <c r="AA114">
        <f>SUMIFS('Shipment status'!$L:$L,'Shipment status'!$A:$A,'Flat knit'!$B114,'Shipment status'!$H:$H,AA$3,'Shipment status'!$K:$K,'Flat knit'!$C114)</f>
        <v/>
      </c>
      <c r="AB114">
        <f>SUMIFS('Shipment status'!$L:$L,'Shipment status'!$A:$A,'Flat knit'!$B114,'Shipment status'!$H:$H,AB$3,'Shipment status'!$K:$K,'Flat knit'!$C114)</f>
        <v/>
      </c>
      <c r="AC114">
        <f>SUMIFS('Shipment status'!$L:$L,'Shipment status'!$A:$A,'Flat knit'!$B114,'Shipment status'!$H:$H,AC$3,'Shipment status'!$K:$K,'Flat knit'!$C114)</f>
        <v/>
      </c>
      <c r="AD114">
        <f>SUMIFS('Shipment status'!$L:$L,'Shipment status'!$A:$A,'Flat knit'!$B114,'Shipment status'!$H:$H,AD$3,'Shipment status'!$K:$K,'Flat knit'!$C114)</f>
        <v/>
      </c>
      <c r="AE114">
        <f>SUMIFS('Shipment status'!$L:$L,'Shipment status'!$A:$A,'Flat knit'!$B114,'Shipment status'!$H:$H,AE$3,'Shipment status'!$K:$K,'Flat knit'!$C114)</f>
        <v/>
      </c>
      <c r="AF114">
        <f>SUMIFS('Shipment status'!$L:$L,'Shipment status'!$A:$A,'Flat knit'!$B114,'Shipment status'!$H:$H,AF$3,'Shipment status'!$K:$K,'Flat knit'!$C114)</f>
        <v/>
      </c>
      <c r="AG114">
        <f>SUMIFS('Shipment status'!$L:$L,'Shipment status'!$A:$A,'Flat knit'!$B114,'Shipment status'!$H:$H,AG$3,'Shipment status'!$K:$K,'Flat knit'!$C114)</f>
        <v/>
      </c>
      <c r="AH114">
        <f>SUMIFS('Shipment status'!$L:$L,'Shipment status'!$A:$A,'Flat knit'!$B114,'Shipment status'!$H:$H,AH$3,'Shipment status'!$K:$K,'Flat knit'!$C114)</f>
        <v/>
      </c>
      <c r="AI114">
        <f>SUMIFS('Shipment status'!$L:$L,'Shipment status'!$A:$A,'Flat knit'!$B114,'Shipment status'!$H:$H,AI$3,'Shipment status'!$K:$K,'Flat knit'!$C114)</f>
        <v/>
      </c>
      <c r="AJ114">
        <f>SUMIFS('Shipment status'!$L:$L,'Shipment status'!$A:$A,'Flat knit'!$B114,'Shipment status'!$H:$H,AJ$3,'Shipment status'!$K:$K,'Flat knit'!$C114)</f>
        <v/>
      </c>
      <c r="AK114">
        <f>SUMIFS('Shipment status'!$L:$L,'Shipment status'!$A:$A,'Flat knit'!$B114,'Shipment status'!$H:$H,AK$3,'Shipment status'!$K:$K,'Flat knit'!$C114)</f>
        <v/>
      </c>
    </row>
    <row r="115">
      <c r="A115" t="inlineStr">
        <is>
          <t>Shaded Moss</t>
        </is>
      </c>
      <c r="B115" t="n">
        <v>56</v>
      </c>
      <c r="C115" t="inlineStr">
        <is>
          <t>L</t>
        </is>
      </c>
      <c r="D115" s="12" t="n">
        <v>2</v>
      </c>
      <c r="E115" s="12" t="n">
        <v>2</v>
      </c>
      <c r="F115" t="n">
        <v>669</v>
      </c>
      <c r="G115" s="15" t="n">
        <v>1.58</v>
      </c>
      <c r="I115">
        <f>MAX(SUMIFS('Shipment status'!$L:$L,'Shipment status'!$A:$A,TRIM(CLEAN(SUBSTITUTE(VLOOKUP($B115&amp;I$3,'PPO-GO'!$A:$AA,12,0)," ",""))),'Shipment status'!$H:$H,I$3,'Shipment status'!$K:$K,'Flat knit'!$C115),SUMIFS('Shipment status'!$L:$L,'Shipment status'!$A:$A,'Flat knit'!$B115,'Shipment status'!$H:$H,I$3,'Shipment status'!$K:$K,'Flat knit'!$C115))</f>
        <v/>
      </c>
      <c r="J115" s="51">
        <f>IFERROR(I115/$F115,"-")</f>
        <v/>
      </c>
      <c r="L115">
        <f>MAX(SUMIFS('Shipment status'!$L:$L,'Shipment status'!$A:$A,TRIM(CLEAN(SUBSTITUTE(VLOOKUP($B115&amp;L$3,'PPO-GO'!$A:$AA,12,0)," ",""))),'Shipment status'!$H:$H,L$3,'Shipment status'!$K:$K,'Flat knit'!$C115),SUMIFS('Shipment status'!$L:$L,'Shipment status'!$A:$A,'Flat knit'!$B115,'Shipment status'!$H:$H,L$3,'Shipment status'!$K:$K,'Flat knit'!$C115))</f>
        <v/>
      </c>
      <c r="M115" s="51">
        <f>IFERROR(IF(L115&gt;I115*1.5,0.5,1)*L115/$F115,"-")</f>
        <v/>
      </c>
      <c r="O115">
        <f>MAX(SUMIFS('Shipment status'!$L:$L,'Shipment status'!$A:$A,TRIM(CLEAN(SUBSTITUTE(VLOOKUP($B115,'PPO-GO'!$D:$L,9,0)," ",""))),'Shipment status'!$H:$H,O$3,'Shipment status'!$K:$K,'Flat knit'!$C115),SUMIFS('Shipment status'!$L:$L,'Shipment status'!$A:$A,'Flat knit'!$B115,'Shipment status'!$H:$H,O$3,'Shipment status'!$K:$K,'Flat knit'!$C115))</f>
        <v/>
      </c>
      <c r="P115" s="51">
        <f>IFERROR(O115/$F115,"-")</f>
        <v/>
      </c>
      <c r="R115">
        <f>MAX(SUMIFS('Shipment status'!$L:$L,'Shipment status'!$A:$A,TRIM(CLEAN(SUBSTITUTE(VLOOKUP($B115,'PPO-GO'!$D:$L,9,0)," ",""))),'Shipment status'!$H:$H,R$3,'Shipment status'!$K:$K,'Flat knit'!$C115),SUMIFS('Shipment status'!$L:$L,'Shipment status'!$A:$A,'Flat knit'!$B115,'Shipment status'!$H:$H,R$3,'Shipment status'!$K:$K,'Flat knit'!$C115))</f>
        <v/>
      </c>
      <c r="S115" s="51">
        <f>IFERROR(R115/$F115,"-")</f>
        <v/>
      </c>
      <c r="T115">
        <f>SUMIFS('Shipment status'!$L:$L,'Shipment status'!$A:$A,'Flat knit'!$B115,'Shipment status'!$H:$H,T$3,'Shipment status'!$K:$K,'Flat knit'!$C115)</f>
        <v/>
      </c>
      <c r="U115">
        <f>SUMIFS('Shipment status'!$L:$L,'Shipment status'!$A:$A,'Flat knit'!$B115,'Shipment status'!$H:$H,U$3,'Shipment status'!$K:$K,'Flat knit'!$C115)</f>
        <v/>
      </c>
      <c r="V115">
        <f>SUMIFS('Shipment status'!$L:$L,'Shipment status'!$A:$A,'Flat knit'!$B115,'Shipment status'!$H:$H,V$3,'Shipment status'!$K:$K,'Flat knit'!$C115)</f>
        <v/>
      </c>
      <c r="W115">
        <f>SUMIFS('Shipment status'!$L:$L,'Shipment status'!$A:$A,'Flat knit'!$B115,'Shipment status'!$H:$H,W$3,'Shipment status'!$K:$K,'Flat knit'!$C115)</f>
        <v/>
      </c>
      <c r="X115">
        <f>SUMIFS('Shipment status'!$L:$L,'Shipment status'!$A:$A,'Flat knit'!$B115,'Shipment status'!$H:$H,X$3,'Shipment status'!$K:$K,'Flat knit'!$C115)</f>
        <v/>
      </c>
      <c r="Y115">
        <f>SUMIFS('Shipment status'!$L:$L,'Shipment status'!$A:$A,'Flat knit'!$B115,'Shipment status'!$H:$H,Y$3,'Shipment status'!$K:$K,'Flat knit'!$C115)</f>
        <v/>
      </c>
      <c r="Z115">
        <f>SUMIFS('Shipment status'!$L:$L,'Shipment status'!$A:$A,'Flat knit'!$B115,'Shipment status'!$H:$H,Z$3,'Shipment status'!$K:$K,'Flat knit'!$C115)</f>
        <v/>
      </c>
      <c r="AA115">
        <f>SUMIFS('Shipment status'!$L:$L,'Shipment status'!$A:$A,'Flat knit'!$B115,'Shipment status'!$H:$H,AA$3,'Shipment status'!$K:$K,'Flat knit'!$C115)</f>
        <v/>
      </c>
      <c r="AB115">
        <f>SUMIFS('Shipment status'!$L:$L,'Shipment status'!$A:$A,'Flat knit'!$B115,'Shipment status'!$H:$H,AB$3,'Shipment status'!$K:$K,'Flat knit'!$C115)</f>
        <v/>
      </c>
      <c r="AC115">
        <f>SUMIFS('Shipment status'!$L:$L,'Shipment status'!$A:$A,'Flat knit'!$B115,'Shipment status'!$H:$H,AC$3,'Shipment status'!$K:$K,'Flat knit'!$C115)</f>
        <v/>
      </c>
      <c r="AD115">
        <f>SUMIFS('Shipment status'!$L:$L,'Shipment status'!$A:$A,'Flat knit'!$B115,'Shipment status'!$H:$H,AD$3,'Shipment status'!$K:$K,'Flat knit'!$C115)</f>
        <v/>
      </c>
      <c r="AE115">
        <f>SUMIFS('Shipment status'!$L:$L,'Shipment status'!$A:$A,'Flat knit'!$B115,'Shipment status'!$H:$H,AE$3,'Shipment status'!$K:$K,'Flat knit'!$C115)</f>
        <v/>
      </c>
      <c r="AF115">
        <f>SUMIFS('Shipment status'!$L:$L,'Shipment status'!$A:$A,'Flat knit'!$B115,'Shipment status'!$H:$H,AF$3,'Shipment status'!$K:$K,'Flat knit'!$C115)</f>
        <v/>
      </c>
      <c r="AG115">
        <f>SUMIFS('Shipment status'!$L:$L,'Shipment status'!$A:$A,'Flat knit'!$B115,'Shipment status'!$H:$H,AG$3,'Shipment status'!$K:$K,'Flat knit'!$C115)</f>
        <v/>
      </c>
      <c r="AH115">
        <f>SUMIFS('Shipment status'!$L:$L,'Shipment status'!$A:$A,'Flat knit'!$B115,'Shipment status'!$H:$H,AH$3,'Shipment status'!$K:$K,'Flat knit'!$C115)</f>
        <v/>
      </c>
      <c r="AI115">
        <f>SUMIFS('Shipment status'!$L:$L,'Shipment status'!$A:$A,'Flat knit'!$B115,'Shipment status'!$H:$H,AI$3,'Shipment status'!$K:$K,'Flat knit'!$C115)</f>
        <v/>
      </c>
      <c r="AJ115">
        <f>SUMIFS('Shipment status'!$L:$L,'Shipment status'!$A:$A,'Flat knit'!$B115,'Shipment status'!$H:$H,AJ$3,'Shipment status'!$K:$K,'Flat knit'!$C115)</f>
        <v/>
      </c>
      <c r="AK115">
        <f>SUMIFS('Shipment status'!$L:$L,'Shipment status'!$A:$A,'Flat knit'!$B115,'Shipment status'!$H:$H,AK$3,'Shipment status'!$K:$K,'Flat knit'!$C115)</f>
        <v/>
      </c>
    </row>
    <row r="116">
      <c r="A116" t="inlineStr">
        <is>
          <t>Shaded Moss</t>
        </is>
      </c>
      <c r="B116" t="n">
        <v>56</v>
      </c>
      <c r="C116" t="inlineStr">
        <is>
          <t>XXXL</t>
        </is>
      </c>
      <c r="D116" s="12" t="n">
        <v>2</v>
      </c>
      <c r="E116" s="12" t="n">
        <v>2</v>
      </c>
      <c r="F116" t="n">
        <v>55</v>
      </c>
      <c r="G116" s="15" t="n">
        <v>1.1</v>
      </c>
      <c r="I116">
        <f>MAX(SUMIFS('Shipment status'!$L:$L,'Shipment status'!$A:$A,TRIM(CLEAN(SUBSTITUTE(VLOOKUP($B116&amp;I$3,'PPO-GO'!$A:$AA,12,0)," ",""))),'Shipment status'!$H:$H,I$3,'Shipment status'!$K:$K,'Flat knit'!$C116),SUMIFS('Shipment status'!$L:$L,'Shipment status'!$A:$A,'Flat knit'!$B116,'Shipment status'!$H:$H,I$3,'Shipment status'!$K:$K,'Flat knit'!$C116))</f>
        <v/>
      </c>
      <c r="J116" s="51">
        <f>IFERROR(I116/$F116,"-")</f>
        <v/>
      </c>
      <c r="L116">
        <f>MAX(SUMIFS('Shipment status'!$L:$L,'Shipment status'!$A:$A,TRIM(CLEAN(SUBSTITUTE(VLOOKUP($B116&amp;L$3,'PPO-GO'!$A:$AA,12,0)," ",""))),'Shipment status'!$H:$H,L$3,'Shipment status'!$K:$K,'Flat knit'!$C116),SUMIFS('Shipment status'!$L:$L,'Shipment status'!$A:$A,'Flat knit'!$B116,'Shipment status'!$H:$H,L$3,'Shipment status'!$K:$K,'Flat knit'!$C116))</f>
        <v/>
      </c>
      <c r="M116" s="51">
        <f>IFERROR(IF(L116&gt;I116*1.5,0.5,1)*L116/$F116,"-")</f>
        <v/>
      </c>
      <c r="O116">
        <f>MAX(SUMIFS('Shipment status'!$L:$L,'Shipment status'!$A:$A,TRIM(CLEAN(SUBSTITUTE(VLOOKUP($B116,'PPO-GO'!$D:$L,9,0)," ",""))),'Shipment status'!$H:$H,O$3,'Shipment status'!$K:$K,'Flat knit'!$C116),SUMIFS('Shipment status'!$L:$L,'Shipment status'!$A:$A,'Flat knit'!$B116,'Shipment status'!$H:$H,O$3,'Shipment status'!$K:$K,'Flat knit'!$C116))</f>
        <v/>
      </c>
      <c r="P116" s="51">
        <f>IFERROR(O116/$F116,"-")</f>
        <v/>
      </c>
      <c r="R116">
        <f>MAX(SUMIFS('Shipment status'!$L:$L,'Shipment status'!$A:$A,TRIM(CLEAN(SUBSTITUTE(VLOOKUP($B116,'PPO-GO'!$D:$L,9,0)," ",""))),'Shipment status'!$H:$H,R$3,'Shipment status'!$K:$K,'Flat knit'!$C116),SUMIFS('Shipment status'!$L:$L,'Shipment status'!$A:$A,'Flat knit'!$B116,'Shipment status'!$H:$H,R$3,'Shipment status'!$K:$K,'Flat knit'!$C116))</f>
        <v/>
      </c>
      <c r="S116" s="51">
        <f>IFERROR(R116/$F116,"-")</f>
        <v/>
      </c>
      <c r="T116">
        <f>SUMIFS('Shipment status'!$L:$L,'Shipment status'!$A:$A,'Flat knit'!$B116,'Shipment status'!$H:$H,T$3,'Shipment status'!$K:$K,'Flat knit'!$C116)</f>
        <v/>
      </c>
      <c r="U116">
        <f>SUMIFS('Shipment status'!$L:$L,'Shipment status'!$A:$A,'Flat knit'!$B116,'Shipment status'!$H:$H,U$3,'Shipment status'!$K:$K,'Flat knit'!$C116)</f>
        <v/>
      </c>
      <c r="V116">
        <f>SUMIFS('Shipment status'!$L:$L,'Shipment status'!$A:$A,'Flat knit'!$B116,'Shipment status'!$H:$H,V$3,'Shipment status'!$K:$K,'Flat knit'!$C116)</f>
        <v/>
      </c>
      <c r="W116">
        <f>SUMIFS('Shipment status'!$L:$L,'Shipment status'!$A:$A,'Flat knit'!$B116,'Shipment status'!$H:$H,W$3,'Shipment status'!$K:$K,'Flat knit'!$C116)</f>
        <v/>
      </c>
      <c r="X116">
        <f>SUMIFS('Shipment status'!$L:$L,'Shipment status'!$A:$A,'Flat knit'!$B116,'Shipment status'!$H:$H,X$3,'Shipment status'!$K:$K,'Flat knit'!$C116)</f>
        <v/>
      </c>
      <c r="Y116">
        <f>SUMIFS('Shipment status'!$L:$L,'Shipment status'!$A:$A,'Flat knit'!$B116,'Shipment status'!$H:$H,Y$3,'Shipment status'!$K:$K,'Flat knit'!$C116)</f>
        <v/>
      </c>
      <c r="Z116">
        <f>SUMIFS('Shipment status'!$L:$L,'Shipment status'!$A:$A,'Flat knit'!$B116,'Shipment status'!$H:$H,Z$3,'Shipment status'!$K:$K,'Flat knit'!$C116)</f>
        <v/>
      </c>
      <c r="AA116">
        <f>SUMIFS('Shipment status'!$L:$L,'Shipment status'!$A:$A,'Flat knit'!$B116,'Shipment status'!$H:$H,AA$3,'Shipment status'!$K:$K,'Flat knit'!$C116)</f>
        <v/>
      </c>
      <c r="AB116">
        <f>SUMIFS('Shipment status'!$L:$L,'Shipment status'!$A:$A,'Flat knit'!$B116,'Shipment status'!$H:$H,AB$3,'Shipment status'!$K:$K,'Flat knit'!$C116)</f>
        <v/>
      </c>
      <c r="AC116">
        <f>SUMIFS('Shipment status'!$L:$L,'Shipment status'!$A:$A,'Flat knit'!$B116,'Shipment status'!$H:$H,AC$3,'Shipment status'!$K:$K,'Flat knit'!$C116)</f>
        <v/>
      </c>
      <c r="AD116">
        <f>SUMIFS('Shipment status'!$L:$L,'Shipment status'!$A:$A,'Flat knit'!$B116,'Shipment status'!$H:$H,AD$3,'Shipment status'!$K:$K,'Flat knit'!$C116)</f>
        <v/>
      </c>
      <c r="AE116">
        <f>SUMIFS('Shipment status'!$L:$L,'Shipment status'!$A:$A,'Flat knit'!$B116,'Shipment status'!$H:$H,AE$3,'Shipment status'!$K:$K,'Flat knit'!$C116)</f>
        <v/>
      </c>
      <c r="AF116">
        <f>SUMIFS('Shipment status'!$L:$L,'Shipment status'!$A:$A,'Flat knit'!$B116,'Shipment status'!$H:$H,AF$3,'Shipment status'!$K:$K,'Flat knit'!$C116)</f>
        <v/>
      </c>
      <c r="AG116">
        <f>SUMIFS('Shipment status'!$L:$L,'Shipment status'!$A:$A,'Flat knit'!$B116,'Shipment status'!$H:$H,AG$3,'Shipment status'!$K:$K,'Flat knit'!$C116)</f>
        <v/>
      </c>
      <c r="AH116">
        <f>SUMIFS('Shipment status'!$L:$L,'Shipment status'!$A:$A,'Flat knit'!$B116,'Shipment status'!$H:$H,AH$3,'Shipment status'!$K:$K,'Flat knit'!$C116)</f>
        <v/>
      </c>
      <c r="AI116">
        <f>SUMIFS('Shipment status'!$L:$L,'Shipment status'!$A:$A,'Flat knit'!$B116,'Shipment status'!$H:$H,AI$3,'Shipment status'!$K:$K,'Flat knit'!$C116)</f>
        <v/>
      </c>
      <c r="AJ116">
        <f>SUMIFS('Shipment status'!$L:$L,'Shipment status'!$A:$A,'Flat knit'!$B116,'Shipment status'!$H:$H,AJ$3,'Shipment status'!$K:$K,'Flat knit'!$C116)</f>
        <v/>
      </c>
      <c r="AK116">
        <f>SUMIFS('Shipment status'!$L:$L,'Shipment status'!$A:$A,'Flat knit'!$B116,'Shipment status'!$H:$H,AK$3,'Shipment status'!$K:$K,'Flat knit'!$C116)</f>
        <v/>
      </c>
    </row>
    <row r="117">
      <c r="A117" t="inlineStr">
        <is>
          <t>Shaded Moss</t>
        </is>
      </c>
      <c r="B117" t="n">
        <v>56</v>
      </c>
      <c r="C117" t="inlineStr">
        <is>
          <t>2XL</t>
        </is>
      </c>
      <c r="D117" s="12" t="n">
        <v>2</v>
      </c>
      <c r="E117" s="12" t="n">
        <v>2</v>
      </c>
      <c r="F117" t="n">
        <v>301</v>
      </c>
      <c r="G117" s="15" t="n">
        <v>1.6</v>
      </c>
      <c r="I117">
        <f>MAX(SUMIFS('Shipment status'!$L:$L,'Shipment status'!$A:$A,TRIM(CLEAN(SUBSTITUTE(VLOOKUP($B117&amp;I$3,'PPO-GO'!$A:$AA,12,0)," ",""))),'Shipment status'!$H:$H,I$3,'Shipment status'!$K:$K,'Flat knit'!$C117),SUMIFS('Shipment status'!$L:$L,'Shipment status'!$A:$A,'Flat knit'!$B117,'Shipment status'!$H:$H,I$3,'Shipment status'!$K:$K,'Flat knit'!$C117))</f>
        <v/>
      </c>
      <c r="J117" s="51">
        <f>IFERROR(I117/$F117,"-")</f>
        <v/>
      </c>
      <c r="L117">
        <f>MAX(SUMIFS('Shipment status'!$L:$L,'Shipment status'!$A:$A,TRIM(CLEAN(SUBSTITUTE(VLOOKUP($B117&amp;L$3,'PPO-GO'!$A:$AA,12,0)," ",""))),'Shipment status'!$H:$H,L$3,'Shipment status'!$K:$K,'Flat knit'!$C117),SUMIFS('Shipment status'!$L:$L,'Shipment status'!$A:$A,'Flat knit'!$B117,'Shipment status'!$H:$H,L$3,'Shipment status'!$K:$K,'Flat knit'!$C117))</f>
        <v/>
      </c>
      <c r="M117" s="51">
        <f>IFERROR(IF(L117&gt;I117*1.5,0.5,1)*L117/$F117,"-")</f>
        <v/>
      </c>
      <c r="O117">
        <f>MAX(SUMIFS('Shipment status'!$L:$L,'Shipment status'!$A:$A,TRIM(CLEAN(SUBSTITUTE(VLOOKUP($B117,'PPO-GO'!$D:$L,9,0)," ",""))),'Shipment status'!$H:$H,O$3,'Shipment status'!$K:$K,'Flat knit'!$C117),SUMIFS('Shipment status'!$L:$L,'Shipment status'!$A:$A,'Flat knit'!$B117,'Shipment status'!$H:$H,O$3,'Shipment status'!$K:$K,'Flat knit'!$C117))</f>
        <v/>
      </c>
      <c r="P117" s="51">
        <f>IFERROR(O117/$F117,"-")</f>
        <v/>
      </c>
      <c r="R117">
        <f>MAX(SUMIFS('Shipment status'!$L:$L,'Shipment status'!$A:$A,TRIM(CLEAN(SUBSTITUTE(VLOOKUP($B117,'PPO-GO'!$D:$L,9,0)," ",""))),'Shipment status'!$H:$H,R$3,'Shipment status'!$K:$K,'Flat knit'!$C117),SUMIFS('Shipment status'!$L:$L,'Shipment status'!$A:$A,'Flat knit'!$B117,'Shipment status'!$H:$H,R$3,'Shipment status'!$K:$K,'Flat knit'!$C117))</f>
        <v/>
      </c>
      <c r="S117" s="51">
        <f>IFERROR(R117/$F117,"-")</f>
        <v/>
      </c>
      <c r="T117">
        <f>SUMIFS('Shipment status'!$L:$L,'Shipment status'!$A:$A,'Flat knit'!$B117,'Shipment status'!$H:$H,T$3,'Shipment status'!$K:$K,'Flat knit'!$C117)</f>
        <v/>
      </c>
      <c r="U117">
        <f>SUMIFS('Shipment status'!$L:$L,'Shipment status'!$A:$A,'Flat knit'!$B117,'Shipment status'!$H:$H,U$3,'Shipment status'!$K:$K,'Flat knit'!$C117)</f>
        <v/>
      </c>
      <c r="V117">
        <f>SUMIFS('Shipment status'!$L:$L,'Shipment status'!$A:$A,'Flat knit'!$B117,'Shipment status'!$H:$H,V$3,'Shipment status'!$K:$K,'Flat knit'!$C117)</f>
        <v/>
      </c>
      <c r="W117">
        <f>SUMIFS('Shipment status'!$L:$L,'Shipment status'!$A:$A,'Flat knit'!$B117,'Shipment status'!$H:$H,W$3,'Shipment status'!$K:$K,'Flat knit'!$C117)</f>
        <v/>
      </c>
      <c r="X117">
        <f>SUMIFS('Shipment status'!$L:$L,'Shipment status'!$A:$A,'Flat knit'!$B117,'Shipment status'!$H:$H,X$3,'Shipment status'!$K:$K,'Flat knit'!$C117)</f>
        <v/>
      </c>
      <c r="Y117">
        <f>SUMIFS('Shipment status'!$L:$L,'Shipment status'!$A:$A,'Flat knit'!$B117,'Shipment status'!$H:$H,Y$3,'Shipment status'!$K:$K,'Flat knit'!$C117)</f>
        <v/>
      </c>
      <c r="Z117">
        <f>SUMIFS('Shipment status'!$L:$L,'Shipment status'!$A:$A,'Flat knit'!$B117,'Shipment status'!$H:$H,Z$3,'Shipment status'!$K:$K,'Flat knit'!$C117)</f>
        <v/>
      </c>
      <c r="AA117">
        <f>SUMIFS('Shipment status'!$L:$L,'Shipment status'!$A:$A,'Flat knit'!$B117,'Shipment status'!$H:$H,AA$3,'Shipment status'!$K:$K,'Flat knit'!$C117)</f>
        <v/>
      </c>
      <c r="AB117">
        <f>SUMIFS('Shipment status'!$L:$L,'Shipment status'!$A:$A,'Flat knit'!$B117,'Shipment status'!$H:$H,AB$3,'Shipment status'!$K:$K,'Flat knit'!$C117)</f>
        <v/>
      </c>
      <c r="AC117">
        <f>SUMIFS('Shipment status'!$L:$L,'Shipment status'!$A:$A,'Flat knit'!$B117,'Shipment status'!$H:$H,AC$3,'Shipment status'!$K:$K,'Flat knit'!$C117)</f>
        <v/>
      </c>
      <c r="AD117">
        <f>SUMIFS('Shipment status'!$L:$L,'Shipment status'!$A:$A,'Flat knit'!$B117,'Shipment status'!$H:$H,AD$3,'Shipment status'!$K:$K,'Flat knit'!$C117)</f>
        <v/>
      </c>
      <c r="AE117">
        <f>SUMIFS('Shipment status'!$L:$L,'Shipment status'!$A:$A,'Flat knit'!$B117,'Shipment status'!$H:$H,AE$3,'Shipment status'!$K:$K,'Flat knit'!$C117)</f>
        <v/>
      </c>
      <c r="AF117">
        <f>SUMIFS('Shipment status'!$L:$L,'Shipment status'!$A:$A,'Flat knit'!$B117,'Shipment status'!$H:$H,AF$3,'Shipment status'!$K:$K,'Flat knit'!$C117)</f>
        <v/>
      </c>
      <c r="AG117">
        <f>SUMIFS('Shipment status'!$L:$L,'Shipment status'!$A:$A,'Flat knit'!$B117,'Shipment status'!$H:$H,AG$3,'Shipment status'!$K:$K,'Flat knit'!$C117)</f>
        <v/>
      </c>
      <c r="AH117">
        <f>SUMIFS('Shipment status'!$L:$L,'Shipment status'!$A:$A,'Flat knit'!$B117,'Shipment status'!$H:$H,AH$3,'Shipment status'!$K:$K,'Flat knit'!$C117)</f>
        <v/>
      </c>
      <c r="AI117">
        <f>SUMIFS('Shipment status'!$L:$L,'Shipment status'!$A:$A,'Flat knit'!$B117,'Shipment status'!$H:$H,AI$3,'Shipment status'!$K:$K,'Flat knit'!$C117)</f>
        <v/>
      </c>
      <c r="AJ117">
        <f>SUMIFS('Shipment status'!$L:$L,'Shipment status'!$A:$A,'Flat knit'!$B117,'Shipment status'!$H:$H,AJ$3,'Shipment status'!$K:$K,'Flat knit'!$C117)</f>
        <v/>
      </c>
      <c r="AK117">
        <f>SUMIFS('Shipment status'!$L:$L,'Shipment status'!$A:$A,'Flat knit'!$B117,'Shipment status'!$H:$H,AK$3,'Shipment status'!$K:$K,'Flat knit'!$C117)</f>
        <v/>
      </c>
    </row>
    <row r="118">
      <c r="A118" t="inlineStr">
        <is>
          <t>Shaded Moss</t>
        </is>
      </c>
      <c r="B118" t="n">
        <v>56</v>
      </c>
      <c r="C118" t="inlineStr">
        <is>
          <t>XS</t>
        </is>
      </c>
      <c r="D118" s="12" t="n">
        <v>2</v>
      </c>
      <c r="E118" s="12" t="n">
        <v>2</v>
      </c>
      <c r="F118" t="n">
        <v>150</v>
      </c>
      <c r="G118" s="15" t="n"/>
      <c r="I118">
        <f>MAX(SUMIFS('Shipment status'!$L:$L,'Shipment status'!$A:$A,TRIM(CLEAN(SUBSTITUTE(VLOOKUP($B118&amp;I$3,'PPO-GO'!$A:$AA,12,0)," ",""))),'Shipment status'!$H:$H,I$3,'Shipment status'!$K:$K,'Flat knit'!$C118),SUMIFS('Shipment status'!$L:$L,'Shipment status'!$A:$A,'Flat knit'!$B118,'Shipment status'!$H:$H,I$3,'Shipment status'!$K:$K,'Flat knit'!$C118))</f>
        <v/>
      </c>
      <c r="J118" s="51">
        <f>IFERROR(I118/$F118,"-")</f>
        <v/>
      </c>
      <c r="L118">
        <f>MAX(SUMIFS('Shipment status'!$L:$L,'Shipment status'!$A:$A,TRIM(CLEAN(SUBSTITUTE(VLOOKUP($B118&amp;L$3,'PPO-GO'!$A:$AA,12,0)," ",""))),'Shipment status'!$H:$H,L$3,'Shipment status'!$K:$K,'Flat knit'!$C118),SUMIFS('Shipment status'!$L:$L,'Shipment status'!$A:$A,'Flat knit'!$B118,'Shipment status'!$H:$H,L$3,'Shipment status'!$K:$K,'Flat knit'!$C118))</f>
        <v/>
      </c>
      <c r="M118" s="51">
        <f>IFERROR(IF(L118&gt;I118*1.5,0.5,1)*L118/$F118,"-")</f>
        <v/>
      </c>
      <c r="O118">
        <f>MAX(SUMIFS('Shipment status'!$L:$L,'Shipment status'!$A:$A,TRIM(CLEAN(SUBSTITUTE(VLOOKUP($B118,'PPO-GO'!$D:$L,9,0)," ",""))),'Shipment status'!$H:$H,O$3,'Shipment status'!$K:$K,'Flat knit'!$C118),SUMIFS('Shipment status'!$L:$L,'Shipment status'!$A:$A,'Flat knit'!$B118,'Shipment status'!$H:$H,O$3,'Shipment status'!$K:$K,'Flat knit'!$C118))</f>
        <v/>
      </c>
      <c r="P118" s="51">
        <f>IFERROR(O118/$F118,"-")</f>
        <v/>
      </c>
      <c r="R118">
        <f>MAX(SUMIFS('Shipment status'!$L:$L,'Shipment status'!$A:$A,TRIM(CLEAN(SUBSTITUTE(VLOOKUP($B118,'PPO-GO'!$D:$L,9,0)," ",""))),'Shipment status'!$H:$H,R$3,'Shipment status'!$K:$K,'Flat knit'!$C118),SUMIFS('Shipment status'!$L:$L,'Shipment status'!$A:$A,'Flat knit'!$B118,'Shipment status'!$H:$H,R$3,'Shipment status'!$K:$K,'Flat knit'!$C118))</f>
        <v/>
      </c>
      <c r="S118" s="51">
        <f>IFERROR(R118/$F118,"-")</f>
        <v/>
      </c>
      <c r="T118">
        <f>SUMIFS('Shipment status'!$L:$L,'Shipment status'!$A:$A,'Flat knit'!$B118,'Shipment status'!$H:$H,T$3,'Shipment status'!$K:$K,'Flat knit'!$C118)</f>
        <v/>
      </c>
      <c r="U118">
        <f>SUMIFS('Shipment status'!$L:$L,'Shipment status'!$A:$A,'Flat knit'!$B118,'Shipment status'!$H:$H,U$3,'Shipment status'!$K:$K,'Flat knit'!$C118)</f>
        <v/>
      </c>
      <c r="V118">
        <f>SUMIFS('Shipment status'!$L:$L,'Shipment status'!$A:$A,'Flat knit'!$B118,'Shipment status'!$H:$H,V$3,'Shipment status'!$K:$K,'Flat knit'!$C118)</f>
        <v/>
      </c>
      <c r="W118">
        <f>SUMIFS('Shipment status'!$L:$L,'Shipment status'!$A:$A,'Flat knit'!$B118,'Shipment status'!$H:$H,W$3,'Shipment status'!$K:$K,'Flat knit'!$C118)</f>
        <v/>
      </c>
      <c r="X118">
        <f>SUMIFS('Shipment status'!$L:$L,'Shipment status'!$A:$A,'Flat knit'!$B118,'Shipment status'!$H:$H,X$3,'Shipment status'!$K:$K,'Flat knit'!$C118)</f>
        <v/>
      </c>
      <c r="Y118">
        <f>SUMIFS('Shipment status'!$L:$L,'Shipment status'!$A:$A,'Flat knit'!$B118,'Shipment status'!$H:$H,Y$3,'Shipment status'!$K:$K,'Flat knit'!$C118)</f>
        <v/>
      </c>
      <c r="Z118">
        <f>SUMIFS('Shipment status'!$L:$L,'Shipment status'!$A:$A,'Flat knit'!$B118,'Shipment status'!$H:$H,Z$3,'Shipment status'!$K:$K,'Flat knit'!$C118)</f>
        <v/>
      </c>
      <c r="AA118">
        <f>SUMIFS('Shipment status'!$L:$L,'Shipment status'!$A:$A,'Flat knit'!$B118,'Shipment status'!$H:$H,AA$3,'Shipment status'!$K:$K,'Flat knit'!$C118)</f>
        <v/>
      </c>
      <c r="AB118">
        <f>SUMIFS('Shipment status'!$L:$L,'Shipment status'!$A:$A,'Flat knit'!$B118,'Shipment status'!$H:$H,AB$3,'Shipment status'!$K:$K,'Flat knit'!$C118)</f>
        <v/>
      </c>
      <c r="AC118">
        <f>SUMIFS('Shipment status'!$L:$L,'Shipment status'!$A:$A,'Flat knit'!$B118,'Shipment status'!$H:$H,AC$3,'Shipment status'!$K:$K,'Flat knit'!$C118)</f>
        <v/>
      </c>
      <c r="AD118">
        <f>SUMIFS('Shipment status'!$L:$L,'Shipment status'!$A:$A,'Flat knit'!$B118,'Shipment status'!$H:$H,AD$3,'Shipment status'!$K:$K,'Flat knit'!$C118)</f>
        <v/>
      </c>
      <c r="AE118">
        <f>SUMIFS('Shipment status'!$L:$L,'Shipment status'!$A:$A,'Flat knit'!$B118,'Shipment status'!$H:$H,AE$3,'Shipment status'!$K:$K,'Flat knit'!$C118)</f>
        <v/>
      </c>
      <c r="AF118">
        <f>SUMIFS('Shipment status'!$L:$L,'Shipment status'!$A:$A,'Flat knit'!$B118,'Shipment status'!$H:$H,AF$3,'Shipment status'!$K:$K,'Flat knit'!$C118)</f>
        <v/>
      </c>
      <c r="AG118">
        <f>SUMIFS('Shipment status'!$L:$L,'Shipment status'!$A:$A,'Flat knit'!$B118,'Shipment status'!$H:$H,AG$3,'Shipment status'!$K:$K,'Flat knit'!$C118)</f>
        <v/>
      </c>
      <c r="AH118">
        <f>SUMIFS('Shipment status'!$L:$L,'Shipment status'!$A:$A,'Flat knit'!$B118,'Shipment status'!$H:$H,AH$3,'Shipment status'!$K:$K,'Flat knit'!$C118)</f>
        <v/>
      </c>
      <c r="AI118">
        <f>SUMIFS('Shipment status'!$L:$L,'Shipment status'!$A:$A,'Flat knit'!$B118,'Shipment status'!$H:$H,AI$3,'Shipment status'!$K:$K,'Flat knit'!$C118)</f>
        <v/>
      </c>
      <c r="AJ118">
        <f>SUMIFS('Shipment status'!$L:$L,'Shipment status'!$A:$A,'Flat knit'!$B118,'Shipment status'!$H:$H,AJ$3,'Shipment status'!$K:$K,'Flat knit'!$C118)</f>
        <v/>
      </c>
      <c r="AK118">
        <f>SUMIFS('Shipment status'!$L:$L,'Shipment status'!$A:$A,'Flat knit'!$B118,'Shipment status'!$H:$H,AK$3,'Shipment status'!$K:$K,'Flat knit'!$C118)</f>
        <v/>
      </c>
    </row>
    <row r="119">
      <c r="A119" t="inlineStr">
        <is>
          <t>Tamarack Green</t>
        </is>
      </c>
      <c r="B119" t="n">
        <v>57</v>
      </c>
      <c r="C119" t="inlineStr">
        <is>
          <t>XL</t>
        </is>
      </c>
      <c r="D119" s="12" t="n">
        <v>2</v>
      </c>
      <c r="E119" s="12" t="n">
        <v>2</v>
      </c>
      <c r="F119" t="n">
        <v>822</v>
      </c>
      <c r="G119" s="15" t="n">
        <v>2.04</v>
      </c>
      <c r="I119">
        <f>MAX(SUMIFS('Shipment status'!$L:$L,'Shipment status'!$A:$A,TRIM(CLEAN(SUBSTITUTE(VLOOKUP($B119&amp;I$3,'PPO-GO'!$A:$AA,12,0)," ",""))),'Shipment status'!$H:$H,I$3,'Shipment status'!$K:$K,'Flat knit'!$C119),SUMIFS('Shipment status'!$L:$L,'Shipment status'!$A:$A,'Flat knit'!$B119,'Shipment status'!$H:$H,I$3,'Shipment status'!$K:$K,'Flat knit'!$C119))</f>
        <v/>
      </c>
      <c r="J119" s="51">
        <f>IFERROR(I119/$F119,"-")</f>
        <v/>
      </c>
      <c r="L119">
        <f>MAX(SUMIFS('Shipment status'!$L:$L,'Shipment status'!$A:$A,TRIM(CLEAN(SUBSTITUTE(VLOOKUP($B119&amp;L$3,'PPO-GO'!$A:$AA,12,0)," ",""))),'Shipment status'!$H:$H,L$3,'Shipment status'!$K:$K,'Flat knit'!$C119),SUMIFS('Shipment status'!$L:$L,'Shipment status'!$A:$A,'Flat knit'!$B119,'Shipment status'!$H:$H,L$3,'Shipment status'!$K:$K,'Flat knit'!$C119))</f>
        <v/>
      </c>
      <c r="M119" s="51">
        <f>IFERROR(IF(L119&gt;I119*1.5,0.5,1)*L119/$F119,"-")</f>
        <v/>
      </c>
      <c r="O119">
        <f>MAX(SUMIFS('Shipment status'!$L:$L,'Shipment status'!$A:$A,TRIM(CLEAN(SUBSTITUTE(VLOOKUP($B119,'PPO-GO'!$D:$L,9,0)," ",""))),'Shipment status'!$H:$H,O$3,'Shipment status'!$K:$K,'Flat knit'!$C119),SUMIFS('Shipment status'!$L:$L,'Shipment status'!$A:$A,'Flat knit'!$B119,'Shipment status'!$H:$H,O$3,'Shipment status'!$K:$K,'Flat knit'!$C119))</f>
        <v/>
      </c>
      <c r="P119" s="51">
        <f>IFERROR(O119/$F119,"-")</f>
        <v/>
      </c>
      <c r="R119">
        <f>MAX(SUMIFS('Shipment status'!$L:$L,'Shipment status'!$A:$A,TRIM(CLEAN(SUBSTITUTE(VLOOKUP($B119,'PPO-GO'!$D:$L,9,0)," ",""))),'Shipment status'!$H:$H,R$3,'Shipment status'!$K:$K,'Flat knit'!$C119),SUMIFS('Shipment status'!$L:$L,'Shipment status'!$A:$A,'Flat knit'!$B119,'Shipment status'!$H:$H,R$3,'Shipment status'!$K:$K,'Flat knit'!$C119))</f>
        <v/>
      </c>
      <c r="S119" s="51">
        <f>IFERROR(R119/$F119,"-")</f>
        <v/>
      </c>
      <c r="T119">
        <f>SUMIFS('Shipment status'!$L:$L,'Shipment status'!$A:$A,'Flat knit'!$B119,'Shipment status'!$H:$H,T$3,'Shipment status'!$K:$K,'Flat knit'!$C119)</f>
        <v/>
      </c>
      <c r="U119">
        <f>SUMIFS('Shipment status'!$L:$L,'Shipment status'!$A:$A,'Flat knit'!$B119,'Shipment status'!$H:$H,U$3,'Shipment status'!$K:$K,'Flat knit'!$C119)</f>
        <v/>
      </c>
      <c r="V119">
        <f>SUMIFS('Shipment status'!$L:$L,'Shipment status'!$A:$A,'Flat knit'!$B119,'Shipment status'!$H:$H,V$3,'Shipment status'!$K:$K,'Flat knit'!$C119)</f>
        <v/>
      </c>
      <c r="W119">
        <f>SUMIFS('Shipment status'!$L:$L,'Shipment status'!$A:$A,'Flat knit'!$B119,'Shipment status'!$H:$H,W$3,'Shipment status'!$K:$K,'Flat knit'!$C119)</f>
        <v/>
      </c>
      <c r="X119">
        <f>SUMIFS('Shipment status'!$L:$L,'Shipment status'!$A:$A,'Flat knit'!$B119,'Shipment status'!$H:$H,X$3,'Shipment status'!$K:$K,'Flat knit'!$C119)</f>
        <v/>
      </c>
      <c r="Y119">
        <f>SUMIFS('Shipment status'!$L:$L,'Shipment status'!$A:$A,'Flat knit'!$B119,'Shipment status'!$H:$H,Y$3,'Shipment status'!$K:$K,'Flat knit'!$C119)</f>
        <v/>
      </c>
      <c r="Z119">
        <f>SUMIFS('Shipment status'!$L:$L,'Shipment status'!$A:$A,'Flat knit'!$B119,'Shipment status'!$H:$H,Z$3,'Shipment status'!$K:$K,'Flat knit'!$C119)</f>
        <v/>
      </c>
      <c r="AA119">
        <f>SUMIFS('Shipment status'!$L:$L,'Shipment status'!$A:$A,'Flat knit'!$B119,'Shipment status'!$H:$H,AA$3,'Shipment status'!$K:$K,'Flat knit'!$C119)</f>
        <v/>
      </c>
      <c r="AB119">
        <f>SUMIFS('Shipment status'!$L:$L,'Shipment status'!$A:$A,'Flat knit'!$B119,'Shipment status'!$H:$H,AB$3,'Shipment status'!$K:$K,'Flat knit'!$C119)</f>
        <v/>
      </c>
      <c r="AC119">
        <f>SUMIFS('Shipment status'!$L:$L,'Shipment status'!$A:$A,'Flat knit'!$B119,'Shipment status'!$H:$H,AC$3,'Shipment status'!$K:$K,'Flat knit'!$C119)</f>
        <v/>
      </c>
      <c r="AD119">
        <f>SUMIFS('Shipment status'!$L:$L,'Shipment status'!$A:$A,'Flat knit'!$B119,'Shipment status'!$H:$H,AD$3,'Shipment status'!$K:$K,'Flat knit'!$C119)</f>
        <v/>
      </c>
      <c r="AE119">
        <f>SUMIFS('Shipment status'!$L:$L,'Shipment status'!$A:$A,'Flat knit'!$B119,'Shipment status'!$H:$H,AE$3,'Shipment status'!$K:$K,'Flat knit'!$C119)</f>
        <v/>
      </c>
      <c r="AF119">
        <f>SUMIFS('Shipment status'!$L:$L,'Shipment status'!$A:$A,'Flat knit'!$B119,'Shipment status'!$H:$H,AF$3,'Shipment status'!$K:$K,'Flat knit'!$C119)</f>
        <v/>
      </c>
      <c r="AG119">
        <f>SUMIFS('Shipment status'!$L:$L,'Shipment status'!$A:$A,'Flat knit'!$B119,'Shipment status'!$H:$H,AG$3,'Shipment status'!$K:$K,'Flat knit'!$C119)</f>
        <v/>
      </c>
      <c r="AH119">
        <f>SUMIFS('Shipment status'!$L:$L,'Shipment status'!$A:$A,'Flat knit'!$B119,'Shipment status'!$H:$H,AH$3,'Shipment status'!$K:$K,'Flat knit'!$C119)</f>
        <v/>
      </c>
      <c r="AI119">
        <f>SUMIFS('Shipment status'!$L:$L,'Shipment status'!$A:$A,'Flat knit'!$B119,'Shipment status'!$H:$H,AI$3,'Shipment status'!$K:$K,'Flat knit'!$C119)</f>
        <v/>
      </c>
      <c r="AJ119">
        <f>SUMIFS('Shipment status'!$L:$L,'Shipment status'!$A:$A,'Flat knit'!$B119,'Shipment status'!$H:$H,AJ$3,'Shipment status'!$K:$K,'Flat knit'!$C119)</f>
        <v/>
      </c>
      <c r="AK119">
        <f>SUMIFS('Shipment status'!$L:$L,'Shipment status'!$A:$A,'Flat knit'!$B119,'Shipment status'!$H:$H,AK$3,'Shipment status'!$K:$K,'Flat knit'!$C119)</f>
        <v/>
      </c>
    </row>
    <row r="120">
      <c r="A120" t="inlineStr">
        <is>
          <t>Tamarack Green</t>
        </is>
      </c>
      <c r="B120" t="n">
        <v>57</v>
      </c>
      <c r="C120" t="inlineStr">
        <is>
          <t>S</t>
        </is>
      </c>
      <c r="D120" s="12" t="n">
        <v>2</v>
      </c>
      <c r="E120" s="12" t="n">
        <v>2</v>
      </c>
      <c r="F120" t="n">
        <v>618</v>
      </c>
      <c r="G120" s="15" t="n">
        <v>0.24</v>
      </c>
      <c r="I120">
        <f>MAX(SUMIFS('Shipment status'!$L:$L,'Shipment status'!$A:$A,TRIM(CLEAN(SUBSTITUTE(VLOOKUP($B120&amp;I$3,'PPO-GO'!$A:$AA,12,0)," ",""))),'Shipment status'!$H:$H,I$3,'Shipment status'!$K:$K,'Flat knit'!$C120),SUMIFS('Shipment status'!$L:$L,'Shipment status'!$A:$A,'Flat knit'!$B120,'Shipment status'!$H:$H,I$3,'Shipment status'!$K:$K,'Flat knit'!$C120))</f>
        <v/>
      </c>
      <c r="J120" s="51">
        <f>IFERROR(I120/$F120,"-")</f>
        <v/>
      </c>
      <c r="L120">
        <f>MAX(SUMIFS('Shipment status'!$L:$L,'Shipment status'!$A:$A,TRIM(CLEAN(SUBSTITUTE(VLOOKUP($B120&amp;L$3,'PPO-GO'!$A:$AA,12,0)," ",""))),'Shipment status'!$H:$H,L$3,'Shipment status'!$K:$K,'Flat knit'!$C120),SUMIFS('Shipment status'!$L:$L,'Shipment status'!$A:$A,'Flat knit'!$B120,'Shipment status'!$H:$H,L$3,'Shipment status'!$K:$K,'Flat knit'!$C120))</f>
        <v/>
      </c>
      <c r="M120" s="51">
        <f>IFERROR(IF(L120&gt;I120*1.5,0.5,1)*L120/$F120,"-")</f>
        <v/>
      </c>
      <c r="O120">
        <f>MAX(SUMIFS('Shipment status'!$L:$L,'Shipment status'!$A:$A,TRIM(CLEAN(SUBSTITUTE(VLOOKUP($B120,'PPO-GO'!$D:$L,9,0)," ",""))),'Shipment status'!$H:$H,O$3,'Shipment status'!$K:$K,'Flat knit'!$C120),SUMIFS('Shipment status'!$L:$L,'Shipment status'!$A:$A,'Flat knit'!$B120,'Shipment status'!$H:$H,O$3,'Shipment status'!$K:$K,'Flat knit'!$C120))</f>
        <v/>
      </c>
      <c r="P120" s="51">
        <f>IFERROR(O120/$F120,"-")</f>
        <v/>
      </c>
      <c r="R120">
        <f>MAX(SUMIFS('Shipment status'!$L:$L,'Shipment status'!$A:$A,TRIM(CLEAN(SUBSTITUTE(VLOOKUP($B120,'PPO-GO'!$D:$L,9,0)," ",""))),'Shipment status'!$H:$H,R$3,'Shipment status'!$K:$K,'Flat knit'!$C120),SUMIFS('Shipment status'!$L:$L,'Shipment status'!$A:$A,'Flat knit'!$B120,'Shipment status'!$H:$H,R$3,'Shipment status'!$K:$K,'Flat knit'!$C120))</f>
        <v/>
      </c>
      <c r="S120" s="51">
        <f>IFERROR(R120/$F120,"-")</f>
        <v/>
      </c>
      <c r="T120">
        <f>SUMIFS('Shipment status'!$L:$L,'Shipment status'!$A:$A,'Flat knit'!$B120,'Shipment status'!$H:$H,T$3,'Shipment status'!$K:$K,'Flat knit'!$C120)</f>
        <v/>
      </c>
      <c r="U120">
        <f>SUMIFS('Shipment status'!$L:$L,'Shipment status'!$A:$A,'Flat knit'!$B120,'Shipment status'!$H:$H,U$3,'Shipment status'!$K:$K,'Flat knit'!$C120)</f>
        <v/>
      </c>
      <c r="V120">
        <f>SUMIFS('Shipment status'!$L:$L,'Shipment status'!$A:$A,'Flat knit'!$B120,'Shipment status'!$H:$H,V$3,'Shipment status'!$K:$K,'Flat knit'!$C120)</f>
        <v/>
      </c>
      <c r="W120">
        <f>SUMIFS('Shipment status'!$L:$L,'Shipment status'!$A:$A,'Flat knit'!$B120,'Shipment status'!$H:$H,W$3,'Shipment status'!$K:$K,'Flat knit'!$C120)</f>
        <v/>
      </c>
      <c r="X120">
        <f>SUMIFS('Shipment status'!$L:$L,'Shipment status'!$A:$A,'Flat knit'!$B120,'Shipment status'!$H:$H,X$3,'Shipment status'!$K:$K,'Flat knit'!$C120)</f>
        <v/>
      </c>
      <c r="Y120">
        <f>SUMIFS('Shipment status'!$L:$L,'Shipment status'!$A:$A,'Flat knit'!$B120,'Shipment status'!$H:$H,Y$3,'Shipment status'!$K:$K,'Flat knit'!$C120)</f>
        <v/>
      </c>
      <c r="Z120">
        <f>SUMIFS('Shipment status'!$L:$L,'Shipment status'!$A:$A,'Flat knit'!$B120,'Shipment status'!$H:$H,Z$3,'Shipment status'!$K:$K,'Flat knit'!$C120)</f>
        <v/>
      </c>
      <c r="AA120">
        <f>SUMIFS('Shipment status'!$L:$L,'Shipment status'!$A:$A,'Flat knit'!$B120,'Shipment status'!$H:$H,AA$3,'Shipment status'!$K:$K,'Flat knit'!$C120)</f>
        <v/>
      </c>
      <c r="AB120">
        <f>SUMIFS('Shipment status'!$L:$L,'Shipment status'!$A:$A,'Flat knit'!$B120,'Shipment status'!$H:$H,AB$3,'Shipment status'!$K:$K,'Flat knit'!$C120)</f>
        <v/>
      </c>
      <c r="AC120">
        <f>SUMIFS('Shipment status'!$L:$L,'Shipment status'!$A:$A,'Flat knit'!$B120,'Shipment status'!$H:$H,AC$3,'Shipment status'!$K:$K,'Flat knit'!$C120)</f>
        <v/>
      </c>
      <c r="AD120">
        <f>SUMIFS('Shipment status'!$L:$L,'Shipment status'!$A:$A,'Flat knit'!$B120,'Shipment status'!$H:$H,AD$3,'Shipment status'!$K:$K,'Flat knit'!$C120)</f>
        <v/>
      </c>
      <c r="AE120">
        <f>SUMIFS('Shipment status'!$L:$L,'Shipment status'!$A:$A,'Flat knit'!$B120,'Shipment status'!$H:$H,AE$3,'Shipment status'!$K:$K,'Flat knit'!$C120)</f>
        <v/>
      </c>
      <c r="AF120">
        <f>SUMIFS('Shipment status'!$L:$L,'Shipment status'!$A:$A,'Flat knit'!$B120,'Shipment status'!$H:$H,AF$3,'Shipment status'!$K:$K,'Flat knit'!$C120)</f>
        <v/>
      </c>
      <c r="AG120">
        <f>SUMIFS('Shipment status'!$L:$L,'Shipment status'!$A:$A,'Flat knit'!$B120,'Shipment status'!$H:$H,AG$3,'Shipment status'!$K:$K,'Flat knit'!$C120)</f>
        <v/>
      </c>
      <c r="AH120">
        <f>SUMIFS('Shipment status'!$L:$L,'Shipment status'!$A:$A,'Flat knit'!$B120,'Shipment status'!$H:$H,AH$3,'Shipment status'!$K:$K,'Flat knit'!$C120)</f>
        <v/>
      </c>
      <c r="AI120">
        <f>SUMIFS('Shipment status'!$L:$L,'Shipment status'!$A:$A,'Flat knit'!$B120,'Shipment status'!$H:$H,AI$3,'Shipment status'!$K:$K,'Flat knit'!$C120)</f>
        <v/>
      </c>
      <c r="AJ120">
        <f>SUMIFS('Shipment status'!$L:$L,'Shipment status'!$A:$A,'Flat knit'!$B120,'Shipment status'!$H:$H,AJ$3,'Shipment status'!$K:$K,'Flat knit'!$C120)</f>
        <v/>
      </c>
      <c r="AK120">
        <f>SUMIFS('Shipment status'!$L:$L,'Shipment status'!$A:$A,'Flat knit'!$B120,'Shipment status'!$H:$H,AK$3,'Shipment status'!$K:$K,'Flat knit'!$C120)</f>
        <v/>
      </c>
    </row>
    <row r="121">
      <c r="A121" t="inlineStr">
        <is>
          <t>Tamarack Green</t>
        </is>
      </c>
      <c r="B121" t="n">
        <v>57</v>
      </c>
      <c r="C121" t="inlineStr">
        <is>
          <t>M</t>
        </is>
      </c>
      <c r="D121" s="12" t="n">
        <v>2</v>
      </c>
      <c r="E121" s="12" t="n">
        <v>2</v>
      </c>
      <c r="F121" t="n">
        <v>1092</v>
      </c>
      <c r="G121" s="15" t="n">
        <v>1.08</v>
      </c>
      <c r="I121">
        <f>MAX(SUMIFS('Shipment status'!$L:$L,'Shipment status'!$A:$A,TRIM(CLEAN(SUBSTITUTE(VLOOKUP($B121&amp;I$3,'PPO-GO'!$A:$AA,12,0)," ",""))),'Shipment status'!$H:$H,I$3,'Shipment status'!$K:$K,'Flat knit'!$C121),SUMIFS('Shipment status'!$L:$L,'Shipment status'!$A:$A,'Flat knit'!$B121,'Shipment status'!$H:$H,I$3,'Shipment status'!$K:$K,'Flat knit'!$C121))</f>
        <v/>
      </c>
      <c r="J121" s="51">
        <f>IFERROR(I121/$F121,"-")</f>
        <v/>
      </c>
      <c r="L121">
        <f>MAX(SUMIFS('Shipment status'!$L:$L,'Shipment status'!$A:$A,TRIM(CLEAN(SUBSTITUTE(VLOOKUP($B121&amp;L$3,'PPO-GO'!$A:$AA,12,0)," ",""))),'Shipment status'!$H:$H,L$3,'Shipment status'!$K:$K,'Flat knit'!$C121),SUMIFS('Shipment status'!$L:$L,'Shipment status'!$A:$A,'Flat knit'!$B121,'Shipment status'!$H:$H,L$3,'Shipment status'!$K:$K,'Flat knit'!$C121))</f>
        <v/>
      </c>
      <c r="M121" s="51">
        <f>IFERROR(IF(L121&gt;I121*1.5,0.5,1)*L121/$F121,"-")</f>
        <v/>
      </c>
      <c r="O121">
        <f>MAX(SUMIFS('Shipment status'!$L:$L,'Shipment status'!$A:$A,TRIM(CLEAN(SUBSTITUTE(VLOOKUP($B121,'PPO-GO'!$D:$L,9,0)," ",""))),'Shipment status'!$H:$H,O$3,'Shipment status'!$K:$K,'Flat knit'!$C121),SUMIFS('Shipment status'!$L:$L,'Shipment status'!$A:$A,'Flat knit'!$B121,'Shipment status'!$H:$H,O$3,'Shipment status'!$K:$K,'Flat knit'!$C121))</f>
        <v/>
      </c>
      <c r="P121" s="51">
        <f>IFERROR(O121/$F121,"-")</f>
        <v/>
      </c>
      <c r="R121">
        <f>MAX(SUMIFS('Shipment status'!$L:$L,'Shipment status'!$A:$A,TRIM(CLEAN(SUBSTITUTE(VLOOKUP($B121,'PPO-GO'!$D:$L,9,0)," ",""))),'Shipment status'!$H:$H,R$3,'Shipment status'!$K:$K,'Flat knit'!$C121),SUMIFS('Shipment status'!$L:$L,'Shipment status'!$A:$A,'Flat knit'!$B121,'Shipment status'!$H:$H,R$3,'Shipment status'!$K:$K,'Flat knit'!$C121))</f>
        <v/>
      </c>
      <c r="S121" s="51">
        <f>IFERROR(R121/$F121,"-")</f>
        <v/>
      </c>
      <c r="T121">
        <f>SUMIFS('Shipment status'!$L:$L,'Shipment status'!$A:$A,'Flat knit'!$B121,'Shipment status'!$H:$H,T$3,'Shipment status'!$K:$K,'Flat knit'!$C121)</f>
        <v/>
      </c>
      <c r="U121">
        <f>SUMIFS('Shipment status'!$L:$L,'Shipment status'!$A:$A,'Flat knit'!$B121,'Shipment status'!$H:$H,U$3,'Shipment status'!$K:$K,'Flat knit'!$C121)</f>
        <v/>
      </c>
      <c r="V121">
        <f>SUMIFS('Shipment status'!$L:$L,'Shipment status'!$A:$A,'Flat knit'!$B121,'Shipment status'!$H:$H,V$3,'Shipment status'!$K:$K,'Flat knit'!$C121)</f>
        <v/>
      </c>
      <c r="W121">
        <f>SUMIFS('Shipment status'!$L:$L,'Shipment status'!$A:$A,'Flat knit'!$B121,'Shipment status'!$H:$H,W$3,'Shipment status'!$K:$K,'Flat knit'!$C121)</f>
        <v/>
      </c>
      <c r="X121">
        <f>SUMIFS('Shipment status'!$L:$L,'Shipment status'!$A:$A,'Flat knit'!$B121,'Shipment status'!$H:$H,X$3,'Shipment status'!$K:$K,'Flat knit'!$C121)</f>
        <v/>
      </c>
      <c r="Y121">
        <f>SUMIFS('Shipment status'!$L:$L,'Shipment status'!$A:$A,'Flat knit'!$B121,'Shipment status'!$H:$H,Y$3,'Shipment status'!$K:$K,'Flat knit'!$C121)</f>
        <v/>
      </c>
      <c r="Z121">
        <f>SUMIFS('Shipment status'!$L:$L,'Shipment status'!$A:$A,'Flat knit'!$B121,'Shipment status'!$H:$H,Z$3,'Shipment status'!$K:$K,'Flat knit'!$C121)</f>
        <v/>
      </c>
      <c r="AA121">
        <f>SUMIFS('Shipment status'!$L:$L,'Shipment status'!$A:$A,'Flat knit'!$B121,'Shipment status'!$H:$H,AA$3,'Shipment status'!$K:$K,'Flat knit'!$C121)</f>
        <v/>
      </c>
      <c r="AB121">
        <f>SUMIFS('Shipment status'!$L:$L,'Shipment status'!$A:$A,'Flat knit'!$B121,'Shipment status'!$H:$H,AB$3,'Shipment status'!$K:$K,'Flat knit'!$C121)</f>
        <v/>
      </c>
      <c r="AC121">
        <f>SUMIFS('Shipment status'!$L:$L,'Shipment status'!$A:$A,'Flat knit'!$B121,'Shipment status'!$H:$H,AC$3,'Shipment status'!$K:$K,'Flat knit'!$C121)</f>
        <v/>
      </c>
      <c r="AD121">
        <f>SUMIFS('Shipment status'!$L:$L,'Shipment status'!$A:$A,'Flat knit'!$B121,'Shipment status'!$H:$H,AD$3,'Shipment status'!$K:$K,'Flat knit'!$C121)</f>
        <v/>
      </c>
      <c r="AE121">
        <f>SUMIFS('Shipment status'!$L:$L,'Shipment status'!$A:$A,'Flat knit'!$B121,'Shipment status'!$H:$H,AE$3,'Shipment status'!$K:$K,'Flat knit'!$C121)</f>
        <v/>
      </c>
      <c r="AF121">
        <f>SUMIFS('Shipment status'!$L:$L,'Shipment status'!$A:$A,'Flat knit'!$B121,'Shipment status'!$H:$H,AF$3,'Shipment status'!$K:$K,'Flat knit'!$C121)</f>
        <v/>
      </c>
      <c r="AG121">
        <f>SUMIFS('Shipment status'!$L:$L,'Shipment status'!$A:$A,'Flat knit'!$B121,'Shipment status'!$H:$H,AG$3,'Shipment status'!$K:$K,'Flat knit'!$C121)</f>
        <v/>
      </c>
      <c r="AH121">
        <f>SUMIFS('Shipment status'!$L:$L,'Shipment status'!$A:$A,'Flat knit'!$B121,'Shipment status'!$H:$H,AH$3,'Shipment status'!$K:$K,'Flat knit'!$C121)</f>
        <v/>
      </c>
      <c r="AI121">
        <f>SUMIFS('Shipment status'!$L:$L,'Shipment status'!$A:$A,'Flat knit'!$B121,'Shipment status'!$H:$H,AI$3,'Shipment status'!$K:$K,'Flat knit'!$C121)</f>
        <v/>
      </c>
      <c r="AJ121">
        <f>SUMIFS('Shipment status'!$L:$L,'Shipment status'!$A:$A,'Flat knit'!$B121,'Shipment status'!$H:$H,AJ$3,'Shipment status'!$K:$K,'Flat knit'!$C121)</f>
        <v/>
      </c>
      <c r="AK121">
        <f>SUMIFS('Shipment status'!$L:$L,'Shipment status'!$A:$A,'Flat knit'!$B121,'Shipment status'!$H:$H,AK$3,'Shipment status'!$K:$K,'Flat knit'!$C121)</f>
        <v/>
      </c>
    </row>
    <row r="122">
      <c r="A122" t="inlineStr">
        <is>
          <t>Tamarack Green</t>
        </is>
      </c>
      <c r="B122" t="n">
        <v>57</v>
      </c>
      <c r="C122" t="inlineStr">
        <is>
          <t>L</t>
        </is>
      </c>
      <c r="D122" s="12" t="n">
        <v>2</v>
      </c>
      <c r="E122" s="12" t="n">
        <v>2</v>
      </c>
      <c r="F122" t="n">
        <v>1147</v>
      </c>
      <c r="G122" s="15" t="n">
        <v>1.58</v>
      </c>
      <c r="I122">
        <f>MAX(SUMIFS('Shipment status'!$L:$L,'Shipment status'!$A:$A,TRIM(CLEAN(SUBSTITUTE(VLOOKUP($B122&amp;I$3,'PPO-GO'!$A:$AA,12,0)," ",""))),'Shipment status'!$H:$H,I$3,'Shipment status'!$K:$K,'Flat knit'!$C122),SUMIFS('Shipment status'!$L:$L,'Shipment status'!$A:$A,'Flat knit'!$B122,'Shipment status'!$H:$H,I$3,'Shipment status'!$K:$K,'Flat knit'!$C122))</f>
        <v/>
      </c>
      <c r="J122" s="51">
        <f>IFERROR(I122/$F122,"-")</f>
        <v/>
      </c>
      <c r="L122">
        <f>MAX(SUMIFS('Shipment status'!$L:$L,'Shipment status'!$A:$A,TRIM(CLEAN(SUBSTITUTE(VLOOKUP($B122&amp;L$3,'PPO-GO'!$A:$AA,12,0)," ",""))),'Shipment status'!$H:$H,L$3,'Shipment status'!$K:$K,'Flat knit'!$C122),SUMIFS('Shipment status'!$L:$L,'Shipment status'!$A:$A,'Flat knit'!$B122,'Shipment status'!$H:$H,L$3,'Shipment status'!$K:$K,'Flat knit'!$C122))</f>
        <v/>
      </c>
      <c r="M122" s="51">
        <f>IFERROR(IF(L122&gt;I122*1.5,0.5,1)*L122/$F122,"-")</f>
        <v/>
      </c>
      <c r="O122">
        <f>MAX(SUMIFS('Shipment status'!$L:$L,'Shipment status'!$A:$A,TRIM(CLEAN(SUBSTITUTE(VLOOKUP($B122,'PPO-GO'!$D:$L,9,0)," ",""))),'Shipment status'!$H:$H,O$3,'Shipment status'!$K:$K,'Flat knit'!$C122),SUMIFS('Shipment status'!$L:$L,'Shipment status'!$A:$A,'Flat knit'!$B122,'Shipment status'!$H:$H,O$3,'Shipment status'!$K:$K,'Flat knit'!$C122))</f>
        <v/>
      </c>
      <c r="P122" s="51">
        <f>IFERROR(O122/$F122,"-")</f>
        <v/>
      </c>
      <c r="R122">
        <f>MAX(SUMIFS('Shipment status'!$L:$L,'Shipment status'!$A:$A,TRIM(CLEAN(SUBSTITUTE(VLOOKUP($B122,'PPO-GO'!$D:$L,9,0)," ",""))),'Shipment status'!$H:$H,R$3,'Shipment status'!$K:$K,'Flat knit'!$C122),SUMIFS('Shipment status'!$L:$L,'Shipment status'!$A:$A,'Flat knit'!$B122,'Shipment status'!$H:$H,R$3,'Shipment status'!$K:$K,'Flat knit'!$C122))</f>
        <v/>
      </c>
      <c r="S122" s="51">
        <f>IFERROR(R122/$F122,"-")</f>
        <v/>
      </c>
      <c r="T122">
        <f>SUMIFS('Shipment status'!$L:$L,'Shipment status'!$A:$A,'Flat knit'!$B122,'Shipment status'!$H:$H,T$3,'Shipment status'!$K:$K,'Flat knit'!$C122)</f>
        <v/>
      </c>
      <c r="U122">
        <f>SUMIFS('Shipment status'!$L:$L,'Shipment status'!$A:$A,'Flat knit'!$B122,'Shipment status'!$H:$H,U$3,'Shipment status'!$K:$K,'Flat knit'!$C122)</f>
        <v/>
      </c>
      <c r="V122">
        <f>SUMIFS('Shipment status'!$L:$L,'Shipment status'!$A:$A,'Flat knit'!$B122,'Shipment status'!$H:$H,V$3,'Shipment status'!$K:$K,'Flat knit'!$C122)</f>
        <v/>
      </c>
      <c r="W122">
        <f>SUMIFS('Shipment status'!$L:$L,'Shipment status'!$A:$A,'Flat knit'!$B122,'Shipment status'!$H:$H,W$3,'Shipment status'!$K:$K,'Flat knit'!$C122)</f>
        <v/>
      </c>
      <c r="X122">
        <f>SUMIFS('Shipment status'!$L:$L,'Shipment status'!$A:$A,'Flat knit'!$B122,'Shipment status'!$H:$H,X$3,'Shipment status'!$K:$K,'Flat knit'!$C122)</f>
        <v/>
      </c>
      <c r="Y122">
        <f>SUMIFS('Shipment status'!$L:$L,'Shipment status'!$A:$A,'Flat knit'!$B122,'Shipment status'!$H:$H,Y$3,'Shipment status'!$K:$K,'Flat knit'!$C122)</f>
        <v/>
      </c>
      <c r="Z122">
        <f>SUMIFS('Shipment status'!$L:$L,'Shipment status'!$A:$A,'Flat knit'!$B122,'Shipment status'!$H:$H,Z$3,'Shipment status'!$K:$K,'Flat knit'!$C122)</f>
        <v/>
      </c>
      <c r="AA122">
        <f>SUMIFS('Shipment status'!$L:$L,'Shipment status'!$A:$A,'Flat knit'!$B122,'Shipment status'!$H:$H,AA$3,'Shipment status'!$K:$K,'Flat knit'!$C122)</f>
        <v/>
      </c>
      <c r="AB122">
        <f>SUMIFS('Shipment status'!$L:$L,'Shipment status'!$A:$A,'Flat knit'!$B122,'Shipment status'!$H:$H,AB$3,'Shipment status'!$K:$K,'Flat knit'!$C122)</f>
        <v/>
      </c>
      <c r="AC122">
        <f>SUMIFS('Shipment status'!$L:$L,'Shipment status'!$A:$A,'Flat knit'!$B122,'Shipment status'!$H:$H,AC$3,'Shipment status'!$K:$K,'Flat knit'!$C122)</f>
        <v/>
      </c>
      <c r="AD122">
        <f>SUMIFS('Shipment status'!$L:$L,'Shipment status'!$A:$A,'Flat knit'!$B122,'Shipment status'!$H:$H,AD$3,'Shipment status'!$K:$K,'Flat knit'!$C122)</f>
        <v/>
      </c>
      <c r="AE122">
        <f>SUMIFS('Shipment status'!$L:$L,'Shipment status'!$A:$A,'Flat knit'!$B122,'Shipment status'!$H:$H,AE$3,'Shipment status'!$K:$K,'Flat knit'!$C122)</f>
        <v/>
      </c>
      <c r="AF122">
        <f>SUMIFS('Shipment status'!$L:$L,'Shipment status'!$A:$A,'Flat knit'!$B122,'Shipment status'!$H:$H,AF$3,'Shipment status'!$K:$K,'Flat knit'!$C122)</f>
        <v/>
      </c>
      <c r="AG122">
        <f>SUMIFS('Shipment status'!$L:$L,'Shipment status'!$A:$A,'Flat knit'!$B122,'Shipment status'!$H:$H,AG$3,'Shipment status'!$K:$K,'Flat knit'!$C122)</f>
        <v/>
      </c>
      <c r="AH122">
        <f>SUMIFS('Shipment status'!$L:$L,'Shipment status'!$A:$A,'Flat knit'!$B122,'Shipment status'!$H:$H,AH$3,'Shipment status'!$K:$K,'Flat knit'!$C122)</f>
        <v/>
      </c>
      <c r="AI122">
        <f>SUMIFS('Shipment status'!$L:$L,'Shipment status'!$A:$A,'Flat knit'!$B122,'Shipment status'!$H:$H,AI$3,'Shipment status'!$K:$K,'Flat knit'!$C122)</f>
        <v/>
      </c>
      <c r="AJ122">
        <f>SUMIFS('Shipment status'!$L:$L,'Shipment status'!$A:$A,'Flat knit'!$B122,'Shipment status'!$H:$H,AJ$3,'Shipment status'!$K:$K,'Flat knit'!$C122)</f>
        <v/>
      </c>
      <c r="AK122">
        <f>SUMIFS('Shipment status'!$L:$L,'Shipment status'!$A:$A,'Flat knit'!$B122,'Shipment status'!$H:$H,AK$3,'Shipment status'!$K:$K,'Flat knit'!$C122)</f>
        <v/>
      </c>
    </row>
    <row r="123">
      <c r="A123" t="inlineStr">
        <is>
          <t>Tamarack Green</t>
        </is>
      </c>
      <c r="B123" t="n">
        <v>57</v>
      </c>
      <c r="C123" t="inlineStr">
        <is>
          <t>TTL</t>
        </is>
      </c>
      <c r="D123" s="12" t="n">
        <v>2</v>
      </c>
      <c r="E123" s="12" t="n">
        <v>2</v>
      </c>
      <c r="F123" t="n">
        <v>100</v>
      </c>
      <c r="G123" s="15" t="n"/>
      <c r="I123">
        <f>MAX(SUMIFS('Shipment status'!$L:$L,'Shipment status'!$A:$A,TRIM(CLEAN(SUBSTITUTE(VLOOKUP($B123&amp;I$3,'PPO-GO'!$A:$AA,12,0)," ",""))),'Shipment status'!$H:$H,I$3,'Shipment status'!$K:$K,'Flat knit'!$C123),SUMIFS('Shipment status'!$L:$L,'Shipment status'!$A:$A,'Flat knit'!$B123,'Shipment status'!$H:$H,I$3,'Shipment status'!$K:$K,'Flat knit'!$C123))</f>
        <v/>
      </c>
      <c r="J123" s="51">
        <f>IFERROR(I123/$F123,"-")</f>
        <v/>
      </c>
      <c r="L123">
        <f>MAX(SUMIFS('Shipment status'!$L:$L,'Shipment status'!$A:$A,TRIM(CLEAN(SUBSTITUTE(VLOOKUP($B123&amp;L$3,'PPO-GO'!$A:$AA,12,0)," ",""))),'Shipment status'!$H:$H,L$3,'Shipment status'!$K:$K,'Flat knit'!$C123),SUMIFS('Shipment status'!$L:$L,'Shipment status'!$A:$A,'Flat knit'!$B123,'Shipment status'!$H:$H,L$3,'Shipment status'!$K:$K,'Flat knit'!$C123))</f>
        <v/>
      </c>
      <c r="M123" s="51">
        <f>IFERROR(IF(L123&gt;I123*1.5,0.5,1)*L123/$F123,"-")</f>
        <v/>
      </c>
      <c r="O123">
        <f>MAX(SUMIFS('Shipment status'!$L:$L,'Shipment status'!$A:$A,TRIM(CLEAN(SUBSTITUTE(VLOOKUP($B123,'PPO-GO'!$D:$L,9,0)," ",""))),'Shipment status'!$H:$H,O$3,'Shipment status'!$K:$K,'Flat knit'!$C123),SUMIFS('Shipment status'!$L:$L,'Shipment status'!$A:$A,'Flat knit'!$B123,'Shipment status'!$H:$H,O$3,'Shipment status'!$K:$K,'Flat knit'!$C123))</f>
        <v/>
      </c>
      <c r="P123" s="51">
        <f>IFERROR(O123/$F123,"-")</f>
        <v/>
      </c>
      <c r="R123">
        <f>MAX(SUMIFS('Shipment status'!$L:$L,'Shipment status'!$A:$A,TRIM(CLEAN(SUBSTITUTE(VLOOKUP($B123,'PPO-GO'!$D:$L,9,0)," ",""))),'Shipment status'!$H:$H,R$3,'Shipment status'!$K:$K,'Flat knit'!$C123),SUMIFS('Shipment status'!$L:$L,'Shipment status'!$A:$A,'Flat knit'!$B123,'Shipment status'!$H:$H,R$3,'Shipment status'!$K:$K,'Flat knit'!$C123))</f>
        <v/>
      </c>
      <c r="S123" s="51">
        <f>IFERROR(R123/$F123,"-")</f>
        <v/>
      </c>
      <c r="T123">
        <f>SUMIFS('Shipment status'!$L:$L,'Shipment status'!$A:$A,'Flat knit'!$B123,'Shipment status'!$H:$H,T$3,'Shipment status'!$K:$K,'Flat knit'!$C123)</f>
        <v/>
      </c>
      <c r="U123">
        <f>SUMIFS('Shipment status'!$L:$L,'Shipment status'!$A:$A,'Flat knit'!$B123,'Shipment status'!$H:$H,U$3,'Shipment status'!$K:$K,'Flat knit'!$C123)</f>
        <v/>
      </c>
      <c r="V123">
        <f>SUMIFS('Shipment status'!$L:$L,'Shipment status'!$A:$A,'Flat knit'!$B123,'Shipment status'!$H:$H,V$3,'Shipment status'!$K:$K,'Flat knit'!$C123)</f>
        <v/>
      </c>
      <c r="W123">
        <f>SUMIFS('Shipment status'!$L:$L,'Shipment status'!$A:$A,'Flat knit'!$B123,'Shipment status'!$H:$H,W$3,'Shipment status'!$K:$K,'Flat knit'!$C123)</f>
        <v/>
      </c>
      <c r="X123">
        <f>SUMIFS('Shipment status'!$L:$L,'Shipment status'!$A:$A,'Flat knit'!$B123,'Shipment status'!$H:$H,X$3,'Shipment status'!$K:$K,'Flat knit'!$C123)</f>
        <v/>
      </c>
      <c r="Y123">
        <f>SUMIFS('Shipment status'!$L:$L,'Shipment status'!$A:$A,'Flat knit'!$B123,'Shipment status'!$H:$H,Y$3,'Shipment status'!$K:$K,'Flat knit'!$C123)</f>
        <v/>
      </c>
      <c r="Z123">
        <f>SUMIFS('Shipment status'!$L:$L,'Shipment status'!$A:$A,'Flat knit'!$B123,'Shipment status'!$H:$H,Z$3,'Shipment status'!$K:$K,'Flat knit'!$C123)</f>
        <v/>
      </c>
      <c r="AA123">
        <f>SUMIFS('Shipment status'!$L:$L,'Shipment status'!$A:$A,'Flat knit'!$B123,'Shipment status'!$H:$H,AA$3,'Shipment status'!$K:$K,'Flat knit'!$C123)</f>
        <v/>
      </c>
      <c r="AB123">
        <f>SUMIFS('Shipment status'!$L:$L,'Shipment status'!$A:$A,'Flat knit'!$B123,'Shipment status'!$H:$H,AB$3,'Shipment status'!$K:$K,'Flat knit'!$C123)</f>
        <v/>
      </c>
      <c r="AC123">
        <f>SUMIFS('Shipment status'!$L:$L,'Shipment status'!$A:$A,'Flat knit'!$B123,'Shipment status'!$H:$H,AC$3,'Shipment status'!$K:$K,'Flat knit'!$C123)</f>
        <v/>
      </c>
      <c r="AD123">
        <f>SUMIFS('Shipment status'!$L:$L,'Shipment status'!$A:$A,'Flat knit'!$B123,'Shipment status'!$H:$H,AD$3,'Shipment status'!$K:$K,'Flat knit'!$C123)</f>
        <v/>
      </c>
      <c r="AE123">
        <f>SUMIFS('Shipment status'!$L:$L,'Shipment status'!$A:$A,'Flat knit'!$B123,'Shipment status'!$H:$H,AE$3,'Shipment status'!$K:$K,'Flat knit'!$C123)</f>
        <v/>
      </c>
      <c r="AF123">
        <f>SUMIFS('Shipment status'!$L:$L,'Shipment status'!$A:$A,'Flat knit'!$B123,'Shipment status'!$H:$H,AF$3,'Shipment status'!$K:$K,'Flat knit'!$C123)</f>
        <v/>
      </c>
      <c r="AG123">
        <f>SUMIFS('Shipment status'!$L:$L,'Shipment status'!$A:$A,'Flat knit'!$B123,'Shipment status'!$H:$H,AG$3,'Shipment status'!$K:$K,'Flat knit'!$C123)</f>
        <v/>
      </c>
      <c r="AH123">
        <f>SUMIFS('Shipment status'!$L:$L,'Shipment status'!$A:$A,'Flat knit'!$B123,'Shipment status'!$H:$H,AH$3,'Shipment status'!$K:$K,'Flat knit'!$C123)</f>
        <v/>
      </c>
      <c r="AI123">
        <f>SUMIFS('Shipment status'!$L:$L,'Shipment status'!$A:$A,'Flat knit'!$B123,'Shipment status'!$H:$H,AI$3,'Shipment status'!$K:$K,'Flat knit'!$C123)</f>
        <v/>
      </c>
      <c r="AJ123">
        <f>SUMIFS('Shipment status'!$L:$L,'Shipment status'!$A:$A,'Flat knit'!$B123,'Shipment status'!$H:$H,AJ$3,'Shipment status'!$K:$K,'Flat knit'!$C123)</f>
        <v/>
      </c>
      <c r="AK123">
        <f>SUMIFS('Shipment status'!$L:$L,'Shipment status'!$A:$A,'Flat knit'!$B123,'Shipment status'!$H:$H,AK$3,'Shipment status'!$K:$K,'Flat knit'!$C123)</f>
        <v/>
      </c>
    </row>
    <row r="124">
      <c r="A124" t="inlineStr">
        <is>
          <t>Tamarack Green</t>
        </is>
      </c>
      <c r="B124" t="n">
        <v>57</v>
      </c>
      <c r="C124" t="inlineStr">
        <is>
          <t>XXXL</t>
        </is>
      </c>
      <c r="D124" s="12" t="n">
        <v>2</v>
      </c>
      <c r="E124" s="12" t="n">
        <v>2</v>
      </c>
      <c r="F124" t="n">
        <v>80</v>
      </c>
      <c r="G124" s="15" t="n">
        <v>1.6</v>
      </c>
      <c r="I124">
        <f>MAX(SUMIFS('Shipment status'!$L:$L,'Shipment status'!$A:$A,TRIM(CLEAN(SUBSTITUTE(VLOOKUP($B124&amp;I$3,'PPO-GO'!$A:$AA,12,0)," ",""))),'Shipment status'!$H:$H,I$3,'Shipment status'!$K:$K,'Flat knit'!$C124),SUMIFS('Shipment status'!$L:$L,'Shipment status'!$A:$A,'Flat knit'!$B124,'Shipment status'!$H:$H,I$3,'Shipment status'!$K:$K,'Flat knit'!$C124))</f>
        <v/>
      </c>
      <c r="J124" s="51">
        <f>IFERROR(I124/$F124,"-")</f>
        <v/>
      </c>
      <c r="L124">
        <f>MAX(SUMIFS('Shipment status'!$L:$L,'Shipment status'!$A:$A,TRIM(CLEAN(SUBSTITUTE(VLOOKUP($B124&amp;L$3,'PPO-GO'!$A:$AA,12,0)," ",""))),'Shipment status'!$H:$H,L$3,'Shipment status'!$K:$K,'Flat knit'!$C124),SUMIFS('Shipment status'!$L:$L,'Shipment status'!$A:$A,'Flat knit'!$B124,'Shipment status'!$H:$H,L$3,'Shipment status'!$K:$K,'Flat knit'!$C124))</f>
        <v/>
      </c>
      <c r="M124" s="51">
        <f>IFERROR(IF(L124&gt;I124*1.5,0.5,1)*L124/$F124,"-")</f>
        <v/>
      </c>
      <c r="O124">
        <f>MAX(SUMIFS('Shipment status'!$L:$L,'Shipment status'!$A:$A,TRIM(CLEAN(SUBSTITUTE(VLOOKUP($B124,'PPO-GO'!$D:$L,9,0)," ",""))),'Shipment status'!$H:$H,O$3,'Shipment status'!$K:$K,'Flat knit'!$C124),SUMIFS('Shipment status'!$L:$L,'Shipment status'!$A:$A,'Flat knit'!$B124,'Shipment status'!$H:$H,O$3,'Shipment status'!$K:$K,'Flat knit'!$C124))</f>
        <v/>
      </c>
      <c r="P124" s="51">
        <f>IFERROR(O124/$F124,"-")</f>
        <v/>
      </c>
      <c r="R124">
        <f>MAX(SUMIFS('Shipment status'!$L:$L,'Shipment status'!$A:$A,TRIM(CLEAN(SUBSTITUTE(VLOOKUP($B124,'PPO-GO'!$D:$L,9,0)," ",""))),'Shipment status'!$H:$H,R$3,'Shipment status'!$K:$K,'Flat knit'!$C124),SUMIFS('Shipment status'!$L:$L,'Shipment status'!$A:$A,'Flat knit'!$B124,'Shipment status'!$H:$H,R$3,'Shipment status'!$K:$K,'Flat knit'!$C124))</f>
        <v/>
      </c>
      <c r="S124" s="51">
        <f>IFERROR(R124/$F124,"-")</f>
        <v/>
      </c>
      <c r="T124">
        <f>SUMIFS('Shipment status'!$L:$L,'Shipment status'!$A:$A,'Flat knit'!$B124,'Shipment status'!$H:$H,T$3,'Shipment status'!$K:$K,'Flat knit'!$C124)</f>
        <v/>
      </c>
      <c r="U124">
        <f>SUMIFS('Shipment status'!$L:$L,'Shipment status'!$A:$A,'Flat knit'!$B124,'Shipment status'!$H:$H,U$3,'Shipment status'!$K:$K,'Flat knit'!$C124)</f>
        <v/>
      </c>
      <c r="V124">
        <f>SUMIFS('Shipment status'!$L:$L,'Shipment status'!$A:$A,'Flat knit'!$B124,'Shipment status'!$H:$H,V$3,'Shipment status'!$K:$K,'Flat knit'!$C124)</f>
        <v/>
      </c>
      <c r="W124">
        <f>SUMIFS('Shipment status'!$L:$L,'Shipment status'!$A:$A,'Flat knit'!$B124,'Shipment status'!$H:$H,W$3,'Shipment status'!$K:$K,'Flat knit'!$C124)</f>
        <v/>
      </c>
      <c r="X124">
        <f>SUMIFS('Shipment status'!$L:$L,'Shipment status'!$A:$A,'Flat knit'!$B124,'Shipment status'!$H:$H,X$3,'Shipment status'!$K:$K,'Flat knit'!$C124)</f>
        <v/>
      </c>
      <c r="Y124">
        <f>SUMIFS('Shipment status'!$L:$L,'Shipment status'!$A:$A,'Flat knit'!$B124,'Shipment status'!$H:$H,Y$3,'Shipment status'!$K:$K,'Flat knit'!$C124)</f>
        <v/>
      </c>
      <c r="Z124">
        <f>SUMIFS('Shipment status'!$L:$L,'Shipment status'!$A:$A,'Flat knit'!$B124,'Shipment status'!$H:$H,Z$3,'Shipment status'!$K:$K,'Flat knit'!$C124)</f>
        <v/>
      </c>
      <c r="AA124">
        <f>SUMIFS('Shipment status'!$L:$L,'Shipment status'!$A:$A,'Flat knit'!$B124,'Shipment status'!$H:$H,AA$3,'Shipment status'!$K:$K,'Flat knit'!$C124)</f>
        <v/>
      </c>
      <c r="AB124">
        <f>SUMIFS('Shipment status'!$L:$L,'Shipment status'!$A:$A,'Flat knit'!$B124,'Shipment status'!$H:$H,AB$3,'Shipment status'!$K:$K,'Flat knit'!$C124)</f>
        <v/>
      </c>
      <c r="AC124">
        <f>SUMIFS('Shipment status'!$L:$L,'Shipment status'!$A:$A,'Flat knit'!$B124,'Shipment status'!$H:$H,AC$3,'Shipment status'!$K:$K,'Flat knit'!$C124)</f>
        <v/>
      </c>
      <c r="AD124">
        <f>SUMIFS('Shipment status'!$L:$L,'Shipment status'!$A:$A,'Flat knit'!$B124,'Shipment status'!$H:$H,AD$3,'Shipment status'!$K:$K,'Flat knit'!$C124)</f>
        <v/>
      </c>
      <c r="AE124">
        <f>SUMIFS('Shipment status'!$L:$L,'Shipment status'!$A:$A,'Flat knit'!$B124,'Shipment status'!$H:$H,AE$3,'Shipment status'!$K:$K,'Flat knit'!$C124)</f>
        <v/>
      </c>
      <c r="AF124">
        <f>SUMIFS('Shipment status'!$L:$L,'Shipment status'!$A:$A,'Flat knit'!$B124,'Shipment status'!$H:$H,AF$3,'Shipment status'!$K:$K,'Flat knit'!$C124)</f>
        <v/>
      </c>
      <c r="AG124">
        <f>SUMIFS('Shipment status'!$L:$L,'Shipment status'!$A:$A,'Flat knit'!$B124,'Shipment status'!$H:$H,AG$3,'Shipment status'!$K:$K,'Flat knit'!$C124)</f>
        <v/>
      </c>
      <c r="AH124">
        <f>SUMIFS('Shipment status'!$L:$L,'Shipment status'!$A:$A,'Flat knit'!$B124,'Shipment status'!$H:$H,AH$3,'Shipment status'!$K:$K,'Flat knit'!$C124)</f>
        <v/>
      </c>
      <c r="AI124">
        <f>SUMIFS('Shipment status'!$L:$L,'Shipment status'!$A:$A,'Flat knit'!$B124,'Shipment status'!$H:$H,AI$3,'Shipment status'!$K:$K,'Flat knit'!$C124)</f>
        <v/>
      </c>
      <c r="AJ124">
        <f>SUMIFS('Shipment status'!$L:$L,'Shipment status'!$A:$A,'Flat knit'!$B124,'Shipment status'!$H:$H,AJ$3,'Shipment status'!$K:$K,'Flat knit'!$C124)</f>
        <v/>
      </c>
      <c r="AK124">
        <f>SUMIFS('Shipment status'!$L:$L,'Shipment status'!$A:$A,'Flat knit'!$B124,'Shipment status'!$H:$H,AK$3,'Shipment status'!$K:$K,'Flat knit'!$C124)</f>
        <v/>
      </c>
    </row>
    <row r="125">
      <c r="A125" t="inlineStr">
        <is>
          <t>Tamarack Green</t>
        </is>
      </c>
      <c r="B125" t="n">
        <v>57</v>
      </c>
      <c r="C125" t="inlineStr">
        <is>
          <t>2XL</t>
        </is>
      </c>
      <c r="D125" s="12" t="n">
        <v>2</v>
      </c>
      <c r="E125" s="12" t="n">
        <v>2</v>
      </c>
      <c r="F125" t="n">
        <v>548</v>
      </c>
      <c r="G125" s="15" t="n">
        <v>1.7</v>
      </c>
      <c r="I125">
        <f>MAX(SUMIFS('Shipment status'!$L:$L,'Shipment status'!$A:$A,TRIM(CLEAN(SUBSTITUTE(VLOOKUP($B125&amp;I$3,'PPO-GO'!$A:$AA,12,0)," ",""))),'Shipment status'!$H:$H,I$3,'Shipment status'!$K:$K,'Flat knit'!$C125),SUMIFS('Shipment status'!$L:$L,'Shipment status'!$A:$A,'Flat knit'!$B125,'Shipment status'!$H:$H,I$3,'Shipment status'!$K:$K,'Flat knit'!$C125))</f>
        <v/>
      </c>
      <c r="J125" s="51">
        <f>IFERROR(I125/$F125,"-")</f>
        <v/>
      </c>
      <c r="L125">
        <f>MAX(SUMIFS('Shipment status'!$L:$L,'Shipment status'!$A:$A,TRIM(CLEAN(SUBSTITUTE(VLOOKUP($B125&amp;L$3,'PPO-GO'!$A:$AA,12,0)," ",""))),'Shipment status'!$H:$H,L$3,'Shipment status'!$K:$K,'Flat knit'!$C125),SUMIFS('Shipment status'!$L:$L,'Shipment status'!$A:$A,'Flat knit'!$B125,'Shipment status'!$H:$H,L$3,'Shipment status'!$K:$K,'Flat knit'!$C125))</f>
        <v/>
      </c>
      <c r="M125" s="51">
        <f>IFERROR(IF(L125&gt;I125*1.5,0.5,1)*L125/$F125,"-")</f>
        <v/>
      </c>
      <c r="O125">
        <f>MAX(SUMIFS('Shipment status'!$L:$L,'Shipment status'!$A:$A,TRIM(CLEAN(SUBSTITUTE(VLOOKUP($B125,'PPO-GO'!$D:$L,9,0)," ",""))),'Shipment status'!$H:$H,O$3,'Shipment status'!$K:$K,'Flat knit'!$C125),SUMIFS('Shipment status'!$L:$L,'Shipment status'!$A:$A,'Flat knit'!$B125,'Shipment status'!$H:$H,O$3,'Shipment status'!$K:$K,'Flat knit'!$C125))</f>
        <v/>
      </c>
      <c r="P125" s="51">
        <f>IFERROR(O125/$F125,"-")</f>
        <v/>
      </c>
      <c r="R125">
        <f>MAX(SUMIFS('Shipment status'!$L:$L,'Shipment status'!$A:$A,TRIM(CLEAN(SUBSTITUTE(VLOOKUP($B125,'PPO-GO'!$D:$L,9,0)," ",""))),'Shipment status'!$H:$H,R$3,'Shipment status'!$K:$K,'Flat knit'!$C125),SUMIFS('Shipment status'!$L:$L,'Shipment status'!$A:$A,'Flat knit'!$B125,'Shipment status'!$H:$H,R$3,'Shipment status'!$K:$K,'Flat knit'!$C125))</f>
        <v/>
      </c>
      <c r="S125" s="51">
        <f>IFERROR(R125/$F125,"-")</f>
        <v/>
      </c>
      <c r="T125">
        <f>SUMIFS('Shipment status'!$L:$L,'Shipment status'!$A:$A,'Flat knit'!$B125,'Shipment status'!$H:$H,T$3,'Shipment status'!$K:$K,'Flat knit'!$C125)</f>
        <v/>
      </c>
      <c r="U125">
        <f>SUMIFS('Shipment status'!$L:$L,'Shipment status'!$A:$A,'Flat knit'!$B125,'Shipment status'!$H:$H,U$3,'Shipment status'!$K:$K,'Flat knit'!$C125)</f>
        <v/>
      </c>
      <c r="V125">
        <f>SUMIFS('Shipment status'!$L:$L,'Shipment status'!$A:$A,'Flat knit'!$B125,'Shipment status'!$H:$H,V$3,'Shipment status'!$K:$K,'Flat knit'!$C125)</f>
        <v/>
      </c>
      <c r="W125">
        <f>SUMIFS('Shipment status'!$L:$L,'Shipment status'!$A:$A,'Flat knit'!$B125,'Shipment status'!$H:$H,W$3,'Shipment status'!$K:$K,'Flat knit'!$C125)</f>
        <v/>
      </c>
      <c r="X125">
        <f>SUMIFS('Shipment status'!$L:$L,'Shipment status'!$A:$A,'Flat knit'!$B125,'Shipment status'!$H:$H,X$3,'Shipment status'!$K:$K,'Flat knit'!$C125)</f>
        <v/>
      </c>
      <c r="Y125">
        <f>SUMIFS('Shipment status'!$L:$L,'Shipment status'!$A:$A,'Flat knit'!$B125,'Shipment status'!$H:$H,Y$3,'Shipment status'!$K:$K,'Flat knit'!$C125)</f>
        <v/>
      </c>
      <c r="Z125">
        <f>SUMIFS('Shipment status'!$L:$L,'Shipment status'!$A:$A,'Flat knit'!$B125,'Shipment status'!$H:$H,Z$3,'Shipment status'!$K:$K,'Flat knit'!$C125)</f>
        <v/>
      </c>
      <c r="AA125">
        <f>SUMIFS('Shipment status'!$L:$L,'Shipment status'!$A:$A,'Flat knit'!$B125,'Shipment status'!$H:$H,AA$3,'Shipment status'!$K:$K,'Flat knit'!$C125)</f>
        <v/>
      </c>
      <c r="AB125">
        <f>SUMIFS('Shipment status'!$L:$L,'Shipment status'!$A:$A,'Flat knit'!$B125,'Shipment status'!$H:$H,AB$3,'Shipment status'!$K:$K,'Flat knit'!$C125)</f>
        <v/>
      </c>
      <c r="AC125">
        <f>SUMIFS('Shipment status'!$L:$L,'Shipment status'!$A:$A,'Flat knit'!$B125,'Shipment status'!$H:$H,AC$3,'Shipment status'!$K:$K,'Flat knit'!$C125)</f>
        <v/>
      </c>
      <c r="AD125">
        <f>SUMIFS('Shipment status'!$L:$L,'Shipment status'!$A:$A,'Flat knit'!$B125,'Shipment status'!$H:$H,AD$3,'Shipment status'!$K:$K,'Flat knit'!$C125)</f>
        <v/>
      </c>
      <c r="AE125">
        <f>SUMIFS('Shipment status'!$L:$L,'Shipment status'!$A:$A,'Flat knit'!$B125,'Shipment status'!$H:$H,AE$3,'Shipment status'!$K:$K,'Flat knit'!$C125)</f>
        <v/>
      </c>
      <c r="AF125">
        <f>SUMIFS('Shipment status'!$L:$L,'Shipment status'!$A:$A,'Flat knit'!$B125,'Shipment status'!$H:$H,AF$3,'Shipment status'!$K:$K,'Flat knit'!$C125)</f>
        <v/>
      </c>
      <c r="AG125">
        <f>SUMIFS('Shipment status'!$L:$L,'Shipment status'!$A:$A,'Flat knit'!$B125,'Shipment status'!$H:$H,AG$3,'Shipment status'!$K:$K,'Flat knit'!$C125)</f>
        <v/>
      </c>
      <c r="AH125">
        <f>SUMIFS('Shipment status'!$L:$L,'Shipment status'!$A:$A,'Flat knit'!$B125,'Shipment status'!$H:$H,AH$3,'Shipment status'!$K:$K,'Flat knit'!$C125)</f>
        <v/>
      </c>
      <c r="AI125">
        <f>SUMIFS('Shipment status'!$L:$L,'Shipment status'!$A:$A,'Flat knit'!$B125,'Shipment status'!$H:$H,AI$3,'Shipment status'!$K:$K,'Flat knit'!$C125)</f>
        <v/>
      </c>
      <c r="AJ125">
        <f>SUMIFS('Shipment status'!$L:$L,'Shipment status'!$A:$A,'Flat knit'!$B125,'Shipment status'!$H:$H,AJ$3,'Shipment status'!$K:$K,'Flat knit'!$C125)</f>
        <v/>
      </c>
      <c r="AK125">
        <f>SUMIFS('Shipment status'!$L:$L,'Shipment status'!$A:$A,'Flat knit'!$B125,'Shipment status'!$H:$H,AK$3,'Shipment status'!$K:$K,'Flat knit'!$C125)</f>
        <v/>
      </c>
    </row>
    <row r="126">
      <c r="A126" t="inlineStr">
        <is>
          <t>Tamarack Green</t>
        </is>
      </c>
      <c r="B126" t="n">
        <v>57</v>
      </c>
      <c r="C126" t="inlineStr">
        <is>
          <t>XS</t>
        </is>
      </c>
      <c r="D126" s="12" t="n">
        <v>2</v>
      </c>
      <c r="E126" s="12" t="n">
        <v>2</v>
      </c>
      <c r="F126" t="n">
        <v>150</v>
      </c>
      <c r="G126" s="15" t="n"/>
      <c r="I126">
        <f>MAX(SUMIFS('Shipment status'!$L:$L,'Shipment status'!$A:$A,TRIM(CLEAN(SUBSTITUTE(VLOOKUP($B126&amp;I$3,'PPO-GO'!$A:$AA,12,0)," ",""))),'Shipment status'!$H:$H,I$3,'Shipment status'!$K:$K,'Flat knit'!$C126),SUMIFS('Shipment status'!$L:$L,'Shipment status'!$A:$A,'Flat knit'!$B126,'Shipment status'!$H:$H,I$3,'Shipment status'!$K:$K,'Flat knit'!$C126))</f>
        <v/>
      </c>
      <c r="J126" s="51">
        <f>IFERROR(I126/$F126,"-")</f>
        <v/>
      </c>
      <c r="L126">
        <f>MAX(SUMIFS('Shipment status'!$L:$L,'Shipment status'!$A:$A,TRIM(CLEAN(SUBSTITUTE(VLOOKUP($B126&amp;L$3,'PPO-GO'!$A:$AA,12,0)," ",""))),'Shipment status'!$H:$H,L$3,'Shipment status'!$K:$K,'Flat knit'!$C126),SUMIFS('Shipment status'!$L:$L,'Shipment status'!$A:$A,'Flat knit'!$B126,'Shipment status'!$H:$H,L$3,'Shipment status'!$K:$K,'Flat knit'!$C126))</f>
        <v/>
      </c>
      <c r="M126" s="51">
        <f>IFERROR(IF(L126&gt;I126*1.5,0.5,1)*L126/$F126,"-")</f>
        <v/>
      </c>
      <c r="O126">
        <f>MAX(SUMIFS('Shipment status'!$L:$L,'Shipment status'!$A:$A,TRIM(CLEAN(SUBSTITUTE(VLOOKUP($B126,'PPO-GO'!$D:$L,9,0)," ",""))),'Shipment status'!$H:$H,O$3,'Shipment status'!$K:$K,'Flat knit'!$C126),SUMIFS('Shipment status'!$L:$L,'Shipment status'!$A:$A,'Flat knit'!$B126,'Shipment status'!$H:$H,O$3,'Shipment status'!$K:$K,'Flat knit'!$C126))</f>
        <v/>
      </c>
      <c r="P126" s="51">
        <f>IFERROR(O126/$F126,"-")</f>
        <v/>
      </c>
      <c r="R126">
        <f>MAX(SUMIFS('Shipment status'!$L:$L,'Shipment status'!$A:$A,TRIM(CLEAN(SUBSTITUTE(VLOOKUP($B126,'PPO-GO'!$D:$L,9,0)," ",""))),'Shipment status'!$H:$H,R$3,'Shipment status'!$K:$K,'Flat knit'!$C126),SUMIFS('Shipment status'!$L:$L,'Shipment status'!$A:$A,'Flat knit'!$B126,'Shipment status'!$H:$H,R$3,'Shipment status'!$K:$K,'Flat knit'!$C126))</f>
        <v/>
      </c>
      <c r="S126" s="51">
        <f>IFERROR(R126/$F126,"-")</f>
        <v/>
      </c>
      <c r="T126">
        <f>SUMIFS('Shipment status'!$L:$L,'Shipment status'!$A:$A,'Flat knit'!$B126,'Shipment status'!$H:$H,T$3,'Shipment status'!$K:$K,'Flat knit'!$C126)</f>
        <v/>
      </c>
      <c r="U126">
        <f>SUMIFS('Shipment status'!$L:$L,'Shipment status'!$A:$A,'Flat knit'!$B126,'Shipment status'!$H:$H,U$3,'Shipment status'!$K:$K,'Flat knit'!$C126)</f>
        <v/>
      </c>
      <c r="V126">
        <f>SUMIFS('Shipment status'!$L:$L,'Shipment status'!$A:$A,'Flat knit'!$B126,'Shipment status'!$H:$H,V$3,'Shipment status'!$K:$K,'Flat knit'!$C126)</f>
        <v/>
      </c>
      <c r="W126">
        <f>SUMIFS('Shipment status'!$L:$L,'Shipment status'!$A:$A,'Flat knit'!$B126,'Shipment status'!$H:$H,W$3,'Shipment status'!$K:$K,'Flat knit'!$C126)</f>
        <v/>
      </c>
      <c r="X126">
        <f>SUMIFS('Shipment status'!$L:$L,'Shipment status'!$A:$A,'Flat knit'!$B126,'Shipment status'!$H:$H,X$3,'Shipment status'!$K:$K,'Flat knit'!$C126)</f>
        <v/>
      </c>
      <c r="Y126">
        <f>SUMIFS('Shipment status'!$L:$L,'Shipment status'!$A:$A,'Flat knit'!$B126,'Shipment status'!$H:$H,Y$3,'Shipment status'!$K:$K,'Flat knit'!$C126)</f>
        <v/>
      </c>
      <c r="Z126">
        <f>SUMIFS('Shipment status'!$L:$L,'Shipment status'!$A:$A,'Flat knit'!$B126,'Shipment status'!$H:$H,Z$3,'Shipment status'!$K:$K,'Flat knit'!$C126)</f>
        <v/>
      </c>
      <c r="AA126">
        <f>SUMIFS('Shipment status'!$L:$L,'Shipment status'!$A:$A,'Flat knit'!$B126,'Shipment status'!$H:$H,AA$3,'Shipment status'!$K:$K,'Flat knit'!$C126)</f>
        <v/>
      </c>
      <c r="AB126">
        <f>SUMIFS('Shipment status'!$L:$L,'Shipment status'!$A:$A,'Flat knit'!$B126,'Shipment status'!$H:$H,AB$3,'Shipment status'!$K:$K,'Flat knit'!$C126)</f>
        <v/>
      </c>
      <c r="AC126">
        <f>SUMIFS('Shipment status'!$L:$L,'Shipment status'!$A:$A,'Flat knit'!$B126,'Shipment status'!$H:$H,AC$3,'Shipment status'!$K:$K,'Flat knit'!$C126)</f>
        <v/>
      </c>
      <c r="AD126">
        <f>SUMIFS('Shipment status'!$L:$L,'Shipment status'!$A:$A,'Flat knit'!$B126,'Shipment status'!$H:$H,AD$3,'Shipment status'!$K:$K,'Flat knit'!$C126)</f>
        <v/>
      </c>
      <c r="AE126">
        <f>SUMIFS('Shipment status'!$L:$L,'Shipment status'!$A:$A,'Flat knit'!$B126,'Shipment status'!$H:$H,AE$3,'Shipment status'!$K:$K,'Flat knit'!$C126)</f>
        <v/>
      </c>
      <c r="AF126">
        <f>SUMIFS('Shipment status'!$L:$L,'Shipment status'!$A:$A,'Flat knit'!$B126,'Shipment status'!$H:$H,AF$3,'Shipment status'!$K:$K,'Flat knit'!$C126)</f>
        <v/>
      </c>
      <c r="AG126">
        <f>SUMIFS('Shipment status'!$L:$L,'Shipment status'!$A:$A,'Flat knit'!$B126,'Shipment status'!$H:$H,AG$3,'Shipment status'!$K:$K,'Flat knit'!$C126)</f>
        <v/>
      </c>
      <c r="AH126">
        <f>SUMIFS('Shipment status'!$L:$L,'Shipment status'!$A:$A,'Flat knit'!$B126,'Shipment status'!$H:$H,AH$3,'Shipment status'!$K:$K,'Flat knit'!$C126)</f>
        <v/>
      </c>
      <c r="AI126">
        <f>SUMIFS('Shipment status'!$L:$L,'Shipment status'!$A:$A,'Flat knit'!$B126,'Shipment status'!$H:$H,AI$3,'Shipment status'!$K:$K,'Flat knit'!$C126)</f>
        <v/>
      </c>
      <c r="AJ126">
        <f>SUMIFS('Shipment status'!$L:$L,'Shipment status'!$A:$A,'Flat knit'!$B126,'Shipment status'!$H:$H,AJ$3,'Shipment status'!$K:$K,'Flat knit'!$C126)</f>
        <v/>
      </c>
      <c r="AK126">
        <f>SUMIFS('Shipment status'!$L:$L,'Shipment status'!$A:$A,'Flat knit'!$B126,'Shipment status'!$H:$H,AK$3,'Shipment status'!$K:$K,'Flat knit'!$C126)</f>
        <v/>
      </c>
    </row>
    <row r="127">
      <c r="A127" t="inlineStr">
        <is>
          <t>Light Lilac</t>
        </is>
      </c>
      <c r="B127" t="n">
        <v>45</v>
      </c>
      <c r="C127" t="inlineStr">
        <is>
          <t>XL</t>
        </is>
      </c>
      <c r="D127" s="12" t="n">
        <v>2</v>
      </c>
      <c r="E127" s="12" t="n">
        <v>2</v>
      </c>
      <c r="F127" t="n">
        <v>173</v>
      </c>
      <c r="G127" s="15" t="n">
        <v>2.62</v>
      </c>
      <c r="I127">
        <f>MAX(SUMIFS('Shipment status'!$L:$L,'Shipment status'!$A:$A,TRIM(CLEAN(SUBSTITUTE(VLOOKUP($B127&amp;I$3,'PPO-GO'!$A:$AA,12,0)," ",""))),'Shipment status'!$H:$H,I$3,'Shipment status'!$K:$K,'Flat knit'!$C127),SUMIFS('Shipment status'!$L:$L,'Shipment status'!$A:$A,'Flat knit'!$B127,'Shipment status'!$H:$H,I$3,'Shipment status'!$K:$K,'Flat knit'!$C127))</f>
        <v/>
      </c>
      <c r="J127" s="51">
        <f>IFERROR(I127/$F127,"-")</f>
        <v/>
      </c>
      <c r="L127">
        <f>MAX(SUMIFS('Shipment status'!$L:$L,'Shipment status'!$A:$A,TRIM(CLEAN(SUBSTITUTE(VLOOKUP($B127&amp;L$3,'PPO-GO'!$A:$AA,12,0)," ",""))),'Shipment status'!$H:$H,L$3,'Shipment status'!$K:$K,'Flat knit'!$C127),SUMIFS('Shipment status'!$L:$L,'Shipment status'!$A:$A,'Flat knit'!$B127,'Shipment status'!$H:$H,L$3,'Shipment status'!$K:$K,'Flat knit'!$C127))</f>
        <v/>
      </c>
      <c r="M127" s="51">
        <f>IFERROR(IF(L127&gt;I127*1.5,0.5,1)*L127/$F127,"-")</f>
        <v/>
      </c>
      <c r="O127">
        <f>MAX(SUMIFS('Shipment status'!$L:$L,'Shipment status'!$A:$A,TRIM(CLEAN(SUBSTITUTE(VLOOKUP($B127,'PPO-GO'!$D:$L,9,0)," ",""))),'Shipment status'!$H:$H,O$3,'Shipment status'!$K:$K,'Flat knit'!$C127),SUMIFS('Shipment status'!$L:$L,'Shipment status'!$A:$A,'Flat knit'!$B127,'Shipment status'!$H:$H,O$3,'Shipment status'!$K:$K,'Flat knit'!$C127))</f>
        <v/>
      </c>
      <c r="P127" s="51">
        <f>IFERROR(O127/$F127,"-")</f>
        <v/>
      </c>
      <c r="R127">
        <f>MAX(SUMIFS('Shipment status'!$L:$L,'Shipment status'!$A:$A,TRIM(CLEAN(SUBSTITUTE(VLOOKUP($B127,'PPO-GO'!$D:$L,9,0)," ",""))),'Shipment status'!$H:$H,R$3,'Shipment status'!$K:$K,'Flat knit'!$C127),SUMIFS('Shipment status'!$L:$L,'Shipment status'!$A:$A,'Flat knit'!$B127,'Shipment status'!$H:$H,R$3,'Shipment status'!$K:$K,'Flat knit'!$C127))</f>
        <v/>
      </c>
      <c r="S127" s="51">
        <f>IFERROR(R127/$F127,"-")</f>
        <v/>
      </c>
      <c r="T127">
        <f>SUMIFS('Shipment status'!$L:$L,'Shipment status'!$A:$A,'Flat knit'!$B127,'Shipment status'!$H:$H,T$3,'Shipment status'!$K:$K,'Flat knit'!$C127)</f>
        <v/>
      </c>
      <c r="U127">
        <f>SUMIFS('Shipment status'!$L:$L,'Shipment status'!$A:$A,'Flat knit'!$B127,'Shipment status'!$H:$H,U$3,'Shipment status'!$K:$K,'Flat knit'!$C127)</f>
        <v/>
      </c>
      <c r="V127">
        <f>SUMIFS('Shipment status'!$L:$L,'Shipment status'!$A:$A,'Flat knit'!$B127,'Shipment status'!$H:$H,V$3,'Shipment status'!$K:$K,'Flat knit'!$C127)</f>
        <v/>
      </c>
      <c r="W127">
        <f>SUMIFS('Shipment status'!$L:$L,'Shipment status'!$A:$A,'Flat knit'!$B127,'Shipment status'!$H:$H,W$3,'Shipment status'!$K:$K,'Flat knit'!$C127)</f>
        <v/>
      </c>
      <c r="X127">
        <f>SUMIFS('Shipment status'!$L:$L,'Shipment status'!$A:$A,'Flat knit'!$B127,'Shipment status'!$H:$H,X$3,'Shipment status'!$K:$K,'Flat knit'!$C127)</f>
        <v/>
      </c>
      <c r="Y127">
        <f>SUMIFS('Shipment status'!$L:$L,'Shipment status'!$A:$A,'Flat knit'!$B127,'Shipment status'!$H:$H,Y$3,'Shipment status'!$K:$K,'Flat knit'!$C127)</f>
        <v/>
      </c>
      <c r="Z127">
        <f>SUMIFS('Shipment status'!$L:$L,'Shipment status'!$A:$A,'Flat knit'!$B127,'Shipment status'!$H:$H,Z$3,'Shipment status'!$K:$K,'Flat knit'!$C127)</f>
        <v/>
      </c>
      <c r="AA127">
        <f>SUMIFS('Shipment status'!$L:$L,'Shipment status'!$A:$A,'Flat knit'!$B127,'Shipment status'!$H:$H,AA$3,'Shipment status'!$K:$K,'Flat knit'!$C127)</f>
        <v/>
      </c>
      <c r="AB127">
        <f>SUMIFS('Shipment status'!$L:$L,'Shipment status'!$A:$A,'Flat knit'!$B127,'Shipment status'!$H:$H,AB$3,'Shipment status'!$K:$K,'Flat knit'!$C127)</f>
        <v/>
      </c>
      <c r="AC127">
        <f>SUMIFS('Shipment status'!$L:$L,'Shipment status'!$A:$A,'Flat knit'!$B127,'Shipment status'!$H:$H,AC$3,'Shipment status'!$K:$K,'Flat knit'!$C127)</f>
        <v/>
      </c>
      <c r="AD127">
        <f>SUMIFS('Shipment status'!$L:$L,'Shipment status'!$A:$A,'Flat knit'!$B127,'Shipment status'!$H:$H,AD$3,'Shipment status'!$K:$K,'Flat knit'!$C127)</f>
        <v/>
      </c>
      <c r="AE127">
        <f>SUMIFS('Shipment status'!$L:$L,'Shipment status'!$A:$A,'Flat knit'!$B127,'Shipment status'!$H:$H,AE$3,'Shipment status'!$K:$K,'Flat knit'!$C127)</f>
        <v/>
      </c>
      <c r="AF127">
        <f>SUMIFS('Shipment status'!$L:$L,'Shipment status'!$A:$A,'Flat knit'!$B127,'Shipment status'!$H:$H,AF$3,'Shipment status'!$K:$K,'Flat knit'!$C127)</f>
        <v/>
      </c>
      <c r="AG127">
        <f>SUMIFS('Shipment status'!$L:$L,'Shipment status'!$A:$A,'Flat knit'!$B127,'Shipment status'!$H:$H,AG$3,'Shipment status'!$K:$K,'Flat knit'!$C127)</f>
        <v/>
      </c>
      <c r="AH127">
        <f>SUMIFS('Shipment status'!$L:$L,'Shipment status'!$A:$A,'Flat knit'!$B127,'Shipment status'!$H:$H,AH$3,'Shipment status'!$K:$K,'Flat knit'!$C127)</f>
        <v/>
      </c>
      <c r="AI127">
        <f>SUMIFS('Shipment status'!$L:$L,'Shipment status'!$A:$A,'Flat knit'!$B127,'Shipment status'!$H:$H,AI$3,'Shipment status'!$K:$K,'Flat knit'!$C127)</f>
        <v/>
      </c>
      <c r="AJ127">
        <f>SUMIFS('Shipment status'!$L:$L,'Shipment status'!$A:$A,'Flat knit'!$B127,'Shipment status'!$H:$H,AJ$3,'Shipment status'!$K:$K,'Flat knit'!$C127)</f>
        <v/>
      </c>
      <c r="AK127">
        <f>SUMIFS('Shipment status'!$L:$L,'Shipment status'!$A:$A,'Flat knit'!$B127,'Shipment status'!$H:$H,AK$3,'Shipment status'!$K:$K,'Flat knit'!$C127)</f>
        <v/>
      </c>
    </row>
    <row r="128">
      <c r="A128" t="inlineStr">
        <is>
          <t>Light Lilac</t>
        </is>
      </c>
      <c r="B128" t="n">
        <v>45</v>
      </c>
      <c r="C128" t="inlineStr">
        <is>
          <t>S</t>
        </is>
      </c>
      <c r="D128" s="12" t="n">
        <v>2</v>
      </c>
      <c r="E128" s="12" t="n">
        <v>2</v>
      </c>
      <c r="F128" t="n">
        <v>62</v>
      </c>
      <c r="G128" s="15" t="n">
        <v>0.68</v>
      </c>
      <c r="I128">
        <f>MAX(SUMIFS('Shipment status'!$L:$L,'Shipment status'!$A:$A,TRIM(CLEAN(SUBSTITUTE(VLOOKUP($B128&amp;I$3,'PPO-GO'!$A:$AA,12,0)," ",""))),'Shipment status'!$H:$H,I$3,'Shipment status'!$K:$K,'Flat knit'!$C128),SUMIFS('Shipment status'!$L:$L,'Shipment status'!$A:$A,'Flat knit'!$B128,'Shipment status'!$H:$H,I$3,'Shipment status'!$K:$K,'Flat knit'!$C128))</f>
        <v/>
      </c>
      <c r="J128" s="51">
        <f>IFERROR(I128/$F128,"-")</f>
        <v/>
      </c>
      <c r="L128">
        <f>MAX(SUMIFS('Shipment status'!$L:$L,'Shipment status'!$A:$A,TRIM(CLEAN(SUBSTITUTE(VLOOKUP($B128&amp;L$3,'PPO-GO'!$A:$AA,12,0)," ",""))),'Shipment status'!$H:$H,L$3,'Shipment status'!$K:$K,'Flat knit'!$C128),SUMIFS('Shipment status'!$L:$L,'Shipment status'!$A:$A,'Flat knit'!$B128,'Shipment status'!$H:$H,L$3,'Shipment status'!$K:$K,'Flat knit'!$C128))</f>
        <v/>
      </c>
      <c r="M128" s="51">
        <f>IFERROR(IF(L128&gt;I128*1.5,0.5,1)*L128/$F128,"-")</f>
        <v/>
      </c>
      <c r="O128">
        <f>MAX(SUMIFS('Shipment status'!$L:$L,'Shipment status'!$A:$A,TRIM(CLEAN(SUBSTITUTE(VLOOKUP($B128,'PPO-GO'!$D:$L,9,0)," ",""))),'Shipment status'!$H:$H,O$3,'Shipment status'!$K:$K,'Flat knit'!$C128),SUMIFS('Shipment status'!$L:$L,'Shipment status'!$A:$A,'Flat knit'!$B128,'Shipment status'!$H:$H,O$3,'Shipment status'!$K:$K,'Flat knit'!$C128))</f>
        <v/>
      </c>
      <c r="P128" s="51">
        <f>IFERROR(O128/$F128,"-")</f>
        <v/>
      </c>
      <c r="R128">
        <f>MAX(SUMIFS('Shipment status'!$L:$L,'Shipment status'!$A:$A,TRIM(CLEAN(SUBSTITUTE(VLOOKUP($B128,'PPO-GO'!$D:$L,9,0)," ",""))),'Shipment status'!$H:$H,R$3,'Shipment status'!$K:$K,'Flat knit'!$C128),SUMIFS('Shipment status'!$L:$L,'Shipment status'!$A:$A,'Flat knit'!$B128,'Shipment status'!$H:$H,R$3,'Shipment status'!$K:$K,'Flat knit'!$C128))</f>
        <v/>
      </c>
      <c r="S128" s="51">
        <f>IFERROR(R128/$F128,"-")</f>
        <v/>
      </c>
      <c r="T128">
        <f>SUMIFS('Shipment status'!$L:$L,'Shipment status'!$A:$A,'Flat knit'!$B128,'Shipment status'!$H:$H,T$3,'Shipment status'!$K:$K,'Flat knit'!$C128)</f>
        <v/>
      </c>
      <c r="U128">
        <f>SUMIFS('Shipment status'!$L:$L,'Shipment status'!$A:$A,'Flat knit'!$B128,'Shipment status'!$H:$H,U$3,'Shipment status'!$K:$K,'Flat knit'!$C128)</f>
        <v/>
      </c>
      <c r="V128">
        <f>SUMIFS('Shipment status'!$L:$L,'Shipment status'!$A:$A,'Flat knit'!$B128,'Shipment status'!$H:$H,V$3,'Shipment status'!$K:$K,'Flat knit'!$C128)</f>
        <v/>
      </c>
      <c r="W128">
        <f>SUMIFS('Shipment status'!$L:$L,'Shipment status'!$A:$A,'Flat knit'!$B128,'Shipment status'!$H:$H,W$3,'Shipment status'!$K:$K,'Flat knit'!$C128)</f>
        <v/>
      </c>
      <c r="X128">
        <f>SUMIFS('Shipment status'!$L:$L,'Shipment status'!$A:$A,'Flat knit'!$B128,'Shipment status'!$H:$H,X$3,'Shipment status'!$K:$K,'Flat knit'!$C128)</f>
        <v/>
      </c>
      <c r="Y128">
        <f>SUMIFS('Shipment status'!$L:$L,'Shipment status'!$A:$A,'Flat knit'!$B128,'Shipment status'!$H:$H,Y$3,'Shipment status'!$K:$K,'Flat knit'!$C128)</f>
        <v/>
      </c>
      <c r="Z128">
        <f>SUMIFS('Shipment status'!$L:$L,'Shipment status'!$A:$A,'Flat knit'!$B128,'Shipment status'!$H:$H,Z$3,'Shipment status'!$K:$K,'Flat knit'!$C128)</f>
        <v/>
      </c>
      <c r="AA128">
        <f>SUMIFS('Shipment status'!$L:$L,'Shipment status'!$A:$A,'Flat knit'!$B128,'Shipment status'!$H:$H,AA$3,'Shipment status'!$K:$K,'Flat knit'!$C128)</f>
        <v/>
      </c>
      <c r="AB128">
        <f>SUMIFS('Shipment status'!$L:$L,'Shipment status'!$A:$A,'Flat knit'!$B128,'Shipment status'!$H:$H,AB$3,'Shipment status'!$K:$K,'Flat knit'!$C128)</f>
        <v/>
      </c>
      <c r="AC128">
        <f>SUMIFS('Shipment status'!$L:$L,'Shipment status'!$A:$A,'Flat knit'!$B128,'Shipment status'!$H:$H,AC$3,'Shipment status'!$K:$K,'Flat knit'!$C128)</f>
        <v/>
      </c>
      <c r="AD128">
        <f>SUMIFS('Shipment status'!$L:$L,'Shipment status'!$A:$A,'Flat knit'!$B128,'Shipment status'!$H:$H,AD$3,'Shipment status'!$K:$K,'Flat knit'!$C128)</f>
        <v/>
      </c>
      <c r="AE128">
        <f>SUMIFS('Shipment status'!$L:$L,'Shipment status'!$A:$A,'Flat knit'!$B128,'Shipment status'!$H:$H,AE$3,'Shipment status'!$K:$K,'Flat knit'!$C128)</f>
        <v/>
      </c>
      <c r="AF128">
        <f>SUMIFS('Shipment status'!$L:$L,'Shipment status'!$A:$A,'Flat knit'!$B128,'Shipment status'!$H:$H,AF$3,'Shipment status'!$K:$K,'Flat knit'!$C128)</f>
        <v/>
      </c>
      <c r="AG128">
        <f>SUMIFS('Shipment status'!$L:$L,'Shipment status'!$A:$A,'Flat knit'!$B128,'Shipment status'!$H:$H,AG$3,'Shipment status'!$K:$K,'Flat knit'!$C128)</f>
        <v/>
      </c>
      <c r="AH128">
        <f>SUMIFS('Shipment status'!$L:$L,'Shipment status'!$A:$A,'Flat knit'!$B128,'Shipment status'!$H:$H,AH$3,'Shipment status'!$K:$K,'Flat knit'!$C128)</f>
        <v/>
      </c>
      <c r="AI128">
        <f>SUMIFS('Shipment status'!$L:$L,'Shipment status'!$A:$A,'Flat knit'!$B128,'Shipment status'!$H:$H,AI$3,'Shipment status'!$K:$K,'Flat knit'!$C128)</f>
        <v/>
      </c>
      <c r="AJ128">
        <f>SUMIFS('Shipment status'!$L:$L,'Shipment status'!$A:$A,'Flat knit'!$B128,'Shipment status'!$H:$H,AJ$3,'Shipment status'!$K:$K,'Flat knit'!$C128)</f>
        <v/>
      </c>
      <c r="AK128">
        <f>SUMIFS('Shipment status'!$L:$L,'Shipment status'!$A:$A,'Flat knit'!$B128,'Shipment status'!$H:$H,AK$3,'Shipment status'!$K:$K,'Flat knit'!$C128)</f>
        <v/>
      </c>
    </row>
    <row r="129">
      <c r="A129" t="inlineStr">
        <is>
          <t>Light Lilac</t>
        </is>
      </c>
      <c r="B129" t="n">
        <v>45</v>
      </c>
      <c r="C129" t="inlineStr">
        <is>
          <t>M</t>
        </is>
      </c>
      <c r="D129" s="12" t="n">
        <v>2</v>
      </c>
      <c r="E129" s="12" t="n">
        <v>2</v>
      </c>
      <c r="F129" t="n">
        <v>171</v>
      </c>
      <c r="G129" s="15" t="n">
        <v>2.6</v>
      </c>
      <c r="I129">
        <f>MAX(SUMIFS('Shipment status'!$L:$L,'Shipment status'!$A:$A,TRIM(CLEAN(SUBSTITUTE(VLOOKUP($B129&amp;I$3,'PPO-GO'!$A:$AA,12,0)," ",""))),'Shipment status'!$H:$H,I$3,'Shipment status'!$K:$K,'Flat knit'!$C129),SUMIFS('Shipment status'!$L:$L,'Shipment status'!$A:$A,'Flat knit'!$B129,'Shipment status'!$H:$H,I$3,'Shipment status'!$K:$K,'Flat knit'!$C129))</f>
        <v/>
      </c>
      <c r="J129" s="51">
        <f>IFERROR(I129/$F129,"-")</f>
        <v/>
      </c>
      <c r="L129">
        <f>MAX(SUMIFS('Shipment status'!$L:$L,'Shipment status'!$A:$A,TRIM(CLEAN(SUBSTITUTE(VLOOKUP($B129&amp;L$3,'PPO-GO'!$A:$AA,12,0)," ",""))),'Shipment status'!$H:$H,L$3,'Shipment status'!$K:$K,'Flat knit'!$C129),SUMIFS('Shipment status'!$L:$L,'Shipment status'!$A:$A,'Flat knit'!$B129,'Shipment status'!$H:$H,L$3,'Shipment status'!$K:$K,'Flat knit'!$C129))</f>
        <v/>
      </c>
      <c r="M129" s="51">
        <f>IFERROR(IF(L129&gt;I129*1.5,0.5,1)*L129/$F129,"-")</f>
        <v/>
      </c>
      <c r="O129">
        <f>MAX(SUMIFS('Shipment status'!$L:$L,'Shipment status'!$A:$A,TRIM(CLEAN(SUBSTITUTE(VLOOKUP($B129,'PPO-GO'!$D:$L,9,0)," ",""))),'Shipment status'!$H:$H,O$3,'Shipment status'!$K:$K,'Flat knit'!$C129),SUMIFS('Shipment status'!$L:$L,'Shipment status'!$A:$A,'Flat knit'!$B129,'Shipment status'!$H:$H,O$3,'Shipment status'!$K:$K,'Flat knit'!$C129))</f>
        <v/>
      </c>
      <c r="P129" s="51">
        <f>IFERROR(O129/$F129,"-")</f>
        <v/>
      </c>
      <c r="R129">
        <f>MAX(SUMIFS('Shipment status'!$L:$L,'Shipment status'!$A:$A,TRIM(CLEAN(SUBSTITUTE(VLOOKUP($B129,'PPO-GO'!$D:$L,9,0)," ",""))),'Shipment status'!$H:$H,R$3,'Shipment status'!$K:$K,'Flat knit'!$C129),SUMIFS('Shipment status'!$L:$L,'Shipment status'!$A:$A,'Flat knit'!$B129,'Shipment status'!$H:$H,R$3,'Shipment status'!$K:$K,'Flat knit'!$C129))</f>
        <v/>
      </c>
      <c r="S129" s="51">
        <f>IFERROR(R129/$F129,"-")</f>
        <v/>
      </c>
      <c r="T129">
        <f>SUMIFS('Shipment status'!$L:$L,'Shipment status'!$A:$A,'Flat knit'!$B129,'Shipment status'!$H:$H,T$3,'Shipment status'!$K:$K,'Flat knit'!$C129)</f>
        <v/>
      </c>
      <c r="U129">
        <f>SUMIFS('Shipment status'!$L:$L,'Shipment status'!$A:$A,'Flat knit'!$B129,'Shipment status'!$H:$H,U$3,'Shipment status'!$K:$K,'Flat knit'!$C129)</f>
        <v/>
      </c>
      <c r="V129">
        <f>SUMIFS('Shipment status'!$L:$L,'Shipment status'!$A:$A,'Flat knit'!$B129,'Shipment status'!$H:$H,V$3,'Shipment status'!$K:$K,'Flat knit'!$C129)</f>
        <v/>
      </c>
      <c r="W129">
        <f>SUMIFS('Shipment status'!$L:$L,'Shipment status'!$A:$A,'Flat knit'!$B129,'Shipment status'!$H:$H,W$3,'Shipment status'!$K:$K,'Flat knit'!$C129)</f>
        <v/>
      </c>
      <c r="X129">
        <f>SUMIFS('Shipment status'!$L:$L,'Shipment status'!$A:$A,'Flat knit'!$B129,'Shipment status'!$H:$H,X$3,'Shipment status'!$K:$K,'Flat knit'!$C129)</f>
        <v/>
      </c>
      <c r="Y129">
        <f>SUMIFS('Shipment status'!$L:$L,'Shipment status'!$A:$A,'Flat knit'!$B129,'Shipment status'!$H:$H,Y$3,'Shipment status'!$K:$K,'Flat knit'!$C129)</f>
        <v/>
      </c>
      <c r="Z129">
        <f>SUMIFS('Shipment status'!$L:$L,'Shipment status'!$A:$A,'Flat knit'!$B129,'Shipment status'!$H:$H,Z$3,'Shipment status'!$K:$K,'Flat knit'!$C129)</f>
        <v/>
      </c>
      <c r="AA129">
        <f>SUMIFS('Shipment status'!$L:$L,'Shipment status'!$A:$A,'Flat knit'!$B129,'Shipment status'!$H:$H,AA$3,'Shipment status'!$K:$K,'Flat knit'!$C129)</f>
        <v/>
      </c>
      <c r="AB129">
        <f>SUMIFS('Shipment status'!$L:$L,'Shipment status'!$A:$A,'Flat knit'!$B129,'Shipment status'!$H:$H,AB$3,'Shipment status'!$K:$K,'Flat knit'!$C129)</f>
        <v/>
      </c>
      <c r="AC129">
        <f>SUMIFS('Shipment status'!$L:$L,'Shipment status'!$A:$A,'Flat knit'!$B129,'Shipment status'!$H:$H,AC$3,'Shipment status'!$K:$K,'Flat knit'!$C129)</f>
        <v/>
      </c>
      <c r="AD129">
        <f>SUMIFS('Shipment status'!$L:$L,'Shipment status'!$A:$A,'Flat knit'!$B129,'Shipment status'!$H:$H,AD$3,'Shipment status'!$K:$K,'Flat knit'!$C129)</f>
        <v/>
      </c>
      <c r="AE129">
        <f>SUMIFS('Shipment status'!$L:$L,'Shipment status'!$A:$A,'Flat knit'!$B129,'Shipment status'!$H:$H,AE$3,'Shipment status'!$K:$K,'Flat knit'!$C129)</f>
        <v/>
      </c>
      <c r="AF129">
        <f>SUMIFS('Shipment status'!$L:$L,'Shipment status'!$A:$A,'Flat knit'!$B129,'Shipment status'!$H:$H,AF$3,'Shipment status'!$K:$K,'Flat knit'!$C129)</f>
        <v/>
      </c>
      <c r="AG129">
        <f>SUMIFS('Shipment status'!$L:$L,'Shipment status'!$A:$A,'Flat knit'!$B129,'Shipment status'!$H:$H,AG$3,'Shipment status'!$K:$K,'Flat knit'!$C129)</f>
        <v/>
      </c>
      <c r="AH129">
        <f>SUMIFS('Shipment status'!$L:$L,'Shipment status'!$A:$A,'Flat knit'!$B129,'Shipment status'!$H:$H,AH$3,'Shipment status'!$K:$K,'Flat knit'!$C129)</f>
        <v/>
      </c>
      <c r="AI129">
        <f>SUMIFS('Shipment status'!$L:$L,'Shipment status'!$A:$A,'Flat knit'!$B129,'Shipment status'!$H:$H,AI$3,'Shipment status'!$K:$K,'Flat knit'!$C129)</f>
        <v/>
      </c>
      <c r="AJ129">
        <f>SUMIFS('Shipment status'!$L:$L,'Shipment status'!$A:$A,'Flat knit'!$B129,'Shipment status'!$H:$H,AJ$3,'Shipment status'!$K:$K,'Flat knit'!$C129)</f>
        <v/>
      </c>
      <c r="AK129">
        <f>SUMIFS('Shipment status'!$L:$L,'Shipment status'!$A:$A,'Flat knit'!$B129,'Shipment status'!$H:$H,AK$3,'Shipment status'!$K:$K,'Flat knit'!$C129)</f>
        <v/>
      </c>
    </row>
    <row r="130">
      <c r="A130" t="inlineStr">
        <is>
          <t>Light Lilac</t>
        </is>
      </c>
      <c r="B130" t="n">
        <v>45</v>
      </c>
      <c r="C130" t="inlineStr">
        <is>
          <t>L</t>
        </is>
      </c>
      <c r="D130" s="12" t="n">
        <v>2</v>
      </c>
      <c r="E130" s="12" t="n">
        <v>2</v>
      </c>
      <c r="F130" t="n">
        <v>199</v>
      </c>
      <c r="G130" s="15" t="n">
        <v>2.98</v>
      </c>
      <c r="I130">
        <f>MAX(SUMIFS('Shipment status'!$L:$L,'Shipment status'!$A:$A,TRIM(CLEAN(SUBSTITUTE(VLOOKUP($B130&amp;I$3,'PPO-GO'!$A:$AA,12,0)," ",""))),'Shipment status'!$H:$H,I$3,'Shipment status'!$K:$K,'Flat knit'!$C130),SUMIFS('Shipment status'!$L:$L,'Shipment status'!$A:$A,'Flat knit'!$B130,'Shipment status'!$H:$H,I$3,'Shipment status'!$K:$K,'Flat knit'!$C130))</f>
        <v/>
      </c>
      <c r="J130" s="51">
        <f>IFERROR(I130/$F130,"-")</f>
        <v/>
      </c>
      <c r="L130">
        <f>MAX(SUMIFS('Shipment status'!$L:$L,'Shipment status'!$A:$A,TRIM(CLEAN(SUBSTITUTE(VLOOKUP($B130&amp;L$3,'PPO-GO'!$A:$AA,12,0)," ",""))),'Shipment status'!$H:$H,L$3,'Shipment status'!$K:$K,'Flat knit'!$C130),SUMIFS('Shipment status'!$L:$L,'Shipment status'!$A:$A,'Flat knit'!$B130,'Shipment status'!$H:$H,L$3,'Shipment status'!$K:$K,'Flat knit'!$C130))</f>
        <v/>
      </c>
      <c r="M130" s="51">
        <f>IFERROR(IF(L130&gt;I130*1.5,0.5,1)*L130/$F130,"-")</f>
        <v/>
      </c>
      <c r="O130">
        <f>MAX(SUMIFS('Shipment status'!$L:$L,'Shipment status'!$A:$A,TRIM(CLEAN(SUBSTITUTE(VLOOKUP($B130,'PPO-GO'!$D:$L,9,0)," ",""))),'Shipment status'!$H:$H,O$3,'Shipment status'!$K:$K,'Flat knit'!$C130),SUMIFS('Shipment status'!$L:$L,'Shipment status'!$A:$A,'Flat knit'!$B130,'Shipment status'!$H:$H,O$3,'Shipment status'!$K:$K,'Flat knit'!$C130))</f>
        <v/>
      </c>
      <c r="P130" s="51">
        <f>IFERROR(O130/$F130,"-")</f>
        <v/>
      </c>
      <c r="R130">
        <f>MAX(SUMIFS('Shipment status'!$L:$L,'Shipment status'!$A:$A,TRIM(CLEAN(SUBSTITUTE(VLOOKUP($B130,'PPO-GO'!$D:$L,9,0)," ",""))),'Shipment status'!$H:$H,R$3,'Shipment status'!$K:$K,'Flat knit'!$C130),SUMIFS('Shipment status'!$L:$L,'Shipment status'!$A:$A,'Flat knit'!$B130,'Shipment status'!$H:$H,R$3,'Shipment status'!$K:$K,'Flat knit'!$C130))</f>
        <v/>
      </c>
      <c r="S130" s="51">
        <f>IFERROR(R130/$F130,"-")</f>
        <v/>
      </c>
      <c r="T130">
        <f>SUMIFS('Shipment status'!$L:$L,'Shipment status'!$A:$A,'Flat knit'!$B130,'Shipment status'!$H:$H,T$3,'Shipment status'!$K:$K,'Flat knit'!$C130)</f>
        <v/>
      </c>
      <c r="U130">
        <f>SUMIFS('Shipment status'!$L:$L,'Shipment status'!$A:$A,'Flat knit'!$B130,'Shipment status'!$H:$H,U$3,'Shipment status'!$K:$K,'Flat knit'!$C130)</f>
        <v/>
      </c>
      <c r="V130">
        <f>SUMIFS('Shipment status'!$L:$L,'Shipment status'!$A:$A,'Flat knit'!$B130,'Shipment status'!$H:$H,V$3,'Shipment status'!$K:$K,'Flat knit'!$C130)</f>
        <v/>
      </c>
      <c r="W130">
        <f>SUMIFS('Shipment status'!$L:$L,'Shipment status'!$A:$A,'Flat knit'!$B130,'Shipment status'!$H:$H,W$3,'Shipment status'!$K:$K,'Flat knit'!$C130)</f>
        <v/>
      </c>
      <c r="X130">
        <f>SUMIFS('Shipment status'!$L:$L,'Shipment status'!$A:$A,'Flat knit'!$B130,'Shipment status'!$H:$H,X$3,'Shipment status'!$K:$K,'Flat knit'!$C130)</f>
        <v/>
      </c>
      <c r="Y130">
        <f>SUMIFS('Shipment status'!$L:$L,'Shipment status'!$A:$A,'Flat knit'!$B130,'Shipment status'!$H:$H,Y$3,'Shipment status'!$K:$K,'Flat knit'!$C130)</f>
        <v/>
      </c>
      <c r="Z130">
        <f>SUMIFS('Shipment status'!$L:$L,'Shipment status'!$A:$A,'Flat knit'!$B130,'Shipment status'!$H:$H,Z$3,'Shipment status'!$K:$K,'Flat knit'!$C130)</f>
        <v/>
      </c>
      <c r="AA130">
        <f>SUMIFS('Shipment status'!$L:$L,'Shipment status'!$A:$A,'Flat knit'!$B130,'Shipment status'!$H:$H,AA$3,'Shipment status'!$K:$K,'Flat knit'!$C130)</f>
        <v/>
      </c>
      <c r="AB130">
        <f>SUMIFS('Shipment status'!$L:$L,'Shipment status'!$A:$A,'Flat knit'!$B130,'Shipment status'!$H:$H,AB$3,'Shipment status'!$K:$K,'Flat knit'!$C130)</f>
        <v/>
      </c>
      <c r="AC130">
        <f>SUMIFS('Shipment status'!$L:$L,'Shipment status'!$A:$A,'Flat knit'!$B130,'Shipment status'!$H:$H,AC$3,'Shipment status'!$K:$K,'Flat knit'!$C130)</f>
        <v/>
      </c>
      <c r="AD130">
        <f>SUMIFS('Shipment status'!$L:$L,'Shipment status'!$A:$A,'Flat knit'!$B130,'Shipment status'!$H:$H,AD$3,'Shipment status'!$K:$K,'Flat knit'!$C130)</f>
        <v/>
      </c>
      <c r="AE130">
        <f>SUMIFS('Shipment status'!$L:$L,'Shipment status'!$A:$A,'Flat knit'!$B130,'Shipment status'!$H:$H,AE$3,'Shipment status'!$K:$K,'Flat knit'!$C130)</f>
        <v/>
      </c>
      <c r="AF130">
        <f>SUMIFS('Shipment status'!$L:$L,'Shipment status'!$A:$A,'Flat knit'!$B130,'Shipment status'!$H:$H,AF$3,'Shipment status'!$K:$K,'Flat knit'!$C130)</f>
        <v/>
      </c>
      <c r="AG130">
        <f>SUMIFS('Shipment status'!$L:$L,'Shipment status'!$A:$A,'Flat knit'!$B130,'Shipment status'!$H:$H,AG$3,'Shipment status'!$K:$K,'Flat knit'!$C130)</f>
        <v/>
      </c>
      <c r="AH130">
        <f>SUMIFS('Shipment status'!$L:$L,'Shipment status'!$A:$A,'Flat knit'!$B130,'Shipment status'!$H:$H,AH$3,'Shipment status'!$K:$K,'Flat knit'!$C130)</f>
        <v/>
      </c>
      <c r="AI130">
        <f>SUMIFS('Shipment status'!$L:$L,'Shipment status'!$A:$A,'Flat knit'!$B130,'Shipment status'!$H:$H,AI$3,'Shipment status'!$K:$K,'Flat knit'!$C130)</f>
        <v/>
      </c>
      <c r="AJ130">
        <f>SUMIFS('Shipment status'!$L:$L,'Shipment status'!$A:$A,'Flat knit'!$B130,'Shipment status'!$H:$H,AJ$3,'Shipment status'!$K:$K,'Flat knit'!$C130)</f>
        <v/>
      </c>
      <c r="AK130">
        <f>SUMIFS('Shipment status'!$L:$L,'Shipment status'!$A:$A,'Flat knit'!$B130,'Shipment status'!$H:$H,AK$3,'Shipment status'!$K:$K,'Flat knit'!$C130)</f>
        <v/>
      </c>
    </row>
    <row r="131">
      <c r="A131" t="inlineStr">
        <is>
          <t>Light Lilac</t>
        </is>
      </c>
      <c r="B131" t="n">
        <v>45</v>
      </c>
      <c r="C131" t="inlineStr">
        <is>
          <t>TTL</t>
        </is>
      </c>
      <c r="D131" s="12" t="n">
        <v>2</v>
      </c>
      <c r="E131" s="12" t="n">
        <v>2</v>
      </c>
      <c r="F131" t="n">
        <v>1315</v>
      </c>
      <c r="G131" s="15" t="n"/>
      <c r="I131">
        <f>MAX(SUMIFS('Shipment status'!$L:$L,'Shipment status'!$A:$A,TRIM(CLEAN(SUBSTITUTE(VLOOKUP($B131&amp;I$3,'PPO-GO'!$A:$AA,12,0)," ",""))),'Shipment status'!$H:$H,I$3,'Shipment status'!$K:$K,'Flat knit'!$C131),SUMIFS('Shipment status'!$L:$L,'Shipment status'!$A:$A,'Flat knit'!$B131,'Shipment status'!$H:$H,I$3,'Shipment status'!$K:$K,'Flat knit'!$C131))</f>
        <v/>
      </c>
      <c r="J131" s="51">
        <f>IFERROR(I131/$F131,"-")</f>
        <v/>
      </c>
      <c r="L131">
        <f>MAX(SUMIFS('Shipment status'!$L:$L,'Shipment status'!$A:$A,TRIM(CLEAN(SUBSTITUTE(VLOOKUP($B131&amp;L$3,'PPO-GO'!$A:$AA,12,0)," ",""))),'Shipment status'!$H:$H,L$3,'Shipment status'!$K:$K,'Flat knit'!$C131),SUMIFS('Shipment status'!$L:$L,'Shipment status'!$A:$A,'Flat knit'!$B131,'Shipment status'!$H:$H,L$3,'Shipment status'!$K:$K,'Flat knit'!$C131))</f>
        <v/>
      </c>
      <c r="M131" s="51">
        <f>IFERROR(IF(L131&gt;I131*1.5,0.5,1)*L131/$F131,"-")</f>
        <v/>
      </c>
      <c r="O131">
        <f>MAX(SUMIFS('Shipment status'!$L:$L,'Shipment status'!$A:$A,TRIM(CLEAN(SUBSTITUTE(VLOOKUP($B131,'PPO-GO'!$D:$L,9,0)," ",""))),'Shipment status'!$H:$H,O$3,'Shipment status'!$K:$K,'Flat knit'!$C131),SUMIFS('Shipment status'!$L:$L,'Shipment status'!$A:$A,'Flat knit'!$B131,'Shipment status'!$H:$H,O$3,'Shipment status'!$K:$K,'Flat knit'!$C131))</f>
        <v/>
      </c>
      <c r="P131" s="51">
        <f>IFERROR(O131/$F131,"-")</f>
        <v/>
      </c>
      <c r="R131">
        <f>MAX(SUMIFS('Shipment status'!$L:$L,'Shipment status'!$A:$A,TRIM(CLEAN(SUBSTITUTE(VLOOKUP($B131,'PPO-GO'!$D:$L,9,0)," ",""))),'Shipment status'!$H:$H,R$3,'Shipment status'!$K:$K,'Flat knit'!$C131),SUMIFS('Shipment status'!$L:$L,'Shipment status'!$A:$A,'Flat knit'!$B131,'Shipment status'!$H:$H,R$3,'Shipment status'!$K:$K,'Flat knit'!$C131))</f>
        <v/>
      </c>
      <c r="S131" s="51">
        <f>IFERROR(R131/$F131,"-")</f>
        <v/>
      </c>
      <c r="T131">
        <f>SUMIFS('Shipment status'!$L:$L,'Shipment status'!$A:$A,'Flat knit'!$B131,'Shipment status'!$H:$H,T$3,'Shipment status'!$K:$K,'Flat knit'!$C131)</f>
        <v/>
      </c>
      <c r="U131">
        <f>SUMIFS('Shipment status'!$L:$L,'Shipment status'!$A:$A,'Flat knit'!$B131,'Shipment status'!$H:$H,U$3,'Shipment status'!$K:$K,'Flat knit'!$C131)</f>
        <v/>
      </c>
      <c r="V131">
        <f>SUMIFS('Shipment status'!$L:$L,'Shipment status'!$A:$A,'Flat knit'!$B131,'Shipment status'!$H:$H,V$3,'Shipment status'!$K:$K,'Flat knit'!$C131)</f>
        <v/>
      </c>
      <c r="W131">
        <f>SUMIFS('Shipment status'!$L:$L,'Shipment status'!$A:$A,'Flat knit'!$B131,'Shipment status'!$H:$H,W$3,'Shipment status'!$K:$K,'Flat knit'!$C131)</f>
        <v/>
      </c>
      <c r="X131">
        <f>SUMIFS('Shipment status'!$L:$L,'Shipment status'!$A:$A,'Flat knit'!$B131,'Shipment status'!$H:$H,X$3,'Shipment status'!$K:$K,'Flat knit'!$C131)</f>
        <v/>
      </c>
      <c r="Y131">
        <f>SUMIFS('Shipment status'!$L:$L,'Shipment status'!$A:$A,'Flat knit'!$B131,'Shipment status'!$H:$H,Y$3,'Shipment status'!$K:$K,'Flat knit'!$C131)</f>
        <v/>
      </c>
      <c r="Z131">
        <f>SUMIFS('Shipment status'!$L:$L,'Shipment status'!$A:$A,'Flat knit'!$B131,'Shipment status'!$H:$H,Z$3,'Shipment status'!$K:$K,'Flat knit'!$C131)</f>
        <v/>
      </c>
      <c r="AA131">
        <f>SUMIFS('Shipment status'!$L:$L,'Shipment status'!$A:$A,'Flat knit'!$B131,'Shipment status'!$H:$H,AA$3,'Shipment status'!$K:$K,'Flat knit'!$C131)</f>
        <v/>
      </c>
      <c r="AB131">
        <f>SUMIFS('Shipment status'!$L:$L,'Shipment status'!$A:$A,'Flat knit'!$B131,'Shipment status'!$H:$H,AB$3,'Shipment status'!$K:$K,'Flat knit'!$C131)</f>
        <v/>
      </c>
      <c r="AC131">
        <f>SUMIFS('Shipment status'!$L:$L,'Shipment status'!$A:$A,'Flat knit'!$B131,'Shipment status'!$H:$H,AC$3,'Shipment status'!$K:$K,'Flat knit'!$C131)</f>
        <v/>
      </c>
      <c r="AD131">
        <f>SUMIFS('Shipment status'!$L:$L,'Shipment status'!$A:$A,'Flat knit'!$B131,'Shipment status'!$H:$H,AD$3,'Shipment status'!$K:$K,'Flat knit'!$C131)</f>
        <v/>
      </c>
      <c r="AE131">
        <f>SUMIFS('Shipment status'!$L:$L,'Shipment status'!$A:$A,'Flat knit'!$B131,'Shipment status'!$H:$H,AE$3,'Shipment status'!$K:$K,'Flat knit'!$C131)</f>
        <v/>
      </c>
      <c r="AF131">
        <f>SUMIFS('Shipment status'!$L:$L,'Shipment status'!$A:$A,'Flat knit'!$B131,'Shipment status'!$H:$H,AF$3,'Shipment status'!$K:$K,'Flat knit'!$C131)</f>
        <v/>
      </c>
      <c r="AG131">
        <f>SUMIFS('Shipment status'!$L:$L,'Shipment status'!$A:$A,'Flat knit'!$B131,'Shipment status'!$H:$H,AG$3,'Shipment status'!$K:$K,'Flat knit'!$C131)</f>
        <v/>
      </c>
      <c r="AH131">
        <f>SUMIFS('Shipment status'!$L:$L,'Shipment status'!$A:$A,'Flat knit'!$B131,'Shipment status'!$H:$H,AH$3,'Shipment status'!$K:$K,'Flat knit'!$C131)</f>
        <v/>
      </c>
      <c r="AI131">
        <f>SUMIFS('Shipment status'!$L:$L,'Shipment status'!$A:$A,'Flat knit'!$B131,'Shipment status'!$H:$H,AI$3,'Shipment status'!$K:$K,'Flat knit'!$C131)</f>
        <v/>
      </c>
      <c r="AJ131">
        <f>SUMIFS('Shipment status'!$L:$L,'Shipment status'!$A:$A,'Flat knit'!$B131,'Shipment status'!$H:$H,AJ$3,'Shipment status'!$K:$K,'Flat knit'!$C131)</f>
        <v/>
      </c>
      <c r="AK131">
        <f>SUMIFS('Shipment status'!$L:$L,'Shipment status'!$A:$A,'Flat knit'!$B131,'Shipment status'!$H:$H,AK$3,'Shipment status'!$K:$K,'Flat knit'!$C131)</f>
        <v/>
      </c>
    </row>
    <row r="132">
      <c r="A132" t="inlineStr">
        <is>
          <t>Light Lilac</t>
        </is>
      </c>
      <c r="B132" t="n">
        <v>45</v>
      </c>
      <c r="C132" t="inlineStr">
        <is>
          <t>XXXL</t>
        </is>
      </c>
      <c r="D132" s="12" t="n">
        <v>2</v>
      </c>
      <c r="E132" s="12" t="n">
        <v>2</v>
      </c>
      <c r="F132" t="n">
        <v>40</v>
      </c>
      <c r="G132" s="15" t="n">
        <v>0.8</v>
      </c>
      <c r="I132">
        <f>MAX(SUMIFS('Shipment status'!$L:$L,'Shipment status'!$A:$A,TRIM(CLEAN(SUBSTITUTE(VLOOKUP($B132&amp;I$3,'PPO-GO'!$A:$AA,12,0)," ",""))),'Shipment status'!$H:$H,I$3,'Shipment status'!$K:$K,'Flat knit'!$C132),SUMIFS('Shipment status'!$L:$L,'Shipment status'!$A:$A,'Flat knit'!$B132,'Shipment status'!$H:$H,I$3,'Shipment status'!$K:$K,'Flat knit'!$C132))</f>
        <v/>
      </c>
      <c r="J132" s="51">
        <f>IFERROR(I132/$F132,"-")</f>
        <v/>
      </c>
      <c r="L132">
        <f>MAX(SUMIFS('Shipment status'!$L:$L,'Shipment status'!$A:$A,TRIM(CLEAN(SUBSTITUTE(VLOOKUP($B132&amp;L$3,'PPO-GO'!$A:$AA,12,0)," ",""))),'Shipment status'!$H:$H,L$3,'Shipment status'!$K:$K,'Flat knit'!$C132),SUMIFS('Shipment status'!$L:$L,'Shipment status'!$A:$A,'Flat knit'!$B132,'Shipment status'!$H:$H,L$3,'Shipment status'!$K:$K,'Flat knit'!$C132))</f>
        <v/>
      </c>
      <c r="M132" s="51">
        <f>IFERROR(IF(L132&gt;I132*1.5,0.5,1)*L132/$F132,"-")</f>
        <v/>
      </c>
      <c r="O132">
        <f>MAX(SUMIFS('Shipment status'!$L:$L,'Shipment status'!$A:$A,TRIM(CLEAN(SUBSTITUTE(VLOOKUP($B132,'PPO-GO'!$D:$L,9,0)," ",""))),'Shipment status'!$H:$H,O$3,'Shipment status'!$K:$K,'Flat knit'!$C132),SUMIFS('Shipment status'!$L:$L,'Shipment status'!$A:$A,'Flat knit'!$B132,'Shipment status'!$H:$H,O$3,'Shipment status'!$K:$K,'Flat knit'!$C132))</f>
        <v/>
      </c>
      <c r="P132" s="51">
        <f>IFERROR(O132/$F132,"-")</f>
        <v/>
      </c>
      <c r="R132">
        <f>MAX(SUMIFS('Shipment status'!$L:$L,'Shipment status'!$A:$A,TRIM(CLEAN(SUBSTITUTE(VLOOKUP($B132,'PPO-GO'!$D:$L,9,0)," ",""))),'Shipment status'!$H:$H,R$3,'Shipment status'!$K:$K,'Flat knit'!$C132),SUMIFS('Shipment status'!$L:$L,'Shipment status'!$A:$A,'Flat knit'!$B132,'Shipment status'!$H:$H,R$3,'Shipment status'!$K:$K,'Flat knit'!$C132))</f>
        <v/>
      </c>
      <c r="S132" s="51">
        <f>IFERROR(R132/$F132,"-")</f>
        <v/>
      </c>
      <c r="T132">
        <f>SUMIFS('Shipment status'!$L:$L,'Shipment status'!$A:$A,'Flat knit'!$B132,'Shipment status'!$H:$H,T$3,'Shipment status'!$K:$K,'Flat knit'!$C132)</f>
        <v/>
      </c>
      <c r="U132">
        <f>SUMIFS('Shipment status'!$L:$L,'Shipment status'!$A:$A,'Flat knit'!$B132,'Shipment status'!$H:$H,U$3,'Shipment status'!$K:$K,'Flat knit'!$C132)</f>
        <v/>
      </c>
      <c r="V132">
        <f>SUMIFS('Shipment status'!$L:$L,'Shipment status'!$A:$A,'Flat knit'!$B132,'Shipment status'!$H:$H,V$3,'Shipment status'!$K:$K,'Flat knit'!$C132)</f>
        <v/>
      </c>
      <c r="W132">
        <f>SUMIFS('Shipment status'!$L:$L,'Shipment status'!$A:$A,'Flat knit'!$B132,'Shipment status'!$H:$H,W$3,'Shipment status'!$K:$K,'Flat knit'!$C132)</f>
        <v/>
      </c>
      <c r="X132">
        <f>SUMIFS('Shipment status'!$L:$L,'Shipment status'!$A:$A,'Flat knit'!$B132,'Shipment status'!$H:$H,X$3,'Shipment status'!$K:$K,'Flat knit'!$C132)</f>
        <v/>
      </c>
      <c r="Y132">
        <f>SUMIFS('Shipment status'!$L:$L,'Shipment status'!$A:$A,'Flat knit'!$B132,'Shipment status'!$H:$H,Y$3,'Shipment status'!$K:$K,'Flat knit'!$C132)</f>
        <v/>
      </c>
      <c r="Z132">
        <f>SUMIFS('Shipment status'!$L:$L,'Shipment status'!$A:$A,'Flat knit'!$B132,'Shipment status'!$H:$H,Z$3,'Shipment status'!$K:$K,'Flat knit'!$C132)</f>
        <v/>
      </c>
      <c r="AA132">
        <f>SUMIFS('Shipment status'!$L:$L,'Shipment status'!$A:$A,'Flat knit'!$B132,'Shipment status'!$H:$H,AA$3,'Shipment status'!$K:$K,'Flat knit'!$C132)</f>
        <v/>
      </c>
      <c r="AB132">
        <f>SUMIFS('Shipment status'!$L:$L,'Shipment status'!$A:$A,'Flat knit'!$B132,'Shipment status'!$H:$H,AB$3,'Shipment status'!$K:$K,'Flat knit'!$C132)</f>
        <v/>
      </c>
      <c r="AC132">
        <f>SUMIFS('Shipment status'!$L:$L,'Shipment status'!$A:$A,'Flat knit'!$B132,'Shipment status'!$H:$H,AC$3,'Shipment status'!$K:$K,'Flat knit'!$C132)</f>
        <v/>
      </c>
      <c r="AD132">
        <f>SUMIFS('Shipment status'!$L:$L,'Shipment status'!$A:$A,'Flat knit'!$B132,'Shipment status'!$H:$H,AD$3,'Shipment status'!$K:$K,'Flat knit'!$C132)</f>
        <v/>
      </c>
      <c r="AE132">
        <f>SUMIFS('Shipment status'!$L:$L,'Shipment status'!$A:$A,'Flat knit'!$B132,'Shipment status'!$H:$H,AE$3,'Shipment status'!$K:$K,'Flat knit'!$C132)</f>
        <v/>
      </c>
      <c r="AF132">
        <f>SUMIFS('Shipment status'!$L:$L,'Shipment status'!$A:$A,'Flat knit'!$B132,'Shipment status'!$H:$H,AF$3,'Shipment status'!$K:$K,'Flat knit'!$C132)</f>
        <v/>
      </c>
      <c r="AG132">
        <f>SUMIFS('Shipment status'!$L:$L,'Shipment status'!$A:$A,'Flat knit'!$B132,'Shipment status'!$H:$H,AG$3,'Shipment status'!$K:$K,'Flat knit'!$C132)</f>
        <v/>
      </c>
      <c r="AH132">
        <f>SUMIFS('Shipment status'!$L:$L,'Shipment status'!$A:$A,'Flat knit'!$B132,'Shipment status'!$H:$H,AH$3,'Shipment status'!$K:$K,'Flat knit'!$C132)</f>
        <v/>
      </c>
      <c r="AI132">
        <f>SUMIFS('Shipment status'!$L:$L,'Shipment status'!$A:$A,'Flat knit'!$B132,'Shipment status'!$H:$H,AI$3,'Shipment status'!$K:$K,'Flat knit'!$C132)</f>
        <v/>
      </c>
      <c r="AJ132">
        <f>SUMIFS('Shipment status'!$L:$L,'Shipment status'!$A:$A,'Flat knit'!$B132,'Shipment status'!$H:$H,AJ$3,'Shipment status'!$K:$K,'Flat knit'!$C132)</f>
        <v/>
      </c>
      <c r="AK132">
        <f>SUMIFS('Shipment status'!$L:$L,'Shipment status'!$A:$A,'Flat knit'!$B132,'Shipment status'!$H:$H,AK$3,'Shipment status'!$K:$K,'Flat knit'!$C132)</f>
        <v/>
      </c>
    </row>
    <row r="133">
      <c r="A133" t="inlineStr">
        <is>
          <t>Light Lilac</t>
        </is>
      </c>
      <c r="B133" t="n">
        <v>45</v>
      </c>
      <c r="C133" t="inlineStr">
        <is>
          <t>2XL</t>
        </is>
      </c>
      <c r="D133" s="12" t="n">
        <v>2</v>
      </c>
      <c r="E133" s="12" t="n">
        <v>2</v>
      </c>
      <c r="F133" t="n">
        <v>89</v>
      </c>
      <c r="G133" s="15" t="n">
        <v>1.3</v>
      </c>
      <c r="I133">
        <f>MAX(SUMIFS('Shipment status'!$L:$L,'Shipment status'!$A:$A,TRIM(CLEAN(SUBSTITUTE(VLOOKUP($B133&amp;I$3,'PPO-GO'!$A:$AA,12,0)," ",""))),'Shipment status'!$H:$H,I$3,'Shipment status'!$K:$K,'Flat knit'!$C133),SUMIFS('Shipment status'!$L:$L,'Shipment status'!$A:$A,'Flat knit'!$B133,'Shipment status'!$H:$H,I$3,'Shipment status'!$K:$K,'Flat knit'!$C133))</f>
        <v/>
      </c>
      <c r="J133" s="51">
        <f>IFERROR(I133/$F133,"-")</f>
        <v/>
      </c>
      <c r="L133">
        <f>MAX(SUMIFS('Shipment status'!$L:$L,'Shipment status'!$A:$A,TRIM(CLEAN(SUBSTITUTE(VLOOKUP($B133&amp;L$3,'PPO-GO'!$A:$AA,12,0)," ",""))),'Shipment status'!$H:$H,L$3,'Shipment status'!$K:$K,'Flat knit'!$C133),SUMIFS('Shipment status'!$L:$L,'Shipment status'!$A:$A,'Flat knit'!$B133,'Shipment status'!$H:$H,L$3,'Shipment status'!$K:$K,'Flat knit'!$C133))</f>
        <v/>
      </c>
      <c r="M133" s="51">
        <f>IFERROR(IF(L133&gt;I133*1.5,0.5,1)*L133/$F133,"-")</f>
        <v/>
      </c>
      <c r="O133">
        <f>MAX(SUMIFS('Shipment status'!$L:$L,'Shipment status'!$A:$A,TRIM(CLEAN(SUBSTITUTE(VLOOKUP($B133,'PPO-GO'!$D:$L,9,0)," ",""))),'Shipment status'!$H:$H,O$3,'Shipment status'!$K:$K,'Flat knit'!$C133),SUMIFS('Shipment status'!$L:$L,'Shipment status'!$A:$A,'Flat knit'!$B133,'Shipment status'!$H:$H,O$3,'Shipment status'!$K:$K,'Flat knit'!$C133))</f>
        <v/>
      </c>
      <c r="P133" s="51">
        <f>IFERROR(O133/$F133,"-")</f>
        <v/>
      </c>
      <c r="R133">
        <f>MAX(SUMIFS('Shipment status'!$L:$L,'Shipment status'!$A:$A,TRIM(CLEAN(SUBSTITUTE(VLOOKUP($B133,'PPO-GO'!$D:$L,9,0)," ",""))),'Shipment status'!$H:$H,R$3,'Shipment status'!$K:$K,'Flat knit'!$C133),SUMIFS('Shipment status'!$L:$L,'Shipment status'!$A:$A,'Flat knit'!$B133,'Shipment status'!$H:$H,R$3,'Shipment status'!$K:$K,'Flat knit'!$C133))</f>
        <v/>
      </c>
      <c r="S133" s="51">
        <f>IFERROR(R133/$F133,"-")</f>
        <v/>
      </c>
      <c r="T133">
        <f>SUMIFS('Shipment status'!$L:$L,'Shipment status'!$A:$A,'Flat knit'!$B133,'Shipment status'!$H:$H,T$3,'Shipment status'!$K:$K,'Flat knit'!$C133)</f>
        <v/>
      </c>
      <c r="U133">
        <f>SUMIFS('Shipment status'!$L:$L,'Shipment status'!$A:$A,'Flat knit'!$B133,'Shipment status'!$H:$H,U$3,'Shipment status'!$K:$K,'Flat knit'!$C133)</f>
        <v/>
      </c>
      <c r="V133">
        <f>SUMIFS('Shipment status'!$L:$L,'Shipment status'!$A:$A,'Flat knit'!$B133,'Shipment status'!$H:$H,V$3,'Shipment status'!$K:$K,'Flat knit'!$C133)</f>
        <v/>
      </c>
      <c r="W133">
        <f>SUMIFS('Shipment status'!$L:$L,'Shipment status'!$A:$A,'Flat knit'!$B133,'Shipment status'!$H:$H,W$3,'Shipment status'!$K:$K,'Flat knit'!$C133)</f>
        <v/>
      </c>
      <c r="X133">
        <f>SUMIFS('Shipment status'!$L:$L,'Shipment status'!$A:$A,'Flat knit'!$B133,'Shipment status'!$H:$H,X$3,'Shipment status'!$K:$K,'Flat knit'!$C133)</f>
        <v/>
      </c>
      <c r="Y133">
        <f>SUMIFS('Shipment status'!$L:$L,'Shipment status'!$A:$A,'Flat knit'!$B133,'Shipment status'!$H:$H,Y$3,'Shipment status'!$K:$K,'Flat knit'!$C133)</f>
        <v/>
      </c>
      <c r="Z133">
        <f>SUMIFS('Shipment status'!$L:$L,'Shipment status'!$A:$A,'Flat knit'!$B133,'Shipment status'!$H:$H,Z$3,'Shipment status'!$K:$K,'Flat knit'!$C133)</f>
        <v/>
      </c>
      <c r="AA133">
        <f>SUMIFS('Shipment status'!$L:$L,'Shipment status'!$A:$A,'Flat knit'!$B133,'Shipment status'!$H:$H,AA$3,'Shipment status'!$K:$K,'Flat knit'!$C133)</f>
        <v/>
      </c>
      <c r="AB133">
        <f>SUMIFS('Shipment status'!$L:$L,'Shipment status'!$A:$A,'Flat knit'!$B133,'Shipment status'!$H:$H,AB$3,'Shipment status'!$K:$K,'Flat knit'!$C133)</f>
        <v/>
      </c>
      <c r="AC133">
        <f>SUMIFS('Shipment status'!$L:$L,'Shipment status'!$A:$A,'Flat knit'!$B133,'Shipment status'!$H:$H,AC$3,'Shipment status'!$K:$K,'Flat knit'!$C133)</f>
        <v/>
      </c>
      <c r="AD133">
        <f>SUMIFS('Shipment status'!$L:$L,'Shipment status'!$A:$A,'Flat knit'!$B133,'Shipment status'!$H:$H,AD$3,'Shipment status'!$K:$K,'Flat knit'!$C133)</f>
        <v/>
      </c>
      <c r="AE133">
        <f>SUMIFS('Shipment status'!$L:$L,'Shipment status'!$A:$A,'Flat knit'!$B133,'Shipment status'!$H:$H,AE$3,'Shipment status'!$K:$K,'Flat knit'!$C133)</f>
        <v/>
      </c>
      <c r="AF133">
        <f>SUMIFS('Shipment status'!$L:$L,'Shipment status'!$A:$A,'Flat knit'!$B133,'Shipment status'!$H:$H,AF$3,'Shipment status'!$K:$K,'Flat knit'!$C133)</f>
        <v/>
      </c>
      <c r="AG133">
        <f>SUMIFS('Shipment status'!$L:$L,'Shipment status'!$A:$A,'Flat knit'!$B133,'Shipment status'!$H:$H,AG$3,'Shipment status'!$K:$K,'Flat knit'!$C133)</f>
        <v/>
      </c>
      <c r="AH133">
        <f>SUMIFS('Shipment status'!$L:$L,'Shipment status'!$A:$A,'Flat knit'!$B133,'Shipment status'!$H:$H,AH$3,'Shipment status'!$K:$K,'Flat knit'!$C133)</f>
        <v/>
      </c>
      <c r="AI133">
        <f>SUMIFS('Shipment status'!$L:$L,'Shipment status'!$A:$A,'Flat knit'!$B133,'Shipment status'!$H:$H,AI$3,'Shipment status'!$K:$K,'Flat knit'!$C133)</f>
        <v/>
      </c>
      <c r="AJ133">
        <f>SUMIFS('Shipment status'!$L:$L,'Shipment status'!$A:$A,'Flat knit'!$B133,'Shipment status'!$H:$H,AJ$3,'Shipment status'!$K:$K,'Flat knit'!$C133)</f>
        <v/>
      </c>
      <c r="AK133">
        <f>SUMIFS('Shipment status'!$L:$L,'Shipment status'!$A:$A,'Flat knit'!$B133,'Shipment status'!$H:$H,AK$3,'Shipment status'!$K:$K,'Flat knit'!$C133)</f>
        <v/>
      </c>
    </row>
    <row r="134">
      <c r="A134" t="inlineStr">
        <is>
          <t>Rust</t>
        </is>
      </c>
      <c r="B134" t="n">
        <v>96</v>
      </c>
      <c r="C134" t="inlineStr">
        <is>
          <t>XL</t>
        </is>
      </c>
      <c r="D134" s="12" t="n">
        <v>2</v>
      </c>
      <c r="E134" s="12" t="n">
        <v>2</v>
      </c>
      <c r="F134" t="n">
        <v>542</v>
      </c>
      <c r="G134" s="15" t="n"/>
      <c r="I134">
        <f>MAX(SUMIFS('Shipment status'!$L:$L,'Shipment status'!$A:$A,TRIM(CLEAN(SUBSTITUTE(VLOOKUP($B134&amp;I$3,'PPO-GO'!$A:$AA,12,0)," ",""))),'Shipment status'!$H:$H,I$3,'Shipment status'!$K:$K,'Flat knit'!$C134),SUMIFS('Shipment status'!$L:$L,'Shipment status'!$A:$A,'Flat knit'!$B134,'Shipment status'!$H:$H,I$3,'Shipment status'!$K:$K,'Flat knit'!$C134))</f>
        <v/>
      </c>
      <c r="J134" s="51">
        <f>IFERROR(I134/$F134,"-")</f>
        <v/>
      </c>
      <c r="L134">
        <f>MAX(SUMIFS('Shipment status'!$L:$L,'Shipment status'!$A:$A,TRIM(CLEAN(SUBSTITUTE(VLOOKUP($B134&amp;L$3,'PPO-GO'!$A:$AA,12,0)," ",""))),'Shipment status'!$H:$H,L$3,'Shipment status'!$K:$K,'Flat knit'!$C134),SUMIFS('Shipment status'!$L:$L,'Shipment status'!$A:$A,'Flat knit'!$B134,'Shipment status'!$H:$H,L$3,'Shipment status'!$K:$K,'Flat knit'!$C134))</f>
        <v/>
      </c>
      <c r="M134" s="51">
        <f>IFERROR(IF(L134&gt;I134*1.5,0.5,1)*L134/$F134,"-")</f>
        <v/>
      </c>
      <c r="O134">
        <f>MAX(SUMIFS('Shipment status'!$L:$L,'Shipment status'!$A:$A,TRIM(CLEAN(SUBSTITUTE(VLOOKUP($B134,'PPO-GO'!$D:$L,9,0)," ",""))),'Shipment status'!$H:$H,O$3,'Shipment status'!$K:$K,'Flat knit'!$C134),SUMIFS('Shipment status'!$L:$L,'Shipment status'!$A:$A,'Flat knit'!$B134,'Shipment status'!$H:$H,O$3,'Shipment status'!$K:$K,'Flat knit'!$C134))</f>
        <v/>
      </c>
      <c r="P134" s="51">
        <f>IFERROR(O134/$F134,"-")</f>
        <v/>
      </c>
      <c r="R134">
        <f>MAX(SUMIFS('Shipment status'!$L:$L,'Shipment status'!$A:$A,TRIM(CLEAN(SUBSTITUTE(VLOOKUP($B134,'PPO-GO'!$D:$L,9,0)," ",""))),'Shipment status'!$H:$H,R$3,'Shipment status'!$K:$K,'Flat knit'!$C134),SUMIFS('Shipment status'!$L:$L,'Shipment status'!$A:$A,'Flat knit'!$B134,'Shipment status'!$H:$H,R$3,'Shipment status'!$K:$K,'Flat knit'!$C134))</f>
        <v/>
      </c>
      <c r="S134" s="51">
        <f>IFERROR(R134/$F134,"-")</f>
        <v/>
      </c>
      <c r="T134">
        <f>SUMIFS('Shipment status'!$L:$L,'Shipment status'!$A:$A,'Flat knit'!$B134,'Shipment status'!$H:$H,T$3,'Shipment status'!$K:$K,'Flat knit'!$C134)</f>
        <v/>
      </c>
      <c r="U134">
        <f>SUMIFS('Shipment status'!$L:$L,'Shipment status'!$A:$A,'Flat knit'!$B134,'Shipment status'!$H:$H,U$3,'Shipment status'!$K:$K,'Flat knit'!$C134)</f>
        <v/>
      </c>
      <c r="V134">
        <f>SUMIFS('Shipment status'!$L:$L,'Shipment status'!$A:$A,'Flat knit'!$B134,'Shipment status'!$H:$H,V$3,'Shipment status'!$K:$K,'Flat knit'!$C134)</f>
        <v/>
      </c>
      <c r="W134">
        <f>SUMIFS('Shipment status'!$L:$L,'Shipment status'!$A:$A,'Flat knit'!$B134,'Shipment status'!$H:$H,W$3,'Shipment status'!$K:$K,'Flat knit'!$C134)</f>
        <v/>
      </c>
      <c r="X134">
        <f>SUMIFS('Shipment status'!$L:$L,'Shipment status'!$A:$A,'Flat knit'!$B134,'Shipment status'!$H:$H,X$3,'Shipment status'!$K:$K,'Flat knit'!$C134)</f>
        <v/>
      </c>
      <c r="Y134">
        <f>SUMIFS('Shipment status'!$L:$L,'Shipment status'!$A:$A,'Flat knit'!$B134,'Shipment status'!$H:$H,Y$3,'Shipment status'!$K:$K,'Flat knit'!$C134)</f>
        <v/>
      </c>
      <c r="Z134">
        <f>SUMIFS('Shipment status'!$L:$L,'Shipment status'!$A:$A,'Flat knit'!$B134,'Shipment status'!$H:$H,Z$3,'Shipment status'!$K:$K,'Flat knit'!$C134)</f>
        <v/>
      </c>
      <c r="AA134">
        <f>SUMIFS('Shipment status'!$L:$L,'Shipment status'!$A:$A,'Flat knit'!$B134,'Shipment status'!$H:$H,AA$3,'Shipment status'!$K:$K,'Flat knit'!$C134)</f>
        <v/>
      </c>
      <c r="AB134">
        <f>SUMIFS('Shipment status'!$L:$L,'Shipment status'!$A:$A,'Flat knit'!$B134,'Shipment status'!$H:$H,AB$3,'Shipment status'!$K:$K,'Flat knit'!$C134)</f>
        <v/>
      </c>
      <c r="AC134">
        <f>SUMIFS('Shipment status'!$L:$L,'Shipment status'!$A:$A,'Flat knit'!$B134,'Shipment status'!$H:$H,AC$3,'Shipment status'!$K:$K,'Flat knit'!$C134)</f>
        <v/>
      </c>
      <c r="AD134">
        <f>SUMIFS('Shipment status'!$L:$L,'Shipment status'!$A:$A,'Flat knit'!$B134,'Shipment status'!$H:$H,AD$3,'Shipment status'!$K:$K,'Flat knit'!$C134)</f>
        <v/>
      </c>
      <c r="AE134">
        <f>SUMIFS('Shipment status'!$L:$L,'Shipment status'!$A:$A,'Flat knit'!$B134,'Shipment status'!$H:$H,AE$3,'Shipment status'!$K:$K,'Flat knit'!$C134)</f>
        <v/>
      </c>
      <c r="AF134">
        <f>SUMIFS('Shipment status'!$L:$L,'Shipment status'!$A:$A,'Flat knit'!$B134,'Shipment status'!$H:$H,AF$3,'Shipment status'!$K:$K,'Flat knit'!$C134)</f>
        <v/>
      </c>
      <c r="AG134">
        <f>SUMIFS('Shipment status'!$L:$L,'Shipment status'!$A:$A,'Flat knit'!$B134,'Shipment status'!$H:$H,AG$3,'Shipment status'!$K:$K,'Flat knit'!$C134)</f>
        <v/>
      </c>
      <c r="AH134">
        <f>SUMIFS('Shipment status'!$L:$L,'Shipment status'!$A:$A,'Flat knit'!$B134,'Shipment status'!$H:$H,AH$3,'Shipment status'!$K:$K,'Flat knit'!$C134)</f>
        <v/>
      </c>
      <c r="AI134">
        <f>SUMIFS('Shipment status'!$L:$L,'Shipment status'!$A:$A,'Flat knit'!$B134,'Shipment status'!$H:$H,AI$3,'Shipment status'!$K:$K,'Flat knit'!$C134)</f>
        <v/>
      </c>
      <c r="AJ134">
        <f>SUMIFS('Shipment status'!$L:$L,'Shipment status'!$A:$A,'Flat knit'!$B134,'Shipment status'!$H:$H,AJ$3,'Shipment status'!$K:$K,'Flat knit'!$C134)</f>
        <v/>
      </c>
      <c r="AK134">
        <f>SUMIFS('Shipment status'!$L:$L,'Shipment status'!$A:$A,'Flat knit'!$B134,'Shipment status'!$H:$H,AK$3,'Shipment status'!$K:$K,'Flat knit'!$C134)</f>
        <v/>
      </c>
    </row>
    <row r="135">
      <c r="A135" t="inlineStr">
        <is>
          <t>Rust</t>
        </is>
      </c>
      <c r="B135" t="n">
        <v>96</v>
      </c>
      <c r="C135" t="inlineStr">
        <is>
          <t>S</t>
        </is>
      </c>
      <c r="D135" s="12" t="n">
        <v>2</v>
      </c>
      <c r="E135" s="12" t="n">
        <v>2</v>
      </c>
      <c r="F135" t="n">
        <v>316</v>
      </c>
      <c r="G135" s="15" t="n"/>
      <c r="I135">
        <f>MAX(SUMIFS('Shipment status'!$L:$L,'Shipment status'!$A:$A,TRIM(CLEAN(SUBSTITUTE(VLOOKUP($B135&amp;I$3,'PPO-GO'!$A:$AA,12,0)," ",""))),'Shipment status'!$H:$H,I$3,'Shipment status'!$K:$K,'Flat knit'!$C135),SUMIFS('Shipment status'!$L:$L,'Shipment status'!$A:$A,'Flat knit'!$B135,'Shipment status'!$H:$H,I$3,'Shipment status'!$K:$K,'Flat knit'!$C135))</f>
        <v/>
      </c>
      <c r="J135" s="51">
        <f>IFERROR(I135/$F135,"-")</f>
        <v/>
      </c>
      <c r="L135">
        <f>MAX(SUMIFS('Shipment status'!$L:$L,'Shipment status'!$A:$A,TRIM(CLEAN(SUBSTITUTE(VLOOKUP($B135&amp;L$3,'PPO-GO'!$A:$AA,12,0)," ",""))),'Shipment status'!$H:$H,L$3,'Shipment status'!$K:$K,'Flat knit'!$C135),SUMIFS('Shipment status'!$L:$L,'Shipment status'!$A:$A,'Flat knit'!$B135,'Shipment status'!$H:$H,L$3,'Shipment status'!$K:$K,'Flat knit'!$C135))</f>
        <v/>
      </c>
      <c r="M135" s="51">
        <f>IFERROR(IF(L135&gt;I135*1.5,0.5,1)*L135/$F135,"-")</f>
        <v/>
      </c>
      <c r="O135">
        <f>MAX(SUMIFS('Shipment status'!$L:$L,'Shipment status'!$A:$A,TRIM(CLEAN(SUBSTITUTE(VLOOKUP($B135,'PPO-GO'!$D:$L,9,0)," ",""))),'Shipment status'!$H:$H,O$3,'Shipment status'!$K:$K,'Flat knit'!$C135),SUMIFS('Shipment status'!$L:$L,'Shipment status'!$A:$A,'Flat knit'!$B135,'Shipment status'!$H:$H,O$3,'Shipment status'!$K:$K,'Flat knit'!$C135))</f>
        <v/>
      </c>
      <c r="P135" s="51">
        <f>IFERROR(O135/$F135,"-")</f>
        <v/>
      </c>
      <c r="R135">
        <f>MAX(SUMIFS('Shipment status'!$L:$L,'Shipment status'!$A:$A,TRIM(CLEAN(SUBSTITUTE(VLOOKUP($B135,'PPO-GO'!$D:$L,9,0)," ",""))),'Shipment status'!$H:$H,R$3,'Shipment status'!$K:$K,'Flat knit'!$C135),SUMIFS('Shipment status'!$L:$L,'Shipment status'!$A:$A,'Flat knit'!$B135,'Shipment status'!$H:$H,R$3,'Shipment status'!$K:$K,'Flat knit'!$C135))</f>
        <v/>
      </c>
      <c r="S135" s="51">
        <f>IFERROR(R135/$F135,"-")</f>
        <v/>
      </c>
      <c r="T135">
        <f>SUMIFS('Shipment status'!$L:$L,'Shipment status'!$A:$A,'Flat knit'!$B135,'Shipment status'!$H:$H,T$3,'Shipment status'!$K:$K,'Flat knit'!$C135)</f>
        <v/>
      </c>
      <c r="U135">
        <f>SUMIFS('Shipment status'!$L:$L,'Shipment status'!$A:$A,'Flat knit'!$B135,'Shipment status'!$H:$H,U$3,'Shipment status'!$K:$K,'Flat knit'!$C135)</f>
        <v/>
      </c>
      <c r="V135">
        <f>SUMIFS('Shipment status'!$L:$L,'Shipment status'!$A:$A,'Flat knit'!$B135,'Shipment status'!$H:$H,V$3,'Shipment status'!$K:$K,'Flat knit'!$C135)</f>
        <v/>
      </c>
      <c r="W135">
        <f>SUMIFS('Shipment status'!$L:$L,'Shipment status'!$A:$A,'Flat knit'!$B135,'Shipment status'!$H:$H,W$3,'Shipment status'!$K:$K,'Flat knit'!$C135)</f>
        <v/>
      </c>
      <c r="X135">
        <f>SUMIFS('Shipment status'!$L:$L,'Shipment status'!$A:$A,'Flat knit'!$B135,'Shipment status'!$H:$H,X$3,'Shipment status'!$K:$K,'Flat knit'!$C135)</f>
        <v/>
      </c>
      <c r="Y135">
        <f>SUMIFS('Shipment status'!$L:$L,'Shipment status'!$A:$A,'Flat knit'!$B135,'Shipment status'!$H:$H,Y$3,'Shipment status'!$K:$K,'Flat knit'!$C135)</f>
        <v/>
      </c>
      <c r="Z135">
        <f>SUMIFS('Shipment status'!$L:$L,'Shipment status'!$A:$A,'Flat knit'!$B135,'Shipment status'!$H:$H,Z$3,'Shipment status'!$K:$K,'Flat knit'!$C135)</f>
        <v/>
      </c>
      <c r="AA135">
        <f>SUMIFS('Shipment status'!$L:$L,'Shipment status'!$A:$A,'Flat knit'!$B135,'Shipment status'!$H:$H,AA$3,'Shipment status'!$K:$K,'Flat knit'!$C135)</f>
        <v/>
      </c>
      <c r="AB135">
        <f>SUMIFS('Shipment status'!$L:$L,'Shipment status'!$A:$A,'Flat knit'!$B135,'Shipment status'!$H:$H,AB$3,'Shipment status'!$K:$K,'Flat knit'!$C135)</f>
        <v/>
      </c>
      <c r="AC135">
        <f>SUMIFS('Shipment status'!$L:$L,'Shipment status'!$A:$A,'Flat knit'!$B135,'Shipment status'!$H:$H,AC$3,'Shipment status'!$K:$K,'Flat knit'!$C135)</f>
        <v/>
      </c>
      <c r="AD135">
        <f>SUMIFS('Shipment status'!$L:$L,'Shipment status'!$A:$A,'Flat knit'!$B135,'Shipment status'!$H:$H,AD$3,'Shipment status'!$K:$K,'Flat knit'!$C135)</f>
        <v/>
      </c>
      <c r="AE135">
        <f>SUMIFS('Shipment status'!$L:$L,'Shipment status'!$A:$A,'Flat knit'!$B135,'Shipment status'!$H:$H,AE$3,'Shipment status'!$K:$K,'Flat knit'!$C135)</f>
        <v/>
      </c>
      <c r="AF135">
        <f>SUMIFS('Shipment status'!$L:$L,'Shipment status'!$A:$A,'Flat knit'!$B135,'Shipment status'!$H:$H,AF$3,'Shipment status'!$K:$K,'Flat knit'!$C135)</f>
        <v/>
      </c>
      <c r="AG135">
        <f>SUMIFS('Shipment status'!$L:$L,'Shipment status'!$A:$A,'Flat knit'!$B135,'Shipment status'!$H:$H,AG$3,'Shipment status'!$K:$K,'Flat knit'!$C135)</f>
        <v/>
      </c>
      <c r="AH135">
        <f>SUMIFS('Shipment status'!$L:$L,'Shipment status'!$A:$A,'Flat knit'!$B135,'Shipment status'!$H:$H,AH$3,'Shipment status'!$K:$K,'Flat knit'!$C135)</f>
        <v/>
      </c>
      <c r="AI135">
        <f>SUMIFS('Shipment status'!$L:$L,'Shipment status'!$A:$A,'Flat knit'!$B135,'Shipment status'!$H:$H,AI$3,'Shipment status'!$K:$K,'Flat knit'!$C135)</f>
        <v/>
      </c>
      <c r="AJ135">
        <f>SUMIFS('Shipment status'!$L:$L,'Shipment status'!$A:$A,'Flat knit'!$B135,'Shipment status'!$H:$H,AJ$3,'Shipment status'!$K:$K,'Flat knit'!$C135)</f>
        <v/>
      </c>
      <c r="AK135">
        <f>SUMIFS('Shipment status'!$L:$L,'Shipment status'!$A:$A,'Flat knit'!$B135,'Shipment status'!$H:$H,AK$3,'Shipment status'!$K:$K,'Flat knit'!$C135)</f>
        <v/>
      </c>
    </row>
    <row r="136">
      <c r="A136" t="inlineStr">
        <is>
          <t>Rust</t>
        </is>
      </c>
      <c r="B136" t="n">
        <v>96</v>
      </c>
      <c r="C136" t="inlineStr">
        <is>
          <t>M</t>
        </is>
      </c>
      <c r="D136" s="12" t="n">
        <v>2</v>
      </c>
      <c r="E136" s="12" t="n">
        <v>2</v>
      </c>
      <c r="F136" t="n">
        <v>639</v>
      </c>
      <c r="G136" s="15" t="n"/>
      <c r="I136">
        <f>MAX(SUMIFS('Shipment status'!$L:$L,'Shipment status'!$A:$A,TRIM(CLEAN(SUBSTITUTE(VLOOKUP($B136&amp;I$3,'PPO-GO'!$A:$AA,12,0)," ",""))),'Shipment status'!$H:$H,I$3,'Shipment status'!$K:$K,'Flat knit'!$C136),SUMIFS('Shipment status'!$L:$L,'Shipment status'!$A:$A,'Flat knit'!$B136,'Shipment status'!$H:$H,I$3,'Shipment status'!$K:$K,'Flat knit'!$C136))</f>
        <v/>
      </c>
      <c r="J136" s="51">
        <f>IFERROR(I136/$F136,"-")</f>
        <v/>
      </c>
      <c r="L136">
        <f>MAX(SUMIFS('Shipment status'!$L:$L,'Shipment status'!$A:$A,TRIM(CLEAN(SUBSTITUTE(VLOOKUP($B136&amp;L$3,'PPO-GO'!$A:$AA,12,0)," ",""))),'Shipment status'!$H:$H,L$3,'Shipment status'!$K:$K,'Flat knit'!$C136),SUMIFS('Shipment status'!$L:$L,'Shipment status'!$A:$A,'Flat knit'!$B136,'Shipment status'!$H:$H,L$3,'Shipment status'!$K:$K,'Flat knit'!$C136))</f>
        <v/>
      </c>
      <c r="M136" s="51">
        <f>IFERROR(IF(L136&gt;I136*1.5,0.5,1)*L136/$F136,"-")</f>
        <v/>
      </c>
      <c r="O136">
        <f>MAX(SUMIFS('Shipment status'!$L:$L,'Shipment status'!$A:$A,TRIM(CLEAN(SUBSTITUTE(VLOOKUP($B136,'PPO-GO'!$D:$L,9,0)," ",""))),'Shipment status'!$H:$H,O$3,'Shipment status'!$K:$K,'Flat knit'!$C136),SUMIFS('Shipment status'!$L:$L,'Shipment status'!$A:$A,'Flat knit'!$B136,'Shipment status'!$H:$H,O$3,'Shipment status'!$K:$K,'Flat knit'!$C136))</f>
        <v/>
      </c>
      <c r="P136" s="51">
        <f>IFERROR(O136/$F136,"-")</f>
        <v/>
      </c>
      <c r="R136">
        <f>MAX(SUMIFS('Shipment status'!$L:$L,'Shipment status'!$A:$A,TRIM(CLEAN(SUBSTITUTE(VLOOKUP($B136,'PPO-GO'!$D:$L,9,0)," ",""))),'Shipment status'!$H:$H,R$3,'Shipment status'!$K:$K,'Flat knit'!$C136),SUMIFS('Shipment status'!$L:$L,'Shipment status'!$A:$A,'Flat knit'!$B136,'Shipment status'!$H:$H,R$3,'Shipment status'!$K:$K,'Flat knit'!$C136))</f>
        <v/>
      </c>
      <c r="S136" s="51">
        <f>IFERROR(R136/$F136,"-")</f>
        <v/>
      </c>
      <c r="T136">
        <f>SUMIFS('Shipment status'!$L:$L,'Shipment status'!$A:$A,'Flat knit'!$B136,'Shipment status'!$H:$H,T$3,'Shipment status'!$K:$K,'Flat knit'!$C136)</f>
        <v/>
      </c>
      <c r="U136">
        <f>SUMIFS('Shipment status'!$L:$L,'Shipment status'!$A:$A,'Flat knit'!$B136,'Shipment status'!$H:$H,U$3,'Shipment status'!$K:$K,'Flat knit'!$C136)</f>
        <v/>
      </c>
      <c r="V136">
        <f>SUMIFS('Shipment status'!$L:$L,'Shipment status'!$A:$A,'Flat knit'!$B136,'Shipment status'!$H:$H,V$3,'Shipment status'!$K:$K,'Flat knit'!$C136)</f>
        <v/>
      </c>
      <c r="W136">
        <f>SUMIFS('Shipment status'!$L:$L,'Shipment status'!$A:$A,'Flat knit'!$B136,'Shipment status'!$H:$H,W$3,'Shipment status'!$K:$K,'Flat knit'!$C136)</f>
        <v/>
      </c>
      <c r="X136">
        <f>SUMIFS('Shipment status'!$L:$L,'Shipment status'!$A:$A,'Flat knit'!$B136,'Shipment status'!$H:$H,X$3,'Shipment status'!$K:$K,'Flat knit'!$C136)</f>
        <v/>
      </c>
      <c r="Y136">
        <f>SUMIFS('Shipment status'!$L:$L,'Shipment status'!$A:$A,'Flat knit'!$B136,'Shipment status'!$H:$H,Y$3,'Shipment status'!$K:$K,'Flat knit'!$C136)</f>
        <v/>
      </c>
      <c r="Z136">
        <f>SUMIFS('Shipment status'!$L:$L,'Shipment status'!$A:$A,'Flat knit'!$B136,'Shipment status'!$H:$H,Z$3,'Shipment status'!$K:$K,'Flat knit'!$C136)</f>
        <v/>
      </c>
      <c r="AA136">
        <f>SUMIFS('Shipment status'!$L:$L,'Shipment status'!$A:$A,'Flat knit'!$B136,'Shipment status'!$H:$H,AA$3,'Shipment status'!$K:$K,'Flat knit'!$C136)</f>
        <v/>
      </c>
      <c r="AB136">
        <f>SUMIFS('Shipment status'!$L:$L,'Shipment status'!$A:$A,'Flat knit'!$B136,'Shipment status'!$H:$H,AB$3,'Shipment status'!$K:$K,'Flat knit'!$C136)</f>
        <v/>
      </c>
      <c r="AC136">
        <f>SUMIFS('Shipment status'!$L:$L,'Shipment status'!$A:$A,'Flat knit'!$B136,'Shipment status'!$H:$H,AC$3,'Shipment status'!$K:$K,'Flat knit'!$C136)</f>
        <v/>
      </c>
      <c r="AD136">
        <f>SUMIFS('Shipment status'!$L:$L,'Shipment status'!$A:$A,'Flat knit'!$B136,'Shipment status'!$H:$H,AD$3,'Shipment status'!$K:$K,'Flat knit'!$C136)</f>
        <v/>
      </c>
      <c r="AE136">
        <f>SUMIFS('Shipment status'!$L:$L,'Shipment status'!$A:$A,'Flat knit'!$B136,'Shipment status'!$H:$H,AE$3,'Shipment status'!$K:$K,'Flat knit'!$C136)</f>
        <v/>
      </c>
      <c r="AF136">
        <f>SUMIFS('Shipment status'!$L:$L,'Shipment status'!$A:$A,'Flat knit'!$B136,'Shipment status'!$H:$H,AF$3,'Shipment status'!$K:$K,'Flat knit'!$C136)</f>
        <v/>
      </c>
      <c r="AG136">
        <f>SUMIFS('Shipment status'!$L:$L,'Shipment status'!$A:$A,'Flat knit'!$B136,'Shipment status'!$H:$H,AG$3,'Shipment status'!$K:$K,'Flat knit'!$C136)</f>
        <v/>
      </c>
      <c r="AH136">
        <f>SUMIFS('Shipment status'!$L:$L,'Shipment status'!$A:$A,'Flat knit'!$B136,'Shipment status'!$H:$H,AH$3,'Shipment status'!$K:$K,'Flat knit'!$C136)</f>
        <v/>
      </c>
      <c r="AI136">
        <f>SUMIFS('Shipment status'!$L:$L,'Shipment status'!$A:$A,'Flat knit'!$B136,'Shipment status'!$H:$H,AI$3,'Shipment status'!$K:$K,'Flat knit'!$C136)</f>
        <v/>
      </c>
      <c r="AJ136">
        <f>SUMIFS('Shipment status'!$L:$L,'Shipment status'!$A:$A,'Flat knit'!$B136,'Shipment status'!$H:$H,AJ$3,'Shipment status'!$K:$K,'Flat knit'!$C136)</f>
        <v/>
      </c>
      <c r="AK136">
        <f>SUMIFS('Shipment status'!$L:$L,'Shipment status'!$A:$A,'Flat knit'!$B136,'Shipment status'!$H:$H,AK$3,'Shipment status'!$K:$K,'Flat knit'!$C136)</f>
        <v/>
      </c>
    </row>
    <row r="137">
      <c r="A137" t="inlineStr">
        <is>
          <t>Rust</t>
        </is>
      </c>
      <c r="B137" t="n">
        <v>96</v>
      </c>
      <c r="C137" t="inlineStr">
        <is>
          <t>L</t>
        </is>
      </c>
      <c r="D137" s="12" t="n">
        <v>2</v>
      </c>
      <c r="E137" s="12" t="n">
        <v>2</v>
      </c>
      <c r="F137" t="n">
        <v>612</v>
      </c>
      <c r="G137" s="15" t="n"/>
      <c r="I137">
        <f>MAX(SUMIFS('Shipment status'!$L:$L,'Shipment status'!$A:$A,TRIM(CLEAN(SUBSTITUTE(VLOOKUP($B137&amp;I$3,'PPO-GO'!$A:$AA,12,0)," ",""))),'Shipment status'!$H:$H,I$3,'Shipment status'!$K:$K,'Flat knit'!$C137),SUMIFS('Shipment status'!$L:$L,'Shipment status'!$A:$A,'Flat knit'!$B137,'Shipment status'!$H:$H,I$3,'Shipment status'!$K:$K,'Flat knit'!$C137))</f>
        <v/>
      </c>
      <c r="J137" s="51">
        <f>IFERROR(I137/$F137,"-")</f>
        <v/>
      </c>
      <c r="L137">
        <f>MAX(SUMIFS('Shipment status'!$L:$L,'Shipment status'!$A:$A,TRIM(CLEAN(SUBSTITUTE(VLOOKUP($B137&amp;L$3,'PPO-GO'!$A:$AA,12,0)," ",""))),'Shipment status'!$H:$H,L$3,'Shipment status'!$K:$K,'Flat knit'!$C137),SUMIFS('Shipment status'!$L:$L,'Shipment status'!$A:$A,'Flat knit'!$B137,'Shipment status'!$H:$H,L$3,'Shipment status'!$K:$K,'Flat knit'!$C137))</f>
        <v/>
      </c>
      <c r="M137" s="51">
        <f>IFERROR(IF(L137&gt;I137*1.5,0.5,1)*L137/$F137,"-")</f>
        <v/>
      </c>
      <c r="O137">
        <f>MAX(SUMIFS('Shipment status'!$L:$L,'Shipment status'!$A:$A,TRIM(CLEAN(SUBSTITUTE(VLOOKUP($B137,'PPO-GO'!$D:$L,9,0)," ",""))),'Shipment status'!$H:$H,O$3,'Shipment status'!$K:$K,'Flat knit'!$C137),SUMIFS('Shipment status'!$L:$L,'Shipment status'!$A:$A,'Flat knit'!$B137,'Shipment status'!$H:$H,O$3,'Shipment status'!$K:$K,'Flat knit'!$C137))</f>
        <v/>
      </c>
      <c r="P137" s="51">
        <f>IFERROR(O137/$F137,"-")</f>
        <v/>
      </c>
      <c r="R137">
        <f>MAX(SUMIFS('Shipment status'!$L:$L,'Shipment status'!$A:$A,TRIM(CLEAN(SUBSTITUTE(VLOOKUP($B137,'PPO-GO'!$D:$L,9,0)," ",""))),'Shipment status'!$H:$H,R$3,'Shipment status'!$K:$K,'Flat knit'!$C137),SUMIFS('Shipment status'!$L:$L,'Shipment status'!$A:$A,'Flat knit'!$B137,'Shipment status'!$H:$H,R$3,'Shipment status'!$K:$K,'Flat knit'!$C137))</f>
        <v/>
      </c>
      <c r="S137" s="51">
        <f>IFERROR(R137/$F137,"-")</f>
        <v/>
      </c>
      <c r="T137">
        <f>SUMIFS('Shipment status'!$L:$L,'Shipment status'!$A:$A,'Flat knit'!$B137,'Shipment status'!$H:$H,T$3,'Shipment status'!$K:$K,'Flat knit'!$C137)</f>
        <v/>
      </c>
      <c r="U137">
        <f>SUMIFS('Shipment status'!$L:$L,'Shipment status'!$A:$A,'Flat knit'!$B137,'Shipment status'!$H:$H,U$3,'Shipment status'!$K:$K,'Flat knit'!$C137)</f>
        <v/>
      </c>
      <c r="V137">
        <f>SUMIFS('Shipment status'!$L:$L,'Shipment status'!$A:$A,'Flat knit'!$B137,'Shipment status'!$H:$H,V$3,'Shipment status'!$K:$K,'Flat knit'!$C137)</f>
        <v/>
      </c>
      <c r="W137">
        <f>SUMIFS('Shipment status'!$L:$L,'Shipment status'!$A:$A,'Flat knit'!$B137,'Shipment status'!$H:$H,W$3,'Shipment status'!$K:$K,'Flat knit'!$C137)</f>
        <v/>
      </c>
      <c r="X137">
        <f>SUMIFS('Shipment status'!$L:$L,'Shipment status'!$A:$A,'Flat knit'!$B137,'Shipment status'!$H:$H,X$3,'Shipment status'!$K:$K,'Flat knit'!$C137)</f>
        <v/>
      </c>
      <c r="Y137">
        <f>SUMIFS('Shipment status'!$L:$L,'Shipment status'!$A:$A,'Flat knit'!$B137,'Shipment status'!$H:$H,Y$3,'Shipment status'!$K:$K,'Flat knit'!$C137)</f>
        <v/>
      </c>
      <c r="Z137">
        <f>SUMIFS('Shipment status'!$L:$L,'Shipment status'!$A:$A,'Flat knit'!$B137,'Shipment status'!$H:$H,Z$3,'Shipment status'!$K:$K,'Flat knit'!$C137)</f>
        <v/>
      </c>
      <c r="AA137">
        <f>SUMIFS('Shipment status'!$L:$L,'Shipment status'!$A:$A,'Flat knit'!$B137,'Shipment status'!$H:$H,AA$3,'Shipment status'!$K:$K,'Flat knit'!$C137)</f>
        <v/>
      </c>
      <c r="AB137">
        <f>SUMIFS('Shipment status'!$L:$L,'Shipment status'!$A:$A,'Flat knit'!$B137,'Shipment status'!$H:$H,AB$3,'Shipment status'!$K:$K,'Flat knit'!$C137)</f>
        <v/>
      </c>
      <c r="AC137">
        <f>SUMIFS('Shipment status'!$L:$L,'Shipment status'!$A:$A,'Flat knit'!$B137,'Shipment status'!$H:$H,AC$3,'Shipment status'!$K:$K,'Flat knit'!$C137)</f>
        <v/>
      </c>
      <c r="AD137">
        <f>SUMIFS('Shipment status'!$L:$L,'Shipment status'!$A:$A,'Flat knit'!$B137,'Shipment status'!$H:$H,AD$3,'Shipment status'!$K:$K,'Flat knit'!$C137)</f>
        <v/>
      </c>
      <c r="AE137">
        <f>SUMIFS('Shipment status'!$L:$L,'Shipment status'!$A:$A,'Flat knit'!$B137,'Shipment status'!$H:$H,AE$3,'Shipment status'!$K:$K,'Flat knit'!$C137)</f>
        <v/>
      </c>
      <c r="AF137">
        <f>SUMIFS('Shipment status'!$L:$L,'Shipment status'!$A:$A,'Flat knit'!$B137,'Shipment status'!$H:$H,AF$3,'Shipment status'!$K:$K,'Flat knit'!$C137)</f>
        <v/>
      </c>
      <c r="AG137">
        <f>SUMIFS('Shipment status'!$L:$L,'Shipment status'!$A:$A,'Flat knit'!$B137,'Shipment status'!$H:$H,AG$3,'Shipment status'!$K:$K,'Flat knit'!$C137)</f>
        <v/>
      </c>
      <c r="AH137">
        <f>SUMIFS('Shipment status'!$L:$L,'Shipment status'!$A:$A,'Flat knit'!$B137,'Shipment status'!$H:$H,AH$3,'Shipment status'!$K:$K,'Flat knit'!$C137)</f>
        <v/>
      </c>
      <c r="AI137">
        <f>SUMIFS('Shipment status'!$L:$L,'Shipment status'!$A:$A,'Flat knit'!$B137,'Shipment status'!$H:$H,AI$3,'Shipment status'!$K:$K,'Flat knit'!$C137)</f>
        <v/>
      </c>
      <c r="AJ137">
        <f>SUMIFS('Shipment status'!$L:$L,'Shipment status'!$A:$A,'Flat knit'!$B137,'Shipment status'!$H:$H,AJ$3,'Shipment status'!$K:$K,'Flat knit'!$C137)</f>
        <v/>
      </c>
      <c r="AK137">
        <f>SUMIFS('Shipment status'!$L:$L,'Shipment status'!$A:$A,'Flat knit'!$B137,'Shipment status'!$H:$H,AK$3,'Shipment status'!$K:$K,'Flat knit'!$C137)</f>
        <v/>
      </c>
    </row>
    <row r="138">
      <c r="A138" t="inlineStr">
        <is>
          <t>Rust</t>
        </is>
      </c>
      <c r="B138" t="n">
        <v>96</v>
      </c>
      <c r="C138" t="inlineStr">
        <is>
          <t>XXXL</t>
        </is>
      </c>
      <c r="D138" s="12" t="n">
        <v>2</v>
      </c>
      <c r="E138" s="12" t="n">
        <v>2</v>
      </c>
      <c r="F138" t="n">
        <v>100</v>
      </c>
      <c r="G138" s="15" t="n"/>
      <c r="I138">
        <f>MAX(SUMIFS('Shipment status'!$L:$L,'Shipment status'!$A:$A,TRIM(CLEAN(SUBSTITUTE(VLOOKUP($B138&amp;I$3,'PPO-GO'!$A:$AA,12,0)," ",""))),'Shipment status'!$H:$H,I$3,'Shipment status'!$K:$K,'Flat knit'!$C138),SUMIFS('Shipment status'!$L:$L,'Shipment status'!$A:$A,'Flat knit'!$B138,'Shipment status'!$H:$H,I$3,'Shipment status'!$K:$K,'Flat knit'!$C138))</f>
        <v/>
      </c>
      <c r="J138" s="51">
        <f>IFERROR(I138/$F138,"-")</f>
        <v/>
      </c>
      <c r="L138">
        <f>MAX(SUMIFS('Shipment status'!$L:$L,'Shipment status'!$A:$A,TRIM(CLEAN(SUBSTITUTE(VLOOKUP($B138&amp;L$3,'PPO-GO'!$A:$AA,12,0)," ",""))),'Shipment status'!$H:$H,L$3,'Shipment status'!$K:$K,'Flat knit'!$C138),SUMIFS('Shipment status'!$L:$L,'Shipment status'!$A:$A,'Flat knit'!$B138,'Shipment status'!$H:$H,L$3,'Shipment status'!$K:$K,'Flat knit'!$C138))</f>
        <v/>
      </c>
      <c r="M138" s="51">
        <f>IFERROR(IF(L138&gt;I138*1.5,0.5,1)*L138/$F138,"-")</f>
        <v/>
      </c>
      <c r="O138">
        <f>MAX(SUMIFS('Shipment status'!$L:$L,'Shipment status'!$A:$A,TRIM(CLEAN(SUBSTITUTE(VLOOKUP($B138,'PPO-GO'!$D:$L,9,0)," ",""))),'Shipment status'!$H:$H,O$3,'Shipment status'!$K:$K,'Flat knit'!$C138),SUMIFS('Shipment status'!$L:$L,'Shipment status'!$A:$A,'Flat knit'!$B138,'Shipment status'!$H:$H,O$3,'Shipment status'!$K:$K,'Flat knit'!$C138))</f>
        <v/>
      </c>
      <c r="P138" s="51">
        <f>IFERROR(O138/$F138,"-")</f>
        <v/>
      </c>
      <c r="R138">
        <f>MAX(SUMIFS('Shipment status'!$L:$L,'Shipment status'!$A:$A,TRIM(CLEAN(SUBSTITUTE(VLOOKUP($B138,'PPO-GO'!$D:$L,9,0)," ",""))),'Shipment status'!$H:$H,R$3,'Shipment status'!$K:$K,'Flat knit'!$C138),SUMIFS('Shipment status'!$L:$L,'Shipment status'!$A:$A,'Flat knit'!$B138,'Shipment status'!$H:$H,R$3,'Shipment status'!$K:$K,'Flat knit'!$C138))</f>
        <v/>
      </c>
      <c r="S138" s="51">
        <f>IFERROR(R138/$F138,"-")</f>
        <v/>
      </c>
      <c r="T138">
        <f>SUMIFS('Shipment status'!$L:$L,'Shipment status'!$A:$A,'Flat knit'!$B138,'Shipment status'!$H:$H,T$3,'Shipment status'!$K:$K,'Flat knit'!$C138)</f>
        <v/>
      </c>
      <c r="U138">
        <f>SUMIFS('Shipment status'!$L:$L,'Shipment status'!$A:$A,'Flat knit'!$B138,'Shipment status'!$H:$H,U$3,'Shipment status'!$K:$K,'Flat knit'!$C138)</f>
        <v/>
      </c>
      <c r="V138">
        <f>SUMIFS('Shipment status'!$L:$L,'Shipment status'!$A:$A,'Flat knit'!$B138,'Shipment status'!$H:$H,V$3,'Shipment status'!$K:$K,'Flat knit'!$C138)</f>
        <v/>
      </c>
      <c r="W138">
        <f>SUMIFS('Shipment status'!$L:$L,'Shipment status'!$A:$A,'Flat knit'!$B138,'Shipment status'!$H:$H,W$3,'Shipment status'!$K:$K,'Flat knit'!$C138)</f>
        <v/>
      </c>
      <c r="X138">
        <f>SUMIFS('Shipment status'!$L:$L,'Shipment status'!$A:$A,'Flat knit'!$B138,'Shipment status'!$H:$H,X$3,'Shipment status'!$K:$K,'Flat knit'!$C138)</f>
        <v/>
      </c>
      <c r="Y138">
        <f>SUMIFS('Shipment status'!$L:$L,'Shipment status'!$A:$A,'Flat knit'!$B138,'Shipment status'!$H:$H,Y$3,'Shipment status'!$K:$K,'Flat knit'!$C138)</f>
        <v/>
      </c>
      <c r="Z138">
        <f>SUMIFS('Shipment status'!$L:$L,'Shipment status'!$A:$A,'Flat knit'!$B138,'Shipment status'!$H:$H,Z$3,'Shipment status'!$K:$K,'Flat knit'!$C138)</f>
        <v/>
      </c>
      <c r="AA138">
        <f>SUMIFS('Shipment status'!$L:$L,'Shipment status'!$A:$A,'Flat knit'!$B138,'Shipment status'!$H:$H,AA$3,'Shipment status'!$K:$K,'Flat knit'!$C138)</f>
        <v/>
      </c>
      <c r="AB138">
        <f>SUMIFS('Shipment status'!$L:$L,'Shipment status'!$A:$A,'Flat knit'!$B138,'Shipment status'!$H:$H,AB$3,'Shipment status'!$K:$K,'Flat knit'!$C138)</f>
        <v/>
      </c>
      <c r="AC138">
        <f>SUMIFS('Shipment status'!$L:$L,'Shipment status'!$A:$A,'Flat knit'!$B138,'Shipment status'!$H:$H,AC$3,'Shipment status'!$K:$K,'Flat knit'!$C138)</f>
        <v/>
      </c>
      <c r="AD138">
        <f>SUMIFS('Shipment status'!$L:$L,'Shipment status'!$A:$A,'Flat knit'!$B138,'Shipment status'!$H:$H,AD$3,'Shipment status'!$K:$K,'Flat knit'!$C138)</f>
        <v/>
      </c>
      <c r="AE138">
        <f>SUMIFS('Shipment status'!$L:$L,'Shipment status'!$A:$A,'Flat knit'!$B138,'Shipment status'!$H:$H,AE$3,'Shipment status'!$K:$K,'Flat knit'!$C138)</f>
        <v/>
      </c>
      <c r="AF138">
        <f>SUMIFS('Shipment status'!$L:$L,'Shipment status'!$A:$A,'Flat knit'!$B138,'Shipment status'!$H:$H,AF$3,'Shipment status'!$K:$K,'Flat knit'!$C138)</f>
        <v/>
      </c>
      <c r="AG138">
        <f>SUMIFS('Shipment status'!$L:$L,'Shipment status'!$A:$A,'Flat knit'!$B138,'Shipment status'!$H:$H,AG$3,'Shipment status'!$K:$K,'Flat knit'!$C138)</f>
        <v/>
      </c>
      <c r="AH138">
        <f>SUMIFS('Shipment status'!$L:$L,'Shipment status'!$A:$A,'Flat knit'!$B138,'Shipment status'!$H:$H,AH$3,'Shipment status'!$K:$K,'Flat knit'!$C138)</f>
        <v/>
      </c>
      <c r="AI138">
        <f>SUMIFS('Shipment status'!$L:$L,'Shipment status'!$A:$A,'Flat knit'!$B138,'Shipment status'!$H:$H,AI$3,'Shipment status'!$K:$K,'Flat knit'!$C138)</f>
        <v/>
      </c>
      <c r="AJ138">
        <f>SUMIFS('Shipment status'!$L:$L,'Shipment status'!$A:$A,'Flat knit'!$B138,'Shipment status'!$H:$H,AJ$3,'Shipment status'!$K:$K,'Flat knit'!$C138)</f>
        <v/>
      </c>
      <c r="AK138">
        <f>SUMIFS('Shipment status'!$L:$L,'Shipment status'!$A:$A,'Flat knit'!$B138,'Shipment status'!$H:$H,AK$3,'Shipment status'!$K:$K,'Flat knit'!$C138)</f>
        <v/>
      </c>
    </row>
    <row r="139">
      <c r="A139" t="inlineStr">
        <is>
          <t>Rust</t>
        </is>
      </c>
      <c r="B139" t="n">
        <v>96</v>
      </c>
      <c r="C139" t="inlineStr">
        <is>
          <t>2XL</t>
        </is>
      </c>
      <c r="D139" s="12" t="n">
        <v>2</v>
      </c>
      <c r="E139" s="12" t="n">
        <v>2</v>
      </c>
      <c r="F139" t="n">
        <v>291</v>
      </c>
      <c r="G139" s="15" t="n"/>
      <c r="I139">
        <f>MAX(SUMIFS('Shipment status'!$L:$L,'Shipment status'!$A:$A,TRIM(CLEAN(SUBSTITUTE(VLOOKUP($B139&amp;I$3,'PPO-GO'!$A:$AA,12,0)," ",""))),'Shipment status'!$H:$H,I$3,'Shipment status'!$K:$K,'Flat knit'!$C139),SUMIFS('Shipment status'!$L:$L,'Shipment status'!$A:$A,'Flat knit'!$B139,'Shipment status'!$H:$H,I$3,'Shipment status'!$K:$K,'Flat knit'!$C139))</f>
        <v/>
      </c>
      <c r="J139" s="51">
        <f>IFERROR(I139/$F139,"-")</f>
        <v/>
      </c>
      <c r="L139">
        <f>MAX(SUMIFS('Shipment status'!$L:$L,'Shipment status'!$A:$A,TRIM(CLEAN(SUBSTITUTE(VLOOKUP($B139&amp;L$3,'PPO-GO'!$A:$AA,12,0)," ",""))),'Shipment status'!$H:$H,L$3,'Shipment status'!$K:$K,'Flat knit'!$C139),SUMIFS('Shipment status'!$L:$L,'Shipment status'!$A:$A,'Flat knit'!$B139,'Shipment status'!$H:$H,L$3,'Shipment status'!$K:$K,'Flat knit'!$C139))</f>
        <v/>
      </c>
      <c r="M139" s="51">
        <f>IFERROR(IF(L139&gt;I139*1.5,0.5,1)*L139/$F139,"-")</f>
        <v/>
      </c>
      <c r="O139">
        <f>MAX(SUMIFS('Shipment status'!$L:$L,'Shipment status'!$A:$A,TRIM(CLEAN(SUBSTITUTE(VLOOKUP($B139,'PPO-GO'!$D:$L,9,0)," ",""))),'Shipment status'!$H:$H,O$3,'Shipment status'!$K:$K,'Flat knit'!$C139),SUMIFS('Shipment status'!$L:$L,'Shipment status'!$A:$A,'Flat knit'!$B139,'Shipment status'!$H:$H,O$3,'Shipment status'!$K:$K,'Flat knit'!$C139))</f>
        <v/>
      </c>
      <c r="P139" s="51">
        <f>IFERROR(O139/$F139,"-")</f>
        <v/>
      </c>
      <c r="R139">
        <f>MAX(SUMIFS('Shipment status'!$L:$L,'Shipment status'!$A:$A,TRIM(CLEAN(SUBSTITUTE(VLOOKUP($B139,'PPO-GO'!$D:$L,9,0)," ",""))),'Shipment status'!$H:$H,R$3,'Shipment status'!$K:$K,'Flat knit'!$C139),SUMIFS('Shipment status'!$L:$L,'Shipment status'!$A:$A,'Flat knit'!$B139,'Shipment status'!$H:$H,R$3,'Shipment status'!$K:$K,'Flat knit'!$C139))</f>
        <v/>
      </c>
      <c r="S139" s="51">
        <f>IFERROR(R139/$F139,"-")</f>
        <v/>
      </c>
      <c r="T139">
        <f>SUMIFS('Shipment status'!$L:$L,'Shipment status'!$A:$A,'Flat knit'!$B139,'Shipment status'!$H:$H,T$3,'Shipment status'!$K:$K,'Flat knit'!$C139)</f>
        <v/>
      </c>
      <c r="U139">
        <f>SUMIFS('Shipment status'!$L:$L,'Shipment status'!$A:$A,'Flat knit'!$B139,'Shipment status'!$H:$H,U$3,'Shipment status'!$K:$K,'Flat knit'!$C139)</f>
        <v/>
      </c>
      <c r="V139">
        <f>SUMIFS('Shipment status'!$L:$L,'Shipment status'!$A:$A,'Flat knit'!$B139,'Shipment status'!$H:$H,V$3,'Shipment status'!$K:$K,'Flat knit'!$C139)</f>
        <v/>
      </c>
      <c r="W139">
        <f>SUMIFS('Shipment status'!$L:$L,'Shipment status'!$A:$A,'Flat knit'!$B139,'Shipment status'!$H:$H,W$3,'Shipment status'!$K:$K,'Flat knit'!$C139)</f>
        <v/>
      </c>
      <c r="X139">
        <f>SUMIFS('Shipment status'!$L:$L,'Shipment status'!$A:$A,'Flat knit'!$B139,'Shipment status'!$H:$H,X$3,'Shipment status'!$K:$K,'Flat knit'!$C139)</f>
        <v/>
      </c>
      <c r="Y139">
        <f>SUMIFS('Shipment status'!$L:$L,'Shipment status'!$A:$A,'Flat knit'!$B139,'Shipment status'!$H:$H,Y$3,'Shipment status'!$K:$K,'Flat knit'!$C139)</f>
        <v/>
      </c>
      <c r="Z139">
        <f>SUMIFS('Shipment status'!$L:$L,'Shipment status'!$A:$A,'Flat knit'!$B139,'Shipment status'!$H:$H,Z$3,'Shipment status'!$K:$K,'Flat knit'!$C139)</f>
        <v/>
      </c>
      <c r="AA139">
        <f>SUMIFS('Shipment status'!$L:$L,'Shipment status'!$A:$A,'Flat knit'!$B139,'Shipment status'!$H:$H,AA$3,'Shipment status'!$K:$K,'Flat knit'!$C139)</f>
        <v/>
      </c>
      <c r="AB139">
        <f>SUMIFS('Shipment status'!$L:$L,'Shipment status'!$A:$A,'Flat knit'!$B139,'Shipment status'!$H:$H,AB$3,'Shipment status'!$K:$K,'Flat knit'!$C139)</f>
        <v/>
      </c>
      <c r="AC139">
        <f>SUMIFS('Shipment status'!$L:$L,'Shipment status'!$A:$A,'Flat knit'!$B139,'Shipment status'!$H:$H,AC$3,'Shipment status'!$K:$K,'Flat knit'!$C139)</f>
        <v/>
      </c>
      <c r="AD139">
        <f>SUMIFS('Shipment status'!$L:$L,'Shipment status'!$A:$A,'Flat knit'!$B139,'Shipment status'!$H:$H,AD$3,'Shipment status'!$K:$K,'Flat knit'!$C139)</f>
        <v/>
      </c>
      <c r="AE139">
        <f>SUMIFS('Shipment status'!$L:$L,'Shipment status'!$A:$A,'Flat knit'!$B139,'Shipment status'!$H:$H,AE$3,'Shipment status'!$K:$K,'Flat knit'!$C139)</f>
        <v/>
      </c>
      <c r="AF139">
        <f>SUMIFS('Shipment status'!$L:$L,'Shipment status'!$A:$A,'Flat knit'!$B139,'Shipment status'!$H:$H,AF$3,'Shipment status'!$K:$K,'Flat knit'!$C139)</f>
        <v/>
      </c>
      <c r="AG139">
        <f>SUMIFS('Shipment status'!$L:$L,'Shipment status'!$A:$A,'Flat knit'!$B139,'Shipment status'!$H:$H,AG$3,'Shipment status'!$K:$K,'Flat knit'!$C139)</f>
        <v/>
      </c>
      <c r="AH139">
        <f>SUMIFS('Shipment status'!$L:$L,'Shipment status'!$A:$A,'Flat knit'!$B139,'Shipment status'!$H:$H,AH$3,'Shipment status'!$K:$K,'Flat knit'!$C139)</f>
        <v/>
      </c>
      <c r="AI139">
        <f>SUMIFS('Shipment status'!$L:$L,'Shipment status'!$A:$A,'Flat knit'!$B139,'Shipment status'!$H:$H,AI$3,'Shipment status'!$K:$K,'Flat knit'!$C139)</f>
        <v/>
      </c>
      <c r="AJ139">
        <f>SUMIFS('Shipment status'!$L:$L,'Shipment status'!$A:$A,'Flat knit'!$B139,'Shipment status'!$H:$H,AJ$3,'Shipment status'!$K:$K,'Flat knit'!$C139)</f>
        <v/>
      </c>
      <c r="AK139">
        <f>SUMIFS('Shipment status'!$L:$L,'Shipment status'!$A:$A,'Flat knit'!$B139,'Shipment status'!$H:$H,AK$3,'Shipment status'!$K:$K,'Flat knit'!$C139)</f>
        <v/>
      </c>
    </row>
    <row r="140">
      <c r="A140" t="inlineStr">
        <is>
          <t>Ochre</t>
        </is>
      </c>
      <c r="B140" t="n">
        <v>99</v>
      </c>
      <c r="C140" t="inlineStr">
        <is>
          <t>XL</t>
        </is>
      </c>
      <c r="D140" s="12" t="n">
        <v>2</v>
      </c>
      <c r="E140" s="12" t="n">
        <v>2</v>
      </c>
      <c r="F140" t="n">
        <v>536</v>
      </c>
      <c r="G140" s="15" t="n"/>
      <c r="I140">
        <f>MAX(SUMIFS('Shipment status'!$L:$L,'Shipment status'!$A:$A,TRIM(CLEAN(SUBSTITUTE(VLOOKUP($B140&amp;I$3,'PPO-GO'!$A:$AA,12,0)," ",""))),'Shipment status'!$H:$H,I$3,'Shipment status'!$K:$K,'Flat knit'!$C140),SUMIFS('Shipment status'!$L:$L,'Shipment status'!$A:$A,'Flat knit'!$B140,'Shipment status'!$H:$H,I$3,'Shipment status'!$K:$K,'Flat knit'!$C140))</f>
        <v/>
      </c>
      <c r="J140" s="51">
        <f>IFERROR(I140/$F140,"-")</f>
        <v/>
      </c>
      <c r="L140">
        <f>MAX(SUMIFS('Shipment status'!$L:$L,'Shipment status'!$A:$A,TRIM(CLEAN(SUBSTITUTE(VLOOKUP($B140&amp;L$3,'PPO-GO'!$A:$AA,12,0)," ",""))),'Shipment status'!$H:$H,L$3,'Shipment status'!$K:$K,'Flat knit'!$C140),SUMIFS('Shipment status'!$L:$L,'Shipment status'!$A:$A,'Flat knit'!$B140,'Shipment status'!$H:$H,L$3,'Shipment status'!$K:$K,'Flat knit'!$C140))</f>
        <v/>
      </c>
      <c r="M140" s="51">
        <f>IFERROR(IF(L140&gt;I140*1.5,0.5,1)*L140/$F140,"-")</f>
        <v/>
      </c>
      <c r="O140">
        <f>MAX(SUMIFS('Shipment status'!$L:$L,'Shipment status'!$A:$A,TRIM(CLEAN(SUBSTITUTE(VLOOKUP($B140,'PPO-GO'!$D:$L,9,0)," ",""))),'Shipment status'!$H:$H,O$3,'Shipment status'!$K:$K,'Flat knit'!$C140),SUMIFS('Shipment status'!$L:$L,'Shipment status'!$A:$A,'Flat knit'!$B140,'Shipment status'!$H:$H,O$3,'Shipment status'!$K:$K,'Flat knit'!$C140))</f>
        <v/>
      </c>
      <c r="P140" s="51">
        <f>IFERROR(O140/$F140,"-")</f>
        <v/>
      </c>
      <c r="R140">
        <f>MAX(SUMIFS('Shipment status'!$L:$L,'Shipment status'!$A:$A,TRIM(CLEAN(SUBSTITUTE(VLOOKUP($B140,'PPO-GO'!$D:$L,9,0)," ",""))),'Shipment status'!$H:$H,R$3,'Shipment status'!$K:$K,'Flat knit'!$C140),SUMIFS('Shipment status'!$L:$L,'Shipment status'!$A:$A,'Flat knit'!$B140,'Shipment status'!$H:$H,R$3,'Shipment status'!$K:$K,'Flat knit'!$C140))</f>
        <v/>
      </c>
      <c r="S140" s="51">
        <f>IFERROR(R140/$F140,"-")</f>
        <v/>
      </c>
      <c r="T140">
        <f>SUMIFS('Shipment status'!$L:$L,'Shipment status'!$A:$A,'Flat knit'!$B140,'Shipment status'!$H:$H,T$3,'Shipment status'!$K:$K,'Flat knit'!$C140)</f>
        <v/>
      </c>
      <c r="U140">
        <f>SUMIFS('Shipment status'!$L:$L,'Shipment status'!$A:$A,'Flat knit'!$B140,'Shipment status'!$H:$H,U$3,'Shipment status'!$K:$K,'Flat knit'!$C140)</f>
        <v/>
      </c>
      <c r="V140">
        <f>SUMIFS('Shipment status'!$L:$L,'Shipment status'!$A:$A,'Flat knit'!$B140,'Shipment status'!$H:$H,V$3,'Shipment status'!$K:$K,'Flat knit'!$C140)</f>
        <v/>
      </c>
      <c r="W140">
        <f>SUMIFS('Shipment status'!$L:$L,'Shipment status'!$A:$A,'Flat knit'!$B140,'Shipment status'!$H:$H,W$3,'Shipment status'!$K:$K,'Flat knit'!$C140)</f>
        <v/>
      </c>
      <c r="X140">
        <f>SUMIFS('Shipment status'!$L:$L,'Shipment status'!$A:$A,'Flat knit'!$B140,'Shipment status'!$H:$H,X$3,'Shipment status'!$K:$K,'Flat knit'!$C140)</f>
        <v/>
      </c>
      <c r="Y140">
        <f>SUMIFS('Shipment status'!$L:$L,'Shipment status'!$A:$A,'Flat knit'!$B140,'Shipment status'!$H:$H,Y$3,'Shipment status'!$K:$K,'Flat knit'!$C140)</f>
        <v/>
      </c>
      <c r="Z140">
        <f>SUMIFS('Shipment status'!$L:$L,'Shipment status'!$A:$A,'Flat knit'!$B140,'Shipment status'!$H:$H,Z$3,'Shipment status'!$K:$K,'Flat knit'!$C140)</f>
        <v/>
      </c>
      <c r="AA140">
        <f>SUMIFS('Shipment status'!$L:$L,'Shipment status'!$A:$A,'Flat knit'!$B140,'Shipment status'!$H:$H,AA$3,'Shipment status'!$K:$K,'Flat knit'!$C140)</f>
        <v/>
      </c>
      <c r="AB140">
        <f>SUMIFS('Shipment status'!$L:$L,'Shipment status'!$A:$A,'Flat knit'!$B140,'Shipment status'!$H:$H,AB$3,'Shipment status'!$K:$K,'Flat knit'!$C140)</f>
        <v/>
      </c>
      <c r="AC140">
        <f>SUMIFS('Shipment status'!$L:$L,'Shipment status'!$A:$A,'Flat knit'!$B140,'Shipment status'!$H:$H,AC$3,'Shipment status'!$K:$K,'Flat knit'!$C140)</f>
        <v/>
      </c>
      <c r="AD140">
        <f>SUMIFS('Shipment status'!$L:$L,'Shipment status'!$A:$A,'Flat knit'!$B140,'Shipment status'!$H:$H,AD$3,'Shipment status'!$K:$K,'Flat knit'!$C140)</f>
        <v/>
      </c>
      <c r="AE140">
        <f>SUMIFS('Shipment status'!$L:$L,'Shipment status'!$A:$A,'Flat knit'!$B140,'Shipment status'!$H:$H,AE$3,'Shipment status'!$K:$K,'Flat knit'!$C140)</f>
        <v/>
      </c>
      <c r="AF140">
        <f>SUMIFS('Shipment status'!$L:$L,'Shipment status'!$A:$A,'Flat knit'!$B140,'Shipment status'!$H:$H,AF$3,'Shipment status'!$K:$K,'Flat knit'!$C140)</f>
        <v/>
      </c>
      <c r="AG140">
        <f>SUMIFS('Shipment status'!$L:$L,'Shipment status'!$A:$A,'Flat knit'!$B140,'Shipment status'!$H:$H,AG$3,'Shipment status'!$K:$K,'Flat knit'!$C140)</f>
        <v/>
      </c>
      <c r="AH140">
        <f>SUMIFS('Shipment status'!$L:$L,'Shipment status'!$A:$A,'Flat knit'!$B140,'Shipment status'!$H:$H,AH$3,'Shipment status'!$K:$K,'Flat knit'!$C140)</f>
        <v/>
      </c>
      <c r="AI140">
        <f>SUMIFS('Shipment status'!$L:$L,'Shipment status'!$A:$A,'Flat knit'!$B140,'Shipment status'!$H:$H,AI$3,'Shipment status'!$K:$K,'Flat knit'!$C140)</f>
        <v/>
      </c>
      <c r="AJ140">
        <f>SUMIFS('Shipment status'!$L:$L,'Shipment status'!$A:$A,'Flat knit'!$B140,'Shipment status'!$H:$H,AJ$3,'Shipment status'!$K:$K,'Flat knit'!$C140)</f>
        <v/>
      </c>
      <c r="AK140">
        <f>SUMIFS('Shipment status'!$L:$L,'Shipment status'!$A:$A,'Flat knit'!$B140,'Shipment status'!$H:$H,AK$3,'Shipment status'!$K:$K,'Flat knit'!$C140)</f>
        <v/>
      </c>
    </row>
    <row r="141">
      <c r="A141" t="inlineStr">
        <is>
          <t>Ochre</t>
        </is>
      </c>
      <c r="B141" t="n">
        <v>99</v>
      </c>
      <c r="C141" t="inlineStr">
        <is>
          <t>S</t>
        </is>
      </c>
      <c r="D141" s="12" t="n">
        <v>2</v>
      </c>
      <c r="E141" s="12" t="n">
        <v>2</v>
      </c>
      <c r="F141" t="n">
        <v>325</v>
      </c>
      <c r="G141" s="15" t="n"/>
      <c r="I141">
        <f>MAX(SUMIFS('Shipment status'!$L:$L,'Shipment status'!$A:$A,TRIM(CLEAN(SUBSTITUTE(VLOOKUP($B141&amp;I$3,'PPO-GO'!$A:$AA,12,0)," ",""))),'Shipment status'!$H:$H,I$3,'Shipment status'!$K:$K,'Flat knit'!$C141),SUMIFS('Shipment status'!$L:$L,'Shipment status'!$A:$A,'Flat knit'!$B141,'Shipment status'!$H:$H,I$3,'Shipment status'!$K:$K,'Flat knit'!$C141))</f>
        <v/>
      </c>
      <c r="J141" s="51">
        <f>IFERROR(I141/$F141,"-")</f>
        <v/>
      </c>
      <c r="L141">
        <f>MAX(SUMIFS('Shipment status'!$L:$L,'Shipment status'!$A:$A,TRIM(CLEAN(SUBSTITUTE(VLOOKUP($B141&amp;L$3,'PPO-GO'!$A:$AA,12,0)," ",""))),'Shipment status'!$H:$H,L$3,'Shipment status'!$K:$K,'Flat knit'!$C141),SUMIFS('Shipment status'!$L:$L,'Shipment status'!$A:$A,'Flat knit'!$B141,'Shipment status'!$H:$H,L$3,'Shipment status'!$K:$K,'Flat knit'!$C141))</f>
        <v/>
      </c>
      <c r="M141" s="51">
        <f>IFERROR(IF(L141&gt;I141*1.5,0.5,1)*L141/$F141,"-")</f>
        <v/>
      </c>
      <c r="O141">
        <f>MAX(SUMIFS('Shipment status'!$L:$L,'Shipment status'!$A:$A,TRIM(CLEAN(SUBSTITUTE(VLOOKUP($B141,'PPO-GO'!$D:$L,9,0)," ",""))),'Shipment status'!$H:$H,O$3,'Shipment status'!$K:$K,'Flat knit'!$C141),SUMIFS('Shipment status'!$L:$L,'Shipment status'!$A:$A,'Flat knit'!$B141,'Shipment status'!$H:$H,O$3,'Shipment status'!$K:$K,'Flat knit'!$C141))</f>
        <v/>
      </c>
      <c r="P141" s="51">
        <f>IFERROR(O141/$F141,"-")</f>
        <v/>
      </c>
      <c r="R141">
        <f>MAX(SUMIFS('Shipment status'!$L:$L,'Shipment status'!$A:$A,TRIM(CLEAN(SUBSTITUTE(VLOOKUP($B141,'PPO-GO'!$D:$L,9,0)," ",""))),'Shipment status'!$H:$H,R$3,'Shipment status'!$K:$K,'Flat knit'!$C141),SUMIFS('Shipment status'!$L:$L,'Shipment status'!$A:$A,'Flat knit'!$B141,'Shipment status'!$H:$H,R$3,'Shipment status'!$K:$K,'Flat knit'!$C141))</f>
        <v/>
      </c>
      <c r="S141" s="51">
        <f>IFERROR(R141/$F141,"-")</f>
        <v/>
      </c>
      <c r="T141">
        <f>SUMIFS('Shipment status'!$L:$L,'Shipment status'!$A:$A,'Flat knit'!$B141,'Shipment status'!$H:$H,T$3,'Shipment status'!$K:$K,'Flat knit'!$C141)</f>
        <v/>
      </c>
      <c r="U141">
        <f>SUMIFS('Shipment status'!$L:$L,'Shipment status'!$A:$A,'Flat knit'!$B141,'Shipment status'!$H:$H,U$3,'Shipment status'!$K:$K,'Flat knit'!$C141)</f>
        <v/>
      </c>
      <c r="V141">
        <f>SUMIFS('Shipment status'!$L:$L,'Shipment status'!$A:$A,'Flat knit'!$B141,'Shipment status'!$H:$H,V$3,'Shipment status'!$K:$K,'Flat knit'!$C141)</f>
        <v/>
      </c>
      <c r="W141">
        <f>SUMIFS('Shipment status'!$L:$L,'Shipment status'!$A:$A,'Flat knit'!$B141,'Shipment status'!$H:$H,W$3,'Shipment status'!$K:$K,'Flat knit'!$C141)</f>
        <v/>
      </c>
      <c r="X141">
        <f>SUMIFS('Shipment status'!$L:$L,'Shipment status'!$A:$A,'Flat knit'!$B141,'Shipment status'!$H:$H,X$3,'Shipment status'!$K:$K,'Flat knit'!$C141)</f>
        <v/>
      </c>
      <c r="Y141">
        <f>SUMIFS('Shipment status'!$L:$L,'Shipment status'!$A:$A,'Flat knit'!$B141,'Shipment status'!$H:$H,Y$3,'Shipment status'!$K:$K,'Flat knit'!$C141)</f>
        <v/>
      </c>
      <c r="Z141">
        <f>SUMIFS('Shipment status'!$L:$L,'Shipment status'!$A:$A,'Flat knit'!$B141,'Shipment status'!$H:$H,Z$3,'Shipment status'!$K:$K,'Flat knit'!$C141)</f>
        <v/>
      </c>
      <c r="AA141">
        <f>SUMIFS('Shipment status'!$L:$L,'Shipment status'!$A:$A,'Flat knit'!$B141,'Shipment status'!$H:$H,AA$3,'Shipment status'!$K:$K,'Flat knit'!$C141)</f>
        <v/>
      </c>
      <c r="AB141">
        <f>SUMIFS('Shipment status'!$L:$L,'Shipment status'!$A:$A,'Flat knit'!$B141,'Shipment status'!$H:$H,AB$3,'Shipment status'!$K:$K,'Flat knit'!$C141)</f>
        <v/>
      </c>
      <c r="AC141">
        <f>SUMIFS('Shipment status'!$L:$L,'Shipment status'!$A:$A,'Flat knit'!$B141,'Shipment status'!$H:$H,AC$3,'Shipment status'!$K:$K,'Flat knit'!$C141)</f>
        <v/>
      </c>
      <c r="AD141">
        <f>SUMIFS('Shipment status'!$L:$L,'Shipment status'!$A:$A,'Flat knit'!$B141,'Shipment status'!$H:$H,AD$3,'Shipment status'!$K:$K,'Flat knit'!$C141)</f>
        <v/>
      </c>
      <c r="AE141">
        <f>SUMIFS('Shipment status'!$L:$L,'Shipment status'!$A:$A,'Flat knit'!$B141,'Shipment status'!$H:$H,AE$3,'Shipment status'!$K:$K,'Flat knit'!$C141)</f>
        <v/>
      </c>
      <c r="AF141">
        <f>SUMIFS('Shipment status'!$L:$L,'Shipment status'!$A:$A,'Flat knit'!$B141,'Shipment status'!$H:$H,AF$3,'Shipment status'!$K:$K,'Flat knit'!$C141)</f>
        <v/>
      </c>
      <c r="AG141">
        <f>SUMIFS('Shipment status'!$L:$L,'Shipment status'!$A:$A,'Flat knit'!$B141,'Shipment status'!$H:$H,AG$3,'Shipment status'!$K:$K,'Flat knit'!$C141)</f>
        <v/>
      </c>
      <c r="AH141">
        <f>SUMIFS('Shipment status'!$L:$L,'Shipment status'!$A:$A,'Flat knit'!$B141,'Shipment status'!$H:$H,AH$3,'Shipment status'!$K:$K,'Flat knit'!$C141)</f>
        <v/>
      </c>
      <c r="AI141">
        <f>SUMIFS('Shipment status'!$L:$L,'Shipment status'!$A:$A,'Flat knit'!$B141,'Shipment status'!$H:$H,AI$3,'Shipment status'!$K:$K,'Flat knit'!$C141)</f>
        <v/>
      </c>
      <c r="AJ141">
        <f>SUMIFS('Shipment status'!$L:$L,'Shipment status'!$A:$A,'Flat knit'!$B141,'Shipment status'!$H:$H,AJ$3,'Shipment status'!$K:$K,'Flat knit'!$C141)</f>
        <v/>
      </c>
      <c r="AK141">
        <f>SUMIFS('Shipment status'!$L:$L,'Shipment status'!$A:$A,'Flat knit'!$B141,'Shipment status'!$H:$H,AK$3,'Shipment status'!$K:$K,'Flat knit'!$C141)</f>
        <v/>
      </c>
    </row>
    <row r="142">
      <c r="A142" t="inlineStr">
        <is>
          <t>Ochre</t>
        </is>
      </c>
      <c r="B142" t="n">
        <v>99</v>
      </c>
      <c r="C142" t="inlineStr">
        <is>
          <t>M</t>
        </is>
      </c>
      <c r="D142" s="12" t="n">
        <v>2</v>
      </c>
      <c r="E142" s="12" t="n">
        <v>2</v>
      </c>
      <c r="F142" t="n">
        <v>585</v>
      </c>
      <c r="G142" s="15" t="n"/>
      <c r="I142">
        <f>MAX(SUMIFS('Shipment status'!$L:$L,'Shipment status'!$A:$A,TRIM(CLEAN(SUBSTITUTE(VLOOKUP($B142&amp;I$3,'PPO-GO'!$A:$AA,12,0)," ",""))),'Shipment status'!$H:$H,I$3,'Shipment status'!$K:$K,'Flat knit'!$C142),SUMIFS('Shipment status'!$L:$L,'Shipment status'!$A:$A,'Flat knit'!$B142,'Shipment status'!$H:$H,I$3,'Shipment status'!$K:$K,'Flat knit'!$C142))</f>
        <v/>
      </c>
      <c r="J142" s="51">
        <f>IFERROR(I142/$F142,"-")</f>
        <v/>
      </c>
      <c r="L142">
        <f>MAX(SUMIFS('Shipment status'!$L:$L,'Shipment status'!$A:$A,TRIM(CLEAN(SUBSTITUTE(VLOOKUP($B142&amp;L$3,'PPO-GO'!$A:$AA,12,0)," ",""))),'Shipment status'!$H:$H,L$3,'Shipment status'!$K:$K,'Flat knit'!$C142),SUMIFS('Shipment status'!$L:$L,'Shipment status'!$A:$A,'Flat knit'!$B142,'Shipment status'!$H:$H,L$3,'Shipment status'!$K:$K,'Flat knit'!$C142))</f>
        <v/>
      </c>
      <c r="M142" s="51">
        <f>IFERROR(IF(L142&gt;I142*1.5,0.5,1)*L142/$F142,"-")</f>
        <v/>
      </c>
      <c r="O142">
        <f>MAX(SUMIFS('Shipment status'!$L:$L,'Shipment status'!$A:$A,TRIM(CLEAN(SUBSTITUTE(VLOOKUP($B142,'PPO-GO'!$D:$L,9,0)," ",""))),'Shipment status'!$H:$H,O$3,'Shipment status'!$K:$K,'Flat knit'!$C142),SUMIFS('Shipment status'!$L:$L,'Shipment status'!$A:$A,'Flat knit'!$B142,'Shipment status'!$H:$H,O$3,'Shipment status'!$K:$K,'Flat knit'!$C142))</f>
        <v/>
      </c>
      <c r="P142" s="51">
        <f>IFERROR(O142/$F142,"-")</f>
        <v/>
      </c>
      <c r="R142">
        <f>MAX(SUMIFS('Shipment status'!$L:$L,'Shipment status'!$A:$A,TRIM(CLEAN(SUBSTITUTE(VLOOKUP($B142,'PPO-GO'!$D:$L,9,0)," ",""))),'Shipment status'!$H:$H,R$3,'Shipment status'!$K:$K,'Flat knit'!$C142),SUMIFS('Shipment status'!$L:$L,'Shipment status'!$A:$A,'Flat knit'!$B142,'Shipment status'!$H:$H,R$3,'Shipment status'!$K:$K,'Flat knit'!$C142))</f>
        <v/>
      </c>
      <c r="S142" s="51">
        <f>IFERROR(R142/$F142,"-")</f>
        <v/>
      </c>
      <c r="T142">
        <f>SUMIFS('Shipment status'!$L:$L,'Shipment status'!$A:$A,'Flat knit'!$B142,'Shipment status'!$H:$H,T$3,'Shipment status'!$K:$K,'Flat knit'!$C142)</f>
        <v/>
      </c>
      <c r="U142">
        <f>SUMIFS('Shipment status'!$L:$L,'Shipment status'!$A:$A,'Flat knit'!$B142,'Shipment status'!$H:$H,U$3,'Shipment status'!$K:$K,'Flat knit'!$C142)</f>
        <v/>
      </c>
      <c r="V142">
        <f>SUMIFS('Shipment status'!$L:$L,'Shipment status'!$A:$A,'Flat knit'!$B142,'Shipment status'!$H:$H,V$3,'Shipment status'!$K:$K,'Flat knit'!$C142)</f>
        <v/>
      </c>
      <c r="W142">
        <f>SUMIFS('Shipment status'!$L:$L,'Shipment status'!$A:$A,'Flat knit'!$B142,'Shipment status'!$H:$H,W$3,'Shipment status'!$K:$K,'Flat knit'!$C142)</f>
        <v/>
      </c>
      <c r="X142">
        <f>SUMIFS('Shipment status'!$L:$L,'Shipment status'!$A:$A,'Flat knit'!$B142,'Shipment status'!$H:$H,X$3,'Shipment status'!$K:$K,'Flat knit'!$C142)</f>
        <v/>
      </c>
      <c r="Y142">
        <f>SUMIFS('Shipment status'!$L:$L,'Shipment status'!$A:$A,'Flat knit'!$B142,'Shipment status'!$H:$H,Y$3,'Shipment status'!$K:$K,'Flat knit'!$C142)</f>
        <v/>
      </c>
      <c r="Z142">
        <f>SUMIFS('Shipment status'!$L:$L,'Shipment status'!$A:$A,'Flat knit'!$B142,'Shipment status'!$H:$H,Z$3,'Shipment status'!$K:$K,'Flat knit'!$C142)</f>
        <v/>
      </c>
      <c r="AA142">
        <f>SUMIFS('Shipment status'!$L:$L,'Shipment status'!$A:$A,'Flat knit'!$B142,'Shipment status'!$H:$H,AA$3,'Shipment status'!$K:$K,'Flat knit'!$C142)</f>
        <v/>
      </c>
      <c r="AB142">
        <f>SUMIFS('Shipment status'!$L:$L,'Shipment status'!$A:$A,'Flat knit'!$B142,'Shipment status'!$H:$H,AB$3,'Shipment status'!$K:$K,'Flat knit'!$C142)</f>
        <v/>
      </c>
      <c r="AC142">
        <f>SUMIFS('Shipment status'!$L:$L,'Shipment status'!$A:$A,'Flat knit'!$B142,'Shipment status'!$H:$H,AC$3,'Shipment status'!$K:$K,'Flat knit'!$C142)</f>
        <v/>
      </c>
      <c r="AD142">
        <f>SUMIFS('Shipment status'!$L:$L,'Shipment status'!$A:$A,'Flat knit'!$B142,'Shipment status'!$H:$H,AD$3,'Shipment status'!$K:$K,'Flat knit'!$C142)</f>
        <v/>
      </c>
      <c r="AE142">
        <f>SUMIFS('Shipment status'!$L:$L,'Shipment status'!$A:$A,'Flat knit'!$B142,'Shipment status'!$H:$H,AE$3,'Shipment status'!$K:$K,'Flat knit'!$C142)</f>
        <v/>
      </c>
      <c r="AF142">
        <f>SUMIFS('Shipment status'!$L:$L,'Shipment status'!$A:$A,'Flat knit'!$B142,'Shipment status'!$H:$H,AF$3,'Shipment status'!$K:$K,'Flat knit'!$C142)</f>
        <v/>
      </c>
      <c r="AG142">
        <f>SUMIFS('Shipment status'!$L:$L,'Shipment status'!$A:$A,'Flat knit'!$B142,'Shipment status'!$H:$H,AG$3,'Shipment status'!$K:$K,'Flat knit'!$C142)</f>
        <v/>
      </c>
      <c r="AH142">
        <f>SUMIFS('Shipment status'!$L:$L,'Shipment status'!$A:$A,'Flat knit'!$B142,'Shipment status'!$H:$H,AH$3,'Shipment status'!$K:$K,'Flat knit'!$C142)</f>
        <v/>
      </c>
      <c r="AI142">
        <f>SUMIFS('Shipment status'!$L:$L,'Shipment status'!$A:$A,'Flat knit'!$B142,'Shipment status'!$H:$H,AI$3,'Shipment status'!$K:$K,'Flat knit'!$C142)</f>
        <v/>
      </c>
      <c r="AJ142">
        <f>SUMIFS('Shipment status'!$L:$L,'Shipment status'!$A:$A,'Flat knit'!$B142,'Shipment status'!$H:$H,AJ$3,'Shipment status'!$K:$K,'Flat knit'!$C142)</f>
        <v/>
      </c>
      <c r="AK142">
        <f>SUMIFS('Shipment status'!$L:$L,'Shipment status'!$A:$A,'Flat knit'!$B142,'Shipment status'!$H:$H,AK$3,'Shipment status'!$K:$K,'Flat knit'!$C142)</f>
        <v/>
      </c>
    </row>
    <row r="143">
      <c r="A143" t="inlineStr">
        <is>
          <t>Ochre</t>
        </is>
      </c>
      <c r="B143" t="n">
        <v>99</v>
      </c>
      <c r="C143" t="inlineStr">
        <is>
          <t>L</t>
        </is>
      </c>
      <c r="D143" s="12" t="n">
        <v>2</v>
      </c>
      <c r="E143" s="12" t="n">
        <v>2</v>
      </c>
      <c r="F143" t="n">
        <v>651</v>
      </c>
      <c r="G143" s="15" t="n"/>
      <c r="I143">
        <f>MAX(SUMIFS('Shipment status'!$L:$L,'Shipment status'!$A:$A,TRIM(CLEAN(SUBSTITUTE(VLOOKUP($B143&amp;I$3,'PPO-GO'!$A:$AA,12,0)," ",""))),'Shipment status'!$H:$H,I$3,'Shipment status'!$K:$K,'Flat knit'!$C143),SUMIFS('Shipment status'!$L:$L,'Shipment status'!$A:$A,'Flat knit'!$B143,'Shipment status'!$H:$H,I$3,'Shipment status'!$K:$K,'Flat knit'!$C143))</f>
        <v/>
      </c>
      <c r="J143" s="51">
        <f>IFERROR(I143/$F143,"-")</f>
        <v/>
      </c>
      <c r="L143">
        <f>MAX(SUMIFS('Shipment status'!$L:$L,'Shipment status'!$A:$A,TRIM(CLEAN(SUBSTITUTE(VLOOKUP($B143&amp;L$3,'PPO-GO'!$A:$AA,12,0)," ",""))),'Shipment status'!$H:$H,L$3,'Shipment status'!$K:$K,'Flat knit'!$C143),SUMIFS('Shipment status'!$L:$L,'Shipment status'!$A:$A,'Flat knit'!$B143,'Shipment status'!$H:$H,L$3,'Shipment status'!$K:$K,'Flat knit'!$C143))</f>
        <v/>
      </c>
      <c r="M143" s="51">
        <f>IFERROR(IF(L143&gt;I143*1.5,0.5,1)*L143/$F143,"-")</f>
        <v/>
      </c>
      <c r="O143">
        <f>MAX(SUMIFS('Shipment status'!$L:$L,'Shipment status'!$A:$A,TRIM(CLEAN(SUBSTITUTE(VLOOKUP($B143,'PPO-GO'!$D:$L,9,0)," ",""))),'Shipment status'!$H:$H,O$3,'Shipment status'!$K:$K,'Flat knit'!$C143),SUMIFS('Shipment status'!$L:$L,'Shipment status'!$A:$A,'Flat knit'!$B143,'Shipment status'!$H:$H,O$3,'Shipment status'!$K:$K,'Flat knit'!$C143))</f>
        <v/>
      </c>
      <c r="P143" s="51">
        <f>IFERROR(O143/$F143,"-")</f>
        <v/>
      </c>
      <c r="R143">
        <f>MAX(SUMIFS('Shipment status'!$L:$L,'Shipment status'!$A:$A,TRIM(CLEAN(SUBSTITUTE(VLOOKUP($B143,'PPO-GO'!$D:$L,9,0)," ",""))),'Shipment status'!$H:$H,R$3,'Shipment status'!$K:$K,'Flat knit'!$C143),SUMIFS('Shipment status'!$L:$L,'Shipment status'!$A:$A,'Flat knit'!$B143,'Shipment status'!$H:$H,R$3,'Shipment status'!$K:$K,'Flat knit'!$C143))</f>
        <v/>
      </c>
      <c r="S143" s="51">
        <f>IFERROR(R143/$F143,"-")</f>
        <v/>
      </c>
      <c r="T143">
        <f>SUMIFS('Shipment status'!$L:$L,'Shipment status'!$A:$A,'Flat knit'!$B143,'Shipment status'!$H:$H,T$3,'Shipment status'!$K:$K,'Flat knit'!$C143)</f>
        <v/>
      </c>
      <c r="U143">
        <f>SUMIFS('Shipment status'!$L:$L,'Shipment status'!$A:$A,'Flat knit'!$B143,'Shipment status'!$H:$H,U$3,'Shipment status'!$K:$K,'Flat knit'!$C143)</f>
        <v/>
      </c>
      <c r="V143">
        <f>SUMIFS('Shipment status'!$L:$L,'Shipment status'!$A:$A,'Flat knit'!$B143,'Shipment status'!$H:$H,V$3,'Shipment status'!$K:$K,'Flat knit'!$C143)</f>
        <v/>
      </c>
      <c r="W143">
        <f>SUMIFS('Shipment status'!$L:$L,'Shipment status'!$A:$A,'Flat knit'!$B143,'Shipment status'!$H:$H,W$3,'Shipment status'!$K:$K,'Flat knit'!$C143)</f>
        <v/>
      </c>
      <c r="X143">
        <f>SUMIFS('Shipment status'!$L:$L,'Shipment status'!$A:$A,'Flat knit'!$B143,'Shipment status'!$H:$H,X$3,'Shipment status'!$K:$K,'Flat knit'!$C143)</f>
        <v/>
      </c>
      <c r="Y143">
        <f>SUMIFS('Shipment status'!$L:$L,'Shipment status'!$A:$A,'Flat knit'!$B143,'Shipment status'!$H:$H,Y$3,'Shipment status'!$K:$K,'Flat knit'!$C143)</f>
        <v/>
      </c>
      <c r="Z143">
        <f>SUMIFS('Shipment status'!$L:$L,'Shipment status'!$A:$A,'Flat knit'!$B143,'Shipment status'!$H:$H,Z$3,'Shipment status'!$K:$K,'Flat knit'!$C143)</f>
        <v/>
      </c>
      <c r="AA143">
        <f>SUMIFS('Shipment status'!$L:$L,'Shipment status'!$A:$A,'Flat knit'!$B143,'Shipment status'!$H:$H,AA$3,'Shipment status'!$K:$K,'Flat knit'!$C143)</f>
        <v/>
      </c>
      <c r="AB143">
        <f>SUMIFS('Shipment status'!$L:$L,'Shipment status'!$A:$A,'Flat knit'!$B143,'Shipment status'!$H:$H,AB$3,'Shipment status'!$K:$K,'Flat knit'!$C143)</f>
        <v/>
      </c>
      <c r="AC143">
        <f>SUMIFS('Shipment status'!$L:$L,'Shipment status'!$A:$A,'Flat knit'!$B143,'Shipment status'!$H:$H,AC$3,'Shipment status'!$K:$K,'Flat knit'!$C143)</f>
        <v/>
      </c>
      <c r="AD143">
        <f>SUMIFS('Shipment status'!$L:$L,'Shipment status'!$A:$A,'Flat knit'!$B143,'Shipment status'!$H:$H,AD$3,'Shipment status'!$K:$K,'Flat knit'!$C143)</f>
        <v/>
      </c>
      <c r="AE143">
        <f>SUMIFS('Shipment status'!$L:$L,'Shipment status'!$A:$A,'Flat knit'!$B143,'Shipment status'!$H:$H,AE$3,'Shipment status'!$K:$K,'Flat knit'!$C143)</f>
        <v/>
      </c>
      <c r="AF143">
        <f>SUMIFS('Shipment status'!$L:$L,'Shipment status'!$A:$A,'Flat knit'!$B143,'Shipment status'!$H:$H,AF$3,'Shipment status'!$K:$K,'Flat knit'!$C143)</f>
        <v/>
      </c>
      <c r="AG143">
        <f>SUMIFS('Shipment status'!$L:$L,'Shipment status'!$A:$A,'Flat knit'!$B143,'Shipment status'!$H:$H,AG$3,'Shipment status'!$K:$K,'Flat knit'!$C143)</f>
        <v/>
      </c>
      <c r="AH143">
        <f>SUMIFS('Shipment status'!$L:$L,'Shipment status'!$A:$A,'Flat knit'!$B143,'Shipment status'!$H:$H,AH$3,'Shipment status'!$K:$K,'Flat knit'!$C143)</f>
        <v/>
      </c>
      <c r="AI143">
        <f>SUMIFS('Shipment status'!$L:$L,'Shipment status'!$A:$A,'Flat knit'!$B143,'Shipment status'!$H:$H,AI$3,'Shipment status'!$K:$K,'Flat knit'!$C143)</f>
        <v/>
      </c>
      <c r="AJ143">
        <f>SUMIFS('Shipment status'!$L:$L,'Shipment status'!$A:$A,'Flat knit'!$B143,'Shipment status'!$H:$H,AJ$3,'Shipment status'!$K:$K,'Flat knit'!$C143)</f>
        <v/>
      </c>
      <c r="AK143">
        <f>SUMIFS('Shipment status'!$L:$L,'Shipment status'!$A:$A,'Flat knit'!$B143,'Shipment status'!$H:$H,AK$3,'Shipment status'!$K:$K,'Flat knit'!$C143)</f>
        <v/>
      </c>
    </row>
    <row r="144">
      <c r="A144" t="inlineStr">
        <is>
          <t>Ochre</t>
        </is>
      </c>
      <c r="B144" t="n">
        <v>99</v>
      </c>
      <c r="C144" t="inlineStr">
        <is>
          <t>XXXL</t>
        </is>
      </c>
      <c r="D144" s="12" t="n">
        <v>2</v>
      </c>
      <c r="E144" s="12" t="n">
        <v>2</v>
      </c>
      <c r="F144" t="n">
        <v>88</v>
      </c>
      <c r="G144" s="15" t="n"/>
      <c r="I144">
        <f>MAX(SUMIFS('Shipment status'!$L:$L,'Shipment status'!$A:$A,TRIM(CLEAN(SUBSTITUTE(VLOOKUP($B144&amp;I$3,'PPO-GO'!$A:$AA,12,0)," ",""))),'Shipment status'!$H:$H,I$3,'Shipment status'!$K:$K,'Flat knit'!$C144),SUMIFS('Shipment status'!$L:$L,'Shipment status'!$A:$A,'Flat knit'!$B144,'Shipment status'!$H:$H,I$3,'Shipment status'!$K:$K,'Flat knit'!$C144))</f>
        <v/>
      </c>
      <c r="J144" s="51">
        <f>IFERROR(I144/$F144,"-")</f>
        <v/>
      </c>
      <c r="L144">
        <f>MAX(SUMIFS('Shipment status'!$L:$L,'Shipment status'!$A:$A,TRIM(CLEAN(SUBSTITUTE(VLOOKUP($B144&amp;L$3,'PPO-GO'!$A:$AA,12,0)," ",""))),'Shipment status'!$H:$H,L$3,'Shipment status'!$K:$K,'Flat knit'!$C144),SUMIFS('Shipment status'!$L:$L,'Shipment status'!$A:$A,'Flat knit'!$B144,'Shipment status'!$H:$H,L$3,'Shipment status'!$K:$K,'Flat knit'!$C144))</f>
        <v/>
      </c>
      <c r="M144" s="51">
        <f>IFERROR(IF(L144&gt;I144*1.5,0.5,1)*L144/$F144,"-")</f>
        <v/>
      </c>
      <c r="O144">
        <f>MAX(SUMIFS('Shipment status'!$L:$L,'Shipment status'!$A:$A,TRIM(CLEAN(SUBSTITUTE(VLOOKUP($B144,'PPO-GO'!$D:$L,9,0)," ",""))),'Shipment status'!$H:$H,O$3,'Shipment status'!$K:$K,'Flat knit'!$C144),SUMIFS('Shipment status'!$L:$L,'Shipment status'!$A:$A,'Flat knit'!$B144,'Shipment status'!$H:$H,O$3,'Shipment status'!$K:$K,'Flat knit'!$C144))</f>
        <v/>
      </c>
      <c r="P144" s="51">
        <f>IFERROR(O144/$F144,"-")</f>
        <v/>
      </c>
      <c r="R144">
        <f>MAX(SUMIFS('Shipment status'!$L:$L,'Shipment status'!$A:$A,TRIM(CLEAN(SUBSTITUTE(VLOOKUP($B144,'PPO-GO'!$D:$L,9,0)," ",""))),'Shipment status'!$H:$H,R$3,'Shipment status'!$K:$K,'Flat knit'!$C144),SUMIFS('Shipment status'!$L:$L,'Shipment status'!$A:$A,'Flat knit'!$B144,'Shipment status'!$H:$H,R$3,'Shipment status'!$K:$K,'Flat knit'!$C144))</f>
        <v/>
      </c>
      <c r="S144" s="51">
        <f>IFERROR(R144/$F144,"-")</f>
        <v/>
      </c>
      <c r="T144">
        <f>SUMIFS('Shipment status'!$L:$L,'Shipment status'!$A:$A,'Flat knit'!$B144,'Shipment status'!$H:$H,T$3,'Shipment status'!$K:$K,'Flat knit'!$C144)</f>
        <v/>
      </c>
      <c r="U144">
        <f>SUMIFS('Shipment status'!$L:$L,'Shipment status'!$A:$A,'Flat knit'!$B144,'Shipment status'!$H:$H,U$3,'Shipment status'!$K:$K,'Flat knit'!$C144)</f>
        <v/>
      </c>
      <c r="V144">
        <f>SUMIFS('Shipment status'!$L:$L,'Shipment status'!$A:$A,'Flat knit'!$B144,'Shipment status'!$H:$H,V$3,'Shipment status'!$K:$K,'Flat knit'!$C144)</f>
        <v/>
      </c>
      <c r="W144">
        <f>SUMIFS('Shipment status'!$L:$L,'Shipment status'!$A:$A,'Flat knit'!$B144,'Shipment status'!$H:$H,W$3,'Shipment status'!$K:$K,'Flat knit'!$C144)</f>
        <v/>
      </c>
      <c r="X144">
        <f>SUMIFS('Shipment status'!$L:$L,'Shipment status'!$A:$A,'Flat knit'!$B144,'Shipment status'!$H:$H,X$3,'Shipment status'!$K:$K,'Flat knit'!$C144)</f>
        <v/>
      </c>
      <c r="Y144">
        <f>SUMIFS('Shipment status'!$L:$L,'Shipment status'!$A:$A,'Flat knit'!$B144,'Shipment status'!$H:$H,Y$3,'Shipment status'!$K:$K,'Flat knit'!$C144)</f>
        <v/>
      </c>
      <c r="Z144">
        <f>SUMIFS('Shipment status'!$L:$L,'Shipment status'!$A:$A,'Flat knit'!$B144,'Shipment status'!$H:$H,Z$3,'Shipment status'!$K:$K,'Flat knit'!$C144)</f>
        <v/>
      </c>
      <c r="AA144">
        <f>SUMIFS('Shipment status'!$L:$L,'Shipment status'!$A:$A,'Flat knit'!$B144,'Shipment status'!$H:$H,AA$3,'Shipment status'!$K:$K,'Flat knit'!$C144)</f>
        <v/>
      </c>
      <c r="AB144">
        <f>SUMIFS('Shipment status'!$L:$L,'Shipment status'!$A:$A,'Flat knit'!$B144,'Shipment status'!$H:$H,AB$3,'Shipment status'!$K:$K,'Flat knit'!$C144)</f>
        <v/>
      </c>
      <c r="AC144">
        <f>SUMIFS('Shipment status'!$L:$L,'Shipment status'!$A:$A,'Flat knit'!$B144,'Shipment status'!$H:$H,AC$3,'Shipment status'!$K:$K,'Flat knit'!$C144)</f>
        <v/>
      </c>
      <c r="AD144">
        <f>SUMIFS('Shipment status'!$L:$L,'Shipment status'!$A:$A,'Flat knit'!$B144,'Shipment status'!$H:$H,AD$3,'Shipment status'!$K:$K,'Flat knit'!$C144)</f>
        <v/>
      </c>
      <c r="AE144">
        <f>SUMIFS('Shipment status'!$L:$L,'Shipment status'!$A:$A,'Flat knit'!$B144,'Shipment status'!$H:$H,AE$3,'Shipment status'!$K:$K,'Flat knit'!$C144)</f>
        <v/>
      </c>
      <c r="AF144">
        <f>SUMIFS('Shipment status'!$L:$L,'Shipment status'!$A:$A,'Flat knit'!$B144,'Shipment status'!$H:$H,AF$3,'Shipment status'!$K:$K,'Flat knit'!$C144)</f>
        <v/>
      </c>
      <c r="AG144">
        <f>SUMIFS('Shipment status'!$L:$L,'Shipment status'!$A:$A,'Flat knit'!$B144,'Shipment status'!$H:$H,AG$3,'Shipment status'!$K:$K,'Flat knit'!$C144)</f>
        <v/>
      </c>
      <c r="AH144">
        <f>SUMIFS('Shipment status'!$L:$L,'Shipment status'!$A:$A,'Flat knit'!$B144,'Shipment status'!$H:$H,AH$3,'Shipment status'!$K:$K,'Flat knit'!$C144)</f>
        <v/>
      </c>
      <c r="AI144">
        <f>SUMIFS('Shipment status'!$L:$L,'Shipment status'!$A:$A,'Flat knit'!$B144,'Shipment status'!$H:$H,AI$3,'Shipment status'!$K:$K,'Flat knit'!$C144)</f>
        <v/>
      </c>
      <c r="AJ144">
        <f>SUMIFS('Shipment status'!$L:$L,'Shipment status'!$A:$A,'Flat knit'!$B144,'Shipment status'!$H:$H,AJ$3,'Shipment status'!$K:$K,'Flat knit'!$C144)</f>
        <v/>
      </c>
      <c r="AK144">
        <f>SUMIFS('Shipment status'!$L:$L,'Shipment status'!$A:$A,'Flat knit'!$B144,'Shipment status'!$H:$H,AK$3,'Shipment status'!$K:$K,'Flat knit'!$C144)</f>
        <v/>
      </c>
    </row>
    <row r="145">
      <c r="A145" t="inlineStr">
        <is>
          <t>Ochre</t>
        </is>
      </c>
      <c r="B145" t="n">
        <v>99</v>
      </c>
      <c r="C145" t="inlineStr">
        <is>
          <t>2XL</t>
        </is>
      </c>
      <c r="D145" s="12" t="n">
        <v>2</v>
      </c>
      <c r="E145" s="12" t="n">
        <v>2</v>
      </c>
      <c r="F145" t="n">
        <v>315</v>
      </c>
      <c r="G145" s="15" t="n"/>
      <c r="I145">
        <f>MAX(SUMIFS('Shipment status'!$L:$L,'Shipment status'!$A:$A,TRIM(CLEAN(SUBSTITUTE(VLOOKUP($B145&amp;I$3,'PPO-GO'!$A:$AA,12,0)," ",""))),'Shipment status'!$H:$H,I$3,'Shipment status'!$K:$K,'Flat knit'!$C145),SUMIFS('Shipment status'!$L:$L,'Shipment status'!$A:$A,'Flat knit'!$B145,'Shipment status'!$H:$H,I$3,'Shipment status'!$K:$K,'Flat knit'!$C145))</f>
        <v/>
      </c>
      <c r="J145" s="51">
        <f>IFERROR(I145/$F145,"-")</f>
        <v/>
      </c>
      <c r="L145">
        <f>MAX(SUMIFS('Shipment status'!$L:$L,'Shipment status'!$A:$A,TRIM(CLEAN(SUBSTITUTE(VLOOKUP($B145&amp;L$3,'PPO-GO'!$A:$AA,12,0)," ",""))),'Shipment status'!$H:$H,L$3,'Shipment status'!$K:$K,'Flat knit'!$C145),SUMIFS('Shipment status'!$L:$L,'Shipment status'!$A:$A,'Flat knit'!$B145,'Shipment status'!$H:$H,L$3,'Shipment status'!$K:$K,'Flat knit'!$C145))</f>
        <v/>
      </c>
      <c r="M145" s="51">
        <f>IFERROR(IF(L145&gt;I145*1.5,0.5,1)*L145/$F145,"-")</f>
        <v/>
      </c>
      <c r="O145">
        <f>MAX(SUMIFS('Shipment status'!$L:$L,'Shipment status'!$A:$A,TRIM(CLEAN(SUBSTITUTE(VLOOKUP($B145,'PPO-GO'!$D:$L,9,0)," ",""))),'Shipment status'!$H:$H,O$3,'Shipment status'!$K:$K,'Flat knit'!$C145),SUMIFS('Shipment status'!$L:$L,'Shipment status'!$A:$A,'Flat knit'!$B145,'Shipment status'!$H:$H,O$3,'Shipment status'!$K:$K,'Flat knit'!$C145))</f>
        <v/>
      </c>
      <c r="P145" s="51">
        <f>IFERROR(O145/$F145,"-")</f>
        <v/>
      </c>
      <c r="R145">
        <f>MAX(SUMIFS('Shipment status'!$L:$L,'Shipment status'!$A:$A,TRIM(CLEAN(SUBSTITUTE(VLOOKUP($B145,'PPO-GO'!$D:$L,9,0)," ",""))),'Shipment status'!$H:$H,R$3,'Shipment status'!$K:$K,'Flat knit'!$C145),SUMIFS('Shipment status'!$L:$L,'Shipment status'!$A:$A,'Flat knit'!$B145,'Shipment status'!$H:$H,R$3,'Shipment status'!$K:$K,'Flat knit'!$C145))</f>
        <v/>
      </c>
      <c r="S145" s="51">
        <f>IFERROR(R145/$F145,"-")</f>
        <v/>
      </c>
      <c r="T145">
        <f>SUMIFS('Shipment status'!$L:$L,'Shipment status'!$A:$A,'Flat knit'!$B145,'Shipment status'!$H:$H,T$3,'Shipment status'!$K:$K,'Flat knit'!$C145)</f>
        <v/>
      </c>
      <c r="U145">
        <f>SUMIFS('Shipment status'!$L:$L,'Shipment status'!$A:$A,'Flat knit'!$B145,'Shipment status'!$H:$H,U$3,'Shipment status'!$K:$K,'Flat knit'!$C145)</f>
        <v/>
      </c>
      <c r="V145">
        <f>SUMIFS('Shipment status'!$L:$L,'Shipment status'!$A:$A,'Flat knit'!$B145,'Shipment status'!$H:$H,V$3,'Shipment status'!$K:$K,'Flat knit'!$C145)</f>
        <v/>
      </c>
      <c r="W145">
        <f>SUMIFS('Shipment status'!$L:$L,'Shipment status'!$A:$A,'Flat knit'!$B145,'Shipment status'!$H:$H,W$3,'Shipment status'!$K:$K,'Flat knit'!$C145)</f>
        <v/>
      </c>
      <c r="X145">
        <f>SUMIFS('Shipment status'!$L:$L,'Shipment status'!$A:$A,'Flat knit'!$B145,'Shipment status'!$H:$H,X$3,'Shipment status'!$K:$K,'Flat knit'!$C145)</f>
        <v/>
      </c>
      <c r="Y145">
        <f>SUMIFS('Shipment status'!$L:$L,'Shipment status'!$A:$A,'Flat knit'!$B145,'Shipment status'!$H:$H,Y$3,'Shipment status'!$K:$K,'Flat knit'!$C145)</f>
        <v/>
      </c>
      <c r="Z145">
        <f>SUMIFS('Shipment status'!$L:$L,'Shipment status'!$A:$A,'Flat knit'!$B145,'Shipment status'!$H:$H,Z$3,'Shipment status'!$K:$K,'Flat knit'!$C145)</f>
        <v/>
      </c>
      <c r="AA145">
        <f>SUMIFS('Shipment status'!$L:$L,'Shipment status'!$A:$A,'Flat knit'!$B145,'Shipment status'!$H:$H,AA$3,'Shipment status'!$K:$K,'Flat knit'!$C145)</f>
        <v/>
      </c>
      <c r="AB145">
        <f>SUMIFS('Shipment status'!$L:$L,'Shipment status'!$A:$A,'Flat knit'!$B145,'Shipment status'!$H:$H,AB$3,'Shipment status'!$K:$K,'Flat knit'!$C145)</f>
        <v/>
      </c>
      <c r="AC145">
        <f>SUMIFS('Shipment status'!$L:$L,'Shipment status'!$A:$A,'Flat knit'!$B145,'Shipment status'!$H:$H,AC$3,'Shipment status'!$K:$K,'Flat knit'!$C145)</f>
        <v/>
      </c>
      <c r="AD145">
        <f>SUMIFS('Shipment status'!$L:$L,'Shipment status'!$A:$A,'Flat knit'!$B145,'Shipment status'!$H:$H,AD$3,'Shipment status'!$K:$K,'Flat knit'!$C145)</f>
        <v/>
      </c>
      <c r="AE145">
        <f>SUMIFS('Shipment status'!$L:$L,'Shipment status'!$A:$A,'Flat knit'!$B145,'Shipment status'!$H:$H,AE$3,'Shipment status'!$K:$K,'Flat knit'!$C145)</f>
        <v/>
      </c>
      <c r="AF145">
        <f>SUMIFS('Shipment status'!$L:$L,'Shipment status'!$A:$A,'Flat knit'!$B145,'Shipment status'!$H:$H,AF$3,'Shipment status'!$K:$K,'Flat knit'!$C145)</f>
        <v/>
      </c>
      <c r="AG145">
        <f>SUMIFS('Shipment status'!$L:$L,'Shipment status'!$A:$A,'Flat knit'!$B145,'Shipment status'!$H:$H,AG$3,'Shipment status'!$K:$K,'Flat knit'!$C145)</f>
        <v/>
      </c>
      <c r="AH145">
        <f>SUMIFS('Shipment status'!$L:$L,'Shipment status'!$A:$A,'Flat knit'!$B145,'Shipment status'!$H:$H,AH$3,'Shipment status'!$K:$K,'Flat knit'!$C145)</f>
        <v/>
      </c>
      <c r="AI145">
        <f>SUMIFS('Shipment status'!$L:$L,'Shipment status'!$A:$A,'Flat knit'!$B145,'Shipment status'!$H:$H,AI$3,'Shipment status'!$K:$K,'Flat knit'!$C145)</f>
        <v/>
      </c>
      <c r="AJ145">
        <f>SUMIFS('Shipment status'!$L:$L,'Shipment status'!$A:$A,'Flat knit'!$B145,'Shipment status'!$H:$H,AJ$3,'Shipment status'!$K:$K,'Flat knit'!$C145)</f>
        <v/>
      </c>
      <c r="AK145">
        <f>SUMIFS('Shipment status'!$L:$L,'Shipment status'!$A:$A,'Flat knit'!$B145,'Shipment status'!$H:$H,AK$3,'Shipment status'!$K:$K,'Flat knit'!$C145)</f>
        <v/>
      </c>
    </row>
    <row r="146">
      <c r="A146" t="inlineStr">
        <is>
          <t>White Sand</t>
        </is>
      </c>
      <c r="B146" t="n">
        <v>6</v>
      </c>
      <c r="C146" t="inlineStr">
        <is>
          <t>TTL</t>
        </is>
      </c>
      <c r="D146" s="12" t="n">
        <v>2</v>
      </c>
      <c r="E146" s="12" t="n">
        <v>2</v>
      </c>
      <c r="F146" t="n">
        <v>3530</v>
      </c>
      <c r="G146" s="15" t="n"/>
      <c r="I146">
        <f>MAX(SUMIFS('Shipment status'!$L:$L,'Shipment status'!$A:$A,TRIM(CLEAN(SUBSTITUTE(VLOOKUP($B146&amp;I$3,'PPO-GO'!$A:$AA,12,0)," ",""))),'Shipment status'!$H:$H,I$3,'Shipment status'!$K:$K,'Flat knit'!$C146),SUMIFS('Shipment status'!$L:$L,'Shipment status'!$A:$A,'Flat knit'!$B146,'Shipment status'!$H:$H,I$3,'Shipment status'!$K:$K,'Flat knit'!$C146))</f>
        <v/>
      </c>
      <c r="J146" s="51">
        <f>IFERROR(I146/$F146,"-")</f>
        <v/>
      </c>
      <c r="L146">
        <f>MAX(SUMIFS('Shipment status'!$L:$L,'Shipment status'!$A:$A,TRIM(CLEAN(SUBSTITUTE(VLOOKUP($B146&amp;L$3,'PPO-GO'!$A:$AA,12,0)," ",""))),'Shipment status'!$H:$H,L$3,'Shipment status'!$K:$K,'Flat knit'!$C146),SUMIFS('Shipment status'!$L:$L,'Shipment status'!$A:$A,'Flat knit'!$B146,'Shipment status'!$H:$H,L$3,'Shipment status'!$K:$K,'Flat knit'!$C146))</f>
        <v/>
      </c>
      <c r="M146" s="51">
        <f>IFERROR(IF(L146&gt;I146*1.5,0.5,1)*L146/$F146,"-")</f>
        <v/>
      </c>
      <c r="O146">
        <f>MAX(SUMIFS('Shipment status'!$L:$L,'Shipment status'!$A:$A,TRIM(CLEAN(SUBSTITUTE(VLOOKUP($B146,'PPO-GO'!$D:$L,9,0)," ",""))),'Shipment status'!$H:$H,O$3,'Shipment status'!$K:$K,'Flat knit'!$C146),SUMIFS('Shipment status'!$L:$L,'Shipment status'!$A:$A,'Flat knit'!$B146,'Shipment status'!$H:$H,O$3,'Shipment status'!$K:$K,'Flat knit'!$C146))</f>
        <v/>
      </c>
      <c r="P146" s="51">
        <f>IFERROR(O146/$F146,"-")</f>
        <v/>
      </c>
      <c r="R146">
        <f>MAX(SUMIFS('Shipment status'!$L:$L,'Shipment status'!$A:$A,TRIM(CLEAN(SUBSTITUTE(VLOOKUP($B146,'PPO-GO'!$D:$L,9,0)," ",""))),'Shipment status'!$H:$H,R$3,'Shipment status'!$K:$K,'Flat knit'!$C146),SUMIFS('Shipment status'!$L:$L,'Shipment status'!$A:$A,'Flat knit'!$B146,'Shipment status'!$H:$H,R$3,'Shipment status'!$K:$K,'Flat knit'!$C146))</f>
        <v/>
      </c>
      <c r="S146" s="51">
        <f>IFERROR(R146/$F146,"-")</f>
        <v/>
      </c>
      <c r="T146">
        <f>SUMIFS('Shipment status'!$L:$L,'Shipment status'!$A:$A,'Flat knit'!$B146,'Shipment status'!$H:$H,T$3,'Shipment status'!$K:$K,'Flat knit'!$C146)</f>
        <v/>
      </c>
      <c r="U146">
        <f>SUMIFS('Shipment status'!$L:$L,'Shipment status'!$A:$A,'Flat knit'!$B146,'Shipment status'!$H:$H,U$3,'Shipment status'!$K:$K,'Flat knit'!$C146)</f>
        <v/>
      </c>
      <c r="V146">
        <f>SUMIFS('Shipment status'!$L:$L,'Shipment status'!$A:$A,'Flat knit'!$B146,'Shipment status'!$H:$H,V$3,'Shipment status'!$K:$K,'Flat knit'!$C146)</f>
        <v/>
      </c>
      <c r="W146">
        <f>SUMIFS('Shipment status'!$L:$L,'Shipment status'!$A:$A,'Flat knit'!$B146,'Shipment status'!$H:$H,W$3,'Shipment status'!$K:$K,'Flat knit'!$C146)</f>
        <v/>
      </c>
      <c r="X146">
        <f>SUMIFS('Shipment status'!$L:$L,'Shipment status'!$A:$A,'Flat knit'!$B146,'Shipment status'!$H:$H,X$3,'Shipment status'!$K:$K,'Flat knit'!$C146)</f>
        <v/>
      </c>
      <c r="Y146">
        <f>SUMIFS('Shipment status'!$L:$L,'Shipment status'!$A:$A,'Flat knit'!$B146,'Shipment status'!$H:$H,Y$3,'Shipment status'!$K:$K,'Flat knit'!$C146)</f>
        <v/>
      </c>
      <c r="Z146">
        <f>SUMIFS('Shipment status'!$L:$L,'Shipment status'!$A:$A,'Flat knit'!$B146,'Shipment status'!$H:$H,Z$3,'Shipment status'!$K:$K,'Flat knit'!$C146)</f>
        <v/>
      </c>
      <c r="AA146">
        <f>SUMIFS('Shipment status'!$L:$L,'Shipment status'!$A:$A,'Flat knit'!$B146,'Shipment status'!$H:$H,AA$3,'Shipment status'!$K:$K,'Flat knit'!$C146)</f>
        <v/>
      </c>
      <c r="AB146">
        <f>SUMIFS('Shipment status'!$L:$L,'Shipment status'!$A:$A,'Flat knit'!$B146,'Shipment status'!$H:$H,AB$3,'Shipment status'!$K:$K,'Flat knit'!$C146)</f>
        <v/>
      </c>
      <c r="AC146">
        <f>SUMIFS('Shipment status'!$L:$L,'Shipment status'!$A:$A,'Flat knit'!$B146,'Shipment status'!$H:$H,AC$3,'Shipment status'!$K:$K,'Flat knit'!$C146)</f>
        <v/>
      </c>
      <c r="AD146">
        <f>SUMIFS('Shipment status'!$L:$L,'Shipment status'!$A:$A,'Flat knit'!$B146,'Shipment status'!$H:$H,AD$3,'Shipment status'!$K:$K,'Flat knit'!$C146)</f>
        <v/>
      </c>
      <c r="AE146">
        <f>SUMIFS('Shipment status'!$L:$L,'Shipment status'!$A:$A,'Flat knit'!$B146,'Shipment status'!$H:$H,AE$3,'Shipment status'!$K:$K,'Flat knit'!$C146)</f>
        <v/>
      </c>
      <c r="AF146">
        <f>SUMIFS('Shipment status'!$L:$L,'Shipment status'!$A:$A,'Flat knit'!$B146,'Shipment status'!$H:$H,AF$3,'Shipment status'!$K:$K,'Flat knit'!$C146)</f>
        <v/>
      </c>
      <c r="AG146">
        <f>SUMIFS('Shipment status'!$L:$L,'Shipment status'!$A:$A,'Flat knit'!$B146,'Shipment status'!$H:$H,AG$3,'Shipment status'!$K:$K,'Flat knit'!$C146)</f>
        <v/>
      </c>
      <c r="AH146">
        <f>SUMIFS('Shipment status'!$L:$L,'Shipment status'!$A:$A,'Flat knit'!$B146,'Shipment status'!$H:$H,AH$3,'Shipment status'!$K:$K,'Flat knit'!$C146)</f>
        <v/>
      </c>
      <c r="AI146">
        <f>SUMIFS('Shipment status'!$L:$L,'Shipment status'!$A:$A,'Flat knit'!$B146,'Shipment status'!$H:$H,AI$3,'Shipment status'!$K:$K,'Flat knit'!$C146)</f>
        <v/>
      </c>
      <c r="AJ146">
        <f>SUMIFS('Shipment status'!$L:$L,'Shipment status'!$A:$A,'Flat knit'!$B146,'Shipment status'!$H:$H,AJ$3,'Shipment status'!$K:$K,'Flat knit'!$C146)</f>
        <v/>
      </c>
      <c r="AK146">
        <f>SUMIFS('Shipment status'!$L:$L,'Shipment status'!$A:$A,'Flat knit'!$B146,'Shipment status'!$H:$H,AK$3,'Shipment status'!$K:$K,'Flat knit'!$C146)</f>
        <v/>
      </c>
    </row>
    <row r="147">
      <c r="I147">
        <f>MAX(SUMIFS('Shipment status'!$L:$L,'Shipment status'!$A:$A,TRIM(CLEAN(SUBSTITUTE(VLOOKUP($B147&amp;I$3,'PPO-GO'!$A:$AA,12,0)," ",""))),'Shipment status'!$H:$H,I$3,'Shipment status'!$K:$K,'Flat knit'!$C147),SUMIFS('Shipment status'!$L:$L,'Shipment status'!$A:$A,'Flat knit'!$B147,'Shipment status'!$H:$H,I$3,'Shipment status'!$K:$K,'Flat knit'!$C147))</f>
        <v/>
      </c>
      <c r="J147" s="51">
        <f>IFERROR(I147/$F147,"-")</f>
        <v/>
      </c>
      <c r="L147">
        <f>MAX(SUMIFS('Shipment status'!$L:$L,'Shipment status'!$A:$A,TRIM(CLEAN(SUBSTITUTE(VLOOKUP($B147&amp;L$3,'PPO-GO'!$A:$AA,12,0)," ",""))),'Shipment status'!$H:$H,L$3,'Shipment status'!$K:$K,'Flat knit'!$C147),SUMIFS('Shipment status'!$L:$L,'Shipment status'!$A:$A,'Flat knit'!$B147,'Shipment status'!$H:$H,L$3,'Shipment status'!$K:$K,'Flat knit'!$C147))</f>
        <v/>
      </c>
      <c r="M147" s="51">
        <f>IFERROR(IF(L147&gt;I147*1.5,0.5,1)*L147/$F147,"-")</f>
        <v/>
      </c>
      <c r="O147">
        <f>MAX(SUMIFS('Shipment status'!$L:$L,'Shipment status'!$A:$A,TRIM(CLEAN(SUBSTITUTE(VLOOKUP($B147,'PPO-GO'!$D:$L,9,0)," ",""))),'Shipment status'!$H:$H,O$3,'Shipment status'!$K:$K,'Flat knit'!$C147),SUMIFS('Shipment status'!$L:$L,'Shipment status'!$A:$A,'Flat knit'!$B147,'Shipment status'!$H:$H,O$3,'Shipment status'!$K:$K,'Flat knit'!$C147))</f>
        <v/>
      </c>
      <c r="P147" s="51">
        <f>IFERROR(O147/$F147,"-")</f>
        <v/>
      </c>
      <c r="R147">
        <f>MAX(SUMIFS('Shipment status'!$L:$L,'Shipment status'!$A:$A,TRIM(CLEAN(SUBSTITUTE(VLOOKUP($B147,'PPO-GO'!$D:$L,9,0)," ",""))),'Shipment status'!$H:$H,R$3,'Shipment status'!$K:$K,'Flat knit'!$C147),SUMIFS('Shipment status'!$L:$L,'Shipment status'!$A:$A,'Flat knit'!$B147,'Shipment status'!$H:$H,R$3,'Shipment status'!$K:$K,'Flat knit'!$C147))</f>
        <v/>
      </c>
      <c r="S147" s="51">
        <f>IFERROR(R147/$F147,"-")</f>
        <v/>
      </c>
      <c r="T147">
        <f>SUMIFS('Shipment status'!$L:$L,'Shipment status'!$A:$A,'Flat knit'!$B147,'Shipment status'!$H:$H,T$3,'Shipment status'!$K:$K,'Flat knit'!$C147)</f>
        <v/>
      </c>
      <c r="U147">
        <f>SUMIFS('Shipment status'!$L:$L,'Shipment status'!$A:$A,'Flat knit'!$B147,'Shipment status'!$H:$H,U$3,'Shipment status'!$K:$K,'Flat knit'!$C147)</f>
        <v/>
      </c>
      <c r="V147">
        <f>SUMIFS('Shipment status'!$L:$L,'Shipment status'!$A:$A,'Flat knit'!$B147,'Shipment status'!$H:$H,V$3,'Shipment status'!$K:$K,'Flat knit'!$C147)</f>
        <v/>
      </c>
      <c r="W147">
        <f>SUMIFS('Shipment status'!$L:$L,'Shipment status'!$A:$A,'Flat knit'!$B147,'Shipment status'!$H:$H,W$3,'Shipment status'!$K:$K,'Flat knit'!$C147)</f>
        <v/>
      </c>
      <c r="X147">
        <f>SUMIFS('Shipment status'!$L:$L,'Shipment status'!$A:$A,'Flat knit'!$B147,'Shipment status'!$H:$H,X$3,'Shipment status'!$K:$K,'Flat knit'!$C147)</f>
        <v/>
      </c>
      <c r="Y147">
        <f>SUMIFS('Shipment status'!$L:$L,'Shipment status'!$A:$A,'Flat knit'!$B147,'Shipment status'!$H:$H,Y$3,'Shipment status'!$K:$K,'Flat knit'!$C147)</f>
        <v/>
      </c>
      <c r="Z147">
        <f>SUMIFS('Shipment status'!$L:$L,'Shipment status'!$A:$A,'Flat knit'!$B147,'Shipment status'!$H:$H,Z$3,'Shipment status'!$K:$K,'Flat knit'!$C147)</f>
        <v/>
      </c>
      <c r="AA147">
        <f>SUMIFS('Shipment status'!$L:$L,'Shipment status'!$A:$A,'Flat knit'!$B147,'Shipment status'!$H:$H,AA$3,'Shipment status'!$K:$K,'Flat knit'!$C147)</f>
        <v/>
      </c>
      <c r="AB147">
        <f>SUMIFS('Shipment status'!$L:$L,'Shipment status'!$A:$A,'Flat knit'!$B147,'Shipment status'!$H:$H,AB$3,'Shipment status'!$K:$K,'Flat knit'!$C147)</f>
        <v/>
      </c>
      <c r="AC147">
        <f>SUMIFS('Shipment status'!$L:$L,'Shipment status'!$A:$A,'Flat knit'!$B147,'Shipment status'!$H:$H,AC$3,'Shipment status'!$K:$K,'Flat knit'!$C147)</f>
        <v/>
      </c>
      <c r="AD147">
        <f>SUMIFS('Shipment status'!$L:$L,'Shipment status'!$A:$A,'Flat knit'!$B147,'Shipment status'!$H:$H,AD$3,'Shipment status'!$K:$K,'Flat knit'!$C147)</f>
        <v/>
      </c>
      <c r="AE147">
        <f>SUMIFS('Shipment status'!$L:$L,'Shipment status'!$A:$A,'Flat knit'!$B147,'Shipment status'!$H:$H,AE$3,'Shipment status'!$K:$K,'Flat knit'!$C147)</f>
        <v/>
      </c>
      <c r="AF147">
        <f>SUMIFS('Shipment status'!$L:$L,'Shipment status'!$A:$A,'Flat knit'!$B147,'Shipment status'!$H:$H,AF$3,'Shipment status'!$K:$K,'Flat knit'!$C147)</f>
        <v/>
      </c>
      <c r="AG147">
        <f>SUMIFS('Shipment status'!$L:$L,'Shipment status'!$A:$A,'Flat knit'!$B147,'Shipment status'!$H:$H,AG$3,'Shipment status'!$K:$K,'Flat knit'!$C147)</f>
        <v/>
      </c>
      <c r="AH147">
        <f>SUMIFS('Shipment status'!$L:$L,'Shipment status'!$A:$A,'Flat knit'!$B147,'Shipment status'!$H:$H,AH$3,'Shipment status'!$K:$K,'Flat knit'!$C147)</f>
        <v/>
      </c>
      <c r="AI147">
        <f>SUMIFS('Shipment status'!$L:$L,'Shipment status'!$A:$A,'Flat knit'!$B147,'Shipment status'!$H:$H,AI$3,'Shipment status'!$K:$K,'Flat knit'!$C147)</f>
        <v/>
      </c>
      <c r="AJ147">
        <f>SUMIFS('Shipment status'!$L:$L,'Shipment status'!$A:$A,'Flat knit'!$B147,'Shipment status'!$H:$H,AJ$3,'Shipment status'!$K:$K,'Flat knit'!$C147)</f>
        <v/>
      </c>
      <c r="AK147">
        <f>SUMIFS('Shipment status'!$L:$L,'Shipment status'!$A:$A,'Flat knit'!$B147,'Shipment status'!$H:$H,AK$3,'Shipment status'!$K:$K,'Flat knit'!$C147)</f>
        <v/>
      </c>
    </row>
    <row r="148">
      <c r="I148">
        <f>MAX(SUMIFS('Shipment status'!$L:$L,'Shipment status'!$A:$A,TRIM(CLEAN(SUBSTITUTE(VLOOKUP($B148&amp;I$3,'PPO-GO'!$A:$AA,12,0)," ",""))),'Shipment status'!$H:$H,I$3,'Shipment status'!$K:$K,'Flat knit'!$C148),SUMIFS('Shipment status'!$L:$L,'Shipment status'!$A:$A,'Flat knit'!$B148,'Shipment status'!$H:$H,I$3,'Shipment status'!$K:$K,'Flat knit'!$C148))</f>
        <v/>
      </c>
      <c r="J148" s="51">
        <f>IFERROR(I148/$F148,"-")</f>
        <v/>
      </c>
      <c r="L148">
        <f>MAX(SUMIFS('Shipment status'!$L:$L,'Shipment status'!$A:$A,TRIM(CLEAN(SUBSTITUTE(VLOOKUP($B148&amp;L$3,'PPO-GO'!$A:$AA,12,0)," ",""))),'Shipment status'!$H:$H,L$3,'Shipment status'!$K:$K,'Flat knit'!$C148),SUMIFS('Shipment status'!$L:$L,'Shipment status'!$A:$A,'Flat knit'!$B148,'Shipment status'!$H:$H,L$3,'Shipment status'!$K:$K,'Flat knit'!$C148))</f>
        <v/>
      </c>
      <c r="M148" s="51">
        <f>IFERROR(IF(L148&gt;I148*1.5,0.5,1)*L148/$F148,"-")</f>
        <v/>
      </c>
      <c r="O148">
        <f>MAX(SUMIFS('Shipment status'!$L:$L,'Shipment status'!$A:$A,TRIM(CLEAN(SUBSTITUTE(VLOOKUP($B148,'PPO-GO'!$D:$L,9,0)," ",""))),'Shipment status'!$H:$H,O$3,'Shipment status'!$K:$K,'Flat knit'!$C148),SUMIFS('Shipment status'!$L:$L,'Shipment status'!$A:$A,'Flat knit'!$B148,'Shipment status'!$H:$H,O$3,'Shipment status'!$K:$K,'Flat knit'!$C148))</f>
        <v/>
      </c>
      <c r="P148" s="51">
        <f>IFERROR(O148/$F148,"-")</f>
        <v/>
      </c>
      <c r="R148">
        <f>MAX(SUMIFS('Shipment status'!$L:$L,'Shipment status'!$A:$A,TRIM(CLEAN(SUBSTITUTE(VLOOKUP($B148,'PPO-GO'!$D:$L,9,0)," ",""))),'Shipment status'!$H:$H,R$3,'Shipment status'!$K:$K,'Flat knit'!$C148),SUMIFS('Shipment status'!$L:$L,'Shipment status'!$A:$A,'Flat knit'!$B148,'Shipment status'!$H:$H,R$3,'Shipment status'!$K:$K,'Flat knit'!$C148))</f>
        <v/>
      </c>
      <c r="S148" s="51">
        <f>IFERROR(R148/$F148,"-")</f>
        <v/>
      </c>
      <c r="T148">
        <f>SUMIFS('Shipment status'!$L:$L,'Shipment status'!$A:$A,'Flat knit'!$B148,'Shipment status'!$H:$H,T$3,'Shipment status'!$K:$K,'Flat knit'!$C148)</f>
        <v/>
      </c>
      <c r="U148">
        <f>SUMIFS('Shipment status'!$L:$L,'Shipment status'!$A:$A,'Flat knit'!$B148,'Shipment status'!$H:$H,U$3,'Shipment status'!$K:$K,'Flat knit'!$C148)</f>
        <v/>
      </c>
      <c r="V148">
        <f>SUMIFS('Shipment status'!$L:$L,'Shipment status'!$A:$A,'Flat knit'!$B148,'Shipment status'!$H:$H,V$3,'Shipment status'!$K:$K,'Flat knit'!$C148)</f>
        <v/>
      </c>
      <c r="W148">
        <f>SUMIFS('Shipment status'!$L:$L,'Shipment status'!$A:$A,'Flat knit'!$B148,'Shipment status'!$H:$H,W$3,'Shipment status'!$K:$K,'Flat knit'!$C148)</f>
        <v/>
      </c>
      <c r="X148">
        <f>SUMIFS('Shipment status'!$L:$L,'Shipment status'!$A:$A,'Flat knit'!$B148,'Shipment status'!$H:$H,X$3,'Shipment status'!$K:$K,'Flat knit'!$C148)</f>
        <v/>
      </c>
      <c r="Y148">
        <f>SUMIFS('Shipment status'!$L:$L,'Shipment status'!$A:$A,'Flat knit'!$B148,'Shipment status'!$H:$H,Y$3,'Shipment status'!$K:$K,'Flat knit'!$C148)</f>
        <v/>
      </c>
      <c r="Z148">
        <f>SUMIFS('Shipment status'!$L:$L,'Shipment status'!$A:$A,'Flat knit'!$B148,'Shipment status'!$H:$H,Z$3,'Shipment status'!$K:$K,'Flat knit'!$C148)</f>
        <v/>
      </c>
      <c r="AA148">
        <f>SUMIFS('Shipment status'!$L:$L,'Shipment status'!$A:$A,'Flat knit'!$B148,'Shipment status'!$H:$H,AA$3,'Shipment status'!$K:$K,'Flat knit'!$C148)</f>
        <v/>
      </c>
      <c r="AB148">
        <f>SUMIFS('Shipment status'!$L:$L,'Shipment status'!$A:$A,'Flat knit'!$B148,'Shipment status'!$H:$H,AB$3,'Shipment status'!$K:$K,'Flat knit'!$C148)</f>
        <v/>
      </c>
      <c r="AC148">
        <f>SUMIFS('Shipment status'!$L:$L,'Shipment status'!$A:$A,'Flat knit'!$B148,'Shipment status'!$H:$H,AC$3,'Shipment status'!$K:$K,'Flat knit'!$C148)</f>
        <v/>
      </c>
      <c r="AD148">
        <f>SUMIFS('Shipment status'!$L:$L,'Shipment status'!$A:$A,'Flat knit'!$B148,'Shipment status'!$H:$H,AD$3,'Shipment status'!$K:$K,'Flat knit'!$C148)</f>
        <v/>
      </c>
      <c r="AE148">
        <f>SUMIFS('Shipment status'!$L:$L,'Shipment status'!$A:$A,'Flat knit'!$B148,'Shipment status'!$H:$H,AE$3,'Shipment status'!$K:$K,'Flat knit'!$C148)</f>
        <v/>
      </c>
      <c r="AF148">
        <f>SUMIFS('Shipment status'!$L:$L,'Shipment status'!$A:$A,'Flat knit'!$B148,'Shipment status'!$H:$H,AF$3,'Shipment status'!$K:$K,'Flat knit'!$C148)</f>
        <v/>
      </c>
      <c r="AG148">
        <f>SUMIFS('Shipment status'!$L:$L,'Shipment status'!$A:$A,'Flat knit'!$B148,'Shipment status'!$H:$H,AG$3,'Shipment status'!$K:$K,'Flat knit'!$C148)</f>
        <v/>
      </c>
      <c r="AH148">
        <f>SUMIFS('Shipment status'!$L:$L,'Shipment status'!$A:$A,'Flat knit'!$B148,'Shipment status'!$H:$H,AH$3,'Shipment status'!$K:$K,'Flat knit'!$C148)</f>
        <v/>
      </c>
      <c r="AI148">
        <f>SUMIFS('Shipment status'!$L:$L,'Shipment status'!$A:$A,'Flat knit'!$B148,'Shipment status'!$H:$H,AI$3,'Shipment status'!$K:$K,'Flat knit'!$C148)</f>
        <v/>
      </c>
      <c r="AJ148">
        <f>SUMIFS('Shipment status'!$L:$L,'Shipment status'!$A:$A,'Flat knit'!$B148,'Shipment status'!$H:$H,AJ$3,'Shipment status'!$K:$K,'Flat knit'!$C148)</f>
        <v/>
      </c>
      <c r="AK148">
        <f>SUMIFS('Shipment status'!$L:$L,'Shipment status'!$A:$A,'Flat knit'!$B148,'Shipment status'!$H:$H,AK$3,'Shipment status'!$K:$K,'Flat knit'!$C148)</f>
        <v/>
      </c>
    </row>
    <row r="149">
      <c r="I149">
        <f>MAX(SUMIFS('Shipment status'!$L:$L,'Shipment status'!$A:$A,TRIM(CLEAN(SUBSTITUTE(VLOOKUP($B149&amp;I$3,'PPO-GO'!$A:$AA,12,0)," ",""))),'Shipment status'!$H:$H,I$3,'Shipment status'!$K:$K,'Flat knit'!$C149),SUMIFS('Shipment status'!$L:$L,'Shipment status'!$A:$A,'Flat knit'!$B149,'Shipment status'!$H:$H,I$3,'Shipment status'!$K:$K,'Flat knit'!$C149))</f>
        <v/>
      </c>
      <c r="J149" s="51">
        <f>IFERROR(I149/$F149,"-")</f>
        <v/>
      </c>
      <c r="L149">
        <f>MAX(SUMIFS('Shipment status'!$L:$L,'Shipment status'!$A:$A,TRIM(CLEAN(SUBSTITUTE(VLOOKUP($B149&amp;L$3,'PPO-GO'!$A:$AA,12,0)," ",""))),'Shipment status'!$H:$H,L$3,'Shipment status'!$K:$K,'Flat knit'!$C149),SUMIFS('Shipment status'!$L:$L,'Shipment status'!$A:$A,'Flat knit'!$B149,'Shipment status'!$H:$H,L$3,'Shipment status'!$K:$K,'Flat knit'!$C149))</f>
        <v/>
      </c>
      <c r="M149" s="51">
        <f>IFERROR(IF(L149&gt;I149*1.5,0.5,1)*L149/$F149,"-")</f>
        <v/>
      </c>
      <c r="O149">
        <f>MAX(SUMIFS('Shipment status'!$L:$L,'Shipment status'!$A:$A,TRIM(CLEAN(SUBSTITUTE(VLOOKUP($B149,'PPO-GO'!$D:$L,9,0)," ",""))),'Shipment status'!$H:$H,O$3,'Shipment status'!$K:$K,'Flat knit'!$C149),SUMIFS('Shipment status'!$L:$L,'Shipment status'!$A:$A,'Flat knit'!$B149,'Shipment status'!$H:$H,O$3,'Shipment status'!$K:$K,'Flat knit'!$C149))</f>
        <v/>
      </c>
      <c r="P149" s="51">
        <f>IFERROR(O149/$F149,"-")</f>
        <v/>
      </c>
      <c r="R149">
        <f>MAX(SUMIFS('Shipment status'!$L:$L,'Shipment status'!$A:$A,TRIM(CLEAN(SUBSTITUTE(VLOOKUP($B149,'PPO-GO'!$D:$L,9,0)," ",""))),'Shipment status'!$H:$H,R$3,'Shipment status'!$K:$K,'Flat knit'!$C149),SUMIFS('Shipment status'!$L:$L,'Shipment status'!$A:$A,'Flat knit'!$B149,'Shipment status'!$H:$H,R$3,'Shipment status'!$K:$K,'Flat knit'!$C149))</f>
        <v/>
      </c>
      <c r="S149" s="51">
        <f>IFERROR(R149/$F149,"-")</f>
        <v/>
      </c>
      <c r="T149">
        <f>SUMIFS('Shipment status'!$L:$L,'Shipment status'!$A:$A,'Flat knit'!$B149,'Shipment status'!$H:$H,T$3,'Shipment status'!$K:$K,'Flat knit'!$C149)</f>
        <v/>
      </c>
      <c r="U149">
        <f>SUMIFS('Shipment status'!$L:$L,'Shipment status'!$A:$A,'Flat knit'!$B149,'Shipment status'!$H:$H,U$3,'Shipment status'!$K:$K,'Flat knit'!$C149)</f>
        <v/>
      </c>
      <c r="V149">
        <f>SUMIFS('Shipment status'!$L:$L,'Shipment status'!$A:$A,'Flat knit'!$B149,'Shipment status'!$H:$H,V$3,'Shipment status'!$K:$K,'Flat knit'!$C149)</f>
        <v/>
      </c>
      <c r="W149">
        <f>SUMIFS('Shipment status'!$L:$L,'Shipment status'!$A:$A,'Flat knit'!$B149,'Shipment status'!$H:$H,W$3,'Shipment status'!$K:$K,'Flat knit'!$C149)</f>
        <v/>
      </c>
      <c r="X149">
        <f>SUMIFS('Shipment status'!$L:$L,'Shipment status'!$A:$A,'Flat knit'!$B149,'Shipment status'!$H:$H,X$3,'Shipment status'!$K:$K,'Flat knit'!$C149)</f>
        <v/>
      </c>
      <c r="Y149">
        <f>SUMIFS('Shipment status'!$L:$L,'Shipment status'!$A:$A,'Flat knit'!$B149,'Shipment status'!$H:$H,Y$3,'Shipment status'!$K:$K,'Flat knit'!$C149)</f>
        <v/>
      </c>
      <c r="Z149">
        <f>SUMIFS('Shipment status'!$L:$L,'Shipment status'!$A:$A,'Flat knit'!$B149,'Shipment status'!$H:$H,Z$3,'Shipment status'!$K:$K,'Flat knit'!$C149)</f>
        <v/>
      </c>
      <c r="AA149">
        <f>SUMIFS('Shipment status'!$L:$L,'Shipment status'!$A:$A,'Flat knit'!$B149,'Shipment status'!$H:$H,AA$3,'Shipment status'!$K:$K,'Flat knit'!$C149)</f>
        <v/>
      </c>
      <c r="AB149">
        <f>SUMIFS('Shipment status'!$L:$L,'Shipment status'!$A:$A,'Flat knit'!$B149,'Shipment status'!$H:$H,AB$3,'Shipment status'!$K:$K,'Flat knit'!$C149)</f>
        <v/>
      </c>
      <c r="AC149">
        <f>SUMIFS('Shipment status'!$L:$L,'Shipment status'!$A:$A,'Flat knit'!$B149,'Shipment status'!$H:$H,AC$3,'Shipment status'!$K:$K,'Flat knit'!$C149)</f>
        <v/>
      </c>
      <c r="AD149">
        <f>SUMIFS('Shipment status'!$L:$L,'Shipment status'!$A:$A,'Flat knit'!$B149,'Shipment status'!$H:$H,AD$3,'Shipment status'!$K:$K,'Flat knit'!$C149)</f>
        <v/>
      </c>
      <c r="AE149">
        <f>SUMIFS('Shipment status'!$L:$L,'Shipment status'!$A:$A,'Flat knit'!$B149,'Shipment status'!$H:$H,AE$3,'Shipment status'!$K:$K,'Flat knit'!$C149)</f>
        <v/>
      </c>
      <c r="AF149">
        <f>SUMIFS('Shipment status'!$L:$L,'Shipment status'!$A:$A,'Flat knit'!$B149,'Shipment status'!$H:$H,AF$3,'Shipment status'!$K:$K,'Flat knit'!$C149)</f>
        <v/>
      </c>
      <c r="AG149">
        <f>SUMIFS('Shipment status'!$L:$L,'Shipment status'!$A:$A,'Flat knit'!$B149,'Shipment status'!$H:$H,AG$3,'Shipment status'!$K:$K,'Flat knit'!$C149)</f>
        <v/>
      </c>
      <c r="AH149">
        <f>SUMIFS('Shipment status'!$L:$L,'Shipment status'!$A:$A,'Flat knit'!$B149,'Shipment status'!$H:$H,AH$3,'Shipment status'!$K:$K,'Flat knit'!$C149)</f>
        <v/>
      </c>
      <c r="AI149">
        <f>SUMIFS('Shipment status'!$L:$L,'Shipment status'!$A:$A,'Flat knit'!$B149,'Shipment status'!$H:$H,AI$3,'Shipment status'!$K:$K,'Flat knit'!$C149)</f>
        <v/>
      </c>
      <c r="AJ149">
        <f>SUMIFS('Shipment status'!$L:$L,'Shipment status'!$A:$A,'Flat knit'!$B149,'Shipment status'!$H:$H,AJ$3,'Shipment status'!$K:$K,'Flat knit'!$C149)</f>
        <v/>
      </c>
      <c r="AK149">
        <f>SUMIFS('Shipment status'!$L:$L,'Shipment status'!$A:$A,'Flat knit'!$B149,'Shipment status'!$H:$H,AK$3,'Shipment status'!$K:$K,'Flat knit'!$C149)</f>
        <v/>
      </c>
    </row>
    <row r="150">
      <c r="I150">
        <f>MAX(SUMIFS('Shipment status'!$L:$L,'Shipment status'!$A:$A,TRIM(CLEAN(SUBSTITUTE(VLOOKUP($B150&amp;I$3,'PPO-GO'!$A:$AA,12,0)," ",""))),'Shipment status'!$H:$H,I$3,'Shipment status'!$K:$K,'Flat knit'!$C150),SUMIFS('Shipment status'!$L:$L,'Shipment status'!$A:$A,'Flat knit'!$B150,'Shipment status'!$H:$H,I$3,'Shipment status'!$K:$K,'Flat knit'!$C150))</f>
        <v/>
      </c>
      <c r="J150" s="51">
        <f>IFERROR(I150/$F150,"-")</f>
        <v/>
      </c>
      <c r="L150">
        <f>MAX(SUMIFS('Shipment status'!$L:$L,'Shipment status'!$A:$A,TRIM(CLEAN(SUBSTITUTE(VLOOKUP($B150&amp;L$3,'PPO-GO'!$A:$AA,12,0)," ",""))),'Shipment status'!$H:$H,L$3,'Shipment status'!$K:$K,'Flat knit'!$C150),SUMIFS('Shipment status'!$L:$L,'Shipment status'!$A:$A,'Flat knit'!$B150,'Shipment status'!$H:$H,L$3,'Shipment status'!$K:$K,'Flat knit'!$C150))</f>
        <v/>
      </c>
      <c r="M150" s="51">
        <f>IFERROR(IF(L150&gt;I150*1.5,0.5,1)*L150/$F150,"-")</f>
        <v/>
      </c>
      <c r="O150">
        <f>MAX(SUMIFS('Shipment status'!$L:$L,'Shipment status'!$A:$A,TRIM(CLEAN(SUBSTITUTE(VLOOKUP($B150,'PPO-GO'!$D:$L,9,0)," ",""))),'Shipment status'!$H:$H,O$3,'Shipment status'!$K:$K,'Flat knit'!$C150),SUMIFS('Shipment status'!$L:$L,'Shipment status'!$A:$A,'Flat knit'!$B150,'Shipment status'!$H:$H,O$3,'Shipment status'!$K:$K,'Flat knit'!$C150))</f>
        <v/>
      </c>
      <c r="P150" s="51">
        <f>IFERROR(O150/$F150,"-")</f>
        <v/>
      </c>
      <c r="R150">
        <f>MAX(SUMIFS('Shipment status'!$L:$L,'Shipment status'!$A:$A,TRIM(CLEAN(SUBSTITUTE(VLOOKUP($B150,'PPO-GO'!$D:$L,9,0)," ",""))),'Shipment status'!$H:$H,R$3,'Shipment status'!$K:$K,'Flat knit'!$C150),SUMIFS('Shipment status'!$L:$L,'Shipment status'!$A:$A,'Flat knit'!$B150,'Shipment status'!$H:$H,R$3,'Shipment status'!$K:$K,'Flat knit'!$C150))</f>
        <v/>
      </c>
      <c r="S150" s="51">
        <f>IFERROR(R150/$F150,"-")</f>
        <v/>
      </c>
      <c r="T150">
        <f>SUMIFS('Shipment status'!$L:$L,'Shipment status'!$A:$A,'Flat knit'!$B150,'Shipment status'!$H:$H,T$3,'Shipment status'!$K:$K,'Flat knit'!$C150)</f>
        <v/>
      </c>
      <c r="U150">
        <f>SUMIFS('Shipment status'!$L:$L,'Shipment status'!$A:$A,'Flat knit'!$B150,'Shipment status'!$H:$H,U$3,'Shipment status'!$K:$K,'Flat knit'!$C150)</f>
        <v/>
      </c>
      <c r="V150">
        <f>SUMIFS('Shipment status'!$L:$L,'Shipment status'!$A:$A,'Flat knit'!$B150,'Shipment status'!$H:$H,V$3,'Shipment status'!$K:$K,'Flat knit'!$C150)</f>
        <v/>
      </c>
      <c r="W150">
        <f>SUMIFS('Shipment status'!$L:$L,'Shipment status'!$A:$A,'Flat knit'!$B150,'Shipment status'!$H:$H,W$3,'Shipment status'!$K:$K,'Flat knit'!$C150)</f>
        <v/>
      </c>
      <c r="X150">
        <f>SUMIFS('Shipment status'!$L:$L,'Shipment status'!$A:$A,'Flat knit'!$B150,'Shipment status'!$H:$H,X$3,'Shipment status'!$K:$K,'Flat knit'!$C150)</f>
        <v/>
      </c>
      <c r="Y150">
        <f>SUMIFS('Shipment status'!$L:$L,'Shipment status'!$A:$A,'Flat knit'!$B150,'Shipment status'!$H:$H,Y$3,'Shipment status'!$K:$K,'Flat knit'!$C150)</f>
        <v/>
      </c>
      <c r="Z150">
        <f>SUMIFS('Shipment status'!$L:$L,'Shipment status'!$A:$A,'Flat knit'!$B150,'Shipment status'!$H:$H,Z$3,'Shipment status'!$K:$K,'Flat knit'!$C150)</f>
        <v/>
      </c>
      <c r="AA150">
        <f>SUMIFS('Shipment status'!$L:$L,'Shipment status'!$A:$A,'Flat knit'!$B150,'Shipment status'!$H:$H,AA$3,'Shipment status'!$K:$K,'Flat knit'!$C150)</f>
        <v/>
      </c>
      <c r="AB150">
        <f>SUMIFS('Shipment status'!$L:$L,'Shipment status'!$A:$A,'Flat knit'!$B150,'Shipment status'!$H:$H,AB$3,'Shipment status'!$K:$K,'Flat knit'!$C150)</f>
        <v/>
      </c>
      <c r="AC150">
        <f>SUMIFS('Shipment status'!$L:$L,'Shipment status'!$A:$A,'Flat knit'!$B150,'Shipment status'!$H:$H,AC$3,'Shipment status'!$K:$K,'Flat knit'!$C150)</f>
        <v/>
      </c>
      <c r="AD150">
        <f>SUMIFS('Shipment status'!$L:$L,'Shipment status'!$A:$A,'Flat knit'!$B150,'Shipment status'!$H:$H,AD$3,'Shipment status'!$K:$K,'Flat knit'!$C150)</f>
        <v/>
      </c>
      <c r="AE150">
        <f>SUMIFS('Shipment status'!$L:$L,'Shipment status'!$A:$A,'Flat knit'!$B150,'Shipment status'!$H:$H,AE$3,'Shipment status'!$K:$K,'Flat knit'!$C150)</f>
        <v/>
      </c>
      <c r="AF150">
        <f>SUMIFS('Shipment status'!$L:$L,'Shipment status'!$A:$A,'Flat knit'!$B150,'Shipment status'!$H:$H,AF$3,'Shipment status'!$K:$K,'Flat knit'!$C150)</f>
        <v/>
      </c>
      <c r="AG150">
        <f>SUMIFS('Shipment status'!$L:$L,'Shipment status'!$A:$A,'Flat knit'!$B150,'Shipment status'!$H:$H,AG$3,'Shipment status'!$K:$K,'Flat knit'!$C150)</f>
        <v/>
      </c>
      <c r="AH150">
        <f>SUMIFS('Shipment status'!$L:$L,'Shipment status'!$A:$A,'Flat knit'!$B150,'Shipment status'!$H:$H,AH$3,'Shipment status'!$K:$K,'Flat knit'!$C150)</f>
        <v/>
      </c>
      <c r="AI150">
        <f>SUMIFS('Shipment status'!$L:$L,'Shipment status'!$A:$A,'Flat knit'!$B150,'Shipment status'!$H:$H,AI$3,'Shipment status'!$K:$K,'Flat knit'!$C150)</f>
        <v/>
      </c>
      <c r="AJ150">
        <f>SUMIFS('Shipment status'!$L:$L,'Shipment status'!$A:$A,'Flat knit'!$B150,'Shipment status'!$H:$H,AJ$3,'Shipment status'!$K:$K,'Flat knit'!$C150)</f>
        <v/>
      </c>
      <c r="AK150">
        <f>SUMIFS('Shipment status'!$L:$L,'Shipment status'!$A:$A,'Flat knit'!$B150,'Shipment status'!$H:$H,AK$3,'Shipment status'!$K:$K,'Flat knit'!$C150)</f>
        <v/>
      </c>
    </row>
    <row r="151">
      <c r="I151">
        <f>MAX(SUMIFS('Shipment status'!$L:$L,'Shipment status'!$A:$A,TRIM(CLEAN(SUBSTITUTE(VLOOKUP($B151&amp;I$3,'PPO-GO'!$A:$AA,12,0)," ",""))),'Shipment status'!$H:$H,I$3,'Shipment status'!$K:$K,'Flat knit'!$C151),SUMIFS('Shipment status'!$L:$L,'Shipment status'!$A:$A,'Flat knit'!$B151,'Shipment status'!$H:$H,I$3,'Shipment status'!$K:$K,'Flat knit'!$C151))</f>
        <v/>
      </c>
      <c r="J151" s="51">
        <f>IFERROR(I151/$F151,"-")</f>
        <v/>
      </c>
      <c r="L151">
        <f>MAX(SUMIFS('Shipment status'!$L:$L,'Shipment status'!$A:$A,TRIM(CLEAN(SUBSTITUTE(VLOOKUP($B151&amp;L$3,'PPO-GO'!$A:$AA,12,0)," ",""))),'Shipment status'!$H:$H,L$3,'Shipment status'!$K:$K,'Flat knit'!$C151),SUMIFS('Shipment status'!$L:$L,'Shipment status'!$A:$A,'Flat knit'!$B151,'Shipment status'!$H:$H,L$3,'Shipment status'!$K:$K,'Flat knit'!$C151))</f>
        <v/>
      </c>
      <c r="M151" s="51">
        <f>IFERROR(IF(L151&gt;I151*1.5,0.5,1)*L151/$F151,"-")</f>
        <v/>
      </c>
      <c r="O151">
        <f>MAX(SUMIFS('Shipment status'!$L:$L,'Shipment status'!$A:$A,TRIM(CLEAN(SUBSTITUTE(VLOOKUP($B151,'PPO-GO'!$D:$L,9,0)," ",""))),'Shipment status'!$H:$H,O$3,'Shipment status'!$K:$K,'Flat knit'!$C151),SUMIFS('Shipment status'!$L:$L,'Shipment status'!$A:$A,'Flat knit'!$B151,'Shipment status'!$H:$H,O$3,'Shipment status'!$K:$K,'Flat knit'!$C151))</f>
        <v/>
      </c>
      <c r="P151" s="51">
        <f>IFERROR(O151/$F151,"-")</f>
        <v/>
      </c>
      <c r="R151">
        <f>MAX(SUMIFS('Shipment status'!$L:$L,'Shipment status'!$A:$A,TRIM(CLEAN(SUBSTITUTE(VLOOKUP($B151,'PPO-GO'!$D:$L,9,0)," ",""))),'Shipment status'!$H:$H,R$3,'Shipment status'!$K:$K,'Flat knit'!$C151),SUMIFS('Shipment status'!$L:$L,'Shipment status'!$A:$A,'Flat knit'!$B151,'Shipment status'!$H:$H,R$3,'Shipment status'!$K:$K,'Flat knit'!$C151))</f>
        <v/>
      </c>
      <c r="S151" s="51">
        <f>IFERROR(R151/$F151,"-")</f>
        <v/>
      </c>
      <c r="T151">
        <f>SUMIFS('Shipment status'!$L:$L,'Shipment status'!$A:$A,'Flat knit'!$B151,'Shipment status'!$H:$H,T$3,'Shipment status'!$K:$K,'Flat knit'!$C151)</f>
        <v/>
      </c>
      <c r="U151">
        <f>SUMIFS('Shipment status'!$L:$L,'Shipment status'!$A:$A,'Flat knit'!$B151,'Shipment status'!$H:$H,U$3,'Shipment status'!$K:$K,'Flat knit'!$C151)</f>
        <v/>
      </c>
      <c r="V151">
        <f>SUMIFS('Shipment status'!$L:$L,'Shipment status'!$A:$A,'Flat knit'!$B151,'Shipment status'!$H:$H,V$3,'Shipment status'!$K:$K,'Flat knit'!$C151)</f>
        <v/>
      </c>
      <c r="W151">
        <f>SUMIFS('Shipment status'!$L:$L,'Shipment status'!$A:$A,'Flat knit'!$B151,'Shipment status'!$H:$H,W$3,'Shipment status'!$K:$K,'Flat knit'!$C151)</f>
        <v/>
      </c>
      <c r="X151">
        <f>SUMIFS('Shipment status'!$L:$L,'Shipment status'!$A:$A,'Flat knit'!$B151,'Shipment status'!$H:$H,X$3,'Shipment status'!$K:$K,'Flat knit'!$C151)</f>
        <v/>
      </c>
      <c r="Y151">
        <f>SUMIFS('Shipment status'!$L:$L,'Shipment status'!$A:$A,'Flat knit'!$B151,'Shipment status'!$H:$H,Y$3,'Shipment status'!$K:$K,'Flat knit'!$C151)</f>
        <v/>
      </c>
      <c r="Z151">
        <f>SUMIFS('Shipment status'!$L:$L,'Shipment status'!$A:$A,'Flat knit'!$B151,'Shipment status'!$H:$H,Z$3,'Shipment status'!$K:$K,'Flat knit'!$C151)</f>
        <v/>
      </c>
      <c r="AA151">
        <f>SUMIFS('Shipment status'!$L:$L,'Shipment status'!$A:$A,'Flat knit'!$B151,'Shipment status'!$H:$H,AA$3,'Shipment status'!$K:$K,'Flat knit'!$C151)</f>
        <v/>
      </c>
      <c r="AB151">
        <f>SUMIFS('Shipment status'!$L:$L,'Shipment status'!$A:$A,'Flat knit'!$B151,'Shipment status'!$H:$H,AB$3,'Shipment status'!$K:$K,'Flat knit'!$C151)</f>
        <v/>
      </c>
      <c r="AC151">
        <f>SUMIFS('Shipment status'!$L:$L,'Shipment status'!$A:$A,'Flat knit'!$B151,'Shipment status'!$H:$H,AC$3,'Shipment status'!$K:$K,'Flat knit'!$C151)</f>
        <v/>
      </c>
      <c r="AD151">
        <f>SUMIFS('Shipment status'!$L:$L,'Shipment status'!$A:$A,'Flat knit'!$B151,'Shipment status'!$H:$H,AD$3,'Shipment status'!$K:$K,'Flat knit'!$C151)</f>
        <v/>
      </c>
      <c r="AE151">
        <f>SUMIFS('Shipment status'!$L:$L,'Shipment status'!$A:$A,'Flat knit'!$B151,'Shipment status'!$H:$H,AE$3,'Shipment status'!$K:$K,'Flat knit'!$C151)</f>
        <v/>
      </c>
      <c r="AF151">
        <f>SUMIFS('Shipment status'!$L:$L,'Shipment status'!$A:$A,'Flat knit'!$B151,'Shipment status'!$H:$H,AF$3,'Shipment status'!$K:$K,'Flat knit'!$C151)</f>
        <v/>
      </c>
      <c r="AG151">
        <f>SUMIFS('Shipment status'!$L:$L,'Shipment status'!$A:$A,'Flat knit'!$B151,'Shipment status'!$H:$H,AG$3,'Shipment status'!$K:$K,'Flat knit'!$C151)</f>
        <v/>
      </c>
      <c r="AH151">
        <f>SUMIFS('Shipment status'!$L:$L,'Shipment status'!$A:$A,'Flat knit'!$B151,'Shipment status'!$H:$H,AH$3,'Shipment status'!$K:$K,'Flat knit'!$C151)</f>
        <v/>
      </c>
      <c r="AI151">
        <f>SUMIFS('Shipment status'!$L:$L,'Shipment status'!$A:$A,'Flat knit'!$B151,'Shipment status'!$H:$H,AI$3,'Shipment status'!$K:$K,'Flat knit'!$C151)</f>
        <v/>
      </c>
      <c r="AJ151">
        <f>SUMIFS('Shipment status'!$L:$L,'Shipment status'!$A:$A,'Flat knit'!$B151,'Shipment status'!$H:$H,AJ$3,'Shipment status'!$K:$K,'Flat knit'!$C151)</f>
        <v/>
      </c>
      <c r="AK151">
        <f>SUMIFS('Shipment status'!$L:$L,'Shipment status'!$A:$A,'Flat knit'!$B151,'Shipment status'!$H:$H,AK$3,'Shipment status'!$K:$K,'Flat knit'!$C151)</f>
        <v/>
      </c>
    </row>
    <row r="152">
      <c r="I152">
        <f>MAX(SUMIFS('Shipment status'!$L:$L,'Shipment status'!$A:$A,TRIM(CLEAN(SUBSTITUTE(VLOOKUP($B152&amp;I$3,'PPO-GO'!$A:$AA,12,0)," ",""))),'Shipment status'!$H:$H,I$3,'Shipment status'!$K:$K,'Flat knit'!$C152),SUMIFS('Shipment status'!$L:$L,'Shipment status'!$A:$A,'Flat knit'!$B152,'Shipment status'!$H:$H,I$3,'Shipment status'!$K:$K,'Flat knit'!$C152))</f>
        <v/>
      </c>
      <c r="J152" s="51">
        <f>IFERROR(I152/$F152,"-")</f>
        <v/>
      </c>
      <c r="L152">
        <f>MAX(SUMIFS('Shipment status'!$L:$L,'Shipment status'!$A:$A,TRIM(CLEAN(SUBSTITUTE(VLOOKUP($B152&amp;L$3,'PPO-GO'!$A:$AA,12,0)," ",""))),'Shipment status'!$H:$H,L$3,'Shipment status'!$K:$K,'Flat knit'!$C152),SUMIFS('Shipment status'!$L:$L,'Shipment status'!$A:$A,'Flat knit'!$B152,'Shipment status'!$H:$H,L$3,'Shipment status'!$K:$K,'Flat knit'!$C152))</f>
        <v/>
      </c>
      <c r="M152" s="51">
        <f>IFERROR(IF(L152&gt;I152*1.5,0.5,1)*L152/$F152,"-")</f>
        <v/>
      </c>
      <c r="O152">
        <f>MAX(SUMIFS('Shipment status'!$L:$L,'Shipment status'!$A:$A,TRIM(CLEAN(SUBSTITUTE(VLOOKUP($B152,'PPO-GO'!$D:$L,9,0)," ",""))),'Shipment status'!$H:$H,O$3,'Shipment status'!$K:$K,'Flat knit'!$C152),SUMIFS('Shipment status'!$L:$L,'Shipment status'!$A:$A,'Flat knit'!$B152,'Shipment status'!$H:$H,O$3,'Shipment status'!$K:$K,'Flat knit'!$C152))</f>
        <v/>
      </c>
      <c r="P152" s="51">
        <f>IFERROR(O152/$F152,"-")</f>
        <v/>
      </c>
      <c r="R152">
        <f>MAX(SUMIFS('Shipment status'!$L:$L,'Shipment status'!$A:$A,TRIM(CLEAN(SUBSTITUTE(VLOOKUP($B152,'PPO-GO'!$D:$L,9,0)," ",""))),'Shipment status'!$H:$H,R$3,'Shipment status'!$K:$K,'Flat knit'!$C152),SUMIFS('Shipment status'!$L:$L,'Shipment status'!$A:$A,'Flat knit'!$B152,'Shipment status'!$H:$H,R$3,'Shipment status'!$K:$K,'Flat knit'!$C152))</f>
        <v/>
      </c>
      <c r="S152" s="51">
        <f>IFERROR(R152/$F152,"-")</f>
        <v/>
      </c>
      <c r="T152">
        <f>SUMIFS('Shipment status'!$L:$L,'Shipment status'!$A:$A,'Flat knit'!$B152,'Shipment status'!$H:$H,T$3,'Shipment status'!$K:$K,'Flat knit'!$C152)</f>
        <v/>
      </c>
      <c r="U152">
        <f>SUMIFS('Shipment status'!$L:$L,'Shipment status'!$A:$A,'Flat knit'!$B152,'Shipment status'!$H:$H,U$3,'Shipment status'!$K:$K,'Flat knit'!$C152)</f>
        <v/>
      </c>
      <c r="V152">
        <f>SUMIFS('Shipment status'!$L:$L,'Shipment status'!$A:$A,'Flat knit'!$B152,'Shipment status'!$H:$H,V$3,'Shipment status'!$K:$K,'Flat knit'!$C152)</f>
        <v/>
      </c>
      <c r="W152">
        <f>SUMIFS('Shipment status'!$L:$L,'Shipment status'!$A:$A,'Flat knit'!$B152,'Shipment status'!$H:$H,W$3,'Shipment status'!$K:$K,'Flat knit'!$C152)</f>
        <v/>
      </c>
      <c r="X152">
        <f>SUMIFS('Shipment status'!$L:$L,'Shipment status'!$A:$A,'Flat knit'!$B152,'Shipment status'!$H:$H,X$3,'Shipment status'!$K:$K,'Flat knit'!$C152)</f>
        <v/>
      </c>
      <c r="Y152">
        <f>SUMIFS('Shipment status'!$L:$L,'Shipment status'!$A:$A,'Flat knit'!$B152,'Shipment status'!$H:$H,Y$3,'Shipment status'!$K:$K,'Flat knit'!$C152)</f>
        <v/>
      </c>
      <c r="Z152">
        <f>SUMIFS('Shipment status'!$L:$L,'Shipment status'!$A:$A,'Flat knit'!$B152,'Shipment status'!$H:$H,Z$3,'Shipment status'!$K:$K,'Flat knit'!$C152)</f>
        <v/>
      </c>
      <c r="AA152">
        <f>SUMIFS('Shipment status'!$L:$L,'Shipment status'!$A:$A,'Flat knit'!$B152,'Shipment status'!$H:$H,AA$3,'Shipment status'!$K:$K,'Flat knit'!$C152)</f>
        <v/>
      </c>
      <c r="AB152">
        <f>SUMIFS('Shipment status'!$L:$L,'Shipment status'!$A:$A,'Flat knit'!$B152,'Shipment status'!$H:$H,AB$3,'Shipment status'!$K:$K,'Flat knit'!$C152)</f>
        <v/>
      </c>
      <c r="AC152">
        <f>SUMIFS('Shipment status'!$L:$L,'Shipment status'!$A:$A,'Flat knit'!$B152,'Shipment status'!$H:$H,AC$3,'Shipment status'!$K:$K,'Flat knit'!$C152)</f>
        <v/>
      </c>
      <c r="AD152">
        <f>SUMIFS('Shipment status'!$L:$L,'Shipment status'!$A:$A,'Flat knit'!$B152,'Shipment status'!$H:$H,AD$3,'Shipment status'!$K:$K,'Flat knit'!$C152)</f>
        <v/>
      </c>
      <c r="AE152">
        <f>SUMIFS('Shipment status'!$L:$L,'Shipment status'!$A:$A,'Flat knit'!$B152,'Shipment status'!$H:$H,AE$3,'Shipment status'!$K:$K,'Flat knit'!$C152)</f>
        <v/>
      </c>
      <c r="AF152">
        <f>SUMIFS('Shipment status'!$L:$L,'Shipment status'!$A:$A,'Flat knit'!$B152,'Shipment status'!$H:$H,AF$3,'Shipment status'!$K:$K,'Flat knit'!$C152)</f>
        <v/>
      </c>
      <c r="AG152">
        <f>SUMIFS('Shipment status'!$L:$L,'Shipment status'!$A:$A,'Flat knit'!$B152,'Shipment status'!$H:$H,AG$3,'Shipment status'!$K:$K,'Flat knit'!$C152)</f>
        <v/>
      </c>
      <c r="AH152">
        <f>SUMIFS('Shipment status'!$L:$L,'Shipment status'!$A:$A,'Flat knit'!$B152,'Shipment status'!$H:$H,AH$3,'Shipment status'!$K:$K,'Flat knit'!$C152)</f>
        <v/>
      </c>
      <c r="AI152">
        <f>SUMIFS('Shipment status'!$L:$L,'Shipment status'!$A:$A,'Flat knit'!$B152,'Shipment status'!$H:$H,AI$3,'Shipment status'!$K:$K,'Flat knit'!$C152)</f>
        <v/>
      </c>
      <c r="AJ152">
        <f>SUMIFS('Shipment status'!$L:$L,'Shipment status'!$A:$A,'Flat knit'!$B152,'Shipment status'!$H:$H,AJ$3,'Shipment status'!$K:$K,'Flat knit'!$C152)</f>
        <v/>
      </c>
      <c r="AK152">
        <f>SUMIFS('Shipment status'!$L:$L,'Shipment status'!$A:$A,'Flat knit'!$B152,'Shipment status'!$H:$H,AK$3,'Shipment status'!$K:$K,'Flat knit'!$C152)</f>
        <v/>
      </c>
    </row>
    <row r="153">
      <c r="I153">
        <f>MAX(SUMIFS('Shipment status'!$L:$L,'Shipment status'!$A:$A,TRIM(CLEAN(SUBSTITUTE(VLOOKUP($B153&amp;I$3,'PPO-GO'!$A:$AA,12,0)," ",""))),'Shipment status'!$H:$H,I$3,'Shipment status'!$K:$K,'Flat knit'!$C153),SUMIFS('Shipment status'!$L:$L,'Shipment status'!$A:$A,'Flat knit'!$B153,'Shipment status'!$H:$H,I$3,'Shipment status'!$K:$K,'Flat knit'!$C153))</f>
        <v/>
      </c>
      <c r="J153" s="51">
        <f>IFERROR(I153/$F153,"-")</f>
        <v/>
      </c>
      <c r="L153">
        <f>MAX(SUMIFS('Shipment status'!$L:$L,'Shipment status'!$A:$A,TRIM(CLEAN(SUBSTITUTE(VLOOKUP($B153&amp;L$3,'PPO-GO'!$A:$AA,12,0)," ",""))),'Shipment status'!$H:$H,L$3,'Shipment status'!$K:$K,'Flat knit'!$C153),SUMIFS('Shipment status'!$L:$L,'Shipment status'!$A:$A,'Flat knit'!$B153,'Shipment status'!$H:$H,L$3,'Shipment status'!$K:$K,'Flat knit'!$C153))</f>
        <v/>
      </c>
      <c r="M153" s="51">
        <f>IFERROR(IF(L153&gt;I153*1.5,0.5,1)*L153/$F153,"-")</f>
        <v/>
      </c>
      <c r="O153">
        <f>MAX(SUMIFS('Shipment status'!$L:$L,'Shipment status'!$A:$A,TRIM(CLEAN(SUBSTITUTE(VLOOKUP($B153,'PPO-GO'!$D:$L,9,0)," ",""))),'Shipment status'!$H:$H,O$3,'Shipment status'!$K:$K,'Flat knit'!$C153),SUMIFS('Shipment status'!$L:$L,'Shipment status'!$A:$A,'Flat knit'!$B153,'Shipment status'!$H:$H,O$3,'Shipment status'!$K:$K,'Flat knit'!$C153))</f>
        <v/>
      </c>
      <c r="P153" s="51">
        <f>IFERROR(O153/$F153,"-")</f>
        <v/>
      </c>
      <c r="R153">
        <f>MAX(SUMIFS('Shipment status'!$L:$L,'Shipment status'!$A:$A,TRIM(CLEAN(SUBSTITUTE(VLOOKUP($B153,'PPO-GO'!$D:$L,9,0)," ",""))),'Shipment status'!$H:$H,R$3,'Shipment status'!$K:$K,'Flat knit'!$C153),SUMIFS('Shipment status'!$L:$L,'Shipment status'!$A:$A,'Flat knit'!$B153,'Shipment status'!$H:$H,R$3,'Shipment status'!$K:$K,'Flat knit'!$C153))</f>
        <v/>
      </c>
      <c r="S153" s="51">
        <f>IFERROR(R153/$F153,"-")</f>
        <v/>
      </c>
      <c r="T153">
        <f>SUMIFS('Shipment status'!$L:$L,'Shipment status'!$A:$A,'Flat knit'!$B153,'Shipment status'!$H:$H,T$3,'Shipment status'!$K:$K,'Flat knit'!$C153)</f>
        <v/>
      </c>
      <c r="U153">
        <f>SUMIFS('Shipment status'!$L:$L,'Shipment status'!$A:$A,'Flat knit'!$B153,'Shipment status'!$H:$H,U$3,'Shipment status'!$K:$K,'Flat knit'!$C153)</f>
        <v/>
      </c>
      <c r="V153">
        <f>SUMIFS('Shipment status'!$L:$L,'Shipment status'!$A:$A,'Flat knit'!$B153,'Shipment status'!$H:$H,V$3,'Shipment status'!$K:$K,'Flat knit'!$C153)</f>
        <v/>
      </c>
      <c r="W153">
        <f>SUMIFS('Shipment status'!$L:$L,'Shipment status'!$A:$A,'Flat knit'!$B153,'Shipment status'!$H:$H,W$3,'Shipment status'!$K:$K,'Flat knit'!$C153)</f>
        <v/>
      </c>
      <c r="X153">
        <f>SUMIFS('Shipment status'!$L:$L,'Shipment status'!$A:$A,'Flat knit'!$B153,'Shipment status'!$H:$H,X$3,'Shipment status'!$K:$K,'Flat knit'!$C153)</f>
        <v/>
      </c>
      <c r="Y153">
        <f>SUMIFS('Shipment status'!$L:$L,'Shipment status'!$A:$A,'Flat knit'!$B153,'Shipment status'!$H:$H,Y$3,'Shipment status'!$K:$K,'Flat knit'!$C153)</f>
        <v/>
      </c>
      <c r="Z153">
        <f>SUMIFS('Shipment status'!$L:$L,'Shipment status'!$A:$A,'Flat knit'!$B153,'Shipment status'!$H:$H,Z$3,'Shipment status'!$K:$K,'Flat knit'!$C153)</f>
        <v/>
      </c>
      <c r="AA153">
        <f>SUMIFS('Shipment status'!$L:$L,'Shipment status'!$A:$A,'Flat knit'!$B153,'Shipment status'!$H:$H,AA$3,'Shipment status'!$K:$K,'Flat knit'!$C153)</f>
        <v/>
      </c>
      <c r="AB153">
        <f>SUMIFS('Shipment status'!$L:$L,'Shipment status'!$A:$A,'Flat knit'!$B153,'Shipment status'!$H:$H,AB$3,'Shipment status'!$K:$K,'Flat knit'!$C153)</f>
        <v/>
      </c>
      <c r="AC153">
        <f>SUMIFS('Shipment status'!$L:$L,'Shipment status'!$A:$A,'Flat knit'!$B153,'Shipment status'!$H:$H,AC$3,'Shipment status'!$K:$K,'Flat knit'!$C153)</f>
        <v/>
      </c>
      <c r="AD153">
        <f>SUMIFS('Shipment status'!$L:$L,'Shipment status'!$A:$A,'Flat knit'!$B153,'Shipment status'!$H:$H,AD$3,'Shipment status'!$K:$K,'Flat knit'!$C153)</f>
        <v/>
      </c>
      <c r="AE153">
        <f>SUMIFS('Shipment status'!$L:$L,'Shipment status'!$A:$A,'Flat knit'!$B153,'Shipment status'!$H:$H,AE$3,'Shipment status'!$K:$K,'Flat knit'!$C153)</f>
        <v/>
      </c>
      <c r="AF153">
        <f>SUMIFS('Shipment status'!$L:$L,'Shipment status'!$A:$A,'Flat knit'!$B153,'Shipment status'!$H:$H,AF$3,'Shipment status'!$K:$K,'Flat knit'!$C153)</f>
        <v/>
      </c>
      <c r="AG153">
        <f>SUMIFS('Shipment status'!$L:$L,'Shipment status'!$A:$A,'Flat knit'!$B153,'Shipment status'!$H:$H,AG$3,'Shipment status'!$K:$K,'Flat knit'!$C153)</f>
        <v/>
      </c>
      <c r="AH153">
        <f>SUMIFS('Shipment status'!$L:$L,'Shipment status'!$A:$A,'Flat knit'!$B153,'Shipment status'!$H:$H,AH$3,'Shipment status'!$K:$K,'Flat knit'!$C153)</f>
        <v/>
      </c>
      <c r="AI153">
        <f>SUMIFS('Shipment status'!$L:$L,'Shipment status'!$A:$A,'Flat knit'!$B153,'Shipment status'!$H:$H,AI$3,'Shipment status'!$K:$K,'Flat knit'!$C153)</f>
        <v/>
      </c>
      <c r="AJ153">
        <f>SUMIFS('Shipment status'!$L:$L,'Shipment status'!$A:$A,'Flat knit'!$B153,'Shipment status'!$H:$H,AJ$3,'Shipment status'!$K:$K,'Flat knit'!$C153)</f>
        <v/>
      </c>
      <c r="AK153">
        <f>SUMIFS('Shipment status'!$L:$L,'Shipment status'!$A:$A,'Flat knit'!$B153,'Shipment status'!$H:$H,AK$3,'Shipment status'!$K:$K,'Flat knit'!$C153)</f>
        <v/>
      </c>
    </row>
    <row r="154">
      <c r="I154">
        <f>MAX(SUMIFS('Shipment status'!$L:$L,'Shipment status'!$A:$A,TRIM(CLEAN(SUBSTITUTE(VLOOKUP($B154&amp;I$3,'PPO-GO'!$A:$AA,12,0)," ",""))),'Shipment status'!$H:$H,I$3,'Shipment status'!$K:$K,'Flat knit'!$C154),SUMIFS('Shipment status'!$L:$L,'Shipment status'!$A:$A,'Flat knit'!$B154,'Shipment status'!$H:$H,I$3,'Shipment status'!$K:$K,'Flat knit'!$C154))</f>
        <v/>
      </c>
      <c r="J154" s="51">
        <f>IFERROR(I154/$F154,"-")</f>
        <v/>
      </c>
      <c r="L154">
        <f>MAX(SUMIFS('Shipment status'!$L:$L,'Shipment status'!$A:$A,TRIM(CLEAN(SUBSTITUTE(VLOOKUP($B154&amp;L$3,'PPO-GO'!$A:$AA,12,0)," ",""))),'Shipment status'!$H:$H,L$3,'Shipment status'!$K:$K,'Flat knit'!$C154),SUMIFS('Shipment status'!$L:$L,'Shipment status'!$A:$A,'Flat knit'!$B154,'Shipment status'!$H:$H,L$3,'Shipment status'!$K:$K,'Flat knit'!$C154))</f>
        <v/>
      </c>
      <c r="M154" s="51">
        <f>IFERROR(IF(L154&gt;I154*1.5,0.5,1)*L154/$F154,"-")</f>
        <v/>
      </c>
      <c r="O154">
        <f>MAX(SUMIFS('Shipment status'!$L:$L,'Shipment status'!$A:$A,TRIM(CLEAN(SUBSTITUTE(VLOOKUP($B154,'PPO-GO'!$D:$L,9,0)," ",""))),'Shipment status'!$H:$H,O$3,'Shipment status'!$K:$K,'Flat knit'!$C154),SUMIFS('Shipment status'!$L:$L,'Shipment status'!$A:$A,'Flat knit'!$B154,'Shipment status'!$H:$H,O$3,'Shipment status'!$K:$K,'Flat knit'!$C154))</f>
        <v/>
      </c>
      <c r="P154" s="51">
        <f>IFERROR(O154/$F154,"-")</f>
        <v/>
      </c>
      <c r="R154">
        <f>MAX(SUMIFS('Shipment status'!$L:$L,'Shipment status'!$A:$A,TRIM(CLEAN(SUBSTITUTE(VLOOKUP($B154,'PPO-GO'!$D:$L,9,0)," ",""))),'Shipment status'!$H:$H,R$3,'Shipment status'!$K:$K,'Flat knit'!$C154),SUMIFS('Shipment status'!$L:$L,'Shipment status'!$A:$A,'Flat knit'!$B154,'Shipment status'!$H:$H,R$3,'Shipment status'!$K:$K,'Flat knit'!$C154))</f>
        <v/>
      </c>
      <c r="S154" s="51">
        <f>IFERROR(R154/$F154,"-")</f>
        <v/>
      </c>
      <c r="T154">
        <f>SUMIFS('Shipment status'!$L:$L,'Shipment status'!$A:$A,'Flat knit'!$B154,'Shipment status'!$H:$H,T$3,'Shipment status'!$K:$K,'Flat knit'!$C154)</f>
        <v/>
      </c>
      <c r="U154">
        <f>SUMIFS('Shipment status'!$L:$L,'Shipment status'!$A:$A,'Flat knit'!$B154,'Shipment status'!$H:$H,U$3,'Shipment status'!$K:$K,'Flat knit'!$C154)</f>
        <v/>
      </c>
      <c r="V154">
        <f>SUMIFS('Shipment status'!$L:$L,'Shipment status'!$A:$A,'Flat knit'!$B154,'Shipment status'!$H:$H,V$3,'Shipment status'!$K:$K,'Flat knit'!$C154)</f>
        <v/>
      </c>
      <c r="W154">
        <f>SUMIFS('Shipment status'!$L:$L,'Shipment status'!$A:$A,'Flat knit'!$B154,'Shipment status'!$H:$H,W$3,'Shipment status'!$K:$K,'Flat knit'!$C154)</f>
        <v/>
      </c>
      <c r="X154">
        <f>SUMIFS('Shipment status'!$L:$L,'Shipment status'!$A:$A,'Flat knit'!$B154,'Shipment status'!$H:$H,X$3,'Shipment status'!$K:$K,'Flat knit'!$C154)</f>
        <v/>
      </c>
      <c r="Y154">
        <f>SUMIFS('Shipment status'!$L:$L,'Shipment status'!$A:$A,'Flat knit'!$B154,'Shipment status'!$H:$H,Y$3,'Shipment status'!$K:$K,'Flat knit'!$C154)</f>
        <v/>
      </c>
      <c r="Z154">
        <f>SUMIFS('Shipment status'!$L:$L,'Shipment status'!$A:$A,'Flat knit'!$B154,'Shipment status'!$H:$H,Z$3,'Shipment status'!$K:$K,'Flat knit'!$C154)</f>
        <v/>
      </c>
      <c r="AA154">
        <f>SUMIFS('Shipment status'!$L:$L,'Shipment status'!$A:$A,'Flat knit'!$B154,'Shipment status'!$H:$H,AA$3,'Shipment status'!$K:$K,'Flat knit'!$C154)</f>
        <v/>
      </c>
      <c r="AB154">
        <f>SUMIFS('Shipment status'!$L:$L,'Shipment status'!$A:$A,'Flat knit'!$B154,'Shipment status'!$H:$H,AB$3,'Shipment status'!$K:$K,'Flat knit'!$C154)</f>
        <v/>
      </c>
      <c r="AC154">
        <f>SUMIFS('Shipment status'!$L:$L,'Shipment status'!$A:$A,'Flat knit'!$B154,'Shipment status'!$H:$H,AC$3,'Shipment status'!$K:$K,'Flat knit'!$C154)</f>
        <v/>
      </c>
      <c r="AD154">
        <f>SUMIFS('Shipment status'!$L:$L,'Shipment status'!$A:$A,'Flat knit'!$B154,'Shipment status'!$H:$H,AD$3,'Shipment status'!$K:$K,'Flat knit'!$C154)</f>
        <v/>
      </c>
      <c r="AE154">
        <f>SUMIFS('Shipment status'!$L:$L,'Shipment status'!$A:$A,'Flat knit'!$B154,'Shipment status'!$H:$H,AE$3,'Shipment status'!$K:$K,'Flat knit'!$C154)</f>
        <v/>
      </c>
      <c r="AF154">
        <f>SUMIFS('Shipment status'!$L:$L,'Shipment status'!$A:$A,'Flat knit'!$B154,'Shipment status'!$H:$H,AF$3,'Shipment status'!$K:$K,'Flat knit'!$C154)</f>
        <v/>
      </c>
      <c r="AG154">
        <f>SUMIFS('Shipment status'!$L:$L,'Shipment status'!$A:$A,'Flat knit'!$B154,'Shipment status'!$H:$H,AG$3,'Shipment status'!$K:$K,'Flat knit'!$C154)</f>
        <v/>
      </c>
      <c r="AH154">
        <f>SUMIFS('Shipment status'!$L:$L,'Shipment status'!$A:$A,'Flat knit'!$B154,'Shipment status'!$H:$H,AH$3,'Shipment status'!$K:$K,'Flat knit'!$C154)</f>
        <v/>
      </c>
      <c r="AI154">
        <f>SUMIFS('Shipment status'!$L:$L,'Shipment status'!$A:$A,'Flat knit'!$B154,'Shipment status'!$H:$H,AI$3,'Shipment status'!$K:$K,'Flat knit'!$C154)</f>
        <v/>
      </c>
      <c r="AJ154">
        <f>SUMIFS('Shipment status'!$L:$L,'Shipment status'!$A:$A,'Flat knit'!$B154,'Shipment status'!$H:$H,AJ$3,'Shipment status'!$K:$K,'Flat knit'!$C154)</f>
        <v/>
      </c>
      <c r="AK154">
        <f>SUMIFS('Shipment status'!$L:$L,'Shipment status'!$A:$A,'Flat knit'!$B154,'Shipment status'!$H:$H,AK$3,'Shipment status'!$K:$K,'Flat knit'!$C154)</f>
        <v/>
      </c>
    </row>
    <row r="155">
      <c r="I155">
        <f>MAX(SUMIFS('Shipment status'!$L:$L,'Shipment status'!$A:$A,TRIM(CLEAN(SUBSTITUTE(VLOOKUP($B155&amp;I$3,'PPO-GO'!$A:$AA,12,0)," ",""))),'Shipment status'!$H:$H,I$3,'Shipment status'!$K:$K,'Flat knit'!$C155),SUMIFS('Shipment status'!$L:$L,'Shipment status'!$A:$A,'Flat knit'!$B155,'Shipment status'!$H:$H,I$3,'Shipment status'!$K:$K,'Flat knit'!$C155))</f>
        <v/>
      </c>
      <c r="J155" s="51">
        <f>IFERROR(I155/$F155,"-")</f>
        <v/>
      </c>
      <c r="L155">
        <f>MAX(SUMIFS('Shipment status'!$L:$L,'Shipment status'!$A:$A,TRIM(CLEAN(SUBSTITUTE(VLOOKUP($B155&amp;L$3,'PPO-GO'!$A:$AA,12,0)," ",""))),'Shipment status'!$H:$H,L$3,'Shipment status'!$K:$K,'Flat knit'!$C155),SUMIFS('Shipment status'!$L:$L,'Shipment status'!$A:$A,'Flat knit'!$B155,'Shipment status'!$H:$H,L$3,'Shipment status'!$K:$K,'Flat knit'!$C155))</f>
        <v/>
      </c>
      <c r="M155" s="51">
        <f>IFERROR(IF(L155&gt;I155*1.5,0.5,1)*L155/$F155,"-")</f>
        <v/>
      </c>
      <c r="O155">
        <f>MAX(SUMIFS('Shipment status'!$L:$L,'Shipment status'!$A:$A,TRIM(CLEAN(SUBSTITUTE(VLOOKUP($B155,'PPO-GO'!$D:$L,9,0)," ",""))),'Shipment status'!$H:$H,O$3,'Shipment status'!$K:$K,'Flat knit'!$C155),SUMIFS('Shipment status'!$L:$L,'Shipment status'!$A:$A,'Flat knit'!$B155,'Shipment status'!$H:$H,O$3,'Shipment status'!$K:$K,'Flat knit'!$C155))</f>
        <v/>
      </c>
      <c r="P155" s="51">
        <f>IFERROR(O155/$F155,"-")</f>
        <v/>
      </c>
      <c r="R155">
        <f>MAX(SUMIFS('Shipment status'!$L:$L,'Shipment status'!$A:$A,TRIM(CLEAN(SUBSTITUTE(VLOOKUP($B155,'PPO-GO'!$D:$L,9,0)," ",""))),'Shipment status'!$H:$H,R$3,'Shipment status'!$K:$K,'Flat knit'!$C155),SUMIFS('Shipment status'!$L:$L,'Shipment status'!$A:$A,'Flat knit'!$B155,'Shipment status'!$H:$H,R$3,'Shipment status'!$K:$K,'Flat knit'!$C155))</f>
        <v/>
      </c>
      <c r="S155" s="51">
        <f>IFERROR(R155/$F155,"-")</f>
        <v/>
      </c>
      <c r="T155">
        <f>SUMIFS('Shipment status'!$L:$L,'Shipment status'!$A:$A,'Flat knit'!$B155,'Shipment status'!$H:$H,T$3,'Shipment status'!$K:$K,'Flat knit'!$C155)</f>
        <v/>
      </c>
      <c r="U155">
        <f>SUMIFS('Shipment status'!$L:$L,'Shipment status'!$A:$A,'Flat knit'!$B155,'Shipment status'!$H:$H,U$3,'Shipment status'!$K:$K,'Flat knit'!$C155)</f>
        <v/>
      </c>
      <c r="V155">
        <f>SUMIFS('Shipment status'!$L:$L,'Shipment status'!$A:$A,'Flat knit'!$B155,'Shipment status'!$H:$H,V$3,'Shipment status'!$K:$K,'Flat knit'!$C155)</f>
        <v/>
      </c>
      <c r="W155">
        <f>SUMIFS('Shipment status'!$L:$L,'Shipment status'!$A:$A,'Flat knit'!$B155,'Shipment status'!$H:$H,W$3,'Shipment status'!$K:$K,'Flat knit'!$C155)</f>
        <v/>
      </c>
      <c r="X155">
        <f>SUMIFS('Shipment status'!$L:$L,'Shipment status'!$A:$A,'Flat knit'!$B155,'Shipment status'!$H:$H,X$3,'Shipment status'!$K:$K,'Flat knit'!$C155)</f>
        <v/>
      </c>
      <c r="Y155">
        <f>SUMIFS('Shipment status'!$L:$L,'Shipment status'!$A:$A,'Flat knit'!$B155,'Shipment status'!$H:$H,Y$3,'Shipment status'!$K:$K,'Flat knit'!$C155)</f>
        <v/>
      </c>
      <c r="Z155">
        <f>SUMIFS('Shipment status'!$L:$L,'Shipment status'!$A:$A,'Flat knit'!$B155,'Shipment status'!$H:$H,Z$3,'Shipment status'!$K:$K,'Flat knit'!$C155)</f>
        <v/>
      </c>
      <c r="AA155">
        <f>SUMIFS('Shipment status'!$L:$L,'Shipment status'!$A:$A,'Flat knit'!$B155,'Shipment status'!$H:$H,AA$3,'Shipment status'!$K:$K,'Flat knit'!$C155)</f>
        <v/>
      </c>
      <c r="AB155">
        <f>SUMIFS('Shipment status'!$L:$L,'Shipment status'!$A:$A,'Flat knit'!$B155,'Shipment status'!$H:$H,AB$3,'Shipment status'!$K:$K,'Flat knit'!$C155)</f>
        <v/>
      </c>
      <c r="AC155">
        <f>SUMIFS('Shipment status'!$L:$L,'Shipment status'!$A:$A,'Flat knit'!$B155,'Shipment status'!$H:$H,AC$3,'Shipment status'!$K:$K,'Flat knit'!$C155)</f>
        <v/>
      </c>
      <c r="AD155">
        <f>SUMIFS('Shipment status'!$L:$L,'Shipment status'!$A:$A,'Flat knit'!$B155,'Shipment status'!$H:$H,AD$3,'Shipment status'!$K:$K,'Flat knit'!$C155)</f>
        <v/>
      </c>
      <c r="AE155">
        <f>SUMIFS('Shipment status'!$L:$L,'Shipment status'!$A:$A,'Flat knit'!$B155,'Shipment status'!$H:$H,AE$3,'Shipment status'!$K:$K,'Flat knit'!$C155)</f>
        <v/>
      </c>
      <c r="AF155">
        <f>SUMIFS('Shipment status'!$L:$L,'Shipment status'!$A:$A,'Flat knit'!$B155,'Shipment status'!$H:$H,AF$3,'Shipment status'!$K:$K,'Flat knit'!$C155)</f>
        <v/>
      </c>
      <c r="AG155">
        <f>SUMIFS('Shipment status'!$L:$L,'Shipment status'!$A:$A,'Flat knit'!$B155,'Shipment status'!$H:$H,AG$3,'Shipment status'!$K:$K,'Flat knit'!$C155)</f>
        <v/>
      </c>
      <c r="AH155">
        <f>SUMIFS('Shipment status'!$L:$L,'Shipment status'!$A:$A,'Flat knit'!$B155,'Shipment status'!$H:$H,AH$3,'Shipment status'!$K:$K,'Flat knit'!$C155)</f>
        <v/>
      </c>
      <c r="AI155">
        <f>SUMIFS('Shipment status'!$L:$L,'Shipment status'!$A:$A,'Flat knit'!$B155,'Shipment status'!$H:$H,AI$3,'Shipment status'!$K:$K,'Flat knit'!$C155)</f>
        <v/>
      </c>
      <c r="AJ155">
        <f>SUMIFS('Shipment status'!$L:$L,'Shipment status'!$A:$A,'Flat knit'!$B155,'Shipment status'!$H:$H,AJ$3,'Shipment status'!$K:$K,'Flat knit'!$C155)</f>
        <v/>
      </c>
      <c r="AK155">
        <f>SUMIFS('Shipment status'!$L:$L,'Shipment status'!$A:$A,'Flat knit'!$B155,'Shipment status'!$H:$H,AK$3,'Shipment status'!$K:$K,'Flat knit'!$C155)</f>
        <v/>
      </c>
    </row>
    <row r="156">
      <c r="I156">
        <f>MAX(SUMIFS('Shipment status'!$L:$L,'Shipment status'!$A:$A,TRIM(CLEAN(SUBSTITUTE(VLOOKUP($B156&amp;I$3,'PPO-GO'!$A:$AA,12,0)," ",""))),'Shipment status'!$H:$H,I$3,'Shipment status'!$K:$K,'Flat knit'!$C156),SUMIFS('Shipment status'!$L:$L,'Shipment status'!$A:$A,'Flat knit'!$B156,'Shipment status'!$H:$H,I$3,'Shipment status'!$K:$K,'Flat knit'!$C156))</f>
        <v/>
      </c>
      <c r="J156" s="51">
        <f>IFERROR(I156/$F156,"-")</f>
        <v/>
      </c>
      <c r="L156">
        <f>MAX(SUMIFS('Shipment status'!$L:$L,'Shipment status'!$A:$A,TRIM(CLEAN(SUBSTITUTE(VLOOKUP($B156&amp;L$3,'PPO-GO'!$A:$AA,12,0)," ",""))),'Shipment status'!$H:$H,L$3,'Shipment status'!$K:$K,'Flat knit'!$C156),SUMIFS('Shipment status'!$L:$L,'Shipment status'!$A:$A,'Flat knit'!$B156,'Shipment status'!$H:$H,L$3,'Shipment status'!$K:$K,'Flat knit'!$C156))</f>
        <v/>
      </c>
      <c r="M156" s="51">
        <f>IFERROR(IF(L156&gt;I156*1.5,0.5,1)*L156/$F156,"-")</f>
        <v/>
      </c>
      <c r="O156">
        <f>MAX(SUMIFS('Shipment status'!$L:$L,'Shipment status'!$A:$A,TRIM(CLEAN(SUBSTITUTE(VLOOKUP($B156,'PPO-GO'!$D:$L,9,0)," ",""))),'Shipment status'!$H:$H,O$3,'Shipment status'!$K:$K,'Flat knit'!$C156),SUMIFS('Shipment status'!$L:$L,'Shipment status'!$A:$A,'Flat knit'!$B156,'Shipment status'!$H:$H,O$3,'Shipment status'!$K:$K,'Flat knit'!$C156))</f>
        <v/>
      </c>
      <c r="P156" s="51">
        <f>IFERROR(O156/$F156,"-")</f>
        <v/>
      </c>
      <c r="R156">
        <f>MAX(SUMIFS('Shipment status'!$L:$L,'Shipment status'!$A:$A,TRIM(CLEAN(SUBSTITUTE(VLOOKUP($B156,'PPO-GO'!$D:$L,9,0)," ",""))),'Shipment status'!$H:$H,R$3,'Shipment status'!$K:$K,'Flat knit'!$C156),SUMIFS('Shipment status'!$L:$L,'Shipment status'!$A:$A,'Flat knit'!$B156,'Shipment status'!$H:$H,R$3,'Shipment status'!$K:$K,'Flat knit'!$C156))</f>
        <v/>
      </c>
      <c r="S156" s="51">
        <f>IFERROR(R156/$F156,"-")</f>
        <v/>
      </c>
      <c r="T156">
        <f>SUMIFS('Shipment status'!$L:$L,'Shipment status'!$A:$A,'Flat knit'!$B156,'Shipment status'!$H:$H,T$3,'Shipment status'!$K:$K,'Flat knit'!$C156)</f>
        <v/>
      </c>
      <c r="U156">
        <f>SUMIFS('Shipment status'!$L:$L,'Shipment status'!$A:$A,'Flat knit'!$B156,'Shipment status'!$H:$H,U$3,'Shipment status'!$K:$K,'Flat knit'!$C156)</f>
        <v/>
      </c>
      <c r="V156">
        <f>SUMIFS('Shipment status'!$L:$L,'Shipment status'!$A:$A,'Flat knit'!$B156,'Shipment status'!$H:$H,V$3,'Shipment status'!$K:$K,'Flat knit'!$C156)</f>
        <v/>
      </c>
      <c r="W156">
        <f>SUMIFS('Shipment status'!$L:$L,'Shipment status'!$A:$A,'Flat knit'!$B156,'Shipment status'!$H:$H,W$3,'Shipment status'!$K:$K,'Flat knit'!$C156)</f>
        <v/>
      </c>
      <c r="X156">
        <f>SUMIFS('Shipment status'!$L:$L,'Shipment status'!$A:$A,'Flat knit'!$B156,'Shipment status'!$H:$H,X$3,'Shipment status'!$K:$K,'Flat knit'!$C156)</f>
        <v/>
      </c>
      <c r="Y156">
        <f>SUMIFS('Shipment status'!$L:$L,'Shipment status'!$A:$A,'Flat knit'!$B156,'Shipment status'!$H:$H,Y$3,'Shipment status'!$K:$K,'Flat knit'!$C156)</f>
        <v/>
      </c>
      <c r="Z156">
        <f>SUMIFS('Shipment status'!$L:$L,'Shipment status'!$A:$A,'Flat knit'!$B156,'Shipment status'!$H:$H,Z$3,'Shipment status'!$K:$K,'Flat knit'!$C156)</f>
        <v/>
      </c>
      <c r="AA156">
        <f>SUMIFS('Shipment status'!$L:$L,'Shipment status'!$A:$A,'Flat knit'!$B156,'Shipment status'!$H:$H,AA$3,'Shipment status'!$K:$K,'Flat knit'!$C156)</f>
        <v/>
      </c>
      <c r="AB156">
        <f>SUMIFS('Shipment status'!$L:$L,'Shipment status'!$A:$A,'Flat knit'!$B156,'Shipment status'!$H:$H,AB$3,'Shipment status'!$K:$K,'Flat knit'!$C156)</f>
        <v/>
      </c>
      <c r="AC156">
        <f>SUMIFS('Shipment status'!$L:$L,'Shipment status'!$A:$A,'Flat knit'!$B156,'Shipment status'!$H:$H,AC$3,'Shipment status'!$K:$K,'Flat knit'!$C156)</f>
        <v/>
      </c>
      <c r="AD156">
        <f>SUMIFS('Shipment status'!$L:$L,'Shipment status'!$A:$A,'Flat knit'!$B156,'Shipment status'!$H:$H,AD$3,'Shipment status'!$K:$K,'Flat knit'!$C156)</f>
        <v/>
      </c>
      <c r="AE156">
        <f>SUMIFS('Shipment status'!$L:$L,'Shipment status'!$A:$A,'Flat knit'!$B156,'Shipment status'!$H:$H,AE$3,'Shipment status'!$K:$K,'Flat knit'!$C156)</f>
        <v/>
      </c>
      <c r="AF156">
        <f>SUMIFS('Shipment status'!$L:$L,'Shipment status'!$A:$A,'Flat knit'!$B156,'Shipment status'!$H:$H,AF$3,'Shipment status'!$K:$K,'Flat knit'!$C156)</f>
        <v/>
      </c>
      <c r="AG156">
        <f>SUMIFS('Shipment status'!$L:$L,'Shipment status'!$A:$A,'Flat knit'!$B156,'Shipment status'!$H:$H,AG$3,'Shipment status'!$K:$K,'Flat knit'!$C156)</f>
        <v/>
      </c>
      <c r="AH156">
        <f>SUMIFS('Shipment status'!$L:$L,'Shipment status'!$A:$A,'Flat knit'!$B156,'Shipment status'!$H:$H,AH$3,'Shipment status'!$K:$K,'Flat knit'!$C156)</f>
        <v/>
      </c>
      <c r="AI156">
        <f>SUMIFS('Shipment status'!$L:$L,'Shipment status'!$A:$A,'Flat knit'!$B156,'Shipment status'!$H:$H,AI$3,'Shipment status'!$K:$K,'Flat knit'!$C156)</f>
        <v/>
      </c>
      <c r="AJ156">
        <f>SUMIFS('Shipment status'!$L:$L,'Shipment status'!$A:$A,'Flat knit'!$B156,'Shipment status'!$H:$H,AJ$3,'Shipment status'!$K:$K,'Flat knit'!$C156)</f>
        <v/>
      </c>
      <c r="AK156">
        <f>SUMIFS('Shipment status'!$L:$L,'Shipment status'!$A:$A,'Flat knit'!$B156,'Shipment status'!$H:$H,AK$3,'Shipment status'!$K:$K,'Flat knit'!$C156)</f>
        <v/>
      </c>
    </row>
    <row r="157">
      <c r="I157">
        <f>MAX(SUMIFS('Shipment status'!$L:$L,'Shipment status'!$A:$A,TRIM(CLEAN(SUBSTITUTE(VLOOKUP($B157&amp;I$3,'PPO-GO'!$A:$AA,12,0)," ",""))),'Shipment status'!$H:$H,I$3,'Shipment status'!$K:$K,'Flat knit'!$C157),SUMIFS('Shipment status'!$L:$L,'Shipment status'!$A:$A,'Flat knit'!$B157,'Shipment status'!$H:$H,I$3,'Shipment status'!$K:$K,'Flat knit'!$C157))</f>
        <v/>
      </c>
      <c r="J157" s="51">
        <f>IFERROR(I157/$F157,"-")</f>
        <v/>
      </c>
      <c r="L157">
        <f>MAX(SUMIFS('Shipment status'!$L:$L,'Shipment status'!$A:$A,TRIM(CLEAN(SUBSTITUTE(VLOOKUP($B157&amp;L$3,'PPO-GO'!$A:$AA,12,0)," ",""))),'Shipment status'!$H:$H,L$3,'Shipment status'!$K:$K,'Flat knit'!$C157),SUMIFS('Shipment status'!$L:$L,'Shipment status'!$A:$A,'Flat knit'!$B157,'Shipment status'!$H:$H,L$3,'Shipment status'!$K:$K,'Flat knit'!$C157))</f>
        <v/>
      </c>
      <c r="M157" s="51">
        <f>IFERROR(IF(L157&gt;I157*1.5,0.5,1)*L157/$F157,"-")</f>
        <v/>
      </c>
      <c r="O157">
        <f>MAX(SUMIFS('Shipment status'!$L:$L,'Shipment status'!$A:$A,TRIM(CLEAN(SUBSTITUTE(VLOOKUP($B157,'PPO-GO'!$D:$L,9,0)," ",""))),'Shipment status'!$H:$H,O$3,'Shipment status'!$K:$K,'Flat knit'!$C157),SUMIFS('Shipment status'!$L:$L,'Shipment status'!$A:$A,'Flat knit'!$B157,'Shipment status'!$H:$H,O$3,'Shipment status'!$K:$K,'Flat knit'!$C157))</f>
        <v/>
      </c>
      <c r="P157" s="51">
        <f>IFERROR(O157/$F157,"-")</f>
        <v/>
      </c>
      <c r="R157">
        <f>MAX(SUMIFS('Shipment status'!$L:$L,'Shipment status'!$A:$A,TRIM(CLEAN(SUBSTITUTE(VLOOKUP($B157,'PPO-GO'!$D:$L,9,0)," ",""))),'Shipment status'!$H:$H,R$3,'Shipment status'!$K:$K,'Flat knit'!$C157),SUMIFS('Shipment status'!$L:$L,'Shipment status'!$A:$A,'Flat knit'!$B157,'Shipment status'!$H:$H,R$3,'Shipment status'!$K:$K,'Flat knit'!$C157))</f>
        <v/>
      </c>
      <c r="S157" s="51">
        <f>IFERROR(R157/$F157,"-")</f>
        <v/>
      </c>
      <c r="T157">
        <f>SUMIFS('Shipment status'!$L:$L,'Shipment status'!$A:$A,'Flat knit'!$B157,'Shipment status'!$H:$H,T$3,'Shipment status'!$K:$K,'Flat knit'!$C157)</f>
        <v/>
      </c>
      <c r="U157">
        <f>SUMIFS('Shipment status'!$L:$L,'Shipment status'!$A:$A,'Flat knit'!$B157,'Shipment status'!$H:$H,U$3,'Shipment status'!$K:$K,'Flat knit'!$C157)</f>
        <v/>
      </c>
      <c r="V157">
        <f>SUMIFS('Shipment status'!$L:$L,'Shipment status'!$A:$A,'Flat knit'!$B157,'Shipment status'!$H:$H,V$3,'Shipment status'!$K:$K,'Flat knit'!$C157)</f>
        <v/>
      </c>
      <c r="W157">
        <f>SUMIFS('Shipment status'!$L:$L,'Shipment status'!$A:$A,'Flat knit'!$B157,'Shipment status'!$H:$H,W$3,'Shipment status'!$K:$K,'Flat knit'!$C157)</f>
        <v/>
      </c>
      <c r="X157">
        <f>SUMIFS('Shipment status'!$L:$L,'Shipment status'!$A:$A,'Flat knit'!$B157,'Shipment status'!$H:$H,X$3,'Shipment status'!$K:$K,'Flat knit'!$C157)</f>
        <v/>
      </c>
      <c r="Y157">
        <f>SUMIFS('Shipment status'!$L:$L,'Shipment status'!$A:$A,'Flat knit'!$B157,'Shipment status'!$H:$H,Y$3,'Shipment status'!$K:$K,'Flat knit'!$C157)</f>
        <v/>
      </c>
      <c r="Z157">
        <f>SUMIFS('Shipment status'!$L:$L,'Shipment status'!$A:$A,'Flat knit'!$B157,'Shipment status'!$H:$H,Z$3,'Shipment status'!$K:$K,'Flat knit'!$C157)</f>
        <v/>
      </c>
      <c r="AA157">
        <f>SUMIFS('Shipment status'!$L:$L,'Shipment status'!$A:$A,'Flat knit'!$B157,'Shipment status'!$H:$H,AA$3,'Shipment status'!$K:$K,'Flat knit'!$C157)</f>
        <v/>
      </c>
      <c r="AB157">
        <f>SUMIFS('Shipment status'!$L:$L,'Shipment status'!$A:$A,'Flat knit'!$B157,'Shipment status'!$H:$H,AB$3,'Shipment status'!$K:$K,'Flat knit'!$C157)</f>
        <v/>
      </c>
      <c r="AC157">
        <f>SUMIFS('Shipment status'!$L:$L,'Shipment status'!$A:$A,'Flat knit'!$B157,'Shipment status'!$H:$H,AC$3,'Shipment status'!$K:$K,'Flat knit'!$C157)</f>
        <v/>
      </c>
      <c r="AD157">
        <f>SUMIFS('Shipment status'!$L:$L,'Shipment status'!$A:$A,'Flat knit'!$B157,'Shipment status'!$H:$H,AD$3,'Shipment status'!$K:$K,'Flat knit'!$C157)</f>
        <v/>
      </c>
      <c r="AE157">
        <f>SUMIFS('Shipment status'!$L:$L,'Shipment status'!$A:$A,'Flat knit'!$B157,'Shipment status'!$H:$H,AE$3,'Shipment status'!$K:$K,'Flat knit'!$C157)</f>
        <v/>
      </c>
      <c r="AF157">
        <f>SUMIFS('Shipment status'!$L:$L,'Shipment status'!$A:$A,'Flat knit'!$B157,'Shipment status'!$H:$H,AF$3,'Shipment status'!$K:$K,'Flat knit'!$C157)</f>
        <v/>
      </c>
      <c r="AG157">
        <f>SUMIFS('Shipment status'!$L:$L,'Shipment status'!$A:$A,'Flat knit'!$B157,'Shipment status'!$H:$H,AG$3,'Shipment status'!$K:$K,'Flat knit'!$C157)</f>
        <v/>
      </c>
      <c r="AH157">
        <f>SUMIFS('Shipment status'!$L:$L,'Shipment status'!$A:$A,'Flat knit'!$B157,'Shipment status'!$H:$H,AH$3,'Shipment status'!$K:$K,'Flat knit'!$C157)</f>
        <v/>
      </c>
      <c r="AI157">
        <f>SUMIFS('Shipment status'!$L:$L,'Shipment status'!$A:$A,'Flat knit'!$B157,'Shipment status'!$H:$H,AI$3,'Shipment status'!$K:$K,'Flat knit'!$C157)</f>
        <v/>
      </c>
      <c r="AJ157">
        <f>SUMIFS('Shipment status'!$L:$L,'Shipment status'!$A:$A,'Flat knit'!$B157,'Shipment status'!$H:$H,AJ$3,'Shipment status'!$K:$K,'Flat knit'!$C157)</f>
        <v/>
      </c>
      <c r="AK157">
        <f>SUMIFS('Shipment status'!$L:$L,'Shipment status'!$A:$A,'Flat knit'!$B157,'Shipment status'!$H:$H,AK$3,'Shipment status'!$K:$K,'Flat knit'!$C157)</f>
        <v/>
      </c>
    </row>
    <row r="158">
      <c r="I158">
        <f>MAX(SUMIFS('Shipment status'!$L:$L,'Shipment status'!$A:$A,TRIM(CLEAN(SUBSTITUTE(VLOOKUP($B158&amp;I$3,'PPO-GO'!$A:$AA,12,0)," ",""))),'Shipment status'!$H:$H,I$3,'Shipment status'!$K:$K,'Flat knit'!$C158),SUMIFS('Shipment status'!$L:$L,'Shipment status'!$A:$A,'Flat knit'!$B158,'Shipment status'!$H:$H,I$3,'Shipment status'!$K:$K,'Flat knit'!$C158))</f>
        <v/>
      </c>
      <c r="J158" s="51">
        <f>IFERROR(I158/$F158,"-")</f>
        <v/>
      </c>
      <c r="L158">
        <f>MAX(SUMIFS('Shipment status'!$L:$L,'Shipment status'!$A:$A,TRIM(CLEAN(SUBSTITUTE(VLOOKUP($B158&amp;L$3,'PPO-GO'!$A:$AA,12,0)," ",""))),'Shipment status'!$H:$H,L$3,'Shipment status'!$K:$K,'Flat knit'!$C158),SUMIFS('Shipment status'!$L:$L,'Shipment status'!$A:$A,'Flat knit'!$B158,'Shipment status'!$H:$H,L$3,'Shipment status'!$K:$K,'Flat knit'!$C158))</f>
        <v/>
      </c>
      <c r="M158" s="51">
        <f>IFERROR(IF(L158&gt;I158*1.5,0.5,1)*L158/$F158,"-")</f>
        <v/>
      </c>
      <c r="O158">
        <f>MAX(SUMIFS('Shipment status'!$L:$L,'Shipment status'!$A:$A,TRIM(CLEAN(SUBSTITUTE(VLOOKUP($B158,'PPO-GO'!$D:$L,9,0)," ",""))),'Shipment status'!$H:$H,O$3,'Shipment status'!$K:$K,'Flat knit'!$C158),SUMIFS('Shipment status'!$L:$L,'Shipment status'!$A:$A,'Flat knit'!$B158,'Shipment status'!$H:$H,O$3,'Shipment status'!$K:$K,'Flat knit'!$C158))</f>
        <v/>
      </c>
      <c r="P158" s="51">
        <f>IFERROR(O158/$F158,"-")</f>
        <v/>
      </c>
      <c r="R158">
        <f>MAX(SUMIFS('Shipment status'!$L:$L,'Shipment status'!$A:$A,TRIM(CLEAN(SUBSTITUTE(VLOOKUP($B158,'PPO-GO'!$D:$L,9,0)," ",""))),'Shipment status'!$H:$H,R$3,'Shipment status'!$K:$K,'Flat knit'!$C158),SUMIFS('Shipment status'!$L:$L,'Shipment status'!$A:$A,'Flat knit'!$B158,'Shipment status'!$H:$H,R$3,'Shipment status'!$K:$K,'Flat knit'!$C158))</f>
        <v/>
      </c>
      <c r="S158" s="51">
        <f>IFERROR(R158/$F158,"-")</f>
        <v/>
      </c>
      <c r="T158">
        <f>SUMIFS('Shipment status'!$L:$L,'Shipment status'!$A:$A,'Flat knit'!$B158,'Shipment status'!$H:$H,T$3,'Shipment status'!$K:$K,'Flat knit'!$C158)</f>
        <v/>
      </c>
      <c r="U158">
        <f>SUMIFS('Shipment status'!$L:$L,'Shipment status'!$A:$A,'Flat knit'!$B158,'Shipment status'!$H:$H,U$3,'Shipment status'!$K:$K,'Flat knit'!$C158)</f>
        <v/>
      </c>
      <c r="V158">
        <f>SUMIFS('Shipment status'!$L:$L,'Shipment status'!$A:$A,'Flat knit'!$B158,'Shipment status'!$H:$H,V$3,'Shipment status'!$K:$K,'Flat knit'!$C158)</f>
        <v/>
      </c>
      <c r="W158">
        <f>SUMIFS('Shipment status'!$L:$L,'Shipment status'!$A:$A,'Flat knit'!$B158,'Shipment status'!$H:$H,W$3,'Shipment status'!$K:$K,'Flat knit'!$C158)</f>
        <v/>
      </c>
      <c r="X158">
        <f>SUMIFS('Shipment status'!$L:$L,'Shipment status'!$A:$A,'Flat knit'!$B158,'Shipment status'!$H:$H,X$3,'Shipment status'!$K:$K,'Flat knit'!$C158)</f>
        <v/>
      </c>
      <c r="Y158">
        <f>SUMIFS('Shipment status'!$L:$L,'Shipment status'!$A:$A,'Flat knit'!$B158,'Shipment status'!$H:$H,Y$3,'Shipment status'!$K:$K,'Flat knit'!$C158)</f>
        <v/>
      </c>
      <c r="Z158">
        <f>SUMIFS('Shipment status'!$L:$L,'Shipment status'!$A:$A,'Flat knit'!$B158,'Shipment status'!$H:$H,Z$3,'Shipment status'!$K:$K,'Flat knit'!$C158)</f>
        <v/>
      </c>
      <c r="AA158">
        <f>SUMIFS('Shipment status'!$L:$L,'Shipment status'!$A:$A,'Flat knit'!$B158,'Shipment status'!$H:$H,AA$3,'Shipment status'!$K:$K,'Flat knit'!$C158)</f>
        <v/>
      </c>
      <c r="AB158">
        <f>SUMIFS('Shipment status'!$L:$L,'Shipment status'!$A:$A,'Flat knit'!$B158,'Shipment status'!$H:$H,AB$3,'Shipment status'!$K:$K,'Flat knit'!$C158)</f>
        <v/>
      </c>
      <c r="AC158">
        <f>SUMIFS('Shipment status'!$L:$L,'Shipment status'!$A:$A,'Flat knit'!$B158,'Shipment status'!$H:$H,AC$3,'Shipment status'!$K:$K,'Flat knit'!$C158)</f>
        <v/>
      </c>
      <c r="AD158">
        <f>SUMIFS('Shipment status'!$L:$L,'Shipment status'!$A:$A,'Flat knit'!$B158,'Shipment status'!$H:$H,AD$3,'Shipment status'!$K:$K,'Flat knit'!$C158)</f>
        <v/>
      </c>
      <c r="AE158">
        <f>SUMIFS('Shipment status'!$L:$L,'Shipment status'!$A:$A,'Flat knit'!$B158,'Shipment status'!$H:$H,AE$3,'Shipment status'!$K:$K,'Flat knit'!$C158)</f>
        <v/>
      </c>
      <c r="AF158">
        <f>SUMIFS('Shipment status'!$L:$L,'Shipment status'!$A:$A,'Flat knit'!$B158,'Shipment status'!$H:$H,AF$3,'Shipment status'!$K:$K,'Flat knit'!$C158)</f>
        <v/>
      </c>
      <c r="AG158">
        <f>SUMIFS('Shipment status'!$L:$L,'Shipment status'!$A:$A,'Flat knit'!$B158,'Shipment status'!$H:$H,AG$3,'Shipment status'!$K:$K,'Flat knit'!$C158)</f>
        <v/>
      </c>
      <c r="AH158">
        <f>SUMIFS('Shipment status'!$L:$L,'Shipment status'!$A:$A,'Flat knit'!$B158,'Shipment status'!$H:$H,AH$3,'Shipment status'!$K:$K,'Flat knit'!$C158)</f>
        <v/>
      </c>
      <c r="AI158">
        <f>SUMIFS('Shipment status'!$L:$L,'Shipment status'!$A:$A,'Flat knit'!$B158,'Shipment status'!$H:$H,AI$3,'Shipment status'!$K:$K,'Flat knit'!$C158)</f>
        <v/>
      </c>
      <c r="AJ158">
        <f>SUMIFS('Shipment status'!$L:$L,'Shipment status'!$A:$A,'Flat knit'!$B158,'Shipment status'!$H:$H,AJ$3,'Shipment status'!$K:$K,'Flat knit'!$C158)</f>
        <v/>
      </c>
      <c r="AK158">
        <f>SUMIFS('Shipment status'!$L:$L,'Shipment status'!$A:$A,'Flat knit'!$B158,'Shipment status'!$H:$H,AK$3,'Shipment status'!$K:$K,'Flat knit'!$C158)</f>
        <v/>
      </c>
    </row>
    <row r="159">
      <c r="I159">
        <f>MAX(SUMIFS('Shipment status'!$L:$L,'Shipment status'!$A:$A,TRIM(CLEAN(SUBSTITUTE(VLOOKUP($B159&amp;I$3,'PPO-GO'!$A:$AA,12,0)," ",""))),'Shipment status'!$H:$H,I$3,'Shipment status'!$K:$K,'Flat knit'!$C159),SUMIFS('Shipment status'!$L:$L,'Shipment status'!$A:$A,'Flat knit'!$B159,'Shipment status'!$H:$H,I$3,'Shipment status'!$K:$K,'Flat knit'!$C159))</f>
        <v/>
      </c>
      <c r="J159" s="51">
        <f>IFERROR(I159/$F159,"-")</f>
        <v/>
      </c>
      <c r="L159">
        <f>MAX(SUMIFS('Shipment status'!$L:$L,'Shipment status'!$A:$A,TRIM(CLEAN(SUBSTITUTE(VLOOKUP($B159&amp;L$3,'PPO-GO'!$A:$AA,12,0)," ",""))),'Shipment status'!$H:$H,L$3,'Shipment status'!$K:$K,'Flat knit'!$C159),SUMIFS('Shipment status'!$L:$L,'Shipment status'!$A:$A,'Flat knit'!$B159,'Shipment status'!$H:$H,L$3,'Shipment status'!$K:$K,'Flat knit'!$C159))</f>
        <v/>
      </c>
      <c r="M159" s="51">
        <f>IFERROR(IF(L159&gt;I159*1.5,0.5,1)*L159/$F159,"-")</f>
        <v/>
      </c>
      <c r="O159">
        <f>MAX(SUMIFS('Shipment status'!$L:$L,'Shipment status'!$A:$A,TRIM(CLEAN(SUBSTITUTE(VLOOKUP($B159,'PPO-GO'!$D:$L,9,0)," ",""))),'Shipment status'!$H:$H,O$3,'Shipment status'!$K:$K,'Flat knit'!$C159),SUMIFS('Shipment status'!$L:$L,'Shipment status'!$A:$A,'Flat knit'!$B159,'Shipment status'!$H:$H,O$3,'Shipment status'!$K:$K,'Flat knit'!$C159))</f>
        <v/>
      </c>
      <c r="P159" s="51">
        <f>IFERROR(O159/$F159,"-")</f>
        <v/>
      </c>
      <c r="R159">
        <f>MAX(SUMIFS('Shipment status'!$L:$L,'Shipment status'!$A:$A,TRIM(CLEAN(SUBSTITUTE(VLOOKUP($B159,'PPO-GO'!$D:$L,9,0)," ",""))),'Shipment status'!$H:$H,R$3,'Shipment status'!$K:$K,'Flat knit'!$C159),SUMIFS('Shipment status'!$L:$L,'Shipment status'!$A:$A,'Flat knit'!$B159,'Shipment status'!$H:$H,R$3,'Shipment status'!$K:$K,'Flat knit'!$C159))</f>
        <v/>
      </c>
      <c r="S159" s="51">
        <f>IFERROR(R159/$F159,"-")</f>
        <v/>
      </c>
      <c r="T159">
        <f>SUMIFS('Shipment status'!$L:$L,'Shipment status'!$A:$A,'Flat knit'!$B159,'Shipment status'!$H:$H,T$3,'Shipment status'!$K:$K,'Flat knit'!$C159)</f>
        <v/>
      </c>
      <c r="U159">
        <f>SUMIFS('Shipment status'!$L:$L,'Shipment status'!$A:$A,'Flat knit'!$B159,'Shipment status'!$H:$H,U$3,'Shipment status'!$K:$K,'Flat knit'!$C159)</f>
        <v/>
      </c>
      <c r="V159">
        <f>SUMIFS('Shipment status'!$L:$L,'Shipment status'!$A:$A,'Flat knit'!$B159,'Shipment status'!$H:$H,V$3,'Shipment status'!$K:$K,'Flat knit'!$C159)</f>
        <v/>
      </c>
      <c r="W159">
        <f>SUMIFS('Shipment status'!$L:$L,'Shipment status'!$A:$A,'Flat knit'!$B159,'Shipment status'!$H:$H,W$3,'Shipment status'!$K:$K,'Flat knit'!$C159)</f>
        <v/>
      </c>
      <c r="X159">
        <f>SUMIFS('Shipment status'!$L:$L,'Shipment status'!$A:$A,'Flat knit'!$B159,'Shipment status'!$H:$H,X$3,'Shipment status'!$K:$K,'Flat knit'!$C159)</f>
        <v/>
      </c>
      <c r="Y159">
        <f>SUMIFS('Shipment status'!$L:$L,'Shipment status'!$A:$A,'Flat knit'!$B159,'Shipment status'!$H:$H,Y$3,'Shipment status'!$K:$K,'Flat knit'!$C159)</f>
        <v/>
      </c>
      <c r="Z159">
        <f>SUMIFS('Shipment status'!$L:$L,'Shipment status'!$A:$A,'Flat knit'!$B159,'Shipment status'!$H:$H,Z$3,'Shipment status'!$K:$K,'Flat knit'!$C159)</f>
        <v/>
      </c>
      <c r="AA159">
        <f>SUMIFS('Shipment status'!$L:$L,'Shipment status'!$A:$A,'Flat knit'!$B159,'Shipment status'!$H:$H,AA$3,'Shipment status'!$K:$K,'Flat knit'!$C159)</f>
        <v/>
      </c>
      <c r="AB159">
        <f>SUMIFS('Shipment status'!$L:$L,'Shipment status'!$A:$A,'Flat knit'!$B159,'Shipment status'!$H:$H,AB$3,'Shipment status'!$K:$K,'Flat knit'!$C159)</f>
        <v/>
      </c>
      <c r="AC159">
        <f>SUMIFS('Shipment status'!$L:$L,'Shipment status'!$A:$A,'Flat knit'!$B159,'Shipment status'!$H:$H,AC$3,'Shipment status'!$K:$K,'Flat knit'!$C159)</f>
        <v/>
      </c>
      <c r="AD159">
        <f>SUMIFS('Shipment status'!$L:$L,'Shipment status'!$A:$A,'Flat knit'!$B159,'Shipment status'!$H:$H,AD$3,'Shipment status'!$K:$K,'Flat knit'!$C159)</f>
        <v/>
      </c>
      <c r="AE159">
        <f>SUMIFS('Shipment status'!$L:$L,'Shipment status'!$A:$A,'Flat knit'!$B159,'Shipment status'!$H:$H,AE$3,'Shipment status'!$K:$K,'Flat knit'!$C159)</f>
        <v/>
      </c>
      <c r="AF159">
        <f>SUMIFS('Shipment status'!$L:$L,'Shipment status'!$A:$A,'Flat knit'!$B159,'Shipment status'!$H:$H,AF$3,'Shipment status'!$K:$K,'Flat knit'!$C159)</f>
        <v/>
      </c>
      <c r="AG159">
        <f>SUMIFS('Shipment status'!$L:$L,'Shipment status'!$A:$A,'Flat knit'!$B159,'Shipment status'!$H:$H,AG$3,'Shipment status'!$K:$K,'Flat knit'!$C159)</f>
        <v/>
      </c>
      <c r="AH159">
        <f>SUMIFS('Shipment status'!$L:$L,'Shipment status'!$A:$A,'Flat knit'!$B159,'Shipment status'!$H:$H,AH$3,'Shipment status'!$K:$K,'Flat knit'!$C159)</f>
        <v/>
      </c>
      <c r="AI159">
        <f>SUMIFS('Shipment status'!$L:$L,'Shipment status'!$A:$A,'Flat knit'!$B159,'Shipment status'!$H:$H,AI$3,'Shipment status'!$K:$K,'Flat knit'!$C159)</f>
        <v/>
      </c>
      <c r="AJ159">
        <f>SUMIFS('Shipment status'!$L:$L,'Shipment status'!$A:$A,'Flat knit'!$B159,'Shipment status'!$H:$H,AJ$3,'Shipment status'!$K:$K,'Flat knit'!$C159)</f>
        <v/>
      </c>
      <c r="AK159">
        <f>SUMIFS('Shipment status'!$L:$L,'Shipment status'!$A:$A,'Flat knit'!$B159,'Shipment status'!$H:$H,AK$3,'Shipment status'!$K:$K,'Flat knit'!$C159)</f>
        <v/>
      </c>
    </row>
    <row r="160">
      <c r="I160">
        <f>MAX(SUMIFS('Shipment status'!$L:$L,'Shipment status'!$A:$A,TRIM(CLEAN(SUBSTITUTE(VLOOKUP($B160&amp;I$3,'PPO-GO'!$A:$AA,12,0)," ",""))),'Shipment status'!$H:$H,I$3,'Shipment status'!$K:$K,'Flat knit'!$C160),SUMIFS('Shipment status'!$L:$L,'Shipment status'!$A:$A,'Flat knit'!$B160,'Shipment status'!$H:$H,I$3,'Shipment status'!$K:$K,'Flat knit'!$C160))</f>
        <v/>
      </c>
      <c r="J160" s="51">
        <f>IFERROR(I160/$F160,"-")</f>
        <v/>
      </c>
      <c r="L160">
        <f>MAX(SUMIFS('Shipment status'!$L:$L,'Shipment status'!$A:$A,TRIM(CLEAN(SUBSTITUTE(VLOOKUP($B160&amp;L$3,'PPO-GO'!$A:$AA,12,0)," ",""))),'Shipment status'!$H:$H,L$3,'Shipment status'!$K:$K,'Flat knit'!$C160),SUMIFS('Shipment status'!$L:$L,'Shipment status'!$A:$A,'Flat knit'!$B160,'Shipment status'!$H:$H,L$3,'Shipment status'!$K:$K,'Flat knit'!$C160))</f>
        <v/>
      </c>
      <c r="M160" s="51">
        <f>IFERROR(IF(L160&gt;I160*1.5,0.5,1)*L160/$F160,"-")</f>
        <v/>
      </c>
      <c r="O160">
        <f>MAX(SUMIFS('Shipment status'!$L:$L,'Shipment status'!$A:$A,TRIM(CLEAN(SUBSTITUTE(VLOOKUP($B160,'PPO-GO'!$D:$L,9,0)," ",""))),'Shipment status'!$H:$H,O$3,'Shipment status'!$K:$K,'Flat knit'!$C160),SUMIFS('Shipment status'!$L:$L,'Shipment status'!$A:$A,'Flat knit'!$B160,'Shipment status'!$H:$H,O$3,'Shipment status'!$K:$K,'Flat knit'!$C160))</f>
        <v/>
      </c>
      <c r="P160" s="51">
        <f>IFERROR(O160/$F160,"-")</f>
        <v/>
      </c>
      <c r="R160">
        <f>MAX(SUMIFS('Shipment status'!$L:$L,'Shipment status'!$A:$A,TRIM(CLEAN(SUBSTITUTE(VLOOKUP($B160,'PPO-GO'!$D:$L,9,0)," ",""))),'Shipment status'!$H:$H,R$3,'Shipment status'!$K:$K,'Flat knit'!$C160),SUMIFS('Shipment status'!$L:$L,'Shipment status'!$A:$A,'Flat knit'!$B160,'Shipment status'!$H:$H,R$3,'Shipment status'!$K:$K,'Flat knit'!$C160))</f>
        <v/>
      </c>
      <c r="S160" s="51">
        <f>IFERROR(R160/$F160,"-")</f>
        <v/>
      </c>
      <c r="T160">
        <f>SUMIFS('Shipment status'!$L:$L,'Shipment status'!$A:$A,'Flat knit'!$B160,'Shipment status'!$H:$H,T$3,'Shipment status'!$K:$K,'Flat knit'!$C160)</f>
        <v/>
      </c>
      <c r="U160">
        <f>SUMIFS('Shipment status'!$L:$L,'Shipment status'!$A:$A,'Flat knit'!$B160,'Shipment status'!$H:$H,U$3,'Shipment status'!$K:$K,'Flat knit'!$C160)</f>
        <v/>
      </c>
      <c r="V160">
        <f>SUMIFS('Shipment status'!$L:$L,'Shipment status'!$A:$A,'Flat knit'!$B160,'Shipment status'!$H:$H,V$3,'Shipment status'!$K:$K,'Flat knit'!$C160)</f>
        <v/>
      </c>
      <c r="W160">
        <f>SUMIFS('Shipment status'!$L:$L,'Shipment status'!$A:$A,'Flat knit'!$B160,'Shipment status'!$H:$H,W$3,'Shipment status'!$K:$K,'Flat knit'!$C160)</f>
        <v/>
      </c>
      <c r="X160">
        <f>SUMIFS('Shipment status'!$L:$L,'Shipment status'!$A:$A,'Flat knit'!$B160,'Shipment status'!$H:$H,X$3,'Shipment status'!$K:$K,'Flat knit'!$C160)</f>
        <v/>
      </c>
      <c r="Y160">
        <f>SUMIFS('Shipment status'!$L:$L,'Shipment status'!$A:$A,'Flat knit'!$B160,'Shipment status'!$H:$H,Y$3,'Shipment status'!$K:$K,'Flat knit'!$C160)</f>
        <v/>
      </c>
      <c r="Z160">
        <f>SUMIFS('Shipment status'!$L:$L,'Shipment status'!$A:$A,'Flat knit'!$B160,'Shipment status'!$H:$H,Z$3,'Shipment status'!$K:$K,'Flat knit'!$C160)</f>
        <v/>
      </c>
      <c r="AA160">
        <f>SUMIFS('Shipment status'!$L:$L,'Shipment status'!$A:$A,'Flat knit'!$B160,'Shipment status'!$H:$H,AA$3,'Shipment status'!$K:$K,'Flat knit'!$C160)</f>
        <v/>
      </c>
      <c r="AB160">
        <f>SUMIFS('Shipment status'!$L:$L,'Shipment status'!$A:$A,'Flat knit'!$B160,'Shipment status'!$H:$H,AB$3,'Shipment status'!$K:$K,'Flat knit'!$C160)</f>
        <v/>
      </c>
      <c r="AC160">
        <f>SUMIFS('Shipment status'!$L:$L,'Shipment status'!$A:$A,'Flat knit'!$B160,'Shipment status'!$H:$H,AC$3,'Shipment status'!$K:$K,'Flat knit'!$C160)</f>
        <v/>
      </c>
      <c r="AD160">
        <f>SUMIFS('Shipment status'!$L:$L,'Shipment status'!$A:$A,'Flat knit'!$B160,'Shipment status'!$H:$H,AD$3,'Shipment status'!$K:$K,'Flat knit'!$C160)</f>
        <v/>
      </c>
      <c r="AE160">
        <f>SUMIFS('Shipment status'!$L:$L,'Shipment status'!$A:$A,'Flat knit'!$B160,'Shipment status'!$H:$H,AE$3,'Shipment status'!$K:$K,'Flat knit'!$C160)</f>
        <v/>
      </c>
      <c r="AF160">
        <f>SUMIFS('Shipment status'!$L:$L,'Shipment status'!$A:$A,'Flat knit'!$B160,'Shipment status'!$H:$H,AF$3,'Shipment status'!$K:$K,'Flat knit'!$C160)</f>
        <v/>
      </c>
      <c r="AG160">
        <f>SUMIFS('Shipment status'!$L:$L,'Shipment status'!$A:$A,'Flat knit'!$B160,'Shipment status'!$H:$H,AG$3,'Shipment status'!$K:$K,'Flat knit'!$C160)</f>
        <v/>
      </c>
      <c r="AH160">
        <f>SUMIFS('Shipment status'!$L:$L,'Shipment status'!$A:$A,'Flat knit'!$B160,'Shipment status'!$H:$H,AH$3,'Shipment status'!$K:$K,'Flat knit'!$C160)</f>
        <v/>
      </c>
      <c r="AI160">
        <f>SUMIFS('Shipment status'!$L:$L,'Shipment status'!$A:$A,'Flat knit'!$B160,'Shipment status'!$H:$H,AI$3,'Shipment status'!$K:$K,'Flat knit'!$C160)</f>
        <v/>
      </c>
      <c r="AJ160">
        <f>SUMIFS('Shipment status'!$L:$L,'Shipment status'!$A:$A,'Flat knit'!$B160,'Shipment status'!$H:$H,AJ$3,'Shipment status'!$K:$K,'Flat knit'!$C160)</f>
        <v/>
      </c>
      <c r="AK160">
        <f>SUMIFS('Shipment status'!$L:$L,'Shipment status'!$A:$A,'Flat knit'!$B160,'Shipment status'!$H:$H,AK$3,'Shipment status'!$K:$K,'Flat knit'!$C160)</f>
        <v/>
      </c>
    </row>
    <row r="161">
      <c r="I161">
        <f>MAX(SUMIFS('Shipment status'!$L:$L,'Shipment status'!$A:$A,TRIM(CLEAN(SUBSTITUTE(VLOOKUP($B161&amp;I$3,'PPO-GO'!$A:$AA,12,0)," ",""))),'Shipment status'!$H:$H,I$3,'Shipment status'!$K:$K,'Flat knit'!$C161),SUMIFS('Shipment status'!$L:$L,'Shipment status'!$A:$A,'Flat knit'!$B161,'Shipment status'!$H:$H,I$3,'Shipment status'!$K:$K,'Flat knit'!$C161))</f>
        <v/>
      </c>
      <c r="J161" s="51">
        <f>IFERROR(I161/$F161,"-")</f>
        <v/>
      </c>
      <c r="L161">
        <f>MAX(SUMIFS('Shipment status'!$L:$L,'Shipment status'!$A:$A,TRIM(CLEAN(SUBSTITUTE(VLOOKUP($B161&amp;L$3,'PPO-GO'!$A:$AA,12,0)," ",""))),'Shipment status'!$H:$H,L$3,'Shipment status'!$K:$K,'Flat knit'!$C161),SUMIFS('Shipment status'!$L:$L,'Shipment status'!$A:$A,'Flat knit'!$B161,'Shipment status'!$H:$H,L$3,'Shipment status'!$K:$K,'Flat knit'!$C161))</f>
        <v/>
      </c>
      <c r="M161" s="51">
        <f>IFERROR(IF(L161&gt;I161*1.5,0.5,1)*L161/$F161,"-")</f>
        <v/>
      </c>
      <c r="O161">
        <f>MAX(SUMIFS('Shipment status'!$L:$L,'Shipment status'!$A:$A,TRIM(CLEAN(SUBSTITUTE(VLOOKUP($B161,'PPO-GO'!$D:$L,9,0)," ",""))),'Shipment status'!$H:$H,O$3,'Shipment status'!$K:$K,'Flat knit'!$C161),SUMIFS('Shipment status'!$L:$L,'Shipment status'!$A:$A,'Flat knit'!$B161,'Shipment status'!$H:$H,O$3,'Shipment status'!$K:$K,'Flat knit'!$C161))</f>
        <v/>
      </c>
      <c r="P161" s="51">
        <f>IFERROR(O161/$F161,"-")</f>
        <v/>
      </c>
      <c r="R161">
        <f>MAX(SUMIFS('Shipment status'!$L:$L,'Shipment status'!$A:$A,TRIM(CLEAN(SUBSTITUTE(VLOOKUP($B161,'PPO-GO'!$D:$L,9,0)," ",""))),'Shipment status'!$H:$H,R$3,'Shipment status'!$K:$K,'Flat knit'!$C161),SUMIFS('Shipment status'!$L:$L,'Shipment status'!$A:$A,'Flat knit'!$B161,'Shipment status'!$H:$H,R$3,'Shipment status'!$K:$K,'Flat knit'!$C161))</f>
        <v/>
      </c>
      <c r="S161" s="51">
        <f>IFERROR(R161/$F161,"-")</f>
        <v/>
      </c>
      <c r="T161">
        <f>SUMIFS('Shipment status'!$L:$L,'Shipment status'!$A:$A,'Flat knit'!$B161,'Shipment status'!$H:$H,T$3,'Shipment status'!$K:$K,'Flat knit'!$C161)</f>
        <v/>
      </c>
      <c r="U161">
        <f>SUMIFS('Shipment status'!$L:$L,'Shipment status'!$A:$A,'Flat knit'!$B161,'Shipment status'!$H:$H,U$3,'Shipment status'!$K:$K,'Flat knit'!$C161)</f>
        <v/>
      </c>
      <c r="V161">
        <f>SUMIFS('Shipment status'!$L:$L,'Shipment status'!$A:$A,'Flat knit'!$B161,'Shipment status'!$H:$H,V$3,'Shipment status'!$K:$K,'Flat knit'!$C161)</f>
        <v/>
      </c>
      <c r="W161">
        <f>SUMIFS('Shipment status'!$L:$L,'Shipment status'!$A:$A,'Flat knit'!$B161,'Shipment status'!$H:$H,W$3,'Shipment status'!$K:$K,'Flat knit'!$C161)</f>
        <v/>
      </c>
      <c r="X161">
        <f>SUMIFS('Shipment status'!$L:$L,'Shipment status'!$A:$A,'Flat knit'!$B161,'Shipment status'!$H:$H,X$3,'Shipment status'!$K:$K,'Flat knit'!$C161)</f>
        <v/>
      </c>
      <c r="Y161">
        <f>SUMIFS('Shipment status'!$L:$L,'Shipment status'!$A:$A,'Flat knit'!$B161,'Shipment status'!$H:$H,Y$3,'Shipment status'!$K:$K,'Flat knit'!$C161)</f>
        <v/>
      </c>
      <c r="Z161">
        <f>SUMIFS('Shipment status'!$L:$L,'Shipment status'!$A:$A,'Flat knit'!$B161,'Shipment status'!$H:$H,Z$3,'Shipment status'!$K:$K,'Flat knit'!$C161)</f>
        <v/>
      </c>
      <c r="AA161">
        <f>SUMIFS('Shipment status'!$L:$L,'Shipment status'!$A:$A,'Flat knit'!$B161,'Shipment status'!$H:$H,AA$3,'Shipment status'!$K:$K,'Flat knit'!$C161)</f>
        <v/>
      </c>
      <c r="AB161">
        <f>SUMIFS('Shipment status'!$L:$L,'Shipment status'!$A:$A,'Flat knit'!$B161,'Shipment status'!$H:$H,AB$3,'Shipment status'!$K:$K,'Flat knit'!$C161)</f>
        <v/>
      </c>
      <c r="AC161">
        <f>SUMIFS('Shipment status'!$L:$L,'Shipment status'!$A:$A,'Flat knit'!$B161,'Shipment status'!$H:$H,AC$3,'Shipment status'!$K:$K,'Flat knit'!$C161)</f>
        <v/>
      </c>
      <c r="AD161">
        <f>SUMIFS('Shipment status'!$L:$L,'Shipment status'!$A:$A,'Flat knit'!$B161,'Shipment status'!$H:$H,AD$3,'Shipment status'!$K:$K,'Flat knit'!$C161)</f>
        <v/>
      </c>
      <c r="AE161">
        <f>SUMIFS('Shipment status'!$L:$L,'Shipment status'!$A:$A,'Flat knit'!$B161,'Shipment status'!$H:$H,AE$3,'Shipment status'!$K:$K,'Flat knit'!$C161)</f>
        <v/>
      </c>
      <c r="AF161">
        <f>SUMIFS('Shipment status'!$L:$L,'Shipment status'!$A:$A,'Flat knit'!$B161,'Shipment status'!$H:$H,AF$3,'Shipment status'!$K:$K,'Flat knit'!$C161)</f>
        <v/>
      </c>
      <c r="AG161">
        <f>SUMIFS('Shipment status'!$L:$L,'Shipment status'!$A:$A,'Flat knit'!$B161,'Shipment status'!$H:$H,AG$3,'Shipment status'!$K:$K,'Flat knit'!$C161)</f>
        <v/>
      </c>
      <c r="AH161">
        <f>SUMIFS('Shipment status'!$L:$L,'Shipment status'!$A:$A,'Flat knit'!$B161,'Shipment status'!$H:$H,AH$3,'Shipment status'!$K:$K,'Flat knit'!$C161)</f>
        <v/>
      </c>
      <c r="AI161">
        <f>SUMIFS('Shipment status'!$L:$L,'Shipment status'!$A:$A,'Flat knit'!$B161,'Shipment status'!$H:$H,AI$3,'Shipment status'!$K:$K,'Flat knit'!$C161)</f>
        <v/>
      </c>
      <c r="AJ161">
        <f>SUMIFS('Shipment status'!$L:$L,'Shipment status'!$A:$A,'Flat knit'!$B161,'Shipment status'!$H:$H,AJ$3,'Shipment status'!$K:$K,'Flat knit'!$C161)</f>
        <v/>
      </c>
      <c r="AK161">
        <f>SUMIFS('Shipment status'!$L:$L,'Shipment status'!$A:$A,'Flat knit'!$B161,'Shipment status'!$H:$H,AK$3,'Shipment status'!$K:$K,'Flat knit'!$C161)</f>
        <v/>
      </c>
    </row>
    <row r="162">
      <c r="I162">
        <f>MAX(SUMIFS('Shipment status'!$L:$L,'Shipment status'!$A:$A,TRIM(CLEAN(SUBSTITUTE(VLOOKUP($B162&amp;I$3,'PPO-GO'!$A:$AA,12,0)," ",""))),'Shipment status'!$H:$H,I$3,'Shipment status'!$K:$K,'Flat knit'!$C162),SUMIFS('Shipment status'!$L:$L,'Shipment status'!$A:$A,'Flat knit'!$B162,'Shipment status'!$H:$H,I$3,'Shipment status'!$K:$K,'Flat knit'!$C162))</f>
        <v/>
      </c>
      <c r="J162" s="51">
        <f>IFERROR(I162/$F162,"-")</f>
        <v/>
      </c>
      <c r="L162">
        <f>MAX(SUMIFS('Shipment status'!$L:$L,'Shipment status'!$A:$A,TRIM(CLEAN(SUBSTITUTE(VLOOKUP($B162&amp;L$3,'PPO-GO'!$A:$AA,12,0)," ",""))),'Shipment status'!$H:$H,L$3,'Shipment status'!$K:$K,'Flat knit'!$C162),SUMIFS('Shipment status'!$L:$L,'Shipment status'!$A:$A,'Flat knit'!$B162,'Shipment status'!$H:$H,L$3,'Shipment status'!$K:$K,'Flat knit'!$C162))</f>
        <v/>
      </c>
      <c r="M162" s="51">
        <f>IFERROR(IF(L162&gt;I162*1.5,0.5,1)*L162/$F162,"-")</f>
        <v/>
      </c>
      <c r="O162">
        <f>MAX(SUMIFS('Shipment status'!$L:$L,'Shipment status'!$A:$A,TRIM(CLEAN(SUBSTITUTE(VLOOKUP($B162,'PPO-GO'!$D:$L,9,0)," ",""))),'Shipment status'!$H:$H,O$3,'Shipment status'!$K:$K,'Flat knit'!$C162),SUMIFS('Shipment status'!$L:$L,'Shipment status'!$A:$A,'Flat knit'!$B162,'Shipment status'!$H:$H,O$3,'Shipment status'!$K:$K,'Flat knit'!$C162))</f>
        <v/>
      </c>
      <c r="P162" s="51">
        <f>IFERROR(O162/$F162,"-")</f>
        <v/>
      </c>
      <c r="R162">
        <f>MAX(SUMIFS('Shipment status'!$L:$L,'Shipment status'!$A:$A,TRIM(CLEAN(SUBSTITUTE(VLOOKUP($B162,'PPO-GO'!$D:$L,9,0)," ",""))),'Shipment status'!$H:$H,R$3,'Shipment status'!$K:$K,'Flat knit'!$C162),SUMIFS('Shipment status'!$L:$L,'Shipment status'!$A:$A,'Flat knit'!$B162,'Shipment status'!$H:$H,R$3,'Shipment status'!$K:$K,'Flat knit'!$C162))</f>
        <v/>
      </c>
      <c r="S162" s="51">
        <f>IFERROR(R162/$F162,"-")</f>
        <v/>
      </c>
      <c r="T162">
        <f>SUMIFS('Shipment status'!$L:$L,'Shipment status'!$A:$A,'Flat knit'!$B162,'Shipment status'!$H:$H,T$3,'Shipment status'!$K:$K,'Flat knit'!$C162)</f>
        <v/>
      </c>
      <c r="U162">
        <f>SUMIFS('Shipment status'!$L:$L,'Shipment status'!$A:$A,'Flat knit'!$B162,'Shipment status'!$H:$H,U$3,'Shipment status'!$K:$K,'Flat knit'!$C162)</f>
        <v/>
      </c>
      <c r="V162">
        <f>SUMIFS('Shipment status'!$L:$L,'Shipment status'!$A:$A,'Flat knit'!$B162,'Shipment status'!$H:$H,V$3,'Shipment status'!$K:$K,'Flat knit'!$C162)</f>
        <v/>
      </c>
      <c r="W162">
        <f>SUMIFS('Shipment status'!$L:$L,'Shipment status'!$A:$A,'Flat knit'!$B162,'Shipment status'!$H:$H,W$3,'Shipment status'!$K:$K,'Flat knit'!$C162)</f>
        <v/>
      </c>
      <c r="X162">
        <f>SUMIFS('Shipment status'!$L:$L,'Shipment status'!$A:$A,'Flat knit'!$B162,'Shipment status'!$H:$H,X$3,'Shipment status'!$K:$K,'Flat knit'!$C162)</f>
        <v/>
      </c>
      <c r="Y162">
        <f>SUMIFS('Shipment status'!$L:$L,'Shipment status'!$A:$A,'Flat knit'!$B162,'Shipment status'!$H:$H,Y$3,'Shipment status'!$K:$K,'Flat knit'!$C162)</f>
        <v/>
      </c>
      <c r="Z162">
        <f>SUMIFS('Shipment status'!$L:$L,'Shipment status'!$A:$A,'Flat knit'!$B162,'Shipment status'!$H:$H,Z$3,'Shipment status'!$K:$K,'Flat knit'!$C162)</f>
        <v/>
      </c>
      <c r="AA162">
        <f>SUMIFS('Shipment status'!$L:$L,'Shipment status'!$A:$A,'Flat knit'!$B162,'Shipment status'!$H:$H,AA$3,'Shipment status'!$K:$K,'Flat knit'!$C162)</f>
        <v/>
      </c>
      <c r="AB162">
        <f>SUMIFS('Shipment status'!$L:$L,'Shipment status'!$A:$A,'Flat knit'!$B162,'Shipment status'!$H:$H,AB$3,'Shipment status'!$K:$K,'Flat knit'!$C162)</f>
        <v/>
      </c>
      <c r="AC162">
        <f>SUMIFS('Shipment status'!$L:$L,'Shipment status'!$A:$A,'Flat knit'!$B162,'Shipment status'!$H:$H,AC$3,'Shipment status'!$K:$K,'Flat knit'!$C162)</f>
        <v/>
      </c>
      <c r="AD162">
        <f>SUMIFS('Shipment status'!$L:$L,'Shipment status'!$A:$A,'Flat knit'!$B162,'Shipment status'!$H:$H,AD$3,'Shipment status'!$K:$K,'Flat knit'!$C162)</f>
        <v/>
      </c>
      <c r="AE162">
        <f>SUMIFS('Shipment status'!$L:$L,'Shipment status'!$A:$A,'Flat knit'!$B162,'Shipment status'!$H:$H,AE$3,'Shipment status'!$K:$K,'Flat knit'!$C162)</f>
        <v/>
      </c>
      <c r="AF162">
        <f>SUMIFS('Shipment status'!$L:$L,'Shipment status'!$A:$A,'Flat knit'!$B162,'Shipment status'!$H:$H,AF$3,'Shipment status'!$K:$K,'Flat knit'!$C162)</f>
        <v/>
      </c>
      <c r="AG162">
        <f>SUMIFS('Shipment status'!$L:$L,'Shipment status'!$A:$A,'Flat knit'!$B162,'Shipment status'!$H:$H,AG$3,'Shipment status'!$K:$K,'Flat knit'!$C162)</f>
        <v/>
      </c>
      <c r="AH162">
        <f>SUMIFS('Shipment status'!$L:$L,'Shipment status'!$A:$A,'Flat knit'!$B162,'Shipment status'!$H:$H,AH$3,'Shipment status'!$K:$K,'Flat knit'!$C162)</f>
        <v/>
      </c>
      <c r="AI162">
        <f>SUMIFS('Shipment status'!$L:$L,'Shipment status'!$A:$A,'Flat knit'!$B162,'Shipment status'!$H:$H,AI$3,'Shipment status'!$K:$K,'Flat knit'!$C162)</f>
        <v/>
      </c>
      <c r="AJ162">
        <f>SUMIFS('Shipment status'!$L:$L,'Shipment status'!$A:$A,'Flat knit'!$B162,'Shipment status'!$H:$H,AJ$3,'Shipment status'!$K:$K,'Flat knit'!$C162)</f>
        <v/>
      </c>
      <c r="AK162">
        <f>SUMIFS('Shipment status'!$L:$L,'Shipment status'!$A:$A,'Flat knit'!$B162,'Shipment status'!$H:$H,AK$3,'Shipment status'!$K:$K,'Flat knit'!$C162)</f>
        <v/>
      </c>
    </row>
    <row r="163">
      <c r="I163">
        <f>MAX(SUMIFS('Shipment status'!$L:$L,'Shipment status'!$A:$A,TRIM(CLEAN(SUBSTITUTE(VLOOKUP($B163&amp;I$3,'PPO-GO'!$A:$AA,12,0)," ",""))),'Shipment status'!$H:$H,I$3,'Shipment status'!$K:$K,'Flat knit'!$C163),SUMIFS('Shipment status'!$L:$L,'Shipment status'!$A:$A,'Flat knit'!$B163,'Shipment status'!$H:$H,I$3,'Shipment status'!$K:$K,'Flat knit'!$C163))</f>
        <v/>
      </c>
      <c r="J163" s="51">
        <f>IFERROR(I163/$F163,"-")</f>
        <v/>
      </c>
      <c r="L163">
        <f>MAX(SUMIFS('Shipment status'!$L:$L,'Shipment status'!$A:$A,TRIM(CLEAN(SUBSTITUTE(VLOOKUP($B163&amp;L$3,'PPO-GO'!$A:$AA,12,0)," ",""))),'Shipment status'!$H:$H,L$3,'Shipment status'!$K:$K,'Flat knit'!$C163),SUMIFS('Shipment status'!$L:$L,'Shipment status'!$A:$A,'Flat knit'!$B163,'Shipment status'!$H:$H,L$3,'Shipment status'!$K:$K,'Flat knit'!$C163))</f>
        <v/>
      </c>
      <c r="M163" s="51">
        <f>IFERROR(IF(L163&gt;I163*1.5,0.5,1)*L163/$F163,"-")</f>
        <v/>
      </c>
      <c r="O163">
        <f>MAX(SUMIFS('Shipment status'!$L:$L,'Shipment status'!$A:$A,TRIM(CLEAN(SUBSTITUTE(VLOOKUP($B163,'PPO-GO'!$D:$L,9,0)," ",""))),'Shipment status'!$H:$H,O$3,'Shipment status'!$K:$K,'Flat knit'!$C163),SUMIFS('Shipment status'!$L:$L,'Shipment status'!$A:$A,'Flat knit'!$B163,'Shipment status'!$H:$H,O$3,'Shipment status'!$K:$K,'Flat knit'!$C163))</f>
        <v/>
      </c>
      <c r="P163" s="51">
        <f>IFERROR(O163/$F163,"-")</f>
        <v/>
      </c>
      <c r="R163">
        <f>MAX(SUMIFS('Shipment status'!$L:$L,'Shipment status'!$A:$A,TRIM(CLEAN(SUBSTITUTE(VLOOKUP($B163,'PPO-GO'!$D:$L,9,0)," ",""))),'Shipment status'!$H:$H,R$3,'Shipment status'!$K:$K,'Flat knit'!$C163),SUMIFS('Shipment status'!$L:$L,'Shipment status'!$A:$A,'Flat knit'!$B163,'Shipment status'!$H:$H,R$3,'Shipment status'!$K:$K,'Flat knit'!$C163))</f>
        <v/>
      </c>
      <c r="S163" s="51">
        <f>IFERROR(R163/$F163,"-")</f>
        <v/>
      </c>
      <c r="T163">
        <f>SUMIFS('Shipment status'!$L:$L,'Shipment status'!$A:$A,'Flat knit'!$B163,'Shipment status'!$H:$H,T$3,'Shipment status'!$K:$K,'Flat knit'!$C163)</f>
        <v/>
      </c>
      <c r="U163">
        <f>SUMIFS('Shipment status'!$L:$L,'Shipment status'!$A:$A,'Flat knit'!$B163,'Shipment status'!$H:$H,U$3,'Shipment status'!$K:$K,'Flat knit'!$C163)</f>
        <v/>
      </c>
      <c r="V163">
        <f>SUMIFS('Shipment status'!$L:$L,'Shipment status'!$A:$A,'Flat knit'!$B163,'Shipment status'!$H:$H,V$3,'Shipment status'!$K:$K,'Flat knit'!$C163)</f>
        <v/>
      </c>
      <c r="W163">
        <f>SUMIFS('Shipment status'!$L:$L,'Shipment status'!$A:$A,'Flat knit'!$B163,'Shipment status'!$H:$H,W$3,'Shipment status'!$K:$K,'Flat knit'!$C163)</f>
        <v/>
      </c>
      <c r="X163">
        <f>SUMIFS('Shipment status'!$L:$L,'Shipment status'!$A:$A,'Flat knit'!$B163,'Shipment status'!$H:$H,X$3,'Shipment status'!$K:$K,'Flat knit'!$C163)</f>
        <v/>
      </c>
      <c r="Y163">
        <f>SUMIFS('Shipment status'!$L:$L,'Shipment status'!$A:$A,'Flat knit'!$B163,'Shipment status'!$H:$H,Y$3,'Shipment status'!$K:$K,'Flat knit'!$C163)</f>
        <v/>
      </c>
      <c r="Z163">
        <f>SUMIFS('Shipment status'!$L:$L,'Shipment status'!$A:$A,'Flat knit'!$B163,'Shipment status'!$H:$H,Z$3,'Shipment status'!$K:$K,'Flat knit'!$C163)</f>
        <v/>
      </c>
      <c r="AA163">
        <f>SUMIFS('Shipment status'!$L:$L,'Shipment status'!$A:$A,'Flat knit'!$B163,'Shipment status'!$H:$H,AA$3,'Shipment status'!$K:$K,'Flat knit'!$C163)</f>
        <v/>
      </c>
      <c r="AB163">
        <f>SUMIFS('Shipment status'!$L:$L,'Shipment status'!$A:$A,'Flat knit'!$B163,'Shipment status'!$H:$H,AB$3,'Shipment status'!$K:$K,'Flat knit'!$C163)</f>
        <v/>
      </c>
      <c r="AC163">
        <f>SUMIFS('Shipment status'!$L:$L,'Shipment status'!$A:$A,'Flat knit'!$B163,'Shipment status'!$H:$H,AC$3,'Shipment status'!$K:$K,'Flat knit'!$C163)</f>
        <v/>
      </c>
      <c r="AD163">
        <f>SUMIFS('Shipment status'!$L:$L,'Shipment status'!$A:$A,'Flat knit'!$B163,'Shipment status'!$H:$H,AD$3,'Shipment status'!$K:$K,'Flat knit'!$C163)</f>
        <v/>
      </c>
      <c r="AE163">
        <f>SUMIFS('Shipment status'!$L:$L,'Shipment status'!$A:$A,'Flat knit'!$B163,'Shipment status'!$H:$H,AE$3,'Shipment status'!$K:$K,'Flat knit'!$C163)</f>
        <v/>
      </c>
      <c r="AF163">
        <f>SUMIFS('Shipment status'!$L:$L,'Shipment status'!$A:$A,'Flat knit'!$B163,'Shipment status'!$H:$H,AF$3,'Shipment status'!$K:$K,'Flat knit'!$C163)</f>
        <v/>
      </c>
      <c r="AG163">
        <f>SUMIFS('Shipment status'!$L:$L,'Shipment status'!$A:$A,'Flat knit'!$B163,'Shipment status'!$H:$H,AG$3,'Shipment status'!$K:$K,'Flat knit'!$C163)</f>
        <v/>
      </c>
      <c r="AH163">
        <f>SUMIFS('Shipment status'!$L:$L,'Shipment status'!$A:$A,'Flat knit'!$B163,'Shipment status'!$H:$H,AH$3,'Shipment status'!$K:$K,'Flat knit'!$C163)</f>
        <v/>
      </c>
      <c r="AI163">
        <f>SUMIFS('Shipment status'!$L:$L,'Shipment status'!$A:$A,'Flat knit'!$B163,'Shipment status'!$H:$H,AI$3,'Shipment status'!$K:$K,'Flat knit'!$C163)</f>
        <v/>
      </c>
      <c r="AJ163">
        <f>SUMIFS('Shipment status'!$L:$L,'Shipment status'!$A:$A,'Flat knit'!$B163,'Shipment status'!$H:$H,AJ$3,'Shipment status'!$K:$K,'Flat knit'!$C163)</f>
        <v/>
      </c>
      <c r="AK163">
        <f>SUMIFS('Shipment status'!$L:$L,'Shipment status'!$A:$A,'Flat knit'!$B163,'Shipment status'!$H:$H,AK$3,'Shipment status'!$K:$K,'Flat knit'!$C163)</f>
        <v/>
      </c>
    </row>
    <row r="164">
      <c r="I164">
        <f>MAX(SUMIFS('Shipment status'!$L:$L,'Shipment status'!$A:$A,TRIM(CLEAN(SUBSTITUTE(VLOOKUP($B164&amp;I$3,'PPO-GO'!$A:$AA,12,0)," ",""))),'Shipment status'!$H:$H,I$3,'Shipment status'!$K:$K,'Flat knit'!$C164),SUMIFS('Shipment status'!$L:$L,'Shipment status'!$A:$A,'Flat knit'!$B164,'Shipment status'!$H:$H,I$3,'Shipment status'!$K:$K,'Flat knit'!$C164))</f>
        <v/>
      </c>
      <c r="J164" s="51">
        <f>IFERROR(I164/$F164,"-")</f>
        <v/>
      </c>
      <c r="L164">
        <f>MAX(SUMIFS('Shipment status'!$L:$L,'Shipment status'!$A:$A,TRIM(CLEAN(SUBSTITUTE(VLOOKUP($B164&amp;L$3,'PPO-GO'!$A:$AA,12,0)," ",""))),'Shipment status'!$H:$H,L$3,'Shipment status'!$K:$K,'Flat knit'!$C164),SUMIFS('Shipment status'!$L:$L,'Shipment status'!$A:$A,'Flat knit'!$B164,'Shipment status'!$H:$H,L$3,'Shipment status'!$K:$K,'Flat knit'!$C164))</f>
        <v/>
      </c>
      <c r="M164" s="51">
        <f>IFERROR(IF(L164&gt;I164*1.5,0.5,1)*L164/$F164,"-")</f>
        <v/>
      </c>
      <c r="O164">
        <f>MAX(SUMIFS('Shipment status'!$L:$L,'Shipment status'!$A:$A,TRIM(CLEAN(SUBSTITUTE(VLOOKUP($B164,'PPO-GO'!$D:$L,9,0)," ",""))),'Shipment status'!$H:$H,O$3,'Shipment status'!$K:$K,'Flat knit'!$C164),SUMIFS('Shipment status'!$L:$L,'Shipment status'!$A:$A,'Flat knit'!$B164,'Shipment status'!$H:$H,O$3,'Shipment status'!$K:$K,'Flat knit'!$C164))</f>
        <v/>
      </c>
      <c r="P164" s="51">
        <f>IFERROR(O164/$F164,"-")</f>
        <v/>
      </c>
      <c r="R164">
        <f>MAX(SUMIFS('Shipment status'!$L:$L,'Shipment status'!$A:$A,TRIM(CLEAN(SUBSTITUTE(VLOOKUP($B164,'PPO-GO'!$D:$L,9,0)," ",""))),'Shipment status'!$H:$H,R$3,'Shipment status'!$K:$K,'Flat knit'!$C164),SUMIFS('Shipment status'!$L:$L,'Shipment status'!$A:$A,'Flat knit'!$B164,'Shipment status'!$H:$H,R$3,'Shipment status'!$K:$K,'Flat knit'!$C164))</f>
        <v/>
      </c>
      <c r="S164" s="51">
        <f>IFERROR(R164/$F164,"-")</f>
        <v/>
      </c>
      <c r="T164">
        <f>SUMIFS('Shipment status'!$L:$L,'Shipment status'!$A:$A,'Flat knit'!$B164,'Shipment status'!$H:$H,T$3,'Shipment status'!$K:$K,'Flat knit'!$C164)</f>
        <v/>
      </c>
      <c r="U164">
        <f>SUMIFS('Shipment status'!$L:$L,'Shipment status'!$A:$A,'Flat knit'!$B164,'Shipment status'!$H:$H,U$3,'Shipment status'!$K:$K,'Flat knit'!$C164)</f>
        <v/>
      </c>
      <c r="V164">
        <f>SUMIFS('Shipment status'!$L:$L,'Shipment status'!$A:$A,'Flat knit'!$B164,'Shipment status'!$H:$H,V$3,'Shipment status'!$K:$K,'Flat knit'!$C164)</f>
        <v/>
      </c>
      <c r="W164">
        <f>SUMIFS('Shipment status'!$L:$L,'Shipment status'!$A:$A,'Flat knit'!$B164,'Shipment status'!$H:$H,W$3,'Shipment status'!$K:$K,'Flat knit'!$C164)</f>
        <v/>
      </c>
      <c r="X164">
        <f>SUMIFS('Shipment status'!$L:$L,'Shipment status'!$A:$A,'Flat knit'!$B164,'Shipment status'!$H:$H,X$3,'Shipment status'!$K:$K,'Flat knit'!$C164)</f>
        <v/>
      </c>
      <c r="Y164">
        <f>SUMIFS('Shipment status'!$L:$L,'Shipment status'!$A:$A,'Flat knit'!$B164,'Shipment status'!$H:$H,Y$3,'Shipment status'!$K:$K,'Flat knit'!$C164)</f>
        <v/>
      </c>
      <c r="Z164">
        <f>SUMIFS('Shipment status'!$L:$L,'Shipment status'!$A:$A,'Flat knit'!$B164,'Shipment status'!$H:$H,Z$3,'Shipment status'!$K:$K,'Flat knit'!$C164)</f>
        <v/>
      </c>
      <c r="AA164">
        <f>SUMIFS('Shipment status'!$L:$L,'Shipment status'!$A:$A,'Flat knit'!$B164,'Shipment status'!$H:$H,AA$3,'Shipment status'!$K:$K,'Flat knit'!$C164)</f>
        <v/>
      </c>
      <c r="AB164">
        <f>SUMIFS('Shipment status'!$L:$L,'Shipment status'!$A:$A,'Flat knit'!$B164,'Shipment status'!$H:$H,AB$3,'Shipment status'!$K:$K,'Flat knit'!$C164)</f>
        <v/>
      </c>
      <c r="AC164">
        <f>SUMIFS('Shipment status'!$L:$L,'Shipment status'!$A:$A,'Flat knit'!$B164,'Shipment status'!$H:$H,AC$3,'Shipment status'!$K:$K,'Flat knit'!$C164)</f>
        <v/>
      </c>
      <c r="AD164">
        <f>SUMIFS('Shipment status'!$L:$L,'Shipment status'!$A:$A,'Flat knit'!$B164,'Shipment status'!$H:$H,AD$3,'Shipment status'!$K:$K,'Flat knit'!$C164)</f>
        <v/>
      </c>
      <c r="AE164">
        <f>SUMIFS('Shipment status'!$L:$L,'Shipment status'!$A:$A,'Flat knit'!$B164,'Shipment status'!$H:$H,AE$3,'Shipment status'!$K:$K,'Flat knit'!$C164)</f>
        <v/>
      </c>
      <c r="AF164">
        <f>SUMIFS('Shipment status'!$L:$L,'Shipment status'!$A:$A,'Flat knit'!$B164,'Shipment status'!$H:$H,AF$3,'Shipment status'!$K:$K,'Flat knit'!$C164)</f>
        <v/>
      </c>
      <c r="AG164">
        <f>SUMIFS('Shipment status'!$L:$L,'Shipment status'!$A:$A,'Flat knit'!$B164,'Shipment status'!$H:$H,AG$3,'Shipment status'!$K:$K,'Flat knit'!$C164)</f>
        <v/>
      </c>
      <c r="AH164">
        <f>SUMIFS('Shipment status'!$L:$L,'Shipment status'!$A:$A,'Flat knit'!$B164,'Shipment status'!$H:$H,AH$3,'Shipment status'!$K:$K,'Flat knit'!$C164)</f>
        <v/>
      </c>
      <c r="AI164">
        <f>SUMIFS('Shipment status'!$L:$L,'Shipment status'!$A:$A,'Flat knit'!$B164,'Shipment status'!$H:$H,AI$3,'Shipment status'!$K:$K,'Flat knit'!$C164)</f>
        <v/>
      </c>
      <c r="AJ164">
        <f>SUMIFS('Shipment status'!$L:$L,'Shipment status'!$A:$A,'Flat knit'!$B164,'Shipment status'!$H:$H,AJ$3,'Shipment status'!$K:$K,'Flat knit'!$C164)</f>
        <v/>
      </c>
      <c r="AK164">
        <f>SUMIFS('Shipment status'!$L:$L,'Shipment status'!$A:$A,'Flat knit'!$B164,'Shipment status'!$H:$H,AK$3,'Shipment status'!$K:$K,'Flat knit'!$C164)</f>
        <v/>
      </c>
    </row>
    <row r="165">
      <c r="I165">
        <f>MAX(SUMIFS('Shipment status'!$L:$L,'Shipment status'!$A:$A,TRIM(CLEAN(SUBSTITUTE(VLOOKUP($B165&amp;I$3,'PPO-GO'!$A:$AA,12,0)," ",""))),'Shipment status'!$H:$H,I$3,'Shipment status'!$K:$K,'Flat knit'!$C165),SUMIFS('Shipment status'!$L:$L,'Shipment status'!$A:$A,'Flat knit'!$B165,'Shipment status'!$H:$H,I$3,'Shipment status'!$K:$K,'Flat knit'!$C165))</f>
        <v/>
      </c>
      <c r="J165" s="51">
        <f>IFERROR(I165/$F165,"-")</f>
        <v/>
      </c>
      <c r="L165">
        <f>MAX(SUMIFS('Shipment status'!$L:$L,'Shipment status'!$A:$A,TRIM(CLEAN(SUBSTITUTE(VLOOKUP($B165&amp;L$3,'PPO-GO'!$A:$AA,12,0)," ",""))),'Shipment status'!$H:$H,L$3,'Shipment status'!$K:$K,'Flat knit'!$C165),SUMIFS('Shipment status'!$L:$L,'Shipment status'!$A:$A,'Flat knit'!$B165,'Shipment status'!$H:$H,L$3,'Shipment status'!$K:$K,'Flat knit'!$C165))</f>
        <v/>
      </c>
      <c r="M165" s="51">
        <f>IFERROR(IF(L165&gt;I165*1.5,0.5,1)*L165/$F165,"-")</f>
        <v/>
      </c>
      <c r="O165">
        <f>MAX(SUMIFS('Shipment status'!$L:$L,'Shipment status'!$A:$A,TRIM(CLEAN(SUBSTITUTE(VLOOKUP($B165,'PPO-GO'!$D:$L,9,0)," ",""))),'Shipment status'!$H:$H,O$3,'Shipment status'!$K:$K,'Flat knit'!$C165),SUMIFS('Shipment status'!$L:$L,'Shipment status'!$A:$A,'Flat knit'!$B165,'Shipment status'!$H:$H,O$3,'Shipment status'!$K:$K,'Flat knit'!$C165))</f>
        <v/>
      </c>
      <c r="P165" s="51">
        <f>IFERROR(O165/$F165,"-")</f>
        <v/>
      </c>
      <c r="R165">
        <f>MAX(SUMIFS('Shipment status'!$L:$L,'Shipment status'!$A:$A,TRIM(CLEAN(SUBSTITUTE(VLOOKUP($B165,'PPO-GO'!$D:$L,9,0)," ",""))),'Shipment status'!$H:$H,R$3,'Shipment status'!$K:$K,'Flat knit'!$C165),SUMIFS('Shipment status'!$L:$L,'Shipment status'!$A:$A,'Flat knit'!$B165,'Shipment status'!$H:$H,R$3,'Shipment status'!$K:$K,'Flat knit'!$C165))</f>
        <v/>
      </c>
      <c r="S165" s="51">
        <f>IFERROR(R165/$F165,"-")</f>
        <v/>
      </c>
      <c r="T165">
        <f>SUMIFS('Shipment status'!$L:$L,'Shipment status'!$A:$A,'Flat knit'!$B165,'Shipment status'!$H:$H,T$3,'Shipment status'!$K:$K,'Flat knit'!$C165)</f>
        <v/>
      </c>
      <c r="U165">
        <f>SUMIFS('Shipment status'!$L:$L,'Shipment status'!$A:$A,'Flat knit'!$B165,'Shipment status'!$H:$H,U$3,'Shipment status'!$K:$K,'Flat knit'!$C165)</f>
        <v/>
      </c>
      <c r="V165">
        <f>SUMIFS('Shipment status'!$L:$L,'Shipment status'!$A:$A,'Flat knit'!$B165,'Shipment status'!$H:$H,V$3,'Shipment status'!$K:$K,'Flat knit'!$C165)</f>
        <v/>
      </c>
      <c r="W165">
        <f>SUMIFS('Shipment status'!$L:$L,'Shipment status'!$A:$A,'Flat knit'!$B165,'Shipment status'!$H:$H,W$3,'Shipment status'!$K:$K,'Flat knit'!$C165)</f>
        <v/>
      </c>
      <c r="X165">
        <f>SUMIFS('Shipment status'!$L:$L,'Shipment status'!$A:$A,'Flat knit'!$B165,'Shipment status'!$H:$H,X$3,'Shipment status'!$K:$K,'Flat knit'!$C165)</f>
        <v/>
      </c>
      <c r="Y165">
        <f>SUMIFS('Shipment status'!$L:$L,'Shipment status'!$A:$A,'Flat knit'!$B165,'Shipment status'!$H:$H,Y$3,'Shipment status'!$K:$K,'Flat knit'!$C165)</f>
        <v/>
      </c>
      <c r="Z165">
        <f>SUMIFS('Shipment status'!$L:$L,'Shipment status'!$A:$A,'Flat knit'!$B165,'Shipment status'!$H:$H,Z$3,'Shipment status'!$K:$K,'Flat knit'!$C165)</f>
        <v/>
      </c>
      <c r="AA165">
        <f>SUMIFS('Shipment status'!$L:$L,'Shipment status'!$A:$A,'Flat knit'!$B165,'Shipment status'!$H:$H,AA$3,'Shipment status'!$K:$K,'Flat knit'!$C165)</f>
        <v/>
      </c>
      <c r="AB165">
        <f>SUMIFS('Shipment status'!$L:$L,'Shipment status'!$A:$A,'Flat knit'!$B165,'Shipment status'!$H:$H,AB$3,'Shipment status'!$K:$K,'Flat knit'!$C165)</f>
        <v/>
      </c>
      <c r="AC165">
        <f>SUMIFS('Shipment status'!$L:$L,'Shipment status'!$A:$A,'Flat knit'!$B165,'Shipment status'!$H:$H,AC$3,'Shipment status'!$K:$K,'Flat knit'!$C165)</f>
        <v/>
      </c>
      <c r="AD165">
        <f>SUMIFS('Shipment status'!$L:$L,'Shipment status'!$A:$A,'Flat knit'!$B165,'Shipment status'!$H:$H,AD$3,'Shipment status'!$K:$K,'Flat knit'!$C165)</f>
        <v/>
      </c>
      <c r="AE165">
        <f>SUMIFS('Shipment status'!$L:$L,'Shipment status'!$A:$A,'Flat knit'!$B165,'Shipment status'!$H:$H,AE$3,'Shipment status'!$K:$K,'Flat knit'!$C165)</f>
        <v/>
      </c>
      <c r="AF165">
        <f>SUMIFS('Shipment status'!$L:$L,'Shipment status'!$A:$A,'Flat knit'!$B165,'Shipment status'!$H:$H,AF$3,'Shipment status'!$K:$K,'Flat knit'!$C165)</f>
        <v/>
      </c>
      <c r="AG165">
        <f>SUMIFS('Shipment status'!$L:$L,'Shipment status'!$A:$A,'Flat knit'!$B165,'Shipment status'!$H:$H,AG$3,'Shipment status'!$K:$K,'Flat knit'!$C165)</f>
        <v/>
      </c>
      <c r="AH165">
        <f>SUMIFS('Shipment status'!$L:$L,'Shipment status'!$A:$A,'Flat knit'!$B165,'Shipment status'!$H:$H,AH$3,'Shipment status'!$K:$K,'Flat knit'!$C165)</f>
        <v/>
      </c>
      <c r="AI165">
        <f>SUMIFS('Shipment status'!$L:$L,'Shipment status'!$A:$A,'Flat knit'!$B165,'Shipment status'!$H:$H,AI$3,'Shipment status'!$K:$K,'Flat knit'!$C165)</f>
        <v/>
      </c>
      <c r="AJ165">
        <f>SUMIFS('Shipment status'!$L:$L,'Shipment status'!$A:$A,'Flat knit'!$B165,'Shipment status'!$H:$H,AJ$3,'Shipment status'!$K:$K,'Flat knit'!$C165)</f>
        <v/>
      </c>
      <c r="AK165">
        <f>SUMIFS('Shipment status'!$L:$L,'Shipment status'!$A:$A,'Flat knit'!$B165,'Shipment status'!$H:$H,AK$3,'Shipment status'!$K:$K,'Flat knit'!$C165)</f>
        <v/>
      </c>
    </row>
    <row r="166">
      <c r="I166">
        <f>MAX(SUMIFS('Shipment status'!$L:$L,'Shipment status'!$A:$A,TRIM(CLEAN(SUBSTITUTE(VLOOKUP($B166&amp;I$3,'PPO-GO'!$A:$AA,12,0)," ",""))),'Shipment status'!$H:$H,I$3,'Shipment status'!$K:$K,'Flat knit'!$C166),SUMIFS('Shipment status'!$L:$L,'Shipment status'!$A:$A,'Flat knit'!$B166,'Shipment status'!$H:$H,I$3,'Shipment status'!$K:$K,'Flat knit'!$C166))</f>
        <v/>
      </c>
      <c r="J166" s="51">
        <f>IFERROR(I166/$F166,"-")</f>
        <v/>
      </c>
      <c r="L166">
        <f>MAX(SUMIFS('Shipment status'!$L:$L,'Shipment status'!$A:$A,TRIM(CLEAN(SUBSTITUTE(VLOOKUP($B166&amp;L$3,'PPO-GO'!$A:$AA,12,0)," ",""))),'Shipment status'!$H:$H,L$3,'Shipment status'!$K:$K,'Flat knit'!$C166),SUMIFS('Shipment status'!$L:$L,'Shipment status'!$A:$A,'Flat knit'!$B166,'Shipment status'!$H:$H,L$3,'Shipment status'!$K:$K,'Flat knit'!$C166))</f>
        <v/>
      </c>
      <c r="M166" s="51">
        <f>IFERROR(IF(L166&gt;I166*1.5,0.5,1)*L166/$F166,"-")</f>
        <v/>
      </c>
      <c r="O166">
        <f>MAX(SUMIFS('Shipment status'!$L:$L,'Shipment status'!$A:$A,TRIM(CLEAN(SUBSTITUTE(VLOOKUP($B166,'PPO-GO'!$D:$L,9,0)," ",""))),'Shipment status'!$H:$H,O$3,'Shipment status'!$K:$K,'Flat knit'!$C166),SUMIFS('Shipment status'!$L:$L,'Shipment status'!$A:$A,'Flat knit'!$B166,'Shipment status'!$H:$H,O$3,'Shipment status'!$K:$K,'Flat knit'!$C166))</f>
        <v/>
      </c>
      <c r="P166" s="51">
        <f>IFERROR(O166/$F166,"-")</f>
        <v/>
      </c>
      <c r="R166">
        <f>MAX(SUMIFS('Shipment status'!$L:$L,'Shipment status'!$A:$A,TRIM(CLEAN(SUBSTITUTE(VLOOKUP($B166,'PPO-GO'!$D:$L,9,0)," ",""))),'Shipment status'!$H:$H,R$3,'Shipment status'!$K:$K,'Flat knit'!$C166),SUMIFS('Shipment status'!$L:$L,'Shipment status'!$A:$A,'Flat knit'!$B166,'Shipment status'!$H:$H,R$3,'Shipment status'!$K:$K,'Flat knit'!$C166))</f>
        <v/>
      </c>
      <c r="S166" s="51">
        <f>IFERROR(R166/$F166,"-")</f>
        <v/>
      </c>
      <c r="T166">
        <f>SUMIFS('Shipment status'!$L:$L,'Shipment status'!$A:$A,'Flat knit'!$B166,'Shipment status'!$H:$H,T$3,'Shipment status'!$K:$K,'Flat knit'!$C166)</f>
        <v/>
      </c>
      <c r="U166">
        <f>SUMIFS('Shipment status'!$L:$L,'Shipment status'!$A:$A,'Flat knit'!$B166,'Shipment status'!$H:$H,U$3,'Shipment status'!$K:$K,'Flat knit'!$C166)</f>
        <v/>
      </c>
      <c r="V166">
        <f>SUMIFS('Shipment status'!$L:$L,'Shipment status'!$A:$A,'Flat knit'!$B166,'Shipment status'!$H:$H,V$3,'Shipment status'!$K:$K,'Flat knit'!$C166)</f>
        <v/>
      </c>
      <c r="W166">
        <f>SUMIFS('Shipment status'!$L:$L,'Shipment status'!$A:$A,'Flat knit'!$B166,'Shipment status'!$H:$H,W$3,'Shipment status'!$K:$K,'Flat knit'!$C166)</f>
        <v/>
      </c>
      <c r="X166">
        <f>SUMIFS('Shipment status'!$L:$L,'Shipment status'!$A:$A,'Flat knit'!$B166,'Shipment status'!$H:$H,X$3,'Shipment status'!$K:$K,'Flat knit'!$C166)</f>
        <v/>
      </c>
      <c r="Y166">
        <f>SUMIFS('Shipment status'!$L:$L,'Shipment status'!$A:$A,'Flat knit'!$B166,'Shipment status'!$H:$H,Y$3,'Shipment status'!$K:$K,'Flat knit'!$C166)</f>
        <v/>
      </c>
      <c r="Z166">
        <f>SUMIFS('Shipment status'!$L:$L,'Shipment status'!$A:$A,'Flat knit'!$B166,'Shipment status'!$H:$H,Z$3,'Shipment status'!$K:$K,'Flat knit'!$C166)</f>
        <v/>
      </c>
      <c r="AA166">
        <f>SUMIFS('Shipment status'!$L:$L,'Shipment status'!$A:$A,'Flat knit'!$B166,'Shipment status'!$H:$H,AA$3,'Shipment status'!$K:$K,'Flat knit'!$C166)</f>
        <v/>
      </c>
      <c r="AB166">
        <f>SUMIFS('Shipment status'!$L:$L,'Shipment status'!$A:$A,'Flat knit'!$B166,'Shipment status'!$H:$H,AB$3,'Shipment status'!$K:$K,'Flat knit'!$C166)</f>
        <v/>
      </c>
      <c r="AC166">
        <f>SUMIFS('Shipment status'!$L:$L,'Shipment status'!$A:$A,'Flat knit'!$B166,'Shipment status'!$H:$H,AC$3,'Shipment status'!$K:$K,'Flat knit'!$C166)</f>
        <v/>
      </c>
      <c r="AD166">
        <f>SUMIFS('Shipment status'!$L:$L,'Shipment status'!$A:$A,'Flat knit'!$B166,'Shipment status'!$H:$H,AD$3,'Shipment status'!$K:$K,'Flat knit'!$C166)</f>
        <v/>
      </c>
      <c r="AE166">
        <f>SUMIFS('Shipment status'!$L:$L,'Shipment status'!$A:$A,'Flat knit'!$B166,'Shipment status'!$H:$H,AE$3,'Shipment status'!$K:$K,'Flat knit'!$C166)</f>
        <v/>
      </c>
      <c r="AF166">
        <f>SUMIFS('Shipment status'!$L:$L,'Shipment status'!$A:$A,'Flat knit'!$B166,'Shipment status'!$H:$H,AF$3,'Shipment status'!$K:$K,'Flat knit'!$C166)</f>
        <v/>
      </c>
      <c r="AG166">
        <f>SUMIFS('Shipment status'!$L:$L,'Shipment status'!$A:$A,'Flat knit'!$B166,'Shipment status'!$H:$H,AG$3,'Shipment status'!$K:$K,'Flat knit'!$C166)</f>
        <v/>
      </c>
      <c r="AH166">
        <f>SUMIFS('Shipment status'!$L:$L,'Shipment status'!$A:$A,'Flat knit'!$B166,'Shipment status'!$H:$H,AH$3,'Shipment status'!$K:$K,'Flat knit'!$C166)</f>
        <v/>
      </c>
      <c r="AI166">
        <f>SUMIFS('Shipment status'!$L:$L,'Shipment status'!$A:$A,'Flat knit'!$B166,'Shipment status'!$H:$H,AI$3,'Shipment status'!$K:$K,'Flat knit'!$C166)</f>
        <v/>
      </c>
      <c r="AJ166">
        <f>SUMIFS('Shipment status'!$L:$L,'Shipment status'!$A:$A,'Flat knit'!$B166,'Shipment status'!$H:$H,AJ$3,'Shipment status'!$K:$K,'Flat knit'!$C166)</f>
        <v/>
      </c>
      <c r="AK166">
        <f>SUMIFS('Shipment status'!$L:$L,'Shipment status'!$A:$A,'Flat knit'!$B166,'Shipment status'!$H:$H,AK$3,'Shipment status'!$K:$K,'Flat knit'!$C166)</f>
        <v/>
      </c>
    </row>
    <row r="167">
      <c r="I167">
        <f>MAX(SUMIFS('Shipment status'!$L:$L,'Shipment status'!$A:$A,TRIM(CLEAN(SUBSTITUTE(VLOOKUP($B167&amp;I$3,'PPO-GO'!$A:$AA,12,0)," ",""))),'Shipment status'!$H:$H,I$3,'Shipment status'!$K:$K,'Flat knit'!$C167),SUMIFS('Shipment status'!$L:$L,'Shipment status'!$A:$A,'Flat knit'!$B167,'Shipment status'!$H:$H,I$3,'Shipment status'!$K:$K,'Flat knit'!$C167))</f>
        <v/>
      </c>
      <c r="J167" s="51">
        <f>IFERROR(I167/$F167,"-")</f>
        <v/>
      </c>
      <c r="L167">
        <f>MAX(SUMIFS('Shipment status'!$L:$L,'Shipment status'!$A:$A,TRIM(CLEAN(SUBSTITUTE(VLOOKUP($B167&amp;L$3,'PPO-GO'!$A:$AA,12,0)," ",""))),'Shipment status'!$H:$H,L$3,'Shipment status'!$K:$K,'Flat knit'!$C167),SUMIFS('Shipment status'!$L:$L,'Shipment status'!$A:$A,'Flat knit'!$B167,'Shipment status'!$H:$H,L$3,'Shipment status'!$K:$K,'Flat knit'!$C167))</f>
        <v/>
      </c>
      <c r="M167" s="51">
        <f>IFERROR(IF(L167&gt;I167*1.5,0.5,1)*L167/$F167,"-")</f>
        <v/>
      </c>
      <c r="O167">
        <f>MAX(SUMIFS('Shipment status'!$L:$L,'Shipment status'!$A:$A,TRIM(CLEAN(SUBSTITUTE(VLOOKUP($B167,'PPO-GO'!$D:$L,9,0)," ",""))),'Shipment status'!$H:$H,O$3,'Shipment status'!$K:$K,'Flat knit'!$C167),SUMIFS('Shipment status'!$L:$L,'Shipment status'!$A:$A,'Flat knit'!$B167,'Shipment status'!$H:$H,O$3,'Shipment status'!$K:$K,'Flat knit'!$C167))</f>
        <v/>
      </c>
      <c r="P167" s="51">
        <f>IFERROR(O167/$F167,"-")</f>
        <v/>
      </c>
      <c r="R167">
        <f>MAX(SUMIFS('Shipment status'!$L:$L,'Shipment status'!$A:$A,TRIM(CLEAN(SUBSTITUTE(VLOOKUP($B167,'PPO-GO'!$D:$L,9,0)," ",""))),'Shipment status'!$H:$H,R$3,'Shipment status'!$K:$K,'Flat knit'!$C167),SUMIFS('Shipment status'!$L:$L,'Shipment status'!$A:$A,'Flat knit'!$B167,'Shipment status'!$H:$H,R$3,'Shipment status'!$K:$K,'Flat knit'!$C167))</f>
        <v/>
      </c>
      <c r="S167" s="51">
        <f>IFERROR(R167/$F167,"-")</f>
        <v/>
      </c>
      <c r="T167">
        <f>SUMIFS('Shipment status'!$L:$L,'Shipment status'!$A:$A,'Flat knit'!$B167,'Shipment status'!$H:$H,T$3,'Shipment status'!$K:$K,'Flat knit'!$C167)</f>
        <v/>
      </c>
      <c r="U167">
        <f>SUMIFS('Shipment status'!$L:$L,'Shipment status'!$A:$A,'Flat knit'!$B167,'Shipment status'!$H:$H,U$3,'Shipment status'!$K:$K,'Flat knit'!$C167)</f>
        <v/>
      </c>
      <c r="V167">
        <f>SUMIFS('Shipment status'!$L:$L,'Shipment status'!$A:$A,'Flat knit'!$B167,'Shipment status'!$H:$H,V$3,'Shipment status'!$K:$K,'Flat knit'!$C167)</f>
        <v/>
      </c>
      <c r="W167">
        <f>SUMIFS('Shipment status'!$L:$L,'Shipment status'!$A:$A,'Flat knit'!$B167,'Shipment status'!$H:$H,W$3,'Shipment status'!$K:$K,'Flat knit'!$C167)</f>
        <v/>
      </c>
      <c r="X167">
        <f>SUMIFS('Shipment status'!$L:$L,'Shipment status'!$A:$A,'Flat knit'!$B167,'Shipment status'!$H:$H,X$3,'Shipment status'!$K:$K,'Flat knit'!$C167)</f>
        <v/>
      </c>
      <c r="Y167">
        <f>SUMIFS('Shipment status'!$L:$L,'Shipment status'!$A:$A,'Flat knit'!$B167,'Shipment status'!$H:$H,Y$3,'Shipment status'!$K:$K,'Flat knit'!$C167)</f>
        <v/>
      </c>
      <c r="Z167">
        <f>SUMIFS('Shipment status'!$L:$L,'Shipment status'!$A:$A,'Flat knit'!$B167,'Shipment status'!$H:$H,Z$3,'Shipment status'!$K:$K,'Flat knit'!$C167)</f>
        <v/>
      </c>
      <c r="AA167">
        <f>SUMIFS('Shipment status'!$L:$L,'Shipment status'!$A:$A,'Flat knit'!$B167,'Shipment status'!$H:$H,AA$3,'Shipment status'!$K:$K,'Flat knit'!$C167)</f>
        <v/>
      </c>
      <c r="AB167">
        <f>SUMIFS('Shipment status'!$L:$L,'Shipment status'!$A:$A,'Flat knit'!$B167,'Shipment status'!$H:$H,AB$3,'Shipment status'!$K:$K,'Flat knit'!$C167)</f>
        <v/>
      </c>
      <c r="AC167">
        <f>SUMIFS('Shipment status'!$L:$L,'Shipment status'!$A:$A,'Flat knit'!$B167,'Shipment status'!$H:$H,AC$3,'Shipment status'!$K:$K,'Flat knit'!$C167)</f>
        <v/>
      </c>
      <c r="AD167">
        <f>SUMIFS('Shipment status'!$L:$L,'Shipment status'!$A:$A,'Flat knit'!$B167,'Shipment status'!$H:$H,AD$3,'Shipment status'!$K:$K,'Flat knit'!$C167)</f>
        <v/>
      </c>
      <c r="AE167">
        <f>SUMIFS('Shipment status'!$L:$L,'Shipment status'!$A:$A,'Flat knit'!$B167,'Shipment status'!$H:$H,AE$3,'Shipment status'!$K:$K,'Flat knit'!$C167)</f>
        <v/>
      </c>
      <c r="AF167">
        <f>SUMIFS('Shipment status'!$L:$L,'Shipment status'!$A:$A,'Flat knit'!$B167,'Shipment status'!$H:$H,AF$3,'Shipment status'!$K:$K,'Flat knit'!$C167)</f>
        <v/>
      </c>
      <c r="AG167">
        <f>SUMIFS('Shipment status'!$L:$L,'Shipment status'!$A:$A,'Flat knit'!$B167,'Shipment status'!$H:$H,AG$3,'Shipment status'!$K:$K,'Flat knit'!$C167)</f>
        <v/>
      </c>
      <c r="AH167">
        <f>SUMIFS('Shipment status'!$L:$L,'Shipment status'!$A:$A,'Flat knit'!$B167,'Shipment status'!$H:$H,AH$3,'Shipment status'!$K:$K,'Flat knit'!$C167)</f>
        <v/>
      </c>
      <c r="AI167">
        <f>SUMIFS('Shipment status'!$L:$L,'Shipment status'!$A:$A,'Flat knit'!$B167,'Shipment status'!$H:$H,AI$3,'Shipment status'!$K:$K,'Flat knit'!$C167)</f>
        <v/>
      </c>
      <c r="AJ167">
        <f>SUMIFS('Shipment status'!$L:$L,'Shipment status'!$A:$A,'Flat knit'!$B167,'Shipment status'!$H:$H,AJ$3,'Shipment status'!$K:$K,'Flat knit'!$C167)</f>
        <v/>
      </c>
      <c r="AK167">
        <f>SUMIFS('Shipment status'!$L:$L,'Shipment status'!$A:$A,'Flat knit'!$B167,'Shipment status'!$H:$H,AK$3,'Shipment status'!$K:$K,'Flat knit'!$C167)</f>
        <v/>
      </c>
    </row>
    <row r="168">
      <c r="I168">
        <f>MAX(SUMIFS('Shipment status'!$L:$L,'Shipment status'!$A:$A,TRIM(CLEAN(SUBSTITUTE(VLOOKUP($B168&amp;I$3,'PPO-GO'!$A:$AA,12,0)," ",""))),'Shipment status'!$H:$H,I$3,'Shipment status'!$K:$K,'Flat knit'!$C168),SUMIFS('Shipment status'!$L:$L,'Shipment status'!$A:$A,'Flat knit'!$B168,'Shipment status'!$H:$H,I$3,'Shipment status'!$K:$K,'Flat knit'!$C168))</f>
        <v/>
      </c>
      <c r="J168" s="51">
        <f>IFERROR(I168/$F168,"-")</f>
        <v/>
      </c>
      <c r="L168">
        <f>MAX(SUMIFS('Shipment status'!$L:$L,'Shipment status'!$A:$A,TRIM(CLEAN(SUBSTITUTE(VLOOKUP($B168&amp;L$3,'PPO-GO'!$A:$AA,12,0)," ",""))),'Shipment status'!$H:$H,L$3,'Shipment status'!$K:$K,'Flat knit'!$C168),SUMIFS('Shipment status'!$L:$L,'Shipment status'!$A:$A,'Flat knit'!$B168,'Shipment status'!$H:$H,L$3,'Shipment status'!$K:$K,'Flat knit'!$C168))</f>
        <v/>
      </c>
      <c r="M168" s="51">
        <f>IFERROR(IF(L168&gt;I168*1.5,0.5,1)*L168/$F168,"-")</f>
        <v/>
      </c>
      <c r="O168">
        <f>MAX(SUMIFS('Shipment status'!$L:$L,'Shipment status'!$A:$A,TRIM(CLEAN(SUBSTITUTE(VLOOKUP($B168,'PPO-GO'!$D:$L,9,0)," ",""))),'Shipment status'!$H:$H,O$3,'Shipment status'!$K:$K,'Flat knit'!$C168),SUMIFS('Shipment status'!$L:$L,'Shipment status'!$A:$A,'Flat knit'!$B168,'Shipment status'!$H:$H,O$3,'Shipment status'!$K:$K,'Flat knit'!$C168))</f>
        <v/>
      </c>
      <c r="P168" s="51">
        <f>IFERROR(O168/$F168,"-")</f>
        <v/>
      </c>
      <c r="R168">
        <f>MAX(SUMIFS('Shipment status'!$L:$L,'Shipment status'!$A:$A,TRIM(CLEAN(SUBSTITUTE(VLOOKUP($B168,'PPO-GO'!$D:$L,9,0)," ",""))),'Shipment status'!$H:$H,R$3,'Shipment status'!$K:$K,'Flat knit'!$C168),SUMIFS('Shipment status'!$L:$L,'Shipment status'!$A:$A,'Flat knit'!$B168,'Shipment status'!$H:$H,R$3,'Shipment status'!$K:$K,'Flat knit'!$C168))</f>
        <v/>
      </c>
      <c r="S168" s="51">
        <f>IFERROR(R168/$F168,"-")</f>
        <v/>
      </c>
      <c r="T168">
        <f>SUMIFS('Shipment status'!$L:$L,'Shipment status'!$A:$A,'Flat knit'!$B168,'Shipment status'!$H:$H,T$3,'Shipment status'!$K:$K,'Flat knit'!$C168)</f>
        <v/>
      </c>
      <c r="U168">
        <f>SUMIFS('Shipment status'!$L:$L,'Shipment status'!$A:$A,'Flat knit'!$B168,'Shipment status'!$H:$H,U$3,'Shipment status'!$K:$K,'Flat knit'!$C168)</f>
        <v/>
      </c>
      <c r="V168">
        <f>SUMIFS('Shipment status'!$L:$L,'Shipment status'!$A:$A,'Flat knit'!$B168,'Shipment status'!$H:$H,V$3,'Shipment status'!$K:$K,'Flat knit'!$C168)</f>
        <v/>
      </c>
      <c r="W168">
        <f>SUMIFS('Shipment status'!$L:$L,'Shipment status'!$A:$A,'Flat knit'!$B168,'Shipment status'!$H:$H,W$3,'Shipment status'!$K:$K,'Flat knit'!$C168)</f>
        <v/>
      </c>
      <c r="X168">
        <f>SUMIFS('Shipment status'!$L:$L,'Shipment status'!$A:$A,'Flat knit'!$B168,'Shipment status'!$H:$H,X$3,'Shipment status'!$K:$K,'Flat knit'!$C168)</f>
        <v/>
      </c>
      <c r="Y168">
        <f>SUMIFS('Shipment status'!$L:$L,'Shipment status'!$A:$A,'Flat knit'!$B168,'Shipment status'!$H:$H,Y$3,'Shipment status'!$K:$K,'Flat knit'!$C168)</f>
        <v/>
      </c>
      <c r="Z168">
        <f>SUMIFS('Shipment status'!$L:$L,'Shipment status'!$A:$A,'Flat knit'!$B168,'Shipment status'!$H:$H,Z$3,'Shipment status'!$K:$K,'Flat knit'!$C168)</f>
        <v/>
      </c>
      <c r="AA168">
        <f>SUMIFS('Shipment status'!$L:$L,'Shipment status'!$A:$A,'Flat knit'!$B168,'Shipment status'!$H:$H,AA$3,'Shipment status'!$K:$K,'Flat knit'!$C168)</f>
        <v/>
      </c>
      <c r="AB168">
        <f>SUMIFS('Shipment status'!$L:$L,'Shipment status'!$A:$A,'Flat knit'!$B168,'Shipment status'!$H:$H,AB$3,'Shipment status'!$K:$K,'Flat knit'!$C168)</f>
        <v/>
      </c>
      <c r="AC168">
        <f>SUMIFS('Shipment status'!$L:$L,'Shipment status'!$A:$A,'Flat knit'!$B168,'Shipment status'!$H:$H,AC$3,'Shipment status'!$K:$K,'Flat knit'!$C168)</f>
        <v/>
      </c>
      <c r="AD168">
        <f>SUMIFS('Shipment status'!$L:$L,'Shipment status'!$A:$A,'Flat knit'!$B168,'Shipment status'!$H:$H,AD$3,'Shipment status'!$K:$K,'Flat knit'!$C168)</f>
        <v/>
      </c>
      <c r="AE168">
        <f>SUMIFS('Shipment status'!$L:$L,'Shipment status'!$A:$A,'Flat knit'!$B168,'Shipment status'!$H:$H,AE$3,'Shipment status'!$K:$K,'Flat knit'!$C168)</f>
        <v/>
      </c>
      <c r="AF168">
        <f>SUMIFS('Shipment status'!$L:$L,'Shipment status'!$A:$A,'Flat knit'!$B168,'Shipment status'!$H:$H,AF$3,'Shipment status'!$K:$K,'Flat knit'!$C168)</f>
        <v/>
      </c>
      <c r="AG168">
        <f>SUMIFS('Shipment status'!$L:$L,'Shipment status'!$A:$A,'Flat knit'!$B168,'Shipment status'!$H:$H,AG$3,'Shipment status'!$K:$K,'Flat knit'!$C168)</f>
        <v/>
      </c>
      <c r="AH168">
        <f>SUMIFS('Shipment status'!$L:$L,'Shipment status'!$A:$A,'Flat knit'!$B168,'Shipment status'!$H:$H,AH$3,'Shipment status'!$K:$K,'Flat knit'!$C168)</f>
        <v/>
      </c>
      <c r="AI168">
        <f>SUMIFS('Shipment status'!$L:$L,'Shipment status'!$A:$A,'Flat knit'!$B168,'Shipment status'!$H:$H,AI$3,'Shipment status'!$K:$K,'Flat knit'!$C168)</f>
        <v/>
      </c>
      <c r="AJ168">
        <f>SUMIFS('Shipment status'!$L:$L,'Shipment status'!$A:$A,'Flat knit'!$B168,'Shipment status'!$H:$H,AJ$3,'Shipment status'!$K:$K,'Flat knit'!$C168)</f>
        <v/>
      </c>
      <c r="AK168">
        <f>SUMIFS('Shipment status'!$L:$L,'Shipment status'!$A:$A,'Flat knit'!$B168,'Shipment status'!$H:$H,AK$3,'Shipment status'!$K:$K,'Flat knit'!$C168)</f>
        <v/>
      </c>
    </row>
    <row r="169">
      <c r="I169">
        <f>MAX(SUMIFS('Shipment status'!$L:$L,'Shipment status'!$A:$A,TRIM(CLEAN(SUBSTITUTE(VLOOKUP($B169&amp;I$3,'PPO-GO'!$A:$AA,12,0)," ",""))),'Shipment status'!$H:$H,I$3,'Shipment status'!$K:$K,'Flat knit'!$C169),SUMIFS('Shipment status'!$L:$L,'Shipment status'!$A:$A,'Flat knit'!$B169,'Shipment status'!$H:$H,I$3,'Shipment status'!$K:$K,'Flat knit'!$C169))</f>
        <v/>
      </c>
      <c r="J169" s="51">
        <f>IFERROR(I169/$F169,"-")</f>
        <v/>
      </c>
      <c r="L169">
        <f>MAX(SUMIFS('Shipment status'!$L:$L,'Shipment status'!$A:$A,TRIM(CLEAN(SUBSTITUTE(VLOOKUP($B169&amp;L$3,'PPO-GO'!$A:$AA,12,0)," ",""))),'Shipment status'!$H:$H,L$3,'Shipment status'!$K:$K,'Flat knit'!$C169),SUMIFS('Shipment status'!$L:$L,'Shipment status'!$A:$A,'Flat knit'!$B169,'Shipment status'!$H:$H,L$3,'Shipment status'!$K:$K,'Flat knit'!$C169))</f>
        <v/>
      </c>
      <c r="M169" s="51">
        <f>IFERROR(IF(L169&gt;I169*1.5,0.5,1)*L169/$F169,"-")</f>
        <v/>
      </c>
      <c r="O169">
        <f>MAX(SUMIFS('Shipment status'!$L:$L,'Shipment status'!$A:$A,TRIM(CLEAN(SUBSTITUTE(VLOOKUP($B169,'PPO-GO'!$D:$L,9,0)," ",""))),'Shipment status'!$H:$H,O$3,'Shipment status'!$K:$K,'Flat knit'!$C169),SUMIFS('Shipment status'!$L:$L,'Shipment status'!$A:$A,'Flat knit'!$B169,'Shipment status'!$H:$H,O$3,'Shipment status'!$K:$K,'Flat knit'!$C169))</f>
        <v/>
      </c>
      <c r="P169" s="51">
        <f>IFERROR(O169/$F169,"-")</f>
        <v/>
      </c>
      <c r="R169">
        <f>MAX(SUMIFS('Shipment status'!$L:$L,'Shipment status'!$A:$A,TRIM(CLEAN(SUBSTITUTE(VLOOKUP($B169,'PPO-GO'!$D:$L,9,0)," ",""))),'Shipment status'!$H:$H,R$3,'Shipment status'!$K:$K,'Flat knit'!$C169),SUMIFS('Shipment status'!$L:$L,'Shipment status'!$A:$A,'Flat knit'!$B169,'Shipment status'!$H:$H,R$3,'Shipment status'!$K:$K,'Flat knit'!$C169))</f>
        <v/>
      </c>
      <c r="S169" s="51">
        <f>IFERROR(R169/$F169,"-")</f>
        <v/>
      </c>
      <c r="T169">
        <f>SUMIFS('Shipment status'!$L:$L,'Shipment status'!$A:$A,'Flat knit'!$B169,'Shipment status'!$H:$H,T$3,'Shipment status'!$K:$K,'Flat knit'!$C169)</f>
        <v/>
      </c>
      <c r="U169">
        <f>SUMIFS('Shipment status'!$L:$L,'Shipment status'!$A:$A,'Flat knit'!$B169,'Shipment status'!$H:$H,U$3,'Shipment status'!$K:$K,'Flat knit'!$C169)</f>
        <v/>
      </c>
      <c r="V169">
        <f>SUMIFS('Shipment status'!$L:$L,'Shipment status'!$A:$A,'Flat knit'!$B169,'Shipment status'!$H:$H,V$3,'Shipment status'!$K:$K,'Flat knit'!$C169)</f>
        <v/>
      </c>
      <c r="W169">
        <f>SUMIFS('Shipment status'!$L:$L,'Shipment status'!$A:$A,'Flat knit'!$B169,'Shipment status'!$H:$H,W$3,'Shipment status'!$K:$K,'Flat knit'!$C169)</f>
        <v/>
      </c>
      <c r="X169">
        <f>SUMIFS('Shipment status'!$L:$L,'Shipment status'!$A:$A,'Flat knit'!$B169,'Shipment status'!$H:$H,X$3,'Shipment status'!$K:$K,'Flat knit'!$C169)</f>
        <v/>
      </c>
      <c r="Y169">
        <f>SUMIFS('Shipment status'!$L:$L,'Shipment status'!$A:$A,'Flat knit'!$B169,'Shipment status'!$H:$H,Y$3,'Shipment status'!$K:$K,'Flat knit'!$C169)</f>
        <v/>
      </c>
      <c r="Z169">
        <f>SUMIFS('Shipment status'!$L:$L,'Shipment status'!$A:$A,'Flat knit'!$B169,'Shipment status'!$H:$H,Z$3,'Shipment status'!$K:$K,'Flat knit'!$C169)</f>
        <v/>
      </c>
      <c r="AA169">
        <f>SUMIFS('Shipment status'!$L:$L,'Shipment status'!$A:$A,'Flat knit'!$B169,'Shipment status'!$H:$H,AA$3,'Shipment status'!$K:$K,'Flat knit'!$C169)</f>
        <v/>
      </c>
      <c r="AB169">
        <f>SUMIFS('Shipment status'!$L:$L,'Shipment status'!$A:$A,'Flat knit'!$B169,'Shipment status'!$H:$H,AB$3,'Shipment status'!$K:$K,'Flat knit'!$C169)</f>
        <v/>
      </c>
      <c r="AC169">
        <f>SUMIFS('Shipment status'!$L:$L,'Shipment status'!$A:$A,'Flat knit'!$B169,'Shipment status'!$H:$H,AC$3,'Shipment status'!$K:$K,'Flat knit'!$C169)</f>
        <v/>
      </c>
      <c r="AD169">
        <f>SUMIFS('Shipment status'!$L:$L,'Shipment status'!$A:$A,'Flat knit'!$B169,'Shipment status'!$H:$H,AD$3,'Shipment status'!$K:$K,'Flat knit'!$C169)</f>
        <v/>
      </c>
      <c r="AE169">
        <f>SUMIFS('Shipment status'!$L:$L,'Shipment status'!$A:$A,'Flat knit'!$B169,'Shipment status'!$H:$H,AE$3,'Shipment status'!$K:$K,'Flat knit'!$C169)</f>
        <v/>
      </c>
      <c r="AF169">
        <f>SUMIFS('Shipment status'!$L:$L,'Shipment status'!$A:$A,'Flat knit'!$B169,'Shipment status'!$H:$H,AF$3,'Shipment status'!$K:$K,'Flat knit'!$C169)</f>
        <v/>
      </c>
      <c r="AG169">
        <f>SUMIFS('Shipment status'!$L:$L,'Shipment status'!$A:$A,'Flat knit'!$B169,'Shipment status'!$H:$H,AG$3,'Shipment status'!$K:$K,'Flat knit'!$C169)</f>
        <v/>
      </c>
      <c r="AH169">
        <f>SUMIFS('Shipment status'!$L:$L,'Shipment status'!$A:$A,'Flat knit'!$B169,'Shipment status'!$H:$H,AH$3,'Shipment status'!$K:$K,'Flat knit'!$C169)</f>
        <v/>
      </c>
      <c r="AI169">
        <f>SUMIFS('Shipment status'!$L:$L,'Shipment status'!$A:$A,'Flat knit'!$B169,'Shipment status'!$H:$H,AI$3,'Shipment status'!$K:$K,'Flat knit'!$C169)</f>
        <v/>
      </c>
      <c r="AJ169">
        <f>SUMIFS('Shipment status'!$L:$L,'Shipment status'!$A:$A,'Flat knit'!$B169,'Shipment status'!$H:$H,AJ$3,'Shipment status'!$K:$K,'Flat knit'!$C169)</f>
        <v/>
      </c>
      <c r="AK169">
        <f>SUMIFS('Shipment status'!$L:$L,'Shipment status'!$A:$A,'Flat knit'!$B169,'Shipment status'!$H:$H,AK$3,'Shipment status'!$K:$K,'Flat knit'!$C169)</f>
        <v/>
      </c>
    </row>
    <row r="170">
      <c r="I170">
        <f>MAX(SUMIFS('Shipment status'!$L:$L,'Shipment status'!$A:$A,TRIM(CLEAN(SUBSTITUTE(VLOOKUP($B170&amp;I$3,'PPO-GO'!$A:$AA,12,0)," ",""))),'Shipment status'!$H:$H,I$3,'Shipment status'!$K:$K,'Flat knit'!$C170),SUMIFS('Shipment status'!$L:$L,'Shipment status'!$A:$A,'Flat knit'!$B170,'Shipment status'!$H:$H,I$3,'Shipment status'!$K:$K,'Flat knit'!$C170))</f>
        <v/>
      </c>
      <c r="J170" s="51">
        <f>IFERROR(I170/$F170,"-")</f>
        <v/>
      </c>
      <c r="L170">
        <f>MAX(SUMIFS('Shipment status'!$L:$L,'Shipment status'!$A:$A,TRIM(CLEAN(SUBSTITUTE(VLOOKUP($B170&amp;L$3,'PPO-GO'!$A:$AA,12,0)," ",""))),'Shipment status'!$H:$H,L$3,'Shipment status'!$K:$K,'Flat knit'!$C170),SUMIFS('Shipment status'!$L:$L,'Shipment status'!$A:$A,'Flat knit'!$B170,'Shipment status'!$H:$H,L$3,'Shipment status'!$K:$K,'Flat knit'!$C170))</f>
        <v/>
      </c>
      <c r="M170" s="51">
        <f>IFERROR(IF(L170&gt;I170*1.5,0.5,1)*L170/$F170,"-")</f>
        <v/>
      </c>
      <c r="O170">
        <f>MAX(SUMIFS('Shipment status'!$L:$L,'Shipment status'!$A:$A,TRIM(CLEAN(SUBSTITUTE(VLOOKUP($B170,'PPO-GO'!$D:$L,9,0)," ",""))),'Shipment status'!$H:$H,O$3,'Shipment status'!$K:$K,'Flat knit'!$C170),SUMIFS('Shipment status'!$L:$L,'Shipment status'!$A:$A,'Flat knit'!$B170,'Shipment status'!$H:$H,O$3,'Shipment status'!$K:$K,'Flat knit'!$C170))</f>
        <v/>
      </c>
      <c r="P170" s="51">
        <f>IFERROR(O170/$F170,"-")</f>
        <v/>
      </c>
      <c r="R170">
        <f>MAX(SUMIFS('Shipment status'!$L:$L,'Shipment status'!$A:$A,TRIM(CLEAN(SUBSTITUTE(VLOOKUP($B170,'PPO-GO'!$D:$L,9,0)," ",""))),'Shipment status'!$H:$H,R$3,'Shipment status'!$K:$K,'Flat knit'!$C170),SUMIFS('Shipment status'!$L:$L,'Shipment status'!$A:$A,'Flat knit'!$B170,'Shipment status'!$H:$H,R$3,'Shipment status'!$K:$K,'Flat knit'!$C170))</f>
        <v/>
      </c>
      <c r="S170" s="51">
        <f>IFERROR(R170/$F170,"-")</f>
        <v/>
      </c>
      <c r="T170">
        <f>SUMIFS('Shipment status'!$L:$L,'Shipment status'!$A:$A,'Flat knit'!$B170,'Shipment status'!$H:$H,T$3,'Shipment status'!$K:$K,'Flat knit'!$C170)</f>
        <v/>
      </c>
      <c r="U170">
        <f>SUMIFS('Shipment status'!$L:$L,'Shipment status'!$A:$A,'Flat knit'!$B170,'Shipment status'!$H:$H,U$3,'Shipment status'!$K:$K,'Flat knit'!$C170)</f>
        <v/>
      </c>
      <c r="V170">
        <f>SUMIFS('Shipment status'!$L:$L,'Shipment status'!$A:$A,'Flat knit'!$B170,'Shipment status'!$H:$H,V$3,'Shipment status'!$K:$K,'Flat knit'!$C170)</f>
        <v/>
      </c>
      <c r="W170">
        <f>SUMIFS('Shipment status'!$L:$L,'Shipment status'!$A:$A,'Flat knit'!$B170,'Shipment status'!$H:$H,W$3,'Shipment status'!$K:$K,'Flat knit'!$C170)</f>
        <v/>
      </c>
      <c r="X170">
        <f>SUMIFS('Shipment status'!$L:$L,'Shipment status'!$A:$A,'Flat knit'!$B170,'Shipment status'!$H:$H,X$3,'Shipment status'!$K:$K,'Flat knit'!$C170)</f>
        <v/>
      </c>
      <c r="Y170">
        <f>SUMIFS('Shipment status'!$L:$L,'Shipment status'!$A:$A,'Flat knit'!$B170,'Shipment status'!$H:$H,Y$3,'Shipment status'!$K:$K,'Flat knit'!$C170)</f>
        <v/>
      </c>
      <c r="Z170">
        <f>SUMIFS('Shipment status'!$L:$L,'Shipment status'!$A:$A,'Flat knit'!$B170,'Shipment status'!$H:$H,Z$3,'Shipment status'!$K:$K,'Flat knit'!$C170)</f>
        <v/>
      </c>
      <c r="AA170">
        <f>SUMIFS('Shipment status'!$L:$L,'Shipment status'!$A:$A,'Flat knit'!$B170,'Shipment status'!$H:$H,AA$3,'Shipment status'!$K:$K,'Flat knit'!$C170)</f>
        <v/>
      </c>
      <c r="AB170">
        <f>SUMIFS('Shipment status'!$L:$L,'Shipment status'!$A:$A,'Flat knit'!$B170,'Shipment status'!$H:$H,AB$3,'Shipment status'!$K:$K,'Flat knit'!$C170)</f>
        <v/>
      </c>
      <c r="AC170">
        <f>SUMIFS('Shipment status'!$L:$L,'Shipment status'!$A:$A,'Flat knit'!$B170,'Shipment status'!$H:$H,AC$3,'Shipment status'!$K:$K,'Flat knit'!$C170)</f>
        <v/>
      </c>
      <c r="AD170">
        <f>SUMIFS('Shipment status'!$L:$L,'Shipment status'!$A:$A,'Flat knit'!$B170,'Shipment status'!$H:$H,AD$3,'Shipment status'!$K:$K,'Flat knit'!$C170)</f>
        <v/>
      </c>
      <c r="AE170">
        <f>SUMIFS('Shipment status'!$L:$L,'Shipment status'!$A:$A,'Flat knit'!$B170,'Shipment status'!$H:$H,AE$3,'Shipment status'!$K:$K,'Flat knit'!$C170)</f>
        <v/>
      </c>
      <c r="AF170">
        <f>SUMIFS('Shipment status'!$L:$L,'Shipment status'!$A:$A,'Flat knit'!$B170,'Shipment status'!$H:$H,AF$3,'Shipment status'!$K:$K,'Flat knit'!$C170)</f>
        <v/>
      </c>
      <c r="AG170">
        <f>SUMIFS('Shipment status'!$L:$L,'Shipment status'!$A:$A,'Flat knit'!$B170,'Shipment status'!$H:$H,AG$3,'Shipment status'!$K:$K,'Flat knit'!$C170)</f>
        <v/>
      </c>
      <c r="AH170">
        <f>SUMIFS('Shipment status'!$L:$L,'Shipment status'!$A:$A,'Flat knit'!$B170,'Shipment status'!$H:$H,AH$3,'Shipment status'!$K:$K,'Flat knit'!$C170)</f>
        <v/>
      </c>
      <c r="AI170">
        <f>SUMIFS('Shipment status'!$L:$L,'Shipment status'!$A:$A,'Flat knit'!$B170,'Shipment status'!$H:$H,AI$3,'Shipment status'!$K:$K,'Flat knit'!$C170)</f>
        <v/>
      </c>
      <c r="AJ170">
        <f>SUMIFS('Shipment status'!$L:$L,'Shipment status'!$A:$A,'Flat knit'!$B170,'Shipment status'!$H:$H,AJ$3,'Shipment status'!$K:$K,'Flat knit'!$C170)</f>
        <v/>
      </c>
      <c r="AK170">
        <f>SUMIFS('Shipment status'!$L:$L,'Shipment status'!$A:$A,'Flat knit'!$B170,'Shipment status'!$H:$H,AK$3,'Shipment status'!$K:$K,'Flat knit'!$C170)</f>
        <v/>
      </c>
    </row>
    <row r="171">
      <c r="I171">
        <f>MAX(SUMIFS('Shipment status'!$L:$L,'Shipment status'!$A:$A,TRIM(CLEAN(SUBSTITUTE(VLOOKUP($B171&amp;I$3,'PPO-GO'!$A:$AA,12,0)," ",""))),'Shipment status'!$H:$H,I$3,'Shipment status'!$K:$K,'Flat knit'!$C171),SUMIFS('Shipment status'!$L:$L,'Shipment status'!$A:$A,'Flat knit'!$B171,'Shipment status'!$H:$H,I$3,'Shipment status'!$K:$K,'Flat knit'!$C171))</f>
        <v/>
      </c>
      <c r="J171" s="51">
        <f>IFERROR(I171/$F171,"-")</f>
        <v/>
      </c>
      <c r="L171">
        <f>MAX(SUMIFS('Shipment status'!$L:$L,'Shipment status'!$A:$A,TRIM(CLEAN(SUBSTITUTE(VLOOKUP($B171&amp;L$3,'PPO-GO'!$A:$AA,12,0)," ",""))),'Shipment status'!$H:$H,L$3,'Shipment status'!$K:$K,'Flat knit'!$C171),SUMIFS('Shipment status'!$L:$L,'Shipment status'!$A:$A,'Flat knit'!$B171,'Shipment status'!$H:$H,L$3,'Shipment status'!$K:$K,'Flat knit'!$C171))</f>
        <v/>
      </c>
      <c r="M171" s="51">
        <f>IFERROR(IF(L171&gt;I171*1.5,0.5,1)*L171/$F171,"-")</f>
        <v/>
      </c>
      <c r="O171">
        <f>MAX(SUMIFS('Shipment status'!$L:$L,'Shipment status'!$A:$A,TRIM(CLEAN(SUBSTITUTE(VLOOKUP($B171,'PPO-GO'!$D:$L,9,0)," ",""))),'Shipment status'!$H:$H,O$3,'Shipment status'!$K:$K,'Flat knit'!$C171),SUMIFS('Shipment status'!$L:$L,'Shipment status'!$A:$A,'Flat knit'!$B171,'Shipment status'!$H:$H,O$3,'Shipment status'!$K:$K,'Flat knit'!$C171))</f>
        <v/>
      </c>
      <c r="P171" s="51">
        <f>IFERROR(O171/$F171,"-")</f>
        <v/>
      </c>
      <c r="R171">
        <f>MAX(SUMIFS('Shipment status'!$L:$L,'Shipment status'!$A:$A,TRIM(CLEAN(SUBSTITUTE(VLOOKUP($B171,'PPO-GO'!$D:$L,9,0)," ",""))),'Shipment status'!$H:$H,R$3,'Shipment status'!$K:$K,'Flat knit'!$C171),SUMIFS('Shipment status'!$L:$L,'Shipment status'!$A:$A,'Flat knit'!$B171,'Shipment status'!$H:$H,R$3,'Shipment status'!$K:$K,'Flat knit'!$C171))</f>
        <v/>
      </c>
      <c r="S171" s="51">
        <f>IFERROR(R171/$F171,"-")</f>
        <v/>
      </c>
      <c r="T171">
        <f>SUMIFS('Shipment status'!$L:$L,'Shipment status'!$A:$A,'Flat knit'!$B171,'Shipment status'!$H:$H,T$3,'Shipment status'!$K:$K,'Flat knit'!$C171)</f>
        <v/>
      </c>
      <c r="U171">
        <f>SUMIFS('Shipment status'!$L:$L,'Shipment status'!$A:$A,'Flat knit'!$B171,'Shipment status'!$H:$H,U$3,'Shipment status'!$K:$K,'Flat knit'!$C171)</f>
        <v/>
      </c>
      <c r="V171">
        <f>SUMIFS('Shipment status'!$L:$L,'Shipment status'!$A:$A,'Flat knit'!$B171,'Shipment status'!$H:$H,V$3,'Shipment status'!$K:$K,'Flat knit'!$C171)</f>
        <v/>
      </c>
      <c r="W171">
        <f>SUMIFS('Shipment status'!$L:$L,'Shipment status'!$A:$A,'Flat knit'!$B171,'Shipment status'!$H:$H,W$3,'Shipment status'!$K:$K,'Flat knit'!$C171)</f>
        <v/>
      </c>
      <c r="X171">
        <f>SUMIFS('Shipment status'!$L:$L,'Shipment status'!$A:$A,'Flat knit'!$B171,'Shipment status'!$H:$H,X$3,'Shipment status'!$K:$K,'Flat knit'!$C171)</f>
        <v/>
      </c>
      <c r="Y171">
        <f>SUMIFS('Shipment status'!$L:$L,'Shipment status'!$A:$A,'Flat knit'!$B171,'Shipment status'!$H:$H,Y$3,'Shipment status'!$K:$K,'Flat knit'!$C171)</f>
        <v/>
      </c>
      <c r="Z171">
        <f>SUMIFS('Shipment status'!$L:$L,'Shipment status'!$A:$A,'Flat knit'!$B171,'Shipment status'!$H:$H,Z$3,'Shipment status'!$K:$K,'Flat knit'!$C171)</f>
        <v/>
      </c>
      <c r="AA171">
        <f>SUMIFS('Shipment status'!$L:$L,'Shipment status'!$A:$A,'Flat knit'!$B171,'Shipment status'!$H:$H,AA$3,'Shipment status'!$K:$K,'Flat knit'!$C171)</f>
        <v/>
      </c>
      <c r="AB171">
        <f>SUMIFS('Shipment status'!$L:$L,'Shipment status'!$A:$A,'Flat knit'!$B171,'Shipment status'!$H:$H,AB$3,'Shipment status'!$K:$K,'Flat knit'!$C171)</f>
        <v/>
      </c>
      <c r="AC171">
        <f>SUMIFS('Shipment status'!$L:$L,'Shipment status'!$A:$A,'Flat knit'!$B171,'Shipment status'!$H:$H,AC$3,'Shipment status'!$K:$K,'Flat knit'!$C171)</f>
        <v/>
      </c>
      <c r="AD171">
        <f>SUMIFS('Shipment status'!$L:$L,'Shipment status'!$A:$A,'Flat knit'!$B171,'Shipment status'!$H:$H,AD$3,'Shipment status'!$K:$K,'Flat knit'!$C171)</f>
        <v/>
      </c>
      <c r="AE171">
        <f>SUMIFS('Shipment status'!$L:$L,'Shipment status'!$A:$A,'Flat knit'!$B171,'Shipment status'!$H:$H,AE$3,'Shipment status'!$K:$K,'Flat knit'!$C171)</f>
        <v/>
      </c>
      <c r="AF171">
        <f>SUMIFS('Shipment status'!$L:$L,'Shipment status'!$A:$A,'Flat knit'!$B171,'Shipment status'!$H:$H,AF$3,'Shipment status'!$K:$K,'Flat knit'!$C171)</f>
        <v/>
      </c>
      <c r="AG171">
        <f>SUMIFS('Shipment status'!$L:$L,'Shipment status'!$A:$A,'Flat knit'!$B171,'Shipment status'!$H:$H,AG$3,'Shipment status'!$K:$K,'Flat knit'!$C171)</f>
        <v/>
      </c>
      <c r="AH171">
        <f>SUMIFS('Shipment status'!$L:$L,'Shipment status'!$A:$A,'Flat knit'!$B171,'Shipment status'!$H:$H,AH$3,'Shipment status'!$K:$K,'Flat knit'!$C171)</f>
        <v/>
      </c>
      <c r="AI171">
        <f>SUMIFS('Shipment status'!$L:$L,'Shipment status'!$A:$A,'Flat knit'!$B171,'Shipment status'!$H:$H,AI$3,'Shipment status'!$K:$K,'Flat knit'!$C171)</f>
        <v/>
      </c>
      <c r="AJ171">
        <f>SUMIFS('Shipment status'!$L:$L,'Shipment status'!$A:$A,'Flat knit'!$B171,'Shipment status'!$H:$H,AJ$3,'Shipment status'!$K:$K,'Flat knit'!$C171)</f>
        <v/>
      </c>
      <c r="AK171">
        <f>SUMIFS('Shipment status'!$L:$L,'Shipment status'!$A:$A,'Flat knit'!$B171,'Shipment status'!$H:$H,AK$3,'Shipment status'!$K:$K,'Flat knit'!$C171)</f>
        <v/>
      </c>
    </row>
    <row r="172">
      <c r="I172">
        <f>MAX(SUMIFS('Shipment status'!$L:$L,'Shipment status'!$A:$A,TRIM(CLEAN(SUBSTITUTE(VLOOKUP($B172&amp;I$3,'PPO-GO'!$A:$AA,12,0)," ",""))),'Shipment status'!$H:$H,I$3,'Shipment status'!$K:$K,'Flat knit'!$C172),SUMIFS('Shipment status'!$L:$L,'Shipment status'!$A:$A,'Flat knit'!$B172,'Shipment status'!$H:$H,I$3,'Shipment status'!$K:$K,'Flat knit'!$C172))</f>
        <v/>
      </c>
      <c r="J172" s="51">
        <f>IFERROR(I172/$F172,"-")</f>
        <v/>
      </c>
      <c r="L172">
        <f>MAX(SUMIFS('Shipment status'!$L:$L,'Shipment status'!$A:$A,TRIM(CLEAN(SUBSTITUTE(VLOOKUP($B172&amp;L$3,'PPO-GO'!$A:$AA,12,0)," ",""))),'Shipment status'!$H:$H,L$3,'Shipment status'!$K:$K,'Flat knit'!$C172),SUMIFS('Shipment status'!$L:$L,'Shipment status'!$A:$A,'Flat knit'!$B172,'Shipment status'!$H:$H,L$3,'Shipment status'!$K:$K,'Flat knit'!$C172))</f>
        <v/>
      </c>
      <c r="M172" s="51">
        <f>IFERROR(IF(L172&gt;I172*1.5,0.5,1)*L172/$F172,"-")</f>
        <v/>
      </c>
      <c r="O172">
        <f>MAX(SUMIFS('Shipment status'!$L:$L,'Shipment status'!$A:$A,TRIM(CLEAN(SUBSTITUTE(VLOOKUP($B172,'PPO-GO'!$D:$L,9,0)," ",""))),'Shipment status'!$H:$H,O$3,'Shipment status'!$K:$K,'Flat knit'!$C172),SUMIFS('Shipment status'!$L:$L,'Shipment status'!$A:$A,'Flat knit'!$B172,'Shipment status'!$H:$H,O$3,'Shipment status'!$K:$K,'Flat knit'!$C172))</f>
        <v/>
      </c>
      <c r="P172" s="51">
        <f>IFERROR(O172/$F172,"-")</f>
        <v/>
      </c>
      <c r="R172">
        <f>MAX(SUMIFS('Shipment status'!$L:$L,'Shipment status'!$A:$A,TRIM(CLEAN(SUBSTITUTE(VLOOKUP($B172,'PPO-GO'!$D:$L,9,0)," ",""))),'Shipment status'!$H:$H,R$3,'Shipment status'!$K:$K,'Flat knit'!$C172),SUMIFS('Shipment status'!$L:$L,'Shipment status'!$A:$A,'Flat knit'!$B172,'Shipment status'!$H:$H,R$3,'Shipment status'!$K:$K,'Flat knit'!$C172))</f>
        <v/>
      </c>
      <c r="S172" s="51">
        <f>IFERROR(R172/$F172,"-")</f>
        <v/>
      </c>
      <c r="T172">
        <f>SUMIFS('Shipment status'!$L:$L,'Shipment status'!$A:$A,'Flat knit'!$B172,'Shipment status'!$H:$H,T$3,'Shipment status'!$K:$K,'Flat knit'!$C172)</f>
        <v/>
      </c>
      <c r="U172">
        <f>SUMIFS('Shipment status'!$L:$L,'Shipment status'!$A:$A,'Flat knit'!$B172,'Shipment status'!$H:$H,U$3,'Shipment status'!$K:$K,'Flat knit'!$C172)</f>
        <v/>
      </c>
      <c r="V172">
        <f>SUMIFS('Shipment status'!$L:$L,'Shipment status'!$A:$A,'Flat knit'!$B172,'Shipment status'!$H:$H,V$3,'Shipment status'!$K:$K,'Flat knit'!$C172)</f>
        <v/>
      </c>
      <c r="W172">
        <f>SUMIFS('Shipment status'!$L:$L,'Shipment status'!$A:$A,'Flat knit'!$B172,'Shipment status'!$H:$H,W$3,'Shipment status'!$K:$K,'Flat knit'!$C172)</f>
        <v/>
      </c>
      <c r="X172">
        <f>SUMIFS('Shipment status'!$L:$L,'Shipment status'!$A:$A,'Flat knit'!$B172,'Shipment status'!$H:$H,X$3,'Shipment status'!$K:$K,'Flat knit'!$C172)</f>
        <v/>
      </c>
      <c r="Y172">
        <f>SUMIFS('Shipment status'!$L:$L,'Shipment status'!$A:$A,'Flat knit'!$B172,'Shipment status'!$H:$H,Y$3,'Shipment status'!$K:$K,'Flat knit'!$C172)</f>
        <v/>
      </c>
      <c r="Z172">
        <f>SUMIFS('Shipment status'!$L:$L,'Shipment status'!$A:$A,'Flat knit'!$B172,'Shipment status'!$H:$H,Z$3,'Shipment status'!$K:$K,'Flat knit'!$C172)</f>
        <v/>
      </c>
      <c r="AA172">
        <f>SUMIFS('Shipment status'!$L:$L,'Shipment status'!$A:$A,'Flat knit'!$B172,'Shipment status'!$H:$H,AA$3,'Shipment status'!$K:$K,'Flat knit'!$C172)</f>
        <v/>
      </c>
      <c r="AB172">
        <f>SUMIFS('Shipment status'!$L:$L,'Shipment status'!$A:$A,'Flat knit'!$B172,'Shipment status'!$H:$H,AB$3,'Shipment status'!$K:$K,'Flat knit'!$C172)</f>
        <v/>
      </c>
      <c r="AC172">
        <f>SUMIFS('Shipment status'!$L:$L,'Shipment status'!$A:$A,'Flat knit'!$B172,'Shipment status'!$H:$H,AC$3,'Shipment status'!$K:$K,'Flat knit'!$C172)</f>
        <v/>
      </c>
      <c r="AD172">
        <f>SUMIFS('Shipment status'!$L:$L,'Shipment status'!$A:$A,'Flat knit'!$B172,'Shipment status'!$H:$H,AD$3,'Shipment status'!$K:$K,'Flat knit'!$C172)</f>
        <v/>
      </c>
      <c r="AE172">
        <f>SUMIFS('Shipment status'!$L:$L,'Shipment status'!$A:$A,'Flat knit'!$B172,'Shipment status'!$H:$H,AE$3,'Shipment status'!$K:$K,'Flat knit'!$C172)</f>
        <v/>
      </c>
      <c r="AF172">
        <f>SUMIFS('Shipment status'!$L:$L,'Shipment status'!$A:$A,'Flat knit'!$B172,'Shipment status'!$H:$H,AF$3,'Shipment status'!$K:$K,'Flat knit'!$C172)</f>
        <v/>
      </c>
      <c r="AG172">
        <f>SUMIFS('Shipment status'!$L:$L,'Shipment status'!$A:$A,'Flat knit'!$B172,'Shipment status'!$H:$H,AG$3,'Shipment status'!$K:$K,'Flat knit'!$C172)</f>
        <v/>
      </c>
      <c r="AH172">
        <f>SUMIFS('Shipment status'!$L:$L,'Shipment status'!$A:$A,'Flat knit'!$B172,'Shipment status'!$H:$H,AH$3,'Shipment status'!$K:$K,'Flat knit'!$C172)</f>
        <v/>
      </c>
      <c r="AI172">
        <f>SUMIFS('Shipment status'!$L:$L,'Shipment status'!$A:$A,'Flat knit'!$B172,'Shipment status'!$H:$H,AI$3,'Shipment status'!$K:$K,'Flat knit'!$C172)</f>
        <v/>
      </c>
      <c r="AJ172">
        <f>SUMIFS('Shipment status'!$L:$L,'Shipment status'!$A:$A,'Flat knit'!$B172,'Shipment status'!$H:$H,AJ$3,'Shipment status'!$K:$K,'Flat knit'!$C172)</f>
        <v/>
      </c>
      <c r="AK172">
        <f>SUMIFS('Shipment status'!$L:$L,'Shipment status'!$A:$A,'Flat knit'!$B172,'Shipment status'!$H:$H,AK$3,'Shipment status'!$K:$K,'Flat knit'!$C172)</f>
        <v/>
      </c>
    </row>
    <row r="173">
      <c r="I173">
        <f>MAX(SUMIFS('Shipment status'!$L:$L,'Shipment status'!$A:$A,TRIM(CLEAN(SUBSTITUTE(VLOOKUP($B173&amp;I$3,'PPO-GO'!$A:$AA,12,0)," ",""))),'Shipment status'!$H:$H,I$3,'Shipment status'!$K:$K,'Flat knit'!$C173),SUMIFS('Shipment status'!$L:$L,'Shipment status'!$A:$A,'Flat knit'!$B173,'Shipment status'!$H:$H,I$3,'Shipment status'!$K:$K,'Flat knit'!$C173))</f>
        <v/>
      </c>
      <c r="J173" s="51">
        <f>IFERROR(I173/$F173,"-")</f>
        <v/>
      </c>
      <c r="L173">
        <f>MAX(SUMIFS('Shipment status'!$L:$L,'Shipment status'!$A:$A,TRIM(CLEAN(SUBSTITUTE(VLOOKUP($B173&amp;L$3,'PPO-GO'!$A:$AA,12,0)," ",""))),'Shipment status'!$H:$H,L$3,'Shipment status'!$K:$K,'Flat knit'!$C173),SUMIFS('Shipment status'!$L:$L,'Shipment status'!$A:$A,'Flat knit'!$B173,'Shipment status'!$H:$H,L$3,'Shipment status'!$K:$K,'Flat knit'!$C173))</f>
        <v/>
      </c>
      <c r="M173" s="51">
        <f>IFERROR(IF(L173&gt;I173*1.5,0.5,1)*L173/$F173,"-")</f>
        <v/>
      </c>
      <c r="O173">
        <f>MAX(SUMIFS('Shipment status'!$L:$L,'Shipment status'!$A:$A,TRIM(CLEAN(SUBSTITUTE(VLOOKUP($B173,'PPO-GO'!$D:$L,9,0)," ",""))),'Shipment status'!$H:$H,O$3,'Shipment status'!$K:$K,'Flat knit'!$C173),SUMIFS('Shipment status'!$L:$L,'Shipment status'!$A:$A,'Flat knit'!$B173,'Shipment status'!$H:$H,O$3,'Shipment status'!$K:$K,'Flat knit'!$C173))</f>
        <v/>
      </c>
      <c r="P173" s="51">
        <f>IFERROR(O173/$F173,"-")</f>
        <v/>
      </c>
      <c r="R173">
        <f>MAX(SUMIFS('Shipment status'!$L:$L,'Shipment status'!$A:$A,TRIM(CLEAN(SUBSTITUTE(VLOOKUP($B173,'PPO-GO'!$D:$L,9,0)," ",""))),'Shipment status'!$H:$H,R$3,'Shipment status'!$K:$K,'Flat knit'!$C173),SUMIFS('Shipment status'!$L:$L,'Shipment status'!$A:$A,'Flat knit'!$B173,'Shipment status'!$H:$H,R$3,'Shipment status'!$K:$K,'Flat knit'!$C173))</f>
        <v/>
      </c>
      <c r="S173" s="51">
        <f>IFERROR(R173/$F173,"-")</f>
        <v/>
      </c>
      <c r="T173">
        <f>SUMIFS('Shipment status'!$L:$L,'Shipment status'!$A:$A,'Flat knit'!$B173,'Shipment status'!$H:$H,T$3,'Shipment status'!$K:$K,'Flat knit'!$C173)</f>
        <v/>
      </c>
      <c r="U173">
        <f>SUMIFS('Shipment status'!$L:$L,'Shipment status'!$A:$A,'Flat knit'!$B173,'Shipment status'!$H:$H,U$3,'Shipment status'!$K:$K,'Flat knit'!$C173)</f>
        <v/>
      </c>
      <c r="V173">
        <f>SUMIFS('Shipment status'!$L:$L,'Shipment status'!$A:$A,'Flat knit'!$B173,'Shipment status'!$H:$H,V$3,'Shipment status'!$K:$K,'Flat knit'!$C173)</f>
        <v/>
      </c>
      <c r="W173">
        <f>SUMIFS('Shipment status'!$L:$L,'Shipment status'!$A:$A,'Flat knit'!$B173,'Shipment status'!$H:$H,W$3,'Shipment status'!$K:$K,'Flat knit'!$C173)</f>
        <v/>
      </c>
      <c r="X173">
        <f>SUMIFS('Shipment status'!$L:$L,'Shipment status'!$A:$A,'Flat knit'!$B173,'Shipment status'!$H:$H,X$3,'Shipment status'!$K:$K,'Flat knit'!$C173)</f>
        <v/>
      </c>
      <c r="Y173">
        <f>SUMIFS('Shipment status'!$L:$L,'Shipment status'!$A:$A,'Flat knit'!$B173,'Shipment status'!$H:$H,Y$3,'Shipment status'!$K:$K,'Flat knit'!$C173)</f>
        <v/>
      </c>
      <c r="Z173">
        <f>SUMIFS('Shipment status'!$L:$L,'Shipment status'!$A:$A,'Flat knit'!$B173,'Shipment status'!$H:$H,Z$3,'Shipment status'!$K:$K,'Flat knit'!$C173)</f>
        <v/>
      </c>
      <c r="AA173">
        <f>SUMIFS('Shipment status'!$L:$L,'Shipment status'!$A:$A,'Flat knit'!$B173,'Shipment status'!$H:$H,AA$3,'Shipment status'!$K:$K,'Flat knit'!$C173)</f>
        <v/>
      </c>
      <c r="AB173">
        <f>SUMIFS('Shipment status'!$L:$L,'Shipment status'!$A:$A,'Flat knit'!$B173,'Shipment status'!$H:$H,AB$3,'Shipment status'!$K:$K,'Flat knit'!$C173)</f>
        <v/>
      </c>
      <c r="AC173">
        <f>SUMIFS('Shipment status'!$L:$L,'Shipment status'!$A:$A,'Flat knit'!$B173,'Shipment status'!$H:$H,AC$3,'Shipment status'!$K:$K,'Flat knit'!$C173)</f>
        <v/>
      </c>
      <c r="AD173">
        <f>SUMIFS('Shipment status'!$L:$L,'Shipment status'!$A:$A,'Flat knit'!$B173,'Shipment status'!$H:$H,AD$3,'Shipment status'!$K:$K,'Flat knit'!$C173)</f>
        <v/>
      </c>
      <c r="AE173">
        <f>SUMIFS('Shipment status'!$L:$L,'Shipment status'!$A:$A,'Flat knit'!$B173,'Shipment status'!$H:$H,AE$3,'Shipment status'!$K:$K,'Flat knit'!$C173)</f>
        <v/>
      </c>
      <c r="AF173">
        <f>SUMIFS('Shipment status'!$L:$L,'Shipment status'!$A:$A,'Flat knit'!$B173,'Shipment status'!$H:$H,AF$3,'Shipment status'!$K:$K,'Flat knit'!$C173)</f>
        <v/>
      </c>
      <c r="AG173">
        <f>SUMIFS('Shipment status'!$L:$L,'Shipment status'!$A:$A,'Flat knit'!$B173,'Shipment status'!$H:$H,AG$3,'Shipment status'!$K:$K,'Flat knit'!$C173)</f>
        <v/>
      </c>
      <c r="AH173">
        <f>SUMIFS('Shipment status'!$L:$L,'Shipment status'!$A:$A,'Flat knit'!$B173,'Shipment status'!$H:$H,AH$3,'Shipment status'!$K:$K,'Flat knit'!$C173)</f>
        <v/>
      </c>
      <c r="AI173">
        <f>SUMIFS('Shipment status'!$L:$L,'Shipment status'!$A:$A,'Flat knit'!$B173,'Shipment status'!$H:$H,AI$3,'Shipment status'!$K:$K,'Flat knit'!$C173)</f>
        <v/>
      </c>
      <c r="AJ173">
        <f>SUMIFS('Shipment status'!$L:$L,'Shipment status'!$A:$A,'Flat knit'!$B173,'Shipment status'!$H:$H,AJ$3,'Shipment status'!$K:$K,'Flat knit'!$C173)</f>
        <v/>
      </c>
      <c r="AK173">
        <f>SUMIFS('Shipment status'!$L:$L,'Shipment status'!$A:$A,'Flat knit'!$B173,'Shipment status'!$H:$H,AK$3,'Shipment status'!$K:$K,'Flat knit'!$C173)</f>
        <v/>
      </c>
    </row>
    <row r="174">
      <c r="I174">
        <f>MAX(SUMIFS('Shipment status'!$L:$L,'Shipment status'!$A:$A,TRIM(CLEAN(SUBSTITUTE(VLOOKUP($B174&amp;I$3,'PPO-GO'!$A:$AA,12,0)," ",""))),'Shipment status'!$H:$H,I$3,'Shipment status'!$K:$K,'Flat knit'!$C174),SUMIFS('Shipment status'!$L:$L,'Shipment status'!$A:$A,'Flat knit'!$B174,'Shipment status'!$H:$H,I$3,'Shipment status'!$K:$K,'Flat knit'!$C174))</f>
        <v/>
      </c>
      <c r="J174" s="51">
        <f>IFERROR(I174/$F174,"-")</f>
        <v/>
      </c>
      <c r="L174">
        <f>MAX(SUMIFS('Shipment status'!$L:$L,'Shipment status'!$A:$A,TRIM(CLEAN(SUBSTITUTE(VLOOKUP($B174&amp;L$3,'PPO-GO'!$A:$AA,12,0)," ",""))),'Shipment status'!$H:$H,L$3,'Shipment status'!$K:$K,'Flat knit'!$C174),SUMIFS('Shipment status'!$L:$L,'Shipment status'!$A:$A,'Flat knit'!$B174,'Shipment status'!$H:$H,L$3,'Shipment status'!$K:$K,'Flat knit'!$C174))</f>
        <v/>
      </c>
      <c r="M174" s="51">
        <f>IFERROR(IF(L174&gt;I174*1.5,0.5,1)*L174/$F174,"-")</f>
        <v/>
      </c>
      <c r="O174">
        <f>MAX(SUMIFS('Shipment status'!$L:$L,'Shipment status'!$A:$A,TRIM(CLEAN(SUBSTITUTE(VLOOKUP($B174,'PPO-GO'!$D:$L,9,0)," ",""))),'Shipment status'!$H:$H,O$3,'Shipment status'!$K:$K,'Flat knit'!$C174),SUMIFS('Shipment status'!$L:$L,'Shipment status'!$A:$A,'Flat knit'!$B174,'Shipment status'!$H:$H,O$3,'Shipment status'!$K:$K,'Flat knit'!$C174))</f>
        <v/>
      </c>
      <c r="P174" s="51">
        <f>IFERROR(O174/$F174,"-")</f>
        <v/>
      </c>
      <c r="R174">
        <f>MAX(SUMIFS('Shipment status'!$L:$L,'Shipment status'!$A:$A,TRIM(CLEAN(SUBSTITUTE(VLOOKUP($B174,'PPO-GO'!$D:$L,9,0)," ",""))),'Shipment status'!$H:$H,R$3,'Shipment status'!$K:$K,'Flat knit'!$C174),SUMIFS('Shipment status'!$L:$L,'Shipment status'!$A:$A,'Flat knit'!$B174,'Shipment status'!$H:$H,R$3,'Shipment status'!$K:$K,'Flat knit'!$C174))</f>
        <v/>
      </c>
      <c r="S174" s="51">
        <f>IFERROR(R174/$F174,"-")</f>
        <v/>
      </c>
      <c r="T174">
        <f>SUMIFS('Shipment status'!$L:$L,'Shipment status'!$A:$A,'Flat knit'!$B174,'Shipment status'!$H:$H,T$3,'Shipment status'!$K:$K,'Flat knit'!$C174)</f>
        <v/>
      </c>
      <c r="U174">
        <f>SUMIFS('Shipment status'!$L:$L,'Shipment status'!$A:$A,'Flat knit'!$B174,'Shipment status'!$H:$H,U$3,'Shipment status'!$K:$K,'Flat knit'!$C174)</f>
        <v/>
      </c>
      <c r="V174">
        <f>SUMIFS('Shipment status'!$L:$L,'Shipment status'!$A:$A,'Flat knit'!$B174,'Shipment status'!$H:$H,V$3,'Shipment status'!$K:$K,'Flat knit'!$C174)</f>
        <v/>
      </c>
      <c r="W174">
        <f>SUMIFS('Shipment status'!$L:$L,'Shipment status'!$A:$A,'Flat knit'!$B174,'Shipment status'!$H:$H,W$3,'Shipment status'!$K:$K,'Flat knit'!$C174)</f>
        <v/>
      </c>
      <c r="X174">
        <f>SUMIFS('Shipment status'!$L:$L,'Shipment status'!$A:$A,'Flat knit'!$B174,'Shipment status'!$H:$H,X$3,'Shipment status'!$K:$K,'Flat knit'!$C174)</f>
        <v/>
      </c>
      <c r="Y174">
        <f>SUMIFS('Shipment status'!$L:$L,'Shipment status'!$A:$A,'Flat knit'!$B174,'Shipment status'!$H:$H,Y$3,'Shipment status'!$K:$K,'Flat knit'!$C174)</f>
        <v/>
      </c>
      <c r="Z174">
        <f>SUMIFS('Shipment status'!$L:$L,'Shipment status'!$A:$A,'Flat knit'!$B174,'Shipment status'!$H:$H,Z$3,'Shipment status'!$K:$K,'Flat knit'!$C174)</f>
        <v/>
      </c>
      <c r="AA174">
        <f>SUMIFS('Shipment status'!$L:$L,'Shipment status'!$A:$A,'Flat knit'!$B174,'Shipment status'!$H:$H,AA$3,'Shipment status'!$K:$K,'Flat knit'!$C174)</f>
        <v/>
      </c>
      <c r="AB174">
        <f>SUMIFS('Shipment status'!$L:$L,'Shipment status'!$A:$A,'Flat knit'!$B174,'Shipment status'!$H:$H,AB$3,'Shipment status'!$K:$K,'Flat knit'!$C174)</f>
        <v/>
      </c>
      <c r="AC174">
        <f>SUMIFS('Shipment status'!$L:$L,'Shipment status'!$A:$A,'Flat knit'!$B174,'Shipment status'!$H:$H,AC$3,'Shipment status'!$K:$K,'Flat knit'!$C174)</f>
        <v/>
      </c>
      <c r="AD174">
        <f>SUMIFS('Shipment status'!$L:$L,'Shipment status'!$A:$A,'Flat knit'!$B174,'Shipment status'!$H:$H,AD$3,'Shipment status'!$K:$K,'Flat knit'!$C174)</f>
        <v/>
      </c>
      <c r="AE174">
        <f>SUMIFS('Shipment status'!$L:$L,'Shipment status'!$A:$A,'Flat knit'!$B174,'Shipment status'!$H:$H,AE$3,'Shipment status'!$K:$K,'Flat knit'!$C174)</f>
        <v/>
      </c>
      <c r="AF174">
        <f>SUMIFS('Shipment status'!$L:$L,'Shipment status'!$A:$A,'Flat knit'!$B174,'Shipment status'!$H:$H,AF$3,'Shipment status'!$K:$K,'Flat knit'!$C174)</f>
        <v/>
      </c>
      <c r="AG174">
        <f>SUMIFS('Shipment status'!$L:$L,'Shipment status'!$A:$A,'Flat knit'!$B174,'Shipment status'!$H:$H,AG$3,'Shipment status'!$K:$K,'Flat knit'!$C174)</f>
        <v/>
      </c>
      <c r="AH174">
        <f>SUMIFS('Shipment status'!$L:$L,'Shipment status'!$A:$A,'Flat knit'!$B174,'Shipment status'!$H:$H,AH$3,'Shipment status'!$K:$K,'Flat knit'!$C174)</f>
        <v/>
      </c>
      <c r="AI174">
        <f>SUMIFS('Shipment status'!$L:$L,'Shipment status'!$A:$A,'Flat knit'!$B174,'Shipment status'!$H:$H,AI$3,'Shipment status'!$K:$K,'Flat knit'!$C174)</f>
        <v/>
      </c>
      <c r="AJ174">
        <f>SUMIFS('Shipment status'!$L:$L,'Shipment status'!$A:$A,'Flat knit'!$B174,'Shipment status'!$H:$H,AJ$3,'Shipment status'!$K:$K,'Flat knit'!$C174)</f>
        <v/>
      </c>
      <c r="AK174">
        <f>SUMIFS('Shipment status'!$L:$L,'Shipment status'!$A:$A,'Flat knit'!$B174,'Shipment status'!$H:$H,AK$3,'Shipment status'!$K:$K,'Flat knit'!$C174)</f>
        <v/>
      </c>
    </row>
    <row r="175">
      <c r="I175">
        <f>MAX(SUMIFS('Shipment status'!$L:$L,'Shipment status'!$A:$A,TRIM(CLEAN(SUBSTITUTE(VLOOKUP($B175&amp;I$3,'PPO-GO'!$A:$AA,12,0)," ",""))),'Shipment status'!$H:$H,I$3,'Shipment status'!$K:$K,'Flat knit'!$C175),SUMIFS('Shipment status'!$L:$L,'Shipment status'!$A:$A,'Flat knit'!$B175,'Shipment status'!$H:$H,I$3,'Shipment status'!$K:$K,'Flat knit'!$C175))</f>
        <v/>
      </c>
      <c r="J175" s="51">
        <f>IFERROR(I175/$F175,"-")</f>
        <v/>
      </c>
      <c r="L175">
        <f>MAX(SUMIFS('Shipment status'!$L:$L,'Shipment status'!$A:$A,TRIM(CLEAN(SUBSTITUTE(VLOOKUP($B175&amp;L$3,'PPO-GO'!$A:$AA,12,0)," ",""))),'Shipment status'!$H:$H,L$3,'Shipment status'!$K:$K,'Flat knit'!$C175),SUMIFS('Shipment status'!$L:$L,'Shipment status'!$A:$A,'Flat knit'!$B175,'Shipment status'!$H:$H,L$3,'Shipment status'!$K:$K,'Flat knit'!$C175))</f>
        <v/>
      </c>
      <c r="M175" s="51">
        <f>IFERROR(IF(L175&gt;I175*1.5,0.5,1)*L175/$F175,"-")</f>
        <v/>
      </c>
      <c r="O175">
        <f>MAX(SUMIFS('Shipment status'!$L:$L,'Shipment status'!$A:$A,TRIM(CLEAN(SUBSTITUTE(VLOOKUP($B175,'PPO-GO'!$D:$L,9,0)," ",""))),'Shipment status'!$H:$H,O$3,'Shipment status'!$K:$K,'Flat knit'!$C175),SUMIFS('Shipment status'!$L:$L,'Shipment status'!$A:$A,'Flat knit'!$B175,'Shipment status'!$H:$H,O$3,'Shipment status'!$K:$K,'Flat knit'!$C175))</f>
        <v/>
      </c>
      <c r="P175" s="51">
        <f>IFERROR(O175/$F175,"-")</f>
        <v/>
      </c>
      <c r="R175">
        <f>MAX(SUMIFS('Shipment status'!$L:$L,'Shipment status'!$A:$A,TRIM(CLEAN(SUBSTITUTE(VLOOKUP($B175,'PPO-GO'!$D:$L,9,0)," ",""))),'Shipment status'!$H:$H,R$3,'Shipment status'!$K:$K,'Flat knit'!$C175),SUMIFS('Shipment status'!$L:$L,'Shipment status'!$A:$A,'Flat knit'!$B175,'Shipment status'!$H:$H,R$3,'Shipment status'!$K:$K,'Flat knit'!$C175))</f>
        <v/>
      </c>
      <c r="S175" s="51">
        <f>IFERROR(R175/$F175,"-")</f>
        <v/>
      </c>
      <c r="T175">
        <f>SUMIFS('Shipment status'!$L:$L,'Shipment status'!$A:$A,'Flat knit'!$B175,'Shipment status'!$H:$H,T$3,'Shipment status'!$K:$K,'Flat knit'!$C175)</f>
        <v/>
      </c>
      <c r="U175">
        <f>SUMIFS('Shipment status'!$L:$L,'Shipment status'!$A:$A,'Flat knit'!$B175,'Shipment status'!$H:$H,U$3,'Shipment status'!$K:$K,'Flat knit'!$C175)</f>
        <v/>
      </c>
      <c r="V175">
        <f>SUMIFS('Shipment status'!$L:$L,'Shipment status'!$A:$A,'Flat knit'!$B175,'Shipment status'!$H:$H,V$3,'Shipment status'!$K:$K,'Flat knit'!$C175)</f>
        <v/>
      </c>
      <c r="W175">
        <f>SUMIFS('Shipment status'!$L:$L,'Shipment status'!$A:$A,'Flat knit'!$B175,'Shipment status'!$H:$H,W$3,'Shipment status'!$K:$K,'Flat knit'!$C175)</f>
        <v/>
      </c>
      <c r="X175">
        <f>SUMIFS('Shipment status'!$L:$L,'Shipment status'!$A:$A,'Flat knit'!$B175,'Shipment status'!$H:$H,X$3,'Shipment status'!$K:$K,'Flat knit'!$C175)</f>
        <v/>
      </c>
      <c r="Y175">
        <f>SUMIFS('Shipment status'!$L:$L,'Shipment status'!$A:$A,'Flat knit'!$B175,'Shipment status'!$H:$H,Y$3,'Shipment status'!$K:$K,'Flat knit'!$C175)</f>
        <v/>
      </c>
      <c r="Z175">
        <f>SUMIFS('Shipment status'!$L:$L,'Shipment status'!$A:$A,'Flat knit'!$B175,'Shipment status'!$H:$H,Z$3,'Shipment status'!$K:$K,'Flat knit'!$C175)</f>
        <v/>
      </c>
      <c r="AA175">
        <f>SUMIFS('Shipment status'!$L:$L,'Shipment status'!$A:$A,'Flat knit'!$B175,'Shipment status'!$H:$H,AA$3,'Shipment status'!$K:$K,'Flat knit'!$C175)</f>
        <v/>
      </c>
      <c r="AB175">
        <f>SUMIFS('Shipment status'!$L:$L,'Shipment status'!$A:$A,'Flat knit'!$B175,'Shipment status'!$H:$H,AB$3,'Shipment status'!$K:$K,'Flat knit'!$C175)</f>
        <v/>
      </c>
      <c r="AC175">
        <f>SUMIFS('Shipment status'!$L:$L,'Shipment status'!$A:$A,'Flat knit'!$B175,'Shipment status'!$H:$H,AC$3,'Shipment status'!$K:$K,'Flat knit'!$C175)</f>
        <v/>
      </c>
      <c r="AD175">
        <f>SUMIFS('Shipment status'!$L:$L,'Shipment status'!$A:$A,'Flat knit'!$B175,'Shipment status'!$H:$H,AD$3,'Shipment status'!$K:$K,'Flat knit'!$C175)</f>
        <v/>
      </c>
      <c r="AE175">
        <f>SUMIFS('Shipment status'!$L:$L,'Shipment status'!$A:$A,'Flat knit'!$B175,'Shipment status'!$H:$H,AE$3,'Shipment status'!$K:$K,'Flat knit'!$C175)</f>
        <v/>
      </c>
      <c r="AF175">
        <f>SUMIFS('Shipment status'!$L:$L,'Shipment status'!$A:$A,'Flat knit'!$B175,'Shipment status'!$H:$H,AF$3,'Shipment status'!$K:$K,'Flat knit'!$C175)</f>
        <v/>
      </c>
      <c r="AG175">
        <f>SUMIFS('Shipment status'!$L:$L,'Shipment status'!$A:$A,'Flat knit'!$B175,'Shipment status'!$H:$H,AG$3,'Shipment status'!$K:$K,'Flat knit'!$C175)</f>
        <v/>
      </c>
      <c r="AH175">
        <f>SUMIFS('Shipment status'!$L:$L,'Shipment status'!$A:$A,'Flat knit'!$B175,'Shipment status'!$H:$H,AH$3,'Shipment status'!$K:$K,'Flat knit'!$C175)</f>
        <v/>
      </c>
      <c r="AI175">
        <f>SUMIFS('Shipment status'!$L:$L,'Shipment status'!$A:$A,'Flat knit'!$B175,'Shipment status'!$H:$H,AI$3,'Shipment status'!$K:$K,'Flat knit'!$C175)</f>
        <v/>
      </c>
      <c r="AJ175">
        <f>SUMIFS('Shipment status'!$L:$L,'Shipment status'!$A:$A,'Flat knit'!$B175,'Shipment status'!$H:$H,AJ$3,'Shipment status'!$K:$K,'Flat knit'!$C175)</f>
        <v/>
      </c>
      <c r="AK175">
        <f>SUMIFS('Shipment status'!$L:$L,'Shipment status'!$A:$A,'Flat knit'!$B175,'Shipment status'!$H:$H,AK$3,'Shipment status'!$K:$K,'Flat knit'!$C175)</f>
        <v/>
      </c>
    </row>
    <row r="176">
      <c r="I176">
        <f>MAX(SUMIFS('Shipment status'!$L:$L,'Shipment status'!$A:$A,TRIM(CLEAN(SUBSTITUTE(VLOOKUP($B176&amp;I$3,'PPO-GO'!$A:$AA,12,0)," ",""))),'Shipment status'!$H:$H,I$3,'Shipment status'!$K:$K,'Flat knit'!$C176),SUMIFS('Shipment status'!$L:$L,'Shipment status'!$A:$A,'Flat knit'!$B176,'Shipment status'!$H:$H,I$3,'Shipment status'!$K:$K,'Flat knit'!$C176))</f>
        <v/>
      </c>
      <c r="J176" s="51">
        <f>IFERROR(I176/$F176,"-")</f>
        <v/>
      </c>
      <c r="L176">
        <f>MAX(SUMIFS('Shipment status'!$L:$L,'Shipment status'!$A:$A,TRIM(CLEAN(SUBSTITUTE(VLOOKUP($B176&amp;L$3,'PPO-GO'!$A:$AA,12,0)," ",""))),'Shipment status'!$H:$H,L$3,'Shipment status'!$K:$K,'Flat knit'!$C176),SUMIFS('Shipment status'!$L:$L,'Shipment status'!$A:$A,'Flat knit'!$B176,'Shipment status'!$H:$H,L$3,'Shipment status'!$K:$K,'Flat knit'!$C176))</f>
        <v/>
      </c>
      <c r="M176" s="51">
        <f>IFERROR(IF(L176&gt;I176*1.5,0.5,1)*L176/$F176,"-")</f>
        <v/>
      </c>
      <c r="O176">
        <f>MAX(SUMIFS('Shipment status'!$L:$L,'Shipment status'!$A:$A,TRIM(CLEAN(SUBSTITUTE(VLOOKUP($B176,'PPO-GO'!$D:$L,9,0)," ",""))),'Shipment status'!$H:$H,O$3,'Shipment status'!$K:$K,'Flat knit'!$C176),SUMIFS('Shipment status'!$L:$L,'Shipment status'!$A:$A,'Flat knit'!$B176,'Shipment status'!$H:$H,O$3,'Shipment status'!$K:$K,'Flat knit'!$C176))</f>
        <v/>
      </c>
      <c r="P176" s="51">
        <f>IFERROR(O176/$F176,"-")</f>
        <v/>
      </c>
      <c r="R176">
        <f>MAX(SUMIFS('Shipment status'!$L:$L,'Shipment status'!$A:$A,TRIM(CLEAN(SUBSTITUTE(VLOOKUP($B176,'PPO-GO'!$D:$L,9,0)," ",""))),'Shipment status'!$H:$H,R$3,'Shipment status'!$K:$K,'Flat knit'!$C176),SUMIFS('Shipment status'!$L:$L,'Shipment status'!$A:$A,'Flat knit'!$B176,'Shipment status'!$H:$H,R$3,'Shipment status'!$K:$K,'Flat knit'!$C176))</f>
        <v/>
      </c>
      <c r="S176" s="51">
        <f>IFERROR(R176/$F176,"-")</f>
        <v/>
      </c>
      <c r="T176">
        <f>SUMIFS('Shipment status'!$L:$L,'Shipment status'!$A:$A,'Flat knit'!$B176,'Shipment status'!$H:$H,T$3,'Shipment status'!$K:$K,'Flat knit'!$C176)</f>
        <v/>
      </c>
      <c r="U176">
        <f>SUMIFS('Shipment status'!$L:$L,'Shipment status'!$A:$A,'Flat knit'!$B176,'Shipment status'!$H:$H,U$3,'Shipment status'!$K:$K,'Flat knit'!$C176)</f>
        <v/>
      </c>
      <c r="V176">
        <f>SUMIFS('Shipment status'!$L:$L,'Shipment status'!$A:$A,'Flat knit'!$B176,'Shipment status'!$H:$H,V$3,'Shipment status'!$K:$K,'Flat knit'!$C176)</f>
        <v/>
      </c>
      <c r="W176">
        <f>SUMIFS('Shipment status'!$L:$L,'Shipment status'!$A:$A,'Flat knit'!$B176,'Shipment status'!$H:$H,W$3,'Shipment status'!$K:$K,'Flat knit'!$C176)</f>
        <v/>
      </c>
      <c r="X176">
        <f>SUMIFS('Shipment status'!$L:$L,'Shipment status'!$A:$A,'Flat knit'!$B176,'Shipment status'!$H:$H,X$3,'Shipment status'!$K:$K,'Flat knit'!$C176)</f>
        <v/>
      </c>
      <c r="Y176">
        <f>SUMIFS('Shipment status'!$L:$L,'Shipment status'!$A:$A,'Flat knit'!$B176,'Shipment status'!$H:$H,Y$3,'Shipment status'!$K:$K,'Flat knit'!$C176)</f>
        <v/>
      </c>
      <c r="Z176">
        <f>SUMIFS('Shipment status'!$L:$L,'Shipment status'!$A:$A,'Flat knit'!$B176,'Shipment status'!$H:$H,Z$3,'Shipment status'!$K:$K,'Flat knit'!$C176)</f>
        <v/>
      </c>
      <c r="AA176">
        <f>SUMIFS('Shipment status'!$L:$L,'Shipment status'!$A:$A,'Flat knit'!$B176,'Shipment status'!$H:$H,AA$3,'Shipment status'!$K:$K,'Flat knit'!$C176)</f>
        <v/>
      </c>
      <c r="AB176">
        <f>SUMIFS('Shipment status'!$L:$L,'Shipment status'!$A:$A,'Flat knit'!$B176,'Shipment status'!$H:$H,AB$3,'Shipment status'!$K:$K,'Flat knit'!$C176)</f>
        <v/>
      </c>
      <c r="AC176">
        <f>SUMIFS('Shipment status'!$L:$L,'Shipment status'!$A:$A,'Flat knit'!$B176,'Shipment status'!$H:$H,AC$3,'Shipment status'!$K:$K,'Flat knit'!$C176)</f>
        <v/>
      </c>
      <c r="AD176">
        <f>SUMIFS('Shipment status'!$L:$L,'Shipment status'!$A:$A,'Flat knit'!$B176,'Shipment status'!$H:$H,AD$3,'Shipment status'!$K:$K,'Flat knit'!$C176)</f>
        <v/>
      </c>
      <c r="AE176">
        <f>SUMIFS('Shipment status'!$L:$L,'Shipment status'!$A:$A,'Flat knit'!$B176,'Shipment status'!$H:$H,AE$3,'Shipment status'!$K:$K,'Flat knit'!$C176)</f>
        <v/>
      </c>
      <c r="AF176">
        <f>SUMIFS('Shipment status'!$L:$L,'Shipment status'!$A:$A,'Flat knit'!$B176,'Shipment status'!$H:$H,AF$3,'Shipment status'!$K:$K,'Flat knit'!$C176)</f>
        <v/>
      </c>
      <c r="AG176">
        <f>SUMIFS('Shipment status'!$L:$L,'Shipment status'!$A:$A,'Flat knit'!$B176,'Shipment status'!$H:$H,AG$3,'Shipment status'!$K:$K,'Flat knit'!$C176)</f>
        <v/>
      </c>
      <c r="AH176">
        <f>SUMIFS('Shipment status'!$L:$L,'Shipment status'!$A:$A,'Flat knit'!$B176,'Shipment status'!$H:$H,AH$3,'Shipment status'!$K:$K,'Flat knit'!$C176)</f>
        <v/>
      </c>
      <c r="AI176">
        <f>SUMIFS('Shipment status'!$L:$L,'Shipment status'!$A:$A,'Flat knit'!$B176,'Shipment status'!$H:$H,AI$3,'Shipment status'!$K:$K,'Flat knit'!$C176)</f>
        <v/>
      </c>
      <c r="AJ176">
        <f>SUMIFS('Shipment status'!$L:$L,'Shipment status'!$A:$A,'Flat knit'!$B176,'Shipment status'!$H:$H,AJ$3,'Shipment status'!$K:$K,'Flat knit'!$C176)</f>
        <v/>
      </c>
      <c r="AK176">
        <f>SUMIFS('Shipment status'!$L:$L,'Shipment status'!$A:$A,'Flat knit'!$B176,'Shipment status'!$H:$H,AK$3,'Shipment status'!$K:$K,'Flat knit'!$C176)</f>
        <v/>
      </c>
    </row>
    <row r="177">
      <c r="I177">
        <f>MAX(SUMIFS('Shipment status'!$L:$L,'Shipment status'!$A:$A,TRIM(CLEAN(SUBSTITUTE(VLOOKUP($B177&amp;I$3,'PPO-GO'!$A:$AA,12,0)," ",""))),'Shipment status'!$H:$H,I$3,'Shipment status'!$K:$K,'Flat knit'!$C177),SUMIFS('Shipment status'!$L:$L,'Shipment status'!$A:$A,'Flat knit'!$B177,'Shipment status'!$H:$H,I$3,'Shipment status'!$K:$K,'Flat knit'!$C177))</f>
        <v/>
      </c>
      <c r="J177" s="51">
        <f>IFERROR(I177/$F177,"-")</f>
        <v/>
      </c>
      <c r="L177">
        <f>MAX(SUMIFS('Shipment status'!$L:$L,'Shipment status'!$A:$A,TRIM(CLEAN(SUBSTITUTE(VLOOKUP($B177&amp;L$3,'PPO-GO'!$A:$AA,12,0)," ",""))),'Shipment status'!$H:$H,L$3,'Shipment status'!$K:$K,'Flat knit'!$C177),SUMIFS('Shipment status'!$L:$L,'Shipment status'!$A:$A,'Flat knit'!$B177,'Shipment status'!$H:$H,L$3,'Shipment status'!$K:$K,'Flat knit'!$C177))</f>
        <v/>
      </c>
      <c r="M177" s="51">
        <f>IFERROR(IF(L177&gt;I177*1.5,0.5,1)*L177/$F177,"-")</f>
        <v/>
      </c>
      <c r="O177">
        <f>MAX(SUMIFS('Shipment status'!$L:$L,'Shipment status'!$A:$A,TRIM(CLEAN(SUBSTITUTE(VLOOKUP($B177,'PPO-GO'!$D:$L,9,0)," ",""))),'Shipment status'!$H:$H,O$3,'Shipment status'!$K:$K,'Flat knit'!$C177),SUMIFS('Shipment status'!$L:$L,'Shipment status'!$A:$A,'Flat knit'!$B177,'Shipment status'!$H:$H,O$3,'Shipment status'!$K:$K,'Flat knit'!$C177))</f>
        <v/>
      </c>
      <c r="P177" s="51">
        <f>IFERROR(O177/$F177,"-")</f>
        <v/>
      </c>
      <c r="R177">
        <f>MAX(SUMIFS('Shipment status'!$L:$L,'Shipment status'!$A:$A,TRIM(CLEAN(SUBSTITUTE(VLOOKUP($B177,'PPO-GO'!$D:$L,9,0)," ",""))),'Shipment status'!$H:$H,R$3,'Shipment status'!$K:$K,'Flat knit'!$C177),SUMIFS('Shipment status'!$L:$L,'Shipment status'!$A:$A,'Flat knit'!$B177,'Shipment status'!$H:$H,R$3,'Shipment status'!$K:$K,'Flat knit'!$C177))</f>
        <v/>
      </c>
      <c r="S177" s="51">
        <f>IFERROR(R177/$F177,"-")</f>
        <v/>
      </c>
      <c r="T177">
        <f>SUMIFS('Shipment status'!$L:$L,'Shipment status'!$A:$A,'Flat knit'!$B177,'Shipment status'!$H:$H,T$3,'Shipment status'!$K:$K,'Flat knit'!$C177)</f>
        <v/>
      </c>
      <c r="U177">
        <f>SUMIFS('Shipment status'!$L:$L,'Shipment status'!$A:$A,'Flat knit'!$B177,'Shipment status'!$H:$H,U$3,'Shipment status'!$K:$K,'Flat knit'!$C177)</f>
        <v/>
      </c>
      <c r="V177">
        <f>SUMIFS('Shipment status'!$L:$L,'Shipment status'!$A:$A,'Flat knit'!$B177,'Shipment status'!$H:$H,V$3,'Shipment status'!$K:$K,'Flat knit'!$C177)</f>
        <v/>
      </c>
      <c r="W177">
        <f>SUMIFS('Shipment status'!$L:$L,'Shipment status'!$A:$A,'Flat knit'!$B177,'Shipment status'!$H:$H,W$3,'Shipment status'!$K:$K,'Flat knit'!$C177)</f>
        <v/>
      </c>
      <c r="X177">
        <f>SUMIFS('Shipment status'!$L:$L,'Shipment status'!$A:$A,'Flat knit'!$B177,'Shipment status'!$H:$H,X$3,'Shipment status'!$K:$K,'Flat knit'!$C177)</f>
        <v/>
      </c>
      <c r="Y177">
        <f>SUMIFS('Shipment status'!$L:$L,'Shipment status'!$A:$A,'Flat knit'!$B177,'Shipment status'!$H:$H,Y$3,'Shipment status'!$K:$K,'Flat knit'!$C177)</f>
        <v/>
      </c>
      <c r="Z177">
        <f>SUMIFS('Shipment status'!$L:$L,'Shipment status'!$A:$A,'Flat knit'!$B177,'Shipment status'!$H:$H,Z$3,'Shipment status'!$K:$K,'Flat knit'!$C177)</f>
        <v/>
      </c>
      <c r="AA177">
        <f>SUMIFS('Shipment status'!$L:$L,'Shipment status'!$A:$A,'Flat knit'!$B177,'Shipment status'!$H:$H,AA$3,'Shipment status'!$K:$K,'Flat knit'!$C177)</f>
        <v/>
      </c>
      <c r="AB177">
        <f>SUMIFS('Shipment status'!$L:$L,'Shipment status'!$A:$A,'Flat knit'!$B177,'Shipment status'!$H:$H,AB$3,'Shipment status'!$K:$K,'Flat knit'!$C177)</f>
        <v/>
      </c>
      <c r="AC177">
        <f>SUMIFS('Shipment status'!$L:$L,'Shipment status'!$A:$A,'Flat knit'!$B177,'Shipment status'!$H:$H,AC$3,'Shipment status'!$K:$K,'Flat knit'!$C177)</f>
        <v/>
      </c>
      <c r="AD177">
        <f>SUMIFS('Shipment status'!$L:$L,'Shipment status'!$A:$A,'Flat knit'!$B177,'Shipment status'!$H:$H,AD$3,'Shipment status'!$K:$K,'Flat knit'!$C177)</f>
        <v/>
      </c>
      <c r="AE177">
        <f>SUMIFS('Shipment status'!$L:$L,'Shipment status'!$A:$A,'Flat knit'!$B177,'Shipment status'!$H:$H,AE$3,'Shipment status'!$K:$K,'Flat knit'!$C177)</f>
        <v/>
      </c>
      <c r="AF177">
        <f>SUMIFS('Shipment status'!$L:$L,'Shipment status'!$A:$A,'Flat knit'!$B177,'Shipment status'!$H:$H,AF$3,'Shipment status'!$K:$K,'Flat knit'!$C177)</f>
        <v/>
      </c>
      <c r="AG177">
        <f>SUMIFS('Shipment status'!$L:$L,'Shipment status'!$A:$A,'Flat knit'!$B177,'Shipment status'!$H:$H,AG$3,'Shipment status'!$K:$K,'Flat knit'!$C177)</f>
        <v/>
      </c>
      <c r="AH177">
        <f>SUMIFS('Shipment status'!$L:$L,'Shipment status'!$A:$A,'Flat knit'!$B177,'Shipment status'!$H:$H,AH$3,'Shipment status'!$K:$K,'Flat knit'!$C177)</f>
        <v/>
      </c>
      <c r="AI177">
        <f>SUMIFS('Shipment status'!$L:$L,'Shipment status'!$A:$A,'Flat knit'!$B177,'Shipment status'!$H:$H,AI$3,'Shipment status'!$K:$K,'Flat knit'!$C177)</f>
        <v/>
      </c>
      <c r="AJ177">
        <f>SUMIFS('Shipment status'!$L:$L,'Shipment status'!$A:$A,'Flat knit'!$B177,'Shipment status'!$H:$H,AJ$3,'Shipment status'!$K:$K,'Flat knit'!$C177)</f>
        <v/>
      </c>
      <c r="AK177">
        <f>SUMIFS('Shipment status'!$L:$L,'Shipment status'!$A:$A,'Flat knit'!$B177,'Shipment status'!$H:$H,AK$3,'Shipment status'!$K:$K,'Flat knit'!$C177)</f>
        <v/>
      </c>
    </row>
    <row r="178">
      <c r="I178">
        <f>MAX(SUMIFS('Shipment status'!$L:$L,'Shipment status'!$A:$A,TRIM(CLEAN(SUBSTITUTE(VLOOKUP($B178&amp;I$3,'PPO-GO'!$A:$AA,12,0)," ",""))),'Shipment status'!$H:$H,I$3,'Shipment status'!$K:$K,'Flat knit'!$C178),SUMIFS('Shipment status'!$L:$L,'Shipment status'!$A:$A,'Flat knit'!$B178,'Shipment status'!$H:$H,I$3,'Shipment status'!$K:$K,'Flat knit'!$C178))</f>
        <v/>
      </c>
      <c r="J178" s="51">
        <f>IFERROR(I178/$F178,"-")</f>
        <v/>
      </c>
      <c r="L178">
        <f>MAX(SUMIFS('Shipment status'!$L:$L,'Shipment status'!$A:$A,TRIM(CLEAN(SUBSTITUTE(VLOOKUP($B178&amp;L$3,'PPO-GO'!$A:$AA,12,0)," ",""))),'Shipment status'!$H:$H,L$3,'Shipment status'!$K:$K,'Flat knit'!$C178),SUMIFS('Shipment status'!$L:$L,'Shipment status'!$A:$A,'Flat knit'!$B178,'Shipment status'!$H:$H,L$3,'Shipment status'!$K:$K,'Flat knit'!$C178))</f>
        <v/>
      </c>
      <c r="M178" s="51">
        <f>IFERROR(IF(L178&gt;I178*1.5,0.5,1)*L178/$F178,"-")</f>
        <v/>
      </c>
      <c r="O178">
        <f>MAX(SUMIFS('Shipment status'!$L:$L,'Shipment status'!$A:$A,TRIM(CLEAN(SUBSTITUTE(VLOOKUP($B178,'PPO-GO'!$D:$L,9,0)," ",""))),'Shipment status'!$H:$H,O$3,'Shipment status'!$K:$K,'Flat knit'!$C178),SUMIFS('Shipment status'!$L:$L,'Shipment status'!$A:$A,'Flat knit'!$B178,'Shipment status'!$H:$H,O$3,'Shipment status'!$K:$K,'Flat knit'!$C178))</f>
        <v/>
      </c>
      <c r="P178" s="51">
        <f>IFERROR(O178/$F178,"-")</f>
        <v/>
      </c>
      <c r="R178">
        <f>MAX(SUMIFS('Shipment status'!$L:$L,'Shipment status'!$A:$A,TRIM(CLEAN(SUBSTITUTE(VLOOKUP($B178,'PPO-GO'!$D:$L,9,0)," ",""))),'Shipment status'!$H:$H,R$3,'Shipment status'!$K:$K,'Flat knit'!$C178),SUMIFS('Shipment status'!$L:$L,'Shipment status'!$A:$A,'Flat knit'!$B178,'Shipment status'!$H:$H,R$3,'Shipment status'!$K:$K,'Flat knit'!$C178))</f>
        <v/>
      </c>
      <c r="S178" s="51">
        <f>IFERROR(R178/$F178,"-")</f>
        <v/>
      </c>
      <c r="T178">
        <f>SUMIFS('Shipment status'!$L:$L,'Shipment status'!$A:$A,'Flat knit'!$B178,'Shipment status'!$H:$H,T$3,'Shipment status'!$K:$K,'Flat knit'!$C178)</f>
        <v/>
      </c>
      <c r="U178">
        <f>SUMIFS('Shipment status'!$L:$L,'Shipment status'!$A:$A,'Flat knit'!$B178,'Shipment status'!$H:$H,U$3,'Shipment status'!$K:$K,'Flat knit'!$C178)</f>
        <v/>
      </c>
      <c r="V178">
        <f>SUMIFS('Shipment status'!$L:$L,'Shipment status'!$A:$A,'Flat knit'!$B178,'Shipment status'!$H:$H,V$3,'Shipment status'!$K:$K,'Flat knit'!$C178)</f>
        <v/>
      </c>
      <c r="W178">
        <f>SUMIFS('Shipment status'!$L:$L,'Shipment status'!$A:$A,'Flat knit'!$B178,'Shipment status'!$H:$H,W$3,'Shipment status'!$K:$K,'Flat knit'!$C178)</f>
        <v/>
      </c>
      <c r="X178">
        <f>SUMIFS('Shipment status'!$L:$L,'Shipment status'!$A:$A,'Flat knit'!$B178,'Shipment status'!$H:$H,X$3,'Shipment status'!$K:$K,'Flat knit'!$C178)</f>
        <v/>
      </c>
      <c r="Y178">
        <f>SUMIFS('Shipment status'!$L:$L,'Shipment status'!$A:$A,'Flat knit'!$B178,'Shipment status'!$H:$H,Y$3,'Shipment status'!$K:$K,'Flat knit'!$C178)</f>
        <v/>
      </c>
      <c r="Z178">
        <f>SUMIFS('Shipment status'!$L:$L,'Shipment status'!$A:$A,'Flat knit'!$B178,'Shipment status'!$H:$H,Z$3,'Shipment status'!$K:$K,'Flat knit'!$C178)</f>
        <v/>
      </c>
      <c r="AA178">
        <f>SUMIFS('Shipment status'!$L:$L,'Shipment status'!$A:$A,'Flat knit'!$B178,'Shipment status'!$H:$H,AA$3,'Shipment status'!$K:$K,'Flat knit'!$C178)</f>
        <v/>
      </c>
      <c r="AB178">
        <f>SUMIFS('Shipment status'!$L:$L,'Shipment status'!$A:$A,'Flat knit'!$B178,'Shipment status'!$H:$H,AB$3,'Shipment status'!$K:$K,'Flat knit'!$C178)</f>
        <v/>
      </c>
      <c r="AC178">
        <f>SUMIFS('Shipment status'!$L:$L,'Shipment status'!$A:$A,'Flat knit'!$B178,'Shipment status'!$H:$H,AC$3,'Shipment status'!$K:$K,'Flat knit'!$C178)</f>
        <v/>
      </c>
      <c r="AD178">
        <f>SUMIFS('Shipment status'!$L:$L,'Shipment status'!$A:$A,'Flat knit'!$B178,'Shipment status'!$H:$H,AD$3,'Shipment status'!$K:$K,'Flat knit'!$C178)</f>
        <v/>
      </c>
      <c r="AE178">
        <f>SUMIFS('Shipment status'!$L:$L,'Shipment status'!$A:$A,'Flat knit'!$B178,'Shipment status'!$H:$H,AE$3,'Shipment status'!$K:$K,'Flat knit'!$C178)</f>
        <v/>
      </c>
      <c r="AF178">
        <f>SUMIFS('Shipment status'!$L:$L,'Shipment status'!$A:$A,'Flat knit'!$B178,'Shipment status'!$H:$H,AF$3,'Shipment status'!$K:$K,'Flat knit'!$C178)</f>
        <v/>
      </c>
      <c r="AG178">
        <f>SUMIFS('Shipment status'!$L:$L,'Shipment status'!$A:$A,'Flat knit'!$B178,'Shipment status'!$H:$H,AG$3,'Shipment status'!$K:$K,'Flat knit'!$C178)</f>
        <v/>
      </c>
      <c r="AH178">
        <f>SUMIFS('Shipment status'!$L:$L,'Shipment status'!$A:$A,'Flat knit'!$B178,'Shipment status'!$H:$H,AH$3,'Shipment status'!$K:$K,'Flat knit'!$C178)</f>
        <v/>
      </c>
      <c r="AI178">
        <f>SUMIFS('Shipment status'!$L:$L,'Shipment status'!$A:$A,'Flat knit'!$B178,'Shipment status'!$H:$H,AI$3,'Shipment status'!$K:$K,'Flat knit'!$C178)</f>
        <v/>
      </c>
      <c r="AJ178">
        <f>SUMIFS('Shipment status'!$L:$L,'Shipment status'!$A:$A,'Flat knit'!$B178,'Shipment status'!$H:$H,AJ$3,'Shipment status'!$K:$K,'Flat knit'!$C178)</f>
        <v/>
      </c>
      <c r="AK178">
        <f>SUMIFS('Shipment status'!$L:$L,'Shipment status'!$A:$A,'Flat knit'!$B178,'Shipment status'!$H:$H,AK$3,'Shipment status'!$K:$K,'Flat knit'!$C178)</f>
        <v/>
      </c>
    </row>
    <row r="179">
      <c r="I179">
        <f>MAX(SUMIFS('Shipment status'!$L:$L,'Shipment status'!$A:$A,TRIM(CLEAN(SUBSTITUTE(VLOOKUP($B179&amp;I$3,'PPO-GO'!$A:$AA,12,0)," ",""))),'Shipment status'!$H:$H,I$3,'Shipment status'!$K:$K,'Flat knit'!$C179),SUMIFS('Shipment status'!$L:$L,'Shipment status'!$A:$A,'Flat knit'!$B179,'Shipment status'!$H:$H,I$3,'Shipment status'!$K:$K,'Flat knit'!$C179))</f>
        <v/>
      </c>
      <c r="J179" s="51">
        <f>IFERROR(I179/$F179,"-")</f>
        <v/>
      </c>
      <c r="L179">
        <f>MAX(SUMIFS('Shipment status'!$L:$L,'Shipment status'!$A:$A,TRIM(CLEAN(SUBSTITUTE(VLOOKUP($B179&amp;L$3,'PPO-GO'!$A:$AA,12,0)," ",""))),'Shipment status'!$H:$H,L$3,'Shipment status'!$K:$K,'Flat knit'!$C179),SUMIFS('Shipment status'!$L:$L,'Shipment status'!$A:$A,'Flat knit'!$B179,'Shipment status'!$H:$H,L$3,'Shipment status'!$K:$K,'Flat knit'!$C179))</f>
        <v/>
      </c>
      <c r="M179" s="51">
        <f>IFERROR(IF(L179&gt;I179*1.5,0.5,1)*L179/$F179,"-")</f>
        <v/>
      </c>
      <c r="O179">
        <f>MAX(SUMIFS('Shipment status'!$L:$L,'Shipment status'!$A:$A,TRIM(CLEAN(SUBSTITUTE(VLOOKUP($B179,'PPO-GO'!$D:$L,9,0)," ",""))),'Shipment status'!$H:$H,O$3,'Shipment status'!$K:$K,'Flat knit'!$C179),SUMIFS('Shipment status'!$L:$L,'Shipment status'!$A:$A,'Flat knit'!$B179,'Shipment status'!$H:$H,O$3,'Shipment status'!$K:$K,'Flat knit'!$C179))</f>
        <v/>
      </c>
      <c r="P179" s="51">
        <f>IFERROR(O179/$F179,"-")</f>
        <v/>
      </c>
      <c r="R179">
        <f>MAX(SUMIFS('Shipment status'!$L:$L,'Shipment status'!$A:$A,TRIM(CLEAN(SUBSTITUTE(VLOOKUP($B179,'PPO-GO'!$D:$L,9,0)," ",""))),'Shipment status'!$H:$H,R$3,'Shipment status'!$K:$K,'Flat knit'!$C179),SUMIFS('Shipment status'!$L:$L,'Shipment status'!$A:$A,'Flat knit'!$B179,'Shipment status'!$H:$H,R$3,'Shipment status'!$K:$K,'Flat knit'!$C179))</f>
        <v/>
      </c>
      <c r="S179" s="51">
        <f>IFERROR(R179/$F179,"-")</f>
        <v/>
      </c>
      <c r="T179">
        <f>SUMIFS('Shipment status'!$L:$L,'Shipment status'!$A:$A,'Flat knit'!$B179,'Shipment status'!$H:$H,T$3,'Shipment status'!$K:$K,'Flat knit'!$C179)</f>
        <v/>
      </c>
      <c r="U179">
        <f>SUMIFS('Shipment status'!$L:$L,'Shipment status'!$A:$A,'Flat knit'!$B179,'Shipment status'!$H:$H,U$3,'Shipment status'!$K:$K,'Flat knit'!$C179)</f>
        <v/>
      </c>
      <c r="V179">
        <f>SUMIFS('Shipment status'!$L:$L,'Shipment status'!$A:$A,'Flat knit'!$B179,'Shipment status'!$H:$H,V$3,'Shipment status'!$K:$K,'Flat knit'!$C179)</f>
        <v/>
      </c>
      <c r="W179">
        <f>SUMIFS('Shipment status'!$L:$L,'Shipment status'!$A:$A,'Flat knit'!$B179,'Shipment status'!$H:$H,W$3,'Shipment status'!$K:$K,'Flat knit'!$C179)</f>
        <v/>
      </c>
      <c r="X179">
        <f>SUMIFS('Shipment status'!$L:$L,'Shipment status'!$A:$A,'Flat knit'!$B179,'Shipment status'!$H:$H,X$3,'Shipment status'!$K:$K,'Flat knit'!$C179)</f>
        <v/>
      </c>
      <c r="Y179">
        <f>SUMIFS('Shipment status'!$L:$L,'Shipment status'!$A:$A,'Flat knit'!$B179,'Shipment status'!$H:$H,Y$3,'Shipment status'!$K:$K,'Flat knit'!$C179)</f>
        <v/>
      </c>
      <c r="Z179">
        <f>SUMIFS('Shipment status'!$L:$L,'Shipment status'!$A:$A,'Flat knit'!$B179,'Shipment status'!$H:$H,Z$3,'Shipment status'!$K:$K,'Flat knit'!$C179)</f>
        <v/>
      </c>
      <c r="AA179">
        <f>SUMIFS('Shipment status'!$L:$L,'Shipment status'!$A:$A,'Flat knit'!$B179,'Shipment status'!$H:$H,AA$3,'Shipment status'!$K:$K,'Flat knit'!$C179)</f>
        <v/>
      </c>
      <c r="AB179">
        <f>SUMIFS('Shipment status'!$L:$L,'Shipment status'!$A:$A,'Flat knit'!$B179,'Shipment status'!$H:$H,AB$3,'Shipment status'!$K:$K,'Flat knit'!$C179)</f>
        <v/>
      </c>
      <c r="AC179">
        <f>SUMIFS('Shipment status'!$L:$L,'Shipment status'!$A:$A,'Flat knit'!$B179,'Shipment status'!$H:$H,AC$3,'Shipment status'!$K:$K,'Flat knit'!$C179)</f>
        <v/>
      </c>
      <c r="AD179">
        <f>SUMIFS('Shipment status'!$L:$L,'Shipment status'!$A:$A,'Flat knit'!$B179,'Shipment status'!$H:$H,AD$3,'Shipment status'!$K:$K,'Flat knit'!$C179)</f>
        <v/>
      </c>
      <c r="AE179">
        <f>SUMIFS('Shipment status'!$L:$L,'Shipment status'!$A:$A,'Flat knit'!$B179,'Shipment status'!$H:$H,AE$3,'Shipment status'!$K:$K,'Flat knit'!$C179)</f>
        <v/>
      </c>
      <c r="AF179">
        <f>SUMIFS('Shipment status'!$L:$L,'Shipment status'!$A:$A,'Flat knit'!$B179,'Shipment status'!$H:$H,AF$3,'Shipment status'!$K:$K,'Flat knit'!$C179)</f>
        <v/>
      </c>
      <c r="AG179">
        <f>SUMIFS('Shipment status'!$L:$L,'Shipment status'!$A:$A,'Flat knit'!$B179,'Shipment status'!$H:$H,AG$3,'Shipment status'!$K:$K,'Flat knit'!$C179)</f>
        <v/>
      </c>
      <c r="AH179">
        <f>SUMIFS('Shipment status'!$L:$L,'Shipment status'!$A:$A,'Flat knit'!$B179,'Shipment status'!$H:$H,AH$3,'Shipment status'!$K:$K,'Flat knit'!$C179)</f>
        <v/>
      </c>
      <c r="AI179">
        <f>SUMIFS('Shipment status'!$L:$L,'Shipment status'!$A:$A,'Flat knit'!$B179,'Shipment status'!$H:$H,AI$3,'Shipment status'!$K:$K,'Flat knit'!$C179)</f>
        <v/>
      </c>
      <c r="AJ179">
        <f>SUMIFS('Shipment status'!$L:$L,'Shipment status'!$A:$A,'Flat knit'!$B179,'Shipment status'!$H:$H,AJ$3,'Shipment status'!$K:$K,'Flat knit'!$C179)</f>
        <v/>
      </c>
      <c r="AK179">
        <f>SUMIFS('Shipment status'!$L:$L,'Shipment status'!$A:$A,'Flat knit'!$B179,'Shipment status'!$H:$H,AK$3,'Shipment status'!$K:$K,'Flat knit'!$C179)</f>
        <v/>
      </c>
    </row>
    <row r="180">
      <c r="I180">
        <f>MAX(SUMIFS('Shipment status'!$L:$L,'Shipment status'!$A:$A,TRIM(CLEAN(SUBSTITUTE(VLOOKUP($B180&amp;I$3,'PPO-GO'!$A:$AA,12,0)," ",""))),'Shipment status'!$H:$H,I$3,'Shipment status'!$K:$K,'Flat knit'!$C180),SUMIFS('Shipment status'!$L:$L,'Shipment status'!$A:$A,'Flat knit'!$B180,'Shipment status'!$H:$H,I$3,'Shipment status'!$K:$K,'Flat knit'!$C180))</f>
        <v/>
      </c>
      <c r="J180" s="51">
        <f>IFERROR(I180/$F180,"-")</f>
        <v/>
      </c>
      <c r="L180">
        <f>MAX(SUMIFS('Shipment status'!$L:$L,'Shipment status'!$A:$A,TRIM(CLEAN(SUBSTITUTE(VLOOKUP($B180&amp;L$3,'PPO-GO'!$A:$AA,12,0)," ",""))),'Shipment status'!$H:$H,L$3,'Shipment status'!$K:$K,'Flat knit'!$C180),SUMIFS('Shipment status'!$L:$L,'Shipment status'!$A:$A,'Flat knit'!$B180,'Shipment status'!$H:$H,L$3,'Shipment status'!$K:$K,'Flat knit'!$C180))</f>
        <v/>
      </c>
      <c r="M180" s="51">
        <f>IFERROR(IF(L180&gt;I180*1.5,0.5,1)*L180/$F180,"-")</f>
        <v/>
      </c>
      <c r="O180">
        <f>MAX(SUMIFS('Shipment status'!$L:$L,'Shipment status'!$A:$A,TRIM(CLEAN(SUBSTITUTE(VLOOKUP($B180,'PPO-GO'!$D:$L,9,0)," ",""))),'Shipment status'!$H:$H,O$3,'Shipment status'!$K:$K,'Flat knit'!$C180),SUMIFS('Shipment status'!$L:$L,'Shipment status'!$A:$A,'Flat knit'!$B180,'Shipment status'!$H:$H,O$3,'Shipment status'!$K:$K,'Flat knit'!$C180))</f>
        <v/>
      </c>
      <c r="P180" s="51">
        <f>IFERROR(O180/$F180,"-")</f>
        <v/>
      </c>
      <c r="R180">
        <f>MAX(SUMIFS('Shipment status'!$L:$L,'Shipment status'!$A:$A,TRIM(CLEAN(SUBSTITUTE(VLOOKUP($B180,'PPO-GO'!$D:$L,9,0)," ",""))),'Shipment status'!$H:$H,R$3,'Shipment status'!$K:$K,'Flat knit'!$C180),SUMIFS('Shipment status'!$L:$L,'Shipment status'!$A:$A,'Flat knit'!$B180,'Shipment status'!$H:$H,R$3,'Shipment status'!$K:$K,'Flat knit'!$C180))</f>
        <v/>
      </c>
      <c r="S180" s="51">
        <f>IFERROR(R180/$F180,"-")</f>
        <v/>
      </c>
      <c r="T180">
        <f>SUMIFS('Shipment status'!$L:$L,'Shipment status'!$A:$A,'Flat knit'!$B180,'Shipment status'!$H:$H,T$3,'Shipment status'!$K:$K,'Flat knit'!$C180)</f>
        <v/>
      </c>
      <c r="U180">
        <f>SUMIFS('Shipment status'!$L:$L,'Shipment status'!$A:$A,'Flat knit'!$B180,'Shipment status'!$H:$H,U$3,'Shipment status'!$K:$K,'Flat knit'!$C180)</f>
        <v/>
      </c>
      <c r="V180">
        <f>SUMIFS('Shipment status'!$L:$L,'Shipment status'!$A:$A,'Flat knit'!$B180,'Shipment status'!$H:$H,V$3,'Shipment status'!$K:$K,'Flat knit'!$C180)</f>
        <v/>
      </c>
      <c r="W180">
        <f>SUMIFS('Shipment status'!$L:$L,'Shipment status'!$A:$A,'Flat knit'!$B180,'Shipment status'!$H:$H,W$3,'Shipment status'!$K:$K,'Flat knit'!$C180)</f>
        <v/>
      </c>
      <c r="X180">
        <f>SUMIFS('Shipment status'!$L:$L,'Shipment status'!$A:$A,'Flat knit'!$B180,'Shipment status'!$H:$H,X$3,'Shipment status'!$K:$K,'Flat knit'!$C180)</f>
        <v/>
      </c>
      <c r="Y180">
        <f>SUMIFS('Shipment status'!$L:$L,'Shipment status'!$A:$A,'Flat knit'!$B180,'Shipment status'!$H:$H,Y$3,'Shipment status'!$K:$K,'Flat knit'!$C180)</f>
        <v/>
      </c>
      <c r="Z180">
        <f>SUMIFS('Shipment status'!$L:$L,'Shipment status'!$A:$A,'Flat knit'!$B180,'Shipment status'!$H:$H,Z$3,'Shipment status'!$K:$K,'Flat knit'!$C180)</f>
        <v/>
      </c>
      <c r="AA180">
        <f>SUMIFS('Shipment status'!$L:$L,'Shipment status'!$A:$A,'Flat knit'!$B180,'Shipment status'!$H:$H,AA$3,'Shipment status'!$K:$K,'Flat knit'!$C180)</f>
        <v/>
      </c>
      <c r="AB180">
        <f>SUMIFS('Shipment status'!$L:$L,'Shipment status'!$A:$A,'Flat knit'!$B180,'Shipment status'!$H:$H,AB$3,'Shipment status'!$K:$K,'Flat knit'!$C180)</f>
        <v/>
      </c>
      <c r="AC180">
        <f>SUMIFS('Shipment status'!$L:$L,'Shipment status'!$A:$A,'Flat knit'!$B180,'Shipment status'!$H:$H,AC$3,'Shipment status'!$K:$K,'Flat knit'!$C180)</f>
        <v/>
      </c>
      <c r="AD180">
        <f>SUMIFS('Shipment status'!$L:$L,'Shipment status'!$A:$A,'Flat knit'!$B180,'Shipment status'!$H:$H,AD$3,'Shipment status'!$K:$K,'Flat knit'!$C180)</f>
        <v/>
      </c>
      <c r="AE180">
        <f>SUMIFS('Shipment status'!$L:$L,'Shipment status'!$A:$A,'Flat knit'!$B180,'Shipment status'!$H:$H,AE$3,'Shipment status'!$K:$K,'Flat knit'!$C180)</f>
        <v/>
      </c>
      <c r="AF180">
        <f>SUMIFS('Shipment status'!$L:$L,'Shipment status'!$A:$A,'Flat knit'!$B180,'Shipment status'!$H:$H,AF$3,'Shipment status'!$K:$K,'Flat knit'!$C180)</f>
        <v/>
      </c>
      <c r="AG180">
        <f>SUMIFS('Shipment status'!$L:$L,'Shipment status'!$A:$A,'Flat knit'!$B180,'Shipment status'!$H:$H,AG$3,'Shipment status'!$K:$K,'Flat knit'!$C180)</f>
        <v/>
      </c>
      <c r="AH180">
        <f>SUMIFS('Shipment status'!$L:$L,'Shipment status'!$A:$A,'Flat knit'!$B180,'Shipment status'!$H:$H,AH$3,'Shipment status'!$K:$K,'Flat knit'!$C180)</f>
        <v/>
      </c>
      <c r="AI180">
        <f>SUMIFS('Shipment status'!$L:$L,'Shipment status'!$A:$A,'Flat knit'!$B180,'Shipment status'!$H:$H,AI$3,'Shipment status'!$K:$K,'Flat knit'!$C180)</f>
        <v/>
      </c>
      <c r="AJ180">
        <f>SUMIFS('Shipment status'!$L:$L,'Shipment status'!$A:$A,'Flat knit'!$B180,'Shipment status'!$H:$H,AJ$3,'Shipment status'!$K:$K,'Flat knit'!$C180)</f>
        <v/>
      </c>
      <c r="AK180">
        <f>SUMIFS('Shipment status'!$L:$L,'Shipment status'!$A:$A,'Flat knit'!$B180,'Shipment status'!$H:$H,AK$3,'Shipment status'!$K:$K,'Flat knit'!$C180)</f>
        <v/>
      </c>
    </row>
    <row r="181">
      <c r="I181">
        <f>MAX(SUMIFS('Shipment status'!$L:$L,'Shipment status'!$A:$A,TRIM(CLEAN(SUBSTITUTE(VLOOKUP($B181&amp;I$3,'PPO-GO'!$A:$AA,12,0)," ",""))),'Shipment status'!$H:$H,I$3,'Shipment status'!$K:$K,'Flat knit'!$C181),SUMIFS('Shipment status'!$L:$L,'Shipment status'!$A:$A,'Flat knit'!$B181,'Shipment status'!$H:$H,I$3,'Shipment status'!$K:$K,'Flat knit'!$C181))</f>
        <v/>
      </c>
      <c r="J181" s="51">
        <f>IFERROR(I181/$F181,"-")</f>
        <v/>
      </c>
      <c r="L181">
        <f>MAX(SUMIFS('Shipment status'!$L:$L,'Shipment status'!$A:$A,TRIM(CLEAN(SUBSTITUTE(VLOOKUP($B181&amp;L$3,'PPO-GO'!$A:$AA,12,0)," ",""))),'Shipment status'!$H:$H,L$3,'Shipment status'!$K:$K,'Flat knit'!$C181),SUMIFS('Shipment status'!$L:$L,'Shipment status'!$A:$A,'Flat knit'!$B181,'Shipment status'!$H:$H,L$3,'Shipment status'!$K:$K,'Flat knit'!$C181))</f>
        <v/>
      </c>
      <c r="M181" s="51">
        <f>IFERROR(IF(L181&gt;I181*1.5,0.5,1)*L181/$F181,"-")</f>
        <v/>
      </c>
      <c r="O181">
        <f>MAX(SUMIFS('Shipment status'!$L:$L,'Shipment status'!$A:$A,TRIM(CLEAN(SUBSTITUTE(VLOOKUP($B181,'PPO-GO'!$D:$L,9,0)," ",""))),'Shipment status'!$H:$H,O$3,'Shipment status'!$K:$K,'Flat knit'!$C181),SUMIFS('Shipment status'!$L:$L,'Shipment status'!$A:$A,'Flat knit'!$B181,'Shipment status'!$H:$H,O$3,'Shipment status'!$K:$K,'Flat knit'!$C181))</f>
        <v/>
      </c>
      <c r="P181" s="51">
        <f>IFERROR(O181/$F181,"-")</f>
        <v/>
      </c>
      <c r="R181">
        <f>MAX(SUMIFS('Shipment status'!$L:$L,'Shipment status'!$A:$A,TRIM(CLEAN(SUBSTITUTE(VLOOKUP($B181,'PPO-GO'!$D:$L,9,0)," ",""))),'Shipment status'!$H:$H,R$3,'Shipment status'!$K:$K,'Flat knit'!$C181),SUMIFS('Shipment status'!$L:$L,'Shipment status'!$A:$A,'Flat knit'!$B181,'Shipment status'!$H:$H,R$3,'Shipment status'!$K:$K,'Flat knit'!$C181))</f>
        <v/>
      </c>
      <c r="S181" s="51">
        <f>IFERROR(R181/$F181,"-")</f>
        <v/>
      </c>
      <c r="T181">
        <f>SUMIFS('Shipment status'!$L:$L,'Shipment status'!$A:$A,'Flat knit'!$B181,'Shipment status'!$H:$H,T$3,'Shipment status'!$K:$K,'Flat knit'!$C181)</f>
        <v/>
      </c>
      <c r="U181">
        <f>SUMIFS('Shipment status'!$L:$L,'Shipment status'!$A:$A,'Flat knit'!$B181,'Shipment status'!$H:$H,U$3,'Shipment status'!$K:$K,'Flat knit'!$C181)</f>
        <v/>
      </c>
      <c r="V181">
        <f>SUMIFS('Shipment status'!$L:$L,'Shipment status'!$A:$A,'Flat knit'!$B181,'Shipment status'!$H:$H,V$3,'Shipment status'!$K:$K,'Flat knit'!$C181)</f>
        <v/>
      </c>
      <c r="W181">
        <f>SUMIFS('Shipment status'!$L:$L,'Shipment status'!$A:$A,'Flat knit'!$B181,'Shipment status'!$H:$H,W$3,'Shipment status'!$K:$K,'Flat knit'!$C181)</f>
        <v/>
      </c>
      <c r="X181">
        <f>SUMIFS('Shipment status'!$L:$L,'Shipment status'!$A:$A,'Flat knit'!$B181,'Shipment status'!$H:$H,X$3,'Shipment status'!$K:$K,'Flat knit'!$C181)</f>
        <v/>
      </c>
      <c r="Y181">
        <f>SUMIFS('Shipment status'!$L:$L,'Shipment status'!$A:$A,'Flat knit'!$B181,'Shipment status'!$H:$H,Y$3,'Shipment status'!$K:$K,'Flat knit'!$C181)</f>
        <v/>
      </c>
      <c r="Z181">
        <f>SUMIFS('Shipment status'!$L:$L,'Shipment status'!$A:$A,'Flat knit'!$B181,'Shipment status'!$H:$H,Z$3,'Shipment status'!$K:$K,'Flat knit'!$C181)</f>
        <v/>
      </c>
      <c r="AA181">
        <f>SUMIFS('Shipment status'!$L:$L,'Shipment status'!$A:$A,'Flat knit'!$B181,'Shipment status'!$H:$H,AA$3,'Shipment status'!$K:$K,'Flat knit'!$C181)</f>
        <v/>
      </c>
      <c r="AB181">
        <f>SUMIFS('Shipment status'!$L:$L,'Shipment status'!$A:$A,'Flat knit'!$B181,'Shipment status'!$H:$H,AB$3,'Shipment status'!$K:$K,'Flat knit'!$C181)</f>
        <v/>
      </c>
      <c r="AC181">
        <f>SUMIFS('Shipment status'!$L:$L,'Shipment status'!$A:$A,'Flat knit'!$B181,'Shipment status'!$H:$H,AC$3,'Shipment status'!$K:$K,'Flat knit'!$C181)</f>
        <v/>
      </c>
      <c r="AD181">
        <f>SUMIFS('Shipment status'!$L:$L,'Shipment status'!$A:$A,'Flat knit'!$B181,'Shipment status'!$H:$H,AD$3,'Shipment status'!$K:$K,'Flat knit'!$C181)</f>
        <v/>
      </c>
      <c r="AE181">
        <f>SUMIFS('Shipment status'!$L:$L,'Shipment status'!$A:$A,'Flat knit'!$B181,'Shipment status'!$H:$H,AE$3,'Shipment status'!$K:$K,'Flat knit'!$C181)</f>
        <v/>
      </c>
      <c r="AF181">
        <f>SUMIFS('Shipment status'!$L:$L,'Shipment status'!$A:$A,'Flat knit'!$B181,'Shipment status'!$H:$H,AF$3,'Shipment status'!$K:$K,'Flat knit'!$C181)</f>
        <v/>
      </c>
      <c r="AG181">
        <f>SUMIFS('Shipment status'!$L:$L,'Shipment status'!$A:$A,'Flat knit'!$B181,'Shipment status'!$H:$H,AG$3,'Shipment status'!$K:$K,'Flat knit'!$C181)</f>
        <v/>
      </c>
      <c r="AH181">
        <f>SUMIFS('Shipment status'!$L:$L,'Shipment status'!$A:$A,'Flat knit'!$B181,'Shipment status'!$H:$H,AH$3,'Shipment status'!$K:$K,'Flat knit'!$C181)</f>
        <v/>
      </c>
      <c r="AI181">
        <f>SUMIFS('Shipment status'!$L:$L,'Shipment status'!$A:$A,'Flat knit'!$B181,'Shipment status'!$H:$H,AI$3,'Shipment status'!$K:$K,'Flat knit'!$C181)</f>
        <v/>
      </c>
      <c r="AJ181">
        <f>SUMIFS('Shipment status'!$L:$L,'Shipment status'!$A:$A,'Flat knit'!$B181,'Shipment status'!$H:$H,AJ$3,'Shipment status'!$K:$K,'Flat knit'!$C181)</f>
        <v/>
      </c>
      <c r="AK181">
        <f>SUMIFS('Shipment status'!$L:$L,'Shipment status'!$A:$A,'Flat knit'!$B181,'Shipment status'!$H:$H,AK$3,'Shipment status'!$K:$K,'Flat knit'!$C181)</f>
        <v/>
      </c>
    </row>
    <row r="182">
      <c r="I182">
        <f>MAX(SUMIFS('Shipment status'!$L:$L,'Shipment status'!$A:$A,TRIM(CLEAN(SUBSTITUTE(VLOOKUP($B182&amp;I$3,'PPO-GO'!$A:$AA,12,0)," ",""))),'Shipment status'!$H:$H,I$3,'Shipment status'!$K:$K,'Flat knit'!$C182),SUMIFS('Shipment status'!$L:$L,'Shipment status'!$A:$A,'Flat knit'!$B182,'Shipment status'!$H:$H,I$3,'Shipment status'!$K:$K,'Flat knit'!$C182))</f>
        <v/>
      </c>
      <c r="J182" s="51">
        <f>IFERROR(I182/$F182,"-")</f>
        <v/>
      </c>
      <c r="L182">
        <f>MAX(SUMIFS('Shipment status'!$L:$L,'Shipment status'!$A:$A,TRIM(CLEAN(SUBSTITUTE(VLOOKUP($B182&amp;L$3,'PPO-GO'!$A:$AA,12,0)," ",""))),'Shipment status'!$H:$H,L$3,'Shipment status'!$K:$K,'Flat knit'!$C182),SUMIFS('Shipment status'!$L:$L,'Shipment status'!$A:$A,'Flat knit'!$B182,'Shipment status'!$H:$H,L$3,'Shipment status'!$K:$K,'Flat knit'!$C182))</f>
        <v/>
      </c>
      <c r="M182" s="51">
        <f>IFERROR(IF(L182&gt;I182*1.5,0.5,1)*L182/$F182,"-")</f>
        <v/>
      </c>
      <c r="O182">
        <f>MAX(SUMIFS('Shipment status'!$L:$L,'Shipment status'!$A:$A,TRIM(CLEAN(SUBSTITUTE(VLOOKUP($B182,'PPO-GO'!$D:$L,9,0)," ",""))),'Shipment status'!$H:$H,O$3,'Shipment status'!$K:$K,'Flat knit'!$C182),SUMIFS('Shipment status'!$L:$L,'Shipment status'!$A:$A,'Flat knit'!$B182,'Shipment status'!$H:$H,O$3,'Shipment status'!$K:$K,'Flat knit'!$C182))</f>
        <v/>
      </c>
      <c r="P182" s="51">
        <f>IFERROR(O182/$F182,"-")</f>
        <v/>
      </c>
      <c r="R182">
        <f>MAX(SUMIFS('Shipment status'!$L:$L,'Shipment status'!$A:$A,TRIM(CLEAN(SUBSTITUTE(VLOOKUP($B182,'PPO-GO'!$D:$L,9,0)," ",""))),'Shipment status'!$H:$H,R$3,'Shipment status'!$K:$K,'Flat knit'!$C182),SUMIFS('Shipment status'!$L:$L,'Shipment status'!$A:$A,'Flat knit'!$B182,'Shipment status'!$H:$H,R$3,'Shipment status'!$K:$K,'Flat knit'!$C182))</f>
        <v/>
      </c>
      <c r="S182" s="51">
        <f>IFERROR(R182/$F182,"-")</f>
        <v/>
      </c>
      <c r="T182">
        <f>SUMIFS('Shipment status'!$L:$L,'Shipment status'!$A:$A,'Flat knit'!$B182,'Shipment status'!$H:$H,T$3,'Shipment status'!$K:$K,'Flat knit'!$C182)</f>
        <v/>
      </c>
      <c r="U182">
        <f>SUMIFS('Shipment status'!$L:$L,'Shipment status'!$A:$A,'Flat knit'!$B182,'Shipment status'!$H:$H,U$3,'Shipment status'!$K:$K,'Flat knit'!$C182)</f>
        <v/>
      </c>
      <c r="V182">
        <f>SUMIFS('Shipment status'!$L:$L,'Shipment status'!$A:$A,'Flat knit'!$B182,'Shipment status'!$H:$H,V$3,'Shipment status'!$K:$K,'Flat knit'!$C182)</f>
        <v/>
      </c>
      <c r="W182">
        <f>SUMIFS('Shipment status'!$L:$L,'Shipment status'!$A:$A,'Flat knit'!$B182,'Shipment status'!$H:$H,W$3,'Shipment status'!$K:$K,'Flat knit'!$C182)</f>
        <v/>
      </c>
      <c r="X182">
        <f>SUMIFS('Shipment status'!$L:$L,'Shipment status'!$A:$A,'Flat knit'!$B182,'Shipment status'!$H:$H,X$3,'Shipment status'!$K:$K,'Flat knit'!$C182)</f>
        <v/>
      </c>
      <c r="Y182">
        <f>SUMIFS('Shipment status'!$L:$L,'Shipment status'!$A:$A,'Flat knit'!$B182,'Shipment status'!$H:$H,Y$3,'Shipment status'!$K:$K,'Flat knit'!$C182)</f>
        <v/>
      </c>
      <c r="Z182">
        <f>SUMIFS('Shipment status'!$L:$L,'Shipment status'!$A:$A,'Flat knit'!$B182,'Shipment status'!$H:$H,Z$3,'Shipment status'!$K:$K,'Flat knit'!$C182)</f>
        <v/>
      </c>
      <c r="AA182">
        <f>SUMIFS('Shipment status'!$L:$L,'Shipment status'!$A:$A,'Flat knit'!$B182,'Shipment status'!$H:$H,AA$3,'Shipment status'!$K:$K,'Flat knit'!$C182)</f>
        <v/>
      </c>
      <c r="AB182">
        <f>SUMIFS('Shipment status'!$L:$L,'Shipment status'!$A:$A,'Flat knit'!$B182,'Shipment status'!$H:$H,AB$3,'Shipment status'!$K:$K,'Flat knit'!$C182)</f>
        <v/>
      </c>
      <c r="AC182">
        <f>SUMIFS('Shipment status'!$L:$L,'Shipment status'!$A:$A,'Flat knit'!$B182,'Shipment status'!$H:$H,AC$3,'Shipment status'!$K:$K,'Flat knit'!$C182)</f>
        <v/>
      </c>
      <c r="AD182">
        <f>SUMIFS('Shipment status'!$L:$L,'Shipment status'!$A:$A,'Flat knit'!$B182,'Shipment status'!$H:$H,AD$3,'Shipment status'!$K:$K,'Flat knit'!$C182)</f>
        <v/>
      </c>
      <c r="AE182">
        <f>SUMIFS('Shipment status'!$L:$L,'Shipment status'!$A:$A,'Flat knit'!$B182,'Shipment status'!$H:$H,AE$3,'Shipment status'!$K:$K,'Flat knit'!$C182)</f>
        <v/>
      </c>
      <c r="AF182">
        <f>SUMIFS('Shipment status'!$L:$L,'Shipment status'!$A:$A,'Flat knit'!$B182,'Shipment status'!$H:$H,AF$3,'Shipment status'!$K:$K,'Flat knit'!$C182)</f>
        <v/>
      </c>
      <c r="AG182">
        <f>SUMIFS('Shipment status'!$L:$L,'Shipment status'!$A:$A,'Flat knit'!$B182,'Shipment status'!$H:$H,AG$3,'Shipment status'!$K:$K,'Flat knit'!$C182)</f>
        <v/>
      </c>
      <c r="AH182">
        <f>SUMIFS('Shipment status'!$L:$L,'Shipment status'!$A:$A,'Flat knit'!$B182,'Shipment status'!$H:$H,AH$3,'Shipment status'!$K:$K,'Flat knit'!$C182)</f>
        <v/>
      </c>
      <c r="AI182">
        <f>SUMIFS('Shipment status'!$L:$L,'Shipment status'!$A:$A,'Flat knit'!$B182,'Shipment status'!$H:$H,AI$3,'Shipment status'!$K:$K,'Flat knit'!$C182)</f>
        <v/>
      </c>
      <c r="AJ182">
        <f>SUMIFS('Shipment status'!$L:$L,'Shipment status'!$A:$A,'Flat knit'!$B182,'Shipment status'!$H:$H,AJ$3,'Shipment status'!$K:$K,'Flat knit'!$C182)</f>
        <v/>
      </c>
      <c r="AK182">
        <f>SUMIFS('Shipment status'!$L:$L,'Shipment status'!$A:$A,'Flat knit'!$B182,'Shipment status'!$H:$H,AK$3,'Shipment status'!$K:$K,'Flat knit'!$C182)</f>
        <v/>
      </c>
    </row>
    <row r="183">
      <c r="I183">
        <f>MAX(SUMIFS('Shipment status'!$L:$L,'Shipment status'!$A:$A,TRIM(CLEAN(SUBSTITUTE(VLOOKUP($B183&amp;I$3,'PPO-GO'!$A:$AA,12,0)," ",""))),'Shipment status'!$H:$H,I$3,'Shipment status'!$K:$K,'Flat knit'!$C183),SUMIFS('Shipment status'!$L:$L,'Shipment status'!$A:$A,'Flat knit'!$B183,'Shipment status'!$H:$H,I$3,'Shipment status'!$K:$K,'Flat knit'!$C183))</f>
        <v/>
      </c>
      <c r="J183" s="51">
        <f>IFERROR(I183/$F183,"-")</f>
        <v/>
      </c>
      <c r="L183">
        <f>MAX(SUMIFS('Shipment status'!$L:$L,'Shipment status'!$A:$A,TRIM(CLEAN(SUBSTITUTE(VLOOKUP($B183&amp;L$3,'PPO-GO'!$A:$AA,12,0)," ",""))),'Shipment status'!$H:$H,L$3,'Shipment status'!$K:$K,'Flat knit'!$C183),SUMIFS('Shipment status'!$L:$L,'Shipment status'!$A:$A,'Flat knit'!$B183,'Shipment status'!$H:$H,L$3,'Shipment status'!$K:$K,'Flat knit'!$C183))</f>
        <v/>
      </c>
      <c r="M183" s="51">
        <f>IFERROR(IF(L183&gt;I183*1.5,0.5,1)*L183/$F183,"-")</f>
        <v/>
      </c>
      <c r="O183">
        <f>MAX(SUMIFS('Shipment status'!$L:$L,'Shipment status'!$A:$A,TRIM(CLEAN(SUBSTITUTE(VLOOKUP($B183,'PPO-GO'!$D:$L,9,0)," ",""))),'Shipment status'!$H:$H,O$3,'Shipment status'!$K:$K,'Flat knit'!$C183),SUMIFS('Shipment status'!$L:$L,'Shipment status'!$A:$A,'Flat knit'!$B183,'Shipment status'!$H:$H,O$3,'Shipment status'!$K:$K,'Flat knit'!$C183))</f>
        <v/>
      </c>
      <c r="P183" s="51">
        <f>IFERROR(O183/$F183,"-")</f>
        <v/>
      </c>
      <c r="R183">
        <f>MAX(SUMIFS('Shipment status'!$L:$L,'Shipment status'!$A:$A,TRIM(CLEAN(SUBSTITUTE(VLOOKUP($B183,'PPO-GO'!$D:$L,9,0)," ",""))),'Shipment status'!$H:$H,R$3,'Shipment status'!$K:$K,'Flat knit'!$C183),SUMIFS('Shipment status'!$L:$L,'Shipment status'!$A:$A,'Flat knit'!$B183,'Shipment status'!$H:$H,R$3,'Shipment status'!$K:$K,'Flat knit'!$C183))</f>
        <v/>
      </c>
      <c r="S183" s="51">
        <f>IFERROR(R183/$F183,"-")</f>
        <v/>
      </c>
      <c r="T183">
        <f>SUMIFS('Shipment status'!$L:$L,'Shipment status'!$A:$A,'Flat knit'!$B183,'Shipment status'!$H:$H,T$3,'Shipment status'!$K:$K,'Flat knit'!$C183)</f>
        <v/>
      </c>
      <c r="U183">
        <f>SUMIFS('Shipment status'!$L:$L,'Shipment status'!$A:$A,'Flat knit'!$B183,'Shipment status'!$H:$H,U$3,'Shipment status'!$K:$K,'Flat knit'!$C183)</f>
        <v/>
      </c>
      <c r="V183">
        <f>SUMIFS('Shipment status'!$L:$L,'Shipment status'!$A:$A,'Flat knit'!$B183,'Shipment status'!$H:$H,V$3,'Shipment status'!$K:$K,'Flat knit'!$C183)</f>
        <v/>
      </c>
      <c r="W183">
        <f>SUMIFS('Shipment status'!$L:$L,'Shipment status'!$A:$A,'Flat knit'!$B183,'Shipment status'!$H:$H,W$3,'Shipment status'!$K:$K,'Flat knit'!$C183)</f>
        <v/>
      </c>
      <c r="X183">
        <f>SUMIFS('Shipment status'!$L:$L,'Shipment status'!$A:$A,'Flat knit'!$B183,'Shipment status'!$H:$H,X$3,'Shipment status'!$K:$K,'Flat knit'!$C183)</f>
        <v/>
      </c>
      <c r="Y183">
        <f>SUMIFS('Shipment status'!$L:$L,'Shipment status'!$A:$A,'Flat knit'!$B183,'Shipment status'!$H:$H,Y$3,'Shipment status'!$K:$K,'Flat knit'!$C183)</f>
        <v/>
      </c>
      <c r="Z183">
        <f>SUMIFS('Shipment status'!$L:$L,'Shipment status'!$A:$A,'Flat knit'!$B183,'Shipment status'!$H:$H,Z$3,'Shipment status'!$K:$K,'Flat knit'!$C183)</f>
        <v/>
      </c>
      <c r="AA183">
        <f>SUMIFS('Shipment status'!$L:$L,'Shipment status'!$A:$A,'Flat knit'!$B183,'Shipment status'!$H:$H,AA$3,'Shipment status'!$K:$K,'Flat knit'!$C183)</f>
        <v/>
      </c>
      <c r="AB183">
        <f>SUMIFS('Shipment status'!$L:$L,'Shipment status'!$A:$A,'Flat knit'!$B183,'Shipment status'!$H:$H,AB$3,'Shipment status'!$K:$K,'Flat knit'!$C183)</f>
        <v/>
      </c>
      <c r="AC183">
        <f>SUMIFS('Shipment status'!$L:$L,'Shipment status'!$A:$A,'Flat knit'!$B183,'Shipment status'!$H:$H,AC$3,'Shipment status'!$K:$K,'Flat knit'!$C183)</f>
        <v/>
      </c>
      <c r="AD183">
        <f>SUMIFS('Shipment status'!$L:$L,'Shipment status'!$A:$A,'Flat knit'!$B183,'Shipment status'!$H:$H,AD$3,'Shipment status'!$K:$K,'Flat knit'!$C183)</f>
        <v/>
      </c>
      <c r="AE183">
        <f>SUMIFS('Shipment status'!$L:$L,'Shipment status'!$A:$A,'Flat knit'!$B183,'Shipment status'!$H:$H,AE$3,'Shipment status'!$K:$K,'Flat knit'!$C183)</f>
        <v/>
      </c>
      <c r="AF183">
        <f>SUMIFS('Shipment status'!$L:$L,'Shipment status'!$A:$A,'Flat knit'!$B183,'Shipment status'!$H:$H,AF$3,'Shipment status'!$K:$K,'Flat knit'!$C183)</f>
        <v/>
      </c>
      <c r="AG183">
        <f>SUMIFS('Shipment status'!$L:$L,'Shipment status'!$A:$A,'Flat knit'!$B183,'Shipment status'!$H:$H,AG$3,'Shipment status'!$K:$K,'Flat knit'!$C183)</f>
        <v/>
      </c>
      <c r="AH183">
        <f>SUMIFS('Shipment status'!$L:$L,'Shipment status'!$A:$A,'Flat knit'!$B183,'Shipment status'!$H:$H,AH$3,'Shipment status'!$K:$K,'Flat knit'!$C183)</f>
        <v/>
      </c>
      <c r="AI183">
        <f>SUMIFS('Shipment status'!$L:$L,'Shipment status'!$A:$A,'Flat knit'!$B183,'Shipment status'!$H:$H,AI$3,'Shipment status'!$K:$K,'Flat knit'!$C183)</f>
        <v/>
      </c>
      <c r="AJ183">
        <f>SUMIFS('Shipment status'!$L:$L,'Shipment status'!$A:$A,'Flat knit'!$B183,'Shipment status'!$H:$H,AJ$3,'Shipment status'!$K:$K,'Flat knit'!$C183)</f>
        <v/>
      </c>
      <c r="AK183">
        <f>SUMIFS('Shipment status'!$L:$L,'Shipment status'!$A:$A,'Flat knit'!$B183,'Shipment status'!$H:$H,AK$3,'Shipment status'!$K:$K,'Flat knit'!$C183)</f>
        <v/>
      </c>
    </row>
    <row r="184">
      <c r="I184">
        <f>MAX(SUMIFS('Shipment status'!$L:$L,'Shipment status'!$A:$A,TRIM(CLEAN(SUBSTITUTE(VLOOKUP($B184&amp;I$3,'PPO-GO'!$A:$AA,12,0)," ",""))),'Shipment status'!$H:$H,I$3,'Shipment status'!$K:$K,'Flat knit'!$C184),SUMIFS('Shipment status'!$L:$L,'Shipment status'!$A:$A,'Flat knit'!$B184,'Shipment status'!$H:$H,I$3,'Shipment status'!$K:$K,'Flat knit'!$C184))</f>
        <v/>
      </c>
      <c r="J184" s="51">
        <f>IFERROR(I184/$F184,"-")</f>
        <v/>
      </c>
      <c r="L184">
        <f>MAX(SUMIFS('Shipment status'!$L:$L,'Shipment status'!$A:$A,TRIM(CLEAN(SUBSTITUTE(VLOOKUP($B184&amp;L$3,'PPO-GO'!$A:$AA,12,0)," ",""))),'Shipment status'!$H:$H,L$3,'Shipment status'!$K:$K,'Flat knit'!$C184),SUMIFS('Shipment status'!$L:$L,'Shipment status'!$A:$A,'Flat knit'!$B184,'Shipment status'!$H:$H,L$3,'Shipment status'!$K:$K,'Flat knit'!$C184))</f>
        <v/>
      </c>
      <c r="M184" s="51">
        <f>IFERROR(IF(L184&gt;I184*1.5,0.5,1)*L184/$F184,"-")</f>
        <v/>
      </c>
      <c r="O184">
        <f>MAX(SUMIFS('Shipment status'!$L:$L,'Shipment status'!$A:$A,TRIM(CLEAN(SUBSTITUTE(VLOOKUP($B184,'PPO-GO'!$D:$L,9,0)," ",""))),'Shipment status'!$H:$H,O$3,'Shipment status'!$K:$K,'Flat knit'!$C184),SUMIFS('Shipment status'!$L:$L,'Shipment status'!$A:$A,'Flat knit'!$B184,'Shipment status'!$H:$H,O$3,'Shipment status'!$K:$K,'Flat knit'!$C184))</f>
        <v/>
      </c>
      <c r="P184" s="51">
        <f>IFERROR(O184/$F184,"-")</f>
        <v/>
      </c>
      <c r="R184">
        <f>MAX(SUMIFS('Shipment status'!$L:$L,'Shipment status'!$A:$A,TRIM(CLEAN(SUBSTITUTE(VLOOKUP($B184,'PPO-GO'!$D:$L,9,0)," ",""))),'Shipment status'!$H:$H,R$3,'Shipment status'!$K:$K,'Flat knit'!$C184),SUMIFS('Shipment status'!$L:$L,'Shipment status'!$A:$A,'Flat knit'!$B184,'Shipment status'!$H:$H,R$3,'Shipment status'!$K:$K,'Flat knit'!$C184))</f>
        <v/>
      </c>
      <c r="S184" s="51">
        <f>IFERROR(R184/$F184,"-")</f>
        <v/>
      </c>
      <c r="T184">
        <f>SUMIFS('Shipment status'!$L:$L,'Shipment status'!$A:$A,'Flat knit'!$B184,'Shipment status'!$H:$H,T$3,'Shipment status'!$K:$K,'Flat knit'!$C184)</f>
        <v/>
      </c>
      <c r="U184">
        <f>SUMIFS('Shipment status'!$L:$L,'Shipment status'!$A:$A,'Flat knit'!$B184,'Shipment status'!$H:$H,U$3,'Shipment status'!$K:$K,'Flat knit'!$C184)</f>
        <v/>
      </c>
      <c r="V184">
        <f>SUMIFS('Shipment status'!$L:$L,'Shipment status'!$A:$A,'Flat knit'!$B184,'Shipment status'!$H:$H,V$3,'Shipment status'!$K:$K,'Flat knit'!$C184)</f>
        <v/>
      </c>
      <c r="W184">
        <f>SUMIFS('Shipment status'!$L:$L,'Shipment status'!$A:$A,'Flat knit'!$B184,'Shipment status'!$H:$H,W$3,'Shipment status'!$K:$K,'Flat knit'!$C184)</f>
        <v/>
      </c>
      <c r="X184">
        <f>SUMIFS('Shipment status'!$L:$L,'Shipment status'!$A:$A,'Flat knit'!$B184,'Shipment status'!$H:$H,X$3,'Shipment status'!$K:$K,'Flat knit'!$C184)</f>
        <v/>
      </c>
      <c r="Y184">
        <f>SUMIFS('Shipment status'!$L:$L,'Shipment status'!$A:$A,'Flat knit'!$B184,'Shipment status'!$H:$H,Y$3,'Shipment status'!$K:$K,'Flat knit'!$C184)</f>
        <v/>
      </c>
      <c r="Z184">
        <f>SUMIFS('Shipment status'!$L:$L,'Shipment status'!$A:$A,'Flat knit'!$B184,'Shipment status'!$H:$H,Z$3,'Shipment status'!$K:$K,'Flat knit'!$C184)</f>
        <v/>
      </c>
      <c r="AA184">
        <f>SUMIFS('Shipment status'!$L:$L,'Shipment status'!$A:$A,'Flat knit'!$B184,'Shipment status'!$H:$H,AA$3,'Shipment status'!$K:$K,'Flat knit'!$C184)</f>
        <v/>
      </c>
      <c r="AB184">
        <f>SUMIFS('Shipment status'!$L:$L,'Shipment status'!$A:$A,'Flat knit'!$B184,'Shipment status'!$H:$H,AB$3,'Shipment status'!$K:$K,'Flat knit'!$C184)</f>
        <v/>
      </c>
      <c r="AC184">
        <f>SUMIFS('Shipment status'!$L:$L,'Shipment status'!$A:$A,'Flat knit'!$B184,'Shipment status'!$H:$H,AC$3,'Shipment status'!$K:$K,'Flat knit'!$C184)</f>
        <v/>
      </c>
      <c r="AD184">
        <f>SUMIFS('Shipment status'!$L:$L,'Shipment status'!$A:$A,'Flat knit'!$B184,'Shipment status'!$H:$H,AD$3,'Shipment status'!$K:$K,'Flat knit'!$C184)</f>
        <v/>
      </c>
      <c r="AE184">
        <f>SUMIFS('Shipment status'!$L:$L,'Shipment status'!$A:$A,'Flat knit'!$B184,'Shipment status'!$H:$H,AE$3,'Shipment status'!$K:$K,'Flat knit'!$C184)</f>
        <v/>
      </c>
      <c r="AF184">
        <f>SUMIFS('Shipment status'!$L:$L,'Shipment status'!$A:$A,'Flat knit'!$B184,'Shipment status'!$H:$H,AF$3,'Shipment status'!$K:$K,'Flat knit'!$C184)</f>
        <v/>
      </c>
      <c r="AG184">
        <f>SUMIFS('Shipment status'!$L:$L,'Shipment status'!$A:$A,'Flat knit'!$B184,'Shipment status'!$H:$H,AG$3,'Shipment status'!$K:$K,'Flat knit'!$C184)</f>
        <v/>
      </c>
      <c r="AH184">
        <f>SUMIFS('Shipment status'!$L:$L,'Shipment status'!$A:$A,'Flat knit'!$B184,'Shipment status'!$H:$H,AH$3,'Shipment status'!$K:$K,'Flat knit'!$C184)</f>
        <v/>
      </c>
      <c r="AI184">
        <f>SUMIFS('Shipment status'!$L:$L,'Shipment status'!$A:$A,'Flat knit'!$B184,'Shipment status'!$H:$H,AI$3,'Shipment status'!$K:$K,'Flat knit'!$C184)</f>
        <v/>
      </c>
      <c r="AJ184">
        <f>SUMIFS('Shipment status'!$L:$L,'Shipment status'!$A:$A,'Flat knit'!$B184,'Shipment status'!$H:$H,AJ$3,'Shipment status'!$K:$K,'Flat knit'!$C184)</f>
        <v/>
      </c>
      <c r="AK184">
        <f>SUMIFS('Shipment status'!$L:$L,'Shipment status'!$A:$A,'Flat knit'!$B184,'Shipment status'!$H:$H,AK$3,'Shipment status'!$K:$K,'Flat knit'!$C184)</f>
        <v/>
      </c>
    </row>
    <row r="185">
      <c r="I185">
        <f>MAX(SUMIFS('Shipment status'!$L:$L,'Shipment status'!$A:$A,TRIM(CLEAN(SUBSTITUTE(VLOOKUP($B185&amp;I$3,'PPO-GO'!$A:$AA,12,0)," ",""))),'Shipment status'!$H:$H,I$3,'Shipment status'!$K:$K,'Flat knit'!$C185),SUMIFS('Shipment status'!$L:$L,'Shipment status'!$A:$A,'Flat knit'!$B185,'Shipment status'!$H:$H,I$3,'Shipment status'!$K:$K,'Flat knit'!$C185))</f>
        <v/>
      </c>
      <c r="J185" s="51">
        <f>IFERROR(I185/$F185,"-")</f>
        <v/>
      </c>
      <c r="L185">
        <f>MAX(SUMIFS('Shipment status'!$L:$L,'Shipment status'!$A:$A,TRIM(CLEAN(SUBSTITUTE(VLOOKUP($B185&amp;L$3,'PPO-GO'!$A:$AA,12,0)," ",""))),'Shipment status'!$H:$H,L$3,'Shipment status'!$K:$K,'Flat knit'!$C185),SUMIFS('Shipment status'!$L:$L,'Shipment status'!$A:$A,'Flat knit'!$B185,'Shipment status'!$H:$H,L$3,'Shipment status'!$K:$K,'Flat knit'!$C185))</f>
        <v/>
      </c>
      <c r="M185" s="51">
        <f>IFERROR(IF(L185&gt;I185*1.5,0.5,1)*L185/$F185,"-")</f>
        <v/>
      </c>
      <c r="O185">
        <f>MAX(SUMIFS('Shipment status'!$L:$L,'Shipment status'!$A:$A,TRIM(CLEAN(SUBSTITUTE(VLOOKUP($B185,'PPO-GO'!$D:$L,9,0)," ",""))),'Shipment status'!$H:$H,O$3,'Shipment status'!$K:$K,'Flat knit'!$C185),SUMIFS('Shipment status'!$L:$L,'Shipment status'!$A:$A,'Flat knit'!$B185,'Shipment status'!$H:$H,O$3,'Shipment status'!$K:$K,'Flat knit'!$C185))</f>
        <v/>
      </c>
      <c r="P185" s="51">
        <f>IFERROR(O185/$F185,"-")</f>
        <v/>
      </c>
      <c r="R185">
        <f>MAX(SUMIFS('Shipment status'!$L:$L,'Shipment status'!$A:$A,TRIM(CLEAN(SUBSTITUTE(VLOOKUP($B185,'PPO-GO'!$D:$L,9,0)," ",""))),'Shipment status'!$H:$H,R$3,'Shipment status'!$K:$K,'Flat knit'!$C185),SUMIFS('Shipment status'!$L:$L,'Shipment status'!$A:$A,'Flat knit'!$B185,'Shipment status'!$H:$H,R$3,'Shipment status'!$K:$K,'Flat knit'!$C185))</f>
        <v/>
      </c>
      <c r="S185" s="51">
        <f>IFERROR(R185/$F185,"-")</f>
        <v/>
      </c>
      <c r="T185">
        <f>SUMIFS('Shipment status'!$L:$L,'Shipment status'!$A:$A,'Flat knit'!$B185,'Shipment status'!$H:$H,T$3,'Shipment status'!$K:$K,'Flat knit'!$C185)</f>
        <v/>
      </c>
      <c r="U185">
        <f>SUMIFS('Shipment status'!$L:$L,'Shipment status'!$A:$A,'Flat knit'!$B185,'Shipment status'!$H:$H,U$3,'Shipment status'!$K:$K,'Flat knit'!$C185)</f>
        <v/>
      </c>
      <c r="V185">
        <f>SUMIFS('Shipment status'!$L:$L,'Shipment status'!$A:$A,'Flat knit'!$B185,'Shipment status'!$H:$H,V$3,'Shipment status'!$K:$K,'Flat knit'!$C185)</f>
        <v/>
      </c>
      <c r="W185">
        <f>SUMIFS('Shipment status'!$L:$L,'Shipment status'!$A:$A,'Flat knit'!$B185,'Shipment status'!$H:$H,W$3,'Shipment status'!$K:$K,'Flat knit'!$C185)</f>
        <v/>
      </c>
      <c r="X185">
        <f>SUMIFS('Shipment status'!$L:$L,'Shipment status'!$A:$A,'Flat knit'!$B185,'Shipment status'!$H:$H,X$3,'Shipment status'!$K:$K,'Flat knit'!$C185)</f>
        <v/>
      </c>
      <c r="Y185">
        <f>SUMIFS('Shipment status'!$L:$L,'Shipment status'!$A:$A,'Flat knit'!$B185,'Shipment status'!$H:$H,Y$3,'Shipment status'!$K:$K,'Flat knit'!$C185)</f>
        <v/>
      </c>
      <c r="Z185">
        <f>SUMIFS('Shipment status'!$L:$L,'Shipment status'!$A:$A,'Flat knit'!$B185,'Shipment status'!$H:$H,Z$3,'Shipment status'!$K:$K,'Flat knit'!$C185)</f>
        <v/>
      </c>
      <c r="AA185">
        <f>SUMIFS('Shipment status'!$L:$L,'Shipment status'!$A:$A,'Flat knit'!$B185,'Shipment status'!$H:$H,AA$3,'Shipment status'!$K:$K,'Flat knit'!$C185)</f>
        <v/>
      </c>
      <c r="AB185">
        <f>SUMIFS('Shipment status'!$L:$L,'Shipment status'!$A:$A,'Flat knit'!$B185,'Shipment status'!$H:$H,AB$3,'Shipment status'!$K:$K,'Flat knit'!$C185)</f>
        <v/>
      </c>
      <c r="AC185">
        <f>SUMIFS('Shipment status'!$L:$L,'Shipment status'!$A:$A,'Flat knit'!$B185,'Shipment status'!$H:$H,AC$3,'Shipment status'!$K:$K,'Flat knit'!$C185)</f>
        <v/>
      </c>
      <c r="AD185">
        <f>SUMIFS('Shipment status'!$L:$L,'Shipment status'!$A:$A,'Flat knit'!$B185,'Shipment status'!$H:$H,AD$3,'Shipment status'!$K:$K,'Flat knit'!$C185)</f>
        <v/>
      </c>
      <c r="AE185">
        <f>SUMIFS('Shipment status'!$L:$L,'Shipment status'!$A:$A,'Flat knit'!$B185,'Shipment status'!$H:$H,AE$3,'Shipment status'!$K:$K,'Flat knit'!$C185)</f>
        <v/>
      </c>
      <c r="AF185">
        <f>SUMIFS('Shipment status'!$L:$L,'Shipment status'!$A:$A,'Flat knit'!$B185,'Shipment status'!$H:$H,AF$3,'Shipment status'!$K:$K,'Flat knit'!$C185)</f>
        <v/>
      </c>
      <c r="AG185">
        <f>SUMIFS('Shipment status'!$L:$L,'Shipment status'!$A:$A,'Flat knit'!$B185,'Shipment status'!$H:$H,AG$3,'Shipment status'!$K:$K,'Flat knit'!$C185)</f>
        <v/>
      </c>
      <c r="AH185">
        <f>SUMIFS('Shipment status'!$L:$L,'Shipment status'!$A:$A,'Flat knit'!$B185,'Shipment status'!$H:$H,AH$3,'Shipment status'!$K:$K,'Flat knit'!$C185)</f>
        <v/>
      </c>
      <c r="AI185">
        <f>SUMIFS('Shipment status'!$L:$L,'Shipment status'!$A:$A,'Flat knit'!$B185,'Shipment status'!$H:$H,AI$3,'Shipment status'!$K:$K,'Flat knit'!$C185)</f>
        <v/>
      </c>
      <c r="AJ185">
        <f>SUMIFS('Shipment status'!$L:$L,'Shipment status'!$A:$A,'Flat knit'!$B185,'Shipment status'!$H:$H,AJ$3,'Shipment status'!$K:$K,'Flat knit'!$C185)</f>
        <v/>
      </c>
      <c r="AK185">
        <f>SUMIFS('Shipment status'!$L:$L,'Shipment status'!$A:$A,'Flat knit'!$B185,'Shipment status'!$H:$H,AK$3,'Shipment status'!$K:$K,'Flat knit'!$C185)</f>
        <v/>
      </c>
    </row>
    <row r="186">
      <c r="I186">
        <f>MAX(SUMIFS('Shipment status'!$L:$L,'Shipment status'!$A:$A,TRIM(CLEAN(SUBSTITUTE(VLOOKUP($B186&amp;I$3,'PPO-GO'!$A:$AA,12,0)," ",""))),'Shipment status'!$H:$H,I$3,'Shipment status'!$K:$K,'Flat knit'!$C186),SUMIFS('Shipment status'!$L:$L,'Shipment status'!$A:$A,'Flat knit'!$B186,'Shipment status'!$H:$H,I$3,'Shipment status'!$K:$K,'Flat knit'!$C186))</f>
        <v/>
      </c>
      <c r="J186" s="51">
        <f>IFERROR(I186/$F186,"-")</f>
        <v/>
      </c>
      <c r="L186">
        <f>MAX(SUMIFS('Shipment status'!$L:$L,'Shipment status'!$A:$A,TRIM(CLEAN(SUBSTITUTE(VLOOKUP($B186&amp;L$3,'PPO-GO'!$A:$AA,12,0)," ",""))),'Shipment status'!$H:$H,L$3,'Shipment status'!$K:$K,'Flat knit'!$C186),SUMIFS('Shipment status'!$L:$L,'Shipment status'!$A:$A,'Flat knit'!$B186,'Shipment status'!$H:$H,L$3,'Shipment status'!$K:$K,'Flat knit'!$C186))</f>
        <v/>
      </c>
      <c r="M186" s="51">
        <f>IFERROR(IF(L186&gt;I186*1.5,0.5,1)*L186/$F186,"-")</f>
        <v/>
      </c>
      <c r="O186">
        <f>MAX(SUMIFS('Shipment status'!$L:$L,'Shipment status'!$A:$A,TRIM(CLEAN(SUBSTITUTE(VLOOKUP($B186,'PPO-GO'!$D:$L,9,0)," ",""))),'Shipment status'!$H:$H,O$3,'Shipment status'!$K:$K,'Flat knit'!$C186),SUMIFS('Shipment status'!$L:$L,'Shipment status'!$A:$A,'Flat knit'!$B186,'Shipment status'!$H:$H,O$3,'Shipment status'!$K:$K,'Flat knit'!$C186))</f>
        <v/>
      </c>
      <c r="P186" s="51">
        <f>IFERROR(O186/$F186,"-")</f>
        <v/>
      </c>
      <c r="R186">
        <f>MAX(SUMIFS('Shipment status'!$L:$L,'Shipment status'!$A:$A,TRIM(CLEAN(SUBSTITUTE(VLOOKUP($B186,'PPO-GO'!$D:$L,9,0)," ",""))),'Shipment status'!$H:$H,R$3,'Shipment status'!$K:$K,'Flat knit'!$C186),SUMIFS('Shipment status'!$L:$L,'Shipment status'!$A:$A,'Flat knit'!$B186,'Shipment status'!$H:$H,R$3,'Shipment status'!$K:$K,'Flat knit'!$C186))</f>
        <v/>
      </c>
      <c r="S186" s="51">
        <f>IFERROR(R186/$F186,"-")</f>
        <v/>
      </c>
      <c r="T186">
        <f>SUMIFS('Shipment status'!$L:$L,'Shipment status'!$A:$A,'Flat knit'!$B186,'Shipment status'!$H:$H,T$3,'Shipment status'!$K:$K,'Flat knit'!$C186)</f>
        <v/>
      </c>
      <c r="U186">
        <f>SUMIFS('Shipment status'!$L:$L,'Shipment status'!$A:$A,'Flat knit'!$B186,'Shipment status'!$H:$H,U$3,'Shipment status'!$K:$K,'Flat knit'!$C186)</f>
        <v/>
      </c>
      <c r="V186">
        <f>SUMIFS('Shipment status'!$L:$L,'Shipment status'!$A:$A,'Flat knit'!$B186,'Shipment status'!$H:$H,V$3,'Shipment status'!$K:$K,'Flat knit'!$C186)</f>
        <v/>
      </c>
      <c r="W186">
        <f>SUMIFS('Shipment status'!$L:$L,'Shipment status'!$A:$A,'Flat knit'!$B186,'Shipment status'!$H:$H,W$3,'Shipment status'!$K:$K,'Flat knit'!$C186)</f>
        <v/>
      </c>
      <c r="X186">
        <f>SUMIFS('Shipment status'!$L:$L,'Shipment status'!$A:$A,'Flat knit'!$B186,'Shipment status'!$H:$H,X$3,'Shipment status'!$K:$K,'Flat knit'!$C186)</f>
        <v/>
      </c>
      <c r="Y186">
        <f>SUMIFS('Shipment status'!$L:$L,'Shipment status'!$A:$A,'Flat knit'!$B186,'Shipment status'!$H:$H,Y$3,'Shipment status'!$K:$K,'Flat knit'!$C186)</f>
        <v/>
      </c>
      <c r="Z186">
        <f>SUMIFS('Shipment status'!$L:$L,'Shipment status'!$A:$A,'Flat knit'!$B186,'Shipment status'!$H:$H,Z$3,'Shipment status'!$K:$K,'Flat knit'!$C186)</f>
        <v/>
      </c>
      <c r="AA186">
        <f>SUMIFS('Shipment status'!$L:$L,'Shipment status'!$A:$A,'Flat knit'!$B186,'Shipment status'!$H:$H,AA$3,'Shipment status'!$K:$K,'Flat knit'!$C186)</f>
        <v/>
      </c>
      <c r="AB186">
        <f>SUMIFS('Shipment status'!$L:$L,'Shipment status'!$A:$A,'Flat knit'!$B186,'Shipment status'!$H:$H,AB$3,'Shipment status'!$K:$K,'Flat knit'!$C186)</f>
        <v/>
      </c>
      <c r="AC186">
        <f>SUMIFS('Shipment status'!$L:$L,'Shipment status'!$A:$A,'Flat knit'!$B186,'Shipment status'!$H:$H,AC$3,'Shipment status'!$K:$K,'Flat knit'!$C186)</f>
        <v/>
      </c>
      <c r="AD186">
        <f>SUMIFS('Shipment status'!$L:$L,'Shipment status'!$A:$A,'Flat knit'!$B186,'Shipment status'!$H:$H,AD$3,'Shipment status'!$K:$K,'Flat knit'!$C186)</f>
        <v/>
      </c>
      <c r="AE186">
        <f>SUMIFS('Shipment status'!$L:$L,'Shipment status'!$A:$A,'Flat knit'!$B186,'Shipment status'!$H:$H,AE$3,'Shipment status'!$K:$K,'Flat knit'!$C186)</f>
        <v/>
      </c>
      <c r="AF186">
        <f>SUMIFS('Shipment status'!$L:$L,'Shipment status'!$A:$A,'Flat knit'!$B186,'Shipment status'!$H:$H,AF$3,'Shipment status'!$K:$K,'Flat knit'!$C186)</f>
        <v/>
      </c>
      <c r="AG186">
        <f>SUMIFS('Shipment status'!$L:$L,'Shipment status'!$A:$A,'Flat knit'!$B186,'Shipment status'!$H:$H,AG$3,'Shipment status'!$K:$K,'Flat knit'!$C186)</f>
        <v/>
      </c>
      <c r="AH186">
        <f>SUMIFS('Shipment status'!$L:$L,'Shipment status'!$A:$A,'Flat knit'!$B186,'Shipment status'!$H:$H,AH$3,'Shipment status'!$K:$K,'Flat knit'!$C186)</f>
        <v/>
      </c>
      <c r="AI186">
        <f>SUMIFS('Shipment status'!$L:$L,'Shipment status'!$A:$A,'Flat knit'!$B186,'Shipment status'!$H:$H,AI$3,'Shipment status'!$K:$K,'Flat knit'!$C186)</f>
        <v/>
      </c>
      <c r="AJ186">
        <f>SUMIFS('Shipment status'!$L:$L,'Shipment status'!$A:$A,'Flat knit'!$B186,'Shipment status'!$H:$H,AJ$3,'Shipment status'!$K:$K,'Flat knit'!$C186)</f>
        <v/>
      </c>
      <c r="AK186">
        <f>SUMIFS('Shipment status'!$L:$L,'Shipment status'!$A:$A,'Flat knit'!$B186,'Shipment status'!$H:$H,AK$3,'Shipment status'!$K:$K,'Flat knit'!$C186)</f>
        <v/>
      </c>
    </row>
    <row r="187">
      <c r="I187">
        <f>MAX(SUMIFS('Shipment status'!$L:$L,'Shipment status'!$A:$A,TRIM(CLEAN(SUBSTITUTE(VLOOKUP($B187&amp;I$3,'PPO-GO'!$A:$AA,12,0)," ",""))),'Shipment status'!$H:$H,I$3,'Shipment status'!$K:$K,'Flat knit'!$C187),SUMIFS('Shipment status'!$L:$L,'Shipment status'!$A:$A,'Flat knit'!$B187,'Shipment status'!$H:$H,I$3,'Shipment status'!$K:$K,'Flat knit'!$C187))</f>
        <v/>
      </c>
      <c r="J187" s="51">
        <f>IFERROR(I187/$F187,"-")</f>
        <v/>
      </c>
      <c r="L187">
        <f>MAX(SUMIFS('Shipment status'!$L:$L,'Shipment status'!$A:$A,TRIM(CLEAN(SUBSTITUTE(VLOOKUP($B187&amp;L$3,'PPO-GO'!$A:$AA,12,0)," ",""))),'Shipment status'!$H:$H,L$3,'Shipment status'!$K:$K,'Flat knit'!$C187),SUMIFS('Shipment status'!$L:$L,'Shipment status'!$A:$A,'Flat knit'!$B187,'Shipment status'!$H:$H,L$3,'Shipment status'!$K:$K,'Flat knit'!$C187))</f>
        <v/>
      </c>
      <c r="M187" s="51">
        <f>IFERROR(IF(L187&gt;I187*1.5,0.5,1)*L187/$F187,"-")</f>
        <v/>
      </c>
      <c r="O187">
        <f>MAX(SUMIFS('Shipment status'!$L:$L,'Shipment status'!$A:$A,TRIM(CLEAN(SUBSTITUTE(VLOOKUP($B187,'PPO-GO'!$D:$L,9,0)," ",""))),'Shipment status'!$H:$H,O$3,'Shipment status'!$K:$K,'Flat knit'!$C187),SUMIFS('Shipment status'!$L:$L,'Shipment status'!$A:$A,'Flat knit'!$B187,'Shipment status'!$H:$H,O$3,'Shipment status'!$K:$K,'Flat knit'!$C187))</f>
        <v/>
      </c>
      <c r="P187" s="51">
        <f>IFERROR(O187/$F187,"-")</f>
        <v/>
      </c>
      <c r="R187">
        <f>MAX(SUMIFS('Shipment status'!$L:$L,'Shipment status'!$A:$A,TRIM(CLEAN(SUBSTITUTE(VLOOKUP($B187,'PPO-GO'!$D:$L,9,0)," ",""))),'Shipment status'!$H:$H,R$3,'Shipment status'!$K:$K,'Flat knit'!$C187),SUMIFS('Shipment status'!$L:$L,'Shipment status'!$A:$A,'Flat knit'!$B187,'Shipment status'!$H:$H,R$3,'Shipment status'!$K:$K,'Flat knit'!$C187))</f>
        <v/>
      </c>
      <c r="S187" s="51">
        <f>IFERROR(R187/$F187,"-")</f>
        <v/>
      </c>
      <c r="T187">
        <f>SUMIFS('Shipment status'!$L:$L,'Shipment status'!$A:$A,'Flat knit'!$B187,'Shipment status'!$H:$H,T$3,'Shipment status'!$K:$K,'Flat knit'!$C187)</f>
        <v/>
      </c>
      <c r="U187">
        <f>SUMIFS('Shipment status'!$L:$L,'Shipment status'!$A:$A,'Flat knit'!$B187,'Shipment status'!$H:$H,U$3,'Shipment status'!$K:$K,'Flat knit'!$C187)</f>
        <v/>
      </c>
      <c r="V187">
        <f>SUMIFS('Shipment status'!$L:$L,'Shipment status'!$A:$A,'Flat knit'!$B187,'Shipment status'!$H:$H,V$3,'Shipment status'!$K:$K,'Flat knit'!$C187)</f>
        <v/>
      </c>
      <c r="W187">
        <f>SUMIFS('Shipment status'!$L:$L,'Shipment status'!$A:$A,'Flat knit'!$B187,'Shipment status'!$H:$H,W$3,'Shipment status'!$K:$K,'Flat knit'!$C187)</f>
        <v/>
      </c>
      <c r="X187">
        <f>SUMIFS('Shipment status'!$L:$L,'Shipment status'!$A:$A,'Flat knit'!$B187,'Shipment status'!$H:$H,X$3,'Shipment status'!$K:$K,'Flat knit'!$C187)</f>
        <v/>
      </c>
      <c r="Y187">
        <f>SUMIFS('Shipment status'!$L:$L,'Shipment status'!$A:$A,'Flat knit'!$B187,'Shipment status'!$H:$H,Y$3,'Shipment status'!$K:$K,'Flat knit'!$C187)</f>
        <v/>
      </c>
      <c r="Z187">
        <f>SUMIFS('Shipment status'!$L:$L,'Shipment status'!$A:$A,'Flat knit'!$B187,'Shipment status'!$H:$H,Z$3,'Shipment status'!$K:$K,'Flat knit'!$C187)</f>
        <v/>
      </c>
      <c r="AA187">
        <f>SUMIFS('Shipment status'!$L:$L,'Shipment status'!$A:$A,'Flat knit'!$B187,'Shipment status'!$H:$H,AA$3,'Shipment status'!$K:$K,'Flat knit'!$C187)</f>
        <v/>
      </c>
      <c r="AB187">
        <f>SUMIFS('Shipment status'!$L:$L,'Shipment status'!$A:$A,'Flat knit'!$B187,'Shipment status'!$H:$H,AB$3,'Shipment status'!$K:$K,'Flat knit'!$C187)</f>
        <v/>
      </c>
      <c r="AC187">
        <f>SUMIFS('Shipment status'!$L:$L,'Shipment status'!$A:$A,'Flat knit'!$B187,'Shipment status'!$H:$H,AC$3,'Shipment status'!$K:$K,'Flat knit'!$C187)</f>
        <v/>
      </c>
      <c r="AD187">
        <f>SUMIFS('Shipment status'!$L:$L,'Shipment status'!$A:$A,'Flat knit'!$B187,'Shipment status'!$H:$H,AD$3,'Shipment status'!$K:$K,'Flat knit'!$C187)</f>
        <v/>
      </c>
      <c r="AE187">
        <f>SUMIFS('Shipment status'!$L:$L,'Shipment status'!$A:$A,'Flat knit'!$B187,'Shipment status'!$H:$H,AE$3,'Shipment status'!$K:$K,'Flat knit'!$C187)</f>
        <v/>
      </c>
      <c r="AF187">
        <f>SUMIFS('Shipment status'!$L:$L,'Shipment status'!$A:$A,'Flat knit'!$B187,'Shipment status'!$H:$H,AF$3,'Shipment status'!$K:$K,'Flat knit'!$C187)</f>
        <v/>
      </c>
      <c r="AG187">
        <f>SUMIFS('Shipment status'!$L:$L,'Shipment status'!$A:$A,'Flat knit'!$B187,'Shipment status'!$H:$H,AG$3,'Shipment status'!$K:$K,'Flat knit'!$C187)</f>
        <v/>
      </c>
      <c r="AH187">
        <f>SUMIFS('Shipment status'!$L:$L,'Shipment status'!$A:$A,'Flat knit'!$B187,'Shipment status'!$H:$H,AH$3,'Shipment status'!$K:$K,'Flat knit'!$C187)</f>
        <v/>
      </c>
      <c r="AI187">
        <f>SUMIFS('Shipment status'!$L:$L,'Shipment status'!$A:$A,'Flat knit'!$B187,'Shipment status'!$H:$H,AI$3,'Shipment status'!$K:$K,'Flat knit'!$C187)</f>
        <v/>
      </c>
      <c r="AJ187">
        <f>SUMIFS('Shipment status'!$L:$L,'Shipment status'!$A:$A,'Flat knit'!$B187,'Shipment status'!$H:$H,AJ$3,'Shipment status'!$K:$K,'Flat knit'!$C187)</f>
        <v/>
      </c>
      <c r="AK187">
        <f>SUMIFS('Shipment status'!$L:$L,'Shipment status'!$A:$A,'Flat knit'!$B187,'Shipment status'!$H:$H,AK$3,'Shipment status'!$K:$K,'Flat knit'!$C187)</f>
        <v/>
      </c>
    </row>
    <row r="188">
      <c r="I188">
        <f>MAX(SUMIFS('Shipment status'!$L:$L,'Shipment status'!$A:$A,TRIM(CLEAN(SUBSTITUTE(VLOOKUP($B188&amp;I$3,'PPO-GO'!$A:$AA,12,0)," ",""))),'Shipment status'!$H:$H,I$3,'Shipment status'!$K:$K,'Flat knit'!$C188),SUMIFS('Shipment status'!$L:$L,'Shipment status'!$A:$A,'Flat knit'!$B188,'Shipment status'!$H:$H,I$3,'Shipment status'!$K:$K,'Flat knit'!$C188))</f>
        <v/>
      </c>
      <c r="J188" s="51">
        <f>IFERROR(I188/$F188,"-")</f>
        <v/>
      </c>
      <c r="L188">
        <f>MAX(SUMIFS('Shipment status'!$L:$L,'Shipment status'!$A:$A,TRIM(CLEAN(SUBSTITUTE(VLOOKUP($B188&amp;L$3,'PPO-GO'!$A:$AA,12,0)," ",""))),'Shipment status'!$H:$H,L$3,'Shipment status'!$K:$K,'Flat knit'!$C188),SUMIFS('Shipment status'!$L:$L,'Shipment status'!$A:$A,'Flat knit'!$B188,'Shipment status'!$H:$H,L$3,'Shipment status'!$K:$K,'Flat knit'!$C188))</f>
        <v/>
      </c>
      <c r="M188" s="51">
        <f>IFERROR(IF(L188&gt;I188*1.5,0.5,1)*L188/$F188,"-")</f>
        <v/>
      </c>
      <c r="O188">
        <f>MAX(SUMIFS('Shipment status'!$L:$L,'Shipment status'!$A:$A,TRIM(CLEAN(SUBSTITUTE(VLOOKUP($B188,'PPO-GO'!$D:$L,9,0)," ",""))),'Shipment status'!$H:$H,O$3,'Shipment status'!$K:$K,'Flat knit'!$C188),SUMIFS('Shipment status'!$L:$L,'Shipment status'!$A:$A,'Flat knit'!$B188,'Shipment status'!$H:$H,O$3,'Shipment status'!$K:$K,'Flat knit'!$C188))</f>
        <v/>
      </c>
      <c r="P188" s="51">
        <f>IFERROR(O188/$F188,"-")</f>
        <v/>
      </c>
      <c r="R188">
        <f>MAX(SUMIFS('Shipment status'!$L:$L,'Shipment status'!$A:$A,TRIM(CLEAN(SUBSTITUTE(VLOOKUP($B188,'PPO-GO'!$D:$L,9,0)," ",""))),'Shipment status'!$H:$H,R$3,'Shipment status'!$K:$K,'Flat knit'!$C188),SUMIFS('Shipment status'!$L:$L,'Shipment status'!$A:$A,'Flat knit'!$B188,'Shipment status'!$H:$H,R$3,'Shipment status'!$K:$K,'Flat knit'!$C188))</f>
        <v/>
      </c>
      <c r="S188" s="51">
        <f>IFERROR(R188/$F188,"-")</f>
        <v/>
      </c>
      <c r="T188">
        <f>SUMIFS('Shipment status'!$L:$L,'Shipment status'!$A:$A,'Flat knit'!$B188,'Shipment status'!$H:$H,T$3,'Shipment status'!$K:$K,'Flat knit'!$C188)</f>
        <v/>
      </c>
      <c r="U188">
        <f>SUMIFS('Shipment status'!$L:$L,'Shipment status'!$A:$A,'Flat knit'!$B188,'Shipment status'!$H:$H,U$3,'Shipment status'!$K:$K,'Flat knit'!$C188)</f>
        <v/>
      </c>
      <c r="V188">
        <f>SUMIFS('Shipment status'!$L:$L,'Shipment status'!$A:$A,'Flat knit'!$B188,'Shipment status'!$H:$H,V$3,'Shipment status'!$K:$K,'Flat knit'!$C188)</f>
        <v/>
      </c>
      <c r="W188">
        <f>SUMIFS('Shipment status'!$L:$L,'Shipment status'!$A:$A,'Flat knit'!$B188,'Shipment status'!$H:$H,W$3,'Shipment status'!$K:$K,'Flat knit'!$C188)</f>
        <v/>
      </c>
      <c r="X188">
        <f>SUMIFS('Shipment status'!$L:$L,'Shipment status'!$A:$A,'Flat knit'!$B188,'Shipment status'!$H:$H,X$3,'Shipment status'!$K:$K,'Flat knit'!$C188)</f>
        <v/>
      </c>
      <c r="Y188">
        <f>SUMIFS('Shipment status'!$L:$L,'Shipment status'!$A:$A,'Flat knit'!$B188,'Shipment status'!$H:$H,Y$3,'Shipment status'!$K:$K,'Flat knit'!$C188)</f>
        <v/>
      </c>
      <c r="Z188">
        <f>SUMIFS('Shipment status'!$L:$L,'Shipment status'!$A:$A,'Flat knit'!$B188,'Shipment status'!$H:$H,Z$3,'Shipment status'!$K:$K,'Flat knit'!$C188)</f>
        <v/>
      </c>
      <c r="AA188">
        <f>SUMIFS('Shipment status'!$L:$L,'Shipment status'!$A:$A,'Flat knit'!$B188,'Shipment status'!$H:$H,AA$3,'Shipment status'!$K:$K,'Flat knit'!$C188)</f>
        <v/>
      </c>
      <c r="AB188">
        <f>SUMIFS('Shipment status'!$L:$L,'Shipment status'!$A:$A,'Flat knit'!$B188,'Shipment status'!$H:$H,AB$3,'Shipment status'!$K:$K,'Flat knit'!$C188)</f>
        <v/>
      </c>
      <c r="AC188">
        <f>SUMIFS('Shipment status'!$L:$L,'Shipment status'!$A:$A,'Flat knit'!$B188,'Shipment status'!$H:$H,AC$3,'Shipment status'!$K:$K,'Flat knit'!$C188)</f>
        <v/>
      </c>
      <c r="AD188">
        <f>SUMIFS('Shipment status'!$L:$L,'Shipment status'!$A:$A,'Flat knit'!$B188,'Shipment status'!$H:$H,AD$3,'Shipment status'!$K:$K,'Flat knit'!$C188)</f>
        <v/>
      </c>
      <c r="AE188">
        <f>SUMIFS('Shipment status'!$L:$L,'Shipment status'!$A:$A,'Flat knit'!$B188,'Shipment status'!$H:$H,AE$3,'Shipment status'!$K:$K,'Flat knit'!$C188)</f>
        <v/>
      </c>
      <c r="AF188">
        <f>SUMIFS('Shipment status'!$L:$L,'Shipment status'!$A:$A,'Flat knit'!$B188,'Shipment status'!$H:$H,AF$3,'Shipment status'!$K:$K,'Flat knit'!$C188)</f>
        <v/>
      </c>
      <c r="AG188">
        <f>SUMIFS('Shipment status'!$L:$L,'Shipment status'!$A:$A,'Flat knit'!$B188,'Shipment status'!$H:$H,AG$3,'Shipment status'!$K:$K,'Flat knit'!$C188)</f>
        <v/>
      </c>
      <c r="AH188">
        <f>SUMIFS('Shipment status'!$L:$L,'Shipment status'!$A:$A,'Flat knit'!$B188,'Shipment status'!$H:$H,AH$3,'Shipment status'!$K:$K,'Flat knit'!$C188)</f>
        <v/>
      </c>
      <c r="AI188">
        <f>SUMIFS('Shipment status'!$L:$L,'Shipment status'!$A:$A,'Flat knit'!$B188,'Shipment status'!$H:$H,AI$3,'Shipment status'!$K:$K,'Flat knit'!$C188)</f>
        <v/>
      </c>
      <c r="AJ188">
        <f>SUMIFS('Shipment status'!$L:$L,'Shipment status'!$A:$A,'Flat knit'!$B188,'Shipment status'!$H:$H,AJ$3,'Shipment status'!$K:$K,'Flat knit'!$C188)</f>
        <v/>
      </c>
      <c r="AK188">
        <f>SUMIFS('Shipment status'!$L:$L,'Shipment status'!$A:$A,'Flat knit'!$B188,'Shipment status'!$H:$H,AK$3,'Shipment status'!$K:$K,'Flat knit'!$C188)</f>
        <v/>
      </c>
    </row>
    <row r="189">
      <c r="I189">
        <f>MAX(SUMIFS('Shipment status'!$L:$L,'Shipment status'!$A:$A,TRIM(CLEAN(SUBSTITUTE(VLOOKUP($B189&amp;I$3,'PPO-GO'!$A:$AA,12,0)," ",""))),'Shipment status'!$H:$H,I$3,'Shipment status'!$K:$K,'Flat knit'!$C189),SUMIFS('Shipment status'!$L:$L,'Shipment status'!$A:$A,'Flat knit'!$B189,'Shipment status'!$H:$H,I$3,'Shipment status'!$K:$K,'Flat knit'!$C189))</f>
        <v/>
      </c>
      <c r="J189" s="51">
        <f>IFERROR(I189/$F189,"-")</f>
        <v/>
      </c>
      <c r="L189">
        <f>MAX(SUMIFS('Shipment status'!$L:$L,'Shipment status'!$A:$A,TRIM(CLEAN(SUBSTITUTE(VLOOKUP($B189&amp;L$3,'PPO-GO'!$A:$AA,12,0)," ",""))),'Shipment status'!$H:$H,L$3,'Shipment status'!$K:$K,'Flat knit'!$C189),SUMIFS('Shipment status'!$L:$L,'Shipment status'!$A:$A,'Flat knit'!$B189,'Shipment status'!$H:$H,L$3,'Shipment status'!$K:$K,'Flat knit'!$C189))</f>
        <v/>
      </c>
      <c r="M189" s="51">
        <f>IFERROR(IF(L189&gt;I189*1.5,0.5,1)*L189/$F189,"-")</f>
        <v/>
      </c>
      <c r="O189">
        <f>MAX(SUMIFS('Shipment status'!$L:$L,'Shipment status'!$A:$A,TRIM(CLEAN(SUBSTITUTE(VLOOKUP($B189,'PPO-GO'!$D:$L,9,0)," ",""))),'Shipment status'!$H:$H,O$3,'Shipment status'!$K:$K,'Flat knit'!$C189),SUMIFS('Shipment status'!$L:$L,'Shipment status'!$A:$A,'Flat knit'!$B189,'Shipment status'!$H:$H,O$3,'Shipment status'!$K:$K,'Flat knit'!$C189))</f>
        <v/>
      </c>
      <c r="P189" s="51">
        <f>IFERROR(O189/$F189,"-")</f>
        <v/>
      </c>
      <c r="R189">
        <f>MAX(SUMIFS('Shipment status'!$L:$L,'Shipment status'!$A:$A,TRIM(CLEAN(SUBSTITUTE(VLOOKUP($B189,'PPO-GO'!$D:$L,9,0)," ",""))),'Shipment status'!$H:$H,R$3,'Shipment status'!$K:$K,'Flat knit'!$C189),SUMIFS('Shipment status'!$L:$L,'Shipment status'!$A:$A,'Flat knit'!$B189,'Shipment status'!$H:$H,R$3,'Shipment status'!$K:$K,'Flat knit'!$C189))</f>
        <v/>
      </c>
      <c r="S189" s="51">
        <f>IFERROR(R189/$F189,"-")</f>
        <v/>
      </c>
      <c r="T189">
        <f>SUMIFS('Shipment status'!$L:$L,'Shipment status'!$A:$A,'Flat knit'!$B189,'Shipment status'!$H:$H,T$3,'Shipment status'!$K:$K,'Flat knit'!$C189)</f>
        <v/>
      </c>
      <c r="U189">
        <f>SUMIFS('Shipment status'!$L:$L,'Shipment status'!$A:$A,'Flat knit'!$B189,'Shipment status'!$H:$H,U$3,'Shipment status'!$K:$K,'Flat knit'!$C189)</f>
        <v/>
      </c>
      <c r="V189">
        <f>SUMIFS('Shipment status'!$L:$L,'Shipment status'!$A:$A,'Flat knit'!$B189,'Shipment status'!$H:$H,V$3,'Shipment status'!$K:$K,'Flat knit'!$C189)</f>
        <v/>
      </c>
      <c r="W189">
        <f>SUMIFS('Shipment status'!$L:$L,'Shipment status'!$A:$A,'Flat knit'!$B189,'Shipment status'!$H:$H,W$3,'Shipment status'!$K:$K,'Flat knit'!$C189)</f>
        <v/>
      </c>
      <c r="X189">
        <f>SUMIFS('Shipment status'!$L:$L,'Shipment status'!$A:$A,'Flat knit'!$B189,'Shipment status'!$H:$H,X$3,'Shipment status'!$K:$K,'Flat knit'!$C189)</f>
        <v/>
      </c>
      <c r="Y189">
        <f>SUMIFS('Shipment status'!$L:$L,'Shipment status'!$A:$A,'Flat knit'!$B189,'Shipment status'!$H:$H,Y$3,'Shipment status'!$K:$K,'Flat knit'!$C189)</f>
        <v/>
      </c>
      <c r="Z189">
        <f>SUMIFS('Shipment status'!$L:$L,'Shipment status'!$A:$A,'Flat knit'!$B189,'Shipment status'!$H:$H,Z$3,'Shipment status'!$K:$K,'Flat knit'!$C189)</f>
        <v/>
      </c>
      <c r="AA189">
        <f>SUMIFS('Shipment status'!$L:$L,'Shipment status'!$A:$A,'Flat knit'!$B189,'Shipment status'!$H:$H,AA$3,'Shipment status'!$K:$K,'Flat knit'!$C189)</f>
        <v/>
      </c>
      <c r="AB189">
        <f>SUMIFS('Shipment status'!$L:$L,'Shipment status'!$A:$A,'Flat knit'!$B189,'Shipment status'!$H:$H,AB$3,'Shipment status'!$K:$K,'Flat knit'!$C189)</f>
        <v/>
      </c>
      <c r="AC189">
        <f>SUMIFS('Shipment status'!$L:$L,'Shipment status'!$A:$A,'Flat knit'!$B189,'Shipment status'!$H:$H,AC$3,'Shipment status'!$K:$K,'Flat knit'!$C189)</f>
        <v/>
      </c>
      <c r="AD189">
        <f>SUMIFS('Shipment status'!$L:$L,'Shipment status'!$A:$A,'Flat knit'!$B189,'Shipment status'!$H:$H,AD$3,'Shipment status'!$K:$K,'Flat knit'!$C189)</f>
        <v/>
      </c>
      <c r="AE189">
        <f>SUMIFS('Shipment status'!$L:$L,'Shipment status'!$A:$A,'Flat knit'!$B189,'Shipment status'!$H:$H,AE$3,'Shipment status'!$K:$K,'Flat knit'!$C189)</f>
        <v/>
      </c>
      <c r="AF189">
        <f>SUMIFS('Shipment status'!$L:$L,'Shipment status'!$A:$A,'Flat knit'!$B189,'Shipment status'!$H:$H,AF$3,'Shipment status'!$K:$K,'Flat knit'!$C189)</f>
        <v/>
      </c>
      <c r="AG189">
        <f>SUMIFS('Shipment status'!$L:$L,'Shipment status'!$A:$A,'Flat knit'!$B189,'Shipment status'!$H:$H,AG$3,'Shipment status'!$K:$K,'Flat knit'!$C189)</f>
        <v/>
      </c>
      <c r="AH189">
        <f>SUMIFS('Shipment status'!$L:$L,'Shipment status'!$A:$A,'Flat knit'!$B189,'Shipment status'!$H:$H,AH$3,'Shipment status'!$K:$K,'Flat knit'!$C189)</f>
        <v/>
      </c>
      <c r="AI189">
        <f>SUMIFS('Shipment status'!$L:$L,'Shipment status'!$A:$A,'Flat knit'!$B189,'Shipment status'!$H:$H,AI$3,'Shipment status'!$K:$K,'Flat knit'!$C189)</f>
        <v/>
      </c>
      <c r="AJ189">
        <f>SUMIFS('Shipment status'!$L:$L,'Shipment status'!$A:$A,'Flat knit'!$B189,'Shipment status'!$H:$H,AJ$3,'Shipment status'!$K:$K,'Flat knit'!$C189)</f>
        <v/>
      </c>
      <c r="AK189">
        <f>SUMIFS('Shipment status'!$L:$L,'Shipment status'!$A:$A,'Flat knit'!$B189,'Shipment status'!$H:$H,AK$3,'Shipment status'!$K:$K,'Flat knit'!$C189)</f>
        <v/>
      </c>
    </row>
    <row r="190">
      <c r="I190">
        <f>MAX(SUMIFS('Shipment status'!$L:$L,'Shipment status'!$A:$A,TRIM(CLEAN(SUBSTITUTE(VLOOKUP($B190&amp;I$3,'PPO-GO'!$A:$AA,12,0)," ",""))),'Shipment status'!$H:$H,I$3,'Shipment status'!$K:$K,'Flat knit'!$C190),SUMIFS('Shipment status'!$L:$L,'Shipment status'!$A:$A,'Flat knit'!$B190,'Shipment status'!$H:$H,I$3,'Shipment status'!$K:$K,'Flat knit'!$C190))</f>
        <v/>
      </c>
      <c r="J190" s="51">
        <f>IFERROR(I190/$F190,"-")</f>
        <v/>
      </c>
      <c r="L190">
        <f>MAX(SUMIFS('Shipment status'!$L:$L,'Shipment status'!$A:$A,TRIM(CLEAN(SUBSTITUTE(VLOOKUP($B190&amp;L$3,'PPO-GO'!$A:$AA,12,0)," ",""))),'Shipment status'!$H:$H,L$3,'Shipment status'!$K:$K,'Flat knit'!$C190),SUMIFS('Shipment status'!$L:$L,'Shipment status'!$A:$A,'Flat knit'!$B190,'Shipment status'!$H:$H,L$3,'Shipment status'!$K:$K,'Flat knit'!$C190))</f>
        <v/>
      </c>
      <c r="M190" s="51">
        <f>IFERROR(IF(L190&gt;I190*1.5,0.5,1)*L190/$F190,"-")</f>
        <v/>
      </c>
      <c r="O190">
        <f>MAX(SUMIFS('Shipment status'!$L:$L,'Shipment status'!$A:$A,TRIM(CLEAN(SUBSTITUTE(VLOOKUP($B190,'PPO-GO'!$D:$L,9,0)," ",""))),'Shipment status'!$H:$H,O$3,'Shipment status'!$K:$K,'Flat knit'!$C190),SUMIFS('Shipment status'!$L:$L,'Shipment status'!$A:$A,'Flat knit'!$B190,'Shipment status'!$H:$H,O$3,'Shipment status'!$K:$K,'Flat knit'!$C190))</f>
        <v/>
      </c>
      <c r="P190" s="51">
        <f>IFERROR(O190/$F190,"-")</f>
        <v/>
      </c>
      <c r="R190">
        <f>MAX(SUMIFS('Shipment status'!$L:$L,'Shipment status'!$A:$A,TRIM(CLEAN(SUBSTITUTE(VLOOKUP($B190,'PPO-GO'!$D:$L,9,0)," ",""))),'Shipment status'!$H:$H,R$3,'Shipment status'!$K:$K,'Flat knit'!$C190),SUMIFS('Shipment status'!$L:$L,'Shipment status'!$A:$A,'Flat knit'!$B190,'Shipment status'!$H:$H,R$3,'Shipment status'!$K:$K,'Flat knit'!$C190))</f>
        <v/>
      </c>
      <c r="S190" s="51">
        <f>IFERROR(R190/$F190,"-")</f>
        <v/>
      </c>
      <c r="T190">
        <f>SUMIFS('Shipment status'!$L:$L,'Shipment status'!$A:$A,'Flat knit'!$B190,'Shipment status'!$H:$H,T$3,'Shipment status'!$K:$K,'Flat knit'!$C190)</f>
        <v/>
      </c>
      <c r="U190">
        <f>SUMIFS('Shipment status'!$L:$L,'Shipment status'!$A:$A,'Flat knit'!$B190,'Shipment status'!$H:$H,U$3,'Shipment status'!$K:$K,'Flat knit'!$C190)</f>
        <v/>
      </c>
      <c r="V190">
        <f>SUMIFS('Shipment status'!$L:$L,'Shipment status'!$A:$A,'Flat knit'!$B190,'Shipment status'!$H:$H,V$3,'Shipment status'!$K:$K,'Flat knit'!$C190)</f>
        <v/>
      </c>
      <c r="W190">
        <f>SUMIFS('Shipment status'!$L:$L,'Shipment status'!$A:$A,'Flat knit'!$B190,'Shipment status'!$H:$H,W$3,'Shipment status'!$K:$K,'Flat knit'!$C190)</f>
        <v/>
      </c>
      <c r="X190">
        <f>SUMIFS('Shipment status'!$L:$L,'Shipment status'!$A:$A,'Flat knit'!$B190,'Shipment status'!$H:$H,X$3,'Shipment status'!$K:$K,'Flat knit'!$C190)</f>
        <v/>
      </c>
      <c r="Y190">
        <f>SUMIFS('Shipment status'!$L:$L,'Shipment status'!$A:$A,'Flat knit'!$B190,'Shipment status'!$H:$H,Y$3,'Shipment status'!$K:$K,'Flat knit'!$C190)</f>
        <v/>
      </c>
      <c r="Z190">
        <f>SUMIFS('Shipment status'!$L:$L,'Shipment status'!$A:$A,'Flat knit'!$B190,'Shipment status'!$H:$H,Z$3,'Shipment status'!$K:$K,'Flat knit'!$C190)</f>
        <v/>
      </c>
      <c r="AA190">
        <f>SUMIFS('Shipment status'!$L:$L,'Shipment status'!$A:$A,'Flat knit'!$B190,'Shipment status'!$H:$H,AA$3,'Shipment status'!$K:$K,'Flat knit'!$C190)</f>
        <v/>
      </c>
      <c r="AB190">
        <f>SUMIFS('Shipment status'!$L:$L,'Shipment status'!$A:$A,'Flat knit'!$B190,'Shipment status'!$H:$H,AB$3,'Shipment status'!$K:$K,'Flat knit'!$C190)</f>
        <v/>
      </c>
      <c r="AC190">
        <f>SUMIFS('Shipment status'!$L:$L,'Shipment status'!$A:$A,'Flat knit'!$B190,'Shipment status'!$H:$H,AC$3,'Shipment status'!$K:$K,'Flat knit'!$C190)</f>
        <v/>
      </c>
      <c r="AD190">
        <f>SUMIFS('Shipment status'!$L:$L,'Shipment status'!$A:$A,'Flat knit'!$B190,'Shipment status'!$H:$H,AD$3,'Shipment status'!$K:$K,'Flat knit'!$C190)</f>
        <v/>
      </c>
      <c r="AE190">
        <f>SUMIFS('Shipment status'!$L:$L,'Shipment status'!$A:$A,'Flat knit'!$B190,'Shipment status'!$H:$H,AE$3,'Shipment status'!$K:$K,'Flat knit'!$C190)</f>
        <v/>
      </c>
      <c r="AF190">
        <f>SUMIFS('Shipment status'!$L:$L,'Shipment status'!$A:$A,'Flat knit'!$B190,'Shipment status'!$H:$H,AF$3,'Shipment status'!$K:$K,'Flat knit'!$C190)</f>
        <v/>
      </c>
      <c r="AG190">
        <f>SUMIFS('Shipment status'!$L:$L,'Shipment status'!$A:$A,'Flat knit'!$B190,'Shipment status'!$H:$H,AG$3,'Shipment status'!$K:$K,'Flat knit'!$C190)</f>
        <v/>
      </c>
      <c r="AH190">
        <f>SUMIFS('Shipment status'!$L:$L,'Shipment status'!$A:$A,'Flat knit'!$B190,'Shipment status'!$H:$H,AH$3,'Shipment status'!$K:$K,'Flat knit'!$C190)</f>
        <v/>
      </c>
      <c r="AI190">
        <f>SUMIFS('Shipment status'!$L:$L,'Shipment status'!$A:$A,'Flat knit'!$B190,'Shipment status'!$H:$H,AI$3,'Shipment status'!$K:$K,'Flat knit'!$C190)</f>
        <v/>
      </c>
      <c r="AJ190">
        <f>SUMIFS('Shipment status'!$L:$L,'Shipment status'!$A:$A,'Flat knit'!$B190,'Shipment status'!$H:$H,AJ$3,'Shipment status'!$K:$K,'Flat knit'!$C190)</f>
        <v/>
      </c>
      <c r="AK190">
        <f>SUMIFS('Shipment status'!$L:$L,'Shipment status'!$A:$A,'Flat knit'!$B190,'Shipment status'!$H:$H,AK$3,'Shipment status'!$K:$K,'Flat knit'!$C190)</f>
        <v/>
      </c>
    </row>
    <row r="191">
      <c r="I191">
        <f>MAX(SUMIFS('Shipment status'!$L:$L,'Shipment status'!$A:$A,TRIM(CLEAN(SUBSTITUTE(VLOOKUP($B191&amp;I$3,'PPO-GO'!$A:$AA,12,0)," ",""))),'Shipment status'!$H:$H,I$3,'Shipment status'!$K:$K,'Flat knit'!$C191),SUMIFS('Shipment status'!$L:$L,'Shipment status'!$A:$A,'Flat knit'!$B191,'Shipment status'!$H:$H,I$3,'Shipment status'!$K:$K,'Flat knit'!$C191))</f>
        <v/>
      </c>
      <c r="J191" s="51">
        <f>IFERROR(I191/$F191,"-")</f>
        <v/>
      </c>
      <c r="L191">
        <f>MAX(SUMIFS('Shipment status'!$L:$L,'Shipment status'!$A:$A,TRIM(CLEAN(SUBSTITUTE(VLOOKUP($B191&amp;L$3,'PPO-GO'!$A:$AA,12,0)," ",""))),'Shipment status'!$H:$H,L$3,'Shipment status'!$K:$K,'Flat knit'!$C191),SUMIFS('Shipment status'!$L:$L,'Shipment status'!$A:$A,'Flat knit'!$B191,'Shipment status'!$H:$H,L$3,'Shipment status'!$K:$K,'Flat knit'!$C191))</f>
        <v/>
      </c>
      <c r="M191" s="51">
        <f>IFERROR(IF(L191&gt;I191*1.5,0.5,1)*L191/$F191,"-")</f>
        <v/>
      </c>
      <c r="O191">
        <f>MAX(SUMIFS('Shipment status'!$L:$L,'Shipment status'!$A:$A,TRIM(CLEAN(SUBSTITUTE(VLOOKUP($B191,'PPO-GO'!$D:$L,9,0)," ",""))),'Shipment status'!$H:$H,O$3,'Shipment status'!$K:$K,'Flat knit'!$C191),SUMIFS('Shipment status'!$L:$L,'Shipment status'!$A:$A,'Flat knit'!$B191,'Shipment status'!$H:$H,O$3,'Shipment status'!$K:$K,'Flat knit'!$C191))</f>
        <v/>
      </c>
      <c r="P191" s="51">
        <f>IFERROR(O191/$F191,"-")</f>
        <v/>
      </c>
      <c r="R191">
        <f>MAX(SUMIFS('Shipment status'!$L:$L,'Shipment status'!$A:$A,TRIM(CLEAN(SUBSTITUTE(VLOOKUP($B191,'PPO-GO'!$D:$L,9,0)," ",""))),'Shipment status'!$H:$H,R$3,'Shipment status'!$K:$K,'Flat knit'!$C191),SUMIFS('Shipment status'!$L:$L,'Shipment status'!$A:$A,'Flat knit'!$B191,'Shipment status'!$H:$H,R$3,'Shipment status'!$K:$K,'Flat knit'!$C191))</f>
        <v/>
      </c>
      <c r="S191" s="51">
        <f>IFERROR(R191/$F191,"-")</f>
        <v/>
      </c>
      <c r="T191">
        <f>SUMIFS('Shipment status'!$L:$L,'Shipment status'!$A:$A,'Flat knit'!$B191,'Shipment status'!$H:$H,T$3,'Shipment status'!$K:$K,'Flat knit'!$C191)</f>
        <v/>
      </c>
      <c r="U191">
        <f>SUMIFS('Shipment status'!$L:$L,'Shipment status'!$A:$A,'Flat knit'!$B191,'Shipment status'!$H:$H,U$3,'Shipment status'!$K:$K,'Flat knit'!$C191)</f>
        <v/>
      </c>
      <c r="V191">
        <f>SUMIFS('Shipment status'!$L:$L,'Shipment status'!$A:$A,'Flat knit'!$B191,'Shipment status'!$H:$H,V$3,'Shipment status'!$K:$K,'Flat knit'!$C191)</f>
        <v/>
      </c>
      <c r="W191">
        <f>SUMIFS('Shipment status'!$L:$L,'Shipment status'!$A:$A,'Flat knit'!$B191,'Shipment status'!$H:$H,W$3,'Shipment status'!$K:$K,'Flat knit'!$C191)</f>
        <v/>
      </c>
      <c r="X191">
        <f>SUMIFS('Shipment status'!$L:$L,'Shipment status'!$A:$A,'Flat knit'!$B191,'Shipment status'!$H:$H,X$3,'Shipment status'!$K:$K,'Flat knit'!$C191)</f>
        <v/>
      </c>
      <c r="Y191">
        <f>SUMIFS('Shipment status'!$L:$L,'Shipment status'!$A:$A,'Flat knit'!$B191,'Shipment status'!$H:$H,Y$3,'Shipment status'!$K:$K,'Flat knit'!$C191)</f>
        <v/>
      </c>
      <c r="Z191">
        <f>SUMIFS('Shipment status'!$L:$L,'Shipment status'!$A:$A,'Flat knit'!$B191,'Shipment status'!$H:$H,Z$3,'Shipment status'!$K:$K,'Flat knit'!$C191)</f>
        <v/>
      </c>
      <c r="AA191">
        <f>SUMIFS('Shipment status'!$L:$L,'Shipment status'!$A:$A,'Flat knit'!$B191,'Shipment status'!$H:$H,AA$3,'Shipment status'!$K:$K,'Flat knit'!$C191)</f>
        <v/>
      </c>
      <c r="AB191">
        <f>SUMIFS('Shipment status'!$L:$L,'Shipment status'!$A:$A,'Flat knit'!$B191,'Shipment status'!$H:$H,AB$3,'Shipment status'!$K:$K,'Flat knit'!$C191)</f>
        <v/>
      </c>
      <c r="AC191">
        <f>SUMIFS('Shipment status'!$L:$L,'Shipment status'!$A:$A,'Flat knit'!$B191,'Shipment status'!$H:$H,AC$3,'Shipment status'!$K:$K,'Flat knit'!$C191)</f>
        <v/>
      </c>
      <c r="AD191">
        <f>SUMIFS('Shipment status'!$L:$L,'Shipment status'!$A:$A,'Flat knit'!$B191,'Shipment status'!$H:$H,AD$3,'Shipment status'!$K:$K,'Flat knit'!$C191)</f>
        <v/>
      </c>
      <c r="AE191">
        <f>SUMIFS('Shipment status'!$L:$L,'Shipment status'!$A:$A,'Flat knit'!$B191,'Shipment status'!$H:$H,AE$3,'Shipment status'!$K:$K,'Flat knit'!$C191)</f>
        <v/>
      </c>
      <c r="AF191">
        <f>SUMIFS('Shipment status'!$L:$L,'Shipment status'!$A:$A,'Flat knit'!$B191,'Shipment status'!$H:$H,AF$3,'Shipment status'!$K:$K,'Flat knit'!$C191)</f>
        <v/>
      </c>
      <c r="AG191">
        <f>SUMIFS('Shipment status'!$L:$L,'Shipment status'!$A:$A,'Flat knit'!$B191,'Shipment status'!$H:$H,AG$3,'Shipment status'!$K:$K,'Flat knit'!$C191)</f>
        <v/>
      </c>
      <c r="AH191">
        <f>SUMIFS('Shipment status'!$L:$L,'Shipment status'!$A:$A,'Flat knit'!$B191,'Shipment status'!$H:$H,AH$3,'Shipment status'!$K:$K,'Flat knit'!$C191)</f>
        <v/>
      </c>
      <c r="AI191">
        <f>SUMIFS('Shipment status'!$L:$L,'Shipment status'!$A:$A,'Flat knit'!$B191,'Shipment status'!$H:$H,AI$3,'Shipment status'!$K:$K,'Flat knit'!$C191)</f>
        <v/>
      </c>
      <c r="AJ191">
        <f>SUMIFS('Shipment status'!$L:$L,'Shipment status'!$A:$A,'Flat knit'!$B191,'Shipment status'!$H:$H,AJ$3,'Shipment status'!$K:$K,'Flat knit'!$C191)</f>
        <v/>
      </c>
      <c r="AK191">
        <f>SUMIFS('Shipment status'!$L:$L,'Shipment status'!$A:$A,'Flat knit'!$B191,'Shipment status'!$H:$H,AK$3,'Shipment status'!$K:$K,'Flat knit'!$C191)</f>
        <v/>
      </c>
    </row>
    <row r="192">
      <c r="I192">
        <f>MAX(SUMIFS('Shipment status'!$L:$L,'Shipment status'!$A:$A,TRIM(CLEAN(SUBSTITUTE(VLOOKUP($B192&amp;I$3,'PPO-GO'!$A:$AA,12,0)," ",""))),'Shipment status'!$H:$H,I$3,'Shipment status'!$K:$K,'Flat knit'!$C192),SUMIFS('Shipment status'!$L:$L,'Shipment status'!$A:$A,'Flat knit'!$B192,'Shipment status'!$H:$H,I$3,'Shipment status'!$K:$K,'Flat knit'!$C192))</f>
        <v/>
      </c>
      <c r="J192" s="51">
        <f>IFERROR(I192/$F192,"-")</f>
        <v/>
      </c>
      <c r="L192">
        <f>MAX(SUMIFS('Shipment status'!$L:$L,'Shipment status'!$A:$A,TRIM(CLEAN(SUBSTITUTE(VLOOKUP($B192&amp;L$3,'PPO-GO'!$A:$AA,12,0)," ",""))),'Shipment status'!$H:$H,L$3,'Shipment status'!$K:$K,'Flat knit'!$C192),SUMIFS('Shipment status'!$L:$L,'Shipment status'!$A:$A,'Flat knit'!$B192,'Shipment status'!$H:$H,L$3,'Shipment status'!$K:$K,'Flat knit'!$C192))</f>
        <v/>
      </c>
      <c r="M192" s="51">
        <f>IFERROR(IF(L192&gt;I192*1.5,0.5,1)*L192/$F192,"-")</f>
        <v/>
      </c>
      <c r="O192">
        <f>MAX(SUMIFS('Shipment status'!$L:$L,'Shipment status'!$A:$A,TRIM(CLEAN(SUBSTITUTE(VLOOKUP($B192,'PPO-GO'!$D:$L,9,0)," ",""))),'Shipment status'!$H:$H,O$3,'Shipment status'!$K:$K,'Flat knit'!$C192),SUMIFS('Shipment status'!$L:$L,'Shipment status'!$A:$A,'Flat knit'!$B192,'Shipment status'!$H:$H,O$3,'Shipment status'!$K:$K,'Flat knit'!$C192))</f>
        <v/>
      </c>
      <c r="P192" s="51">
        <f>IFERROR(O192/$F192,"-")</f>
        <v/>
      </c>
      <c r="R192">
        <f>MAX(SUMIFS('Shipment status'!$L:$L,'Shipment status'!$A:$A,TRIM(CLEAN(SUBSTITUTE(VLOOKUP($B192,'PPO-GO'!$D:$L,9,0)," ",""))),'Shipment status'!$H:$H,R$3,'Shipment status'!$K:$K,'Flat knit'!$C192),SUMIFS('Shipment status'!$L:$L,'Shipment status'!$A:$A,'Flat knit'!$B192,'Shipment status'!$H:$H,R$3,'Shipment status'!$K:$K,'Flat knit'!$C192))</f>
        <v/>
      </c>
      <c r="S192" s="51">
        <f>IFERROR(R192/$F192,"-")</f>
        <v/>
      </c>
      <c r="T192">
        <f>SUMIFS('Shipment status'!$L:$L,'Shipment status'!$A:$A,'Flat knit'!$B192,'Shipment status'!$H:$H,T$3,'Shipment status'!$K:$K,'Flat knit'!$C192)</f>
        <v/>
      </c>
      <c r="U192">
        <f>SUMIFS('Shipment status'!$L:$L,'Shipment status'!$A:$A,'Flat knit'!$B192,'Shipment status'!$H:$H,U$3,'Shipment status'!$K:$K,'Flat knit'!$C192)</f>
        <v/>
      </c>
      <c r="V192">
        <f>SUMIFS('Shipment status'!$L:$L,'Shipment status'!$A:$A,'Flat knit'!$B192,'Shipment status'!$H:$H,V$3,'Shipment status'!$K:$K,'Flat knit'!$C192)</f>
        <v/>
      </c>
      <c r="W192">
        <f>SUMIFS('Shipment status'!$L:$L,'Shipment status'!$A:$A,'Flat knit'!$B192,'Shipment status'!$H:$H,W$3,'Shipment status'!$K:$K,'Flat knit'!$C192)</f>
        <v/>
      </c>
      <c r="X192">
        <f>SUMIFS('Shipment status'!$L:$L,'Shipment status'!$A:$A,'Flat knit'!$B192,'Shipment status'!$H:$H,X$3,'Shipment status'!$K:$K,'Flat knit'!$C192)</f>
        <v/>
      </c>
      <c r="Y192">
        <f>SUMIFS('Shipment status'!$L:$L,'Shipment status'!$A:$A,'Flat knit'!$B192,'Shipment status'!$H:$H,Y$3,'Shipment status'!$K:$K,'Flat knit'!$C192)</f>
        <v/>
      </c>
      <c r="Z192">
        <f>SUMIFS('Shipment status'!$L:$L,'Shipment status'!$A:$A,'Flat knit'!$B192,'Shipment status'!$H:$H,Z$3,'Shipment status'!$K:$K,'Flat knit'!$C192)</f>
        <v/>
      </c>
      <c r="AA192">
        <f>SUMIFS('Shipment status'!$L:$L,'Shipment status'!$A:$A,'Flat knit'!$B192,'Shipment status'!$H:$H,AA$3,'Shipment status'!$K:$K,'Flat knit'!$C192)</f>
        <v/>
      </c>
      <c r="AB192">
        <f>SUMIFS('Shipment status'!$L:$L,'Shipment status'!$A:$A,'Flat knit'!$B192,'Shipment status'!$H:$H,AB$3,'Shipment status'!$K:$K,'Flat knit'!$C192)</f>
        <v/>
      </c>
      <c r="AC192">
        <f>SUMIFS('Shipment status'!$L:$L,'Shipment status'!$A:$A,'Flat knit'!$B192,'Shipment status'!$H:$H,AC$3,'Shipment status'!$K:$K,'Flat knit'!$C192)</f>
        <v/>
      </c>
      <c r="AD192">
        <f>SUMIFS('Shipment status'!$L:$L,'Shipment status'!$A:$A,'Flat knit'!$B192,'Shipment status'!$H:$H,AD$3,'Shipment status'!$K:$K,'Flat knit'!$C192)</f>
        <v/>
      </c>
      <c r="AE192">
        <f>SUMIFS('Shipment status'!$L:$L,'Shipment status'!$A:$A,'Flat knit'!$B192,'Shipment status'!$H:$H,AE$3,'Shipment status'!$K:$K,'Flat knit'!$C192)</f>
        <v/>
      </c>
      <c r="AF192">
        <f>SUMIFS('Shipment status'!$L:$L,'Shipment status'!$A:$A,'Flat knit'!$B192,'Shipment status'!$H:$H,AF$3,'Shipment status'!$K:$K,'Flat knit'!$C192)</f>
        <v/>
      </c>
      <c r="AG192">
        <f>SUMIFS('Shipment status'!$L:$L,'Shipment status'!$A:$A,'Flat knit'!$B192,'Shipment status'!$H:$H,AG$3,'Shipment status'!$K:$K,'Flat knit'!$C192)</f>
        <v/>
      </c>
      <c r="AH192">
        <f>SUMIFS('Shipment status'!$L:$L,'Shipment status'!$A:$A,'Flat knit'!$B192,'Shipment status'!$H:$H,AH$3,'Shipment status'!$K:$K,'Flat knit'!$C192)</f>
        <v/>
      </c>
      <c r="AI192">
        <f>SUMIFS('Shipment status'!$L:$L,'Shipment status'!$A:$A,'Flat knit'!$B192,'Shipment status'!$H:$H,AI$3,'Shipment status'!$K:$K,'Flat knit'!$C192)</f>
        <v/>
      </c>
      <c r="AJ192">
        <f>SUMIFS('Shipment status'!$L:$L,'Shipment status'!$A:$A,'Flat knit'!$B192,'Shipment status'!$H:$H,AJ$3,'Shipment status'!$K:$K,'Flat knit'!$C192)</f>
        <v/>
      </c>
      <c r="AK192">
        <f>SUMIFS('Shipment status'!$L:$L,'Shipment status'!$A:$A,'Flat knit'!$B192,'Shipment status'!$H:$H,AK$3,'Shipment status'!$K:$K,'Flat knit'!$C192)</f>
        <v/>
      </c>
    </row>
    <row r="193">
      <c r="I193">
        <f>MAX(SUMIFS('Shipment status'!$L:$L,'Shipment status'!$A:$A,TRIM(CLEAN(SUBSTITUTE(VLOOKUP($B193&amp;I$3,'PPO-GO'!$A:$AA,12,0)," ",""))),'Shipment status'!$H:$H,I$3,'Shipment status'!$K:$K,'Flat knit'!$C193),SUMIFS('Shipment status'!$L:$L,'Shipment status'!$A:$A,'Flat knit'!$B193,'Shipment status'!$H:$H,I$3,'Shipment status'!$K:$K,'Flat knit'!$C193))</f>
        <v/>
      </c>
      <c r="J193" s="51">
        <f>IFERROR(I193/$F193,"-")</f>
        <v/>
      </c>
      <c r="L193">
        <f>MAX(SUMIFS('Shipment status'!$L:$L,'Shipment status'!$A:$A,TRIM(CLEAN(SUBSTITUTE(VLOOKUP($B193&amp;L$3,'PPO-GO'!$A:$AA,12,0)," ",""))),'Shipment status'!$H:$H,L$3,'Shipment status'!$K:$K,'Flat knit'!$C193),SUMIFS('Shipment status'!$L:$L,'Shipment status'!$A:$A,'Flat knit'!$B193,'Shipment status'!$H:$H,L$3,'Shipment status'!$K:$K,'Flat knit'!$C193))</f>
        <v/>
      </c>
      <c r="M193" s="51">
        <f>IFERROR(IF(L193&gt;I193*1.5,0.5,1)*L193/$F193,"-")</f>
        <v/>
      </c>
      <c r="O193">
        <f>MAX(SUMIFS('Shipment status'!$L:$L,'Shipment status'!$A:$A,TRIM(CLEAN(SUBSTITUTE(VLOOKUP($B193,'PPO-GO'!$D:$L,9,0)," ",""))),'Shipment status'!$H:$H,O$3,'Shipment status'!$K:$K,'Flat knit'!$C193),SUMIFS('Shipment status'!$L:$L,'Shipment status'!$A:$A,'Flat knit'!$B193,'Shipment status'!$H:$H,O$3,'Shipment status'!$K:$K,'Flat knit'!$C193))</f>
        <v/>
      </c>
      <c r="P193" s="51">
        <f>IFERROR(O193/$F193,"-")</f>
        <v/>
      </c>
      <c r="R193">
        <f>MAX(SUMIFS('Shipment status'!$L:$L,'Shipment status'!$A:$A,TRIM(CLEAN(SUBSTITUTE(VLOOKUP($B193,'PPO-GO'!$D:$L,9,0)," ",""))),'Shipment status'!$H:$H,R$3,'Shipment status'!$K:$K,'Flat knit'!$C193),SUMIFS('Shipment status'!$L:$L,'Shipment status'!$A:$A,'Flat knit'!$B193,'Shipment status'!$H:$H,R$3,'Shipment status'!$K:$K,'Flat knit'!$C193))</f>
        <v/>
      </c>
      <c r="S193" s="51">
        <f>IFERROR(R193/$F193,"-")</f>
        <v/>
      </c>
      <c r="T193">
        <f>SUMIFS('Shipment status'!$L:$L,'Shipment status'!$A:$A,'Flat knit'!$B193,'Shipment status'!$H:$H,T$3,'Shipment status'!$K:$K,'Flat knit'!$C193)</f>
        <v/>
      </c>
      <c r="U193">
        <f>SUMIFS('Shipment status'!$L:$L,'Shipment status'!$A:$A,'Flat knit'!$B193,'Shipment status'!$H:$H,U$3,'Shipment status'!$K:$K,'Flat knit'!$C193)</f>
        <v/>
      </c>
      <c r="V193">
        <f>SUMIFS('Shipment status'!$L:$L,'Shipment status'!$A:$A,'Flat knit'!$B193,'Shipment status'!$H:$H,V$3,'Shipment status'!$K:$K,'Flat knit'!$C193)</f>
        <v/>
      </c>
      <c r="W193">
        <f>SUMIFS('Shipment status'!$L:$L,'Shipment status'!$A:$A,'Flat knit'!$B193,'Shipment status'!$H:$H,W$3,'Shipment status'!$K:$K,'Flat knit'!$C193)</f>
        <v/>
      </c>
      <c r="X193">
        <f>SUMIFS('Shipment status'!$L:$L,'Shipment status'!$A:$A,'Flat knit'!$B193,'Shipment status'!$H:$H,X$3,'Shipment status'!$K:$K,'Flat knit'!$C193)</f>
        <v/>
      </c>
      <c r="Y193">
        <f>SUMIFS('Shipment status'!$L:$L,'Shipment status'!$A:$A,'Flat knit'!$B193,'Shipment status'!$H:$H,Y$3,'Shipment status'!$K:$K,'Flat knit'!$C193)</f>
        <v/>
      </c>
      <c r="Z193">
        <f>SUMIFS('Shipment status'!$L:$L,'Shipment status'!$A:$A,'Flat knit'!$B193,'Shipment status'!$H:$H,Z$3,'Shipment status'!$K:$K,'Flat knit'!$C193)</f>
        <v/>
      </c>
      <c r="AA193">
        <f>SUMIFS('Shipment status'!$L:$L,'Shipment status'!$A:$A,'Flat knit'!$B193,'Shipment status'!$H:$H,AA$3,'Shipment status'!$K:$K,'Flat knit'!$C193)</f>
        <v/>
      </c>
      <c r="AB193">
        <f>SUMIFS('Shipment status'!$L:$L,'Shipment status'!$A:$A,'Flat knit'!$B193,'Shipment status'!$H:$H,AB$3,'Shipment status'!$K:$K,'Flat knit'!$C193)</f>
        <v/>
      </c>
      <c r="AC193">
        <f>SUMIFS('Shipment status'!$L:$L,'Shipment status'!$A:$A,'Flat knit'!$B193,'Shipment status'!$H:$H,AC$3,'Shipment status'!$K:$K,'Flat knit'!$C193)</f>
        <v/>
      </c>
      <c r="AD193">
        <f>SUMIFS('Shipment status'!$L:$L,'Shipment status'!$A:$A,'Flat knit'!$B193,'Shipment status'!$H:$H,AD$3,'Shipment status'!$K:$K,'Flat knit'!$C193)</f>
        <v/>
      </c>
      <c r="AE193">
        <f>SUMIFS('Shipment status'!$L:$L,'Shipment status'!$A:$A,'Flat knit'!$B193,'Shipment status'!$H:$H,AE$3,'Shipment status'!$K:$K,'Flat knit'!$C193)</f>
        <v/>
      </c>
      <c r="AF193">
        <f>SUMIFS('Shipment status'!$L:$L,'Shipment status'!$A:$A,'Flat knit'!$B193,'Shipment status'!$H:$H,AF$3,'Shipment status'!$K:$K,'Flat knit'!$C193)</f>
        <v/>
      </c>
      <c r="AG193">
        <f>SUMIFS('Shipment status'!$L:$L,'Shipment status'!$A:$A,'Flat knit'!$B193,'Shipment status'!$H:$H,AG$3,'Shipment status'!$K:$K,'Flat knit'!$C193)</f>
        <v/>
      </c>
      <c r="AH193">
        <f>SUMIFS('Shipment status'!$L:$L,'Shipment status'!$A:$A,'Flat knit'!$B193,'Shipment status'!$H:$H,AH$3,'Shipment status'!$K:$K,'Flat knit'!$C193)</f>
        <v/>
      </c>
      <c r="AI193">
        <f>SUMIFS('Shipment status'!$L:$L,'Shipment status'!$A:$A,'Flat knit'!$B193,'Shipment status'!$H:$H,AI$3,'Shipment status'!$K:$K,'Flat knit'!$C193)</f>
        <v/>
      </c>
      <c r="AJ193">
        <f>SUMIFS('Shipment status'!$L:$L,'Shipment status'!$A:$A,'Flat knit'!$B193,'Shipment status'!$H:$H,AJ$3,'Shipment status'!$K:$K,'Flat knit'!$C193)</f>
        <v/>
      </c>
      <c r="AK193">
        <f>SUMIFS('Shipment status'!$L:$L,'Shipment status'!$A:$A,'Flat knit'!$B193,'Shipment status'!$H:$H,AK$3,'Shipment status'!$K:$K,'Flat knit'!$C193)</f>
        <v/>
      </c>
    </row>
    <row r="194">
      <c r="I194">
        <f>MAX(SUMIFS('Shipment status'!$L:$L,'Shipment status'!$A:$A,TRIM(CLEAN(SUBSTITUTE(VLOOKUP($B194&amp;I$3,'PPO-GO'!$A:$AA,12,0)," ",""))),'Shipment status'!$H:$H,I$3,'Shipment status'!$K:$K,'Flat knit'!$C194),SUMIFS('Shipment status'!$L:$L,'Shipment status'!$A:$A,'Flat knit'!$B194,'Shipment status'!$H:$H,I$3,'Shipment status'!$K:$K,'Flat knit'!$C194))</f>
        <v/>
      </c>
      <c r="J194" s="51">
        <f>IFERROR(I194/$F194,"-")</f>
        <v/>
      </c>
      <c r="L194">
        <f>MAX(SUMIFS('Shipment status'!$L:$L,'Shipment status'!$A:$A,TRIM(CLEAN(SUBSTITUTE(VLOOKUP($B194&amp;L$3,'PPO-GO'!$A:$AA,12,0)," ",""))),'Shipment status'!$H:$H,L$3,'Shipment status'!$K:$K,'Flat knit'!$C194),SUMIFS('Shipment status'!$L:$L,'Shipment status'!$A:$A,'Flat knit'!$B194,'Shipment status'!$H:$H,L$3,'Shipment status'!$K:$K,'Flat knit'!$C194))</f>
        <v/>
      </c>
      <c r="M194" s="51">
        <f>IFERROR(IF(L194&gt;I194*1.5,0.5,1)*L194/$F194,"-")</f>
        <v/>
      </c>
      <c r="O194">
        <f>MAX(SUMIFS('Shipment status'!$L:$L,'Shipment status'!$A:$A,TRIM(CLEAN(SUBSTITUTE(VLOOKUP($B194,'PPO-GO'!$D:$L,9,0)," ",""))),'Shipment status'!$H:$H,O$3,'Shipment status'!$K:$K,'Flat knit'!$C194),SUMIFS('Shipment status'!$L:$L,'Shipment status'!$A:$A,'Flat knit'!$B194,'Shipment status'!$H:$H,O$3,'Shipment status'!$K:$K,'Flat knit'!$C194))</f>
        <v/>
      </c>
      <c r="P194" s="51">
        <f>IFERROR(O194/$F194,"-")</f>
        <v/>
      </c>
      <c r="R194">
        <f>MAX(SUMIFS('Shipment status'!$L:$L,'Shipment status'!$A:$A,TRIM(CLEAN(SUBSTITUTE(VLOOKUP($B194,'PPO-GO'!$D:$L,9,0)," ",""))),'Shipment status'!$H:$H,R$3,'Shipment status'!$K:$K,'Flat knit'!$C194),SUMIFS('Shipment status'!$L:$L,'Shipment status'!$A:$A,'Flat knit'!$B194,'Shipment status'!$H:$H,R$3,'Shipment status'!$K:$K,'Flat knit'!$C194))</f>
        <v/>
      </c>
      <c r="S194" s="51">
        <f>IFERROR(R194/$F194,"-")</f>
        <v/>
      </c>
      <c r="T194">
        <f>SUMIFS('Shipment status'!$L:$L,'Shipment status'!$A:$A,'Flat knit'!$B194,'Shipment status'!$H:$H,T$3,'Shipment status'!$K:$K,'Flat knit'!$C194)</f>
        <v/>
      </c>
      <c r="U194">
        <f>SUMIFS('Shipment status'!$L:$L,'Shipment status'!$A:$A,'Flat knit'!$B194,'Shipment status'!$H:$H,U$3,'Shipment status'!$K:$K,'Flat knit'!$C194)</f>
        <v/>
      </c>
      <c r="V194">
        <f>SUMIFS('Shipment status'!$L:$L,'Shipment status'!$A:$A,'Flat knit'!$B194,'Shipment status'!$H:$H,V$3,'Shipment status'!$K:$K,'Flat knit'!$C194)</f>
        <v/>
      </c>
      <c r="W194">
        <f>SUMIFS('Shipment status'!$L:$L,'Shipment status'!$A:$A,'Flat knit'!$B194,'Shipment status'!$H:$H,W$3,'Shipment status'!$K:$K,'Flat knit'!$C194)</f>
        <v/>
      </c>
      <c r="X194">
        <f>SUMIFS('Shipment status'!$L:$L,'Shipment status'!$A:$A,'Flat knit'!$B194,'Shipment status'!$H:$H,X$3,'Shipment status'!$K:$K,'Flat knit'!$C194)</f>
        <v/>
      </c>
      <c r="Y194">
        <f>SUMIFS('Shipment status'!$L:$L,'Shipment status'!$A:$A,'Flat knit'!$B194,'Shipment status'!$H:$H,Y$3,'Shipment status'!$K:$K,'Flat knit'!$C194)</f>
        <v/>
      </c>
      <c r="Z194">
        <f>SUMIFS('Shipment status'!$L:$L,'Shipment status'!$A:$A,'Flat knit'!$B194,'Shipment status'!$H:$H,Z$3,'Shipment status'!$K:$K,'Flat knit'!$C194)</f>
        <v/>
      </c>
      <c r="AA194">
        <f>SUMIFS('Shipment status'!$L:$L,'Shipment status'!$A:$A,'Flat knit'!$B194,'Shipment status'!$H:$H,AA$3,'Shipment status'!$K:$K,'Flat knit'!$C194)</f>
        <v/>
      </c>
      <c r="AB194">
        <f>SUMIFS('Shipment status'!$L:$L,'Shipment status'!$A:$A,'Flat knit'!$B194,'Shipment status'!$H:$H,AB$3,'Shipment status'!$K:$K,'Flat knit'!$C194)</f>
        <v/>
      </c>
      <c r="AC194">
        <f>SUMIFS('Shipment status'!$L:$L,'Shipment status'!$A:$A,'Flat knit'!$B194,'Shipment status'!$H:$H,AC$3,'Shipment status'!$K:$K,'Flat knit'!$C194)</f>
        <v/>
      </c>
      <c r="AD194">
        <f>SUMIFS('Shipment status'!$L:$L,'Shipment status'!$A:$A,'Flat knit'!$B194,'Shipment status'!$H:$H,AD$3,'Shipment status'!$K:$K,'Flat knit'!$C194)</f>
        <v/>
      </c>
      <c r="AE194">
        <f>SUMIFS('Shipment status'!$L:$L,'Shipment status'!$A:$A,'Flat knit'!$B194,'Shipment status'!$H:$H,AE$3,'Shipment status'!$K:$K,'Flat knit'!$C194)</f>
        <v/>
      </c>
      <c r="AF194">
        <f>SUMIFS('Shipment status'!$L:$L,'Shipment status'!$A:$A,'Flat knit'!$B194,'Shipment status'!$H:$H,AF$3,'Shipment status'!$K:$K,'Flat knit'!$C194)</f>
        <v/>
      </c>
      <c r="AG194">
        <f>SUMIFS('Shipment status'!$L:$L,'Shipment status'!$A:$A,'Flat knit'!$B194,'Shipment status'!$H:$H,AG$3,'Shipment status'!$K:$K,'Flat knit'!$C194)</f>
        <v/>
      </c>
      <c r="AH194">
        <f>SUMIFS('Shipment status'!$L:$L,'Shipment status'!$A:$A,'Flat knit'!$B194,'Shipment status'!$H:$H,AH$3,'Shipment status'!$K:$K,'Flat knit'!$C194)</f>
        <v/>
      </c>
      <c r="AI194">
        <f>SUMIFS('Shipment status'!$L:$L,'Shipment status'!$A:$A,'Flat knit'!$B194,'Shipment status'!$H:$H,AI$3,'Shipment status'!$K:$K,'Flat knit'!$C194)</f>
        <v/>
      </c>
      <c r="AJ194">
        <f>SUMIFS('Shipment status'!$L:$L,'Shipment status'!$A:$A,'Flat knit'!$B194,'Shipment status'!$H:$H,AJ$3,'Shipment status'!$K:$K,'Flat knit'!$C194)</f>
        <v/>
      </c>
      <c r="AK194">
        <f>SUMIFS('Shipment status'!$L:$L,'Shipment status'!$A:$A,'Flat knit'!$B194,'Shipment status'!$H:$H,AK$3,'Shipment status'!$K:$K,'Flat knit'!$C194)</f>
        <v/>
      </c>
    </row>
    <row r="195">
      <c r="I195">
        <f>MAX(SUMIFS('Shipment status'!$L:$L,'Shipment status'!$A:$A,TRIM(CLEAN(SUBSTITUTE(VLOOKUP($B195&amp;I$3,'PPO-GO'!$A:$AA,12,0)," ",""))),'Shipment status'!$H:$H,I$3,'Shipment status'!$K:$K,'Flat knit'!$C195),SUMIFS('Shipment status'!$L:$L,'Shipment status'!$A:$A,'Flat knit'!$B195,'Shipment status'!$H:$H,I$3,'Shipment status'!$K:$K,'Flat knit'!$C195))</f>
        <v/>
      </c>
      <c r="J195" s="51">
        <f>IFERROR(I195/$F195,"-")</f>
        <v/>
      </c>
      <c r="L195">
        <f>MAX(SUMIFS('Shipment status'!$L:$L,'Shipment status'!$A:$A,TRIM(CLEAN(SUBSTITUTE(VLOOKUP($B195&amp;L$3,'PPO-GO'!$A:$AA,12,0)," ",""))),'Shipment status'!$H:$H,L$3,'Shipment status'!$K:$K,'Flat knit'!$C195),SUMIFS('Shipment status'!$L:$L,'Shipment status'!$A:$A,'Flat knit'!$B195,'Shipment status'!$H:$H,L$3,'Shipment status'!$K:$K,'Flat knit'!$C195))</f>
        <v/>
      </c>
      <c r="M195" s="51">
        <f>IFERROR(IF(L195&gt;I195*1.5,0.5,1)*L195/$F195,"-")</f>
        <v/>
      </c>
      <c r="O195">
        <f>MAX(SUMIFS('Shipment status'!$L:$L,'Shipment status'!$A:$A,TRIM(CLEAN(SUBSTITUTE(VLOOKUP($B195,'PPO-GO'!$D:$L,9,0)," ",""))),'Shipment status'!$H:$H,O$3,'Shipment status'!$K:$K,'Flat knit'!$C195),SUMIFS('Shipment status'!$L:$L,'Shipment status'!$A:$A,'Flat knit'!$B195,'Shipment status'!$H:$H,O$3,'Shipment status'!$K:$K,'Flat knit'!$C195))</f>
        <v/>
      </c>
      <c r="P195" s="51">
        <f>IFERROR(O195/$F195,"-")</f>
        <v/>
      </c>
      <c r="R195">
        <f>MAX(SUMIFS('Shipment status'!$L:$L,'Shipment status'!$A:$A,TRIM(CLEAN(SUBSTITUTE(VLOOKUP($B195,'PPO-GO'!$D:$L,9,0)," ",""))),'Shipment status'!$H:$H,R$3,'Shipment status'!$K:$K,'Flat knit'!$C195),SUMIFS('Shipment status'!$L:$L,'Shipment status'!$A:$A,'Flat knit'!$B195,'Shipment status'!$H:$H,R$3,'Shipment status'!$K:$K,'Flat knit'!$C195))</f>
        <v/>
      </c>
      <c r="S195" s="51">
        <f>IFERROR(R195/$F195,"-")</f>
        <v/>
      </c>
      <c r="T195">
        <f>SUMIFS('Shipment status'!$L:$L,'Shipment status'!$A:$A,'Flat knit'!$B195,'Shipment status'!$H:$H,T$3,'Shipment status'!$K:$K,'Flat knit'!$C195)</f>
        <v/>
      </c>
      <c r="U195">
        <f>SUMIFS('Shipment status'!$L:$L,'Shipment status'!$A:$A,'Flat knit'!$B195,'Shipment status'!$H:$H,U$3,'Shipment status'!$K:$K,'Flat knit'!$C195)</f>
        <v/>
      </c>
      <c r="V195">
        <f>SUMIFS('Shipment status'!$L:$L,'Shipment status'!$A:$A,'Flat knit'!$B195,'Shipment status'!$H:$H,V$3,'Shipment status'!$K:$K,'Flat knit'!$C195)</f>
        <v/>
      </c>
      <c r="W195">
        <f>SUMIFS('Shipment status'!$L:$L,'Shipment status'!$A:$A,'Flat knit'!$B195,'Shipment status'!$H:$H,W$3,'Shipment status'!$K:$K,'Flat knit'!$C195)</f>
        <v/>
      </c>
      <c r="X195">
        <f>SUMIFS('Shipment status'!$L:$L,'Shipment status'!$A:$A,'Flat knit'!$B195,'Shipment status'!$H:$H,X$3,'Shipment status'!$K:$K,'Flat knit'!$C195)</f>
        <v/>
      </c>
      <c r="Y195">
        <f>SUMIFS('Shipment status'!$L:$L,'Shipment status'!$A:$A,'Flat knit'!$B195,'Shipment status'!$H:$H,Y$3,'Shipment status'!$K:$K,'Flat knit'!$C195)</f>
        <v/>
      </c>
      <c r="Z195">
        <f>SUMIFS('Shipment status'!$L:$L,'Shipment status'!$A:$A,'Flat knit'!$B195,'Shipment status'!$H:$H,Z$3,'Shipment status'!$K:$K,'Flat knit'!$C195)</f>
        <v/>
      </c>
      <c r="AA195">
        <f>SUMIFS('Shipment status'!$L:$L,'Shipment status'!$A:$A,'Flat knit'!$B195,'Shipment status'!$H:$H,AA$3,'Shipment status'!$K:$K,'Flat knit'!$C195)</f>
        <v/>
      </c>
      <c r="AB195">
        <f>SUMIFS('Shipment status'!$L:$L,'Shipment status'!$A:$A,'Flat knit'!$B195,'Shipment status'!$H:$H,AB$3,'Shipment status'!$K:$K,'Flat knit'!$C195)</f>
        <v/>
      </c>
      <c r="AC195">
        <f>SUMIFS('Shipment status'!$L:$L,'Shipment status'!$A:$A,'Flat knit'!$B195,'Shipment status'!$H:$H,AC$3,'Shipment status'!$K:$K,'Flat knit'!$C195)</f>
        <v/>
      </c>
      <c r="AD195">
        <f>SUMIFS('Shipment status'!$L:$L,'Shipment status'!$A:$A,'Flat knit'!$B195,'Shipment status'!$H:$H,AD$3,'Shipment status'!$K:$K,'Flat knit'!$C195)</f>
        <v/>
      </c>
      <c r="AE195">
        <f>SUMIFS('Shipment status'!$L:$L,'Shipment status'!$A:$A,'Flat knit'!$B195,'Shipment status'!$H:$H,AE$3,'Shipment status'!$K:$K,'Flat knit'!$C195)</f>
        <v/>
      </c>
      <c r="AF195">
        <f>SUMIFS('Shipment status'!$L:$L,'Shipment status'!$A:$A,'Flat knit'!$B195,'Shipment status'!$H:$H,AF$3,'Shipment status'!$K:$K,'Flat knit'!$C195)</f>
        <v/>
      </c>
      <c r="AG195">
        <f>SUMIFS('Shipment status'!$L:$L,'Shipment status'!$A:$A,'Flat knit'!$B195,'Shipment status'!$H:$H,AG$3,'Shipment status'!$K:$K,'Flat knit'!$C195)</f>
        <v/>
      </c>
      <c r="AH195">
        <f>SUMIFS('Shipment status'!$L:$L,'Shipment status'!$A:$A,'Flat knit'!$B195,'Shipment status'!$H:$H,AH$3,'Shipment status'!$K:$K,'Flat knit'!$C195)</f>
        <v/>
      </c>
      <c r="AI195">
        <f>SUMIFS('Shipment status'!$L:$L,'Shipment status'!$A:$A,'Flat knit'!$B195,'Shipment status'!$H:$H,AI$3,'Shipment status'!$K:$K,'Flat knit'!$C195)</f>
        <v/>
      </c>
      <c r="AJ195">
        <f>SUMIFS('Shipment status'!$L:$L,'Shipment status'!$A:$A,'Flat knit'!$B195,'Shipment status'!$H:$H,AJ$3,'Shipment status'!$K:$K,'Flat knit'!$C195)</f>
        <v/>
      </c>
      <c r="AK195">
        <f>SUMIFS('Shipment status'!$L:$L,'Shipment status'!$A:$A,'Flat knit'!$B195,'Shipment status'!$H:$H,AK$3,'Shipment status'!$K:$K,'Flat knit'!$C195)</f>
        <v/>
      </c>
    </row>
    <row r="196">
      <c r="I196">
        <f>MAX(SUMIFS('Shipment status'!$L:$L,'Shipment status'!$A:$A,TRIM(CLEAN(SUBSTITUTE(VLOOKUP($B196&amp;I$3,'PPO-GO'!$A:$AA,12,0)," ",""))),'Shipment status'!$H:$H,I$3,'Shipment status'!$K:$K,'Flat knit'!$C196),SUMIFS('Shipment status'!$L:$L,'Shipment status'!$A:$A,'Flat knit'!$B196,'Shipment status'!$H:$H,I$3,'Shipment status'!$K:$K,'Flat knit'!$C196))</f>
        <v/>
      </c>
      <c r="J196" s="51">
        <f>IFERROR(I196/$F196,"-")</f>
        <v/>
      </c>
      <c r="L196">
        <f>MAX(SUMIFS('Shipment status'!$L:$L,'Shipment status'!$A:$A,TRIM(CLEAN(SUBSTITUTE(VLOOKUP($B196&amp;L$3,'PPO-GO'!$A:$AA,12,0)," ",""))),'Shipment status'!$H:$H,L$3,'Shipment status'!$K:$K,'Flat knit'!$C196),SUMIFS('Shipment status'!$L:$L,'Shipment status'!$A:$A,'Flat knit'!$B196,'Shipment status'!$H:$H,L$3,'Shipment status'!$K:$K,'Flat knit'!$C196))</f>
        <v/>
      </c>
      <c r="M196" s="51">
        <f>IFERROR(IF(L196&gt;I196*1.5,0.5,1)*L196/$F196,"-")</f>
        <v/>
      </c>
      <c r="O196">
        <f>MAX(SUMIFS('Shipment status'!$L:$L,'Shipment status'!$A:$A,TRIM(CLEAN(SUBSTITUTE(VLOOKUP($B196,'PPO-GO'!$D:$L,9,0)," ",""))),'Shipment status'!$H:$H,O$3,'Shipment status'!$K:$K,'Flat knit'!$C196),SUMIFS('Shipment status'!$L:$L,'Shipment status'!$A:$A,'Flat knit'!$B196,'Shipment status'!$H:$H,O$3,'Shipment status'!$K:$K,'Flat knit'!$C196))</f>
        <v/>
      </c>
      <c r="P196" s="51">
        <f>IFERROR(O196/$F196,"-")</f>
        <v/>
      </c>
      <c r="R196">
        <f>MAX(SUMIFS('Shipment status'!$L:$L,'Shipment status'!$A:$A,TRIM(CLEAN(SUBSTITUTE(VLOOKUP($B196,'PPO-GO'!$D:$L,9,0)," ",""))),'Shipment status'!$H:$H,R$3,'Shipment status'!$K:$K,'Flat knit'!$C196),SUMIFS('Shipment status'!$L:$L,'Shipment status'!$A:$A,'Flat knit'!$B196,'Shipment status'!$H:$H,R$3,'Shipment status'!$K:$K,'Flat knit'!$C196))</f>
        <v/>
      </c>
      <c r="S196" s="51">
        <f>IFERROR(R196/$F196,"-")</f>
        <v/>
      </c>
      <c r="T196">
        <f>SUMIFS('Shipment status'!$L:$L,'Shipment status'!$A:$A,'Flat knit'!$B196,'Shipment status'!$H:$H,T$3,'Shipment status'!$K:$K,'Flat knit'!$C196)</f>
        <v/>
      </c>
      <c r="U196">
        <f>SUMIFS('Shipment status'!$L:$L,'Shipment status'!$A:$A,'Flat knit'!$B196,'Shipment status'!$H:$H,U$3,'Shipment status'!$K:$K,'Flat knit'!$C196)</f>
        <v/>
      </c>
      <c r="V196">
        <f>SUMIFS('Shipment status'!$L:$L,'Shipment status'!$A:$A,'Flat knit'!$B196,'Shipment status'!$H:$H,V$3,'Shipment status'!$K:$K,'Flat knit'!$C196)</f>
        <v/>
      </c>
      <c r="W196">
        <f>SUMIFS('Shipment status'!$L:$L,'Shipment status'!$A:$A,'Flat knit'!$B196,'Shipment status'!$H:$H,W$3,'Shipment status'!$K:$K,'Flat knit'!$C196)</f>
        <v/>
      </c>
      <c r="X196">
        <f>SUMIFS('Shipment status'!$L:$L,'Shipment status'!$A:$A,'Flat knit'!$B196,'Shipment status'!$H:$H,X$3,'Shipment status'!$K:$K,'Flat knit'!$C196)</f>
        <v/>
      </c>
      <c r="Y196">
        <f>SUMIFS('Shipment status'!$L:$L,'Shipment status'!$A:$A,'Flat knit'!$B196,'Shipment status'!$H:$H,Y$3,'Shipment status'!$K:$K,'Flat knit'!$C196)</f>
        <v/>
      </c>
      <c r="Z196">
        <f>SUMIFS('Shipment status'!$L:$L,'Shipment status'!$A:$A,'Flat knit'!$B196,'Shipment status'!$H:$H,Z$3,'Shipment status'!$K:$K,'Flat knit'!$C196)</f>
        <v/>
      </c>
      <c r="AA196">
        <f>SUMIFS('Shipment status'!$L:$L,'Shipment status'!$A:$A,'Flat knit'!$B196,'Shipment status'!$H:$H,AA$3,'Shipment status'!$K:$K,'Flat knit'!$C196)</f>
        <v/>
      </c>
      <c r="AB196">
        <f>SUMIFS('Shipment status'!$L:$L,'Shipment status'!$A:$A,'Flat knit'!$B196,'Shipment status'!$H:$H,AB$3,'Shipment status'!$K:$K,'Flat knit'!$C196)</f>
        <v/>
      </c>
      <c r="AC196">
        <f>SUMIFS('Shipment status'!$L:$L,'Shipment status'!$A:$A,'Flat knit'!$B196,'Shipment status'!$H:$H,AC$3,'Shipment status'!$K:$K,'Flat knit'!$C196)</f>
        <v/>
      </c>
      <c r="AD196">
        <f>SUMIFS('Shipment status'!$L:$L,'Shipment status'!$A:$A,'Flat knit'!$B196,'Shipment status'!$H:$H,AD$3,'Shipment status'!$K:$K,'Flat knit'!$C196)</f>
        <v/>
      </c>
      <c r="AE196">
        <f>SUMIFS('Shipment status'!$L:$L,'Shipment status'!$A:$A,'Flat knit'!$B196,'Shipment status'!$H:$H,AE$3,'Shipment status'!$K:$K,'Flat knit'!$C196)</f>
        <v/>
      </c>
      <c r="AF196">
        <f>SUMIFS('Shipment status'!$L:$L,'Shipment status'!$A:$A,'Flat knit'!$B196,'Shipment status'!$H:$H,AF$3,'Shipment status'!$K:$K,'Flat knit'!$C196)</f>
        <v/>
      </c>
      <c r="AG196">
        <f>SUMIFS('Shipment status'!$L:$L,'Shipment status'!$A:$A,'Flat knit'!$B196,'Shipment status'!$H:$H,AG$3,'Shipment status'!$K:$K,'Flat knit'!$C196)</f>
        <v/>
      </c>
      <c r="AH196">
        <f>SUMIFS('Shipment status'!$L:$L,'Shipment status'!$A:$A,'Flat knit'!$B196,'Shipment status'!$H:$H,AH$3,'Shipment status'!$K:$K,'Flat knit'!$C196)</f>
        <v/>
      </c>
      <c r="AI196">
        <f>SUMIFS('Shipment status'!$L:$L,'Shipment status'!$A:$A,'Flat knit'!$B196,'Shipment status'!$H:$H,AI$3,'Shipment status'!$K:$K,'Flat knit'!$C196)</f>
        <v/>
      </c>
      <c r="AJ196">
        <f>SUMIFS('Shipment status'!$L:$L,'Shipment status'!$A:$A,'Flat knit'!$B196,'Shipment status'!$H:$H,AJ$3,'Shipment status'!$K:$K,'Flat knit'!$C196)</f>
        <v/>
      </c>
      <c r="AK196">
        <f>SUMIFS('Shipment status'!$L:$L,'Shipment status'!$A:$A,'Flat knit'!$B196,'Shipment status'!$H:$H,AK$3,'Shipment status'!$K:$K,'Flat knit'!$C196)</f>
        <v/>
      </c>
    </row>
    <row r="197">
      <c r="I197">
        <f>MAX(SUMIFS('Shipment status'!$L:$L,'Shipment status'!$A:$A,TRIM(CLEAN(SUBSTITUTE(VLOOKUP($B197&amp;I$3,'PPO-GO'!$A:$AA,12,0)," ",""))),'Shipment status'!$H:$H,I$3,'Shipment status'!$K:$K,'Flat knit'!$C197),SUMIFS('Shipment status'!$L:$L,'Shipment status'!$A:$A,'Flat knit'!$B197,'Shipment status'!$H:$H,I$3,'Shipment status'!$K:$K,'Flat knit'!$C197))</f>
        <v/>
      </c>
      <c r="J197" s="51">
        <f>IFERROR(I197/$F197,"-")</f>
        <v/>
      </c>
      <c r="L197">
        <f>MAX(SUMIFS('Shipment status'!$L:$L,'Shipment status'!$A:$A,TRIM(CLEAN(SUBSTITUTE(VLOOKUP($B197&amp;L$3,'PPO-GO'!$A:$AA,12,0)," ",""))),'Shipment status'!$H:$H,L$3,'Shipment status'!$K:$K,'Flat knit'!$C197),SUMIFS('Shipment status'!$L:$L,'Shipment status'!$A:$A,'Flat knit'!$B197,'Shipment status'!$H:$H,L$3,'Shipment status'!$K:$K,'Flat knit'!$C197))</f>
        <v/>
      </c>
      <c r="M197" s="51">
        <f>IFERROR(IF(L197&gt;I197*1.5,0.5,1)*L197/$F197,"-")</f>
        <v/>
      </c>
      <c r="O197">
        <f>MAX(SUMIFS('Shipment status'!$L:$L,'Shipment status'!$A:$A,TRIM(CLEAN(SUBSTITUTE(VLOOKUP($B197,'PPO-GO'!$D:$L,9,0)," ",""))),'Shipment status'!$H:$H,O$3,'Shipment status'!$K:$K,'Flat knit'!$C197),SUMIFS('Shipment status'!$L:$L,'Shipment status'!$A:$A,'Flat knit'!$B197,'Shipment status'!$H:$H,O$3,'Shipment status'!$K:$K,'Flat knit'!$C197))</f>
        <v/>
      </c>
      <c r="P197" s="51">
        <f>IFERROR(O197/$F197,"-")</f>
        <v/>
      </c>
      <c r="R197">
        <f>MAX(SUMIFS('Shipment status'!$L:$L,'Shipment status'!$A:$A,TRIM(CLEAN(SUBSTITUTE(VLOOKUP($B197,'PPO-GO'!$D:$L,9,0)," ",""))),'Shipment status'!$H:$H,R$3,'Shipment status'!$K:$K,'Flat knit'!$C197),SUMIFS('Shipment status'!$L:$L,'Shipment status'!$A:$A,'Flat knit'!$B197,'Shipment status'!$H:$H,R$3,'Shipment status'!$K:$K,'Flat knit'!$C197))</f>
        <v/>
      </c>
      <c r="S197" s="51">
        <f>IFERROR(R197/$F197,"-")</f>
        <v/>
      </c>
      <c r="T197">
        <f>SUMIFS('Shipment status'!$L:$L,'Shipment status'!$A:$A,'Flat knit'!$B197,'Shipment status'!$H:$H,T$3,'Shipment status'!$K:$K,'Flat knit'!$C197)</f>
        <v/>
      </c>
      <c r="U197">
        <f>SUMIFS('Shipment status'!$L:$L,'Shipment status'!$A:$A,'Flat knit'!$B197,'Shipment status'!$H:$H,U$3,'Shipment status'!$K:$K,'Flat knit'!$C197)</f>
        <v/>
      </c>
      <c r="V197">
        <f>SUMIFS('Shipment status'!$L:$L,'Shipment status'!$A:$A,'Flat knit'!$B197,'Shipment status'!$H:$H,V$3,'Shipment status'!$K:$K,'Flat knit'!$C197)</f>
        <v/>
      </c>
      <c r="W197">
        <f>SUMIFS('Shipment status'!$L:$L,'Shipment status'!$A:$A,'Flat knit'!$B197,'Shipment status'!$H:$H,W$3,'Shipment status'!$K:$K,'Flat knit'!$C197)</f>
        <v/>
      </c>
      <c r="X197">
        <f>SUMIFS('Shipment status'!$L:$L,'Shipment status'!$A:$A,'Flat knit'!$B197,'Shipment status'!$H:$H,X$3,'Shipment status'!$K:$K,'Flat knit'!$C197)</f>
        <v/>
      </c>
      <c r="Y197">
        <f>SUMIFS('Shipment status'!$L:$L,'Shipment status'!$A:$A,'Flat knit'!$B197,'Shipment status'!$H:$H,Y$3,'Shipment status'!$K:$K,'Flat knit'!$C197)</f>
        <v/>
      </c>
      <c r="Z197">
        <f>SUMIFS('Shipment status'!$L:$L,'Shipment status'!$A:$A,'Flat knit'!$B197,'Shipment status'!$H:$H,Z$3,'Shipment status'!$K:$K,'Flat knit'!$C197)</f>
        <v/>
      </c>
      <c r="AA197">
        <f>SUMIFS('Shipment status'!$L:$L,'Shipment status'!$A:$A,'Flat knit'!$B197,'Shipment status'!$H:$H,AA$3,'Shipment status'!$K:$K,'Flat knit'!$C197)</f>
        <v/>
      </c>
      <c r="AB197">
        <f>SUMIFS('Shipment status'!$L:$L,'Shipment status'!$A:$A,'Flat knit'!$B197,'Shipment status'!$H:$H,AB$3,'Shipment status'!$K:$K,'Flat knit'!$C197)</f>
        <v/>
      </c>
      <c r="AC197">
        <f>SUMIFS('Shipment status'!$L:$L,'Shipment status'!$A:$A,'Flat knit'!$B197,'Shipment status'!$H:$H,AC$3,'Shipment status'!$K:$K,'Flat knit'!$C197)</f>
        <v/>
      </c>
      <c r="AD197">
        <f>SUMIFS('Shipment status'!$L:$L,'Shipment status'!$A:$A,'Flat knit'!$B197,'Shipment status'!$H:$H,AD$3,'Shipment status'!$K:$K,'Flat knit'!$C197)</f>
        <v/>
      </c>
      <c r="AE197">
        <f>SUMIFS('Shipment status'!$L:$L,'Shipment status'!$A:$A,'Flat knit'!$B197,'Shipment status'!$H:$H,AE$3,'Shipment status'!$K:$K,'Flat knit'!$C197)</f>
        <v/>
      </c>
      <c r="AF197">
        <f>SUMIFS('Shipment status'!$L:$L,'Shipment status'!$A:$A,'Flat knit'!$B197,'Shipment status'!$H:$H,AF$3,'Shipment status'!$K:$K,'Flat knit'!$C197)</f>
        <v/>
      </c>
      <c r="AG197">
        <f>SUMIFS('Shipment status'!$L:$L,'Shipment status'!$A:$A,'Flat knit'!$B197,'Shipment status'!$H:$H,AG$3,'Shipment status'!$K:$K,'Flat knit'!$C197)</f>
        <v/>
      </c>
      <c r="AH197">
        <f>SUMIFS('Shipment status'!$L:$L,'Shipment status'!$A:$A,'Flat knit'!$B197,'Shipment status'!$H:$H,AH$3,'Shipment status'!$K:$K,'Flat knit'!$C197)</f>
        <v/>
      </c>
      <c r="AI197">
        <f>SUMIFS('Shipment status'!$L:$L,'Shipment status'!$A:$A,'Flat knit'!$B197,'Shipment status'!$H:$H,AI$3,'Shipment status'!$K:$K,'Flat knit'!$C197)</f>
        <v/>
      </c>
      <c r="AJ197">
        <f>SUMIFS('Shipment status'!$L:$L,'Shipment status'!$A:$A,'Flat knit'!$B197,'Shipment status'!$H:$H,AJ$3,'Shipment status'!$K:$K,'Flat knit'!$C197)</f>
        <v/>
      </c>
      <c r="AK197">
        <f>SUMIFS('Shipment status'!$L:$L,'Shipment status'!$A:$A,'Flat knit'!$B197,'Shipment status'!$H:$H,AK$3,'Shipment status'!$K:$K,'Flat knit'!$C197)</f>
        <v/>
      </c>
    </row>
    <row r="198">
      <c r="I198">
        <f>MAX(SUMIFS('Shipment status'!$L:$L,'Shipment status'!$A:$A,TRIM(CLEAN(SUBSTITUTE(VLOOKUP($B198&amp;I$3,'PPO-GO'!$A:$AA,12,0)," ",""))),'Shipment status'!$H:$H,I$3,'Shipment status'!$K:$K,'Flat knit'!$C198),SUMIFS('Shipment status'!$L:$L,'Shipment status'!$A:$A,'Flat knit'!$B198,'Shipment status'!$H:$H,I$3,'Shipment status'!$K:$K,'Flat knit'!$C198))</f>
        <v/>
      </c>
      <c r="J198" s="51">
        <f>IFERROR(I198/$F198,"-")</f>
        <v/>
      </c>
      <c r="L198">
        <f>MAX(SUMIFS('Shipment status'!$L:$L,'Shipment status'!$A:$A,TRIM(CLEAN(SUBSTITUTE(VLOOKUP($B198&amp;L$3,'PPO-GO'!$A:$AA,12,0)," ",""))),'Shipment status'!$H:$H,L$3,'Shipment status'!$K:$K,'Flat knit'!$C198),SUMIFS('Shipment status'!$L:$L,'Shipment status'!$A:$A,'Flat knit'!$B198,'Shipment status'!$H:$H,L$3,'Shipment status'!$K:$K,'Flat knit'!$C198))</f>
        <v/>
      </c>
      <c r="M198" s="51">
        <f>IFERROR(IF(L198&gt;I198*1.5,0.5,1)*L198/$F198,"-")</f>
        <v/>
      </c>
      <c r="O198">
        <f>MAX(SUMIFS('Shipment status'!$L:$L,'Shipment status'!$A:$A,TRIM(CLEAN(SUBSTITUTE(VLOOKUP($B198,'PPO-GO'!$D:$L,9,0)," ",""))),'Shipment status'!$H:$H,O$3,'Shipment status'!$K:$K,'Flat knit'!$C198),SUMIFS('Shipment status'!$L:$L,'Shipment status'!$A:$A,'Flat knit'!$B198,'Shipment status'!$H:$H,O$3,'Shipment status'!$K:$K,'Flat knit'!$C198))</f>
        <v/>
      </c>
      <c r="P198" s="51">
        <f>IFERROR(O198/$F198,"-")</f>
        <v/>
      </c>
      <c r="R198">
        <f>MAX(SUMIFS('Shipment status'!$L:$L,'Shipment status'!$A:$A,TRIM(CLEAN(SUBSTITUTE(VLOOKUP($B198,'PPO-GO'!$D:$L,9,0)," ",""))),'Shipment status'!$H:$H,R$3,'Shipment status'!$K:$K,'Flat knit'!$C198),SUMIFS('Shipment status'!$L:$L,'Shipment status'!$A:$A,'Flat knit'!$B198,'Shipment status'!$H:$H,R$3,'Shipment status'!$K:$K,'Flat knit'!$C198))</f>
        <v/>
      </c>
      <c r="S198" s="51">
        <f>IFERROR(R198/$F198,"-")</f>
        <v/>
      </c>
      <c r="T198">
        <f>SUMIFS('Shipment status'!$L:$L,'Shipment status'!$A:$A,'Flat knit'!$B198,'Shipment status'!$H:$H,T$3,'Shipment status'!$K:$K,'Flat knit'!$C198)</f>
        <v/>
      </c>
      <c r="U198">
        <f>SUMIFS('Shipment status'!$L:$L,'Shipment status'!$A:$A,'Flat knit'!$B198,'Shipment status'!$H:$H,U$3,'Shipment status'!$K:$K,'Flat knit'!$C198)</f>
        <v/>
      </c>
      <c r="V198">
        <f>SUMIFS('Shipment status'!$L:$L,'Shipment status'!$A:$A,'Flat knit'!$B198,'Shipment status'!$H:$H,V$3,'Shipment status'!$K:$K,'Flat knit'!$C198)</f>
        <v/>
      </c>
      <c r="W198">
        <f>SUMIFS('Shipment status'!$L:$L,'Shipment status'!$A:$A,'Flat knit'!$B198,'Shipment status'!$H:$H,W$3,'Shipment status'!$K:$K,'Flat knit'!$C198)</f>
        <v/>
      </c>
      <c r="X198">
        <f>SUMIFS('Shipment status'!$L:$L,'Shipment status'!$A:$A,'Flat knit'!$B198,'Shipment status'!$H:$H,X$3,'Shipment status'!$K:$K,'Flat knit'!$C198)</f>
        <v/>
      </c>
      <c r="Y198">
        <f>SUMIFS('Shipment status'!$L:$L,'Shipment status'!$A:$A,'Flat knit'!$B198,'Shipment status'!$H:$H,Y$3,'Shipment status'!$K:$K,'Flat knit'!$C198)</f>
        <v/>
      </c>
      <c r="Z198">
        <f>SUMIFS('Shipment status'!$L:$L,'Shipment status'!$A:$A,'Flat knit'!$B198,'Shipment status'!$H:$H,Z$3,'Shipment status'!$K:$K,'Flat knit'!$C198)</f>
        <v/>
      </c>
      <c r="AA198">
        <f>SUMIFS('Shipment status'!$L:$L,'Shipment status'!$A:$A,'Flat knit'!$B198,'Shipment status'!$H:$H,AA$3,'Shipment status'!$K:$K,'Flat knit'!$C198)</f>
        <v/>
      </c>
      <c r="AB198">
        <f>SUMIFS('Shipment status'!$L:$L,'Shipment status'!$A:$A,'Flat knit'!$B198,'Shipment status'!$H:$H,AB$3,'Shipment status'!$K:$K,'Flat knit'!$C198)</f>
        <v/>
      </c>
      <c r="AC198">
        <f>SUMIFS('Shipment status'!$L:$L,'Shipment status'!$A:$A,'Flat knit'!$B198,'Shipment status'!$H:$H,AC$3,'Shipment status'!$K:$K,'Flat knit'!$C198)</f>
        <v/>
      </c>
      <c r="AD198">
        <f>SUMIFS('Shipment status'!$L:$L,'Shipment status'!$A:$A,'Flat knit'!$B198,'Shipment status'!$H:$H,AD$3,'Shipment status'!$K:$K,'Flat knit'!$C198)</f>
        <v/>
      </c>
      <c r="AE198">
        <f>SUMIFS('Shipment status'!$L:$L,'Shipment status'!$A:$A,'Flat knit'!$B198,'Shipment status'!$H:$H,AE$3,'Shipment status'!$K:$K,'Flat knit'!$C198)</f>
        <v/>
      </c>
      <c r="AF198">
        <f>SUMIFS('Shipment status'!$L:$L,'Shipment status'!$A:$A,'Flat knit'!$B198,'Shipment status'!$H:$H,AF$3,'Shipment status'!$K:$K,'Flat knit'!$C198)</f>
        <v/>
      </c>
      <c r="AG198">
        <f>SUMIFS('Shipment status'!$L:$L,'Shipment status'!$A:$A,'Flat knit'!$B198,'Shipment status'!$H:$H,AG$3,'Shipment status'!$K:$K,'Flat knit'!$C198)</f>
        <v/>
      </c>
      <c r="AH198">
        <f>SUMIFS('Shipment status'!$L:$L,'Shipment status'!$A:$A,'Flat knit'!$B198,'Shipment status'!$H:$H,AH$3,'Shipment status'!$K:$K,'Flat knit'!$C198)</f>
        <v/>
      </c>
      <c r="AI198">
        <f>SUMIFS('Shipment status'!$L:$L,'Shipment status'!$A:$A,'Flat knit'!$B198,'Shipment status'!$H:$H,AI$3,'Shipment status'!$K:$K,'Flat knit'!$C198)</f>
        <v/>
      </c>
      <c r="AJ198">
        <f>SUMIFS('Shipment status'!$L:$L,'Shipment status'!$A:$A,'Flat knit'!$B198,'Shipment status'!$H:$H,AJ$3,'Shipment status'!$K:$K,'Flat knit'!$C198)</f>
        <v/>
      </c>
      <c r="AK198">
        <f>SUMIFS('Shipment status'!$L:$L,'Shipment status'!$A:$A,'Flat knit'!$B198,'Shipment status'!$H:$H,AK$3,'Shipment status'!$K:$K,'Flat knit'!$C198)</f>
        <v/>
      </c>
    </row>
    <row r="199">
      <c r="I199">
        <f>MAX(SUMIFS('Shipment status'!$L:$L,'Shipment status'!$A:$A,TRIM(CLEAN(SUBSTITUTE(VLOOKUP($B199&amp;I$3,'PPO-GO'!$A:$AA,12,0)," ",""))),'Shipment status'!$H:$H,I$3,'Shipment status'!$K:$K,'Flat knit'!$C199),SUMIFS('Shipment status'!$L:$L,'Shipment status'!$A:$A,'Flat knit'!$B199,'Shipment status'!$H:$H,I$3,'Shipment status'!$K:$K,'Flat knit'!$C199))</f>
        <v/>
      </c>
      <c r="J199" s="51">
        <f>IFERROR(I199/$F199,"-")</f>
        <v/>
      </c>
      <c r="L199">
        <f>MAX(SUMIFS('Shipment status'!$L:$L,'Shipment status'!$A:$A,TRIM(CLEAN(SUBSTITUTE(VLOOKUP($B199&amp;L$3,'PPO-GO'!$A:$AA,12,0)," ",""))),'Shipment status'!$H:$H,L$3,'Shipment status'!$K:$K,'Flat knit'!$C199),SUMIFS('Shipment status'!$L:$L,'Shipment status'!$A:$A,'Flat knit'!$B199,'Shipment status'!$H:$H,L$3,'Shipment status'!$K:$K,'Flat knit'!$C199))</f>
        <v/>
      </c>
      <c r="M199" s="51">
        <f>IFERROR(IF(L199&gt;I199*1.5,0.5,1)*L199/$F199,"-")</f>
        <v/>
      </c>
      <c r="O199">
        <f>MAX(SUMIFS('Shipment status'!$L:$L,'Shipment status'!$A:$A,TRIM(CLEAN(SUBSTITUTE(VLOOKUP($B199,'PPO-GO'!$D:$L,9,0)," ",""))),'Shipment status'!$H:$H,O$3,'Shipment status'!$K:$K,'Flat knit'!$C199),SUMIFS('Shipment status'!$L:$L,'Shipment status'!$A:$A,'Flat knit'!$B199,'Shipment status'!$H:$H,O$3,'Shipment status'!$K:$K,'Flat knit'!$C199))</f>
        <v/>
      </c>
      <c r="P199" s="51">
        <f>IFERROR(O199/$F199,"-")</f>
        <v/>
      </c>
      <c r="R199">
        <f>MAX(SUMIFS('Shipment status'!$L:$L,'Shipment status'!$A:$A,TRIM(CLEAN(SUBSTITUTE(VLOOKUP($B199,'PPO-GO'!$D:$L,9,0)," ",""))),'Shipment status'!$H:$H,R$3,'Shipment status'!$K:$K,'Flat knit'!$C199),SUMIFS('Shipment status'!$L:$L,'Shipment status'!$A:$A,'Flat knit'!$B199,'Shipment status'!$H:$H,R$3,'Shipment status'!$K:$K,'Flat knit'!$C199))</f>
        <v/>
      </c>
      <c r="S199" s="51">
        <f>IFERROR(R199/$F199,"-")</f>
        <v/>
      </c>
      <c r="T199">
        <f>SUMIFS('Shipment status'!$L:$L,'Shipment status'!$A:$A,'Flat knit'!$B199,'Shipment status'!$H:$H,T$3,'Shipment status'!$K:$K,'Flat knit'!$C199)</f>
        <v/>
      </c>
      <c r="U199">
        <f>SUMIFS('Shipment status'!$L:$L,'Shipment status'!$A:$A,'Flat knit'!$B199,'Shipment status'!$H:$H,U$3,'Shipment status'!$K:$K,'Flat knit'!$C199)</f>
        <v/>
      </c>
      <c r="V199">
        <f>SUMIFS('Shipment status'!$L:$L,'Shipment status'!$A:$A,'Flat knit'!$B199,'Shipment status'!$H:$H,V$3,'Shipment status'!$K:$K,'Flat knit'!$C199)</f>
        <v/>
      </c>
      <c r="W199">
        <f>SUMIFS('Shipment status'!$L:$L,'Shipment status'!$A:$A,'Flat knit'!$B199,'Shipment status'!$H:$H,W$3,'Shipment status'!$K:$K,'Flat knit'!$C199)</f>
        <v/>
      </c>
      <c r="X199">
        <f>SUMIFS('Shipment status'!$L:$L,'Shipment status'!$A:$A,'Flat knit'!$B199,'Shipment status'!$H:$H,X$3,'Shipment status'!$K:$K,'Flat knit'!$C199)</f>
        <v/>
      </c>
      <c r="Y199">
        <f>SUMIFS('Shipment status'!$L:$L,'Shipment status'!$A:$A,'Flat knit'!$B199,'Shipment status'!$H:$H,Y$3,'Shipment status'!$K:$K,'Flat knit'!$C199)</f>
        <v/>
      </c>
      <c r="Z199">
        <f>SUMIFS('Shipment status'!$L:$L,'Shipment status'!$A:$A,'Flat knit'!$B199,'Shipment status'!$H:$H,Z$3,'Shipment status'!$K:$K,'Flat knit'!$C199)</f>
        <v/>
      </c>
      <c r="AA199">
        <f>SUMIFS('Shipment status'!$L:$L,'Shipment status'!$A:$A,'Flat knit'!$B199,'Shipment status'!$H:$H,AA$3,'Shipment status'!$K:$K,'Flat knit'!$C199)</f>
        <v/>
      </c>
      <c r="AB199">
        <f>SUMIFS('Shipment status'!$L:$L,'Shipment status'!$A:$A,'Flat knit'!$B199,'Shipment status'!$H:$H,AB$3,'Shipment status'!$K:$K,'Flat knit'!$C199)</f>
        <v/>
      </c>
      <c r="AC199">
        <f>SUMIFS('Shipment status'!$L:$L,'Shipment status'!$A:$A,'Flat knit'!$B199,'Shipment status'!$H:$H,AC$3,'Shipment status'!$K:$K,'Flat knit'!$C199)</f>
        <v/>
      </c>
      <c r="AD199">
        <f>SUMIFS('Shipment status'!$L:$L,'Shipment status'!$A:$A,'Flat knit'!$B199,'Shipment status'!$H:$H,AD$3,'Shipment status'!$K:$K,'Flat knit'!$C199)</f>
        <v/>
      </c>
      <c r="AE199">
        <f>SUMIFS('Shipment status'!$L:$L,'Shipment status'!$A:$A,'Flat knit'!$B199,'Shipment status'!$H:$H,AE$3,'Shipment status'!$K:$K,'Flat knit'!$C199)</f>
        <v/>
      </c>
      <c r="AF199">
        <f>SUMIFS('Shipment status'!$L:$L,'Shipment status'!$A:$A,'Flat knit'!$B199,'Shipment status'!$H:$H,AF$3,'Shipment status'!$K:$K,'Flat knit'!$C199)</f>
        <v/>
      </c>
      <c r="AG199">
        <f>SUMIFS('Shipment status'!$L:$L,'Shipment status'!$A:$A,'Flat knit'!$B199,'Shipment status'!$H:$H,AG$3,'Shipment status'!$K:$K,'Flat knit'!$C199)</f>
        <v/>
      </c>
      <c r="AH199">
        <f>SUMIFS('Shipment status'!$L:$L,'Shipment status'!$A:$A,'Flat knit'!$B199,'Shipment status'!$H:$H,AH$3,'Shipment status'!$K:$K,'Flat knit'!$C199)</f>
        <v/>
      </c>
      <c r="AI199">
        <f>SUMIFS('Shipment status'!$L:$L,'Shipment status'!$A:$A,'Flat knit'!$B199,'Shipment status'!$H:$H,AI$3,'Shipment status'!$K:$K,'Flat knit'!$C199)</f>
        <v/>
      </c>
      <c r="AJ199">
        <f>SUMIFS('Shipment status'!$L:$L,'Shipment status'!$A:$A,'Flat knit'!$B199,'Shipment status'!$H:$H,AJ$3,'Shipment status'!$K:$K,'Flat knit'!$C199)</f>
        <v/>
      </c>
      <c r="AK199">
        <f>SUMIFS('Shipment status'!$L:$L,'Shipment status'!$A:$A,'Flat knit'!$B199,'Shipment status'!$H:$H,AK$3,'Shipment status'!$K:$K,'Flat knit'!$C199)</f>
        <v/>
      </c>
    </row>
    <row r="200">
      <c r="I200">
        <f>MAX(SUMIFS('Shipment status'!$L:$L,'Shipment status'!$A:$A,TRIM(CLEAN(SUBSTITUTE(VLOOKUP($B200&amp;I$3,'PPO-GO'!$A:$AA,12,0)," ",""))),'Shipment status'!$H:$H,I$3,'Shipment status'!$K:$K,'Flat knit'!$C200),SUMIFS('Shipment status'!$L:$L,'Shipment status'!$A:$A,'Flat knit'!$B200,'Shipment status'!$H:$H,I$3,'Shipment status'!$K:$K,'Flat knit'!$C200))</f>
        <v/>
      </c>
      <c r="J200" s="51">
        <f>IFERROR(I200/$F200,"-")</f>
        <v/>
      </c>
      <c r="L200">
        <f>MAX(SUMIFS('Shipment status'!$L:$L,'Shipment status'!$A:$A,TRIM(CLEAN(SUBSTITUTE(VLOOKUP($B200&amp;L$3,'PPO-GO'!$A:$AA,12,0)," ",""))),'Shipment status'!$H:$H,L$3,'Shipment status'!$K:$K,'Flat knit'!$C200),SUMIFS('Shipment status'!$L:$L,'Shipment status'!$A:$A,'Flat knit'!$B200,'Shipment status'!$H:$H,L$3,'Shipment status'!$K:$K,'Flat knit'!$C200))</f>
        <v/>
      </c>
      <c r="M200" s="51">
        <f>IFERROR(IF(L200&gt;I200*1.5,0.5,1)*L200/$F200,"-")</f>
        <v/>
      </c>
      <c r="O200">
        <f>MAX(SUMIFS('Shipment status'!$L:$L,'Shipment status'!$A:$A,TRIM(CLEAN(SUBSTITUTE(VLOOKUP($B200,'PPO-GO'!$D:$L,9,0)," ",""))),'Shipment status'!$H:$H,O$3,'Shipment status'!$K:$K,'Flat knit'!$C200),SUMIFS('Shipment status'!$L:$L,'Shipment status'!$A:$A,'Flat knit'!$B200,'Shipment status'!$H:$H,O$3,'Shipment status'!$K:$K,'Flat knit'!$C200))</f>
        <v/>
      </c>
      <c r="P200" s="51">
        <f>IFERROR(O200/$F200,"-")</f>
        <v/>
      </c>
      <c r="R200">
        <f>MAX(SUMIFS('Shipment status'!$L:$L,'Shipment status'!$A:$A,TRIM(CLEAN(SUBSTITUTE(VLOOKUP($B200,'PPO-GO'!$D:$L,9,0)," ",""))),'Shipment status'!$H:$H,R$3,'Shipment status'!$K:$K,'Flat knit'!$C200),SUMIFS('Shipment status'!$L:$L,'Shipment status'!$A:$A,'Flat knit'!$B200,'Shipment status'!$H:$H,R$3,'Shipment status'!$K:$K,'Flat knit'!$C200))</f>
        <v/>
      </c>
      <c r="S200" s="51">
        <f>IFERROR(R200/$F200,"-")</f>
        <v/>
      </c>
      <c r="T200">
        <f>SUMIFS('Shipment status'!$L:$L,'Shipment status'!$A:$A,'Flat knit'!$B200,'Shipment status'!$H:$H,T$3,'Shipment status'!$K:$K,'Flat knit'!$C200)</f>
        <v/>
      </c>
      <c r="U200">
        <f>SUMIFS('Shipment status'!$L:$L,'Shipment status'!$A:$A,'Flat knit'!$B200,'Shipment status'!$H:$H,U$3,'Shipment status'!$K:$K,'Flat knit'!$C200)</f>
        <v/>
      </c>
      <c r="V200">
        <f>SUMIFS('Shipment status'!$L:$L,'Shipment status'!$A:$A,'Flat knit'!$B200,'Shipment status'!$H:$H,V$3,'Shipment status'!$K:$K,'Flat knit'!$C200)</f>
        <v/>
      </c>
      <c r="W200">
        <f>SUMIFS('Shipment status'!$L:$L,'Shipment status'!$A:$A,'Flat knit'!$B200,'Shipment status'!$H:$H,W$3,'Shipment status'!$K:$K,'Flat knit'!$C200)</f>
        <v/>
      </c>
      <c r="X200">
        <f>SUMIFS('Shipment status'!$L:$L,'Shipment status'!$A:$A,'Flat knit'!$B200,'Shipment status'!$H:$H,X$3,'Shipment status'!$K:$K,'Flat knit'!$C200)</f>
        <v/>
      </c>
      <c r="Y200">
        <f>SUMIFS('Shipment status'!$L:$L,'Shipment status'!$A:$A,'Flat knit'!$B200,'Shipment status'!$H:$H,Y$3,'Shipment status'!$K:$K,'Flat knit'!$C200)</f>
        <v/>
      </c>
      <c r="Z200">
        <f>SUMIFS('Shipment status'!$L:$L,'Shipment status'!$A:$A,'Flat knit'!$B200,'Shipment status'!$H:$H,Z$3,'Shipment status'!$K:$K,'Flat knit'!$C200)</f>
        <v/>
      </c>
      <c r="AA200">
        <f>SUMIFS('Shipment status'!$L:$L,'Shipment status'!$A:$A,'Flat knit'!$B200,'Shipment status'!$H:$H,AA$3,'Shipment status'!$K:$K,'Flat knit'!$C200)</f>
        <v/>
      </c>
      <c r="AB200">
        <f>SUMIFS('Shipment status'!$L:$L,'Shipment status'!$A:$A,'Flat knit'!$B200,'Shipment status'!$H:$H,AB$3,'Shipment status'!$K:$K,'Flat knit'!$C200)</f>
        <v/>
      </c>
      <c r="AC200">
        <f>SUMIFS('Shipment status'!$L:$L,'Shipment status'!$A:$A,'Flat knit'!$B200,'Shipment status'!$H:$H,AC$3,'Shipment status'!$K:$K,'Flat knit'!$C200)</f>
        <v/>
      </c>
      <c r="AD200">
        <f>SUMIFS('Shipment status'!$L:$L,'Shipment status'!$A:$A,'Flat knit'!$B200,'Shipment status'!$H:$H,AD$3,'Shipment status'!$K:$K,'Flat knit'!$C200)</f>
        <v/>
      </c>
      <c r="AE200">
        <f>SUMIFS('Shipment status'!$L:$L,'Shipment status'!$A:$A,'Flat knit'!$B200,'Shipment status'!$H:$H,AE$3,'Shipment status'!$K:$K,'Flat knit'!$C200)</f>
        <v/>
      </c>
      <c r="AF200">
        <f>SUMIFS('Shipment status'!$L:$L,'Shipment status'!$A:$A,'Flat knit'!$B200,'Shipment status'!$H:$H,AF$3,'Shipment status'!$K:$K,'Flat knit'!$C200)</f>
        <v/>
      </c>
      <c r="AG200">
        <f>SUMIFS('Shipment status'!$L:$L,'Shipment status'!$A:$A,'Flat knit'!$B200,'Shipment status'!$H:$H,AG$3,'Shipment status'!$K:$K,'Flat knit'!$C200)</f>
        <v/>
      </c>
      <c r="AH200">
        <f>SUMIFS('Shipment status'!$L:$L,'Shipment status'!$A:$A,'Flat knit'!$B200,'Shipment status'!$H:$H,AH$3,'Shipment status'!$K:$K,'Flat knit'!$C200)</f>
        <v/>
      </c>
      <c r="AI200">
        <f>SUMIFS('Shipment status'!$L:$L,'Shipment status'!$A:$A,'Flat knit'!$B200,'Shipment status'!$H:$H,AI$3,'Shipment status'!$K:$K,'Flat knit'!$C200)</f>
        <v/>
      </c>
      <c r="AJ200">
        <f>SUMIFS('Shipment status'!$L:$L,'Shipment status'!$A:$A,'Flat knit'!$B200,'Shipment status'!$H:$H,AJ$3,'Shipment status'!$K:$K,'Flat knit'!$C200)</f>
        <v/>
      </c>
      <c r="AK200">
        <f>SUMIFS('Shipment status'!$L:$L,'Shipment status'!$A:$A,'Flat knit'!$B200,'Shipment status'!$H:$H,AK$3,'Shipment status'!$K:$K,'Flat knit'!$C200)</f>
        <v/>
      </c>
    </row>
    <row r="201">
      <c r="I201">
        <f>MAX(SUMIFS('Shipment status'!$L:$L,'Shipment status'!$A:$A,TRIM(CLEAN(SUBSTITUTE(VLOOKUP($B201&amp;I$3,'PPO-GO'!$A:$AA,12,0)," ",""))),'Shipment status'!$H:$H,I$3,'Shipment status'!$K:$K,'Flat knit'!$C201),SUMIFS('Shipment status'!$L:$L,'Shipment status'!$A:$A,'Flat knit'!$B201,'Shipment status'!$H:$H,I$3,'Shipment status'!$K:$K,'Flat knit'!$C201))</f>
        <v/>
      </c>
      <c r="J201" s="51">
        <f>IFERROR(I201/$F201,"-")</f>
        <v/>
      </c>
      <c r="L201">
        <f>MAX(SUMIFS('Shipment status'!$L:$L,'Shipment status'!$A:$A,TRIM(CLEAN(SUBSTITUTE(VLOOKUP($B201&amp;L$3,'PPO-GO'!$A:$AA,12,0)," ",""))),'Shipment status'!$H:$H,L$3,'Shipment status'!$K:$K,'Flat knit'!$C201),SUMIFS('Shipment status'!$L:$L,'Shipment status'!$A:$A,'Flat knit'!$B201,'Shipment status'!$H:$H,L$3,'Shipment status'!$K:$K,'Flat knit'!$C201))</f>
        <v/>
      </c>
      <c r="M201" s="51">
        <f>IFERROR(IF(L201&gt;I201*1.5,0.5,1)*L201/$F201,"-")</f>
        <v/>
      </c>
      <c r="O201">
        <f>MAX(SUMIFS('Shipment status'!$L:$L,'Shipment status'!$A:$A,TRIM(CLEAN(SUBSTITUTE(VLOOKUP($B201,'PPO-GO'!$D:$L,9,0)," ",""))),'Shipment status'!$H:$H,O$3,'Shipment status'!$K:$K,'Flat knit'!$C201),SUMIFS('Shipment status'!$L:$L,'Shipment status'!$A:$A,'Flat knit'!$B201,'Shipment status'!$H:$H,O$3,'Shipment status'!$K:$K,'Flat knit'!$C201))</f>
        <v/>
      </c>
      <c r="P201" s="51">
        <f>IFERROR(O201/$F201,"-")</f>
        <v/>
      </c>
      <c r="R201">
        <f>MAX(SUMIFS('Shipment status'!$L:$L,'Shipment status'!$A:$A,TRIM(CLEAN(SUBSTITUTE(VLOOKUP($B201,'PPO-GO'!$D:$L,9,0)," ",""))),'Shipment status'!$H:$H,R$3,'Shipment status'!$K:$K,'Flat knit'!$C201),SUMIFS('Shipment status'!$L:$L,'Shipment status'!$A:$A,'Flat knit'!$B201,'Shipment status'!$H:$H,R$3,'Shipment status'!$K:$K,'Flat knit'!$C201))</f>
        <v/>
      </c>
      <c r="S201" s="51">
        <f>IFERROR(R201/$F201,"-")</f>
        <v/>
      </c>
      <c r="T201">
        <f>SUMIFS('Shipment status'!$L:$L,'Shipment status'!$A:$A,'Flat knit'!$B201,'Shipment status'!$H:$H,T$3,'Shipment status'!$K:$K,'Flat knit'!$C201)</f>
        <v/>
      </c>
      <c r="U201">
        <f>SUMIFS('Shipment status'!$L:$L,'Shipment status'!$A:$A,'Flat knit'!$B201,'Shipment status'!$H:$H,U$3,'Shipment status'!$K:$K,'Flat knit'!$C201)</f>
        <v/>
      </c>
      <c r="V201">
        <f>SUMIFS('Shipment status'!$L:$L,'Shipment status'!$A:$A,'Flat knit'!$B201,'Shipment status'!$H:$H,V$3,'Shipment status'!$K:$K,'Flat knit'!$C201)</f>
        <v/>
      </c>
      <c r="W201">
        <f>SUMIFS('Shipment status'!$L:$L,'Shipment status'!$A:$A,'Flat knit'!$B201,'Shipment status'!$H:$H,W$3,'Shipment status'!$K:$K,'Flat knit'!$C201)</f>
        <v/>
      </c>
      <c r="X201">
        <f>SUMIFS('Shipment status'!$L:$L,'Shipment status'!$A:$A,'Flat knit'!$B201,'Shipment status'!$H:$H,X$3,'Shipment status'!$K:$K,'Flat knit'!$C201)</f>
        <v/>
      </c>
      <c r="Y201">
        <f>SUMIFS('Shipment status'!$L:$L,'Shipment status'!$A:$A,'Flat knit'!$B201,'Shipment status'!$H:$H,Y$3,'Shipment status'!$K:$K,'Flat knit'!$C201)</f>
        <v/>
      </c>
      <c r="Z201">
        <f>SUMIFS('Shipment status'!$L:$L,'Shipment status'!$A:$A,'Flat knit'!$B201,'Shipment status'!$H:$H,Z$3,'Shipment status'!$K:$K,'Flat knit'!$C201)</f>
        <v/>
      </c>
      <c r="AA201">
        <f>SUMIFS('Shipment status'!$L:$L,'Shipment status'!$A:$A,'Flat knit'!$B201,'Shipment status'!$H:$H,AA$3,'Shipment status'!$K:$K,'Flat knit'!$C201)</f>
        <v/>
      </c>
      <c r="AB201">
        <f>SUMIFS('Shipment status'!$L:$L,'Shipment status'!$A:$A,'Flat knit'!$B201,'Shipment status'!$H:$H,AB$3,'Shipment status'!$K:$K,'Flat knit'!$C201)</f>
        <v/>
      </c>
      <c r="AC201">
        <f>SUMIFS('Shipment status'!$L:$L,'Shipment status'!$A:$A,'Flat knit'!$B201,'Shipment status'!$H:$H,AC$3,'Shipment status'!$K:$K,'Flat knit'!$C201)</f>
        <v/>
      </c>
      <c r="AD201">
        <f>SUMIFS('Shipment status'!$L:$L,'Shipment status'!$A:$A,'Flat knit'!$B201,'Shipment status'!$H:$H,AD$3,'Shipment status'!$K:$K,'Flat knit'!$C201)</f>
        <v/>
      </c>
      <c r="AE201">
        <f>SUMIFS('Shipment status'!$L:$L,'Shipment status'!$A:$A,'Flat knit'!$B201,'Shipment status'!$H:$H,AE$3,'Shipment status'!$K:$K,'Flat knit'!$C201)</f>
        <v/>
      </c>
      <c r="AF201">
        <f>SUMIFS('Shipment status'!$L:$L,'Shipment status'!$A:$A,'Flat knit'!$B201,'Shipment status'!$H:$H,AF$3,'Shipment status'!$K:$K,'Flat knit'!$C201)</f>
        <v/>
      </c>
      <c r="AG201">
        <f>SUMIFS('Shipment status'!$L:$L,'Shipment status'!$A:$A,'Flat knit'!$B201,'Shipment status'!$H:$H,AG$3,'Shipment status'!$K:$K,'Flat knit'!$C201)</f>
        <v/>
      </c>
      <c r="AH201">
        <f>SUMIFS('Shipment status'!$L:$L,'Shipment status'!$A:$A,'Flat knit'!$B201,'Shipment status'!$H:$H,AH$3,'Shipment status'!$K:$K,'Flat knit'!$C201)</f>
        <v/>
      </c>
      <c r="AI201">
        <f>SUMIFS('Shipment status'!$L:$L,'Shipment status'!$A:$A,'Flat knit'!$B201,'Shipment status'!$H:$H,AI$3,'Shipment status'!$K:$K,'Flat knit'!$C201)</f>
        <v/>
      </c>
      <c r="AJ201">
        <f>SUMIFS('Shipment status'!$L:$L,'Shipment status'!$A:$A,'Flat knit'!$B201,'Shipment status'!$H:$H,AJ$3,'Shipment status'!$K:$K,'Flat knit'!$C201)</f>
        <v/>
      </c>
      <c r="AK201">
        <f>SUMIFS('Shipment status'!$L:$L,'Shipment status'!$A:$A,'Flat knit'!$B201,'Shipment status'!$H:$H,AK$3,'Shipment status'!$K:$K,'Flat knit'!$C201)</f>
        <v/>
      </c>
    </row>
    <row r="202">
      <c r="I202">
        <f>MAX(SUMIFS('Shipment status'!$L:$L,'Shipment status'!$A:$A,TRIM(CLEAN(SUBSTITUTE(VLOOKUP($B202&amp;I$3,'PPO-GO'!$A:$AA,12,0)," ",""))),'Shipment status'!$H:$H,I$3,'Shipment status'!$K:$K,'Flat knit'!$C202),SUMIFS('Shipment status'!$L:$L,'Shipment status'!$A:$A,'Flat knit'!$B202,'Shipment status'!$H:$H,I$3,'Shipment status'!$K:$K,'Flat knit'!$C202))</f>
        <v/>
      </c>
      <c r="J202" s="51">
        <f>IFERROR(I202/$F202,"-")</f>
        <v/>
      </c>
      <c r="L202">
        <f>MAX(SUMIFS('Shipment status'!$L:$L,'Shipment status'!$A:$A,TRIM(CLEAN(SUBSTITUTE(VLOOKUP($B202&amp;L$3,'PPO-GO'!$A:$AA,12,0)," ",""))),'Shipment status'!$H:$H,L$3,'Shipment status'!$K:$K,'Flat knit'!$C202),SUMIFS('Shipment status'!$L:$L,'Shipment status'!$A:$A,'Flat knit'!$B202,'Shipment status'!$H:$H,L$3,'Shipment status'!$K:$K,'Flat knit'!$C202))</f>
        <v/>
      </c>
      <c r="M202" s="51">
        <f>IFERROR(IF(L202&gt;I202*1.5,0.5,1)*L202/$F202,"-")</f>
        <v/>
      </c>
      <c r="O202">
        <f>MAX(SUMIFS('Shipment status'!$L:$L,'Shipment status'!$A:$A,TRIM(CLEAN(SUBSTITUTE(VLOOKUP($B202,'PPO-GO'!$D:$L,9,0)," ",""))),'Shipment status'!$H:$H,O$3,'Shipment status'!$K:$K,'Flat knit'!$C202),SUMIFS('Shipment status'!$L:$L,'Shipment status'!$A:$A,'Flat knit'!$B202,'Shipment status'!$H:$H,O$3,'Shipment status'!$K:$K,'Flat knit'!$C202))</f>
        <v/>
      </c>
      <c r="P202" s="51">
        <f>IFERROR(O202/$F202,"-")</f>
        <v/>
      </c>
      <c r="R202">
        <f>MAX(SUMIFS('Shipment status'!$L:$L,'Shipment status'!$A:$A,TRIM(CLEAN(SUBSTITUTE(VLOOKUP($B202,'PPO-GO'!$D:$L,9,0)," ",""))),'Shipment status'!$H:$H,R$3,'Shipment status'!$K:$K,'Flat knit'!$C202),SUMIFS('Shipment status'!$L:$L,'Shipment status'!$A:$A,'Flat knit'!$B202,'Shipment status'!$H:$H,R$3,'Shipment status'!$K:$K,'Flat knit'!$C202))</f>
        <v/>
      </c>
      <c r="S202" s="51">
        <f>IFERROR(R202/$F202,"-")</f>
        <v/>
      </c>
      <c r="T202">
        <f>SUMIFS('Shipment status'!$L:$L,'Shipment status'!$A:$A,'Flat knit'!$B202,'Shipment status'!$H:$H,T$3,'Shipment status'!$K:$K,'Flat knit'!$C202)</f>
        <v/>
      </c>
      <c r="U202">
        <f>SUMIFS('Shipment status'!$L:$L,'Shipment status'!$A:$A,'Flat knit'!$B202,'Shipment status'!$H:$H,U$3,'Shipment status'!$K:$K,'Flat knit'!$C202)</f>
        <v/>
      </c>
      <c r="V202">
        <f>SUMIFS('Shipment status'!$L:$L,'Shipment status'!$A:$A,'Flat knit'!$B202,'Shipment status'!$H:$H,V$3,'Shipment status'!$K:$K,'Flat knit'!$C202)</f>
        <v/>
      </c>
      <c r="W202">
        <f>SUMIFS('Shipment status'!$L:$L,'Shipment status'!$A:$A,'Flat knit'!$B202,'Shipment status'!$H:$H,W$3,'Shipment status'!$K:$K,'Flat knit'!$C202)</f>
        <v/>
      </c>
      <c r="X202">
        <f>SUMIFS('Shipment status'!$L:$L,'Shipment status'!$A:$A,'Flat knit'!$B202,'Shipment status'!$H:$H,X$3,'Shipment status'!$K:$K,'Flat knit'!$C202)</f>
        <v/>
      </c>
      <c r="Y202">
        <f>SUMIFS('Shipment status'!$L:$L,'Shipment status'!$A:$A,'Flat knit'!$B202,'Shipment status'!$H:$H,Y$3,'Shipment status'!$K:$K,'Flat knit'!$C202)</f>
        <v/>
      </c>
      <c r="Z202">
        <f>SUMIFS('Shipment status'!$L:$L,'Shipment status'!$A:$A,'Flat knit'!$B202,'Shipment status'!$H:$H,Z$3,'Shipment status'!$K:$K,'Flat knit'!$C202)</f>
        <v/>
      </c>
      <c r="AA202">
        <f>SUMIFS('Shipment status'!$L:$L,'Shipment status'!$A:$A,'Flat knit'!$B202,'Shipment status'!$H:$H,AA$3,'Shipment status'!$K:$K,'Flat knit'!$C202)</f>
        <v/>
      </c>
      <c r="AB202">
        <f>SUMIFS('Shipment status'!$L:$L,'Shipment status'!$A:$A,'Flat knit'!$B202,'Shipment status'!$H:$H,AB$3,'Shipment status'!$K:$K,'Flat knit'!$C202)</f>
        <v/>
      </c>
      <c r="AC202">
        <f>SUMIFS('Shipment status'!$L:$L,'Shipment status'!$A:$A,'Flat knit'!$B202,'Shipment status'!$H:$H,AC$3,'Shipment status'!$K:$K,'Flat knit'!$C202)</f>
        <v/>
      </c>
      <c r="AD202">
        <f>SUMIFS('Shipment status'!$L:$L,'Shipment status'!$A:$A,'Flat knit'!$B202,'Shipment status'!$H:$H,AD$3,'Shipment status'!$K:$K,'Flat knit'!$C202)</f>
        <v/>
      </c>
      <c r="AE202">
        <f>SUMIFS('Shipment status'!$L:$L,'Shipment status'!$A:$A,'Flat knit'!$B202,'Shipment status'!$H:$H,AE$3,'Shipment status'!$K:$K,'Flat knit'!$C202)</f>
        <v/>
      </c>
      <c r="AF202">
        <f>SUMIFS('Shipment status'!$L:$L,'Shipment status'!$A:$A,'Flat knit'!$B202,'Shipment status'!$H:$H,AF$3,'Shipment status'!$K:$K,'Flat knit'!$C202)</f>
        <v/>
      </c>
      <c r="AG202">
        <f>SUMIFS('Shipment status'!$L:$L,'Shipment status'!$A:$A,'Flat knit'!$B202,'Shipment status'!$H:$H,AG$3,'Shipment status'!$K:$K,'Flat knit'!$C202)</f>
        <v/>
      </c>
      <c r="AH202">
        <f>SUMIFS('Shipment status'!$L:$L,'Shipment status'!$A:$A,'Flat knit'!$B202,'Shipment status'!$H:$H,AH$3,'Shipment status'!$K:$K,'Flat knit'!$C202)</f>
        <v/>
      </c>
      <c r="AI202">
        <f>SUMIFS('Shipment status'!$L:$L,'Shipment status'!$A:$A,'Flat knit'!$B202,'Shipment status'!$H:$H,AI$3,'Shipment status'!$K:$K,'Flat knit'!$C202)</f>
        <v/>
      </c>
      <c r="AJ202">
        <f>SUMIFS('Shipment status'!$L:$L,'Shipment status'!$A:$A,'Flat knit'!$B202,'Shipment status'!$H:$H,AJ$3,'Shipment status'!$K:$K,'Flat knit'!$C202)</f>
        <v/>
      </c>
      <c r="AK202">
        <f>SUMIFS('Shipment status'!$L:$L,'Shipment status'!$A:$A,'Flat knit'!$B202,'Shipment status'!$H:$H,AK$3,'Shipment status'!$K:$K,'Flat knit'!$C202)</f>
        <v/>
      </c>
    </row>
    <row r="203">
      <c r="I203">
        <f>MAX(SUMIFS('Shipment status'!$L:$L,'Shipment status'!$A:$A,TRIM(CLEAN(SUBSTITUTE(VLOOKUP($B203&amp;I$3,'PPO-GO'!$A:$AA,12,0)," ",""))),'Shipment status'!$H:$H,I$3,'Shipment status'!$K:$K,'Flat knit'!$C203),SUMIFS('Shipment status'!$L:$L,'Shipment status'!$A:$A,'Flat knit'!$B203,'Shipment status'!$H:$H,I$3,'Shipment status'!$K:$K,'Flat knit'!$C203))</f>
        <v/>
      </c>
      <c r="J203" s="51">
        <f>IFERROR(I203/$F203,"-")</f>
        <v/>
      </c>
      <c r="L203">
        <f>MAX(SUMIFS('Shipment status'!$L:$L,'Shipment status'!$A:$A,TRIM(CLEAN(SUBSTITUTE(VLOOKUP($B203&amp;L$3,'PPO-GO'!$A:$AA,12,0)," ",""))),'Shipment status'!$H:$H,L$3,'Shipment status'!$K:$K,'Flat knit'!$C203),SUMIFS('Shipment status'!$L:$L,'Shipment status'!$A:$A,'Flat knit'!$B203,'Shipment status'!$H:$H,L$3,'Shipment status'!$K:$K,'Flat knit'!$C203))</f>
        <v/>
      </c>
      <c r="M203" s="51">
        <f>IFERROR(IF(L203&gt;I203*1.5,0.5,1)*L203/$F203,"-")</f>
        <v/>
      </c>
      <c r="O203">
        <f>MAX(SUMIFS('Shipment status'!$L:$L,'Shipment status'!$A:$A,TRIM(CLEAN(SUBSTITUTE(VLOOKUP($B203,'PPO-GO'!$D:$L,9,0)," ",""))),'Shipment status'!$H:$H,O$3,'Shipment status'!$K:$K,'Flat knit'!$C203),SUMIFS('Shipment status'!$L:$L,'Shipment status'!$A:$A,'Flat knit'!$B203,'Shipment status'!$H:$H,O$3,'Shipment status'!$K:$K,'Flat knit'!$C203))</f>
        <v/>
      </c>
      <c r="P203" s="51">
        <f>IFERROR(O203/$F203,"-")</f>
        <v/>
      </c>
      <c r="R203">
        <f>MAX(SUMIFS('Shipment status'!$L:$L,'Shipment status'!$A:$A,TRIM(CLEAN(SUBSTITUTE(VLOOKUP($B203,'PPO-GO'!$D:$L,9,0)," ",""))),'Shipment status'!$H:$H,R$3,'Shipment status'!$K:$K,'Flat knit'!$C203),SUMIFS('Shipment status'!$L:$L,'Shipment status'!$A:$A,'Flat knit'!$B203,'Shipment status'!$H:$H,R$3,'Shipment status'!$K:$K,'Flat knit'!$C203))</f>
        <v/>
      </c>
      <c r="S203" s="51">
        <f>IFERROR(R203/$F203,"-")</f>
        <v/>
      </c>
      <c r="T203">
        <f>SUMIFS('Shipment status'!$L:$L,'Shipment status'!$A:$A,'Flat knit'!$B203,'Shipment status'!$H:$H,T$3,'Shipment status'!$K:$K,'Flat knit'!$C203)</f>
        <v/>
      </c>
      <c r="U203">
        <f>SUMIFS('Shipment status'!$L:$L,'Shipment status'!$A:$A,'Flat knit'!$B203,'Shipment status'!$H:$H,U$3,'Shipment status'!$K:$K,'Flat knit'!$C203)</f>
        <v/>
      </c>
      <c r="V203">
        <f>SUMIFS('Shipment status'!$L:$L,'Shipment status'!$A:$A,'Flat knit'!$B203,'Shipment status'!$H:$H,V$3,'Shipment status'!$K:$K,'Flat knit'!$C203)</f>
        <v/>
      </c>
      <c r="W203">
        <f>SUMIFS('Shipment status'!$L:$L,'Shipment status'!$A:$A,'Flat knit'!$B203,'Shipment status'!$H:$H,W$3,'Shipment status'!$K:$K,'Flat knit'!$C203)</f>
        <v/>
      </c>
      <c r="X203">
        <f>SUMIFS('Shipment status'!$L:$L,'Shipment status'!$A:$A,'Flat knit'!$B203,'Shipment status'!$H:$H,X$3,'Shipment status'!$K:$K,'Flat knit'!$C203)</f>
        <v/>
      </c>
      <c r="Y203">
        <f>SUMIFS('Shipment status'!$L:$L,'Shipment status'!$A:$A,'Flat knit'!$B203,'Shipment status'!$H:$H,Y$3,'Shipment status'!$K:$K,'Flat knit'!$C203)</f>
        <v/>
      </c>
      <c r="Z203">
        <f>SUMIFS('Shipment status'!$L:$L,'Shipment status'!$A:$A,'Flat knit'!$B203,'Shipment status'!$H:$H,Z$3,'Shipment status'!$K:$K,'Flat knit'!$C203)</f>
        <v/>
      </c>
      <c r="AA203">
        <f>SUMIFS('Shipment status'!$L:$L,'Shipment status'!$A:$A,'Flat knit'!$B203,'Shipment status'!$H:$H,AA$3,'Shipment status'!$K:$K,'Flat knit'!$C203)</f>
        <v/>
      </c>
      <c r="AB203">
        <f>SUMIFS('Shipment status'!$L:$L,'Shipment status'!$A:$A,'Flat knit'!$B203,'Shipment status'!$H:$H,AB$3,'Shipment status'!$K:$K,'Flat knit'!$C203)</f>
        <v/>
      </c>
      <c r="AC203">
        <f>SUMIFS('Shipment status'!$L:$L,'Shipment status'!$A:$A,'Flat knit'!$B203,'Shipment status'!$H:$H,AC$3,'Shipment status'!$K:$K,'Flat knit'!$C203)</f>
        <v/>
      </c>
      <c r="AD203">
        <f>SUMIFS('Shipment status'!$L:$L,'Shipment status'!$A:$A,'Flat knit'!$B203,'Shipment status'!$H:$H,AD$3,'Shipment status'!$K:$K,'Flat knit'!$C203)</f>
        <v/>
      </c>
      <c r="AE203">
        <f>SUMIFS('Shipment status'!$L:$L,'Shipment status'!$A:$A,'Flat knit'!$B203,'Shipment status'!$H:$H,AE$3,'Shipment status'!$K:$K,'Flat knit'!$C203)</f>
        <v/>
      </c>
      <c r="AF203">
        <f>SUMIFS('Shipment status'!$L:$L,'Shipment status'!$A:$A,'Flat knit'!$B203,'Shipment status'!$H:$H,AF$3,'Shipment status'!$K:$K,'Flat knit'!$C203)</f>
        <v/>
      </c>
      <c r="AG203">
        <f>SUMIFS('Shipment status'!$L:$L,'Shipment status'!$A:$A,'Flat knit'!$B203,'Shipment status'!$H:$H,AG$3,'Shipment status'!$K:$K,'Flat knit'!$C203)</f>
        <v/>
      </c>
      <c r="AH203">
        <f>SUMIFS('Shipment status'!$L:$L,'Shipment status'!$A:$A,'Flat knit'!$B203,'Shipment status'!$H:$H,AH$3,'Shipment status'!$K:$K,'Flat knit'!$C203)</f>
        <v/>
      </c>
      <c r="AI203">
        <f>SUMIFS('Shipment status'!$L:$L,'Shipment status'!$A:$A,'Flat knit'!$B203,'Shipment status'!$H:$H,AI$3,'Shipment status'!$K:$K,'Flat knit'!$C203)</f>
        <v/>
      </c>
      <c r="AJ203">
        <f>SUMIFS('Shipment status'!$L:$L,'Shipment status'!$A:$A,'Flat knit'!$B203,'Shipment status'!$H:$H,AJ$3,'Shipment status'!$K:$K,'Flat knit'!$C203)</f>
        <v/>
      </c>
      <c r="AK203">
        <f>SUMIFS('Shipment status'!$L:$L,'Shipment status'!$A:$A,'Flat knit'!$B203,'Shipment status'!$H:$H,AK$3,'Shipment status'!$K:$K,'Flat knit'!$C203)</f>
        <v/>
      </c>
    </row>
    <row r="204">
      <c r="I204">
        <f>MAX(SUMIFS('Shipment status'!$L:$L,'Shipment status'!$A:$A,TRIM(CLEAN(SUBSTITUTE(VLOOKUP($B204&amp;I$3,'PPO-GO'!$A:$AA,12,0)," ",""))),'Shipment status'!$H:$H,I$3,'Shipment status'!$K:$K,'Flat knit'!$C204),SUMIFS('Shipment status'!$L:$L,'Shipment status'!$A:$A,'Flat knit'!$B204,'Shipment status'!$H:$H,I$3,'Shipment status'!$K:$K,'Flat knit'!$C204))</f>
        <v/>
      </c>
      <c r="J204" s="51">
        <f>IFERROR(I204/$F204,"-")</f>
        <v/>
      </c>
      <c r="L204">
        <f>MAX(SUMIFS('Shipment status'!$L:$L,'Shipment status'!$A:$A,TRIM(CLEAN(SUBSTITUTE(VLOOKUP($B204&amp;L$3,'PPO-GO'!$A:$AA,12,0)," ",""))),'Shipment status'!$H:$H,L$3,'Shipment status'!$K:$K,'Flat knit'!$C204),SUMIFS('Shipment status'!$L:$L,'Shipment status'!$A:$A,'Flat knit'!$B204,'Shipment status'!$H:$H,L$3,'Shipment status'!$K:$K,'Flat knit'!$C204))</f>
        <v/>
      </c>
      <c r="M204" s="51">
        <f>IFERROR(IF(L204&gt;I204*1.5,0.5,1)*L204/$F204,"-")</f>
        <v/>
      </c>
      <c r="O204">
        <f>MAX(SUMIFS('Shipment status'!$L:$L,'Shipment status'!$A:$A,TRIM(CLEAN(SUBSTITUTE(VLOOKUP($B204,'PPO-GO'!$D:$L,9,0)," ",""))),'Shipment status'!$H:$H,O$3,'Shipment status'!$K:$K,'Flat knit'!$C204),SUMIFS('Shipment status'!$L:$L,'Shipment status'!$A:$A,'Flat knit'!$B204,'Shipment status'!$H:$H,O$3,'Shipment status'!$K:$K,'Flat knit'!$C204))</f>
        <v/>
      </c>
      <c r="P204" s="51">
        <f>IFERROR(O204/$F204,"-")</f>
        <v/>
      </c>
      <c r="R204">
        <f>MAX(SUMIFS('Shipment status'!$L:$L,'Shipment status'!$A:$A,TRIM(CLEAN(SUBSTITUTE(VLOOKUP($B204,'PPO-GO'!$D:$L,9,0)," ",""))),'Shipment status'!$H:$H,R$3,'Shipment status'!$K:$K,'Flat knit'!$C204),SUMIFS('Shipment status'!$L:$L,'Shipment status'!$A:$A,'Flat knit'!$B204,'Shipment status'!$H:$H,R$3,'Shipment status'!$K:$K,'Flat knit'!$C204))</f>
        <v/>
      </c>
      <c r="S204" s="51">
        <f>IFERROR(R204/$F204,"-")</f>
        <v/>
      </c>
      <c r="T204">
        <f>SUMIFS('Shipment status'!$L:$L,'Shipment status'!$A:$A,'Flat knit'!$B204,'Shipment status'!$H:$H,T$3,'Shipment status'!$K:$K,'Flat knit'!$C204)</f>
        <v/>
      </c>
      <c r="U204">
        <f>SUMIFS('Shipment status'!$L:$L,'Shipment status'!$A:$A,'Flat knit'!$B204,'Shipment status'!$H:$H,U$3,'Shipment status'!$K:$K,'Flat knit'!$C204)</f>
        <v/>
      </c>
      <c r="V204">
        <f>SUMIFS('Shipment status'!$L:$L,'Shipment status'!$A:$A,'Flat knit'!$B204,'Shipment status'!$H:$H,V$3,'Shipment status'!$K:$K,'Flat knit'!$C204)</f>
        <v/>
      </c>
      <c r="W204">
        <f>SUMIFS('Shipment status'!$L:$L,'Shipment status'!$A:$A,'Flat knit'!$B204,'Shipment status'!$H:$H,W$3,'Shipment status'!$K:$K,'Flat knit'!$C204)</f>
        <v/>
      </c>
      <c r="X204">
        <f>SUMIFS('Shipment status'!$L:$L,'Shipment status'!$A:$A,'Flat knit'!$B204,'Shipment status'!$H:$H,X$3,'Shipment status'!$K:$K,'Flat knit'!$C204)</f>
        <v/>
      </c>
      <c r="Y204">
        <f>SUMIFS('Shipment status'!$L:$L,'Shipment status'!$A:$A,'Flat knit'!$B204,'Shipment status'!$H:$H,Y$3,'Shipment status'!$K:$K,'Flat knit'!$C204)</f>
        <v/>
      </c>
      <c r="Z204">
        <f>SUMIFS('Shipment status'!$L:$L,'Shipment status'!$A:$A,'Flat knit'!$B204,'Shipment status'!$H:$H,Z$3,'Shipment status'!$K:$K,'Flat knit'!$C204)</f>
        <v/>
      </c>
      <c r="AA204">
        <f>SUMIFS('Shipment status'!$L:$L,'Shipment status'!$A:$A,'Flat knit'!$B204,'Shipment status'!$H:$H,AA$3,'Shipment status'!$K:$K,'Flat knit'!$C204)</f>
        <v/>
      </c>
      <c r="AB204">
        <f>SUMIFS('Shipment status'!$L:$L,'Shipment status'!$A:$A,'Flat knit'!$B204,'Shipment status'!$H:$H,AB$3,'Shipment status'!$K:$K,'Flat knit'!$C204)</f>
        <v/>
      </c>
      <c r="AC204">
        <f>SUMIFS('Shipment status'!$L:$L,'Shipment status'!$A:$A,'Flat knit'!$B204,'Shipment status'!$H:$H,AC$3,'Shipment status'!$K:$K,'Flat knit'!$C204)</f>
        <v/>
      </c>
      <c r="AD204">
        <f>SUMIFS('Shipment status'!$L:$L,'Shipment status'!$A:$A,'Flat knit'!$B204,'Shipment status'!$H:$H,AD$3,'Shipment status'!$K:$K,'Flat knit'!$C204)</f>
        <v/>
      </c>
      <c r="AE204">
        <f>SUMIFS('Shipment status'!$L:$L,'Shipment status'!$A:$A,'Flat knit'!$B204,'Shipment status'!$H:$H,AE$3,'Shipment status'!$K:$K,'Flat knit'!$C204)</f>
        <v/>
      </c>
      <c r="AF204">
        <f>SUMIFS('Shipment status'!$L:$L,'Shipment status'!$A:$A,'Flat knit'!$B204,'Shipment status'!$H:$H,AF$3,'Shipment status'!$K:$K,'Flat knit'!$C204)</f>
        <v/>
      </c>
      <c r="AG204">
        <f>SUMIFS('Shipment status'!$L:$L,'Shipment status'!$A:$A,'Flat knit'!$B204,'Shipment status'!$H:$H,AG$3,'Shipment status'!$K:$K,'Flat knit'!$C204)</f>
        <v/>
      </c>
      <c r="AH204">
        <f>SUMIFS('Shipment status'!$L:$L,'Shipment status'!$A:$A,'Flat knit'!$B204,'Shipment status'!$H:$H,AH$3,'Shipment status'!$K:$K,'Flat knit'!$C204)</f>
        <v/>
      </c>
      <c r="AI204">
        <f>SUMIFS('Shipment status'!$L:$L,'Shipment status'!$A:$A,'Flat knit'!$B204,'Shipment status'!$H:$H,AI$3,'Shipment status'!$K:$K,'Flat knit'!$C204)</f>
        <v/>
      </c>
      <c r="AJ204">
        <f>SUMIFS('Shipment status'!$L:$L,'Shipment status'!$A:$A,'Flat knit'!$B204,'Shipment status'!$H:$H,AJ$3,'Shipment status'!$K:$K,'Flat knit'!$C204)</f>
        <v/>
      </c>
      <c r="AK204">
        <f>SUMIFS('Shipment status'!$L:$L,'Shipment status'!$A:$A,'Flat knit'!$B204,'Shipment status'!$H:$H,AK$3,'Shipment status'!$K:$K,'Flat knit'!$C204)</f>
        <v/>
      </c>
    </row>
    <row r="205">
      <c r="I205">
        <f>MAX(SUMIFS('Shipment status'!$L:$L,'Shipment status'!$A:$A,TRIM(CLEAN(SUBSTITUTE(VLOOKUP($B205&amp;I$3,'PPO-GO'!$A:$AA,12,0)," ",""))),'Shipment status'!$H:$H,I$3,'Shipment status'!$K:$K,'Flat knit'!$C205),SUMIFS('Shipment status'!$L:$L,'Shipment status'!$A:$A,'Flat knit'!$B205,'Shipment status'!$H:$H,I$3,'Shipment status'!$K:$K,'Flat knit'!$C205))</f>
        <v/>
      </c>
      <c r="J205" s="51">
        <f>IFERROR(I205/$F205,"-")</f>
        <v/>
      </c>
      <c r="L205">
        <f>MAX(SUMIFS('Shipment status'!$L:$L,'Shipment status'!$A:$A,TRIM(CLEAN(SUBSTITUTE(VLOOKUP($B205&amp;L$3,'PPO-GO'!$A:$AA,12,0)," ",""))),'Shipment status'!$H:$H,L$3,'Shipment status'!$K:$K,'Flat knit'!$C205),SUMIFS('Shipment status'!$L:$L,'Shipment status'!$A:$A,'Flat knit'!$B205,'Shipment status'!$H:$H,L$3,'Shipment status'!$K:$K,'Flat knit'!$C205))</f>
        <v/>
      </c>
      <c r="M205" s="51">
        <f>IFERROR(IF(L205&gt;I205*1.5,0.5,1)*L205/$F205,"-")</f>
        <v/>
      </c>
      <c r="O205">
        <f>MAX(SUMIFS('Shipment status'!$L:$L,'Shipment status'!$A:$A,TRIM(CLEAN(SUBSTITUTE(VLOOKUP($B205,'PPO-GO'!$D:$L,9,0)," ",""))),'Shipment status'!$H:$H,O$3,'Shipment status'!$K:$K,'Flat knit'!$C205),SUMIFS('Shipment status'!$L:$L,'Shipment status'!$A:$A,'Flat knit'!$B205,'Shipment status'!$H:$H,O$3,'Shipment status'!$K:$K,'Flat knit'!$C205))</f>
        <v/>
      </c>
      <c r="P205" s="51">
        <f>IFERROR(O205/$F205,"-")</f>
        <v/>
      </c>
      <c r="R205">
        <f>MAX(SUMIFS('Shipment status'!$L:$L,'Shipment status'!$A:$A,TRIM(CLEAN(SUBSTITUTE(VLOOKUP($B205,'PPO-GO'!$D:$L,9,0)," ",""))),'Shipment status'!$H:$H,R$3,'Shipment status'!$K:$K,'Flat knit'!$C205),SUMIFS('Shipment status'!$L:$L,'Shipment status'!$A:$A,'Flat knit'!$B205,'Shipment status'!$H:$H,R$3,'Shipment status'!$K:$K,'Flat knit'!$C205))</f>
        <v/>
      </c>
      <c r="S205" s="51">
        <f>IFERROR(R205/$F205,"-")</f>
        <v/>
      </c>
      <c r="T205">
        <f>SUMIFS('Shipment status'!$L:$L,'Shipment status'!$A:$A,'Flat knit'!$B205,'Shipment status'!$H:$H,T$3,'Shipment status'!$K:$K,'Flat knit'!$C205)</f>
        <v/>
      </c>
      <c r="U205">
        <f>SUMIFS('Shipment status'!$L:$L,'Shipment status'!$A:$A,'Flat knit'!$B205,'Shipment status'!$H:$H,U$3,'Shipment status'!$K:$K,'Flat knit'!$C205)</f>
        <v/>
      </c>
      <c r="V205">
        <f>SUMIFS('Shipment status'!$L:$L,'Shipment status'!$A:$A,'Flat knit'!$B205,'Shipment status'!$H:$H,V$3,'Shipment status'!$K:$K,'Flat knit'!$C205)</f>
        <v/>
      </c>
      <c r="W205">
        <f>SUMIFS('Shipment status'!$L:$L,'Shipment status'!$A:$A,'Flat knit'!$B205,'Shipment status'!$H:$H,W$3,'Shipment status'!$K:$K,'Flat knit'!$C205)</f>
        <v/>
      </c>
      <c r="X205">
        <f>SUMIFS('Shipment status'!$L:$L,'Shipment status'!$A:$A,'Flat knit'!$B205,'Shipment status'!$H:$H,X$3,'Shipment status'!$K:$K,'Flat knit'!$C205)</f>
        <v/>
      </c>
      <c r="Y205">
        <f>SUMIFS('Shipment status'!$L:$L,'Shipment status'!$A:$A,'Flat knit'!$B205,'Shipment status'!$H:$H,Y$3,'Shipment status'!$K:$K,'Flat knit'!$C205)</f>
        <v/>
      </c>
      <c r="Z205">
        <f>SUMIFS('Shipment status'!$L:$L,'Shipment status'!$A:$A,'Flat knit'!$B205,'Shipment status'!$H:$H,Z$3,'Shipment status'!$K:$K,'Flat knit'!$C205)</f>
        <v/>
      </c>
      <c r="AA205">
        <f>SUMIFS('Shipment status'!$L:$L,'Shipment status'!$A:$A,'Flat knit'!$B205,'Shipment status'!$H:$H,AA$3,'Shipment status'!$K:$K,'Flat knit'!$C205)</f>
        <v/>
      </c>
      <c r="AB205">
        <f>SUMIFS('Shipment status'!$L:$L,'Shipment status'!$A:$A,'Flat knit'!$B205,'Shipment status'!$H:$H,AB$3,'Shipment status'!$K:$K,'Flat knit'!$C205)</f>
        <v/>
      </c>
      <c r="AC205">
        <f>SUMIFS('Shipment status'!$L:$L,'Shipment status'!$A:$A,'Flat knit'!$B205,'Shipment status'!$H:$H,AC$3,'Shipment status'!$K:$K,'Flat knit'!$C205)</f>
        <v/>
      </c>
      <c r="AD205">
        <f>SUMIFS('Shipment status'!$L:$L,'Shipment status'!$A:$A,'Flat knit'!$B205,'Shipment status'!$H:$H,AD$3,'Shipment status'!$K:$K,'Flat knit'!$C205)</f>
        <v/>
      </c>
      <c r="AE205">
        <f>SUMIFS('Shipment status'!$L:$L,'Shipment status'!$A:$A,'Flat knit'!$B205,'Shipment status'!$H:$H,AE$3,'Shipment status'!$K:$K,'Flat knit'!$C205)</f>
        <v/>
      </c>
      <c r="AF205">
        <f>SUMIFS('Shipment status'!$L:$L,'Shipment status'!$A:$A,'Flat knit'!$B205,'Shipment status'!$H:$H,AF$3,'Shipment status'!$K:$K,'Flat knit'!$C205)</f>
        <v/>
      </c>
      <c r="AG205">
        <f>SUMIFS('Shipment status'!$L:$L,'Shipment status'!$A:$A,'Flat knit'!$B205,'Shipment status'!$H:$H,AG$3,'Shipment status'!$K:$K,'Flat knit'!$C205)</f>
        <v/>
      </c>
      <c r="AH205">
        <f>SUMIFS('Shipment status'!$L:$L,'Shipment status'!$A:$A,'Flat knit'!$B205,'Shipment status'!$H:$H,AH$3,'Shipment status'!$K:$K,'Flat knit'!$C205)</f>
        <v/>
      </c>
      <c r="AI205">
        <f>SUMIFS('Shipment status'!$L:$L,'Shipment status'!$A:$A,'Flat knit'!$B205,'Shipment status'!$H:$H,AI$3,'Shipment status'!$K:$K,'Flat knit'!$C205)</f>
        <v/>
      </c>
      <c r="AJ205">
        <f>SUMIFS('Shipment status'!$L:$L,'Shipment status'!$A:$A,'Flat knit'!$B205,'Shipment status'!$H:$H,AJ$3,'Shipment status'!$K:$K,'Flat knit'!$C205)</f>
        <v/>
      </c>
      <c r="AK205">
        <f>SUMIFS('Shipment status'!$L:$L,'Shipment status'!$A:$A,'Flat knit'!$B205,'Shipment status'!$H:$H,AK$3,'Shipment status'!$K:$K,'Flat knit'!$C205)</f>
        <v/>
      </c>
    </row>
    <row r="206">
      <c r="I206">
        <f>MAX(SUMIFS('Shipment status'!$L:$L,'Shipment status'!$A:$A,TRIM(CLEAN(SUBSTITUTE(VLOOKUP($B206&amp;I$3,'PPO-GO'!$A:$AA,12,0)," ",""))),'Shipment status'!$H:$H,I$3,'Shipment status'!$K:$K,'Flat knit'!$C206),SUMIFS('Shipment status'!$L:$L,'Shipment status'!$A:$A,'Flat knit'!$B206,'Shipment status'!$H:$H,I$3,'Shipment status'!$K:$K,'Flat knit'!$C206))</f>
        <v/>
      </c>
      <c r="J206" s="51">
        <f>IFERROR(I206/$F206,"-")</f>
        <v/>
      </c>
      <c r="L206">
        <f>MAX(SUMIFS('Shipment status'!$L:$L,'Shipment status'!$A:$A,TRIM(CLEAN(SUBSTITUTE(VLOOKUP($B206&amp;L$3,'PPO-GO'!$A:$AA,12,0)," ",""))),'Shipment status'!$H:$H,L$3,'Shipment status'!$K:$K,'Flat knit'!$C206),SUMIFS('Shipment status'!$L:$L,'Shipment status'!$A:$A,'Flat knit'!$B206,'Shipment status'!$H:$H,L$3,'Shipment status'!$K:$K,'Flat knit'!$C206))</f>
        <v/>
      </c>
      <c r="M206" s="51">
        <f>IFERROR(IF(L206&gt;I206*1.5,0.5,1)*L206/$F206,"-")</f>
        <v/>
      </c>
      <c r="O206">
        <f>MAX(SUMIFS('Shipment status'!$L:$L,'Shipment status'!$A:$A,TRIM(CLEAN(SUBSTITUTE(VLOOKUP($B206,'PPO-GO'!$D:$L,9,0)," ",""))),'Shipment status'!$H:$H,O$3,'Shipment status'!$K:$K,'Flat knit'!$C206),SUMIFS('Shipment status'!$L:$L,'Shipment status'!$A:$A,'Flat knit'!$B206,'Shipment status'!$H:$H,O$3,'Shipment status'!$K:$K,'Flat knit'!$C206))</f>
        <v/>
      </c>
      <c r="P206" s="51">
        <f>IFERROR(O206/$F206,"-")</f>
        <v/>
      </c>
      <c r="R206">
        <f>MAX(SUMIFS('Shipment status'!$L:$L,'Shipment status'!$A:$A,TRIM(CLEAN(SUBSTITUTE(VLOOKUP($B206,'PPO-GO'!$D:$L,9,0)," ",""))),'Shipment status'!$H:$H,R$3,'Shipment status'!$K:$K,'Flat knit'!$C206),SUMIFS('Shipment status'!$L:$L,'Shipment status'!$A:$A,'Flat knit'!$B206,'Shipment status'!$H:$H,R$3,'Shipment status'!$K:$K,'Flat knit'!$C206))</f>
        <v/>
      </c>
      <c r="S206" s="51">
        <f>IFERROR(R206/$F206,"-")</f>
        <v/>
      </c>
      <c r="T206">
        <f>SUMIFS('Shipment status'!$L:$L,'Shipment status'!$A:$A,'Flat knit'!$B206,'Shipment status'!$H:$H,T$3,'Shipment status'!$K:$K,'Flat knit'!$C206)</f>
        <v/>
      </c>
      <c r="U206">
        <f>SUMIFS('Shipment status'!$L:$L,'Shipment status'!$A:$A,'Flat knit'!$B206,'Shipment status'!$H:$H,U$3,'Shipment status'!$K:$K,'Flat knit'!$C206)</f>
        <v/>
      </c>
      <c r="V206">
        <f>SUMIFS('Shipment status'!$L:$L,'Shipment status'!$A:$A,'Flat knit'!$B206,'Shipment status'!$H:$H,V$3,'Shipment status'!$K:$K,'Flat knit'!$C206)</f>
        <v/>
      </c>
      <c r="W206">
        <f>SUMIFS('Shipment status'!$L:$L,'Shipment status'!$A:$A,'Flat knit'!$B206,'Shipment status'!$H:$H,W$3,'Shipment status'!$K:$K,'Flat knit'!$C206)</f>
        <v/>
      </c>
      <c r="X206">
        <f>SUMIFS('Shipment status'!$L:$L,'Shipment status'!$A:$A,'Flat knit'!$B206,'Shipment status'!$H:$H,X$3,'Shipment status'!$K:$K,'Flat knit'!$C206)</f>
        <v/>
      </c>
      <c r="Y206">
        <f>SUMIFS('Shipment status'!$L:$L,'Shipment status'!$A:$A,'Flat knit'!$B206,'Shipment status'!$H:$H,Y$3,'Shipment status'!$K:$K,'Flat knit'!$C206)</f>
        <v/>
      </c>
      <c r="Z206">
        <f>SUMIFS('Shipment status'!$L:$L,'Shipment status'!$A:$A,'Flat knit'!$B206,'Shipment status'!$H:$H,Z$3,'Shipment status'!$K:$K,'Flat knit'!$C206)</f>
        <v/>
      </c>
      <c r="AA206">
        <f>SUMIFS('Shipment status'!$L:$L,'Shipment status'!$A:$A,'Flat knit'!$B206,'Shipment status'!$H:$H,AA$3,'Shipment status'!$K:$K,'Flat knit'!$C206)</f>
        <v/>
      </c>
      <c r="AB206">
        <f>SUMIFS('Shipment status'!$L:$L,'Shipment status'!$A:$A,'Flat knit'!$B206,'Shipment status'!$H:$H,AB$3,'Shipment status'!$K:$K,'Flat knit'!$C206)</f>
        <v/>
      </c>
      <c r="AC206">
        <f>SUMIFS('Shipment status'!$L:$L,'Shipment status'!$A:$A,'Flat knit'!$B206,'Shipment status'!$H:$H,AC$3,'Shipment status'!$K:$K,'Flat knit'!$C206)</f>
        <v/>
      </c>
      <c r="AD206">
        <f>SUMIFS('Shipment status'!$L:$L,'Shipment status'!$A:$A,'Flat knit'!$B206,'Shipment status'!$H:$H,AD$3,'Shipment status'!$K:$K,'Flat knit'!$C206)</f>
        <v/>
      </c>
      <c r="AE206">
        <f>SUMIFS('Shipment status'!$L:$L,'Shipment status'!$A:$A,'Flat knit'!$B206,'Shipment status'!$H:$H,AE$3,'Shipment status'!$K:$K,'Flat knit'!$C206)</f>
        <v/>
      </c>
      <c r="AF206">
        <f>SUMIFS('Shipment status'!$L:$L,'Shipment status'!$A:$A,'Flat knit'!$B206,'Shipment status'!$H:$H,AF$3,'Shipment status'!$K:$K,'Flat knit'!$C206)</f>
        <v/>
      </c>
      <c r="AG206">
        <f>SUMIFS('Shipment status'!$L:$L,'Shipment status'!$A:$A,'Flat knit'!$B206,'Shipment status'!$H:$H,AG$3,'Shipment status'!$K:$K,'Flat knit'!$C206)</f>
        <v/>
      </c>
      <c r="AH206">
        <f>SUMIFS('Shipment status'!$L:$L,'Shipment status'!$A:$A,'Flat knit'!$B206,'Shipment status'!$H:$H,AH$3,'Shipment status'!$K:$K,'Flat knit'!$C206)</f>
        <v/>
      </c>
      <c r="AI206">
        <f>SUMIFS('Shipment status'!$L:$L,'Shipment status'!$A:$A,'Flat knit'!$B206,'Shipment status'!$H:$H,AI$3,'Shipment status'!$K:$K,'Flat knit'!$C206)</f>
        <v/>
      </c>
      <c r="AJ206">
        <f>SUMIFS('Shipment status'!$L:$L,'Shipment status'!$A:$A,'Flat knit'!$B206,'Shipment status'!$H:$H,AJ$3,'Shipment status'!$K:$K,'Flat knit'!$C206)</f>
        <v/>
      </c>
      <c r="AK206">
        <f>SUMIFS('Shipment status'!$L:$L,'Shipment status'!$A:$A,'Flat knit'!$B206,'Shipment status'!$H:$H,AK$3,'Shipment status'!$K:$K,'Flat knit'!$C206)</f>
        <v/>
      </c>
    </row>
    <row r="207">
      <c r="I207">
        <f>MAX(SUMIFS('Shipment status'!$L:$L,'Shipment status'!$A:$A,TRIM(CLEAN(SUBSTITUTE(VLOOKUP($B207&amp;I$3,'PPO-GO'!$A:$AA,12,0)," ",""))),'Shipment status'!$H:$H,I$3,'Shipment status'!$K:$K,'Flat knit'!$C207),SUMIFS('Shipment status'!$L:$L,'Shipment status'!$A:$A,'Flat knit'!$B207,'Shipment status'!$H:$H,I$3,'Shipment status'!$K:$K,'Flat knit'!$C207))</f>
        <v/>
      </c>
      <c r="J207" s="51">
        <f>IFERROR(I207/$F207,"-")</f>
        <v/>
      </c>
      <c r="L207">
        <f>MAX(SUMIFS('Shipment status'!$L:$L,'Shipment status'!$A:$A,TRIM(CLEAN(SUBSTITUTE(VLOOKUP($B207&amp;L$3,'PPO-GO'!$A:$AA,12,0)," ",""))),'Shipment status'!$H:$H,L$3,'Shipment status'!$K:$K,'Flat knit'!$C207),SUMIFS('Shipment status'!$L:$L,'Shipment status'!$A:$A,'Flat knit'!$B207,'Shipment status'!$H:$H,L$3,'Shipment status'!$K:$K,'Flat knit'!$C207))</f>
        <v/>
      </c>
      <c r="M207" s="51">
        <f>IFERROR(IF(L207&gt;I207*1.5,0.5,1)*L207/$F207,"-")</f>
        <v/>
      </c>
      <c r="O207">
        <f>MAX(SUMIFS('Shipment status'!$L:$L,'Shipment status'!$A:$A,TRIM(CLEAN(SUBSTITUTE(VLOOKUP($B207,'PPO-GO'!$D:$L,9,0)," ",""))),'Shipment status'!$H:$H,O$3,'Shipment status'!$K:$K,'Flat knit'!$C207),SUMIFS('Shipment status'!$L:$L,'Shipment status'!$A:$A,'Flat knit'!$B207,'Shipment status'!$H:$H,O$3,'Shipment status'!$K:$K,'Flat knit'!$C207))</f>
        <v/>
      </c>
      <c r="P207" s="51">
        <f>IFERROR(O207/$F207,"-")</f>
        <v/>
      </c>
      <c r="R207">
        <f>MAX(SUMIFS('Shipment status'!$L:$L,'Shipment status'!$A:$A,TRIM(CLEAN(SUBSTITUTE(VLOOKUP($B207,'PPO-GO'!$D:$L,9,0)," ",""))),'Shipment status'!$H:$H,R$3,'Shipment status'!$K:$K,'Flat knit'!$C207),SUMIFS('Shipment status'!$L:$L,'Shipment status'!$A:$A,'Flat knit'!$B207,'Shipment status'!$H:$H,R$3,'Shipment status'!$K:$K,'Flat knit'!$C207))</f>
        <v/>
      </c>
      <c r="S207" s="51">
        <f>IFERROR(R207/$F207,"-")</f>
        <v/>
      </c>
      <c r="T207">
        <f>SUMIFS('Shipment status'!$L:$L,'Shipment status'!$A:$A,'Flat knit'!$B207,'Shipment status'!$H:$H,T$3,'Shipment status'!$K:$K,'Flat knit'!$C207)</f>
        <v/>
      </c>
      <c r="U207">
        <f>SUMIFS('Shipment status'!$L:$L,'Shipment status'!$A:$A,'Flat knit'!$B207,'Shipment status'!$H:$H,U$3,'Shipment status'!$K:$K,'Flat knit'!$C207)</f>
        <v/>
      </c>
      <c r="V207">
        <f>SUMIFS('Shipment status'!$L:$L,'Shipment status'!$A:$A,'Flat knit'!$B207,'Shipment status'!$H:$H,V$3,'Shipment status'!$K:$K,'Flat knit'!$C207)</f>
        <v/>
      </c>
      <c r="W207">
        <f>SUMIFS('Shipment status'!$L:$L,'Shipment status'!$A:$A,'Flat knit'!$B207,'Shipment status'!$H:$H,W$3,'Shipment status'!$K:$K,'Flat knit'!$C207)</f>
        <v/>
      </c>
      <c r="X207">
        <f>SUMIFS('Shipment status'!$L:$L,'Shipment status'!$A:$A,'Flat knit'!$B207,'Shipment status'!$H:$H,X$3,'Shipment status'!$K:$K,'Flat knit'!$C207)</f>
        <v/>
      </c>
      <c r="Y207">
        <f>SUMIFS('Shipment status'!$L:$L,'Shipment status'!$A:$A,'Flat knit'!$B207,'Shipment status'!$H:$H,Y$3,'Shipment status'!$K:$K,'Flat knit'!$C207)</f>
        <v/>
      </c>
      <c r="Z207">
        <f>SUMIFS('Shipment status'!$L:$L,'Shipment status'!$A:$A,'Flat knit'!$B207,'Shipment status'!$H:$H,Z$3,'Shipment status'!$K:$K,'Flat knit'!$C207)</f>
        <v/>
      </c>
      <c r="AA207">
        <f>SUMIFS('Shipment status'!$L:$L,'Shipment status'!$A:$A,'Flat knit'!$B207,'Shipment status'!$H:$H,AA$3,'Shipment status'!$K:$K,'Flat knit'!$C207)</f>
        <v/>
      </c>
      <c r="AB207">
        <f>SUMIFS('Shipment status'!$L:$L,'Shipment status'!$A:$A,'Flat knit'!$B207,'Shipment status'!$H:$H,AB$3,'Shipment status'!$K:$K,'Flat knit'!$C207)</f>
        <v/>
      </c>
      <c r="AC207">
        <f>SUMIFS('Shipment status'!$L:$L,'Shipment status'!$A:$A,'Flat knit'!$B207,'Shipment status'!$H:$H,AC$3,'Shipment status'!$K:$K,'Flat knit'!$C207)</f>
        <v/>
      </c>
      <c r="AD207">
        <f>SUMIFS('Shipment status'!$L:$L,'Shipment status'!$A:$A,'Flat knit'!$B207,'Shipment status'!$H:$H,AD$3,'Shipment status'!$K:$K,'Flat knit'!$C207)</f>
        <v/>
      </c>
      <c r="AE207">
        <f>SUMIFS('Shipment status'!$L:$L,'Shipment status'!$A:$A,'Flat knit'!$B207,'Shipment status'!$H:$H,AE$3,'Shipment status'!$K:$K,'Flat knit'!$C207)</f>
        <v/>
      </c>
      <c r="AF207">
        <f>SUMIFS('Shipment status'!$L:$L,'Shipment status'!$A:$A,'Flat knit'!$B207,'Shipment status'!$H:$H,AF$3,'Shipment status'!$K:$K,'Flat knit'!$C207)</f>
        <v/>
      </c>
      <c r="AG207">
        <f>SUMIFS('Shipment status'!$L:$L,'Shipment status'!$A:$A,'Flat knit'!$B207,'Shipment status'!$H:$H,AG$3,'Shipment status'!$K:$K,'Flat knit'!$C207)</f>
        <v/>
      </c>
      <c r="AH207">
        <f>SUMIFS('Shipment status'!$L:$L,'Shipment status'!$A:$A,'Flat knit'!$B207,'Shipment status'!$H:$H,AH$3,'Shipment status'!$K:$K,'Flat knit'!$C207)</f>
        <v/>
      </c>
      <c r="AI207">
        <f>SUMIFS('Shipment status'!$L:$L,'Shipment status'!$A:$A,'Flat knit'!$B207,'Shipment status'!$H:$H,AI$3,'Shipment status'!$K:$K,'Flat knit'!$C207)</f>
        <v/>
      </c>
      <c r="AJ207">
        <f>SUMIFS('Shipment status'!$L:$L,'Shipment status'!$A:$A,'Flat knit'!$B207,'Shipment status'!$H:$H,AJ$3,'Shipment status'!$K:$K,'Flat knit'!$C207)</f>
        <v/>
      </c>
      <c r="AK207">
        <f>SUMIFS('Shipment status'!$L:$L,'Shipment status'!$A:$A,'Flat knit'!$B207,'Shipment status'!$H:$H,AK$3,'Shipment status'!$K:$K,'Flat knit'!$C207)</f>
        <v/>
      </c>
    </row>
    <row r="208">
      <c r="I208">
        <f>MAX(SUMIFS('Shipment status'!$L:$L,'Shipment status'!$A:$A,TRIM(CLEAN(SUBSTITUTE(VLOOKUP($B208&amp;I$3,'PPO-GO'!$A:$AA,12,0)," ",""))),'Shipment status'!$H:$H,I$3,'Shipment status'!$K:$K,'Flat knit'!$C208),SUMIFS('Shipment status'!$L:$L,'Shipment status'!$A:$A,'Flat knit'!$B208,'Shipment status'!$H:$H,I$3,'Shipment status'!$K:$K,'Flat knit'!$C208))</f>
        <v/>
      </c>
      <c r="J208" s="51">
        <f>IFERROR(I208/$F208,"-")</f>
        <v/>
      </c>
      <c r="L208">
        <f>MAX(SUMIFS('Shipment status'!$L:$L,'Shipment status'!$A:$A,TRIM(CLEAN(SUBSTITUTE(VLOOKUP($B208&amp;L$3,'PPO-GO'!$A:$AA,12,0)," ",""))),'Shipment status'!$H:$H,L$3,'Shipment status'!$K:$K,'Flat knit'!$C208),SUMIFS('Shipment status'!$L:$L,'Shipment status'!$A:$A,'Flat knit'!$B208,'Shipment status'!$H:$H,L$3,'Shipment status'!$K:$K,'Flat knit'!$C208))</f>
        <v/>
      </c>
      <c r="M208" s="51">
        <f>IFERROR(IF(L208&gt;I208*1.5,0.5,1)*L208/$F208,"-")</f>
        <v/>
      </c>
      <c r="O208">
        <f>MAX(SUMIFS('Shipment status'!$L:$L,'Shipment status'!$A:$A,TRIM(CLEAN(SUBSTITUTE(VLOOKUP($B208,'PPO-GO'!$D:$L,9,0)," ",""))),'Shipment status'!$H:$H,O$3,'Shipment status'!$K:$K,'Flat knit'!$C208),SUMIFS('Shipment status'!$L:$L,'Shipment status'!$A:$A,'Flat knit'!$B208,'Shipment status'!$H:$H,O$3,'Shipment status'!$K:$K,'Flat knit'!$C208))</f>
        <v/>
      </c>
      <c r="P208" s="51">
        <f>IFERROR(O208/$F208,"-")</f>
        <v/>
      </c>
      <c r="R208">
        <f>MAX(SUMIFS('Shipment status'!$L:$L,'Shipment status'!$A:$A,TRIM(CLEAN(SUBSTITUTE(VLOOKUP($B208,'PPO-GO'!$D:$L,9,0)," ",""))),'Shipment status'!$H:$H,R$3,'Shipment status'!$K:$K,'Flat knit'!$C208),SUMIFS('Shipment status'!$L:$L,'Shipment status'!$A:$A,'Flat knit'!$B208,'Shipment status'!$H:$H,R$3,'Shipment status'!$K:$K,'Flat knit'!$C208))</f>
        <v/>
      </c>
      <c r="S208" s="51">
        <f>IFERROR(R208/$F208,"-")</f>
        <v/>
      </c>
      <c r="T208">
        <f>SUMIFS('Shipment status'!$L:$L,'Shipment status'!$A:$A,'Flat knit'!$B208,'Shipment status'!$H:$H,T$3,'Shipment status'!$K:$K,'Flat knit'!$C208)</f>
        <v/>
      </c>
      <c r="U208">
        <f>SUMIFS('Shipment status'!$L:$L,'Shipment status'!$A:$A,'Flat knit'!$B208,'Shipment status'!$H:$H,U$3,'Shipment status'!$K:$K,'Flat knit'!$C208)</f>
        <v/>
      </c>
      <c r="V208">
        <f>SUMIFS('Shipment status'!$L:$L,'Shipment status'!$A:$A,'Flat knit'!$B208,'Shipment status'!$H:$H,V$3,'Shipment status'!$K:$K,'Flat knit'!$C208)</f>
        <v/>
      </c>
      <c r="W208">
        <f>SUMIFS('Shipment status'!$L:$L,'Shipment status'!$A:$A,'Flat knit'!$B208,'Shipment status'!$H:$H,W$3,'Shipment status'!$K:$K,'Flat knit'!$C208)</f>
        <v/>
      </c>
      <c r="X208">
        <f>SUMIFS('Shipment status'!$L:$L,'Shipment status'!$A:$A,'Flat knit'!$B208,'Shipment status'!$H:$H,X$3,'Shipment status'!$K:$K,'Flat knit'!$C208)</f>
        <v/>
      </c>
      <c r="Y208">
        <f>SUMIFS('Shipment status'!$L:$L,'Shipment status'!$A:$A,'Flat knit'!$B208,'Shipment status'!$H:$H,Y$3,'Shipment status'!$K:$K,'Flat knit'!$C208)</f>
        <v/>
      </c>
      <c r="Z208">
        <f>SUMIFS('Shipment status'!$L:$L,'Shipment status'!$A:$A,'Flat knit'!$B208,'Shipment status'!$H:$H,Z$3,'Shipment status'!$K:$K,'Flat knit'!$C208)</f>
        <v/>
      </c>
      <c r="AA208">
        <f>SUMIFS('Shipment status'!$L:$L,'Shipment status'!$A:$A,'Flat knit'!$B208,'Shipment status'!$H:$H,AA$3,'Shipment status'!$K:$K,'Flat knit'!$C208)</f>
        <v/>
      </c>
      <c r="AB208">
        <f>SUMIFS('Shipment status'!$L:$L,'Shipment status'!$A:$A,'Flat knit'!$B208,'Shipment status'!$H:$H,AB$3,'Shipment status'!$K:$K,'Flat knit'!$C208)</f>
        <v/>
      </c>
      <c r="AC208">
        <f>SUMIFS('Shipment status'!$L:$L,'Shipment status'!$A:$A,'Flat knit'!$B208,'Shipment status'!$H:$H,AC$3,'Shipment status'!$K:$K,'Flat knit'!$C208)</f>
        <v/>
      </c>
      <c r="AD208">
        <f>SUMIFS('Shipment status'!$L:$L,'Shipment status'!$A:$A,'Flat knit'!$B208,'Shipment status'!$H:$H,AD$3,'Shipment status'!$K:$K,'Flat knit'!$C208)</f>
        <v/>
      </c>
      <c r="AE208">
        <f>SUMIFS('Shipment status'!$L:$L,'Shipment status'!$A:$A,'Flat knit'!$B208,'Shipment status'!$H:$H,AE$3,'Shipment status'!$K:$K,'Flat knit'!$C208)</f>
        <v/>
      </c>
      <c r="AF208">
        <f>SUMIFS('Shipment status'!$L:$L,'Shipment status'!$A:$A,'Flat knit'!$B208,'Shipment status'!$H:$H,AF$3,'Shipment status'!$K:$K,'Flat knit'!$C208)</f>
        <v/>
      </c>
      <c r="AG208">
        <f>SUMIFS('Shipment status'!$L:$L,'Shipment status'!$A:$A,'Flat knit'!$B208,'Shipment status'!$H:$H,AG$3,'Shipment status'!$K:$K,'Flat knit'!$C208)</f>
        <v/>
      </c>
      <c r="AH208">
        <f>SUMIFS('Shipment status'!$L:$L,'Shipment status'!$A:$A,'Flat knit'!$B208,'Shipment status'!$H:$H,AH$3,'Shipment status'!$K:$K,'Flat knit'!$C208)</f>
        <v/>
      </c>
      <c r="AI208">
        <f>SUMIFS('Shipment status'!$L:$L,'Shipment status'!$A:$A,'Flat knit'!$B208,'Shipment status'!$H:$H,AI$3,'Shipment status'!$K:$K,'Flat knit'!$C208)</f>
        <v/>
      </c>
      <c r="AJ208">
        <f>SUMIFS('Shipment status'!$L:$L,'Shipment status'!$A:$A,'Flat knit'!$B208,'Shipment status'!$H:$H,AJ$3,'Shipment status'!$K:$K,'Flat knit'!$C208)</f>
        <v/>
      </c>
      <c r="AK208">
        <f>SUMIFS('Shipment status'!$L:$L,'Shipment status'!$A:$A,'Flat knit'!$B208,'Shipment status'!$H:$H,AK$3,'Shipment status'!$K:$K,'Flat knit'!$C208)</f>
        <v/>
      </c>
    </row>
    <row r="209">
      <c r="I209">
        <f>MAX(SUMIFS('Shipment status'!$L:$L,'Shipment status'!$A:$A,TRIM(CLEAN(SUBSTITUTE(VLOOKUP($B209&amp;I$3,'PPO-GO'!$A:$AA,12,0)," ",""))),'Shipment status'!$H:$H,I$3,'Shipment status'!$K:$K,'Flat knit'!$C209),SUMIFS('Shipment status'!$L:$L,'Shipment status'!$A:$A,'Flat knit'!$B209,'Shipment status'!$H:$H,I$3,'Shipment status'!$K:$K,'Flat knit'!$C209))</f>
        <v/>
      </c>
      <c r="J209" s="51">
        <f>IFERROR(I209/$F209,"-")</f>
        <v/>
      </c>
      <c r="L209">
        <f>MAX(SUMIFS('Shipment status'!$L:$L,'Shipment status'!$A:$A,TRIM(CLEAN(SUBSTITUTE(VLOOKUP($B209&amp;L$3,'PPO-GO'!$A:$AA,12,0)," ",""))),'Shipment status'!$H:$H,L$3,'Shipment status'!$K:$K,'Flat knit'!$C209),SUMIFS('Shipment status'!$L:$L,'Shipment status'!$A:$A,'Flat knit'!$B209,'Shipment status'!$H:$H,L$3,'Shipment status'!$K:$K,'Flat knit'!$C209))</f>
        <v/>
      </c>
      <c r="M209" s="51">
        <f>IFERROR(IF(L209&gt;I209*1.5,0.5,1)*L209/$F209,"-")</f>
        <v/>
      </c>
      <c r="O209">
        <f>MAX(SUMIFS('Shipment status'!$L:$L,'Shipment status'!$A:$A,TRIM(CLEAN(SUBSTITUTE(VLOOKUP($B209,'PPO-GO'!$D:$L,9,0)," ",""))),'Shipment status'!$H:$H,O$3,'Shipment status'!$K:$K,'Flat knit'!$C209),SUMIFS('Shipment status'!$L:$L,'Shipment status'!$A:$A,'Flat knit'!$B209,'Shipment status'!$H:$H,O$3,'Shipment status'!$K:$K,'Flat knit'!$C209))</f>
        <v/>
      </c>
      <c r="P209" s="51">
        <f>IFERROR(O209/$F209,"-")</f>
        <v/>
      </c>
      <c r="R209">
        <f>MAX(SUMIFS('Shipment status'!$L:$L,'Shipment status'!$A:$A,TRIM(CLEAN(SUBSTITUTE(VLOOKUP($B209,'PPO-GO'!$D:$L,9,0)," ",""))),'Shipment status'!$H:$H,R$3,'Shipment status'!$K:$K,'Flat knit'!$C209),SUMIFS('Shipment status'!$L:$L,'Shipment status'!$A:$A,'Flat knit'!$B209,'Shipment status'!$H:$H,R$3,'Shipment status'!$K:$K,'Flat knit'!$C209))</f>
        <v/>
      </c>
      <c r="S209" s="51">
        <f>IFERROR(R209/$F209,"-")</f>
        <v/>
      </c>
      <c r="T209">
        <f>SUMIFS('Shipment status'!$L:$L,'Shipment status'!$A:$A,'Flat knit'!$B209,'Shipment status'!$H:$H,T$3,'Shipment status'!$K:$K,'Flat knit'!$C209)</f>
        <v/>
      </c>
      <c r="U209">
        <f>SUMIFS('Shipment status'!$L:$L,'Shipment status'!$A:$A,'Flat knit'!$B209,'Shipment status'!$H:$H,U$3,'Shipment status'!$K:$K,'Flat knit'!$C209)</f>
        <v/>
      </c>
      <c r="V209">
        <f>SUMIFS('Shipment status'!$L:$L,'Shipment status'!$A:$A,'Flat knit'!$B209,'Shipment status'!$H:$H,V$3,'Shipment status'!$K:$K,'Flat knit'!$C209)</f>
        <v/>
      </c>
      <c r="W209">
        <f>SUMIFS('Shipment status'!$L:$L,'Shipment status'!$A:$A,'Flat knit'!$B209,'Shipment status'!$H:$H,W$3,'Shipment status'!$K:$K,'Flat knit'!$C209)</f>
        <v/>
      </c>
      <c r="X209">
        <f>SUMIFS('Shipment status'!$L:$L,'Shipment status'!$A:$A,'Flat knit'!$B209,'Shipment status'!$H:$H,X$3,'Shipment status'!$K:$K,'Flat knit'!$C209)</f>
        <v/>
      </c>
      <c r="Y209">
        <f>SUMIFS('Shipment status'!$L:$L,'Shipment status'!$A:$A,'Flat knit'!$B209,'Shipment status'!$H:$H,Y$3,'Shipment status'!$K:$K,'Flat knit'!$C209)</f>
        <v/>
      </c>
      <c r="Z209">
        <f>SUMIFS('Shipment status'!$L:$L,'Shipment status'!$A:$A,'Flat knit'!$B209,'Shipment status'!$H:$H,Z$3,'Shipment status'!$K:$K,'Flat knit'!$C209)</f>
        <v/>
      </c>
      <c r="AA209">
        <f>SUMIFS('Shipment status'!$L:$L,'Shipment status'!$A:$A,'Flat knit'!$B209,'Shipment status'!$H:$H,AA$3,'Shipment status'!$K:$K,'Flat knit'!$C209)</f>
        <v/>
      </c>
      <c r="AB209">
        <f>SUMIFS('Shipment status'!$L:$L,'Shipment status'!$A:$A,'Flat knit'!$B209,'Shipment status'!$H:$H,AB$3,'Shipment status'!$K:$K,'Flat knit'!$C209)</f>
        <v/>
      </c>
      <c r="AC209">
        <f>SUMIFS('Shipment status'!$L:$L,'Shipment status'!$A:$A,'Flat knit'!$B209,'Shipment status'!$H:$H,AC$3,'Shipment status'!$K:$K,'Flat knit'!$C209)</f>
        <v/>
      </c>
      <c r="AD209">
        <f>SUMIFS('Shipment status'!$L:$L,'Shipment status'!$A:$A,'Flat knit'!$B209,'Shipment status'!$H:$H,AD$3,'Shipment status'!$K:$K,'Flat knit'!$C209)</f>
        <v/>
      </c>
      <c r="AE209">
        <f>SUMIFS('Shipment status'!$L:$L,'Shipment status'!$A:$A,'Flat knit'!$B209,'Shipment status'!$H:$H,AE$3,'Shipment status'!$K:$K,'Flat knit'!$C209)</f>
        <v/>
      </c>
      <c r="AF209">
        <f>SUMIFS('Shipment status'!$L:$L,'Shipment status'!$A:$A,'Flat knit'!$B209,'Shipment status'!$H:$H,AF$3,'Shipment status'!$K:$K,'Flat knit'!$C209)</f>
        <v/>
      </c>
      <c r="AG209">
        <f>SUMIFS('Shipment status'!$L:$L,'Shipment status'!$A:$A,'Flat knit'!$B209,'Shipment status'!$H:$H,AG$3,'Shipment status'!$K:$K,'Flat knit'!$C209)</f>
        <v/>
      </c>
      <c r="AH209">
        <f>SUMIFS('Shipment status'!$L:$L,'Shipment status'!$A:$A,'Flat knit'!$B209,'Shipment status'!$H:$H,AH$3,'Shipment status'!$K:$K,'Flat knit'!$C209)</f>
        <v/>
      </c>
      <c r="AI209">
        <f>SUMIFS('Shipment status'!$L:$L,'Shipment status'!$A:$A,'Flat knit'!$B209,'Shipment status'!$H:$H,AI$3,'Shipment status'!$K:$K,'Flat knit'!$C209)</f>
        <v/>
      </c>
      <c r="AJ209">
        <f>SUMIFS('Shipment status'!$L:$L,'Shipment status'!$A:$A,'Flat knit'!$B209,'Shipment status'!$H:$H,AJ$3,'Shipment status'!$K:$K,'Flat knit'!$C209)</f>
        <v/>
      </c>
      <c r="AK209">
        <f>SUMIFS('Shipment status'!$L:$L,'Shipment status'!$A:$A,'Flat knit'!$B209,'Shipment status'!$H:$H,AK$3,'Shipment status'!$K:$K,'Flat knit'!$C209)</f>
        <v/>
      </c>
    </row>
    <row r="210">
      <c r="I210">
        <f>MAX(SUMIFS('Shipment status'!$L:$L,'Shipment status'!$A:$A,TRIM(CLEAN(SUBSTITUTE(VLOOKUP($B210&amp;I$3,'PPO-GO'!$A:$AA,12,0)," ",""))),'Shipment status'!$H:$H,I$3,'Shipment status'!$K:$K,'Flat knit'!$C210),SUMIFS('Shipment status'!$L:$L,'Shipment status'!$A:$A,'Flat knit'!$B210,'Shipment status'!$H:$H,I$3,'Shipment status'!$K:$K,'Flat knit'!$C210))</f>
        <v/>
      </c>
      <c r="J210" s="51">
        <f>IFERROR(I210/$F210,"-")</f>
        <v/>
      </c>
      <c r="L210">
        <f>MAX(SUMIFS('Shipment status'!$L:$L,'Shipment status'!$A:$A,TRIM(CLEAN(SUBSTITUTE(VLOOKUP($B210&amp;L$3,'PPO-GO'!$A:$AA,12,0)," ",""))),'Shipment status'!$H:$H,L$3,'Shipment status'!$K:$K,'Flat knit'!$C210),SUMIFS('Shipment status'!$L:$L,'Shipment status'!$A:$A,'Flat knit'!$B210,'Shipment status'!$H:$H,L$3,'Shipment status'!$K:$K,'Flat knit'!$C210))</f>
        <v/>
      </c>
      <c r="M210" s="51">
        <f>IFERROR(IF(L210&gt;I210*1.5,0.5,1)*L210/$F210,"-")</f>
        <v/>
      </c>
      <c r="O210">
        <f>MAX(SUMIFS('Shipment status'!$L:$L,'Shipment status'!$A:$A,TRIM(CLEAN(SUBSTITUTE(VLOOKUP($B210,'PPO-GO'!$D:$L,9,0)," ",""))),'Shipment status'!$H:$H,O$3,'Shipment status'!$K:$K,'Flat knit'!$C210),SUMIFS('Shipment status'!$L:$L,'Shipment status'!$A:$A,'Flat knit'!$B210,'Shipment status'!$H:$H,O$3,'Shipment status'!$K:$K,'Flat knit'!$C210))</f>
        <v/>
      </c>
      <c r="P210" s="51">
        <f>IFERROR(O210/$F210,"-")</f>
        <v/>
      </c>
      <c r="R210">
        <f>MAX(SUMIFS('Shipment status'!$L:$L,'Shipment status'!$A:$A,TRIM(CLEAN(SUBSTITUTE(VLOOKUP($B210,'PPO-GO'!$D:$L,9,0)," ",""))),'Shipment status'!$H:$H,R$3,'Shipment status'!$K:$K,'Flat knit'!$C210),SUMIFS('Shipment status'!$L:$L,'Shipment status'!$A:$A,'Flat knit'!$B210,'Shipment status'!$H:$H,R$3,'Shipment status'!$K:$K,'Flat knit'!$C210))</f>
        <v/>
      </c>
      <c r="S210" s="51">
        <f>IFERROR(R210/$F210,"-")</f>
        <v/>
      </c>
      <c r="T210">
        <f>SUMIFS('Shipment status'!$L:$L,'Shipment status'!$A:$A,'Flat knit'!$B210,'Shipment status'!$H:$H,T$3,'Shipment status'!$K:$K,'Flat knit'!$C210)</f>
        <v/>
      </c>
      <c r="U210">
        <f>SUMIFS('Shipment status'!$L:$L,'Shipment status'!$A:$A,'Flat knit'!$B210,'Shipment status'!$H:$H,U$3,'Shipment status'!$K:$K,'Flat knit'!$C210)</f>
        <v/>
      </c>
      <c r="V210">
        <f>SUMIFS('Shipment status'!$L:$L,'Shipment status'!$A:$A,'Flat knit'!$B210,'Shipment status'!$H:$H,V$3,'Shipment status'!$K:$K,'Flat knit'!$C210)</f>
        <v/>
      </c>
      <c r="W210">
        <f>SUMIFS('Shipment status'!$L:$L,'Shipment status'!$A:$A,'Flat knit'!$B210,'Shipment status'!$H:$H,W$3,'Shipment status'!$K:$K,'Flat knit'!$C210)</f>
        <v/>
      </c>
      <c r="X210">
        <f>SUMIFS('Shipment status'!$L:$L,'Shipment status'!$A:$A,'Flat knit'!$B210,'Shipment status'!$H:$H,X$3,'Shipment status'!$K:$K,'Flat knit'!$C210)</f>
        <v/>
      </c>
      <c r="Y210">
        <f>SUMIFS('Shipment status'!$L:$L,'Shipment status'!$A:$A,'Flat knit'!$B210,'Shipment status'!$H:$H,Y$3,'Shipment status'!$K:$K,'Flat knit'!$C210)</f>
        <v/>
      </c>
      <c r="Z210">
        <f>SUMIFS('Shipment status'!$L:$L,'Shipment status'!$A:$A,'Flat knit'!$B210,'Shipment status'!$H:$H,Z$3,'Shipment status'!$K:$K,'Flat knit'!$C210)</f>
        <v/>
      </c>
      <c r="AA210">
        <f>SUMIFS('Shipment status'!$L:$L,'Shipment status'!$A:$A,'Flat knit'!$B210,'Shipment status'!$H:$H,AA$3,'Shipment status'!$K:$K,'Flat knit'!$C210)</f>
        <v/>
      </c>
      <c r="AB210">
        <f>SUMIFS('Shipment status'!$L:$L,'Shipment status'!$A:$A,'Flat knit'!$B210,'Shipment status'!$H:$H,AB$3,'Shipment status'!$K:$K,'Flat knit'!$C210)</f>
        <v/>
      </c>
      <c r="AC210">
        <f>SUMIFS('Shipment status'!$L:$L,'Shipment status'!$A:$A,'Flat knit'!$B210,'Shipment status'!$H:$H,AC$3,'Shipment status'!$K:$K,'Flat knit'!$C210)</f>
        <v/>
      </c>
      <c r="AD210">
        <f>SUMIFS('Shipment status'!$L:$L,'Shipment status'!$A:$A,'Flat knit'!$B210,'Shipment status'!$H:$H,AD$3,'Shipment status'!$K:$K,'Flat knit'!$C210)</f>
        <v/>
      </c>
      <c r="AE210">
        <f>SUMIFS('Shipment status'!$L:$L,'Shipment status'!$A:$A,'Flat knit'!$B210,'Shipment status'!$H:$H,AE$3,'Shipment status'!$K:$K,'Flat knit'!$C210)</f>
        <v/>
      </c>
      <c r="AF210">
        <f>SUMIFS('Shipment status'!$L:$L,'Shipment status'!$A:$A,'Flat knit'!$B210,'Shipment status'!$H:$H,AF$3,'Shipment status'!$K:$K,'Flat knit'!$C210)</f>
        <v/>
      </c>
      <c r="AG210">
        <f>SUMIFS('Shipment status'!$L:$L,'Shipment status'!$A:$A,'Flat knit'!$B210,'Shipment status'!$H:$H,AG$3,'Shipment status'!$K:$K,'Flat knit'!$C210)</f>
        <v/>
      </c>
      <c r="AH210">
        <f>SUMIFS('Shipment status'!$L:$L,'Shipment status'!$A:$A,'Flat knit'!$B210,'Shipment status'!$H:$H,AH$3,'Shipment status'!$K:$K,'Flat knit'!$C210)</f>
        <v/>
      </c>
      <c r="AI210">
        <f>SUMIFS('Shipment status'!$L:$L,'Shipment status'!$A:$A,'Flat knit'!$B210,'Shipment status'!$H:$H,AI$3,'Shipment status'!$K:$K,'Flat knit'!$C210)</f>
        <v/>
      </c>
      <c r="AJ210">
        <f>SUMIFS('Shipment status'!$L:$L,'Shipment status'!$A:$A,'Flat knit'!$B210,'Shipment status'!$H:$H,AJ$3,'Shipment status'!$K:$K,'Flat knit'!$C210)</f>
        <v/>
      </c>
      <c r="AK210">
        <f>SUMIFS('Shipment status'!$L:$L,'Shipment status'!$A:$A,'Flat knit'!$B210,'Shipment status'!$H:$H,AK$3,'Shipment status'!$K:$K,'Flat knit'!$C210)</f>
        <v/>
      </c>
    </row>
    <row r="211">
      <c r="I211">
        <f>MAX(SUMIFS('Shipment status'!$L:$L,'Shipment status'!$A:$A,TRIM(CLEAN(SUBSTITUTE(VLOOKUP($B211&amp;I$3,'PPO-GO'!$A:$AA,12,0)," ",""))),'Shipment status'!$H:$H,I$3,'Shipment status'!$K:$K,'Flat knit'!$C211),SUMIFS('Shipment status'!$L:$L,'Shipment status'!$A:$A,'Flat knit'!$B211,'Shipment status'!$H:$H,I$3,'Shipment status'!$K:$K,'Flat knit'!$C211))</f>
        <v/>
      </c>
      <c r="J211" s="51">
        <f>IFERROR(I211/$F211,"-")</f>
        <v/>
      </c>
      <c r="L211">
        <f>MAX(SUMIFS('Shipment status'!$L:$L,'Shipment status'!$A:$A,TRIM(CLEAN(SUBSTITUTE(VLOOKUP($B211&amp;L$3,'PPO-GO'!$A:$AA,12,0)," ",""))),'Shipment status'!$H:$H,L$3,'Shipment status'!$K:$K,'Flat knit'!$C211),SUMIFS('Shipment status'!$L:$L,'Shipment status'!$A:$A,'Flat knit'!$B211,'Shipment status'!$H:$H,L$3,'Shipment status'!$K:$K,'Flat knit'!$C211))</f>
        <v/>
      </c>
      <c r="M211" s="51">
        <f>IFERROR(IF(L211&gt;I211*1.5,0.5,1)*L211/$F211,"-")</f>
        <v/>
      </c>
      <c r="O211">
        <f>MAX(SUMIFS('Shipment status'!$L:$L,'Shipment status'!$A:$A,TRIM(CLEAN(SUBSTITUTE(VLOOKUP($B211,'PPO-GO'!$D:$L,9,0)," ",""))),'Shipment status'!$H:$H,O$3,'Shipment status'!$K:$K,'Flat knit'!$C211),SUMIFS('Shipment status'!$L:$L,'Shipment status'!$A:$A,'Flat knit'!$B211,'Shipment status'!$H:$H,O$3,'Shipment status'!$K:$K,'Flat knit'!$C211))</f>
        <v/>
      </c>
      <c r="P211" s="51">
        <f>IFERROR(O211/$F211,"-")</f>
        <v/>
      </c>
      <c r="R211">
        <f>MAX(SUMIFS('Shipment status'!$L:$L,'Shipment status'!$A:$A,TRIM(CLEAN(SUBSTITUTE(VLOOKUP($B211,'PPO-GO'!$D:$L,9,0)," ",""))),'Shipment status'!$H:$H,R$3,'Shipment status'!$K:$K,'Flat knit'!$C211),SUMIFS('Shipment status'!$L:$L,'Shipment status'!$A:$A,'Flat knit'!$B211,'Shipment status'!$H:$H,R$3,'Shipment status'!$K:$K,'Flat knit'!$C211))</f>
        <v/>
      </c>
      <c r="S211" s="51">
        <f>IFERROR(R211/$F211,"-")</f>
        <v/>
      </c>
      <c r="T211">
        <f>SUMIFS('Shipment status'!$L:$L,'Shipment status'!$A:$A,'Flat knit'!$B211,'Shipment status'!$H:$H,T$3,'Shipment status'!$K:$K,'Flat knit'!$C211)</f>
        <v/>
      </c>
      <c r="U211">
        <f>SUMIFS('Shipment status'!$L:$L,'Shipment status'!$A:$A,'Flat knit'!$B211,'Shipment status'!$H:$H,U$3,'Shipment status'!$K:$K,'Flat knit'!$C211)</f>
        <v/>
      </c>
      <c r="V211">
        <f>SUMIFS('Shipment status'!$L:$L,'Shipment status'!$A:$A,'Flat knit'!$B211,'Shipment status'!$H:$H,V$3,'Shipment status'!$K:$K,'Flat knit'!$C211)</f>
        <v/>
      </c>
      <c r="W211">
        <f>SUMIFS('Shipment status'!$L:$L,'Shipment status'!$A:$A,'Flat knit'!$B211,'Shipment status'!$H:$H,W$3,'Shipment status'!$K:$K,'Flat knit'!$C211)</f>
        <v/>
      </c>
      <c r="X211">
        <f>SUMIFS('Shipment status'!$L:$L,'Shipment status'!$A:$A,'Flat knit'!$B211,'Shipment status'!$H:$H,X$3,'Shipment status'!$K:$K,'Flat knit'!$C211)</f>
        <v/>
      </c>
      <c r="Y211">
        <f>SUMIFS('Shipment status'!$L:$L,'Shipment status'!$A:$A,'Flat knit'!$B211,'Shipment status'!$H:$H,Y$3,'Shipment status'!$K:$K,'Flat knit'!$C211)</f>
        <v/>
      </c>
      <c r="Z211">
        <f>SUMIFS('Shipment status'!$L:$L,'Shipment status'!$A:$A,'Flat knit'!$B211,'Shipment status'!$H:$H,Z$3,'Shipment status'!$K:$K,'Flat knit'!$C211)</f>
        <v/>
      </c>
      <c r="AA211">
        <f>SUMIFS('Shipment status'!$L:$L,'Shipment status'!$A:$A,'Flat knit'!$B211,'Shipment status'!$H:$H,AA$3,'Shipment status'!$K:$K,'Flat knit'!$C211)</f>
        <v/>
      </c>
      <c r="AB211">
        <f>SUMIFS('Shipment status'!$L:$L,'Shipment status'!$A:$A,'Flat knit'!$B211,'Shipment status'!$H:$H,AB$3,'Shipment status'!$K:$K,'Flat knit'!$C211)</f>
        <v/>
      </c>
      <c r="AC211">
        <f>SUMIFS('Shipment status'!$L:$L,'Shipment status'!$A:$A,'Flat knit'!$B211,'Shipment status'!$H:$H,AC$3,'Shipment status'!$K:$K,'Flat knit'!$C211)</f>
        <v/>
      </c>
      <c r="AD211">
        <f>SUMIFS('Shipment status'!$L:$L,'Shipment status'!$A:$A,'Flat knit'!$B211,'Shipment status'!$H:$H,AD$3,'Shipment status'!$K:$K,'Flat knit'!$C211)</f>
        <v/>
      </c>
      <c r="AE211">
        <f>SUMIFS('Shipment status'!$L:$L,'Shipment status'!$A:$A,'Flat knit'!$B211,'Shipment status'!$H:$H,AE$3,'Shipment status'!$K:$K,'Flat knit'!$C211)</f>
        <v/>
      </c>
      <c r="AF211">
        <f>SUMIFS('Shipment status'!$L:$L,'Shipment status'!$A:$A,'Flat knit'!$B211,'Shipment status'!$H:$H,AF$3,'Shipment status'!$K:$K,'Flat knit'!$C211)</f>
        <v/>
      </c>
      <c r="AG211">
        <f>SUMIFS('Shipment status'!$L:$L,'Shipment status'!$A:$A,'Flat knit'!$B211,'Shipment status'!$H:$H,AG$3,'Shipment status'!$K:$K,'Flat knit'!$C211)</f>
        <v/>
      </c>
      <c r="AH211">
        <f>SUMIFS('Shipment status'!$L:$L,'Shipment status'!$A:$A,'Flat knit'!$B211,'Shipment status'!$H:$H,AH$3,'Shipment status'!$K:$K,'Flat knit'!$C211)</f>
        <v/>
      </c>
      <c r="AI211">
        <f>SUMIFS('Shipment status'!$L:$L,'Shipment status'!$A:$A,'Flat knit'!$B211,'Shipment status'!$H:$H,AI$3,'Shipment status'!$K:$K,'Flat knit'!$C211)</f>
        <v/>
      </c>
      <c r="AJ211">
        <f>SUMIFS('Shipment status'!$L:$L,'Shipment status'!$A:$A,'Flat knit'!$B211,'Shipment status'!$H:$H,AJ$3,'Shipment status'!$K:$K,'Flat knit'!$C211)</f>
        <v/>
      </c>
      <c r="AK211">
        <f>SUMIFS('Shipment status'!$L:$L,'Shipment status'!$A:$A,'Flat knit'!$B211,'Shipment status'!$H:$H,AK$3,'Shipment status'!$K:$K,'Flat knit'!$C211)</f>
        <v/>
      </c>
    </row>
    <row r="212">
      <c r="I212">
        <f>MAX(SUMIFS('Shipment status'!$L:$L,'Shipment status'!$A:$A,TRIM(CLEAN(SUBSTITUTE(VLOOKUP($B212&amp;I$3,'PPO-GO'!$A:$AA,12,0)," ",""))),'Shipment status'!$H:$H,I$3,'Shipment status'!$K:$K,'Flat knit'!$C212),SUMIFS('Shipment status'!$L:$L,'Shipment status'!$A:$A,'Flat knit'!$B212,'Shipment status'!$H:$H,I$3,'Shipment status'!$K:$K,'Flat knit'!$C212))</f>
        <v/>
      </c>
      <c r="J212" s="51">
        <f>IFERROR(I212/$F212,"-")</f>
        <v/>
      </c>
      <c r="L212">
        <f>MAX(SUMIFS('Shipment status'!$L:$L,'Shipment status'!$A:$A,TRIM(CLEAN(SUBSTITUTE(VLOOKUP($B212&amp;L$3,'PPO-GO'!$A:$AA,12,0)," ",""))),'Shipment status'!$H:$H,L$3,'Shipment status'!$K:$K,'Flat knit'!$C212),SUMIFS('Shipment status'!$L:$L,'Shipment status'!$A:$A,'Flat knit'!$B212,'Shipment status'!$H:$H,L$3,'Shipment status'!$K:$K,'Flat knit'!$C212))</f>
        <v/>
      </c>
      <c r="M212" s="51">
        <f>IFERROR(IF(L212&gt;I212*1.5,0.5,1)*L212/$F212,"-")</f>
        <v/>
      </c>
      <c r="O212">
        <f>MAX(SUMIFS('Shipment status'!$L:$L,'Shipment status'!$A:$A,TRIM(CLEAN(SUBSTITUTE(VLOOKUP($B212,'PPO-GO'!$D:$L,9,0)," ",""))),'Shipment status'!$H:$H,O$3,'Shipment status'!$K:$K,'Flat knit'!$C212),SUMIFS('Shipment status'!$L:$L,'Shipment status'!$A:$A,'Flat knit'!$B212,'Shipment status'!$H:$H,O$3,'Shipment status'!$K:$K,'Flat knit'!$C212))</f>
        <v/>
      </c>
      <c r="P212" s="51">
        <f>IFERROR(O212/$F212,"-")</f>
        <v/>
      </c>
      <c r="R212">
        <f>MAX(SUMIFS('Shipment status'!$L:$L,'Shipment status'!$A:$A,TRIM(CLEAN(SUBSTITUTE(VLOOKUP($B212,'PPO-GO'!$D:$L,9,0)," ",""))),'Shipment status'!$H:$H,R$3,'Shipment status'!$K:$K,'Flat knit'!$C212),SUMIFS('Shipment status'!$L:$L,'Shipment status'!$A:$A,'Flat knit'!$B212,'Shipment status'!$H:$H,R$3,'Shipment status'!$K:$K,'Flat knit'!$C212))</f>
        <v/>
      </c>
      <c r="S212" s="51">
        <f>IFERROR(R212/$F212,"-")</f>
        <v/>
      </c>
      <c r="T212">
        <f>SUMIFS('Shipment status'!$L:$L,'Shipment status'!$A:$A,'Flat knit'!$B212,'Shipment status'!$H:$H,T$3,'Shipment status'!$K:$K,'Flat knit'!$C212)</f>
        <v/>
      </c>
      <c r="U212">
        <f>SUMIFS('Shipment status'!$L:$L,'Shipment status'!$A:$A,'Flat knit'!$B212,'Shipment status'!$H:$H,U$3,'Shipment status'!$K:$K,'Flat knit'!$C212)</f>
        <v/>
      </c>
      <c r="V212">
        <f>SUMIFS('Shipment status'!$L:$L,'Shipment status'!$A:$A,'Flat knit'!$B212,'Shipment status'!$H:$H,V$3,'Shipment status'!$K:$K,'Flat knit'!$C212)</f>
        <v/>
      </c>
      <c r="W212">
        <f>SUMIFS('Shipment status'!$L:$L,'Shipment status'!$A:$A,'Flat knit'!$B212,'Shipment status'!$H:$H,W$3,'Shipment status'!$K:$K,'Flat knit'!$C212)</f>
        <v/>
      </c>
      <c r="X212">
        <f>SUMIFS('Shipment status'!$L:$L,'Shipment status'!$A:$A,'Flat knit'!$B212,'Shipment status'!$H:$H,X$3,'Shipment status'!$K:$K,'Flat knit'!$C212)</f>
        <v/>
      </c>
      <c r="Y212">
        <f>SUMIFS('Shipment status'!$L:$L,'Shipment status'!$A:$A,'Flat knit'!$B212,'Shipment status'!$H:$H,Y$3,'Shipment status'!$K:$K,'Flat knit'!$C212)</f>
        <v/>
      </c>
      <c r="Z212">
        <f>SUMIFS('Shipment status'!$L:$L,'Shipment status'!$A:$A,'Flat knit'!$B212,'Shipment status'!$H:$H,Z$3,'Shipment status'!$K:$K,'Flat knit'!$C212)</f>
        <v/>
      </c>
      <c r="AA212">
        <f>SUMIFS('Shipment status'!$L:$L,'Shipment status'!$A:$A,'Flat knit'!$B212,'Shipment status'!$H:$H,AA$3,'Shipment status'!$K:$K,'Flat knit'!$C212)</f>
        <v/>
      </c>
      <c r="AB212">
        <f>SUMIFS('Shipment status'!$L:$L,'Shipment status'!$A:$A,'Flat knit'!$B212,'Shipment status'!$H:$H,AB$3,'Shipment status'!$K:$K,'Flat knit'!$C212)</f>
        <v/>
      </c>
      <c r="AC212">
        <f>SUMIFS('Shipment status'!$L:$L,'Shipment status'!$A:$A,'Flat knit'!$B212,'Shipment status'!$H:$H,AC$3,'Shipment status'!$K:$K,'Flat knit'!$C212)</f>
        <v/>
      </c>
      <c r="AD212">
        <f>SUMIFS('Shipment status'!$L:$L,'Shipment status'!$A:$A,'Flat knit'!$B212,'Shipment status'!$H:$H,AD$3,'Shipment status'!$K:$K,'Flat knit'!$C212)</f>
        <v/>
      </c>
      <c r="AE212">
        <f>SUMIFS('Shipment status'!$L:$L,'Shipment status'!$A:$A,'Flat knit'!$B212,'Shipment status'!$H:$H,AE$3,'Shipment status'!$K:$K,'Flat knit'!$C212)</f>
        <v/>
      </c>
      <c r="AF212">
        <f>SUMIFS('Shipment status'!$L:$L,'Shipment status'!$A:$A,'Flat knit'!$B212,'Shipment status'!$H:$H,AF$3,'Shipment status'!$K:$K,'Flat knit'!$C212)</f>
        <v/>
      </c>
      <c r="AG212">
        <f>SUMIFS('Shipment status'!$L:$L,'Shipment status'!$A:$A,'Flat knit'!$B212,'Shipment status'!$H:$H,AG$3,'Shipment status'!$K:$K,'Flat knit'!$C212)</f>
        <v/>
      </c>
      <c r="AH212">
        <f>SUMIFS('Shipment status'!$L:$L,'Shipment status'!$A:$A,'Flat knit'!$B212,'Shipment status'!$H:$H,AH$3,'Shipment status'!$K:$K,'Flat knit'!$C212)</f>
        <v/>
      </c>
      <c r="AI212">
        <f>SUMIFS('Shipment status'!$L:$L,'Shipment status'!$A:$A,'Flat knit'!$B212,'Shipment status'!$H:$H,AI$3,'Shipment status'!$K:$K,'Flat knit'!$C212)</f>
        <v/>
      </c>
      <c r="AJ212">
        <f>SUMIFS('Shipment status'!$L:$L,'Shipment status'!$A:$A,'Flat knit'!$B212,'Shipment status'!$H:$H,AJ$3,'Shipment status'!$K:$K,'Flat knit'!$C212)</f>
        <v/>
      </c>
      <c r="AK212">
        <f>SUMIFS('Shipment status'!$L:$L,'Shipment status'!$A:$A,'Flat knit'!$B212,'Shipment status'!$H:$H,AK$3,'Shipment status'!$K:$K,'Flat knit'!$C212)</f>
        <v/>
      </c>
    </row>
    <row r="213">
      <c r="I213">
        <f>MAX(SUMIFS('Shipment status'!$L:$L,'Shipment status'!$A:$A,TRIM(CLEAN(SUBSTITUTE(VLOOKUP($B213&amp;I$3,'PPO-GO'!$A:$AA,12,0)," ",""))),'Shipment status'!$H:$H,I$3,'Shipment status'!$K:$K,'Flat knit'!$C213),SUMIFS('Shipment status'!$L:$L,'Shipment status'!$A:$A,'Flat knit'!$B213,'Shipment status'!$H:$H,I$3,'Shipment status'!$K:$K,'Flat knit'!$C213))</f>
        <v/>
      </c>
      <c r="J213" s="51">
        <f>IFERROR(I213/$F213,"-")</f>
        <v/>
      </c>
      <c r="L213">
        <f>MAX(SUMIFS('Shipment status'!$L:$L,'Shipment status'!$A:$A,TRIM(CLEAN(SUBSTITUTE(VLOOKUP($B213&amp;L$3,'PPO-GO'!$A:$AA,12,0)," ",""))),'Shipment status'!$H:$H,L$3,'Shipment status'!$K:$K,'Flat knit'!$C213),SUMIFS('Shipment status'!$L:$L,'Shipment status'!$A:$A,'Flat knit'!$B213,'Shipment status'!$H:$H,L$3,'Shipment status'!$K:$K,'Flat knit'!$C213))</f>
        <v/>
      </c>
      <c r="M213" s="51">
        <f>IFERROR(IF(L213&gt;I213*1.5,0.5,1)*L213/$F213,"-")</f>
        <v/>
      </c>
      <c r="O213">
        <f>MAX(SUMIFS('Shipment status'!$L:$L,'Shipment status'!$A:$A,TRIM(CLEAN(SUBSTITUTE(VLOOKUP($B213,'PPO-GO'!$D:$L,9,0)," ",""))),'Shipment status'!$H:$H,O$3,'Shipment status'!$K:$K,'Flat knit'!$C213),SUMIFS('Shipment status'!$L:$L,'Shipment status'!$A:$A,'Flat knit'!$B213,'Shipment status'!$H:$H,O$3,'Shipment status'!$K:$K,'Flat knit'!$C213))</f>
        <v/>
      </c>
      <c r="P213" s="51">
        <f>IFERROR(O213/$F213,"-")</f>
        <v/>
      </c>
      <c r="R213">
        <f>MAX(SUMIFS('Shipment status'!$L:$L,'Shipment status'!$A:$A,TRIM(CLEAN(SUBSTITUTE(VLOOKUP($B213,'PPO-GO'!$D:$L,9,0)," ",""))),'Shipment status'!$H:$H,R$3,'Shipment status'!$K:$K,'Flat knit'!$C213),SUMIFS('Shipment status'!$L:$L,'Shipment status'!$A:$A,'Flat knit'!$B213,'Shipment status'!$H:$H,R$3,'Shipment status'!$K:$K,'Flat knit'!$C213))</f>
        <v/>
      </c>
      <c r="S213" s="51">
        <f>IFERROR(R213/$F213,"-")</f>
        <v/>
      </c>
      <c r="T213">
        <f>SUMIFS('Shipment status'!$L:$L,'Shipment status'!$A:$A,'Flat knit'!$B213,'Shipment status'!$H:$H,T$3,'Shipment status'!$K:$K,'Flat knit'!$C213)</f>
        <v/>
      </c>
      <c r="U213">
        <f>SUMIFS('Shipment status'!$L:$L,'Shipment status'!$A:$A,'Flat knit'!$B213,'Shipment status'!$H:$H,U$3,'Shipment status'!$K:$K,'Flat knit'!$C213)</f>
        <v/>
      </c>
      <c r="V213">
        <f>SUMIFS('Shipment status'!$L:$L,'Shipment status'!$A:$A,'Flat knit'!$B213,'Shipment status'!$H:$H,V$3,'Shipment status'!$K:$K,'Flat knit'!$C213)</f>
        <v/>
      </c>
      <c r="W213">
        <f>SUMIFS('Shipment status'!$L:$L,'Shipment status'!$A:$A,'Flat knit'!$B213,'Shipment status'!$H:$H,W$3,'Shipment status'!$K:$K,'Flat knit'!$C213)</f>
        <v/>
      </c>
      <c r="X213">
        <f>SUMIFS('Shipment status'!$L:$L,'Shipment status'!$A:$A,'Flat knit'!$B213,'Shipment status'!$H:$H,X$3,'Shipment status'!$K:$K,'Flat knit'!$C213)</f>
        <v/>
      </c>
      <c r="Y213">
        <f>SUMIFS('Shipment status'!$L:$L,'Shipment status'!$A:$A,'Flat knit'!$B213,'Shipment status'!$H:$H,Y$3,'Shipment status'!$K:$K,'Flat knit'!$C213)</f>
        <v/>
      </c>
      <c r="Z213">
        <f>SUMIFS('Shipment status'!$L:$L,'Shipment status'!$A:$A,'Flat knit'!$B213,'Shipment status'!$H:$H,Z$3,'Shipment status'!$K:$K,'Flat knit'!$C213)</f>
        <v/>
      </c>
      <c r="AA213">
        <f>SUMIFS('Shipment status'!$L:$L,'Shipment status'!$A:$A,'Flat knit'!$B213,'Shipment status'!$H:$H,AA$3,'Shipment status'!$K:$K,'Flat knit'!$C213)</f>
        <v/>
      </c>
      <c r="AB213">
        <f>SUMIFS('Shipment status'!$L:$L,'Shipment status'!$A:$A,'Flat knit'!$B213,'Shipment status'!$H:$H,AB$3,'Shipment status'!$K:$K,'Flat knit'!$C213)</f>
        <v/>
      </c>
      <c r="AC213">
        <f>SUMIFS('Shipment status'!$L:$L,'Shipment status'!$A:$A,'Flat knit'!$B213,'Shipment status'!$H:$H,AC$3,'Shipment status'!$K:$K,'Flat knit'!$C213)</f>
        <v/>
      </c>
      <c r="AD213">
        <f>SUMIFS('Shipment status'!$L:$L,'Shipment status'!$A:$A,'Flat knit'!$B213,'Shipment status'!$H:$H,AD$3,'Shipment status'!$K:$K,'Flat knit'!$C213)</f>
        <v/>
      </c>
      <c r="AE213">
        <f>SUMIFS('Shipment status'!$L:$L,'Shipment status'!$A:$A,'Flat knit'!$B213,'Shipment status'!$H:$H,AE$3,'Shipment status'!$K:$K,'Flat knit'!$C213)</f>
        <v/>
      </c>
      <c r="AF213">
        <f>SUMIFS('Shipment status'!$L:$L,'Shipment status'!$A:$A,'Flat knit'!$B213,'Shipment status'!$H:$H,AF$3,'Shipment status'!$K:$K,'Flat knit'!$C213)</f>
        <v/>
      </c>
      <c r="AG213">
        <f>SUMIFS('Shipment status'!$L:$L,'Shipment status'!$A:$A,'Flat knit'!$B213,'Shipment status'!$H:$H,AG$3,'Shipment status'!$K:$K,'Flat knit'!$C213)</f>
        <v/>
      </c>
      <c r="AH213">
        <f>SUMIFS('Shipment status'!$L:$L,'Shipment status'!$A:$A,'Flat knit'!$B213,'Shipment status'!$H:$H,AH$3,'Shipment status'!$K:$K,'Flat knit'!$C213)</f>
        <v/>
      </c>
      <c r="AI213">
        <f>SUMIFS('Shipment status'!$L:$L,'Shipment status'!$A:$A,'Flat knit'!$B213,'Shipment status'!$H:$H,AI$3,'Shipment status'!$K:$K,'Flat knit'!$C213)</f>
        <v/>
      </c>
      <c r="AJ213">
        <f>SUMIFS('Shipment status'!$L:$L,'Shipment status'!$A:$A,'Flat knit'!$B213,'Shipment status'!$H:$H,AJ$3,'Shipment status'!$K:$K,'Flat knit'!$C213)</f>
        <v/>
      </c>
      <c r="AK213">
        <f>SUMIFS('Shipment status'!$L:$L,'Shipment status'!$A:$A,'Flat knit'!$B213,'Shipment status'!$H:$H,AK$3,'Shipment status'!$K:$K,'Flat knit'!$C213)</f>
        <v/>
      </c>
    </row>
    <row r="214">
      <c r="I214">
        <f>MAX(SUMIFS('Shipment status'!$L:$L,'Shipment status'!$A:$A,TRIM(CLEAN(SUBSTITUTE(VLOOKUP($B214&amp;I$3,'PPO-GO'!$A:$AA,12,0)," ",""))),'Shipment status'!$H:$H,I$3,'Shipment status'!$K:$K,'Flat knit'!$C214),SUMIFS('Shipment status'!$L:$L,'Shipment status'!$A:$A,'Flat knit'!$B214,'Shipment status'!$H:$H,I$3,'Shipment status'!$K:$K,'Flat knit'!$C214))</f>
        <v/>
      </c>
      <c r="J214" s="51">
        <f>IFERROR(I214/$F214,"-")</f>
        <v/>
      </c>
      <c r="L214">
        <f>MAX(SUMIFS('Shipment status'!$L:$L,'Shipment status'!$A:$A,TRIM(CLEAN(SUBSTITUTE(VLOOKUP($B214&amp;L$3,'PPO-GO'!$A:$AA,12,0)," ",""))),'Shipment status'!$H:$H,L$3,'Shipment status'!$K:$K,'Flat knit'!$C214),SUMIFS('Shipment status'!$L:$L,'Shipment status'!$A:$A,'Flat knit'!$B214,'Shipment status'!$H:$H,L$3,'Shipment status'!$K:$K,'Flat knit'!$C214))</f>
        <v/>
      </c>
      <c r="M214" s="51">
        <f>IFERROR(IF(L214&gt;I214*1.5,0.5,1)*L214/$F214,"-")</f>
        <v/>
      </c>
      <c r="O214">
        <f>MAX(SUMIFS('Shipment status'!$L:$L,'Shipment status'!$A:$A,TRIM(CLEAN(SUBSTITUTE(VLOOKUP($B214,'PPO-GO'!$D:$L,9,0)," ",""))),'Shipment status'!$H:$H,O$3,'Shipment status'!$K:$K,'Flat knit'!$C214),SUMIFS('Shipment status'!$L:$L,'Shipment status'!$A:$A,'Flat knit'!$B214,'Shipment status'!$H:$H,O$3,'Shipment status'!$K:$K,'Flat knit'!$C214))</f>
        <v/>
      </c>
      <c r="P214" s="51">
        <f>IFERROR(O214/$F214,"-")</f>
        <v/>
      </c>
      <c r="R214">
        <f>MAX(SUMIFS('Shipment status'!$L:$L,'Shipment status'!$A:$A,TRIM(CLEAN(SUBSTITUTE(VLOOKUP($B214,'PPO-GO'!$D:$L,9,0)," ",""))),'Shipment status'!$H:$H,R$3,'Shipment status'!$K:$K,'Flat knit'!$C214),SUMIFS('Shipment status'!$L:$L,'Shipment status'!$A:$A,'Flat knit'!$B214,'Shipment status'!$H:$H,R$3,'Shipment status'!$K:$K,'Flat knit'!$C214))</f>
        <v/>
      </c>
      <c r="S214" s="51">
        <f>IFERROR(R214/$F214,"-")</f>
        <v/>
      </c>
      <c r="T214">
        <f>SUMIFS('Shipment status'!$L:$L,'Shipment status'!$A:$A,'Flat knit'!$B214,'Shipment status'!$H:$H,T$3,'Shipment status'!$K:$K,'Flat knit'!$C214)</f>
        <v/>
      </c>
      <c r="U214">
        <f>SUMIFS('Shipment status'!$L:$L,'Shipment status'!$A:$A,'Flat knit'!$B214,'Shipment status'!$H:$H,U$3,'Shipment status'!$K:$K,'Flat knit'!$C214)</f>
        <v/>
      </c>
      <c r="V214">
        <f>SUMIFS('Shipment status'!$L:$L,'Shipment status'!$A:$A,'Flat knit'!$B214,'Shipment status'!$H:$H,V$3,'Shipment status'!$K:$K,'Flat knit'!$C214)</f>
        <v/>
      </c>
      <c r="W214">
        <f>SUMIFS('Shipment status'!$L:$L,'Shipment status'!$A:$A,'Flat knit'!$B214,'Shipment status'!$H:$H,W$3,'Shipment status'!$K:$K,'Flat knit'!$C214)</f>
        <v/>
      </c>
      <c r="X214">
        <f>SUMIFS('Shipment status'!$L:$L,'Shipment status'!$A:$A,'Flat knit'!$B214,'Shipment status'!$H:$H,X$3,'Shipment status'!$K:$K,'Flat knit'!$C214)</f>
        <v/>
      </c>
      <c r="Y214">
        <f>SUMIFS('Shipment status'!$L:$L,'Shipment status'!$A:$A,'Flat knit'!$B214,'Shipment status'!$H:$H,Y$3,'Shipment status'!$K:$K,'Flat knit'!$C214)</f>
        <v/>
      </c>
      <c r="Z214">
        <f>SUMIFS('Shipment status'!$L:$L,'Shipment status'!$A:$A,'Flat knit'!$B214,'Shipment status'!$H:$H,Z$3,'Shipment status'!$K:$K,'Flat knit'!$C214)</f>
        <v/>
      </c>
      <c r="AA214">
        <f>SUMIFS('Shipment status'!$L:$L,'Shipment status'!$A:$A,'Flat knit'!$B214,'Shipment status'!$H:$H,AA$3,'Shipment status'!$K:$K,'Flat knit'!$C214)</f>
        <v/>
      </c>
      <c r="AB214">
        <f>SUMIFS('Shipment status'!$L:$L,'Shipment status'!$A:$A,'Flat knit'!$B214,'Shipment status'!$H:$H,AB$3,'Shipment status'!$K:$K,'Flat knit'!$C214)</f>
        <v/>
      </c>
      <c r="AC214">
        <f>SUMIFS('Shipment status'!$L:$L,'Shipment status'!$A:$A,'Flat knit'!$B214,'Shipment status'!$H:$H,AC$3,'Shipment status'!$K:$K,'Flat knit'!$C214)</f>
        <v/>
      </c>
      <c r="AD214">
        <f>SUMIFS('Shipment status'!$L:$L,'Shipment status'!$A:$A,'Flat knit'!$B214,'Shipment status'!$H:$H,AD$3,'Shipment status'!$K:$K,'Flat knit'!$C214)</f>
        <v/>
      </c>
      <c r="AE214">
        <f>SUMIFS('Shipment status'!$L:$L,'Shipment status'!$A:$A,'Flat knit'!$B214,'Shipment status'!$H:$H,AE$3,'Shipment status'!$K:$K,'Flat knit'!$C214)</f>
        <v/>
      </c>
      <c r="AF214">
        <f>SUMIFS('Shipment status'!$L:$L,'Shipment status'!$A:$A,'Flat knit'!$B214,'Shipment status'!$H:$H,AF$3,'Shipment status'!$K:$K,'Flat knit'!$C214)</f>
        <v/>
      </c>
      <c r="AG214">
        <f>SUMIFS('Shipment status'!$L:$L,'Shipment status'!$A:$A,'Flat knit'!$B214,'Shipment status'!$H:$H,AG$3,'Shipment status'!$K:$K,'Flat knit'!$C214)</f>
        <v/>
      </c>
      <c r="AH214">
        <f>SUMIFS('Shipment status'!$L:$L,'Shipment status'!$A:$A,'Flat knit'!$B214,'Shipment status'!$H:$H,AH$3,'Shipment status'!$K:$K,'Flat knit'!$C214)</f>
        <v/>
      </c>
      <c r="AI214">
        <f>SUMIFS('Shipment status'!$L:$L,'Shipment status'!$A:$A,'Flat knit'!$B214,'Shipment status'!$H:$H,AI$3,'Shipment status'!$K:$K,'Flat knit'!$C214)</f>
        <v/>
      </c>
      <c r="AJ214">
        <f>SUMIFS('Shipment status'!$L:$L,'Shipment status'!$A:$A,'Flat knit'!$B214,'Shipment status'!$H:$H,AJ$3,'Shipment status'!$K:$K,'Flat knit'!$C214)</f>
        <v/>
      </c>
      <c r="AK214">
        <f>SUMIFS('Shipment status'!$L:$L,'Shipment status'!$A:$A,'Flat knit'!$B214,'Shipment status'!$H:$H,AK$3,'Shipment status'!$K:$K,'Flat knit'!$C214)</f>
        <v/>
      </c>
    </row>
    <row r="215">
      <c r="I215">
        <f>MAX(SUMIFS('Shipment status'!$L:$L,'Shipment status'!$A:$A,TRIM(CLEAN(SUBSTITUTE(VLOOKUP($B215&amp;I$3,'PPO-GO'!$A:$AA,12,0)," ",""))),'Shipment status'!$H:$H,I$3,'Shipment status'!$K:$K,'Flat knit'!$C215),SUMIFS('Shipment status'!$L:$L,'Shipment status'!$A:$A,'Flat knit'!$B215,'Shipment status'!$H:$H,I$3,'Shipment status'!$K:$K,'Flat knit'!$C215))</f>
        <v/>
      </c>
      <c r="J215" s="51">
        <f>IFERROR(I215/$F215,"-")</f>
        <v/>
      </c>
      <c r="L215">
        <f>MAX(SUMIFS('Shipment status'!$L:$L,'Shipment status'!$A:$A,TRIM(CLEAN(SUBSTITUTE(VLOOKUP($B215&amp;L$3,'PPO-GO'!$A:$AA,12,0)," ",""))),'Shipment status'!$H:$H,L$3,'Shipment status'!$K:$K,'Flat knit'!$C215),SUMIFS('Shipment status'!$L:$L,'Shipment status'!$A:$A,'Flat knit'!$B215,'Shipment status'!$H:$H,L$3,'Shipment status'!$K:$K,'Flat knit'!$C215))</f>
        <v/>
      </c>
      <c r="M215" s="51">
        <f>IFERROR(IF(L215&gt;I215*1.5,0.5,1)*L215/$F215,"-")</f>
        <v/>
      </c>
      <c r="O215">
        <f>MAX(SUMIFS('Shipment status'!$L:$L,'Shipment status'!$A:$A,TRIM(CLEAN(SUBSTITUTE(VLOOKUP($B215,'PPO-GO'!$D:$L,9,0)," ",""))),'Shipment status'!$H:$H,O$3,'Shipment status'!$K:$K,'Flat knit'!$C215),SUMIFS('Shipment status'!$L:$L,'Shipment status'!$A:$A,'Flat knit'!$B215,'Shipment status'!$H:$H,O$3,'Shipment status'!$K:$K,'Flat knit'!$C215))</f>
        <v/>
      </c>
      <c r="P215" s="51">
        <f>IFERROR(O215/$F215,"-")</f>
        <v/>
      </c>
      <c r="R215">
        <f>MAX(SUMIFS('Shipment status'!$L:$L,'Shipment status'!$A:$A,TRIM(CLEAN(SUBSTITUTE(VLOOKUP($B215,'PPO-GO'!$D:$L,9,0)," ",""))),'Shipment status'!$H:$H,R$3,'Shipment status'!$K:$K,'Flat knit'!$C215),SUMIFS('Shipment status'!$L:$L,'Shipment status'!$A:$A,'Flat knit'!$B215,'Shipment status'!$H:$H,R$3,'Shipment status'!$K:$K,'Flat knit'!$C215))</f>
        <v/>
      </c>
      <c r="S215" s="51">
        <f>IFERROR(R215/$F215,"-")</f>
        <v/>
      </c>
      <c r="T215">
        <f>SUMIFS('Shipment status'!$L:$L,'Shipment status'!$A:$A,'Flat knit'!$B215,'Shipment status'!$H:$H,T$3,'Shipment status'!$K:$K,'Flat knit'!$C215)</f>
        <v/>
      </c>
      <c r="U215">
        <f>SUMIFS('Shipment status'!$L:$L,'Shipment status'!$A:$A,'Flat knit'!$B215,'Shipment status'!$H:$H,U$3,'Shipment status'!$K:$K,'Flat knit'!$C215)</f>
        <v/>
      </c>
      <c r="V215">
        <f>SUMIFS('Shipment status'!$L:$L,'Shipment status'!$A:$A,'Flat knit'!$B215,'Shipment status'!$H:$H,V$3,'Shipment status'!$K:$K,'Flat knit'!$C215)</f>
        <v/>
      </c>
      <c r="W215">
        <f>SUMIFS('Shipment status'!$L:$L,'Shipment status'!$A:$A,'Flat knit'!$B215,'Shipment status'!$H:$H,W$3,'Shipment status'!$K:$K,'Flat knit'!$C215)</f>
        <v/>
      </c>
      <c r="X215">
        <f>SUMIFS('Shipment status'!$L:$L,'Shipment status'!$A:$A,'Flat knit'!$B215,'Shipment status'!$H:$H,X$3,'Shipment status'!$K:$K,'Flat knit'!$C215)</f>
        <v/>
      </c>
      <c r="Y215">
        <f>SUMIFS('Shipment status'!$L:$L,'Shipment status'!$A:$A,'Flat knit'!$B215,'Shipment status'!$H:$H,Y$3,'Shipment status'!$K:$K,'Flat knit'!$C215)</f>
        <v/>
      </c>
      <c r="Z215">
        <f>SUMIFS('Shipment status'!$L:$L,'Shipment status'!$A:$A,'Flat knit'!$B215,'Shipment status'!$H:$H,Z$3,'Shipment status'!$K:$K,'Flat knit'!$C215)</f>
        <v/>
      </c>
      <c r="AA215">
        <f>SUMIFS('Shipment status'!$L:$L,'Shipment status'!$A:$A,'Flat knit'!$B215,'Shipment status'!$H:$H,AA$3,'Shipment status'!$K:$K,'Flat knit'!$C215)</f>
        <v/>
      </c>
      <c r="AB215">
        <f>SUMIFS('Shipment status'!$L:$L,'Shipment status'!$A:$A,'Flat knit'!$B215,'Shipment status'!$H:$H,AB$3,'Shipment status'!$K:$K,'Flat knit'!$C215)</f>
        <v/>
      </c>
      <c r="AC215">
        <f>SUMIFS('Shipment status'!$L:$L,'Shipment status'!$A:$A,'Flat knit'!$B215,'Shipment status'!$H:$H,AC$3,'Shipment status'!$K:$K,'Flat knit'!$C215)</f>
        <v/>
      </c>
      <c r="AD215">
        <f>SUMIFS('Shipment status'!$L:$L,'Shipment status'!$A:$A,'Flat knit'!$B215,'Shipment status'!$H:$H,AD$3,'Shipment status'!$K:$K,'Flat knit'!$C215)</f>
        <v/>
      </c>
      <c r="AE215">
        <f>SUMIFS('Shipment status'!$L:$L,'Shipment status'!$A:$A,'Flat knit'!$B215,'Shipment status'!$H:$H,AE$3,'Shipment status'!$K:$K,'Flat knit'!$C215)</f>
        <v/>
      </c>
      <c r="AF215">
        <f>SUMIFS('Shipment status'!$L:$L,'Shipment status'!$A:$A,'Flat knit'!$B215,'Shipment status'!$H:$H,AF$3,'Shipment status'!$K:$K,'Flat knit'!$C215)</f>
        <v/>
      </c>
      <c r="AG215">
        <f>SUMIFS('Shipment status'!$L:$L,'Shipment status'!$A:$A,'Flat knit'!$B215,'Shipment status'!$H:$H,AG$3,'Shipment status'!$K:$K,'Flat knit'!$C215)</f>
        <v/>
      </c>
      <c r="AH215">
        <f>SUMIFS('Shipment status'!$L:$L,'Shipment status'!$A:$A,'Flat knit'!$B215,'Shipment status'!$H:$H,AH$3,'Shipment status'!$K:$K,'Flat knit'!$C215)</f>
        <v/>
      </c>
      <c r="AI215">
        <f>SUMIFS('Shipment status'!$L:$L,'Shipment status'!$A:$A,'Flat knit'!$B215,'Shipment status'!$H:$H,AI$3,'Shipment status'!$K:$K,'Flat knit'!$C215)</f>
        <v/>
      </c>
      <c r="AJ215">
        <f>SUMIFS('Shipment status'!$L:$L,'Shipment status'!$A:$A,'Flat knit'!$B215,'Shipment status'!$H:$H,AJ$3,'Shipment status'!$K:$K,'Flat knit'!$C215)</f>
        <v/>
      </c>
      <c r="AK215">
        <f>SUMIFS('Shipment status'!$L:$L,'Shipment status'!$A:$A,'Flat knit'!$B215,'Shipment status'!$H:$H,AK$3,'Shipment status'!$K:$K,'Flat knit'!$C215)</f>
        <v/>
      </c>
    </row>
    <row r="216">
      <c r="I216">
        <f>MAX(SUMIFS('Shipment status'!$L:$L,'Shipment status'!$A:$A,TRIM(CLEAN(SUBSTITUTE(VLOOKUP($B216&amp;I$3,'PPO-GO'!$A:$AA,12,0)," ",""))),'Shipment status'!$H:$H,I$3,'Shipment status'!$K:$K,'Flat knit'!$C216),SUMIFS('Shipment status'!$L:$L,'Shipment status'!$A:$A,'Flat knit'!$B216,'Shipment status'!$H:$H,I$3,'Shipment status'!$K:$K,'Flat knit'!$C216))</f>
        <v/>
      </c>
      <c r="J216" s="51">
        <f>IFERROR(I216/$F216,"-")</f>
        <v/>
      </c>
      <c r="L216">
        <f>MAX(SUMIFS('Shipment status'!$L:$L,'Shipment status'!$A:$A,TRIM(CLEAN(SUBSTITUTE(VLOOKUP($B216&amp;L$3,'PPO-GO'!$A:$AA,12,0)," ",""))),'Shipment status'!$H:$H,L$3,'Shipment status'!$K:$K,'Flat knit'!$C216),SUMIFS('Shipment status'!$L:$L,'Shipment status'!$A:$A,'Flat knit'!$B216,'Shipment status'!$H:$H,L$3,'Shipment status'!$K:$K,'Flat knit'!$C216))</f>
        <v/>
      </c>
      <c r="M216" s="51">
        <f>IFERROR(IF(L216&gt;I216*1.5,0.5,1)*L216/$F216,"-")</f>
        <v/>
      </c>
      <c r="O216">
        <f>MAX(SUMIFS('Shipment status'!$L:$L,'Shipment status'!$A:$A,TRIM(CLEAN(SUBSTITUTE(VLOOKUP($B216,'PPO-GO'!$D:$L,9,0)," ",""))),'Shipment status'!$H:$H,O$3,'Shipment status'!$K:$K,'Flat knit'!$C216),SUMIFS('Shipment status'!$L:$L,'Shipment status'!$A:$A,'Flat knit'!$B216,'Shipment status'!$H:$H,O$3,'Shipment status'!$K:$K,'Flat knit'!$C216))</f>
        <v/>
      </c>
      <c r="P216" s="51">
        <f>IFERROR(O216/$F216,"-")</f>
        <v/>
      </c>
      <c r="R216">
        <f>MAX(SUMIFS('Shipment status'!$L:$L,'Shipment status'!$A:$A,TRIM(CLEAN(SUBSTITUTE(VLOOKUP($B216,'PPO-GO'!$D:$L,9,0)," ",""))),'Shipment status'!$H:$H,R$3,'Shipment status'!$K:$K,'Flat knit'!$C216),SUMIFS('Shipment status'!$L:$L,'Shipment status'!$A:$A,'Flat knit'!$B216,'Shipment status'!$H:$H,R$3,'Shipment status'!$K:$K,'Flat knit'!$C216))</f>
        <v/>
      </c>
      <c r="S216" s="51">
        <f>IFERROR(R216/$F216,"-")</f>
        <v/>
      </c>
      <c r="T216">
        <f>SUMIFS('Shipment status'!$L:$L,'Shipment status'!$A:$A,'Flat knit'!$B216,'Shipment status'!$H:$H,T$3,'Shipment status'!$K:$K,'Flat knit'!$C216)</f>
        <v/>
      </c>
      <c r="U216">
        <f>SUMIFS('Shipment status'!$L:$L,'Shipment status'!$A:$A,'Flat knit'!$B216,'Shipment status'!$H:$H,U$3,'Shipment status'!$K:$K,'Flat knit'!$C216)</f>
        <v/>
      </c>
      <c r="V216">
        <f>SUMIFS('Shipment status'!$L:$L,'Shipment status'!$A:$A,'Flat knit'!$B216,'Shipment status'!$H:$H,V$3,'Shipment status'!$K:$K,'Flat knit'!$C216)</f>
        <v/>
      </c>
      <c r="W216">
        <f>SUMIFS('Shipment status'!$L:$L,'Shipment status'!$A:$A,'Flat knit'!$B216,'Shipment status'!$H:$H,W$3,'Shipment status'!$K:$K,'Flat knit'!$C216)</f>
        <v/>
      </c>
      <c r="X216">
        <f>SUMIFS('Shipment status'!$L:$L,'Shipment status'!$A:$A,'Flat knit'!$B216,'Shipment status'!$H:$H,X$3,'Shipment status'!$K:$K,'Flat knit'!$C216)</f>
        <v/>
      </c>
      <c r="Y216">
        <f>SUMIFS('Shipment status'!$L:$L,'Shipment status'!$A:$A,'Flat knit'!$B216,'Shipment status'!$H:$H,Y$3,'Shipment status'!$K:$K,'Flat knit'!$C216)</f>
        <v/>
      </c>
      <c r="Z216">
        <f>SUMIFS('Shipment status'!$L:$L,'Shipment status'!$A:$A,'Flat knit'!$B216,'Shipment status'!$H:$H,Z$3,'Shipment status'!$K:$K,'Flat knit'!$C216)</f>
        <v/>
      </c>
      <c r="AA216">
        <f>SUMIFS('Shipment status'!$L:$L,'Shipment status'!$A:$A,'Flat knit'!$B216,'Shipment status'!$H:$H,AA$3,'Shipment status'!$K:$K,'Flat knit'!$C216)</f>
        <v/>
      </c>
      <c r="AB216">
        <f>SUMIFS('Shipment status'!$L:$L,'Shipment status'!$A:$A,'Flat knit'!$B216,'Shipment status'!$H:$H,AB$3,'Shipment status'!$K:$K,'Flat knit'!$C216)</f>
        <v/>
      </c>
      <c r="AC216">
        <f>SUMIFS('Shipment status'!$L:$L,'Shipment status'!$A:$A,'Flat knit'!$B216,'Shipment status'!$H:$H,AC$3,'Shipment status'!$K:$K,'Flat knit'!$C216)</f>
        <v/>
      </c>
      <c r="AD216">
        <f>SUMIFS('Shipment status'!$L:$L,'Shipment status'!$A:$A,'Flat knit'!$B216,'Shipment status'!$H:$H,AD$3,'Shipment status'!$K:$K,'Flat knit'!$C216)</f>
        <v/>
      </c>
      <c r="AE216">
        <f>SUMIFS('Shipment status'!$L:$L,'Shipment status'!$A:$A,'Flat knit'!$B216,'Shipment status'!$H:$H,AE$3,'Shipment status'!$K:$K,'Flat knit'!$C216)</f>
        <v/>
      </c>
      <c r="AF216">
        <f>SUMIFS('Shipment status'!$L:$L,'Shipment status'!$A:$A,'Flat knit'!$B216,'Shipment status'!$H:$H,AF$3,'Shipment status'!$K:$K,'Flat knit'!$C216)</f>
        <v/>
      </c>
      <c r="AG216">
        <f>SUMIFS('Shipment status'!$L:$L,'Shipment status'!$A:$A,'Flat knit'!$B216,'Shipment status'!$H:$H,AG$3,'Shipment status'!$K:$K,'Flat knit'!$C216)</f>
        <v/>
      </c>
      <c r="AH216">
        <f>SUMIFS('Shipment status'!$L:$L,'Shipment status'!$A:$A,'Flat knit'!$B216,'Shipment status'!$H:$H,AH$3,'Shipment status'!$K:$K,'Flat knit'!$C216)</f>
        <v/>
      </c>
      <c r="AI216">
        <f>SUMIFS('Shipment status'!$L:$L,'Shipment status'!$A:$A,'Flat knit'!$B216,'Shipment status'!$H:$H,AI$3,'Shipment status'!$K:$K,'Flat knit'!$C216)</f>
        <v/>
      </c>
      <c r="AJ216">
        <f>SUMIFS('Shipment status'!$L:$L,'Shipment status'!$A:$A,'Flat knit'!$B216,'Shipment status'!$H:$H,AJ$3,'Shipment status'!$K:$K,'Flat knit'!$C216)</f>
        <v/>
      </c>
      <c r="AK216">
        <f>SUMIFS('Shipment status'!$L:$L,'Shipment status'!$A:$A,'Flat knit'!$B216,'Shipment status'!$H:$H,AK$3,'Shipment status'!$K:$K,'Flat knit'!$C216)</f>
        <v/>
      </c>
    </row>
    <row r="217">
      <c r="I217">
        <f>MAX(SUMIFS('Shipment status'!$L:$L,'Shipment status'!$A:$A,TRIM(CLEAN(SUBSTITUTE(VLOOKUP($B217&amp;I$3,'PPO-GO'!$A:$AA,12,0)," ",""))),'Shipment status'!$H:$H,I$3,'Shipment status'!$K:$K,'Flat knit'!$C217),SUMIFS('Shipment status'!$L:$L,'Shipment status'!$A:$A,'Flat knit'!$B217,'Shipment status'!$H:$H,I$3,'Shipment status'!$K:$K,'Flat knit'!$C217))</f>
        <v/>
      </c>
      <c r="J217" s="51">
        <f>IFERROR(I217/$F217,"-")</f>
        <v/>
      </c>
      <c r="L217">
        <f>MAX(SUMIFS('Shipment status'!$L:$L,'Shipment status'!$A:$A,TRIM(CLEAN(SUBSTITUTE(VLOOKUP($B217&amp;L$3,'PPO-GO'!$A:$AA,12,0)," ",""))),'Shipment status'!$H:$H,L$3,'Shipment status'!$K:$K,'Flat knit'!$C217),SUMIFS('Shipment status'!$L:$L,'Shipment status'!$A:$A,'Flat knit'!$B217,'Shipment status'!$H:$H,L$3,'Shipment status'!$K:$K,'Flat knit'!$C217))</f>
        <v/>
      </c>
      <c r="M217" s="51">
        <f>IFERROR(IF(L217&gt;I217*1.5,0.5,1)*L217/$F217,"-")</f>
        <v/>
      </c>
      <c r="O217">
        <f>MAX(SUMIFS('Shipment status'!$L:$L,'Shipment status'!$A:$A,TRIM(CLEAN(SUBSTITUTE(VLOOKUP($B217,'PPO-GO'!$D:$L,9,0)," ",""))),'Shipment status'!$H:$H,O$3,'Shipment status'!$K:$K,'Flat knit'!$C217),SUMIFS('Shipment status'!$L:$L,'Shipment status'!$A:$A,'Flat knit'!$B217,'Shipment status'!$H:$H,O$3,'Shipment status'!$K:$K,'Flat knit'!$C217))</f>
        <v/>
      </c>
      <c r="P217" s="51">
        <f>IFERROR(O217/$F217,"-")</f>
        <v/>
      </c>
      <c r="R217">
        <f>MAX(SUMIFS('Shipment status'!$L:$L,'Shipment status'!$A:$A,TRIM(CLEAN(SUBSTITUTE(VLOOKUP($B217,'PPO-GO'!$D:$L,9,0)," ",""))),'Shipment status'!$H:$H,R$3,'Shipment status'!$K:$K,'Flat knit'!$C217),SUMIFS('Shipment status'!$L:$L,'Shipment status'!$A:$A,'Flat knit'!$B217,'Shipment status'!$H:$H,R$3,'Shipment status'!$K:$K,'Flat knit'!$C217))</f>
        <v/>
      </c>
      <c r="S217" s="51">
        <f>IFERROR(R217/$F217,"-")</f>
        <v/>
      </c>
      <c r="T217">
        <f>SUMIFS('Shipment status'!$L:$L,'Shipment status'!$A:$A,'Flat knit'!$B217,'Shipment status'!$H:$H,T$3,'Shipment status'!$K:$K,'Flat knit'!$C217)</f>
        <v/>
      </c>
      <c r="U217">
        <f>SUMIFS('Shipment status'!$L:$L,'Shipment status'!$A:$A,'Flat knit'!$B217,'Shipment status'!$H:$H,U$3,'Shipment status'!$K:$K,'Flat knit'!$C217)</f>
        <v/>
      </c>
      <c r="V217">
        <f>SUMIFS('Shipment status'!$L:$L,'Shipment status'!$A:$A,'Flat knit'!$B217,'Shipment status'!$H:$H,V$3,'Shipment status'!$K:$K,'Flat knit'!$C217)</f>
        <v/>
      </c>
      <c r="W217">
        <f>SUMIFS('Shipment status'!$L:$L,'Shipment status'!$A:$A,'Flat knit'!$B217,'Shipment status'!$H:$H,W$3,'Shipment status'!$K:$K,'Flat knit'!$C217)</f>
        <v/>
      </c>
      <c r="X217">
        <f>SUMIFS('Shipment status'!$L:$L,'Shipment status'!$A:$A,'Flat knit'!$B217,'Shipment status'!$H:$H,X$3,'Shipment status'!$K:$K,'Flat knit'!$C217)</f>
        <v/>
      </c>
      <c r="Y217">
        <f>SUMIFS('Shipment status'!$L:$L,'Shipment status'!$A:$A,'Flat knit'!$B217,'Shipment status'!$H:$H,Y$3,'Shipment status'!$K:$K,'Flat knit'!$C217)</f>
        <v/>
      </c>
      <c r="Z217">
        <f>SUMIFS('Shipment status'!$L:$L,'Shipment status'!$A:$A,'Flat knit'!$B217,'Shipment status'!$H:$H,Z$3,'Shipment status'!$K:$K,'Flat knit'!$C217)</f>
        <v/>
      </c>
      <c r="AA217">
        <f>SUMIFS('Shipment status'!$L:$L,'Shipment status'!$A:$A,'Flat knit'!$B217,'Shipment status'!$H:$H,AA$3,'Shipment status'!$K:$K,'Flat knit'!$C217)</f>
        <v/>
      </c>
      <c r="AB217">
        <f>SUMIFS('Shipment status'!$L:$L,'Shipment status'!$A:$A,'Flat knit'!$B217,'Shipment status'!$H:$H,AB$3,'Shipment status'!$K:$K,'Flat knit'!$C217)</f>
        <v/>
      </c>
      <c r="AC217">
        <f>SUMIFS('Shipment status'!$L:$L,'Shipment status'!$A:$A,'Flat knit'!$B217,'Shipment status'!$H:$H,AC$3,'Shipment status'!$K:$K,'Flat knit'!$C217)</f>
        <v/>
      </c>
      <c r="AD217">
        <f>SUMIFS('Shipment status'!$L:$L,'Shipment status'!$A:$A,'Flat knit'!$B217,'Shipment status'!$H:$H,AD$3,'Shipment status'!$K:$K,'Flat knit'!$C217)</f>
        <v/>
      </c>
      <c r="AE217">
        <f>SUMIFS('Shipment status'!$L:$L,'Shipment status'!$A:$A,'Flat knit'!$B217,'Shipment status'!$H:$H,AE$3,'Shipment status'!$K:$K,'Flat knit'!$C217)</f>
        <v/>
      </c>
      <c r="AF217">
        <f>SUMIFS('Shipment status'!$L:$L,'Shipment status'!$A:$A,'Flat knit'!$B217,'Shipment status'!$H:$H,AF$3,'Shipment status'!$K:$K,'Flat knit'!$C217)</f>
        <v/>
      </c>
      <c r="AG217">
        <f>SUMIFS('Shipment status'!$L:$L,'Shipment status'!$A:$A,'Flat knit'!$B217,'Shipment status'!$H:$H,AG$3,'Shipment status'!$K:$K,'Flat knit'!$C217)</f>
        <v/>
      </c>
      <c r="AH217">
        <f>SUMIFS('Shipment status'!$L:$L,'Shipment status'!$A:$A,'Flat knit'!$B217,'Shipment status'!$H:$H,AH$3,'Shipment status'!$K:$K,'Flat knit'!$C217)</f>
        <v/>
      </c>
      <c r="AI217">
        <f>SUMIFS('Shipment status'!$L:$L,'Shipment status'!$A:$A,'Flat knit'!$B217,'Shipment status'!$H:$H,AI$3,'Shipment status'!$K:$K,'Flat knit'!$C217)</f>
        <v/>
      </c>
      <c r="AJ217">
        <f>SUMIFS('Shipment status'!$L:$L,'Shipment status'!$A:$A,'Flat knit'!$B217,'Shipment status'!$H:$H,AJ$3,'Shipment status'!$K:$K,'Flat knit'!$C217)</f>
        <v/>
      </c>
      <c r="AK217">
        <f>SUMIFS('Shipment status'!$L:$L,'Shipment status'!$A:$A,'Flat knit'!$B217,'Shipment status'!$H:$H,AK$3,'Shipment status'!$K:$K,'Flat knit'!$C217)</f>
        <v/>
      </c>
    </row>
    <row r="218">
      <c r="I218">
        <f>MAX(SUMIFS('Shipment status'!$L:$L,'Shipment status'!$A:$A,TRIM(CLEAN(SUBSTITUTE(VLOOKUP($B218&amp;I$3,'PPO-GO'!$A:$AA,12,0)," ",""))),'Shipment status'!$H:$H,I$3,'Shipment status'!$K:$K,'Flat knit'!$C218),SUMIFS('Shipment status'!$L:$L,'Shipment status'!$A:$A,'Flat knit'!$B218,'Shipment status'!$H:$H,I$3,'Shipment status'!$K:$K,'Flat knit'!$C218))</f>
        <v/>
      </c>
      <c r="J218" s="51">
        <f>IFERROR(I218/$F218,"-")</f>
        <v/>
      </c>
      <c r="L218">
        <f>MAX(SUMIFS('Shipment status'!$L:$L,'Shipment status'!$A:$A,TRIM(CLEAN(SUBSTITUTE(VLOOKUP($B218&amp;L$3,'PPO-GO'!$A:$AA,12,0)," ",""))),'Shipment status'!$H:$H,L$3,'Shipment status'!$K:$K,'Flat knit'!$C218),SUMIFS('Shipment status'!$L:$L,'Shipment status'!$A:$A,'Flat knit'!$B218,'Shipment status'!$H:$H,L$3,'Shipment status'!$K:$K,'Flat knit'!$C218))</f>
        <v/>
      </c>
      <c r="M218" s="51">
        <f>IFERROR(IF(L218&gt;I218*1.5,0.5,1)*L218/$F218,"-")</f>
        <v/>
      </c>
      <c r="O218">
        <f>MAX(SUMIFS('Shipment status'!$L:$L,'Shipment status'!$A:$A,TRIM(CLEAN(SUBSTITUTE(VLOOKUP($B218,'PPO-GO'!$D:$L,9,0)," ",""))),'Shipment status'!$H:$H,O$3,'Shipment status'!$K:$K,'Flat knit'!$C218),SUMIFS('Shipment status'!$L:$L,'Shipment status'!$A:$A,'Flat knit'!$B218,'Shipment status'!$H:$H,O$3,'Shipment status'!$K:$K,'Flat knit'!$C218))</f>
        <v/>
      </c>
      <c r="P218" s="51">
        <f>IFERROR(O218/$F218,"-")</f>
        <v/>
      </c>
      <c r="R218">
        <f>MAX(SUMIFS('Shipment status'!$L:$L,'Shipment status'!$A:$A,TRIM(CLEAN(SUBSTITUTE(VLOOKUP($B218,'PPO-GO'!$D:$L,9,0)," ",""))),'Shipment status'!$H:$H,R$3,'Shipment status'!$K:$K,'Flat knit'!$C218),SUMIFS('Shipment status'!$L:$L,'Shipment status'!$A:$A,'Flat knit'!$B218,'Shipment status'!$H:$H,R$3,'Shipment status'!$K:$K,'Flat knit'!$C218))</f>
        <v/>
      </c>
      <c r="S218" s="51">
        <f>IFERROR(R218/$F218,"-")</f>
        <v/>
      </c>
      <c r="T218">
        <f>SUMIFS('Shipment status'!$L:$L,'Shipment status'!$A:$A,'Flat knit'!$B218,'Shipment status'!$H:$H,T$3,'Shipment status'!$K:$K,'Flat knit'!$C218)</f>
        <v/>
      </c>
      <c r="U218">
        <f>SUMIFS('Shipment status'!$L:$L,'Shipment status'!$A:$A,'Flat knit'!$B218,'Shipment status'!$H:$H,U$3,'Shipment status'!$K:$K,'Flat knit'!$C218)</f>
        <v/>
      </c>
      <c r="V218">
        <f>SUMIFS('Shipment status'!$L:$L,'Shipment status'!$A:$A,'Flat knit'!$B218,'Shipment status'!$H:$H,V$3,'Shipment status'!$K:$K,'Flat knit'!$C218)</f>
        <v/>
      </c>
      <c r="W218">
        <f>SUMIFS('Shipment status'!$L:$L,'Shipment status'!$A:$A,'Flat knit'!$B218,'Shipment status'!$H:$H,W$3,'Shipment status'!$K:$K,'Flat knit'!$C218)</f>
        <v/>
      </c>
      <c r="X218">
        <f>SUMIFS('Shipment status'!$L:$L,'Shipment status'!$A:$A,'Flat knit'!$B218,'Shipment status'!$H:$H,X$3,'Shipment status'!$K:$K,'Flat knit'!$C218)</f>
        <v/>
      </c>
      <c r="Y218">
        <f>SUMIFS('Shipment status'!$L:$L,'Shipment status'!$A:$A,'Flat knit'!$B218,'Shipment status'!$H:$H,Y$3,'Shipment status'!$K:$K,'Flat knit'!$C218)</f>
        <v/>
      </c>
      <c r="Z218">
        <f>SUMIFS('Shipment status'!$L:$L,'Shipment status'!$A:$A,'Flat knit'!$B218,'Shipment status'!$H:$H,Z$3,'Shipment status'!$K:$K,'Flat knit'!$C218)</f>
        <v/>
      </c>
      <c r="AA218">
        <f>SUMIFS('Shipment status'!$L:$L,'Shipment status'!$A:$A,'Flat knit'!$B218,'Shipment status'!$H:$H,AA$3,'Shipment status'!$K:$K,'Flat knit'!$C218)</f>
        <v/>
      </c>
      <c r="AB218">
        <f>SUMIFS('Shipment status'!$L:$L,'Shipment status'!$A:$A,'Flat knit'!$B218,'Shipment status'!$H:$H,AB$3,'Shipment status'!$K:$K,'Flat knit'!$C218)</f>
        <v/>
      </c>
      <c r="AC218">
        <f>SUMIFS('Shipment status'!$L:$L,'Shipment status'!$A:$A,'Flat knit'!$B218,'Shipment status'!$H:$H,AC$3,'Shipment status'!$K:$K,'Flat knit'!$C218)</f>
        <v/>
      </c>
      <c r="AD218">
        <f>SUMIFS('Shipment status'!$L:$L,'Shipment status'!$A:$A,'Flat knit'!$B218,'Shipment status'!$H:$H,AD$3,'Shipment status'!$K:$K,'Flat knit'!$C218)</f>
        <v/>
      </c>
      <c r="AE218">
        <f>SUMIFS('Shipment status'!$L:$L,'Shipment status'!$A:$A,'Flat knit'!$B218,'Shipment status'!$H:$H,AE$3,'Shipment status'!$K:$K,'Flat knit'!$C218)</f>
        <v/>
      </c>
      <c r="AF218">
        <f>SUMIFS('Shipment status'!$L:$L,'Shipment status'!$A:$A,'Flat knit'!$B218,'Shipment status'!$H:$H,AF$3,'Shipment status'!$K:$K,'Flat knit'!$C218)</f>
        <v/>
      </c>
      <c r="AG218">
        <f>SUMIFS('Shipment status'!$L:$L,'Shipment status'!$A:$A,'Flat knit'!$B218,'Shipment status'!$H:$H,AG$3,'Shipment status'!$K:$K,'Flat knit'!$C218)</f>
        <v/>
      </c>
      <c r="AH218">
        <f>SUMIFS('Shipment status'!$L:$L,'Shipment status'!$A:$A,'Flat knit'!$B218,'Shipment status'!$H:$H,AH$3,'Shipment status'!$K:$K,'Flat knit'!$C218)</f>
        <v/>
      </c>
      <c r="AI218">
        <f>SUMIFS('Shipment status'!$L:$L,'Shipment status'!$A:$A,'Flat knit'!$B218,'Shipment status'!$H:$H,AI$3,'Shipment status'!$K:$K,'Flat knit'!$C218)</f>
        <v/>
      </c>
      <c r="AJ218">
        <f>SUMIFS('Shipment status'!$L:$L,'Shipment status'!$A:$A,'Flat knit'!$B218,'Shipment status'!$H:$H,AJ$3,'Shipment status'!$K:$K,'Flat knit'!$C218)</f>
        <v/>
      </c>
      <c r="AK218">
        <f>SUMIFS('Shipment status'!$L:$L,'Shipment status'!$A:$A,'Flat knit'!$B218,'Shipment status'!$H:$H,AK$3,'Shipment status'!$K:$K,'Flat knit'!$C218)</f>
        <v/>
      </c>
    </row>
    <row r="219">
      <c r="I219">
        <f>MAX(SUMIFS('Shipment status'!$L:$L,'Shipment status'!$A:$A,TRIM(CLEAN(SUBSTITUTE(VLOOKUP($B219&amp;I$3,'PPO-GO'!$A:$AA,12,0)," ",""))),'Shipment status'!$H:$H,I$3,'Shipment status'!$K:$K,'Flat knit'!$C219),SUMIFS('Shipment status'!$L:$L,'Shipment status'!$A:$A,'Flat knit'!$B219,'Shipment status'!$H:$H,I$3,'Shipment status'!$K:$K,'Flat knit'!$C219))</f>
        <v/>
      </c>
      <c r="J219" s="51">
        <f>IFERROR(I219/$F219,"-")</f>
        <v/>
      </c>
      <c r="L219">
        <f>MAX(SUMIFS('Shipment status'!$L:$L,'Shipment status'!$A:$A,TRIM(CLEAN(SUBSTITUTE(VLOOKUP($B219&amp;L$3,'PPO-GO'!$A:$AA,12,0)," ",""))),'Shipment status'!$H:$H,L$3,'Shipment status'!$K:$K,'Flat knit'!$C219),SUMIFS('Shipment status'!$L:$L,'Shipment status'!$A:$A,'Flat knit'!$B219,'Shipment status'!$H:$H,L$3,'Shipment status'!$K:$K,'Flat knit'!$C219))</f>
        <v/>
      </c>
      <c r="M219" s="51">
        <f>IFERROR(IF(L219&gt;I219*1.5,0.5,1)*L219/$F219,"-")</f>
        <v/>
      </c>
      <c r="O219">
        <f>MAX(SUMIFS('Shipment status'!$L:$L,'Shipment status'!$A:$A,TRIM(CLEAN(SUBSTITUTE(VLOOKUP($B219,'PPO-GO'!$D:$L,9,0)," ",""))),'Shipment status'!$H:$H,O$3,'Shipment status'!$K:$K,'Flat knit'!$C219),SUMIFS('Shipment status'!$L:$L,'Shipment status'!$A:$A,'Flat knit'!$B219,'Shipment status'!$H:$H,O$3,'Shipment status'!$K:$K,'Flat knit'!$C219))</f>
        <v/>
      </c>
      <c r="P219" s="51">
        <f>IFERROR(O219/$F219,"-")</f>
        <v/>
      </c>
      <c r="R219">
        <f>MAX(SUMIFS('Shipment status'!$L:$L,'Shipment status'!$A:$A,TRIM(CLEAN(SUBSTITUTE(VLOOKUP($B219,'PPO-GO'!$D:$L,9,0)," ",""))),'Shipment status'!$H:$H,R$3,'Shipment status'!$K:$K,'Flat knit'!$C219),SUMIFS('Shipment status'!$L:$L,'Shipment status'!$A:$A,'Flat knit'!$B219,'Shipment status'!$H:$H,R$3,'Shipment status'!$K:$K,'Flat knit'!$C219))</f>
        <v/>
      </c>
      <c r="S219" s="51">
        <f>IFERROR(R219/$F219,"-")</f>
        <v/>
      </c>
      <c r="T219">
        <f>SUMIFS('Shipment status'!$L:$L,'Shipment status'!$A:$A,'Flat knit'!$B219,'Shipment status'!$H:$H,T$3,'Shipment status'!$K:$K,'Flat knit'!$C219)</f>
        <v/>
      </c>
      <c r="U219">
        <f>SUMIFS('Shipment status'!$L:$L,'Shipment status'!$A:$A,'Flat knit'!$B219,'Shipment status'!$H:$H,U$3,'Shipment status'!$K:$K,'Flat knit'!$C219)</f>
        <v/>
      </c>
      <c r="V219">
        <f>SUMIFS('Shipment status'!$L:$L,'Shipment status'!$A:$A,'Flat knit'!$B219,'Shipment status'!$H:$H,V$3,'Shipment status'!$K:$K,'Flat knit'!$C219)</f>
        <v/>
      </c>
      <c r="W219">
        <f>SUMIFS('Shipment status'!$L:$L,'Shipment status'!$A:$A,'Flat knit'!$B219,'Shipment status'!$H:$H,W$3,'Shipment status'!$K:$K,'Flat knit'!$C219)</f>
        <v/>
      </c>
      <c r="X219">
        <f>SUMIFS('Shipment status'!$L:$L,'Shipment status'!$A:$A,'Flat knit'!$B219,'Shipment status'!$H:$H,X$3,'Shipment status'!$K:$K,'Flat knit'!$C219)</f>
        <v/>
      </c>
      <c r="Y219">
        <f>SUMIFS('Shipment status'!$L:$L,'Shipment status'!$A:$A,'Flat knit'!$B219,'Shipment status'!$H:$H,Y$3,'Shipment status'!$K:$K,'Flat knit'!$C219)</f>
        <v/>
      </c>
      <c r="Z219">
        <f>SUMIFS('Shipment status'!$L:$L,'Shipment status'!$A:$A,'Flat knit'!$B219,'Shipment status'!$H:$H,Z$3,'Shipment status'!$K:$K,'Flat knit'!$C219)</f>
        <v/>
      </c>
      <c r="AA219">
        <f>SUMIFS('Shipment status'!$L:$L,'Shipment status'!$A:$A,'Flat knit'!$B219,'Shipment status'!$H:$H,AA$3,'Shipment status'!$K:$K,'Flat knit'!$C219)</f>
        <v/>
      </c>
      <c r="AB219">
        <f>SUMIFS('Shipment status'!$L:$L,'Shipment status'!$A:$A,'Flat knit'!$B219,'Shipment status'!$H:$H,AB$3,'Shipment status'!$K:$K,'Flat knit'!$C219)</f>
        <v/>
      </c>
      <c r="AC219">
        <f>SUMIFS('Shipment status'!$L:$L,'Shipment status'!$A:$A,'Flat knit'!$B219,'Shipment status'!$H:$H,AC$3,'Shipment status'!$K:$K,'Flat knit'!$C219)</f>
        <v/>
      </c>
      <c r="AD219">
        <f>SUMIFS('Shipment status'!$L:$L,'Shipment status'!$A:$A,'Flat knit'!$B219,'Shipment status'!$H:$H,AD$3,'Shipment status'!$K:$K,'Flat knit'!$C219)</f>
        <v/>
      </c>
      <c r="AE219">
        <f>SUMIFS('Shipment status'!$L:$L,'Shipment status'!$A:$A,'Flat knit'!$B219,'Shipment status'!$H:$H,AE$3,'Shipment status'!$K:$K,'Flat knit'!$C219)</f>
        <v/>
      </c>
      <c r="AF219">
        <f>SUMIFS('Shipment status'!$L:$L,'Shipment status'!$A:$A,'Flat knit'!$B219,'Shipment status'!$H:$H,AF$3,'Shipment status'!$K:$K,'Flat knit'!$C219)</f>
        <v/>
      </c>
      <c r="AG219">
        <f>SUMIFS('Shipment status'!$L:$L,'Shipment status'!$A:$A,'Flat knit'!$B219,'Shipment status'!$H:$H,AG$3,'Shipment status'!$K:$K,'Flat knit'!$C219)</f>
        <v/>
      </c>
      <c r="AH219">
        <f>SUMIFS('Shipment status'!$L:$L,'Shipment status'!$A:$A,'Flat knit'!$B219,'Shipment status'!$H:$H,AH$3,'Shipment status'!$K:$K,'Flat knit'!$C219)</f>
        <v/>
      </c>
      <c r="AI219">
        <f>SUMIFS('Shipment status'!$L:$L,'Shipment status'!$A:$A,'Flat knit'!$B219,'Shipment status'!$H:$H,AI$3,'Shipment status'!$K:$K,'Flat knit'!$C219)</f>
        <v/>
      </c>
      <c r="AJ219">
        <f>SUMIFS('Shipment status'!$L:$L,'Shipment status'!$A:$A,'Flat knit'!$B219,'Shipment status'!$H:$H,AJ$3,'Shipment status'!$K:$K,'Flat knit'!$C219)</f>
        <v/>
      </c>
      <c r="AK219">
        <f>SUMIFS('Shipment status'!$L:$L,'Shipment status'!$A:$A,'Flat knit'!$B219,'Shipment status'!$H:$H,AK$3,'Shipment status'!$K:$K,'Flat knit'!$C219)</f>
        <v/>
      </c>
    </row>
    <row r="220">
      <c r="I220">
        <f>MAX(SUMIFS('Shipment status'!$L:$L,'Shipment status'!$A:$A,TRIM(CLEAN(SUBSTITUTE(VLOOKUP($B220&amp;I$3,'PPO-GO'!$A:$AA,12,0)," ",""))),'Shipment status'!$H:$H,I$3,'Shipment status'!$K:$K,'Flat knit'!$C220),SUMIFS('Shipment status'!$L:$L,'Shipment status'!$A:$A,'Flat knit'!$B220,'Shipment status'!$H:$H,I$3,'Shipment status'!$K:$K,'Flat knit'!$C220))</f>
        <v/>
      </c>
      <c r="J220" s="51">
        <f>IFERROR(I220/$F220,"-")</f>
        <v/>
      </c>
      <c r="L220">
        <f>MAX(SUMIFS('Shipment status'!$L:$L,'Shipment status'!$A:$A,TRIM(CLEAN(SUBSTITUTE(VLOOKUP($B220&amp;L$3,'PPO-GO'!$A:$AA,12,0)," ",""))),'Shipment status'!$H:$H,L$3,'Shipment status'!$K:$K,'Flat knit'!$C220),SUMIFS('Shipment status'!$L:$L,'Shipment status'!$A:$A,'Flat knit'!$B220,'Shipment status'!$H:$H,L$3,'Shipment status'!$K:$K,'Flat knit'!$C220))</f>
        <v/>
      </c>
      <c r="M220" s="51">
        <f>IFERROR(IF(L220&gt;I220*1.5,0.5,1)*L220/$F220,"-")</f>
        <v/>
      </c>
      <c r="O220">
        <f>MAX(SUMIFS('Shipment status'!$L:$L,'Shipment status'!$A:$A,TRIM(CLEAN(SUBSTITUTE(VLOOKUP($B220,'PPO-GO'!$D:$L,9,0)," ",""))),'Shipment status'!$H:$H,O$3,'Shipment status'!$K:$K,'Flat knit'!$C220),SUMIFS('Shipment status'!$L:$L,'Shipment status'!$A:$A,'Flat knit'!$B220,'Shipment status'!$H:$H,O$3,'Shipment status'!$K:$K,'Flat knit'!$C220))</f>
        <v/>
      </c>
      <c r="P220" s="51">
        <f>IFERROR(O220/$F220,"-")</f>
        <v/>
      </c>
      <c r="R220">
        <f>MAX(SUMIFS('Shipment status'!$L:$L,'Shipment status'!$A:$A,TRIM(CLEAN(SUBSTITUTE(VLOOKUP($B220,'PPO-GO'!$D:$L,9,0)," ",""))),'Shipment status'!$H:$H,R$3,'Shipment status'!$K:$K,'Flat knit'!$C220),SUMIFS('Shipment status'!$L:$L,'Shipment status'!$A:$A,'Flat knit'!$B220,'Shipment status'!$H:$H,R$3,'Shipment status'!$K:$K,'Flat knit'!$C220))</f>
        <v/>
      </c>
      <c r="S220" s="51">
        <f>IFERROR(R220/$F220,"-")</f>
        <v/>
      </c>
      <c r="T220">
        <f>SUMIFS('Shipment status'!$L:$L,'Shipment status'!$A:$A,'Flat knit'!$B220,'Shipment status'!$H:$H,T$3,'Shipment status'!$K:$K,'Flat knit'!$C220)</f>
        <v/>
      </c>
      <c r="U220">
        <f>SUMIFS('Shipment status'!$L:$L,'Shipment status'!$A:$A,'Flat knit'!$B220,'Shipment status'!$H:$H,U$3,'Shipment status'!$K:$K,'Flat knit'!$C220)</f>
        <v/>
      </c>
      <c r="V220">
        <f>SUMIFS('Shipment status'!$L:$L,'Shipment status'!$A:$A,'Flat knit'!$B220,'Shipment status'!$H:$H,V$3,'Shipment status'!$K:$K,'Flat knit'!$C220)</f>
        <v/>
      </c>
      <c r="W220">
        <f>SUMIFS('Shipment status'!$L:$L,'Shipment status'!$A:$A,'Flat knit'!$B220,'Shipment status'!$H:$H,W$3,'Shipment status'!$K:$K,'Flat knit'!$C220)</f>
        <v/>
      </c>
      <c r="X220">
        <f>SUMIFS('Shipment status'!$L:$L,'Shipment status'!$A:$A,'Flat knit'!$B220,'Shipment status'!$H:$H,X$3,'Shipment status'!$K:$K,'Flat knit'!$C220)</f>
        <v/>
      </c>
      <c r="Y220">
        <f>SUMIFS('Shipment status'!$L:$L,'Shipment status'!$A:$A,'Flat knit'!$B220,'Shipment status'!$H:$H,Y$3,'Shipment status'!$K:$K,'Flat knit'!$C220)</f>
        <v/>
      </c>
      <c r="Z220">
        <f>SUMIFS('Shipment status'!$L:$L,'Shipment status'!$A:$A,'Flat knit'!$B220,'Shipment status'!$H:$H,Z$3,'Shipment status'!$K:$K,'Flat knit'!$C220)</f>
        <v/>
      </c>
      <c r="AA220">
        <f>SUMIFS('Shipment status'!$L:$L,'Shipment status'!$A:$A,'Flat knit'!$B220,'Shipment status'!$H:$H,AA$3,'Shipment status'!$K:$K,'Flat knit'!$C220)</f>
        <v/>
      </c>
      <c r="AB220">
        <f>SUMIFS('Shipment status'!$L:$L,'Shipment status'!$A:$A,'Flat knit'!$B220,'Shipment status'!$H:$H,AB$3,'Shipment status'!$K:$K,'Flat knit'!$C220)</f>
        <v/>
      </c>
      <c r="AC220">
        <f>SUMIFS('Shipment status'!$L:$L,'Shipment status'!$A:$A,'Flat knit'!$B220,'Shipment status'!$H:$H,AC$3,'Shipment status'!$K:$K,'Flat knit'!$C220)</f>
        <v/>
      </c>
      <c r="AD220">
        <f>SUMIFS('Shipment status'!$L:$L,'Shipment status'!$A:$A,'Flat knit'!$B220,'Shipment status'!$H:$H,AD$3,'Shipment status'!$K:$K,'Flat knit'!$C220)</f>
        <v/>
      </c>
      <c r="AE220">
        <f>SUMIFS('Shipment status'!$L:$L,'Shipment status'!$A:$A,'Flat knit'!$B220,'Shipment status'!$H:$H,AE$3,'Shipment status'!$K:$K,'Flat knit'!$C220)</f>
        <v/>
      </c>
      <c r="AF220">
        <f>SUMIFS('Shipment status'!$L:$L,'Shipment status'!$A:$A,'Flat knit'!$B220,'Shipment status'!$H:$H,AF$3,'Shipment status'!$K:$K,'Flat knit'!$C220)</f>
        <v/>
      </c>
      <c r="AG220">
        <f>SUMIFS('Shipment status'!$L:$L,'Shipment status'!$A:$A,'Flat knit'!$B220,'Shipment status'!$H:$H,AG$3,'Shipment status'!$K:$K,'Flat knit'!$C220)</f>
        <v/>
      </c>
      <c r="AH220">
        <f>SUMIFS('Shipment status'!$L:$L,'Shipment status'!$A:$A,'Flat knit'!$B220,'Shipment status'!$H:$H,AH$3,'Shipment status'!$K:$K,'Flat knit'!$C220)</f>
        <v/>
      </c>
      <c r="AI220">
        <f>SUMIFS('Shipment status'!$L:$L,'Shipment status'!$A:$A,'Flat knit'!$B220,'Shipment status'!$H:$H,AI$3,'Shipment status'!$K:$K,'Flat knit'!$C220)</f>
        <v/>
      </c>
      <c r="AJ220">
        <f>SUMIFS('Shipment status'!$L:$L,'Shipment status'!$A:$A,'Flat knit'!$B220,'Shipment status'!$H:$H,AJ$3,'Shipment status'!$K:$K,'Flat knit'!$C220)</f>
        <v/>
      </c>
      <c r="AK220">
        <f>SUMIFS('Shipment status'!$L:$L,'Shipment status'!$A:$A,'Flat knit'!$B220,'Shipment status'!$H:$H,AK$3,'Shipment status'!$K:$K,'Flat knit'!$C220)</f>
        <v/>
      </c>
    </row>
    <row r="221">
      <c r="I221">
        <f>MAX(SUMIFS('Shipment status'!$L:$L,'Shipment status'!$A:$A,TRIM(CLEAN(SUBSTITUTE(VLOOKUP($B221&amp;I$3,'PPO-GO'!$A:$AA,12,0)," ",""))),'Shipment status'!$H:$H,I$3,'Shipment status'!$K:$K,'Flat knit'!$C221),SUMIFS('Shipment status'!$L:$L,'Shipment status'!$A:$A,'Flat knit'!$B221,'Shipment status'!$H:$H,I$3,'Shipment status'!$K:$K,'Flat knit'!$C221))</f>
        <v/>
      </c>
      <c r="J221" s="51">
        <f>IFERROR(I221/$F221,"-")</f>
        <v/>
      </c>
      <c r="L221">
        <f>MAX(SUMIFS('Shipment status'!$L:$L,'Shipment status'!$A:$A,TRIM(CLEAN(SUBSTITUTE(VLOOKUP($B221&amp;L$3,'PPO-GO'!$A:$AA,12,0)," ",""))),'Shipment status'!$H:$H,L$3,'Shipment status'!$K:$K,'Flat knit'!$C221),SUMIFS('Shipment status'!$L:$L,'Shipment status'!$A:$A,'Flat knit'!$B221,'Shipment status'!$H:$H,L$3,'Shipment status'!$K:$K,'Flat knit'!$C221))</f>
        <v/>
      </c>
      <c r="M221" s="51">
        <f>IFERROR(IF(L221&gt;I221*1.5,0.5,1)*L221/$F221,"-")</f>
        <v/>
      </c>
      <c r="O221">
        <f>MAX(SUMIFS('Shipment status'!$L:$L,'Shipment status'!$A:$A,TRIM(CLEAN(SUBSTITUTE(VLOOKUP($B221,'PPO-GO'!$D:$L,9,0)," ",""))),'Shipment status'!$H:$H,O$3,'Shipment status'!$K:$K,'Flat knit'!$C221),SUMIFS('Shipment status'!$L:$L,'Shipment status'!$A:$A,'Flat knit'!$B221,'Shipment status'!$H:$H,O$3,'Shipment status'!$K:$K,'Flat knit'!$C221))</f>
        <v/>
      </c>
      <c r="P221" s="51">
        <f>IFERROR(O221/$F221,"-")</f>
        <v/>
      </c>
      <c r="R221">
        <f>MAX(SUMIFS('Shipment status'!$L:$L,'Shipment status'!$A:$A,TRIM(CLEAN(SUBSTITUTE(VLOOKUP($B221,'PPO-GO'!$D:$L,9,0)," ",""))),'Shipment status'!$H:$H,R$3,'Shipment status'!$K:$K,'Flat knit'!$C221),SUMIFS('Shipment status'!$L:$L,'Shipment status'!$A:$A,'Flat knit'!$B221,'Shipment status'!$H:$H,R$3,'Shipment status'!$K:$K,'Flat knit'!$C221))</f>
        <v/>
      </c>
      <c r="S221" s="51">
        <f>IFERROR(R221/$F221,"-")</f>
        <v/>
      </c>
      <c r="T221">
        <f>SUMIFS('Shipment status'!$L:$L,'Shipment status'!$A:$A,'Flat knit'!$B221,'Shipment status'!$H:$H,T$3,'Shipment status'!$K:$K,'Flat knit'!$C221)</f>
        <v/>
      </c>
      <c r="U221">
        <f>SUMIFS('Shipment status'!$L:$L,'Shipment status'!$A:$A,'Flat knit'!$B221,'Shipment status'!$H:$H,U$3,'Shipment status'!$K:$K,'Flat knit'!$C221)</f>
        <v/>
      </c>
      <c r="V221">
        <f>SUMIFS('Shipment status'!$L:$L,'Shipment status'!$A:$A,'Flat knit'!$B221,'Shipment status'!$H:$H,V$3,'Shipment status'!$K:$K,'Flat knit'!$C221)</f>
        <v/>
      </c>
      <c r="W221">
        <f>SUMIFS('Shipment status'!$L:$L,'Shipment status'!$A:$A,'Flat knit'!$B221,'Shipment status'!$H:$H,W$3,'Shipment status'!$K:$K,'Flat knit'!$C221)</f>
        <v/>
      </c>
      <c r="X221">
        <f>SUMIFS('Shipment status'!$L:$L,'Shipment status'!$A:$A,'Flat knit'!$B221,'Shipment status'!$H:$H,X$3,'Shipment status'!$K:$K,'Flat knit'!$C221)</f>
        <v/>
      </c>
      <c r="Y221">
        <f>SUMIFS('Shipment status'!$L:$L,'Shipment status'!$A:$A,'Flat knit'!$B221,'Shipment status'!$H:$H,Y$3,'Shipment status'!$K:$K,'Flat knit'!$C221)</f>
        <v/>
      </c>
      <c r="Z221">
        <f>SUMIFS('Shipment status'!$L:$L,'Shipment status'!$A:$A,'Flat knit'!$B221,'Shipment status'!$H:$H,Z$3,'Shipment status'!$K:$K,'Flat knit'!$C221)</f>
        <v/>
      </c>
      <c r="AA221">
        <f>SUMIFS('Shipment status'!$L:$L,'Shipment status'!$A:$A,'Flat knit'!$B221,'Shipment status'!$H:$H,AA$3,'Shipment status'!$K:$K,'Flat knit'!$C221)</f>
        <v/>
      </c>
      <c r="AB221">
        <f>SUMIFS('Shipment status'!$L:$L,'Shipment status'!$A:$A,'Flat knit'!$B221,'Shipment status'!$H:$H,AB$3,'Shipment status'!$K:$K,'Flat knit'!$C221)</f>
        <v/>
      </c>
      <c r="AC221">
        <f>SUMIFS('Shipment status'!$L:$L,'Shipment status'!$A:$A,'Flat knit'!$B221,'Shipment status'!$H:$H,AC$3,'Shipment status'!$K:$K,'Flat knit'!$C221)</f>
        <v/>
      </c>
      <c r="AD221">
        <f>SUMIFS('Shipment status'!$L:$L,'Shipment status'!$A:$A,'Flat knit'!$B221,'Shipment status'!$H:$H,AD$3,'Shipment status'!$K:$K,'Flat knit'!$C221)</f>
        <v/>
      </c>
      <c r="AE221">
        <f>SUMIFS('Shipment status'!$L:$L,'Shipment status'!$A:$A,'Flat knit'!$B221,'Shipment status'!$H:$H,AE$3,'Shipment status'!$K:$K,'Flat knit'!$C221)</f>
        <v/>
      </c>
      <c r="AF221">
        <f>SUMIFS('Shipment status'!$L:$L,'Shipment status'!$A:$A,'Flat knit'!$B221,'Shipment status'!$H:$H,AF$3,'Shipment status'!$K:$K,'Flat knit'!$C221)</f>
        <v/>
      </c>
      <c r="AG221">
        <f>SUMIFS('Shipment status'!$L:$L,'Shipment status'!$A:$A,'Flat knit'!$B221,'Shipment status'!$H:$H,AG$3,'Shipment status'!$K:$K,'Flat knit'!$C221)</f>
        <v/>
      </c>
      <c r="AH221">
        <f>SUMIFS('Shipment status'!$L:$L,'Shipment status'!$A:$A,'Flat knit'!$B221,'Shipment status'!$H:$H,AH$3,'Shipment status'!$K:$K,'Flat knit'!$C221)</f>
        <v/>
      </c>
      <c r="AI221">
        <f>SUMIFS('Shipment status'!$L:$L,'Shipment status'!$A:$A,'Flat knit'!$B221,'Shipment status'!$H:$H,AI$3,'Shipment status'!$K:$K,'Flat knit'!$C221)</f>
        <v/>
      </c>
      <c r="AJ221">
        <f>SUMIFS('Shipment status'!$L:$L,'Shipment status'!$A:$A,'Flat knit'!$B221,'Shipment status'!$H:$H,AJ$3,'Shipment status'!$K:$K,'Flat knit'!$C221)</f>
        <v/>
      </c>
      <c r="AK221">
        <f>SUMIFS('Shipment status'!$L:$L,'Shipment status'!$A:$A,'Flat knit'!$B221,'Shipment status'!$H:$H,AK$3,'Shipment status'!$K:$K,'Flat knit'!$C221)</f>
        <v/>
      </c>
    </row>
    <row r="222">
      <c r="I222">
        <f>MAX(SUMIFS('Shipment status'!$L:$L,'Shipment status'!$A:$A,TRIM(CLEAN(SUBSTITUTE(VLOOKUP($B222&amp;I$3,'PPO-GO'!$A:$AA,12,0)," ",""))),'Shipment status'!$H:$H,I$3,'Shipment status'!$K:$K,'Flat knit'!$C222),SUMIFS('Shipment status'!$L:$L,'Shipment status'!$A:$A,'Flat knit'!$B222,'Shipment status'!$H:$H,I$3,'Shipment status'!$K:$K,'Flat knit'!$C222))</f>
        <v/>
      </c>
      <c r="J222" s="51">
        <f>IFERROR(I222/$F222,"-")</f>
        <v/>
      </c>
      <c r="L222">
        <f>MAX(SUMIFS('Shipment status'!$L:$L,'Shipment status'!$A:$A,TRIM(CLEAN(SUBSTITUTE(VLOOKUP($B222&amp;L$3,'PPO-GO'!$A:$AA,12,0)," ",""))),'Shipment status'!$H:$H,L$3,'Shipment status'!$K:$K,'Flat knit'!$C222),SUMIFS('Shipment status'!$L:$L,'Shipment status'!$A:$A,'Flat knit'!$B222,'Shipment status'!$H:$H,L$3,'Shipment status'!$K:$K,'Flat knit'!$C222))</f>
        <v/>
      </c>
      <c r="M222" s="51">
        <f>IFERROR(IF(L222&gt;I222*1.5,0.5,1)*L222/$F222,"-")</f>
        <v/>
      </c>
      <c r="O222">
        <f>MAX(SUMIFS('Shipment status'!$L:$L,'Shipment status'!$A:$A,TRIM(CLEAN(SUBSTITUTE(VLOOKUP($B222,'PPO-GO'!$D:$L,9,0)," ",""))),'Shipment status'!$H:$H,O$3,'Shipment status'!$K:$K,'Flat knit'!$C222),SUMIFS('Shipment status'!$L:$L,'Shipment status'!$A:$A,'Flat knit'!$B222,'Shipment status'!$H:$H,O$3,'Shipment status'!$K:$K,'Flat knit'!$C222))</f>
        <v/>
      </c>
      <c r="P222" s="51">
        <f>IFERROR(O222/$F222,"-")</f>
        <v/>
      </c>
      <c r="R222">
        <f>MAX(SUMIFS('Shipment status'!$L:$L,'Shipment status'!$A:$A,TRIM(CLEAN(SUBSTITUTE(VLOOKUP($B222,'PPO-GO'!$D:$L,9,0)," ",""))),'Shipment status'!$H:$H,R$3,'Shipment status'!$K:$K,'Flat knit'!$C222),SUMIFS('Shipment status'!$L:$L,'Shipment status'!$A:$A,'Flat knit'!$B222,'Shipment status'!$H:$H,R$3,'Shipment status'!$K:$K,'Flat knit'!$C222))</f>
        <v/>
      </c>
      <c r="S222" s="51">
        <f>IFERROR(R222/$F222,"-")</f>
        <v/>
      </c>
      <c r="T222">
        <f>SUMIFS('Shipment status'!$L:$L,'Shipment status'!$A:$A,'Flat knit'!$B222,'Shipment status'!$H:$H,T$3,'Shipment status'!$K:$K,'Flat knit'!$C222)</f>
        <v/>
      </c>
      <c r="U222">
        <f>SUMIFS('Shipment status'!$L:$L,'Shipment status'!$A:$A,'Flat knit'!$B222,'Shipment status'!$H:$H,U$3,'Shipment status'!$K:$K,'Flat knit'!$C222)</f>
        <v/>
      </c>
      <c r="V222">
        <f>SUMIFS('Shipment status'!$L:$L,'Shipment status'!$A:$A,'Flat knit'!$B222,'Shipment status'!$H:$H,V$3,'Shipment status'!$K:$K,'Flat knit'!$C222)</f>
        <v/>
      </c>
      <c r="W222">
        <f>SUMIFS('Shipment status'!$L:$L,'Shipment status'!$A:$A,'Flat knit'!$B222,'Shipment status'!$H:$H,W$3,'Shipment status'!$K:$K,'Flat knit'!$C222)</f>
        <v/>
      </c>
      <c r="X222">
        <f>SUMIFS('Shipment status'!$L:$L,'Shipment status'!$A:$A,'Flat knit'!$B222,'Shipment status'!$H:$H,X$3,'Shipment status'!$K:$K,'Flat knit'!$C222)</f>
        <v/>
      </c>
      <c r="Y222">
        <f>SUMIFS('Shipment status'!$L:$L,'Shipment status'!$A:$A,'Flat knit'!$B222,'Shipment status'!$H:$H,Y$3,'Shipment status'!$K:$K,'Flat knit'!$C222)</f>
        <v/>
      </c>
      <c r="Z222">
        <f>SUMIFS('Shipment status'!$L:$L,'Shipment status'!$A:$A,'Flat knit'!$B222,'Shipment status'!$H:$H,Z$3,'Shipment status'!$K:$K,'Flat knit'!$C222)</f>
        <v/>
      </c>
      <c r="AA222">
        <f>SUMIFS('Shipment status'!$L:$L,'Shipment status'!$A:$A,'Flat knit'!$B222,'Shipment status'!$H:$H,AA$3,'Shipment status'!$K:$K,'Flat knit'!$C222)</f>
        <v/>
      </c>
      <c r="AB222">
        <f>SUMIFS('Shipment status'!$L:$L,'Shipment status'!$A:$A,'Flat knit'!$B222,'Shipment status'!$H:$H,AB$3,'Shipment status'!$K:$K,'Flat knit'!$C222)</f>
        <v/>
      </c>
      <c r="AC222">
        <f>SUMIFS('Shipment status'!$L:$L,'Shipment status'!$A:$A,'Flat knit'!$B222,'Shipment status'!$H:$H,AC$3,'Shipment status'!$K:$K,'Flat knit'!$C222)</f>
        <v/>
      </c>
      <c r="AD222">
        <f>SUMIFS('Shipment status'!$L:$L,'Shipment status'!$A:$A,'Flat knit'!$B222,'Shipment status'!$H:$H,AD$3,'Shipment status'!$K:$K,'Flat knit'!$C222)</f>
        <v/>
      </c>
      <c r="AE222">
        <f>SUMIFS('Shipment status'!$L:$L,'Shipment status'!$A:$A,'Flat knit'!$B222,'Shipment status'!$H:$H,AE$3,'Shipment status'!$K:$K,'Flat knit'!$C222)</f>
        <v/>
      </c>
      <c r="AF222">
        <f>SUMIFS('Shipment status'!$L:$L,'Shipment status'!$A:$A,'Flat knit'!$B222,'Shipment status'!$H:$H,AF$3,'Shipment status'!$K:$K,'Flat knit'!$C222)</f>
        <v/>
      </c>
      <c r="AG222">
        <f>SUMIFS('Shipment status'!$L:$L,'Shipment status'!$A:$A,'Flat knit'!$B222,'Shipment status'!$H:$H,AG$3,'Shipment status'!$K:$K,'Flat knit'!$C222)</f>
        <v/>
      </c>
      <c r="AH222">
        <f>SUMIFS('Shipment status'!$L:$L,'Shipment status'!$A:$A,'Flat knit'!$B222,'Shipment status'!$H:$H,AH$3,'Shipment status'!$K:$K,'Flat knit'!$C222)</f>
        <v/>
      </c>
      <c r="AI222">
        <f>SUMIFS('Shipment status'!$L:$L,'Shipment status'!$A:$A,'Flat knit'!$B222,'Shipment status'!$H:$H,AI$3,'Shipment status'!$K:$K,'Flat knit'!$C222)</f>
        <v/>
      </c>
      <c r="AJ222">
        <f>SUMIFS('Shipment status'!$L:$L,'Shipment status'!$A:$A,'Flat knit'!$B222,'Shipment status'!$H:$H,AJ$3,'Shipment status'!$K:$K,'Flat knit'!$C222)</f>
        <v/>
      </c>
      <c r="AK222">
        <f>SUMIFS('Shipment status'!$L:$L,'Shipment status'!$A:$A,'Flat knit'!$B222,'Shipment status'!$H:$H,AK$3,'Shipment status'!$K:$K,'Flat knit'!$C222)</f>
        <v/>
      </c>
    </row>
    <row r="223">
      <c r="I223">
        <f>MAX(SUMIFS('Shipment status'!$L:$L,'Shipment status'!$A:$A,TRIM(CLEAN(SUBSTITUTE(VLOOKUP($B223&amp;I$3,'PPO-GO'!$A:$AA,12,0)," ",""))),'Shipment status'!$H:$H,I$3,'Shipment status'!$K:$K,'Flat knit'!$C223),SUMIFS('Shipment status'!$L:$L,'Shipment status'!$A:$A,'Flat knit'!$B223,'Shipment status'!$H:$H,I$3,'Shipment status'!$K:$K,'Flat knit'!$C223))</f>
        <v/>
      </c>
      <c r="J223" s="51">
        <f>IFERROR(I223/$F223,"-")</f>
        <v/>
      </c>
      <c r="L223">
        <f>MAX(SUMIFS('Shipment status'!$L:$L,'Shipment status'!$A:$A,TRIM(CLEAN(SUBSTITUTE(VLOOKUP($B223&amp;L$3,'PPO-GO'!$A:$AA,12,0)," ",""))),'Shipment status'!$H:$H,L$3,'Shipment status'!$K:$K,'Flat knit'!$C223),SUMIFS('Shipment status'!$L:$L,'Shipment status'!$A:$A,'Flat knit'!$B223,'Shipment status'!$H:$H,L$3,'Shipment status'!$K:$K,'Flat knit'!$C223))</f>
        <v/>
      </c>
      <c r="M223" s="51">
        <f>IFERROR(IF(L223&gt;I223*1.5,0.5,1)*L223/$F223,"-")</f>
        <v/>
      </c>
      <c r="O223">
        <f>MAX(SUMIFS('Shipment status'!$L:$L,'Shipment status'!$A:$A,TRIM(CLEAN(SUBSTITUTE(VLOOKUP($B223,'PPO-GO'!$D:$L,9,0)," ",""))),'Shipment status'!$H:$H,O$3,'Shipment status'!$K:$K,'Flat knit'!$C223),SUMIFS('Shipment status'!$L:$L,'Shipment status'!$A:$A,'Flat knit'!$B223,'Shipment status'!$H:$H,O$3,'Shipment status'!$K:$K,'Flat knit'!$C223))</f>
        <v/>
      </c>
      <c r="P223" s="51">
        <f>IFERROR(O223/$F223,"-")</f>
        <v/>
      </c>
      <c r="R223">
        <f>MAX(SUMIFS('Shipment status'!$L:$L,'Shipment status'!$A:$A,TRIM(CLEAN(SUBSTITUTE(VLOOKUP($B223,'PPO-GO'!$D:$L,9,0)," ",""))),'Shipment status'!$H:$H,R$3,'Shipment status'!$K:$K,'Flat knit'!$C223),SUMIFS('Shipment status'!$L:$L,'Shipment status'!$A:$A,'Flat knit'!$B223,'Shipment status'!$H:$H,R$3,'Shipment status'!$K:$K,'Flat knit'!$C223))</f>
        <v/>
      </c>
      <c r="S223" s="51">
        <f>IFERROR(R223/$F223,"-")</f>
        <v/>
      </c>
      <c r="T223">
        <f>SUMIFS('Shipment status'!$L:$L,'Shipment status'!$A:$A,'Flat knit'!$B223,'Shipment status'!$H:$H,T$3,'Shipment status'!$K:$K,'Flat knit'!$C223)</f>
        <v/>
      </c>
      <c r="U223">
        <f>SUMIFS('Shipment status'!$L:$L,'Shipment status'!$A:$A,'Flat knit'!$B223,'Shipment status'!$H:$H,U$3,'Shipment status'!$K:$K,'Flat knit'!$C223)</f>
        <v/>
      </c>
      <c r="V223">
        <f>SUMIFS('Shipment status'!$L:$L,'Shipment status'!$A:$A,'Flat knit'!$B223,'Shipment status'!$H:$H,V$3,'Shipment status'!$K:$K,'Flat knit'!$C223)</f>
        <v/>
      </c>
      <c r="W223">
        <f>SUMIFS('Shipment status'!$L:$L,'Shipment status'!$A:$A,'Flat knit'!$B223,'Shipment status'!$H:$H,W$3,'Shipment status'!$K:$K,'Flat knit'!$C223)</f>
        <v/>
      </c>
      <c r="X223">
        <f>SUMIFS('Shipment status'!$L:$L,'Shipment status'!$A:$A,'Flat knit'!$B223,'Shipment status'!$H:$H,X$3,'Shipment status'!$K:$K,'Flat knit'!$C223)</f>
        <v/>
      </c>
      <c r="Y223">
        <f>SUMIFS('Shipment status'!$L:$L,'Shipment status'!$A:$A,'Flat knit'!$B223,'Shipment status'!$H:$H,Y$3,'Shipment status'!$K:$K,'Flat knit'!$C223)</f>
        <v/>
      </c>
      <c r="Z223">
        <f>SUMIFS('Shipment status'!$L:$L,'Shipment status'!$A:$A,'Flat knit'!$B223,'Shipment status'!$H:$H,Z$3,'Shipment status'!$K:$K,'Flat knit'!$C223)</f>
        <v/>
      </c>
      <c r="AA223">
        <f>SUMIFS('Shipment status'!$L:$L,'Shipment status'!$A:$A,'Flat knit'!$B223,'Shipment status'!$H:$H,AA$3,'Shipment status'!$K:$K,'Flat knit'!$C223)</f>
        <v/>
      </c>
      <c r="AB223">
        <f>SUMIFS('Shipment status'!$L:$L,'Shipment status'!$A:$A,'Flat knit'!$B223,'Shipment status'!$H:$H,AB$3,'Shipment status'!$K:$K,'Flat knit'!$C223)</f>
        <v/>
      </c>
      <c r="AC223">
        <f>SUMIFS('Shipment status'!$L:$L,'Shipment status'!$A:$A,'Flat knit'!$B223,'Shipment status'!$H:$H,AC$3,'Shipment status'!$K:$K,'Flat knit'!$C223)</f>
        <v/>
      </c>
      <c r="AD223">
        <f>SUMIFS('Shipment status'!$L:$L,'Shipment status'!$A:$A,'Flat knit'!$B223,'Shipment status'!$H:$H,AD$3,'Shipment status'!$K:$K,'Flat knit'!$C223)</f>
        <v/>
      </c>
      <c r="AE223">
        <f>SUMIFS('Shipment status'!$L:$L,'Shipment status'!$A:$A,'Flat knit'!$B223,'Shipment status'!$H:$H,AE$3,'Shipment status'!$K:$K,'Flat knit'!$C223)</f>
        <v/>
      </c>
      <c r="AF223">
        <f>SUMIFS('Shipment status'!$L:$L,'Shipment status'!$A:$A,'Flat knit'!$B223,'Shipment status'!$H:$H,AF$3,'Shipment status'!$K:$K,'Flat knit'!$C223)</f>
        <v/>
      </c>
      <c r="AG223">
        <f>SUMIFS('Shipment status'!$L:$L,'Shipment status'!$A:$A,'Flat knit'!$B223,'Shipment status'!$H:$H,AG$3,'Shipment status'!$K:$K,'Flat knit'!$C223)</f>
        <v/>
      </c>
      <c r="AH223">
        <f>SUMIFS('Shipment status'!$L:$L,'Shipment status'!$A:$A,'Flat knit'!$B223,'Shipment status'!$H:$H,AH$3,'Shipment status'!$K:$K,'Flat knit'!$C223)</f>
        <v/>
      </c>
      <c r="AI223">
        <f>SUMIFS('Shipment status'!$L:$L,'Shipment status'!$A:$A,'Flat knit'!$B223,'Shipment status'!$H:$H,AI$3,'Shipment status'!$K:$K,'Flat knit'!$C223)</f>
        <v/>
      </c>
      <c r="AJ223">
        <f>SUMIFS('Shipment status'!$L:$L,'Shipment status'!$A:$A,'Flat knit'!$B223,'Shipment status'!$H:$H,AJ$3,'Shipment status'!$K:$K,'Flat knit'!$C223)</f>
        <v/>
      </c>
      <c r="AK223">
        <f>SUMIFS('Shipment status'!$L:$L,'Shipment status'!$A:$A,'Flat knit'!$B223,'Shipment status'!$H:$H,AK$3,'Shipment status'!$K:$K,'Flat knit'!$C223)</f>
        <v/>
      </c>
    </row>
    <row r="224">
      <c r="I224">
        <f>MAX(SUMIFS('Shipment status'!$L:$L,'Shipment status'!$A:$A,TRIM(CLEAN(SUBSTITUTE(VLOOKUP($B224&amp;I$3,'PPO-GO'!$A:$AA,12,0)," ",""))),'Shipment status'!$H:$H,I$3,'Shipment status'!$K:$K,'Flat knit'!$C224),SUMIFS('Shipment status'!$L:$L,'Shipment status'!$A:$A,'Flat knit'!$B224,'Shipment status'!$H:$H,I$3,'Shipment status'!$K:$K,'Flat knit'!$C224))</f>
        <v/>
      </c>
      <c r="J224" s="51">
        <f>IFERROR(I224/$F224,"-")</f>
        <v/>
      </c>
      <c r="L224">
        <f>MAX(SUMIFS('Shipment status'!$L:$L,'Shipment status'!$A:$A,TRIM(CLEAN(SUBSTITUTE(VLOOKUP($B224&amp;L$3,'PPO-GO'!$A:$AA,12,0)," ",""))),'Shipment status'!$H:$H,L$3,'Shipment status'!$K:$K,'Flat knit'!$C224),SUMIFS('Shipment status'!$L:$L,'Shipment status'!$A:$A,'Flat knit'!$B224,'Shipment status'!$H:$H,L$3,'Shipment status'!$K:$K,'Flat knit'!$C224))</f>
        <v/>
      </c>
      <c r="M224" s="51">
        <f>IFERROR(IF(L224&gt;I224*1.5,0.5,1)*L224/$F224,"-")</f>
        <v/>
      </c>
      <c r="O224">
        <f>MAX(SUMIFS('Shipment status'!$L:$L,'Shipment status'!$A:$A,TRIM(CLEAN(SUBSTITUTE(VLOOKUP($B224,'PPO-GO'!$D:$L,9,0)," ",""))),'Shipment status'!$H:$H,O$3,'Shipment status'!$K:$K,'Flat knit'!$C224),SUMIFS('Shipment status'!$L:$L,'Shipment status'!$A:$A,'Flat knit'!$B224,'Shipment status'!$H:$H,O$3,'Shipment status'!$K:$K,'Flat knit'!$C224))</f>
        <v/>
      </c>
      <c r="P224" s="51">
        <f>IFERROR(O224/$F224,"-")</f>
        <v/>
      </c>
      <c r="R224">
        <f>MAX(SUMIFS('Shipment status'!$L:$L,'Shipment status'!$A:$A,TRIM(CLEAN(SUBSTITUTE(VLOOKUP($B224,'PPO-GO'!$D:$L,9,0)," ",""))),'Shipment status'!$H:$H,R$3,'Shipment status'!$K:$K,'Flat knit'!$C224),SUMIFS('Shipment status'!$L:$L,'Shipment status'!$A:$A,'Flat knit'!$B224,'Shipment status'!$H:$H,R$3,'Shipment status'!$K:$K,'Flat knit'!$C224))</f>
        <v/>
      </c>
      <c r="S224" s="51">
        <f>IFERROR(R224/$F224,"-")</f>
        <v/>
      </c>
      <c r="T224">
        <f>SUMIFS('Shipment status'!$L:$L,'Shipment status'!$A:$A,'Flat knit'!$B224,'Shipment status'!$H:$H,T$3,'Shipment status'!$K:$K,'Flat knit'!$C224)</f>
        <v/>
      </c>
      <c r="U224">
        <f>SUMIFS('Shipment status'!$L:$L,'Shipment status'!$A:$A,'Flat knit'!$B224,'Shipment status'!$H:$H,U$3,'Shipment status'!$K:$K,'Flat knit'!$C224)</f>
        <v/>
      </c>
      <c r="V224">
        <f>SUMIFS('Shipment status'!$L:$L,'Shipment status'!$A:$A,'Flat knit'!$B224,'Shipment status'!$H:$H,V$3,'Shipment status'!$K:$K,'Flat knit'!$C224)</f>
        <v/>
      </c>
      <c r="W224">
        <f>SUMIFS('Shipment status'!$L:$L,'Shipment status'!$A:$A,'Flat knit'!$B224,'Shipment status'!$H:$H,W$3,'Shipment status'!$K:$K,'Flat knit'!$C224)</f>
        <v/>
      </c>
      <c r="X224">
        <f>SUMIFS('Shipment status'!$L:$L,'Shipment status'!$A:$A,'Flat knit'!$B224,'Shipment status'!$H:$H,X$3,'Shipment status'!$K:$K,'Flat knit'!$C224)</f>
        <v/>
      </c>
      <c r="Y224">
        <f>SUMIFS('Shipment status'!$L:$L,'Shipment status'!$A:$A,'Flat knit'!$B224,'Shipment status'!$H:$H,Y$3,'Shipment status'!$K:$K,'Flat knit'!$C224)</f>
        <v/>
      </c>
      <c r="Z224">
        <f>SUMIFS('Shipment status'!$L:$L,'Shipment status'!$A:$A,'Flat knit'!$B224,'Shipment status'!$H:$H,Z$3,'Shipment status'!$K:$K,'Flat knit'!$C224)</f>
        <v/>
      </c>
      <c r="AA224">
        <f>SUMIFS('Shipment status'!$L:$L,'Shipment status'!$A:$A,'Flat knit'!$B224,'Shipment status'!$H:$H,AA$3,'Shipment status'!$K:$K,'Flat knit'!$C224)</f>
        <v/>
      </c>
      <c r="AB224">
        <f>SUMIFS('Shipment status'!$L:$L,'Shipment status'!$A:$A,'Flat knit'!$B224,'Shipment status'!$H:$H,AB$3,'Shipment status'!$K:$K,'Flat knit'!$C224)</f>
        <v/>
      </c>
      <c r="AC224">
        <f>SUMIFS('Shipment status'!$L:$L,'Shipment status'!$A:$A,'Flat knit'!$B224,'Shipment status'!$H:$H,AC$3,'Shipment status'!$K:$K,'Flat knit'!$C224)</f>
        <v/>
      </c>
      <c r="AD224">
        <f>SUMIFS('Shipment status'!$L:$L,'Shipment status'!$A:$A,'Flat knit'!$B224,'Shipment status'!$H:$H,AD$3,'Shipment status'!$K:$K,'Flat knit'!$C224)</f>
        <v/>
      </c>
      <c r="AE224">
        <f>SUMIFS('Shipment status'!$L:$L,'Shipment status'!$A:$A,'Flat knit'!$B224,'Shipment status'!$H:$H,AE$3,'Shipment status'!$K:$K,'Flat knit'!$C224)</f>
        <v/>
      </c>
      <c r="AF224">
        <f>SUMIFS('Shipment status'!$L:$L,'Shipment status'!$A:$A,'Flat knit'!$B224,'Shipment status'!$H:$H,AF$3,'Shipment status'!$K:$K,'Flat knit'!$C224)</f>
        <v/>
      </c>
      <c r="AG224">
        <f>SUMIFS('Shipment status'!$L:$L,'Shipment status'!$A:$A,'Flat knit'!$B224,'Shipment status'!$H:$H,AG$3,'Shipment status'!$K:$K,'Flat knit'!$C224)</f>
        <v/>
      </c>
      <c r="AH224">
        <f>SUMIFS('Shipment status'!$L:$L,'Shipment status'!$A:$A,'Flat knit'!$B224,'Shipment status'!$H:$H,AH$3,'Shipment status'!$K:$K,'Flat knit'!$C224)</f>
        <v/>
      </c>
      <c r="AI224">
        <f>SUMIFS('Shipment status'!$L:$L,'Shipment status'!$A:$A,'Flat knit'!$B224,'Shipment status'!$H:$H,AI$3,'Shipment status'!$K:$K,'Flat knit'!$C224)</f>
        <v/>
      </c>
      <c r="AJ224">
        <f>SUMIFS('Shipment status'!$L:$L,'Shipment status'!$A:$A,'Flat knit'!$B224,'Shipment status'!$H:$H,AJ$3,'Shipment status'!$K:$K,'Flat knit'!$C224)</f>
        <v/>
      </c>
      <c r="AK224">
        <f>SUMIFS('Shipment status'!$L:$L,'Shipment status'!$A:$A,'Flat knit'!$B224,'Shipment status'!$H:$H,AK$3,'Shipment status'!$K:$K,'Flat knit'!$C224)</f>
        <v/>
      </c>
    </row>
    <row r="225">
      <c r="I225">
        <f>MAX(SUMIFS('Shipment status'!$L:$L,'Shipment status'!$A:$A,TRIM(CLEAN(SUBSTITUTE(VLOOKUP($B225&amp;I$3,'PPO-GO'!$A:$AA,12,0)," ",""))),'Shipment status'!$H:$H,I$3,'Shipment status'!$K:$K,'Flat knit'!$C225),SUMIFS('Shipment status'!$L:$L,'Shipment status'!$A:$A,'Flat knit'!$B225,'Shipment status'!$H:$H,I$3,'Shipment status'!$K:$K,'Flat knit'!$C225))</f>
        <v/>
      </c>
      <c r="J225" s="51">
        <f>IFERROR(I225/$F225,"-")</f>
        <v/>
      </c>
      <c r="L225">
        <f>MAX(SUMIFS('Shipment status'!$L:$L,'Shipment status'!$A:$A,TRIM(CLEAN(SUBSTITUTE(VLOOKUP($B225&amp;L$3,'PPO-GO'!$A:$AA,12,0)," ",""))),'Shipment status'!$H:$H,L$3,'Shipment status'!$K:$K,'Flat knit'!$C225),SUMIFS('Shipment status'!$L:$L,'Shipment status'!$A:$A,'Flat knit'!$B225,'Shipment status'!$H:$H,L$3,'Shipment status'!$K:$K,'Flat knit'!$C225))</f>
        <v/>
      </c>
      <c r="M225" s="51">
        <f>IFERROR(IF(L225&gt;I225*1.5,0.5,1)*L225/$F225,"-")</f>
        <v/>
      </c>
      <c r="O225">
        <f>MAX(SUMIFS('Shipment status'!$L:$L,'Shipment status'!$A:$A,TRIM(CLEAN(SUBSTITUTE(VLOOKUP($B225,'PPO-GO'!$D:$L,9,0)," ",""))),'Shipment status'!$H:$H,O$3,'Shipment status'!$K:$K,'Flat knit'!$C225),SUMIFS('Shipment status'!$L:$L,'Shipment status'!$A:$A,'Flat knit'!$B225,'Shipment status'!$H:$H,O$3,'Shipment status'!$K:$K,'Flat knit'!$C225))</f>
        <v/>
      </c>
      <c r="P225" s="51">
        <f>IFERROR(O225/$F225,"-")</f>
        <v/>
      </c>
      <c r="R225">
        <f>MAX(SUMIFS('Shipment status'!$L:$L,'Shipment status'!$A:$A,TRIM(CLEAN(SUBSTITUTE(VLOOKUP($B225,'PPO-GO'!$D:$L,9,0)," ",""))),'Shipment status'!$H:$H,R$3,'Shipment status'!$K:$K,'Flat knit'!$C225),SUMIFS('Shipment status'!$L:$L,'Shipment status'!$A:$A,'Flat knit'!$B225,'Shipment status'!$H:$H,R$3,'Shipment status'!$K:$K,'Flat knit'!$C225))</f>
        <v/>
      </c>
      <c r="S225" s="51">
        <f>IFERROR(R225/$F225,"-")</f>
        <v/>
      </c>
      <c r="T225">
        <f>SUMIFS('Shipment status'!$L:$L,'Shipment status'!$A:$A,'Flat knit'!$B225,'Shipment status'!$H:$H,T$3,'Shipment status'!$K:$K,'Flat knit'!$C225)</f>
        <v/>
      </c>
      <c r="U225">
        <f>SUMIFS('Shipment status'!$L:$L,'Shipment status'!$A:$A,'Flat knit'!$B225,'Shipment status'!$H:$H,U$3,'Shipment status'!$K:$K,'Flat knit'!$C225)</f>
        <v/>
      </c>
      <c r="V225">
        <f>SUMIFS('Shipment status'!$L:$L,'Shipment status'!$A:$A,'Flat knit'!$B225,'Shipment status'!$H:$H,V$3,'Shipment status'!$K:$K,'Flat knit'!$C225)</f>
        <v/>
      </c>
      <c r="W225">
        <f>SUMIFS('Shipment status'!$L:$L,'Shipment status'!$A:$A,'Flat knit'!$B225,'Shipment status'!$H:$H,W$3,'Shipment status'!$K:$K,'Flat knit'!$C225)</f>
        <v/>
      </c>
      <c r="X225">
        <f>SUMIFS('Shipment status'!$L:$L,'Shipment status'!$A:$A,'Flat knit'!$B225,'Shipment status'!$H:$H,X$3,'Shipment status'!$K:$K,'Flat knit'!$C225)</f>
        <v/>
      </c>
      <c r="Y225">
        <f>SUMIFS('Shipment status'!$L:$L,'Shipment status'!$A:$A,'Flat knit'!$B225,'Shipment status'!$H:$H,Y$3,'Shipment status'!$K:$K,'Flat knit'!$C225)</f>
        <v/>
      </c>
      <c r="Z225">
        <f>SUMIFS('Shipment status'!$L:$L,'Shipment status'!$A:$A,'Flat knit'!$B225,'Shipment status'!$H:$H,Z$3,'Shipment status'!$K:$K,'Flat knit'!$C225)</f>
        <v/>
      </c>
      <c r="AA225">
        <f>SUMIFS('Shipment status'!$L:$L,'Shipment status'!$A:$A,'Flat knit'!$B225,'Shipment status'!$H:$H,AA$3,'Shipment status'!$K:$K,'Flat knit'!$C225)</f>
        <v/>
      </c>
      <c r="AB225">
        <f>SUMIFS('Shipment status'!$L:$L,'Shipment status'!$A:$A,'Flat knit'!$B225,'Shipment status'!$H:$H,AB$3,'Shipment status'!$K:$K,'Flat knit'!$C225)</f>
        <v/>
      </c>
      <c r="AC225">
        <f>SUMIFS('Shipment status'!$L:$L,'Shipment status'!$A:$A,'Flat knit'!$B225,'Shipment status'!$H:$H,AC$3,'Shipment status'!$K:$K,'Flat knit'!$C225)</f>
        <v/>
      </c>
      <c r="AD225">
        <f>SUMIFS('Shipment status'!$L:$L,'Shipment status'!$A:$A,'Flat knit'!$B225,'Shipment status'!$H:$H,AD$3,'Shipment status'!$K:$K,'Flat knit'!$C225)</f>
        <v/>
      </c>
      <c r="AE225">
        <f>SUMIFS('Shipment status'!$L:$L,'Shipment status'!$A:$A,'Flat knit'!$B225,'Shipment status'!$H:$H,AE$3,'Shipment status'!$K:$K,'Flat knit'!$C225)</f>
        <v/>
      </c>
      <c r="AF225">
        <f>SUMIFS('Shipment status'!$L:$L,'Shipment status'!$A:$A,'Flat knit'!$B225,'Shipment status'!$H:$H,AF$3,'Shipment status'!$K:$K,'Flat knit'!$C225)</f>
        <v/>
      </c>
      <c r="AG225">
        <f>SUMIFS('Shipment status'!$L:$L,'Shipment status'!$A:$A,'Flat knit'!$B225,'Shipment status'!$H:$H,AG$3,'Shipment status'!$K:$K,'Flat knit'!$C225)</f>
        <v/>
      </c>
      <c r="AH225">
        <f>SUMIFS('Shipment status'!$L:$L,'Shipment status'!$A:$A,'Flat knit'!$B225,'Shipment status'!$H:$H,AH$3,'Shipment status'!$K:$K,'Flat knit'!$C225)</f>
        <v/>
      </c>
      <c r="AI225">
        <f>SUMIFS('Shipment status'!$L:$L,'Shipment status'!$A:$A,'Flat knit'!$B225,'Shipment status'!$H:$H,AI$3,'Shipment status'!$K:$K,'Flat knit'!$C225)</f>
        <v/>
      </c>
      <c r="AJ225">
        <f>SUMIFS('Shipment status'!$L:$L,'Shipment status'!$A:$A,'Flat knit'!$B225,'Shipment status'!$H:$H,AJ$3,'Shipment status'!$K:$K,'Flat knit'!$C225)</f>
        <v/>
      </c>
      <c r="AK225">
        <f>SUMIFS('Shipment status'!$L:$L,'Shipment status'!$A:$A,'Flat knit'!$B225,'Shipment status'!$H:$H,AK$3,'Shipment status'!$K:$K,'Flat knit'!$C225)</f>
        <v/>
      </c>
    </row>
    <row r="226">
      <c r="I226">
        <f>MAX(SUMIFS('Shipment status'!$L:$L,'Shipment status'!$A:$A,TRIM(CLEAN(SUBSTITUTE(VLOOKUP($B226&amp;I$3,'PPO-GO'!$A:$AA,12,0)," ",""))),'Shipment status'!$H:$H,I$3,'Shipment status'!$K:$K,'Flat knit'!$C226),SUMIFS('Shipment status'!$L:$L,'Shipment status'!$A:$A,'Flat knit'!$B226,'Shipment status'!$H:$H,I$3,'Shipment status'!$K:$K,'Flat knit'!$C226))</f>
        <v/>
      </c>
      <c r="J226" s="51">
        <f>IFERROR(I226/$F226,"-")</f>
        <v/>
      </c>
      <c r="L226">
        <f>MAX(SUMIFS('Shipment status'!$L:$L,'Shipment status'!$A:$A,TRIM(CLEAN(SUBSTITUTE(VLOOKUP($B226&amp;L$3,'PPO-GO'!$A:$AA,12,0)," ",""))),'Shipment status'!$H:$H,L$3,'Shipment status'!$K:$K,'Flat knit'!$C226),SUMIFS('Shipment status'!$L:$L,'Shipment status'!$A:$A,'Flat knit'!$B226,'Shipment status'!$H:$H,L$3,'Shipment status'!$K:$K,'Flat knit'!$C226))</f>
        <v/>
      </c>
      <c r="M226" s="51">
        <f>IFERROR(IF(L226&gt;I226*1.5,0.5,1)*L226/$F226,"-")</f>
        <v/>
      </c>
      <c r="O226">
        <f>MAX(SUMIFS('Shipment status'!$L:$L,'Shipment status'!$A:$A,TRIM(CLEAN(SUBSTITUTE(VLOOKUP($B226,'PPO-GO'!$D:$L,9,0)," ",""))),'Shipment status'!$H:$H,O$3,'Shipment status'!$K:$K,'Flat knit'!$C226),SUMIFS('Shipment status'!$L:$L,'Shipment status'!$A:$A,'Flat knit'!$B226,'Shipment status'!$H:$H,O$3,'Shipment status'!$K:$K,'Flat knit'!$C226))</f>
        <v/>
      </c>
      <c r="P226" s="51">
        <f>IFERROR(O226/$F226,"-")</f>
        <v/>
      </c>
      <c r="R226">
        <f>MAX(SUMIFS('Shipment status'!$L:$L,'Shipment status'!$A:$A,TRIM(CLEAN(SUBSTITUTE(VLOOKUP($B226,'PPO-GO'!$D:$L,9,0)," ",""))),'Shipment status'!$H:$H,R$3,'Shipment status'!$K:$K,'Flat knit'!$C226),SUMIFS('Shipment status'!$L:$L,'Shipment status'!$A:$A,'Flat knit'!$B226,'Shipment status'!$H:$H,R$3,'Shipment status'!$K:$K,'Flat knit'!$C226))</f>
        <v/>
      </c>
      <c r="S226" s="51">
        <f>IFERROR(R226/$F226,"-")</f>
        <v/>
      </c>
      <c r="T226">
        <f>SUMIFS('Shipment status'!$L:$L,'Shipment status'!$A:$A,'Flat knit'!$B226,'Shipment status'!$H:$H,T$3,'Shipment status'!$K:$K,'Flat knit'!$C226)</f>
        <v/>
      </c>
      <c r="U226">
        <f>SUMIFS('Shipment status'!$L:$L,'Shipment status'!$A:$A,'Flat knit'!$B226,'Shipment status'!$H:$H,U$3,'Shipment status'!$K:$K,'Flat knit'!$C226)</f>
        <v/>
      </c>
      <c r="V226">
        <f>SUMIFS('Shipment status'!$L:$L,'Shipment status'!$A:$A,'Flat knit'!$B226,'Shipment status'!$H:$H,V$3,'Shipment status'!$K:$K,'Flat knit'!$C226)</f>
        <v/>
      </c>
      <c r="W226">
        <f>SUMIFS('Shipment status'!$L:$L,'Shipment status'!$A:$A,'Flat knit'!$B226,'Shipment status'!$H:$H,W$3,'Shipment status'!$K:$K,'Flat knit'!$C226)</f>
        <v/>
      </c>
      <c r="X226">
        <f>SUMIFS('Shipment status'!$L:$L,'Shipment status'!$A:$A,'Flat knit'!$B226,'Shipment status'!$H:$H,X$3,'Shipment status'!$K:$K,'Flat knit'!$C226)</f>
        <v/>
      </c>
      <c r="Y226">
        <f>SUMIFS('Shipment status'!$L:$L,'Shipment status'!$A:$A,'Flat knit'!$B226,'Shipment status'!$H:$H,Y$3,'Shipment status'!$K:$K,'Flat knit'!$C226)</f>
        <v/>
      </c>
      <c r="Z226">
        <f>SUMIFS('Shipment status'!$L:$L,'Shipment status'!$A:$A,'Flat knit'!$B226,'Shipment status'!$H:$H,Z$3,'Shipment status'!$K:$K,'Flat knit'!$C226)</f>
        <v/>
      </c>
      <c r="AA226">
        <f>SUMIFS('Shipment status'!$L:$L,'Shipment status'!$A:$A,'Flat knit'!$B226,'Shipment status'!$H:$H,AA$3,'Shipment status'!$K:$K,'Flat knit'!$C226)</f>
        <v/>
      </c>
      <c r="AB226">
        <f>SUMIFS('Shipment status'!$L:$L,'Shipment status'!$A:$A,'Flat knit'!$B226,'Shipment status'!$H:$H,AB$3,'Shipment status'!$K:$K,'Flat knit'!$C226)</f>
        <v/>
      </c>
      <c r="AC226">
        <f>SUMIFS('Shipment status'!$L:$L,'Shipment status'!$A:$A,'Flat knit'!$B226,'Shipment status'!$H:$H,AC$3,'Shipment status'!$K:$K,'Flat knit'!$C226)</f>
        <v/>
      </c>
      <c r="AD226">
        <f>SUMIFS('Shipment status'!$L:$L,'Shipment status'!$A:$A,'Flat knit'!$B226,'Shipment status'!$H:$H,AD$3,'Shipment status'!$K:$K,'Flat knit'!$C226)</f>
        <v/>
      </c>
      <c r="AE226">
        <f>SUMIFS('Shipment status'!$L:$L,'Shipment status'!$A:$A,'Flat knit'!$B226,'Shipment status'!$H:$H,AE$3,'Shipment status'!$K:$K,'Flat knit'!$C226)</f>
        <v/>
      </c>
      <c r="AF226">
        <f>SUMIFS('Shipment status'!$L:$L,'Shipment status'!$A:$A,'Flat knit'!$B226,'Shipment status'!$H:$H,AF$3,'Shipment status'!$K:$K,'Flat knit'!$C226)</f>
        <v/>
      </c>
      <c r="AG226">
        <f>SUMIFS('Shipment status'!$L:$L,'Shipment status'!$A:$A,'Flat knit'!$B226,'Shipment status'!$H:$H,AG$3,'Shipment status'!$K:$K,'Flat knit'!$C226)</f>
        <v/>
      </c>
      <c r="AH226">
        <f>SUMIFS('Shipment status'!$L:$L,'Shipment status'!$A:$A,'Flat knit'!$B226,'Shipment status'!$H:$H,AH$3,'Shipment status'!$K:$K,'Flat knit'!$C226)</f>
        <v/>
      </c>
      <c r="AI226">
        <f>SUMIFS('Shipment status'!$L:$L,'Shipment status'!$A:$A,'Flat knit'!$B226,'Shipment status'!$H:$H,AI$3,'Shipment status'!$K:$K,'Flat knit'!$C226)</f>
        <v/>
      </c>
      <c r="AJ226">
        <f>SUMIFS('Shipment status'!$L:$L,'Shipment status'!$A:$A,'Flat knit'!$B226,'Shipment status'!$H:$H,AJ$3,'Shipment status'!$K:$K,'Flat knit'!$C226)</f>
        <v/>
      </c>
      <c r="AK226">
        <f>SUMIFS('Shipment status'!$L:$L,'Shipment status'!$A:$A,'Flat knit'!$B226,'Shipment status'!$H:$H,AK$3,'Shipment status'!$K:$K,'Flat knit'!$C226)</f>
        <v/>
      </c>
    </row>
    <row r="227">
      <c r="I227">
        <f>MAX(SUMIFS('Shipment status'!$L:$L,'Shipment status'!$A:$A,TRIM(CLEAN(SUBSTITUTE(VLOOKUP($B227&amp;I$3,'PPO-GO'!$A:$AA,12,0)," ",""))),'Shipment status'!$H:$H,I$3,'Shipment status'!$K:$K,'Flat knit'!$C227),SUMIFS('Shipment status'!$L:$L,'Shipment status'!$A:$A,'Flat knit'!$B227,'Shipment status'!$H:$H,I$3,'Shipment status'!$K:$K,'Flat knit'!$C227))</f>
        <v/>
      </c>
      <c r="J227" s="51">
        <f>IFERROR(I227/$F227,"-")</f>
        <v/>
      </c>
      <c r="L227">
        <f>MAX(SUMIFS('Shipment status'!$L:$L,'Shipment status'!$A:$A,TRIM(CLEAN(SUBSTITUTE(VLOOKUP($B227&amp;L$3,'PPO-GO'!$A:$AA,12,0)," ",""))),'Shipment status'!$H:$H,L$3,'Shipment status'!$K:$K,'Flat knit'!$C227),SUMIFS('Shipment status'!$L:$L,'Shipment status'!$A:$A,'Flat knit'!$B227,'Shipment status'!$H:$H,L$3,'Shipment status'!$K:$K,'Flat knit'!$C227))</f>
        <v/>
      </c>
      <c r="M227" s="51">
        <f>IFERROR(IF(L227&gt;I227*1.5,0.5,1)*L227/$F227,"-")</f>
        <v/>
      </c>
      <c r="O227">
        <f>MAX(SUMIFS('Shipment status'!$L:$L,'Shipment status'!$A:$A,TRIM(CLEAN(SUBSTITUTE(VLOOKUP($B227,'PPO-GO'!$D:$L,9,0)," ",""))),'Shipment status'!$H:$H,O$3,'Shipment status'!$K:$K,'Flat knit'!$C227),SUMIFS('Shipment status'!$L:$L,'Shipment status'!$A:$A,'Flat knit'!$B227,'Shipment status'!$H:$H,O$3,'Shipment status'!$K:$K,'Flat knit'!$C227))</f>
        <v/>
      </c>
      <c r="P227" s="51">
        <f>IFERROR(O227/$F227,"-")</f>
        <v/>
      </c>
      <c r="R227">
        <f>MAX(SUMIFS('Shipment status'!$L:$L,'Shipment status'!$A:$A,TRIM(CLEAN(SUBSTITUTE(VLOOKUP($B227,'PPO-GO'!$D:$L,9,0)," ",""))),'Shipment status'!$H:$H,R$3,'Shipment status'!$K:$K,'Flat knit'!$C227),SUMIFS('Shipment status'!$L:$L,'Shipment status'!$A:$A,'Flat knit'!$B227,'Shipment status'!$H:$H,R$3,'Shipment status'!$K:$K,'Flat knit'!$C227))</f>
        <v/>
      </c>
      <c r="S227" s="51">
        <f>IFERROR(R227/$F227,"-")</f>
        <v/>
      </c>
      <c r="T227">
        <f>SUMIFS('Shipment status'!$L:$L,'Shipment status'!$A:$A,'Flat knit'!$B227,'Shipment status'!$H:$H,T$3,'Shipment status'!$K:$K,'Flat knit'!$C227)</f>
        <v/>
      </c>
      <c r="U227">
        <f>SUMIFS('Shipment status'!$L:$L,'Shipment status'!$A:$A,'Flat knit'!$B227,'Shipment status'!$H:$H,U$3,'Shipment status'!$K:$K,'Flat knit'!$C227)</f>
        <v/>
      </c>
      <c r="V227">
        <f>SUMIFS('Shipment status'!$L:$L,'Shipment status'!$A:$A,'Flat knit'!$B227,'Shipment status'!$H:$H,V$3,'Shipment status'!$K:$K,'Flat knit'!$C227)</f>
        <v/>
      </c>
      <c r="W227">
        <f>SUMIFS('Shipment status'!$L:$L,'Shipment status'!$A:$A,'Flat knit'!$B227,'Shipment status'!$H:$H,W$3,'Shipment status'!$K:$K,'Flat knit'!$C227)</f>
        <v/>
      </c>
      <c r="X227">
        <f>SUMIFS('Shipment status'!$L:$L,'Shipment status'!$A:$A,'Flat knit'!$B227,'Shipment status'!$H:$H,X$3,'Shipment status'!$K:$K,'Flat knit'!$C227)</f>
        <v/>
      </c>
      <c r="Y227">
        <f>SUMIFS('Shipment status'!$L:$L,'Shipment status'!$A:$A,'Flat knit'!$B227,'Shipment status'!$H:$H,Y$3,'Shipment status'!$K:$K,'Flat knit'!$C227)</f>
        <v/>
      </c>
      <c r="Z227">
        <f>SUMIFS('Shipment status'!$L:$L,'Shipment status'!$A:$A,'Flat knit'!$B227,'Shipment status'!$H:$H,Z$3,'Shipment status'!$K:$K,'Flat knit'!$C227)</f>
        <v/>
      </c>
      <c r="AA227">
        <f>SUMIFS('Shipment status'!$L:$L,'Shipment status'!$A:$A,'Flat knit'!$B227,'Shipment status'!$H:$H,AA$3,'Shipment status'!$K:$K,'Flat knit'!$C227)</f>
        <v/>
      </c>
      <c r="AB227">
        <f>SUMIFS('Shipment status'!$L:$L,'Shipment status'!$A:$A,'Flat knit'!$B227,'Shipment status'!$H:$H,AB$3,'Shipment status'!$K:$K,'Flat knit'!$C227)</f>
        <v/>
      </c>
      <c r="AC227">
        <f>SUMIFS('Shipment status'!$L:$L,'Shipment status'!$A:$A,'Flat knit'!$B227,'Shipment status'!$H:$H,AC$3,'Shipment status'!$K:$K,'Flat knit'!$C227)</f>
        <v/>
      </c>
      <c r="AD227">
        <f>SUMIFS('Shipment status'!$L:$L,'Shipment status'!$A:$A,'Flat knit'!$B227,'Shipment status'!$H:$H,AD$3,'Shipment status'!$K:$K,'Flat knit'!$C227)</f>
        <v/>
      </c>
      <c r="AE227">
        <f>SUMIFS('Shipment status'!$L:$L,'Shipment status'!$A:$A,'Flat knit'!$B227,'Shipment status'!$H:$H,AE$3,'Shipment status'!$K:$K,'Flat knit'!$C227)</f>
        <v/>
      </c>
      <c r="AF227">
        <f>SUMIFS('Shipment status'!$L:$L,'Shipment status'!$A:$A,'Flat knit'!$B227,'Shipment status'!$H:$H,AF$3,'Shipment status'!$K:$K,'Flat knit'!$C227)</f>
        <v/>
      </c>
      <c r="AG227">
        <f>SUMIFS('Shipment status'!$L:$L,'Shipment status'!$A:$A,'Flat knit'!$B227,'Shipment status'!$H:$H,AG$3,'Shipment status'!$K:$K,'Flat knit'!$C227)</f>
        <v/>
      </c>
      <c r="AH227">
        <f>SUMIFS('Shipment status'!$L:$L,'Shipment status'!$A:$A,'Flat knit'!$B227,'Shipment status'!$H:$H,AH$3,'Shipment status'!$K:$K,'Flat knit'!$C227)</f>
        <v/>
      </c>
      <c r="AI227">
        <f>SUMIFS('Shipment status'!$L:$L,'Shipment status'!$A:$A,'Flat knit'!$B227,'Shipment status'!$H:$H,AI$3,'Shipment status'!$K:$K,'Flat knit'!$C227)</f>
        <v/>
      </c>
      <c r="AJ227">
        <f>SUMIFS('Shipment status'!$L:$L,'Shipment status'!$A:$A,'Flat knit'!$B227,'Shipment status'!$H:$H,AJ$3,'Shipment status'!$K:$K,'Flat knit'!$C227)</f>
        <v/>
      </c>
      <c r="AK227">
        <f>SUMIFS('Shipment status'!$L:$L,'Shipment status'!$A:$A,'Flat knit'!$B227,'Shipment status'!$H:$H,AK$3,'Shipment status'!$K:$K,'Flat knit'!$C227)</f>
        <v/>
      </c>
    </row>
    <row r="228">
      <c r="I228">
        <f>MAX(SUMIFS('Shipment status'!$L:$L,'Shipment status'!$A:$A,TRIM(CLEAN(SUBSTITUTE(VLOOKUP($B228&amp;I$3,'PPO-GO'!$A:$AA,12,0)," ",""))),'Shipment status'!$H:$H,I$3,'Shipment status'!$K:$K,'Flat knit'!$C228),SUMIFS('Shipment status'!$L:$L,'Shipment status'!$A:$A,'Flat knit'!$B228,'Shipment status'!$H:$H,I$3,'Shipment status'!$K:$K,'Flat knit'!$C228))</f>
        <v/>
      </c>
      <c r="J228" s="51">
        <f>IFERROR(I228/$F228,"-")</f>
        <v/>
      </c>
      <c r="L228">
        <f>MAX(SUMIFS('Shipment status'!$L:$L,'Shipment status'!$A:$A,TRIM(CLEAN(SUBSTITUTE(VLOOKUP($B228&amp;L$3,'PPO-GO'!$A:$AA,12,0)," ",""))),'Shipment status'!$H:$H,L$3,'Shipment status'!$K:$K,'Flat knit'!$C228),SUMIFS('Shipment status'!$L:$L,'Shipment status'!$A:$A,'Flat knit'!$B228,'Shipment status'!$H:$H,L$3,'Shipment status'!$K:$K,'Flat knit'!$C228))</f>
        <v/>
      </c>
      <c r="M228" s="51">
        <f>IFERROR(IF(L228&gt;I228*1.5,0.5,1)*L228/$F228,"-")</f>
        <v/>
      </c>
      <c r="O228">
        <f>MAX(SUMIFS('Shipment status'!$L:$L,'Shipment status'!$A:$A,TRIM(CLEAN(SUBSTITUTE(VLOOKUP($B228,'PPO-GO'!$D:$L,9,0)," ",""))),'Shipment status'!$H:$H,O$3,'Shipment status'!$K:$K,'Flat knit'!$C228),SUMIFS('Shipment status'!$L:$L,'Shipment status'!$A:$A,'Flat knit'!$B228,'Shipment status'!$H:$H,O$3,'Shipment status'!$K:$K,'Flat knit'!$C228))</f>
        <v/>
      </c>
      <c r="P228" s="51">
        <f>IFERROR(O228/$F228,"-")</f>
        <v/>
      </c>
      <c r="R228">
        <f>MAX(SUMIFS('Shipment status'!$L:$L,'Shipment status'!$A:$A,TRIM(CLEAN(SUBSTITUTE(VLOOKUP($B228,'PPO-GO'!$D:$L,9,0)," ",""))),'Shipment status'!$H:$H,R$3,'Shipment status'!$K:$K,'Flat knit'!$C228),SUMIFS('Shipment status'!$L:$L,'Shipment status'!$A:$A,'Flat knit'!$B228,'Shipment status'!$H:$H,R$3,'Shipment status'!$K:$K,'Flat knit'!$C228))</f>
        <v/>
      </c>
      <c r="S228" s="51">
        <f>IFERROR(R228/$F228,"-")</f>
        <v/>
      </c>
      <c r="T228">
        <f>SUMIFS('Shipment status'!$L:$L,'Shipment status'!$A:$A,'Flat knit'!$B228,'Shipment status'!$H:$H,T$3,'Shipment status'!$K:$K,'Flat knit'!$C228)</f>
        <v/>
      </c>
      <c r="U228">
        <f>SUMIFS('Shipment status'!$L:$L,'Shipment status'!$A:$A,'Flat knit'!$B228,'Shipment status'!$H:$H,U$3,'Shipment status'!$K:$K,'Flat knit'!$C228)</f>
        <v/>
      </c>
      <c r="V228">
        <f>SUMIFS('Shipment status'!$L:$L,'Shipment status'!$A:$A,'Flat knit'!$B228,'Shipment status'!$H:$H,V$3,'Shipment status'!$K:$K,'Flat knit'!$C228)</f>
        <v/>
      </c>
      <c r="W228">
        <f>SUMIFS('Shipment status'!$L:$L,'Shipment status'!$A:$A,'Flat knit'!$B228,'Shipment status'!$H:$H,W$3,'Shipment status'!$K:$K,'Flat knit'!$C228)</f>
        <v/>
      </c>
      <c r="X228">
        <f>SUMIFS('Shipment status'!$L:$L,'Shipment status'!$A:$A,'Flat knit'!$B228,'Shipment status'!$H:$H,X$3,'Shipment status'!$K:$K,'Flat knit'!$C228)</f>
        <v/>
      </c>
      <c r="Y228">
        <f>SUMIFS('Shipment status'!$L:$L,'Shipment status'!$A:$A,'Flat knit'!$B228,'Shipment status'!$H:$H,Y$3,'Shipment status'!$K:$K,'Flat knit'!$C228)</f>
        <v/>
      </c>
      <c r="Z228">
        <f>SUMIFS('Shipment status'!$L:$L,'Shipment status'!$A:$A,'Flat knit'!$B228,'Shipment status'!$H:$H,Z$3,'Shipment status'!$K:$K,'Flat knit'!$C228)</f>
        <v/>
      </c>
      <c r="AA228">
        <f>SUMIFS('Shipment status'!$L:$L,'Shipment status'!$A:$A,'Flat knit'!$B228,'Shipment status'!$H:$H,AA$3,'Shipment status'!$K:$K,'Flat knit'!$C228)</f>
        <v/>
      </c>
      <c r="AB228">
        <f>SUMIFS('Shipment status'!$L:$L,'Shipment status'!$A:$A,'Flat knit'!$B228,'Shipment status'!$H:$H,AB$3,'Shipment status'!$K:$K,'Flat knit'!$C228)</f>
        <v/>
      </c>
      <c r="AC228">
        <f>SUMIFS('Shipment status'!$L:$L,'Shipment status'!$A:$A,'Flat knit'!$B228,'Shipment status'!$H:$H,AC$3,'Shipment status'!$K:$K,'Flat knit'!$C228)</f>
        <v/>
      </c>
      <c r="AD228">
        <f>SUMIFS('Shipment status'!$L:$L,'Shipment status'!$A:$A,'Flat knit'!$B228,'Shipment status'!$H:$H,AD$3,'Shipment status'!$K:$K,'Flat knit'!$C228)</f>
        <v/>
      </c>
      <c r="AE228">
        <f>SUMIFS('Shipment status'!$L:$L,'Shipment status'!$A:$A,'Flat knit'!$B228,'Shipment status'!$H:$H,AE$3,'Shipment status'!$K:$K,'Flat knit'!$C228)</f>
        <v/>
      </c>
      <c r="AF228">
        <f>SUMIFS('Shipment status'!$L:$L,'Shipment status'!$A:$A,'Flat knit'!$B228,'Shipment status'!$H:$H,AF$3,'Shipment status'!$K:$K,'Flat knit'!$C228)</f>
        <v/>
      </c>
      <c r="AG228">
        <f>SUMIFS('Shipment status'!$L:$L,'Shipment status'!$A:$A,'Flat knit'!$B228,'Shipment status'!$H:$H,AG$3,'Shipment status'!$K:$K,'Flat knit'!$C228)</f>
        <v/>
      </c>
      <c r="AH228">
        <f>SUMIFS('Shipment status'!$L:$L,'Shipment status'!$A:$A,'Flat knit'!$B228,'Shipment status'!$H:$H,AH$3,'Shipment status'!$K:$K,'Flat knit'!$C228)</f>
        <v/>
      </c>
      <c r="AI228">
        <f>SUMIFS('Shipment status'!$L:$L,'Shipment status'!$A:$A,'Flat knit'!$B228,'Shipment status'!$H:$H,AI$3,'Shipment status'!$K:$K,'Flat knit'!$C228)</f>
        <v/>
      </c>
      <c r="AJ228">
        <f>SUMIFS('Shipment status'!$L:$L,'Shipment status'!$A:$A,'Flat knit'!$B228,'Shipment status'!$H:$H,AJ$3,'Shipment status'!$K:$K,'Flat knit'!$C228)</f>
        <v/>
      </c>
      <c r="AK228">
        <f>SUMIFS('Shipment status'!$L:$L,'Shipment status'!$A:$A,'Flat knit'!$B228,'Shipment status'!$H:$H,AK$3,'Shipment status'!$K:$K,'Flat knit'!$C228)</f>
        <v/>
      </c>
    </row>
    <row r="229">
      <c r="I229">
        <f>MAX(SUMIFS('Shipment status'!$L:$L,'Shipment status'!$A:$A,TRIM(CLEAN(SUBSTITUTE(VLOOKUP($B229&amp;I$3,'PPO-GO'!$A:$AA,12,0)," ",""))),'Shipment status'!$H:$H,I$3,'Shipment status'!$K:$K,'Flat knit'!$C229),SUMIFS('Shipment status'!$L:$L,'Shipment status'!$A:$A,'Flat knit'!$B229,'Shipment status'!$H:$H,I$3,'Shipment status'!$K:$K,'Flat knit'!$C229))</f>
        <v/>
      </c>
      <c r="J229" s="51">
        <f>IFERROR(I229/$F229,"-")</f>
        <v/>
      </c>
      <c r="L229">
        <f>MAX(SUMIFS('Shipment status'!$L:$L,'Shipment status'!$A:$A,TRIM(CLEAN(SUBSTITUTE(VLOOKUP($B229&amp;L$3,'PPO-GO'!$A:$AA,12,0)," ",""))),'Shipment status'!$H:$H,L$3,'Shipment status'!$K:$K,'Flat knit'!$C229),SUMIFS('Shipment status'!$L:$L,'Shipment status'!$A:$A,'Flat knit'!$B229,'Shipment status'!$H:$H,L$3,'Shipment status'!$K:$K,'Flat knit'!$C229))</f>
        <v/>
      </c>
      <c r="M229" s="51">
        <f>IFERROR(IF(L229&gt;I229*1.5,0.5,1)*L229/$F229,"-")</f>
        <v/>
      </c>
      <c r="O229">
        <f>MAX(SUMIFS('Shipment status'!$L:$L,'Shipment status'!$A:$A,TRIM(CLEAN(SUBSTITUTE(VLOOKUP($B229,'PPO-GO'!$D:$L,9,0)," ",""))),'Shipment status'!$H:$H,O$3,'Shipment status'!$K:$K,'Flat knit'!$C229),SUMIFS('Shipment status'!$L:$L,'Shipment status'!$A:$A,'Flat knit'!$B229,'Shipment status'!$H:$H,O$3,'Shipment status'!$K:$K,'Flat knit'!$C229))</f>
        <v/>
      </c>
      <c r="P229" s="51">
        <f>IFERROR(O229/$F229,"-")</f>
        <v/>
      </c>
      <c r="R229">
        <f>MAX(SUMIFS('Shipment status'!$L:$L,'Shipment status'!$A:$A,TRIM(CLEAN(SUBSTITUTE(VLOOKUP($B229,'PPO-GO'!$D:$L,9,0)," ",""))),'Shipment status'!$H:$H,R$3,'Shipment status'!$K:$K,'Flat knit'!$C229),SUMIFS('Shipment status'!$L:$L,'Shipment status'!$A:$A,'Flat knit'!$B229,'Shipment status'!$H:$H,R$3,'Shipment status'!$K:$K,'Flat knit'!$C229))</f>
        <v/>
      </c>
      <c r="S229" s="51">
        <f>IFERROR(R229/$F229,"-")</f>
        <v/>
      </c>
      <c r="T229">
        <f>SUMIFS('Shipment status'!$L:$L,'Shipment status'!$A:$A,'Flat knit'!$B229,'Shipment status'!$H:$H,T$3,'Shipment status'!$K:$K,'Flat knit'!$C229)</f>
        <v/>
      </c>
      <c r="U229">
        <f>SUMIFS('Shipment status'!$L:$L,'Shipment status'!$A:$A,'Flat knit'!$B229,'Shipment status'!$H:$H,U$3,'Shipment status'!$K:$K,'Flat knit'!$C229)</f>
        <v/>
      </c>
      <c r="V229">
        <f>SUMIFS('Shipment status'!$L:$L,'Shipment status'!$A:$A,'Flat knit'!$B229,'Shipment status'!$H:$H,V$3,'Shipment status'!$K:$K,'Flat knit'!$C229)</f>
        <v/>
      </c>
      <c r="W229">
        <f>SUMIFS('Shipment status'!$L:$L,'Shipment status'!$A:$A,'Flat knit'!$B229,'Shipment status'!$H:$H,W$3,'Shipment status'!$K:$K,'Flat knit'!$C229)</f>
        <v/>
      </c>
      <c r="X229">
        <f>SUMIFS('Shipment status'!$L:$L,'Shipment status'!$A:$A,'Flat knit'!$B229,'Shipment status'!$H:$H,X$3,'Shipment status'!$K:$K,'Flat knit'!$C229)</f>
        <v/>
      </c>
      <c r="Y229">
        <f>SUMIFS('Shipment status'!$L:$L,'Shipment status'!$A:$A,'Flat knit'!$B229,'Shipment status'!$H:$H,Y$3,'Shipment status'!$K:$K,'Flat knit'!$C229)</f>
        <v/>
      </c>
      <c r="Z229">
        <f>SUMIFS('Shipment status'!$L:$L,'Shipment status'!$A:$A,'Flat knit'!$B229,'Shipment status'!$H:$H,Z$3,'Shipment status'!$K:$K,'Flat knit'!$C229)</f>
        <v/>
      </c>
      <c r="AA229">
        <f>SUMIFS('Shipment status'!$L:$L,'Shipment status'!$A:$A,'Flat knit'!$B229,'Shipment status'!$H:$H,AA$3,'Shipment status'!$K:$K,'Flat knit'!$C229)</f>
        <v/>
      </c>
      <c r="AB229">
        <f>SUMIFS('Shipment status'!$L:$L,'Shipment status'!$A:$A,'Flat knit'!$B229,'Shipment status'!$H:$H,AB$3,'Shipment status'!$K:$K,'Flat knit'!$C229)</f>
        <v/>
      </c>
      <c r="AC229">
        <f>SUMIFS('Shipment status'!$L:$L,'Shipment status'!$A:$A,'Flat knit'!$B229,'Shipment status'!$H:$H,AC$3,'Shipment status'!$K:$K,'Flat knit'!$C229)</f>
        <v/>
      </c>
      <c r="AD229">
        <f>SUMIFS('Shipment status'!$L:$L,'Shipment status'!$A:$A,'Flat knit'!$B229,'Shipment status'!$H:$H,AD$3,'Shipment status'!$K:$K,'Flat knit'!$C229)</f>
        <v/>
      </c>
      <c r="AE229">
        <f>SUMIFS('Shipment status'!$L:$L,'Shipment status'!$A:$A,'Flat knit'!$B229,'Shipment status'!$H:$H,AE$3,'Shipment status'!$K:$K,'Flat knit'!$C229)</f>
        <v/>
      </c>
      <c r="AF229">
        <f>SUMIFS('Shipment status'!$L:$L,'Shipment status'!$A:$A,'Flat knit'!$B229,'Shipment status'!$H:$H,AF$3,'Shipment status'!$K:$K,'Flat knit'!$C229)</f>
        <v/>
      </c>
      <c r="AG229">
        <f>SUMIFS('Shipment status'!$L:$L,'Shipment status'!$A:$A,'Flat knit'!$B229,'Shipment status'!$H:$H,AG$3,'Shipment status'!$K:$K,'Flat knit'!$C229)</f>
        <v/>
      </c>
      <c r="AH229">
        <f>SUMIFS('Shipment status'!$L:$L,'Shipment status'!$A:$A,'Flat knit'!$B229,'Shipment status'!$H:$H,AH$3,'Shipment status'!$K:$K,'Flat knit'!$C229)</f>
        <v/>
      </c>
      <c r="AI229">
        <f>SUMIFS('Shipment status'!$L:$L,'Shipment status'!$A:$A,'Flat knit'!$B229,'Shipment status'!$H:$H,AI$3,'Shipment status'!$K:$K,'Flat knit'!$C229)</f>
        <v/>
      </c>
      <c r="AJ229">
        <f>SUMIFS('Shipment status'!$L:$L,'Shipment status'!$A:$A,'Flat knit'!$B229,'Shipment status'!$H:$H,AJ$3,'Shipment status'!$K:$K,'Flat knit'!$C229)</f>
        <v/>
      </c>
      <c r="AK229">
        <f>SUMIFS('Shipment status'!$L:$L,'Shipment status'!$A:$A,'Flat knit'!$B229,'Shipment status'!$H:$H,AK$3,'Shipment status'!$K:$K,'Flat knit'!$C229)</f>
        <v/>
      </c>
    </row>
    <row r="230">
      <c r="I230">
        <f>MAX(SUMIFS('Shipment status'!$L:$L,'Shipment status'!$A:$A,TRIM(CLEAN(SUBSTITUTE(VLOOKUP($B230&amp;I$3,'PPO-GO'!$A:$AA,12,0)," ",""))),'Shipment status'!$H:$H,I$3,'Shipment status'!$K:$K,'Flat knit'!$C230),SUMIFS('Shipment status'!$L:$L,'Shipment status'!$A:$A,'Flat knit'!$B230,'Shipment status'!$H:$H,I$3,'Shipment status'!$K:$K,'Flat knit'!$C230))</f>
        <v/>
      </c>
      <c r="J230" s="51">
        <f>IFERROR(I230/$F230,"-")</f>
        <v/>
      </c>
      <c r="L230">
        <f>MAX(SUMIFS('Shipment status'!$L:$L,'Shipment status'!$A:$A,TRIM(CLEAN(SUBSTITUTE(VLOOKUP($B230&amp;L$3,'PPO-GO'!$A:$AA,12,0)," ",""))),'Shipment status'!$H:$H,L$3,'Shipment status'!$K:$K,'Flat knit'!$C230),SUMIFS('Shipment status'!$L:$L,'Shipment status'!$A:$A,'Flat knit'!$B230,'Shipment status'!$H:$H,L$3,'Shipment status'!$K:$K,'Flat knit'!$C230))</f>
        <v/>
      </c>
      <c r="M230" s="51">
        <f>IFERROR(IF(L230&gt;I230*1.5,0.5,1)*L230/$F230,"-")</f>
        <v/>
      </c>
      <c r="O230">
        <f>MAX(SUMIFS('Shipment status'!$L:$L,'Shipment status'!$A:$A,TRIM(CLEAN(SUBSTITUTE(VLOOKUP($B230,'PPO-GO'!$D:$L,9,0)," ",""))),'Shipment status'!$H:$H,O$3,'Shipment status'!$K:$K,'Flat knit'!$C230),SUMIFS('Shipment status'!$L:$L,'Shipment status'!$A:$A,'Flat knit'!$B230,'Shipment status'!$H:$H,O$3,'Shipment status'!$K:$K,'Flat knit'!$C230))</f>
        <v/>
      </c>
      <c r="P230" s="51">
        <f>IFERROR(O230/$F230,"-")</f>
        <v/>
      </c>
      <c r="R230">
        <f>MAX(SUMIFS('Shipment status'!$L:$L,'Shipment status'!$A:$A,TRIM(CLEAN(SUBSTITUTE(VLOOKUP($B230,'PPO-GO'!$D:$L,9,0)," ",""))),'Shipment status'!$H:$H,R$3,'Shipment status'!$K:$K,'Flat knit'!$C230),SUMIFS('Shipment status'!$L:$L,'Shipment status'!$A:$A,'Flat knit'!$B230,'Shipment status'!$H:$H,R$3,'Shipment status'!$K:$K,'Flat knit'!$C230))</f>
        <v/>
      </c>
      <c r="S230" s="51">
        <f>IFERROR(R230/$F230,"-")</f>
        <v/>
      </c>
      <c r="T230">
        <f>SUMIFS('Shipment status'!$L:$L,'Shipment status'!$A:$A,'Flat knit'!$B230,'Shipment status'!$H:$H,T$3,'Shipment status'!$K:$K,'Flat knit'!$C230)</f>
        <v/>
      </c>
      <c r="U230">
        <f>SUMIFS('Shipment status'!$L:$L,'Shipment status'!$A:$A,'Flat knit'!$B230,'Shipment status'!$H:$H,U$3,'Shipment status'!$K:$K,'Flat knit'!$C230)</f>
        <v/>
      </c>
      <c r="V230">
        <f>SUMIFS('Shipment status'!$L:$L,'Shipment status'!$A:$A,'Flat knit'!$B230,'Shipment status'!$H:$H,V$3,'Shipment status'!$K:$K,'Flat knit'!$C230)</f>
        <v/>
      </c>
      <c r="W230">
        <f>SUMIFS('Shipment status'!$L:$L,'Shipment status'!$A:$A,'Flat knit'!$B230,'Shipment status'!$H:$H,W$3,'Shipment status'!$K:$K,'Flat knit'!$C230)</f>
        <v/>
      </c>
      <c r="X230">
        <f>SUMIFS('Shipment status'!$L:$L,'Shipment status'!$A:$A,'Flat knit'!$B230,'Shipment status'!$H:$H,X$3,'Shipment status'!$K:$K,'Flat knit'!$C230)</f>
        <v/>
      </c>
      <c r="Y230">
        <f>SUMIFS('Shipment status'!$L:$L,'Shipment status'!$A:$A,'Flat knit'!$B230,'Shipment status'!$H:$H,Y$3,'Shipment status'!$K:$K,'Flat knit'!$C230)</f>
        <v/>
      </c>
      <c r="Z230">
        <f>SUMIFS('Shipment status'!$L:$L,'Shipment status'!$A:$A,'Flat knit'!$B230,'Shipment status'!$H:$H,Z$3,'Shipment status'!$K:$K,'Flat knit'!$C230)</f>
        <v/>
      </c>
      <c r="AA230">
        <f>SUMIFS('Shipment status'!$L:$L,'Shipment status'!$A:$A,'Flat knit'!$B230,'Shipment status'!$H:$H,AA$3,'Shipment status'!$K:$K,'Flat knit'!$C230)</f>
        <v/>
      </c>
      <c r="AB230">
        <f>SUMIFS('Shipment status'!$L:$L,'Shipment status'!$A:$A,'Flat knit'!$B230,'Shipment status'!$H:$H,AB$3,'Shipment status'!$K:$K,'Flat knit'!$C230)</f>
        <v/>
      </c>
      <c r="AC230">
        <f>SUMIFS('Shipment status'!$L:$L,'Shipment status'!$A:$A,'Flat knit'!$B230,'Shipment status'!$H:$H,AC$3,'Shipment status'!$K:$K,'Flat knit'!$C230)</f>
        <v/>
      </c>
      <c r="AD230">
        <f>SUMIFS('Shipment status'!$L:$L,'Shipment status'!$A:$A,'Flat knit'!$B230,'Shipment status'!$H:$H,AD$3,'Shipment status'!$K:$K,'Flat knit'!$C230)</f>
        <v/>
      </c>
      <c r="AE230">
        <f>SUMIFS('Shipment status'!$L:$L,'Shipment status'!$A:$A,'Flat knit'!$B230,'Shipment status'!$H:$H,AE$3,'Shipment status'!$K:$K,'Flat knit'!$C230)</f>
        <v/>
      </c>
      <c r="AF230">
        <f>SUMIFS('Shipment status'!$L:$L,'Shipment status'!$A:$A,'Flat knit'!$B230,'Shipment status'!$H:$H,AF$3,'Shipment status'!$K:$K,'Flat knit'!$C230)</f>
        <v/>
      </c>
      <c r="AG230">
        <f>SUMIFS('Shipment status'!$L:$L,'Shipment status'!$A:$A,'Flat knit'!$B230,'Shipment status'!$H:$H,AG$3,'Shipment status'!$K:$K,'Flat knit'!$C230)</f>
        <v/>
      </c>
      <c r="AH230">
        <f>SUMIFS('Shipment status'!$L:$L,'Shipment status'!$A:$A,'Flat knit'!$B230,'Shipment status'!$H:$H,AH$3,'Shipment status'!$K:$K,'Flat knit'!$C230)</f>
        <v/>
      </c>
      <c r="AI230">
        <f>SUMIFS('Shipment status'!$L:$L,'Shipment status'!$A:$A,'Flat knit'!$B230,'Shipment status'!$H:$H,AI$3,'Shipment status'!$K:$K,'Flat knit'!$C230)</f>
        <v/>
      </c>
      <c r="AJ230">
        <f>SUMIFS('Shipment status'!$L:$L,'Shipment status'!$A:$A,'Flat knit'!$B230,'Shipment status'!$H:$H,AJ$3,'Shipment status'!$K:$K,'Flat knit'!$C230)</f>
        <v/>
      </c>
      <c r="AK230">
        <f>SUMIFS('Shipment status'!$L:$L,'Shipment status'!$A:$A,'Flat knit'!$B230,'Shipment status'!$H:$H,AK$3,'Shipment status'!$K:$K,'Flat knit'!$C230)</f>
        <v/>
      </c>
    </row>
    <row r="231">
      <c r="I231">
        <f>MAX(SUMIFS('Shipment status'!$L:$L,'Shipment status'!$A:$A,TRIM(CLEAN(SUBSTITUTE(VLOOKUP($B231&amp;I$3,'PPO-GO'!$A:$AA,12,0)," ",""))),'Shipment status'!$H:$H,I$3,'Shipment status'!$K:$K,'Flat knit'!$C231),SUMIFS('Shipment status'!$L:$L,'Shipment status'!$A:$A,'Flat knit'!$B231,'Shipment status'!$H:$H,I$3,'Shipment status'!$K:$K,'Flat knit'!$C231))</f>
        <v/>
      </c>
      <c r="J231" s="51">
        <f>IFERROR(I231/$F231,"-")</f>
        <v/>
      </c>
      <c r="L231">
        <f>MAX(SUMIFS('Shipment status'!$L:$L,'Shipment status'!$A:$A,TRIM(CLEAN(SUBSTITUTE(VLOOKUP($B231&amp;L$3,'PPO-GO'!$A:$AA,12,0)," ",""))),'Shipment status'!$H:$H,L$3,'Shipment status'!$K:$K,'Flat knit'!$C231),SUMIFS('Shipment status'!$L:$L,'Shipment status'!$A:$A,'Flat knit'!$B231,'Shipment status'!$H:$H,L$3,'Shipment status'!$K:$K,'Flat knit'!$C231))</f>
        <v/>
      </c>
      <c r="M231" s="51">
        <f>IFERROR(IF(L231&gt;I231*1.5,0.5,1)*L231/$F231,"-")</f>
        <v/>
      </c>
      <c r="O231">
        <f>MAX(SUMIFS('Shipment status'!$L:$L,'Shipment status'!$A:$A,TRIM(CLEAN(SUBSTITUTE(VLOOKUP($B231,'PPO-GO'!$D:$L,9,0)," ",""))),'Shipment status'!$H:$H,O$3,'Shipment status'!$K:$K,'Flat knit'!$C231),SUMIFS('Shipment status'!$L:$L,'Shipment status'!$A:$A,'Flat knit'!$B231,'Shipment status'!$H:$H,O$3,'Shipment status'!$K:$K,'Flat knit'!$C231))</f>
        <v/>
      </c>
      <c r="P231" s="51">
        <f>IFERROR(O231/$F231,"-")</f>
        <v/>
      </c>
      <c r="R231">
        <f>MAX(SUMIFS('Shipment status'!$L:$L,'Shipment status'!$A:$A,TRIM(CLEAN(SUBSTITUTE(VLOOKUP($B231,'PPO-GO'!$D:$L,9,0)," ",""))),'Shipment status'!$H:$H,R$3,'Shipment status'!$K:$K,'Flat knit'!$C231),SUMIFS('Shipment status'!$L:$L,'Shipment status'!$A:$A,'Flat knit'!$B231,'Shipment status'!$H:$H,R$3,'Shipment status'!$K:$K,'Flat knit'!$C231))</f>
        <v/>
      </c>
      <c r="S231" s="51">
        <f>IFERROR(R231/$F231,"-")</f>
        <v/>
      </c>
      <c r="T231">
        <f>SUMIFS('Shipment status'!$L:$L,'Shipment status'!$A:$A,'Flat knit'!$B231,'Shipment status'!$H:$H,T$3,'Shipment status'!$K:$K,'Flat knit'!$C231)</f>
        <v/>
      </c>
      <c r="U231">
        <f>SUMIFS('Shipment status'!$L:$L,'Shipment status'!$A:$A,'Flat knit'!$B231,'Shipment status'!$H:$H,U$3,'Shipment status'!$K:$K,'Flat knit'!$C231)</f>
        <v/>
      </c>
      <c r="V231">
        <f>SUMIFS('Shipment status'!$L:$L,'Shipment status'!$A:$A,'Flat knit'!$B231,'Shipment status'!$H:$H,V$3,'Shipment status'!$K:$K,'Flat knit'!$C231)</f>
        <v/>
      </c>
      <c r="W231">
        <f>SUMIFS('Shipment status'!$L:$L,'Shipment status'!$A:$A,'Flat knit'!$B231,'Shipment status'!$H:$H,W$3,'Shipment status'!$K:$K,'Flat knit'!$C231)</f>
        <v/>
      </c>
      <c r="X231">
        <f>SUMIFS('Shipment status'!$L:$L,'Shipment status'!$A:$A,'Flat knit'!$B231,'Shipment status'!$H:$H,X$3,'Shipment status'!$K:$K,'Flat knit'!$C231)</f>
        <v/>
      </c>
      <c r="Y231">
        <f>SUMIFS('Shipment status'!$L:$L,'Shipment status'!$A:$A,'Flat knit'!$B231,'Shipment status'!$H:$H,Y$3,'Shipment status'!$K:$K,'Flat knit'!$C231)</f>
        <v/>
      </c>
      <c r="Z231">
        <f>SUMIFS('Shipment status'!$L:$L,'Shipment status'!$A:$A,'Flat knit'!$B231,'Shipment status'!$H:$H,Z$3,'Shipment status'!$K:$K,'Flat knit'!$C231)</f>
        <v/>
      </c>
      <c r="AA231">
        <f>SUMIFS('Shipment status'!$L:$L,'Shipment status'!$A:$A,'Flat knit'!$B231,'Shipment status'!$H:$H,AA$3,'Shipment status'!$K:$K,'Flat knit'!$C231)</f>
        <v/>
      </c>
      <c r="AB231">
        <f>SUMIFS('Shipment status'!$L:$L,'Shipment status'!$A:$A,'Flat knit'!$B231,'Shipment status'!$H:$H,AB$3,'Shipment status'!$K:$K,'Flat knit'!$C231)</f>
        <v/>
      </c>
      <c r="AC231">
        <f>SUMIFS('Shipment status'!$L:$L,'Shipment status'!$A:$A,'Flat knit'!$B231,'Shipment status'!$H:$H,AC$3,'Shipment status'!$K:$K,'Flat knit'!$C231)</f>
        <v/>
      </c>
      <c r="AD231">
        <f>SUMIFS('Shipment status'!$L:$L,'Shipment status'!$A:$A,'Flat knit'!$B231,'Shipment status'!$H:$H,AD$3,'Shipment status'!$K:$K,'Flat knit'!$C231)</f>
        <v/>
      </c>
      <c r="AE231">
        <f>SUMIFS('Shipment status'!$L:$L,'Shipment status'!$A:$A,'Flat knit'!$B231,'Shipment status'!$H:$H,AE$3,'Shipment status'!$K:$K,'Flat knit'!$C231)</f>
        <v/>
      </c>
      <c r="AF231">
        <f>SUMIFS('Shipment status'!$L:$L,'Shipment status'!$A:$A,'Flat knit'!$B231,'Shipment status'!$H:$H,AF$3,'Shipment status'!$K:$K,'Flat knit'!$C231)</f>
        <v/>
      </c>
      <c r="AG231">
        <f>SUMIFS('Shipment status'!$L:$L,'Shipment status'!$A:$A,'Flat knit'!$B231,'Shipment status'!$H:$H,AG$3,'Shipment status'!$K:$K,'Flat knit'!$C231)</f>
        <v/>
      </c>
      <c r="AH231">
        <f>SUMIFS('Shipment status'!$L:$L,'Shipment status'!$A:$A,'Flat knit'!$B231,'Shipment status'!$H:$H,AH$3,'Shipment status'!$K:$K,'Flat knit'!$C231)</f>
        <v/>
      </c>
      <c r="AI231">
        <f>SUMIFS('Shipment status'!$L:$L,'Shipment status'!$A:$A,'Flat knit'!$B231,'Shipment status'!$H:$H,AI$3,'Shipment status'!$K:$K,'Flat knit'!$C231)</f>
        <v/>
      </c>
      <c r="AJ231">
        <f>SUMIFS('Shipment status'!$L:$L,'Shipment status'!$A:$A,'Flat knit'!$B231,'Shipment status'!$H:$H,AJ$3,'Shipment status'!$K:$K,'Flat knit'!$C231)</f>
        <v/>
      </c>
      <c r="AK231">
        <f>SUMIFS('Shipment status'!$L:$L,'Shipment status'!$A:$A,'Flat knit'!$B231,'Shipment status'!$H:$H,AK$3,'Shipment status'!$K:$K,'Flat knit'!$C231)</f>
        <v/>
      </c>
    </row>
    <row r="232">
      <c r="I232">
        <f>MAX(SUMIFS('Shipment status'!$L:$L,'Shipment status'!$A:$A,TRIM(CLEAN(SUBSTITUTE(VLOOKUP($B232&amp;I$3,'PPO-GO'!$A:$AA,12,0)," ",""))),'Shipment status'!$H:$H,I$3,'Shipment status'!$K:$K,'Flat knit'!$C232),SUMIFS('Shipment status'!$L:$L,'Shipment status'!$A:$A,'Flat knit'!$B232,'Shipment status'!$H:$H,I$3,'Shipment status'!$K:$K,'Flat knit'!$C232))</f>
        <v/>
      </c>
      <c r="J232" s="51">
        <f>IFERROR(I232/$F232,"-")</f>
        <v/>
      </c>
      <c r="L232">
        <f>MAX(SUMIFS('Shipment status'!$L:$L,'Shipment status'!$A:$A,TRIM(CLEAN(SUBSTITUTE(VLOOKUP($B232&amp;L$3,'PPO-GO'!$A:$AA,12,0)," ",""))),'Shipment status'!$H:$H,L$3,'Shipment status'!$K:$K,'Flat knit'!$C232),SUMIFS('Shipment status'!$L:$L,'Shipment status'!$A:$A,'Flat knit'!$B232,'Shipment status'!$H:$H,L$3,'Shipment status'!$K:$K,'Flat knit'!$C232))</f>
        <v/>
      </c>
      <c r="M232" s="51">
        <f>IFERROR(IF(L232&gt;I232*1.5,0.5,1)*L232/$F232,"-")</f>
        <v/>
      </c>
      <c r="O232">
        <f>MAX(SUMIFS('Shipment status'!$L:$L,'Shipment status'!$A:$A,TRIM(CLEAN(SUBSTITUTE(VLOOKUP($B232,'PPO-GO'!$D:$L,9,0)," ",""))),'Shipment status'!$H:$H,O$3,'Shipment status'!$K:$K,'Flat knit'!$C232),SUMIFS('Shipment status'!$L:$L,'Shipment status'!$A:$A,'Flat knit'!$B232,'Shipment status'!$H:$H,O$3,'Shipment status'!$K:$K,'Flat knit'!$C232))</f>
        <v/>
      </c>
      <c r="P232" s="51">
        <f>IFERROR(O232/$F232,"-")</f>
        <v/>
      </c>
      <c r="R232">
        <f>MAX(SUMIFS('Shipment status'!$L:$L,'Shipment status'!$A:$A,TRIM(CLEAN(SUBSTITUTE(VLOOKUP($B232,'PPO-GO'!$D:$L,9,0)," ",""))),'Shipment status'!$H:$H,R$3,'Shipment status'!$K:$K,'Flat knit'!$C232),SUMIFS('Shipment status'!$L:$L,'Shipment status'!$A:$A,'Flat knit'!$B232,'Shipment status'!$H:$H,R$3,'Shipment status'!$K:$K,'Flat knit'!$C232))</f>
        <v/>
      </c>
      <c r="S232" s="51">
        <f>IFERROR(R232/$F232,"-")</f>
        <v/>
      </c>
      <c r="T232">
        <f>SUMIFS('Shipment status'!$L:$L,'Shipment status'!$A:$A,'Flat knit'!$B232,'Shipment status'!$H:$H,T$3,'Shipment status'!$K:$K,'Flat knit'!$C232)</f>
        <v/>
      </c>
      <c r="U232">
        <f>SUMIFS('Shipment status'!$L:$L,'Shipment status'!$A:$A,'Flat knit'!$B232,'Shipment status'!$H:$H,U$3,'Shipment status'!$K:$K,'Flat knit'!$C232)</f>
        <v/>
      </c>
      <c r="V232">
        <f>SUMIFS('Shipment status'!$L:$L,'Shipment status'!$A:$A,'Flat knit'!$B232,'Shipment status'!$H:$H,V$3,'Shipment status'!$K:$K,'Flat knit'!$C232)</f>
        <v/>
      </c>
      <c r="W232">
        <f>SUMIFS('Shipment status'!$L:$L,'Shipment status'!$A:$A,'Flat knit'!$B232,'Shipment status'!$H:$H,W$3,'Shipment status'!$K:$K,'Flat knit'!$C232)</f>
        <v/>
      </c>
      <c r="X232">
        <f>SUMIFS('Shipment status'!$L:$L,'Shipment status'!$A:$A,'Flat knit'!$B232,'Shipment status'!$H:$H,X$3,'Shipment status'!$K:$K,'Flat knit'!$C232)</f>
        <v/>
      </c>
      <c r="Y232">
        <f>SUMIFS('Shipment status'!$L:$L,'Shipment status'!$A:$A,'Flat knit'!$B232,'Shipment status'!$H:$H,Y$3,'Shipment status'!$K:$K,'Flat knit'!$C232)</f>
        <v/>
      </c>
      <c r="Z232">
        <f>SUMIFS('Shipment status'!$L:$L,'Shipment status'!$A:$A,'Flat knit'!$B232,'Shipment status'!$H:$H,Z$3,'Shipment status'!$K:$K,'Flat knit'!$C232)</f>
        <v/>
      </c>
      <c r="AA232">
        <f>SUMIFS('Shipment status'!$L:$L,'Shipment status'!$A:$A,'Flat knit'!$B232,'Shipment status'!$H:$H,AA$3,'Shipment status'!$K:$K,'Flat knit'!$C232)</f>
        <v/>
      </c>
      <c r="AB232">
        <f>SUMIFS('Shipment status'!$L:$L,'Shipment status'!$A:$A,'Flat knit'!$B232,'Shipment status'!$H:$H,AB$3,'Shipment status'!$K:$K,'Flat knit'!$C232)</f>
        <v/>
      </c>
      <c r="AC232">
        <f>SUMIFS('Shipment status'!$L:$L,'Shipment status'!$A:$A,'Flat knit'!$B232,'Shipment status'!$H:$H,AC$3,'Shipment status'!$K:$K,'Flat knit'!$C232)</f>
        <v/>
      </c>
      <c r="AD232">
        <f>SUMIFS('Shipment status'!$L:$L,'Shipment status'!$A:$A,'Flat knit'!$B232,'Shipment status'!$H:$H,AD$3,'Shipment status'!$K:$K,'Flat knit'!$C232)</f>
        <v/>
      </c>
      <c r="AE232">
        <f>SUMIFS('Shipment status'!$L:$L,'Shipment status'!$A:$A,'Flat knit'!$B232,'Shipment status'!$H:$H,AE$3,'Shipment status'!$K:$K,'Flat knit'!$C232)</f>
        <v/>
      </c>
      <c r="AF232">
        <f>SUMIFS('Shipment status'!$L:$L,'Shipment status'!$A:$A,'Flat knit'!$B232,'Shipment status'!$H:$H,AF$3,'Shipment status'!$K:$K,'Flat knit'!$C232)</f>
        <v/>
      </c>
      <c r="AG232">
        <f>SUMIFS('Shipment status'!$L:$L,'Shipment status'!$A:$A,'Flat knit'!$B232,'Shipment status'!$H:$H,AG$3,'Shipment status'!$K:$K,'Flat knit'!$C232)</f>
        <v/>
      </c>
      <c r="AH232">
        <f>SUMIFS('Shipment status'!$L:$L,'Shipment status'!$A:$A,'Flat knit'!$B232,'Shipment status'!$H:$H,AH$3,'Shipment status'!$K:$K,'Flat knit'!$C232)</f>
        <v/>
      </c>
      <c r="AI232">
        <f>SUMIFS('Shipment status'!$L:$L,'Shipment status'!$A:$A,'Flat knit'!$B232,'Shipment status'!$H:$H,AI$3,'Shipment status'!$K:$K,'Flat knit'!$C232)</f>
        <v/>
      </c>
      <c r="AJ232">
        <f>SUMIFS('Shipment status'!$L:$L,'Shipment status'!$A:$A,'Flat knit'!$B232,'Shipment status'!$H:$H,AJ$3,'Shipment status'!$K:$K,'Flat knit'!$C232)</f>
        <v/>
      </c>
      <c r="AK232">
        <f>SUMIFS('Shipment status'!$L:$L,'Shipment status'!$A:$A,'Flat knit'!$B232,'Shipment status'!$H:$H,AK$3,'Shipment status'!$K:$K,'Flat knit'!$C232)</f>
        <v/>
      </c>
    </row>
    <row r="233">
      <c r="I233">
        <f>MAX(SUMIFS('Shipment status'!$L:$L,'Shipment status'!$A:$A,TRIM(CLEAN(SUBSTITUTE(VLOOKUP($B233&amp;I$3,'PPO-GO'!$A:$AA,12,0)," ",""))),'Shipment status'!$H:$H,I$3,'Shipment status'!$K:$K,'Flat knit'!$C233),SUMIFS('Shipment status'!$L:$L,'Shipment status'!$A:$A,'Flat knit'!$B233,'Shipment status'!$H:$H,I$3,'Shipment status'!$K:$K,'Flat knit'!$C233))</f>
        <v/>
      </c>
      <c r="J233" s="51">
        <f>IFERROR(I233/$F233,"-")</f>
        <v/>
      </c>
      <c r="L233">
        <f>MAX(SUMIFS('Shipment status'!$L:$L,'Shipment status'!$A:$A,TRIM(CLEAN(SUBSTITUTE(VLOOKUP($B233&amp;L$3,'PPO-GO'!$A:$AA,12,0)," ",""))),'Shipment status'!$H:$H,L$3,'Shipment status'!$K:$K,'Flat knit'!$C233),SUMIFS('Shipment status'!$L:$L,'Shipment status'!$A:$A,'Flat knit'!$B233,'Shipment status'!$H:$H,L$3,'Shipment status'!$K:$K,'Flat knit'!$C233))</f>
        <v/>
      </c>
      <c r="M233" s="51">
        <f>IFERROR(IF(L233&gt;I233*1.5,0.5,1)*L233/$F233,"-")</f>
        <v/>
      </c>
      <c r="O233">
        <f>MAX(SUMIFS('Shipment status'!$L:$L,'Shipment status'!$A:$A,TRIM(CLEAN(SUBSTITUTE(VLOOKUP($B233,'PPO-GO'!$D:$L,9,0)," ",""))),'Shipment status'!$H:$H,O$3,'Shipment status'!$K:$K,'Flat knit'!$C233),SUMIFS('Shipment status'!$L:$L,'Shipment status'!$A:$A,'Flat knit'!$B233,'Shipment status'!$H:$H,O$3,'Shipment status'!$K:$K,'Flat knit'!$C233))</f>
        <v/>
      </c>
      <c r="P233" s="51">
        <f>IFERROR(O233/$F233,"-")</f>
        <v/>
      </c>
      <c r="R233">
        <f>MAX(SUMIFS('Shipment status'!$L:$L,'Shipment status'!$A:$A,TRIM(CLEAN(SUBSTITUTE(VLOOKUP($B233,'PPO-GO'!$D:$L,9,0)," ",""))),'Shipment status'!$H:$H,R$3,'Shipment status'!$K:$K,'Flat knit'!$C233),SUMIFS('Shipment status'!$L:$L,'Shipment status'!$A:$A,'Flat knit'!$B233,'Shipment status'!$H:$H,R$3,'Shipment status'!$K:$K,'Flat knit'!$C233))</f>
        <v/>
      </c>
      <c r="S233" s="51">
        <f>IFERROR(R233/$F233,"-")</f>
        <v/>
      </c>
      <c r="T233">
        <f>SUMIFS('Shipment status'!$L:$L,'Shipment status'!$A:$A,'Flat knit'!$B233,'Shipment status'!$H:$H,T$3,'Shipment status'!$K:$K,'Flat knit'!$C233)</f>
        <v/>
      </c>
      <c r="U233">
        <f>SUMIFS('Shipment status'!$L:$L,'Shipment status'!$A:$A,'Flat knit'!$B233,'Shipment status'!$H:$H,U$3,'Shipment status'!$K:$K,'Flat knit'!$C233)</f>
        <v/>
      </c>
      <c r="V233">
        <f>SUMIFS('Shipment status'!$L:$L,'Shipment status'!$A:$A,'Flat knit'!$B233,'Shipment status'!$H:$H,V$3,'Shipment status'!$K:$K,'Flat knit'!$C233)</f>
        <v/>
      </c>
      <c r="W233">
        <f>SUMIFS('Shipment status'!$L:$L,'Shipment status'!$A:$A,'Flat knit'!$B233,'Shipment status'!$H:$H,W$3,'Shipment status'!$K:$K,'Flat knit'!$C233)</f>
        <v/>
      </c>
      <c r="X233">
        <f>SUMIFS('Shipment status'!$L:$L,'Shipment status'!$A:$A,'Flat knit'!$B233,'Shipment status'!$H:$H,X$3,'Shipment status'!$K:$K,'Flat knit'!$C233)</f>
        <v/>
      </c>
      <c r="Y233">
        <f>SUMIFS('Shipment status'!$L:$L,'Shipment status'!$A:$A,'Flat knit'!$B233,'Shipment status'!$H:$H,Y$3,'Shipment status'!$K:$K,'Flat knit'!$C233)</f>
        <v/>
      </c>
      <c r="Z233">
        <f>SUMIFS('Shipment status'!$L:$L,'Shipment status'!$A:$A,'Flat knit'!$B233,'Shipment status'!$H:$H,Z$3,'Shipment status'!$K:$K,'Flat knit'!$C233)</f>
        <v/>
      </c>
      <c r="AA233">
        <f>SUMIFS('Shipment status'!$L:$L,'Shipment status'!$A:$A,'Flat knit'!$B233,'Shipment status'!$H:$H,AA$3,'Shipment status'!$K:$K,'Flat knit'!$C233)</f>
        <v/>
      </c>
      <c r="AB233">
        <f>SUMIFS('Shipment status'!$L:$L,'Shipment status'!$A:$A,'Flat knit'!$B233,'Shipment status'!$H:$H,AB$3,'Shipment status'!$K:$K,'Flat knit'!$C233)</f>
        <v/>
      </c>
      <c r="AC233">
        <f>SUMIFS('Shipment status'!$L:$L,'Shipment status'!$A:$A,'Flat knit'!$B233,'Shipment status'!$H:$H,AC$3,'Shipment status'!$K:$K,'Flat knit'!$C233)</f>
        <v/>
      </c>
      <c r="AD233">
        <f>SUMIFS('Shipment status'!$L:$L,'Shipment status'!$A:$A,'Flat knit'!$B233,'Shipment status'!$H:$H,AD$3,'Shipment status'!$K:$K,'Flat knit'!$C233)</f>
        <v/>
      </c>
      <c r="AE233">
        <f>SUMIFS('Shipment status'!$L:$L,'Shipment status'!$A:$A,'Flat knit'!$B233,'Shipment status'!$H:$H,AE$3,'Shipment status'!$K:$K,'Flat knit'!$C233)</f>
        <v/>
      </c>
      <c r="AF233">
        <f>SUMIFS('Shipment status'!$L:$L,'Shipment status'!$A:$A,'Flat knit'!$B233,'Shipment status'!$H:$H,AF$3,'Shipment status'!$K:$K,'Flat knit'!$C233)</f>
        <v/>
      </c>
      <c r="AG233">
        <f>SUMIFS('Shipment status'!$L:$L,'Shipment status'!$A:$A,'Flat knit'!$B233,'Shipment status'!$H:$H,AG$3,'Shipment status'!$K:$K,'Flat knit'!$C233)</f>
        <v/>
      </c>
      <c r="AH233">
        <f>SUMIFS('Shipment status'!$L:$L,'Shipment status'!$A:$A,'Flat knit'!$B233,'Shipment status'!$H:$H,AH$3,'Shipment status'!$K:$K,'Flat knit'!$C233)</f>
        <v/>
      </c>
      <c r="AI233">
        <f>SUMIFS('Shipment status'!$L:$L,'Shipment status'!$A:$A,'Flat knit'!$B233,'Shipment status'!$H:$H,AI$3,'Shipment status'!$K:$K,'Flat knit'!$C233)</f>
        <v/>
      </c>
      <c r="AJ233">
        <f>SUMIFS('Shipment status'!$L:$L,'Shipment status'!$A:$A,'Flat knit'!$B233,'Shipment status'!$H:$H,AJ$3,'Shipment status'!$K:$K,'Flat knit'!$C233)</f>
        <v/>
      </c>
      <c r="AK233">
        <f>SUMIFS('Shipment status'!$L:$L,'Shipment status'!$A:$A,'Flat knit'!$B233,'Shipment status'!$H:$H,AK$3,'Shipment status'!$K:$K,'Flat knit'!$C233)</f>
        <v/>
      </c>
    </row>
    <row r="234">
      <c r="I234">
        <f>MAX(SUMIFS('Shipment status'!$L:$L,'Shipment status'!$A:$A,TRIM(CLEAN(SUBSTITUTE(VLOOKUP($B234&amp;I$3,'PPO-GO'!$A:$AA,12,0)," ",""))),'Shipment status'!$H:$H,I$3,'Shipment status'!$K:$K,'Flat knit'!$C234),SUMIFS('Shipment status'!$L:$L,'Shipment status'!$A:$A,'Flat knit'!$B234,'Shipment status'!$H:$H,I$3,'Shipment status'!$K:$K,'Flat knit'!$C234))</f>
        <v/>
      </c>
      <c r="J234" s="51">
        <f>IFERROR(I234/$F234,"-")</f>
        <v/>
      </c>
      <c r="L234">
        <f>MAX(SUMIFS('Shipment status'!$L:$L,'Shipment status'!$A:$A,TRIM(CLEAN(SUBSTITUTE(VLOOKUP($B234&amp;L$3,'PPO-GO'!$A:$AA,12,0)," ",""))),'Shipment status'!$H:$H,L$3,'Shipment status'!$K:$K,'Flat knit'!$C234),SUMIFS('Shipment status'!$L:$L,'Shipment status'!$A:$A,'Flat knit'!$B234,'Shipment status'!$H:$H,L$3,'Shipment status'!$K:$K,'Flat knit'!$C234))</f>
        <v/>
      </c>
      <c r="M234" s="51">
        <f>IFERROR(IF(L234&gt;I234*1.5,0.5,1)*L234/$F234,"-")</f>
        <v/>
      </c>
      <c r="O234">
        <f>MAX(SUMIFS('Shipment status'!$L:$L,'Shipment status'!$A:$A,TRIM(CLEAN(SUBSTITUTE(VLOOKUP($B234,'PPO-GO'!$D:$L,9,0)," ",""))),'Shipment status'!$H:$H,O$3,'Shipment status'!$K:$K,'Flat knit'!$C234),SUMIFS('Shipment status'!$L:$L,'Shipment status'!$A:$A,'Flat knit'!$B234,'Shipment status'!$H:$H,O$3,'Shipment status'!$K:$K,'Flat knit'!$C234))</f>
        <v/>
      </c>
      <c r="P234" s="51">
        <f>IFERROR(O234/$F234,"-")</f>
        <v/>
      </c>
      <c r="R234">
        <f>MAX(SUMIFS('Shipment status'!$L:$L,'Shipment status'!$A:$A,TRIM(CLEAN(SUBSTITUTE(VLOOKUP($B234,'PPO-GO'!$D:$L,9,0)," ",""))),'Shipment status'!$H:$H,R$3,'Shipment status'!$K:$K,'Flat knit'!$C234),SUMIFS('Shipment status'!$L:$L,'Shipment status'!$A:$A,'Flat knit'!$B234,'Shipment status'!$H:$H,R$3,'Shipment status'!$K:$K,'Flat knit'!$C234))</f>
        <v/>
      </c>
      <c r="S234" s="51">
        <f>IFERROR(R234/$F234,"-")</f>
        <v/>
      </c>
      <c r="T234">
        <f>SUMIFS('Shipment status'!$L:$L,'Shipment status'!$A:$A,'Flat knit'!$B234,'Shipment status'!$H:$H,T$3,'Shipment status'!$K:$K,'Flat knit'!$C234)</f>
        <v/>
      </c>
      <c r="U234">
        <f>SUMIFS('Shipment status'!$L:$L,'Shipment status'!$A:$A,'Flat knit'!$B234,'Shipment status'!$H:$H,U$3,'Shipment status'!$K:$K,'Flat knit'!$C234)</f>
        <v/>
      </c>
      <c r="V234">
        <f>SUMIFS('Shipment status'!$L:$L,'Shipment status'!$A:$A,'Flat knit'!$B234,'Shipment status'!$H:$H,V$3,'Shipment status'!$K:$K,'Flat knit'!$C234)</f>
        <v/>
      </c>
      <c r="W234">
        <f>SUMIFS('Shipment status'!$L:$L,'Shipment status'!$A:$A,'Flat knit'!$B234,'Shipment status'!$H:$H,W$3,'Shipment status'!$K:$K,'Flat knit'!$C234)</f>
        <v/>
      </c>
      <c r="X234">
        <f>SUMIFS('Shipment status'!$L:$L,'Shipment status'!$A:$A,'Flat knit'!$B234,'Shipment status'!$H:$H,X$3,'Shipment status'!$K:$K,'Flat knit'!$C234)</f>
        <v/>
      </c>
      <c r="Y234">
        <f>SUMIFS('Shipment status'!$L:$L,'Shipment status'!$A:$A,'Flat knit'!$B234,'Shipment status'!$H:$H,Y$3,'Shipment status'!$K:$K,'Flat knit'!$C234)</f>
        <v/>
      </c>
      <c r="Z234">
        <f>SUMIFS('Shipment status'!$L:$L,'Shipment status'!$A:$A,'Flat knit'!$B234,'Shipment status'!$H:$H,Z$3,'Shipment status'!$K:$K,'Flat knit'!$C234)</f>
        <v/>
      </c>
      <c r="AA234">
        <f>SUMIFS('Shipment status'!$L:$L,'Shipment status'!$A:$A,'Flat knit'!$B234,'Shipment status'!$H:$H,AA$3,'Shipment status'!$K:$K,'Flat knit'!$C234)</f>
        <v/>
      </c>
      <c r="AB234">
        <f>SUMIFS('Shipment status'!$L:$L,'Shipment status'!$A:$A,'Flat knit'!$B234,'Shipment status'!$H:$H,AB$3,'Shipment status'!$K:$K,'Flat knit'!$C234)</f>
        <v/>
      </c>
      <c r="AC234">
        <f>SUMIFS('Shipment status'!$L:$L,'Shipment status'!$A:$A,'Flat knit'!$B234,'Shipment status'!$H:$H,AC$3,'Shipment status'!$K:$K,'Flat knit'!$C234)</f>
        <v/>
      </c>
      <c r="AD234">
        <f>SUMIFS('Shipment status'!$L:$L,'Shipment status'!$A:$A,'Flat knit'!$B234,'Shipment status'!$H:$H,AD$3,'Shipment status'!$K:$K,'Flat knit'!$C234)</f>
        <v/>
      </c>
      <c r="AE234">
        <f>SUMIFS('Shipment status'!$L:$L,'Shipment status'!$A:$A,'Flat knit'!$B234,'Shipment status'!$H:$H,AE$3,'Shipment status'!$K:$K,'Flat knit'!$C234)</f>
        <v/>
      </c>
      <c r="AF234">
        <f>SUMIFS('Shipment status'!$L:$L,'Shipment status'!$A:$A,'Flat knit'!$B234,'Shipment status'!$H:$H,AF$3,'Shipment status'!$K:$K,'Flat knit'!$C234)</f>
        <v/>
      </c>
      <c r="AG234">
        <f>SUMIFS('Shipment status'!$L:$L,'Shipment status'!$A:$A,'Flat knit'!$B234,'Shipment status'!$H:$H,AG$3,'Shipment status'!$K:$K,'Flat knit'!$C234)</f>
        <v/>
      </c>
      <c r="AH234">
        <f>SUMIFS('Shipment status'!$L:$L,'Shipment status'!$A:$A,'Flat knit'!$B234,'Shipment status'!$H:$H,AH$3,'Shipment status'!$K:$K,'Flat knit'!$C234)</f>
        <v/>
      </c>
      <c r="AI234">
        <f>SUMIFS('Shipment status'!$L:$L,'Shipment status'!$A:$A,'Flat knit'!$B234,'Shipment status'!$H:$H,AI$3,'Shipment status'!$K:$K,'Flat knit'!$C234)</f>
        <v/>
      </c>
      <c r="AJ234">
        <f>SUMIFS('Shipment status'!$L:$L,'Shipment status'!$A:$A,'Flat knit'!$B234,'Shipment status'!$H:$H,AJ$3,'Shipment status'!$K:$K,'Flat knit'!$C234)</f>
        <v/>
      </c>
      <c r="AK234">
        <f>SUMIFS('Shipment status'!$L:$L,'Shipment status'!$A:$A,'Flat knit'!$B234,'Shipment status'!$H:$H,AK$3,'Shipment status'!$K:$K,'Flat knit'!$C234)</f>
        <v/>
      </c>
    </row>
    <row r="235">
      <c r="I235">
        <f>MAX(SUMIFS('Shipment status'!$L:$L,'Shipment status'!$A:$A,TRIM(CLEAN(SUBSTITUTE(VLOOKUP($B235&amp;I$3,'PPO-GO'!$A:$AA,12,0)," ",""))),'Shipment status'!$H:$H,I$3,'Shipment status'!$K:$K,'Flat knit'!$C235),SUMIFS('Shipment status'!$L:$L,'Shipment status'!$A:$A,'Flat knit'!$B235,'Shipment status'!$H:$H,I$3,'Shipment status'!$K:$K,'Flat knit'!$C235))</f>
        <v/>
      </c>
      <c r="J235" s="51">
        <f>IFERROR(I235/$F235,"-")</f>
        <v/>
      </c>
      <c r="L235">
        <f>MAX(SUMIFS('Shipment status'!$L:$L,'Shipment status'!$A:$A,TRIM(CLEAN(SUBSTITUTE(VLOOKUP($B235&amp;L$3,'PPO-GO'!$A:$AA,12,0)," ",""))),'Shipment status'!$H:$H,L$3,'Shipment status'!$K:$K,'Flat knit'!$C235),SUMIFS('Shipment status'!$L:$L,'Shipment status'!$A:$A,'Flat knit'!$B235,'Shipment status'!$H:$H,L$3,'Shipment status'!$K:$K,'Flat knit'!$C235))</f>
        <v/>
      </c>
      <c r="M235" s="51">
        <f>IFERROR(IF(L235&gt;I235*1.5,0.5,1)*L235/$F235,"-")</f>
        <v/>
      </c>
      <c r="O235">
        <f>MAX(SUMIFS('Shipment status'!$L:$L,'Shipment status'!$A:$A,TRIM(CLEAN(SUBSTITUTE(VLOOKUP($B235,'PPO-GO'!$D:$L,9,0)," ",""))),'Shipment status'!$H:$H,O$3,'Shipment status'!$K:$K,'Flat knit'!$C235),SUMIFS('Shipment status'!$L:$L,'Shipment status'!$A:$A,'Flat knit'!$B235,'Shipment status'!$H:$H,O$3,'Shipment status'!$K:$K,'Flat knit'!$C235))</f>
        <v/>
      </c>
      <c r="P235" s="51">
        <f>IFERROR(O235/$F235,"-")</f>
        <v/>
      </c>
      <c r="R235">
        <f>MAX(SUMIFS('Shipment status'!$L:$L,'Shipment status'!$A:$A,TRIM(CLEAN(SUBSTITUTE(VLOOKUP($B235,'PPO-GO'!$D:$L,9,0)," ",""))),'Shipment status'!$H:$H,R$3,'Shipment status'!$K:$K,'Flat knit'!$C235),SUMIFS('Shipment status'!$L:$L,'Shipment status'!$A:$A,'Flat knit'!$B235,'Shipment status'!$H:$H,R$3,'Shipment status'!$K:$K,'Flat knit'!$C235))</f>
        <v/>
      </c>
      <c r="S235" s="51">
        <f>IFERROR(R235/$F235,"-")</f>
        <v/>
      </c>
      <c r="T235">
        <f>SUMIFS('Shipment status'!$L:$L,'Shipment status'!$A:$A,'Flat knit'!$B235,'Shipment status'!$H:$H,T$3,'Shipment status'!$K:$K,'Flat knit'!$C235)</f>
        <v/>
      </c>
      <c r="U235">
        <f>SUMIFS('Shipment status'!$L:$L,'Shipment status'!$A:$A,'Flat knit'!$B235,'Shipment status'!$H:$H,U$3,'Shipment status'!$K:$K,'Flat knit'!$C235)</f>
        <v/>
      </c>
      <c r="V235">
        <f>SUMIFS('Shipment status'!$L:$L,'Shipment status'!$A:$A,'Flat knit'!$B235,'Shipment status'!$H:$H,V$3,'Shipment status'!$K:$K,'Flat knit'!$C235)</f>
        <v/>
      </c>
      <c r="W235">
        <f>SUMIFS('Shipment status'!$L:$L,'Shipment status'!$A:$A,'Flat knit'!$B235,'Shipment status'!$H:$H,W$3,'Shipment status'!$K:$K,'Flat knit'!$C235)</f>
        <v/>
      </c>
      <c r="X235">
        <f>SUMIFS('Shipment status'!$L:$L,'Shipment status'!$A:$A,'Flat knit'!$B235,'Shipment status'!$H:$H,X$3,'Shipment status'!$K:$K,'Flat knit'!$C235)</f>
        <v/>
      </c>
      <c r="Y235">
        <f>SUMIFS('Shipment status'!$L:$L,'Shipment status'!$A:$A,'Flat knit'!$B235,'Shipment status'!$H:$H,Y$3,'Shipment status'!$K:$K,'Flat knit'!$C235)</f>
        <v/>
      </c>
      <c r="Z235">
        <f>SUMIFS('Shipment status'!$L:$L,'Shipment status'!$A:$A,'Flat knit'!$B235,'Shipment status'!$H:$H,Z$3,'Shipment status'!$K:$K,'Flat knit'!$C235)</f>
        <v/>
      </c>
      <c r="AA235">
        <f>SUMIFS('Shipment status'!$L:$L,'Shipment status'!$A:$A,'Flat knit'!$B235,'Shipment status'!$H:$H,AA$3,'Shipment status'!$K:$K,'Flat knit'!$C235)</f>
        <v/>
      </c>
      <c r="AB235">
        <f>SUMIFS('Shipment status'!$L:$L,'Shipment status'!$A:$A,'Flat knit'!$B235,'Shipment status'!$H:$H,AB$3,'Shipment status'!$K:$K,'Flat knit'!$C235)</f>
        <v/>
      </c>
      <c r="AC235">
        <f>SUMIFS('Shipment status'!$L:$L,'Shipment status'!$A:$A,'Flat knit'!$B235,'Shipment status'!$H:$H,AC$3,'Shipment status'!$K:$K,'Flat knit'!$C235)</f>
        <v/>
      </c>
      <c r="AD235">
        <f>SUMIFS('Shipment status'!$L:$L,'Shipment status'!$A:$A,'Flat knit'!$B235,'Shipment status'!$H:$H,AD$3,'Shipment status'!$K:$K,'Flat knit'!$C235)</f>
        <v/>
      </c>
      <c r="AE235">
        <f>SUMIFS('Shipment status'!$L:$L,'Shipment status'!$A:$A,'Flat knit'!$B235,'Shipment status'!$H:$H,AE$3,'Shipment status'!$K:$K,'Flat knit'!$C235)</f>
        <v/>
      </c>
      <c r="AF235">
        <f>SUMIFS('Shipment status'!$L:$L,'Shipment status'!$A:$A,'Flat knit'!$B235,'Shipment status'!$H:$H,AF$3,'Shipment status'!$K:$K,'Flat knit'!$C235)</f>
        <v/>
      </c>
      <c r="AG235">
        <f>SUMIFS('Shipment status'!$L:$L,'Shipment status'!$A:$A,'Flat knit'!$B235,'Shipment status'!$H:$H,AG$3,'Shipment status'!$K:$K,'Flat knit'!$C235)</f>
        <v/>
      </c>
      <c r="AH235">
        <f>SUMIFS('Shipment status'!$L:$L,'Shipment status'!$A:$A,'Flat knit'!$B235,'Shipment status'!$H:$H,AH$3,'Shipment status'!$K:$K,'Flat knit'!$C235)</f>
        <v/>
      </c>
      <c r="AI235">
        <f>SUMIFS('Shipment status'!$L:$L,'Shipment status'!$A:$A,'Flat knit'!$B235,'Shipment status'!$H:$H,AI$3,'Shipment status'!$K:$K,'Flat knit'!$C235)</f>
        <v/>
      </c>
      <c r="AJ235">
        <f>SUMIFS('Shipment status'!$L:$L,'Shipment status'!$A:$A,'Flat knit'!$B235,'Shipment status'!$H:$H,AJ$3,'Shipment status'!$K:$K,'Flat knit'!$C235)</f>
        <v/>
      </c>
      <c r="AK235">
        <f>SUMIFS('Shipment status'!$L:$L,'Shipment status'!$A:$A,'Flat knit'!$B235,'Shipment status'!$H:$H,AK$3,'Shipment status'!$K:$K,'Flat knit'!$C235)</f>
        <v/>
      </c>
    </row>
    <row r="236">
      <c r="I236">
        <f>MAX(SUMIFS('Shipment status'!$L:$L,'Shipment status'!$A:$A,TRIM(CLEAN(SUBSTITUTE(VLOOKUP($B236&amp;I$3,'PPO-GO'!$A:$AA,12,0)," ",""))),'Shipment status'!$H:$H,I$3,'Shipment status'!$K:$K,'Flat knit'!$C236),SUMIFS('Shipment status'!$L:$L,'Shipment status'!$A:$A,'Flat knit'!$B236,'Shipment status'!$H:$H,I$3,'Shipment status'!$K:$K,'Flat knit'!$C236))</f>
        <v/>
      </c>
      <c r="J236" s="51">
        <f>IFERROR(I236/$F236,"-")</f>
        <v/>
      </c>
      <c r="L236">
        <f>MAX(SUMIFS('Shipment status'!$L:$L,'Shipment status'!$A:$A,TRIM(CLEAN(SUBSTITUTE(VLOOKUP($B236&amp;L$3,'PPO-GO'!$A:$AA,12,0)," ",""))),'Shipment status'!$H:$H,L$3,'Shipment status'!$K:$K,'Flat knit'!$C236),SUMIFS('Shipment status'!$L:$L,'Shipment status'!$A:$A,'Flat knit'!$B236,'Shipment status'!$H:$H,L$3,'Shipment status'!$K:$K,'Flat knit'!$C236))</f>
        <v/>
      </c>
      <c r="M236" s="51">
        <f>IFERROR(IF(L236&gt;I236*1.5,0.5,1)*L236/$F236,"-")</f>
        <v/>
      </c>
      <c r="O236">
        <f>MAX(SUMIFS('Shipment status'!$L:$L,'Shipment status'!$A:$A,TRIM(CLEAN(SUBSTITUTE(VLOOKUP($B236,'PPO-GO'!$D:$L,9,0)," ",""))),'Shipment status'!$H:$H,O$3,'Shipment status'!$K:$K,'Flat knit'!$C236),SUMIFS('Shipment status'!$L:$L,'Shipment status'!$A:$A,'Flat knit'!$B236,'Shipment status'!$H:$H,O$3,'Shipment status'!$K:$K,'Flat knit'!$C236))</f>
        <v/>
      </c>
      <c r="P236" s="51">
        <f>IFERROR(O236/$F236,"-")</f>
        <v/>
      </c>
      <c r="R236">
        <f>MAX(SUMIFS('Shipment status'!$L:$L,'Shipment status'!$A:$A,TRIM(CLEAN(SUBSTITUTE(VLOOKUP($B236,'PPO-GO'!$D:$L,9,0)," ",""))),'Shipment status'!$H:$H,R$3,'Shipment status'!$K:$K,'Flat knit'!$C236),SUMIFS('Shipment status'!$L:$L,'Shipment status'!$A:$A,'Flat knit'!$B236,'Shipment status'!$H:$H,R$3,'Shipment status'!$K:$K,'Flat knit'!$C236))</f>
        <v/>
      </c>
      <c r="S236" s="51">
        <f>IFERROR(R236/$F236,"-")</f>
        <v/>
      </c>
      <c r="T236">
        <f>SUMIFS('Shipment status'!$L:$L,'Shipment status'!$A:$A,'Flat knit'!$B236,'Shipment status'!$H:$H,T$3,'Shipment status'!$K:$K,'Flat knit'!$C236)</f>
        <v/>
      </c>
      <c r="U236">
        <f>SUMIFS('Shipment status'!$L:$L,'Shipment status'!$A:$A,'Flat knit'!$B236,'Shipment status'!$H:$H,U$3,'Shipment status'!$K:$K,'Flat knit'!$C236)</f>
        <v/>
      </c>
      <c r="V236">
        <f>SUMIFS('Shipment status'!$L:$L,'Shipment status'!$A:$A,'Flat knit'!$B236,'Shipment status'!$H:$H,V$3,'Shipment status'!$K:$K,'Flat knit'!$C236)</f>
        <v/>
      </c>
      <c r="W236">
        <f>SUMIFS('Shipment status'!$L:$L,'Shipment status'!$A:$A,'Flat knit'!$B236,'Shipment status'!$H:$H,W$3,'Shipment status'!$K:$K,'Flat knit'!$C236)</f>
        <v/>
      </c>
      <c r="X236">
        <f>SUMIFS('Shipment status'!$L:$L,'Shipment status'!$A:$A,'Flat knit'!$B236,'Shipment status'!$H:$H,X$3,'Shipment status'!$K:$K,'Flat knit'!$C236)</f>
        <v/>
      </c>
      <c r="Y236">
        <f>SUMIFS('Shipment status'!$L:$L,'Shipment status'!$A:$A,'Flat knit'!$B236,'Shipment status'!$H:$H,Y$3,'Shipment status'!$K:$K,'Flat knit'!$C236)</f>
        <v/>
      </c>
      <c r="Z236">
        <f>SUMIFS('Shipment status'!$L:$L,'Shipment status'!$A:$A,'Flat knit'!$B236,'Shipment status'!$H:$H,Z$3,'Shipment status'!$K:$K,'Flat knit'!$C236)</f>
        <v/>
      </c>
      <c r="AA236">
        <f>SUMIFS('Shipment status'!$L:$L,'Shipment status'!$A:$A,'Flat knit'!$B236,'Shipment status'!$H:$H,AA$3,'Shipment status'!$K:$K,'Flat knit'!$C236)</f>
        <v/>
      </c>
      <c r="AB236">
        <f>SUMIFS('Shipment status'!$L:$L,'Shipment status'!$A:$A,'Flat knit'!$B236,'Shipment status'!$H:$H,AB$3,'Shipment status'!$K:$K,'Flat knit'!$C236)</f>
        <v/>
      </c>
      <c r="AC236">
        <f>SUMIFS('Shipment status'!$L:$L,'Shipment status'!$A:$A,'Flat knit'!$B236,'Shipment status'!$H:$H,AC$3,'Shipment status'!$K:$K,'Flat knit'!$C236)</f>
        <v/>
      </c>
      <c r="AD236">
        <f>SUMIFS('Shipment status'!$L:$L,'Shipment status'!$A:$A,'Flat knit'!$B236,'Shipment status'!$H:$H,AD$3,'Shipment status'!$K:$K,'Flat knit'!$C236)</f>
        <v/>
      </c>
      <c r="AE236">
        <f>SUMIFS('Shipment status'!$L:$L,'Shipment status'!$A:$A,'Flat knit'!$B236,'Shipment status'!$H:$H,AE$3,'Shipment status'!$K:$K,'Flat knit'!$C236)</f>
        <v/>
      </c>
      <c r="AF236">
        <f>SUMIFS('Shipment status'!$L:$L,'Shipment status'!$A:$A,'Flat knit'!$B236,'Shipment status'!$H:$H,AF$3,'Shipment status'!$K:$K,'Flat knit'!$C236)</f>
        <v/>
      </c>
      <c r="AG236">
        <f>SUMIFS('Shipment status'!$L:$L,'Shipment status'!$A:$A,'Flat knit'!$B236,'Shipment status'!$H:$H,AG$3,'Shipment status'!$K:$K,'Flat knit'!$C236)</f>
        <v/>
      </c>
      <c r="AH236">
        <f>SUMIFS('Shipment status'!$L:$L,'Shipment status'!$A:$A,'Flat knit'!$B236,'Shipment status'!$H:$H,AH$3,'Shipment status'!$K:$K,'Flat knit'!$C236)</f>
        <v/>
      </c>
      <c r="AI236">
        <f>SUMIFS('Shipment status'!$L:$L,'Shipment status'!$A:$A,'Flat knit'!$B236,'Shipment status'!$H:$H,AI$3,'Shipment status'!$K:$K,'Flat knit'!$C236)</f>
        <v/>
      </c>
      <c r="AJ236">
        <f>SUMIFS('Shipment status'!$L:$L,'Shipment status'!$A:$A,'Flat knit'!$B236,'Shipment status'!$H:$H,AJ$3,'Shipment status'!$K:$K,'Flat knit'!$C236)</f>
        <v/>
      </c>
      <c r="AK236">
        <f>SUMIFS('Shipment status'!$L:$L,'Shipment status'!$A:$A,'Flat knit'!$B236,'Shipment status'!$H:$H,AK$3,'Shipment status'!$K:$K,'Flat knit'!$C236)</f>
        <v/>
      </c>
    </row>
    <row r="237">
      <c r="I237">
        <f>MAX(SUMIFS('Shipment status'!$L:$L,'Shipment status'!$A:$A,TRIM(CLEAN(SUBSTITUTE(VLOOKUP($B237&amp;I$3,'PPO-GO'!$A:$AA,12,0)," ",""))),'Shipment status'!$H:$H,I$3,'Shipment status'!$K:$K,'Flat knit'!$C237),SUMIFS('Shipment status'!$L:$L,'Shipment status'!$A:$A,'Flat knit'!$B237,'Shipment status'!$H:$H,I$3,'Shipment status'!$K:$K,'Flat knit'!$C237))</f>
        <v/>
      </c>
      <c r="J237" s="51">
        <f>IFERROR(I237/$F237,"-")</f>
        <v/>
      </c>
      <c r="L237">
        <f>MAX(SUMIFS('Shipment status'!$L:$L,'Shipment status'!$A:$A,TRIM(CLEAN(SUBSTITUTE(VLOOKUP($B237&amp;L$3,'PPO-GO'!$A:$AA,12,0)," ",""))),'Shipment status'!$H:$H,L$3,'Shipment status'!$K:$K,'Flat knit'!$C237),SUMIFS('Shipment status'!$L:$L,'Shipment status'!$A:$A,'Flat knit'!$B237,'Shipment status'!$H:$H,L$3,'Shipment status'!$K:$K,'Flat knit'!$C237))</f>
        <v/>
      </c>
      <c r="M237" s="51">
        <f>IFERROR(IF(L237&gt;I237*1.5,0.5,1)*L237/$F237,"-")</f>
        <v/>
      </c>
      <c r="O237">
        <f>MAX(SUMIFS('Shipment status'!$L:$L,'Shipment status'!$A:$A,TRIM(CLEAN(SUBSTITUTE(VLOOKUP($B237,'PPO-GO'!$D:$L,9,0)," ",""))),'Shipment status'!$H:$H,O$3,'Shipment status'!$K:$K,'Flat knit'!$C237),SUMIFS('Shipment status'!$L:$L,'Shipment status'!$A:$A,'Flat knit'!$B237,'Shipment status'!$H:$H,O$3,'Shipment status'!$K:$K,'Flat knit'!$C237))</f>
        <v/>
      </c>
      <c r="P237" s="51">
        <f>IFERROR(O237/$F237,"-")</f>
        <v/>
      </c>
      <c r="R237">
        <f>MAX(SUMIFS('Shipment status'!$L:$L,'Shipment status'!$A:$A,TRIM(CLEAN(SUBSTITUTE(VLOOKUP($B237,'PPO-GO'!$D:$L,9,0)," ",""))),'Shipment status'!$H:$H,R$3,'Shipment status'!$K:$K,'Flat knit'!$C237),SUMIFS('Shipment status'!$L:$L,'Shipment status'!$A:$A,'Flat knit'!$B237,'Shipment status'!$H:$H,R$3,'Shipment status'!$K:$K,'Flat knit'!$C237))</f>
        <v/>
      </c>
      <c r="S237" s="51">
        <f>IFERROR(R237/$F237,"-")</f>
        <v/>
      </c>
      <c r="T237">
        <f>SUMIFS('Shipment status'!$L:$L,'Shipment status'!$A:$A,'Flat knit'!$B237,'Shipment status'!$H:$H,T$3,'Shipment status'!$K:$K,'Flat knit'!$C237)</f>
        <v/>
      </c>
      <c r="U237">
        <f>SUMIFS('Shipment status'!$L:$L,'Shipment status'!$A:$A,'Flat knit'!$B237,'Shipment status'!$H:$H,U$3,'Shipment status'!$K:$K,'Flat knit'!$C237)</f>
        <v/>
      </c>
      <c r="V237">
        <f>SUMIFS('Shipment status'!$L:$L,'Shipment status'!$A:$A,'Flat knit'!$B237,'Shipment status'!$H:$H,V$3,'Shipment status'!$K:$K,'Flat knit'!$C237)</f>
        <v/>
      </c>
      <c r="W237">
        <f>SUMIFS('Shipment status'!$L:$L,'Shipment status'!$A:$A,'Flat knit'!$B237,'Shipment status'!$H:$H,W$3,'Shipment status'!$K:$K,'Flat knit'!$C237)</f>
        <v/>
      </c>
      <c r="X237">
        <f>SUMIFS('Shipment status'!$L:$L,'Shipment status'!$A:$A,'Flat knit'!$B237,'Shipment status'!$H:$H,X$3,'Shipment status'!$K:$K,'Flat knit'!$C237)</f>
        <v/>
      </c>
      <c r="Y237">
        <f>SUMIFS('Shipment status'!$L:$L,'Shipment status'!$A:$A,'Flat knit'!$B237,'Shipment status'!$H:$H,Y$3,'Shipment status'!$K:$K,'Flat knit'!$C237)</f>
        <v/>
      </c>
      <c r="Z237">
        <f>SUMIFS('Shipment status'!$L:$L,'Shipment status'!$A:$A,'Flat knit'!$B237,'Shipment status'!$H:$H,Z$3,'Shipment status'!$K:$K,'Flat knit'!$C237)</f>
        <v/>
      </c>
      <c r="AA237">
        <f>SUMIFS('Shipment status'!$L:$L,'Shipment status'!$A:$A,'Flat knit'!$B237,'Shipment status'!$H:$H,AA$3,'Shipment status'!$K:$K,'Flat knit'!$C237)</f>
        <v/>
      </c>
      <c r="AB237">
        <f>SUMIFS('Shipment status'!$L:$L,'Shipment status'!$A:$A,'Flat knit'!$B237,'Shipment status'!$H:$H,AB$3,'Shipment status'!$K:$K,'Flat knit'!$C237)</f>
        <v/>
      </c>
      <c r="AC237">
        <f>SUMIFS('Shipment status'!$L:$L,'Shipment status'!$A:$A,'Flat knit'!$B237,'Shipment status'!$H:$H,AC$3,'Shipment status'!$K:$K,'Flat knit'!$C237)</f>
        <v/>
      </c>
      <c r="AD237">
        <f>SUMIFS('Shipment status'!$L:$L,'Shipment status'!$A:$A,'Flat knit'!$B237,'Shipment status'!$H:$H,AD$3,'Shipment status'!$K:$K,'Flat knit'!$C237)</f>
        <v/>
      </c>
      <c r="AE237">
        <f>SUMIFS('Shipment status'!$L:$L,'Shipment status'!$A:$A,'Flat knit'!$B237,'Shipment status'!$H:$H,AE$3,'Shipment status'!$K:$K,'Flat knit'!$C237)</f>
        <v/>
      </c>
      <c r="AF237">
        <f>SUMIFS('Shipment status'!$L:$L,'Shipment status'!$A:$A,'Flat knit'!$B237,'Shipment status'!$H:$H,AF$3,'Shipment status'!$K:$K,'Flat knit'!$C237)</f>
        <v/>
      </c>
      <c r="AG237">
        <f>SUMIFS('Shipment status'!$L:$L,'Shipment status'!$A:$A,'Flat knit'!$B237,'Shipment status'!$H:$H,AG$3,'Shipment status'!$K:$K,'Flat knit'!$C237)</f>
        <v/>
      </c>
      <c r="AH237">
        <f>SUMIFS('Shipment status'!$L:$L,'Shipment status'!$A:$A,'Flat knit'!$B237,'Shipment status'!$H:$H,AH$3,'Shipment status'!$K:$K,'Flat knit'!$C237)</f>
        <v/>
      </c>
      <c r="AI237">
        <f>SUMIFS('Shipment status'!$L:$L,'Shipment status'!$A:$A,'Flat knit'!$B237,'Shipment status'!$H:$H,AI$3,'Shipment status'!$K:$K,'Flat knit'!$C237)</f>
        <v/>
      </c>
      <c r="AJ237">
        <f>SUMIFS('Shipment status'!$L:$L,'Shipment status'!$A:$A,'Flat knit'!$B237,'Shipment status'!$H:$H,AJ$3,'Shipment status'!$K:$K,'Flat knit'!$C237)</f>
        <v/>
      </c>
      <c r="AK237">
        <f>SUMIFS('Shipment status'!$L:$L,'Shipment status'!$A:$A,'Flat knit'!$B237,'Shipment status'!$H:$H,AK$3,'Shipment status'!$K:$K,'Flat knit'!$C237)</f>
        <v/>
      </c>
    </row>
    <row r="238">
      <c r="I238">
        <f>MAX(SUMIFS('Shipment status'!$L:$L,'Shipment status'!$A:$A,TRIM(CLEAN(SUBSTITUTE(VLOOKUP($B238&amp;I$3,'PPO-GO'!$A:$AA,12,0)," ",""))),'Shipment status'!$H:$H,I$3,'Shipment status'!$K:$K,'Flat knit'!$C238),SUMIFS('Shipment status'!$L:$L,'Shipment status'!$A:$A,'Flat knit'!$B238,'Shipment status'!$H:$H,I$3,'Shipment status'!$K:$K,'Flat knit'!$C238))</f>
        <v/>
      </c>
      <c r="J238" s="51">
        <f>IFERROR(I238/$F238,"-")</f>
        <v/>
      </c>
      <c r="L238">
        <f>MAX(SUMIFS('Shipment status'!$L:$L,'Shipment status'!$A:$A,TRIM(CLEAN(SUBSTITUTE(VLOOKUP($B238&amp;L$3,'PPO-GO'!$A:$AA,12,0)," ",""))),'Shipment status'!$H:$H,L$3,'Shipment status'!$K:$K,'Flat knit'!$C238),SUMIFS('Shipment status'!$L:$L,'Shipment status'!$A:$A,'Flat knit'!$B238,'Shipment status'!$H:$H,L$3,'Shipment status'!$K:$K,'Flat knit'!$C238))</f>
        <v/>
      </c>
      <c r="M238" s="51">
        <f>IFERROR(IF(L238&gt;I238*1.5,0.5,1)*L238/$F238,"-")</f>
        <v/>
      </c>
      <c r="O238">
        <f>MAX(SUMIFS('Shipment status'!$L:$L,'Shipment status'!$A:$A,TRIM(CLEAN(SUBSTITUTE(VLOOKUP($B238,'PPO-GO'!$D:$L,9,0)," ",""))),'Shipment status'!$H:$H,O$3,'Shipment status'!$K:$K,'Flat knit'!$C238),SUMIFS('Shipment status'!$L:$L,'Shipment status'!$A:$A,'Flat knit'!$B238,'Shipment status'!$H:$H,O$3,'Shipment status'!$K:$K,'Flat knit'!$C238))</f>
        <v/>
      </c>
      <c r="P238" s="51">
        <f>IFERROR(O238/$F238,"-")</f>
        <v/>
      </c>
      <c r="R238">
        <f>MAX(SUMIFS('Shipment status'!$L:$L,'Shipment status'!$A:$A,TRIM(CLEAN(SUBSTITUTE(VLOOKUP($B238,'PPO-GO'!$D:$L,9,0)," ",""))),'Shipment status'!$H:$H,R$3,'Shipment status'!$K:$K,'Flat knit'!$C238),SUMIFS('Shipment status'!$L:$L,'Shipment status'!$A:$A,'Flat knit'!$B238,'Shipment status'!$H:$H,R$3,'Shipment status'!$K:$K,'Flat knit'!$C238))</f>
        <v/>
      </c>
      <c r="S238" s="51">
        <f>IFERROR(R238/$F238,"-")</f>
        <v/>
      </c>
      <c r="T238">
        <f>SUMIFS('Shipment status'!$L:$L,'Shipment status'!$A:$A,'Flat knit'!$B238,'Shipment status'!$H:$H,T$3,'Shipment status'!$K:$K,'Flat knit'!$C238)</f>
        <v/>
      </c>
      <c r="U238">
        <f>SUMIFS('Shipment status'!$L:$L,'Shipment status'!$A:$A,'Flat knit'!$B238,'Shipment status'!$H:$H,U$3,'Shipment status'!$K:$K,'Flat knit'!$C238)</f>
        <v/>
      </c>
      <c r="V238">
        <f>SUMIFS('Shipment status'!$L:$L,'Shipment status'!$A:$A,'Flat knit'!$B238,'Shipment status'!$H:$H,V$3,'Shipment status'!$K:$K,'Flat knit'!$C238)</f>
        <v/>
      </c>
      <c r="W238">
        <f>SUMIFS('Shipment status'!$L:$L,'Shipment status'!$A:$A,'Flat knit'!$B238,'Shipment status'!$H:$H,W$3,'Shipment status'!$K:$K,'Flat knit'!$C238)</f>
        <v/>
      </c>
      <c r="X238">
        <f>SUMIFS('Shipment status'!$L:$L,'Shipment status'!$A:$A,'Flat knit'!$B238,'Shipment status'!$H:$H,X$3,'Shipment status'!$K:$K,'Flat knit'!$C238)</f>
        <v/>
      </c>
      <c r="Y238">
        <f>SUMIFS('Shipment status'!$L:$L,'Shipment status'!$A:$A,'Flat knit'!$B238,'Shipment status'!$H:$H,Y$3,'Shipment status'!$K:$K,'Flat knit'!$C238)</f>
        <v/>
      </c>
      <c r="Z238">
        <f>SUMIFS('Shipment status'!$L:$L,'Shipment status'!$A:$A,'Flat knit'!$B238,'Shipment status'!$H:$H,Z$3,'Shipment status'!$K:$K,'Flat knit'!$C238)</f>
        <v/>
      </c>
      <c r="AA238">
        <f>SUMIFS('Shipment status'!$L:$L,'Shipment status'!$A:$A,'Flat knit'!$B238,'Shipment status'!$H:$H,AA$3,'Shipment status'!$K:$K,'Flat knit'!$C238)</f>
        <v/>
      </c>
      <c r="AB238">
        <f>SUMIFS('Shipment status'!$L:$L,'Shipment status'!$A:$A,'Flat knit'!$B238,'Shipment status'!$H:$H,AB$3,'Shipment status'!$K:$K,'Flat knit'!$C238)</f>
        <v/>
      </c>
      <c r="AC238">
        <f>SUMIFS('Shipment status'!$L:$L,'Shipment status'!$A:$A,'Flat knit'!$B238,'Shipment status'!$H:$H,AC$3,'Shipment status'!$K:$K,'Flat knit'!$C238)</f>
        <v/>
      </c>
      <c r="AD238">
        <f>SUMIFS('Shipment status'!$L:$L,'Shipment status'!$A:$A,'Flat knit'!$B238,'Shipment status'!$H:$H,AD$3,'Shipment status'!$K:$K,'Flat knit'!$C238)</f>
        <v/>
      </c>
      <c r="AE238">
        <f>SUMIFS('Shipment status'!$L:$L,'Shipment status'!$A:$A,'Flat knit'!$B238,'Shipment status'!$H:$H,AE$3,'Shipment status'!$K:$K,'Flat knit'!$C238)</f>
        <v/>
      </c>
      <c r="AF238">
        <f>SUMIFS('Shipment status'!$L:$L,'Shipment status'!$A:$A,'Flat knit'!$B238,'Shipment status'!$H:$H,AF$3,'Shipment status'!$K:$K,'Flat knit'!$C238)</f>
        <v/>
      </c>
      <c r="AG238">
        <f>SUMIFS('Shipment status'!$L:$L,'Shipment status'!$A:$A,'Flat knit'!$B238,'Shipment status'!$H:$H,AG$3,'Shipment status'!$K:$K,'Flat knit'!$C238)</f>
        <v/>
      </c>
      <c r="AH238">
        <f>SUMIFS('Shipment status'!$L:$L,'Shipment status'!$A:$A,'Flat knit'!$B238,'Shipment status'!$H:$H,AH$3,'Shipment status'!$K:$K,'Flat knit'!$C238)</f>
        <v/>
      </c>
      <c r="AI238">
        <f>SUMIFS('Shipment status'!$L:$L,'Shipment status'!$A:$A,'Flat knit'!$B238,'Shipment status'!$H:$H,AI$3,'Shipment status'!$K:$K,'Flat knit'!$C238)</f>
        <v/>
      </c>
      <c r="AJ238">
        <f>SUMIFS('Shipment status'!$L:$L,'Shipment status'!$A:$A,'Flat knit'!$B238,'Shipment status'!$H:$H,AJ$3,'Shipment status'!$K:$K,'Flat knit'!$C238)</f>
        <v/>
      </c>
      <c r="AK238">
        <f>SUMIFS('Shipment status'!$L:$L,'Shipment status'!$A:$A,'Flat knit'!$B238,'Shipment status'!$H:$H,AK$3,'Shipment status'!$K:$K,'Flat knit'!$C238)</f>
        <v/>
      </c>
    </row>
    <row r="239">
      <c r="I239">
        <f>MAX(SUMIFS('Shipment status'!$L:$L,'Shipment status'!$A:$A,TRIM(CLEAN(SUBSTITUTE(VLOOKUP($B239&amp;I$3,'PPO-GO'!$A:$AA,12,0)," ",""))),'Shipment status'!$H:$H,I$3,'Shipment status'!$K:$K,'Flat knit'!$C239),SUMIFS('Shipment status'!$L:$L,'Shipment status'!$A:$A,'Flat knit'!$B239,'Shipment status'!$H:$H,I$3,'Shipment status'!$K:$K,'Flat knit'!$C239))</f>
        <v/>
      </c>
      <c r="J239" s="51">
        <f>IFERROR(I239/$F239,"-")</f>
        <v/>
      </c>
      <c r="L239">
        <f>MAX(SUMIFS('Shipment status'!$L:$L,'Shipment status'!$A:$A,TRIM(CLEAN(SUBSTITUTE(VLOOKUP($B239&amp;L$3,'PPO-GO'!$A:$AA,12,0)," ",""))),'Shipment status'!$H:$H,L$3,'Shipment status'!$K:$K,'Flat knit'!$C239),SUMIFS('Shipment status'!$L:$L,'Shipment status'!$A:$A,'Flat knit'!$B239,'Shipment status'!$H:$H,L$3,'Shipment status'!$K:$K,'Flat knit'!$C239))</f>
        <v/>
      </c>
      <c r="M239" s="51">
        <f>IFERROR(IF(L239&gt;I239*1.5,0.5,1)*L239/$F239,"-")</f>
        <v/>
      </c>
      <c r="O239">
        <f>MAX(SUMIFS('Shipment status'!$L:$L,'Shipment status'!$A:$A,TRIM(CLEAN(SUBSTITUTE(VLOOKUP($B239,'PPO-GO'!$D:$L,9,0)," ",""))),'Shipment status'!$H:$H,O$3,'Shipment status'!$K:$K,'Flat knit'!$C239),SUMIFS('Shipment status'!$L:$L,'Shipment status'!$A:$A,'Flat knit'!$B239,'Shipment status'!$H:$H,O$3,'Shipment status'!$K:$K,'Flat knit'!$C239))</f>
        <v/>
      </c>
      <c r="P239" s="51">
        <f>IFERROR(O239/$F239,"-")</f>
        <v/>
      </c>
      <c r="R239">
        <f>MAX(SUMIFS('Shipment status'!$L:$L,'Shipment status'!$A:$A,TRIM(CLEAN(SUBSTITUTE(VLOOKUP($B239,'PPO-GO'!$D:$L,9,0)," ",""))),'Shipment status'!$H:$H,R$3,'Shipment status'!$K:$K,'Flat knit'!$C239),SUMIFS('Shipment status'!$L:$L,'Shipment status'!$A:$A,'Flat knit'!$B239,'Shipment status'!$H:$H,R$3,'Shipment status'!$K:$K,'Flat knit'!$C239))</f>
        <v/>
      </c>
      <c r="S239" s="51">
        <f>IFERROR(R239/$F239,"-")</f>
        <v/>
      </c>
      <c r="T239">
        <f>SUMIFS('Shipment status'!$L:$L,'Shipment status'!$A:$A,'Flat knit'!$B239,'Shipment status'!$H:$H,T$3,'Shipment status'!$K:$K,'Flat knit'!$C239)</f>
        <v/>
      </c>
      <c r="U239">
        <f>SUMIFS('Shipment status'!$L:$L,'Shipment status'!$A:$A,'Flat knit'!$B239,'Shipment status'!$H:$H,U$3,'Shipment status'!$K:$K,'Flat knit'!$C239)</f>
        <v/>
      </c>
      <c r="V239">
        <f>SUMIFS('Shipment status'!$L:$L,'Shipment status'!$A:$A,'Flat knit'!$B239,'Shipment status'!$H:$H,V$3,'Shipment status'!$K:$K,'Flat knit'!$C239)</f>
        <v/>
      </c>
      <c r="W239">
        <f>SUMIFS('Shipment status'!$L:$L,'Shipment status'!$A:$A,'Flat knit'!$B239,'Shipment status'!$H:$H,W$3,'Shipment status'!$K:$K,'Flat knit'!$C239)</f>
        <v/>
      </c>
      <c r="X239">
        <f>SUMIFS('Shipment status'!$L:$L,'Shipment status'!$A:$A,'Flat knit'!$B239,'Shipment status'!$H:$H,X$3,'Shipment status'!$K:$K,'Flat knit'!$C239)</f>
        <v/>
      </c>
      <c r="Y239">
        <f>SUMIFS('Shipment status'!$L:$L,'Shipment status'!$A:$A,'Flat knit'!$B239,'Shipment status'!$H:$H,Y$3,'Shipment status'!$K:$K,'Flat knit'!$C239)</f>
        <v/>
      </c>
      <c r="Z239">
        <f>SUMIFS('Shipment status'!$L:$L,'Shipment status'!$A:$A,'Flat knit'!$B239,'Shipment status'!$H:$H,Z$3,'Shipment status'!$K:$K,'Flat knit'!$C239)</f>
        <v/>
      </c>
      <c r="AA239">
        <f>SUMIFS('Shipment status'!$L:$L,'Shipment status'!$A:$A,'Flat knit'!$B239,'Shipment status'!$H:$H,AA$3,'Shipment status'!$K:$K,'Flat knit'!$C239)</f>
        <v/>
      </c>
      <c r="AB239">
        <f>SUMIFS('Shipment status'!$L:$L,'Shipment status'!$A:$A,'Flat knit'!$B239,'Shipment status'!$H:$H,AB$3,'Shipment status'!$K:$K,'Flat knit'!$C239)</f>
        <v/>
      </c>
      <c r="AC239">
        <f>SUMIFS('Shipment status'!$L:$L,'Shipment status'!$A:$A,'Flat knit'!$B239,'Shipment status'!$H:$H,AC$3,'Shipment status'!$K:$K,'Flat knit'!$C239)</f>
        <v/>
      </c>
      <c r="AD239">
        <f>SUMIFS('Shipment status'!$L:$L,'Shipment status'!$A:$A,'Flat knit'!$B239,'Shipment status'!$H:$H,AD$3,'Shipment status'!$K:$K,'Flat knit'!$C239)</f>
        <v/>
      </c>
      <c r="AE239">
        <f>SUMIFS('Shipment status'!$L:$L,'Shipment status'!$A:$A,'Flat knit'!$B239,'Shipment status'!$H:$H,AE$3,'Shipment status'!$K:$K,'Flat knit'!$C239)</f>
        <v/>
      </c>
      <c r="AF239">
        <f>SUMIFS('Shipment status'!$L:$L,'Shipment status'!$A:$A,'Flat knit'!$B239,'Shipment status'!$H:$H,AF$3,'Shipment status'!$K:$K,'Flat knit'!$C239)</f>
        <v/>
      </c>
      <c r="AG239">
        <f>SUMIFS('Shipment status'!$L:$L,'Shipment status'!$A:$A,'Flat knit'!$B239,'Shipment status'!$H:$H,AG$3,'Shipment status'!$K:$K,'Flat knit'!$C239)</f>
        <v/>
      </c>
      <c r="AH239">
        <f>SUMIFS('Shipment status'!$L:$L,'Shipment status'!$A:$A,'Flat knit'!$B239,'Shipment status'!$H:$H,AH$3,'Shipment status'!$K:$K,'Flat knit'!$C239)</f>
        <v/>
      </c>
      <c r="AI239">
        <f>SUMIFS('Shipment status'!$L:$L,'Shipment status'!$A:$A,'Flat knit'!$B239,'Shipment status'!$H:$H,AI$3,'Shipment status'!$K:$K,'Flat knit'!$C239)</f>
        <v/>
      </c>
      <c r="AJ239">
        <f>SUMIFS('Shipment status'!$L:$L,'Shipment status'!$A:$A,'Flat knit'!$B239,'Shipment status'!$H:$H,AJ$3,'Shipment status'!$K:$K,'Flat knit'!$C239)</f>
        <v/>
      </c>
      <c r="AK239">
        <f>SUMIFS('Shipment status'!$L:$L,'Shipment status'!$A:$A,'Flat knit'!$B239,'Shipment status'!$H:$H,AK$3,'Shipment status'!$K:$K,'Flat knit'!$C239)</f>
        <v/>
      </c>
    </row>
    <row r="240">
      <c r="I240">
        <f>MAX(SUMIFS('Shipment status'!$L:$L,'Shipment status'!$A:$A,TRIM(CLEAN(SUBSTITUTE(VLOOKUP($B240&amp;I$3,'PPO-GO'!$A:$AA,12,0)," ",""))),'Shipment status'!$H:$H,I$3,'Shipment status'!$K:$K,'Flat knit'!$C240),SUMIFS('Shipment status'!$L:$L,'Shipment status'!$A:$A,'Flat knit'!$B240,'Shipment status'!$H:$H,I$3,'Shipment status'!$K:$K,'Flat knit'!$C240))</f>
        <v/>
      </c>
      <c r="J240" s="51">
        <f>IFERROR(I240/$F240,"-")</f>
        <v/>
      </c>
      <c r="L240">
        <f>MAX(SUMIFS('Shipment status'!$L:$L,'Shipment status'!$A:$A,TRIM(CLEAN(SUBSTITUTE(VLOOKUP($B240&amp;L$3,'PPO-GO'!$A:$AA,12,0)," ",""))),'Shipment status'!$H:$H,L$3,'Shipment status'!$K:$K,'Flat knit'!$C240),SUMIFS('Shipment status'!$L:$L,'Shipment status'!$A:$A,'Flat knit'!$B240,'Shipment status'!$H:$H,L$3,'Shipment status'!$K:$K,'Flat knit'!$C240))</f>
        <v/>
      </c>
      <c r="M240" s="51">
        <f>IFERROR(IF(L240&gt;I240*1.5,0.5,1)*L240/$F240,"-")</f>
        <v/>
      </c>
      <c r="O240">
        <f>MAX(SUMIFS('Shipment status'!$L:$L,'Shipment status'!$A:$A,TRIM(CLEAN(SUBSTITUTE(VLOOKUP($B240,'PPO-GO'!$D:$L,9,0)," ",""))),'Shipment status'!$H:$H,O$3,'Shipment status'!$K:$K,'Flat knit'!$C240),SUMIFS('Shipment status'!$L:$L,'Shipment status'!$A:$A,'Flat knit'!$B240,'Shipment status'!$H:$H,O$3,'Shipment status'!$K:$K,'Flat knit'!$C240))</f>
        <v/>
      </c>
      <c r="P240" s="51">
        <f>IFERROR(O240/$F240,"-")</f>
        <v/>
      </c>
      <c r="R240">
        <f>MAX(SUMIFS('Shipment status'!$L:$L,'Shipment status'!$A:$A,TRIM(CLEAN(SUBSTITUTE(VLOOKUP($B240,'PPO-GO'!$D:$L,9,0)," ",""))),'Shipment status'!$H:$H,R$3,'Shipment status'!$K:$K,'Flat knit'!$C240),SUMIFS('Shipment status'!$L:$L,'Shipment status'!$A:$A,'Flat knit'!$B240,'Shipment status'!$H:$H,R$3,'Shipment status'!$K:$K,'Flat knit'!$C240))</f>
        <v/>
      </c>
      <c r="S240" s="51">
        <f>IFERROR(R240/$F240,"-")</f>
        <v/>
      </c>
      <c r="T240">
        <f>SUMIFS('Shipment status'!$L:$L,'Shipment status'!$A:$A,'Flat knit'!$B240,'Shipment status'!$H:$H,T$3,'Shipment status'!$K:$K,'Flat knit'!$C240)</f>
        <v/>
      </c>
      <c r="U240">
        <f>SUMIFS('Shipment status'!$L:$L,'Shipment status'!$A:$A,'Flat knit'!$B240,'Shipment status'!$H:$H,U$3,'Shipment status'!$K:$K,'Flat knit'!$C240)</f>
        <v/>
      </c>
      <c r="V240">
        <f>SUMIFS('Shipment status'!$L:$L,'Shipment status'!$A:$A,'Flat knit'!$B240,'Shipment status'!$H:$H,V$3,'Shipment status'!$K:$K,'Flat knit'!$C240)</f>
        <v/>
      </c>
      <c r="W240">
        <f>SUMIFS('Shipment status'!$L:$L,'Shipment status'!$A:$A,'Flat knit'!$B240,'Shipment status'!$H:$H,W$3,'Shipment status'!$K:$K,'Flat knit'!$C240)</f>
        <v/>
      </c>
      <c r="X240">
        <f>SUMIFS('Shipment status'!$L:$L,'Shipment status'!$A:$A,'Flat knit'!$B240,'Shipment status'!$H:$H,X$3,'Shipment status'!$K:$K,'Flat knit'!$C240)</f>
        <v/>
      </c>
      <c r="Y240">
        <f>SUMIFS('Shipment status'!$L:$L,'Shipment status'!$A:$A,'Flat knit'!$B240,'Shipment status'!$H:$H,Y$3,'Shipment status'!$K:$K,'Flat knit'!$C240)</f>
        <v/>
      </c>
      <c r="Z240">
        <f>SUMIFS('Shipment status'!$L:$L,'Shipment status'!$A:$A,'Flat knit'!$B240,'Shipment status'!$H:$H,Z$3,'Shipment status'!$K:$K,'Flat knit'!$C240)</f>
        <v/>
      </c>
      <c r="AA240">
        <f>SUMIFS('Shipment status'!$L:$L,'Shipment status'!$A:$A,'Flat knit'!$B240,'Shipment status'!$H:$H,AA$3,'Shipment status'!$K:$K,'Flat knit'!$C240)</f>
        <v/>
      </c>
      <c r="AB240">
        <f>SUMIFS('Shipment status'!$L:$L,'Shipment status'!$A:$A,'Flat knit'!$B240,'Shipment status'!$H:$H,AB$3,'Shipment status'!$K:$K,'Flat knit'!$C240)</f>
        <v/>
      </c>
      <c r="AC240">
        <f>SUMIFS('Shipment status'!$L:$L,'Shipment status'!$A:$A,'Flat knit'!$B240,'Shipment status'!$H:$H,AC$3,'Shipment status'!$K:$K,'Flat knit'!$C240)</f>
        <v/>
      </c>
      <c r="AD240">
        <f>SUMIFS('Shipment status'!$L:$L,'Shipment status'!$A:$A,'Flat knit'!$B240,'Shipment status'!$H:$H,AD$3,'Shipment status'!$K:$K,'Flat knit'!$C240)</f>
        <v/>
      </c>
      <c r="AE240">
        <f>SUMIFS('Shipment status'!$L:$L,'Shipment status'!$A:$A,'Flat knit'!$B240,'Shipment status'!$H:$H,AE$3,'Shipment status'!$K:$K,'Flat knit'!$C240)</f>
        <v/>
      </c>
      <c r="AF240">
        <f>SUMIFS('Shipment status'!$L:$L,'Shipment status'!$A:$A,'Flat knit'!$B240,'Shipment status'!$H:$H,AF$3,'Shipment status'!$K:$K,'Flat knit'!$C240)</f>
        <v/>
      </c>
      <c r="AG240">
        <f>SUMIFS('Shipment status'!$L:$L,'Shipment status'!$A:$A,'Flat knit'!$B240,'Shipment status'!$H:$H,AG$3,'Shipment status'!$K:$K,'Flat knit'!$C240)</f>
        <v/>
      </c>
      <c r="AH240">
        <f>SUMIFS('Shipment status'!$L:$L,'Shipment status'!$A:$A,'Flat knit'!$B240,'Shipment status'!$H:$H,AH$3,'Shipment status'!$K:$K,'Flat knit'!$C240)</f>
        <v/>
      </c>
      <c r="AI240">
        <f>SUMIFS('Shipment status'!$L:$L,'Shipment status'!$A:$A,'Flat knit'!$B240,'Shipment status'!$H:$H,AI$3,'Shipment status'!$K:$K,'Flat knit'!$C240)</f>
        <v/>
      </c>
      <c r="AJ240">
        <f>SUMIFS('Shipment status'!$L:$L,'Shipment status'!$A:$A,'Flat knit'!$B240,'Shipment status'!$H:$H,AJ$3,'Shipment status'!$K:$K,'Flat knit'!$C240)</f>
        <v/>
      </c>
      <c r="AK240">
        <f>SUMIFS('Shipment status'!$L:$L,'Shipment status'!$A:$A,'Flat knit'!$B240,'Shipment status'!$H:$H,AK$3,'Shipment status'!$K:$K,'Flat knit'!$C240)</f>
        <v/>
      </c>
    </row>
    <row r="241">
      <c r="I241">
        <f>MAX(SUMIFS('Shipment status'!$L:$L,'Shipment status'!$A:$A,TRIM(CLEAN(SUBSTITUTE(VLOOKUP($B241&amp;I$3,'PPO-GO'!$A:$AA,12,0)," ",""))),'Shipment status'!$H:$H,I$3,'Shipment status'!$K:$K,'Flat knit'!$C241),SUMIFS('Shipment status'!$L:$L,'Shipment status'!$A:$A,'Flat knit'!$B241,'Shipment status'!$H:$H,I$3,'Shipment status'!$K:$K,'Flat knit'!$C241))</f>
        <v/>
      </c>
      <c r="J241" s="51">
        <f>IFERROR(I241/$F241,"-")</f>
        <v/>
      </c>
      <c r="L241">
        <f>MAX(SUMIFS('Shipment status'!$L:$L,'Shipment status'!$A:$A,TRIM(CLEAN(SUBSTITUTE(VLOOKUP($B241&amp;L$3,'PPO-GO'!$A:$AA,12,0)," ",""))),'Shipment status'!$H:$H,L$3,'Shipment status'!$K:$K,'Flat knit'!$C241),SUMIFS('Shipment status'!$L:$L,'Shipment status'!$A:$A,'Flat knit'!$B241,'Shipment status'!$H:$H,L$3,'Shipment status'!$K:$K,'Flat knit'!$C241))</f>
        <v/>
      </c>
      <c r="M241" s="51">
        <f>IFERROR(IF(L241&gt;I241*1.5,0.5,1)*L241/$F241,"-")</f>
        <v/>
      </c>
      <c r="O241">
        <f>MAX(SUMIFS('Shipment status'!$L:$L,'Shipment status'!$A:$A,TRIM(CLEAN(SUBSTITUTE(VLOOKUP($B241,'PPO-GO'!$D:$L,9,0)," ",""))),'Shipment status'!$H:$H,O$3,'Shipment status'!$K:$K,'Flat knit'!$C241),SUMIFS('Shipment status'!$L:$L,'Shipment status'!$A:$A,'Flat knit'!$B241,'Shipment status'!$H:$H,O$3,'Shipment status'!$K:$K,'Flat knit'!$C241))</f>
        <v/>
      </c>
      <c r="P241" s="51">
        <f>IFERROR(O241/$F241,"-")</f>
        <v/>
      </c>
      <c r="R241">
        <f>MAX(SUMIFS('Shipment status'!$L:$L,'Shipment status'!$A:$A,TRIM(CLEAN(SUBSTITUTE(VLOOKUP($B241,'PPO-GO'!$D:$L,9,0)," ",""))),'Shipment status'!$H:$H,R$3,'Shipment status'!$K:$K,'Flat knit'!$C241),SUMIFS('Shipment status'!$L:$L,'Shipment status'!$A:$A,'Flat knit'!$B241,'Shipment status'!$H:$H,R$3,'Shipment status'!$K:$K,'Flat knit'!$C241))</f>
        <v/>
      </c>
      <c r="S241" s="51">
        <f>IFERROR(R241/$F241,"-")</f>
        <v/>
      </c>
      <c r="T241">
        <f>SUMIFS('Shipment status'!$L:$L,'Shipment status'!$A:$A,'Flat knit'!$B241,'Shipment status'!$H:$H,T$3,'Shipment status'!$K:$K,'Flat knit'!$C241)</f>
        <v/>
      </c>
      <c r="U241">
        <f>SUMIFS('Shipment status'!$L:$L,'Shipment status'!$A:$A,'Flat knit'!$B241,'Shipment status'!$H:$H,U$3,'Shipment status'!$K:$K,'Flat knit'!$C241)</f>
        <v/>
      </c>
      <c r="V241">
        <f>SUMIFS('Shipment status'!$L:$L,'Shipment status'!$A:$A,'Flat knit'!$B241,'Shipment status'!$H:$H,V$3,'Shipment status'!$K:$K,'Flat knit'!$C241)</f>
        <v/>
      </c>
      <c r="W241">
        <f>SUMIFS('Shipment status'!$L:$L,'Shipment status'!$A:$A,'Flat knit'!$B241,'Shipment status'!$H:$H,W$3,'Shipment status'!$K:$K,'Flat knit'!$C241)</f>
        <v/>
      </c>
      <c r="X241">
        <f>SUMIFS('Shipment status'!$L:$L,'Shipment status'!$A:$A,'Flat knit'!$B241,'Shipment status'!$H:$H,X$3,'Shipment status'!$K:$K,'Flat knit'!$C241)</f>
        <v/>
      </c>
      <c r="Y241">
        <f>SUMIFS('Shipment status'!$L:$L,'Shipment status'!$A:$A,'Flat knit'!$B241,'Shipment status'!$H:$H,Y$3,'Shipment status'!$K:$K,'Flat knit'!$C241)</f>
        <v/>
      </c>
      <c r="Z241">
        <f>SUMIFS('Shipment status'!$L:$L,'Shipment status'!$A:$A,'Flat knit'!$B241,'Shipment status'!$H:$H,Z$3,'Shipment status'!$K:$K,'Flat knit'!$C241)</f>
        <v/>
      </c>
      <c r="AA241">
        <f>SUMIFS('Shipment status'!$L:$L,'Shipment status'!$A:$A,'Flat knit'!$B241,'Shipment status'!$H:$H,AA$3,'Shipment status'!$K:$K,'Flat knit'!$C241)</f>
        <v/>
      </c>
      <c r="AB241">
        <f>SUMIFS('Shipment status'!$L:$L,'Shipment status'!$A:$A,'Flat knit'!$B241,'Shipment status'!$H:$H,AB$3,'Shipment status'!$K:$K,'Flat knit'!$C241)</f>
        <v/>
      </c>
      <c r="AC241">
        <f>SUMIFS('Shipment status'!$L:$L,'Shipment status'!$A:$A,'Flat knit'!$B241,'Shipment status'!$H:$H,AC$3,'Shipment status'!$K:$K,'Flat knit'!$C241)</f>
        <v/>
      </c>
      <c r="AD241">
        <f>SUMIFS('Shipment status'!$L:$L,'Shipment status'!$A:$A,'Flat knit'!$B241,'Shipment status'!$H:$H,AD$3,'Shipment status'!$K:$K,'Flat knit'!$C241)</f>
        <v/>
      </c>
      <c r="AE241">
        <f>SUMIFS('Shipment status'!$L:$L,'Shipment status'!$A:$A,'Flat knit'!$B241,'Shipment status'!$H:$H,AE$3,'Shipment status'!$K:$K,'Flat knit'!$C241)</f>
        <v/>
      </c>
      <c r="AF241">
        <f>SUMIFS('Shipment status'!$L:$L,'Shipment status'!$A:$A,'Flat knit'!$B241,'Shipment status'!$H:$H,AF$3,'Shipment status'!$K:$K,'Flat knit'!$C241)</f>
        <v/>
      </c>
      <c r="AG241">
        <f>SUMIFS('Shipment status'!$L:$L,'Shipment status'!$A:$A,'Flat knit'!$B241,'Shipment status'!$H:$H,AG$3,'Shipment status'!$K:$K,'Flat knit'!$C241)</f>
        <v/>
      </c>
      <c r="AH241">
        <f>SUMIFS('Shipment status'!$L:$L,'Shipment status'!$A:$A,'Flat knit'!$B241,'Shipment status'!$H:$H,AH$3,'Shipment status'!$K:$K,'Flat knit'!$C241)</f>
        <v/>
      </c>
      <c r="AI241">
        <f>SUMIFS('Shipment status'!$L:$L,'Shipment status'!$A:$A,'Flat knit'!$B241,'Shipment status'!$H:$H,AI$3,'Shipment status'!$K:$K,'Flat knit'!$C241)</f>
        <v/>
      </c>
      <c r="AJ241">
        <f>SUMIFS('Shipment status'!$L:$L,'Shipment status'!$A:$A,'Flat knit'!$B241,'Shipment status'!$H:$H,AJ$3,'Shipment status'!$K:$K,'Flat knit'!$C241)</f>
        <v/>
      </c>
      <c r="AK241">
        <f>SUMIFS('Shipment status'!$L:$L,'Shipment status'!$A:$A,'Flat knit'!$B241,'Shipment status'!$H:$H,AK$3,'Shipment status'!$K:$K,'Flat knit'!$C241)</f>
        <v/>
      </c>
    </row>
    <row r="242">
      <c r="I242">
        <f>MAX(SUMIFS('Shipment status'!$L:$L,'Shipment status'!$A:$A,TRIM(CLEAN(SUBSTITUTE(VLOOKUP($B242&amp;I$3,'PPO-GO'!$A:$AA,12,0)," ",""))),'Shipment status'!$H:$H,I$3,'Shipment status'!$K:$K,'Flat knit'!$C242),SUMIFS('Shipment status'!$L:$L,'Shipment status'!$A:$A,'Flat knit'!$B242,'Shipment status'!$H:$H,I$3,'Shipment status'!$K:$K,'Flat knit'!$C242))</f>
        <v/>
      </c>
      <c r="J242" s="51">
        <f>IFERROR(I242/$F242,"-")</f>
        <v/>
      </c>
      <c r="L242">
        <f>MAX(SUMIFS('Shipment status'!$L:$L,'Shipment status'!$A:$A,TRIM(CLEAN(SUBSTITUTE(VLOOKUP($B242&amp;L$3,'PPO-GO'!$A:$AA,12,0)," ",""))),'Shipment status'!$H:$H,L$3,'Shipment status'!$K:$K,'Flat knit'!$C242),SUMIFS('Shipment status'!$L:$L,'Shipment status'!$A:$A,'Flat knit'!$B242,'Shipment status'!$H:$H,L$3,'Shipment status'!$K:$K,'Flat knit'!$C242))</f>
        <v/>
      </c>
      <c r="M242" s="51">
        <f>IFERROR(IF(L242&gt;I242*1.5,0.5,1)*L242/$F242,"-")</f>
        <v/>
      </c>
      <c r="O242">
        <f>MAX(SUMIFS('Shipment status'!$L:$L,'Shipment status'!$A:$A,TRIM(CLEAN(SUBSTITUTE(VLOOKUP($B242,'PPO-GO'!$D:$L,9,0)," ",""))),'Shipment status'!$H:$H,O$3,'Shipment status'!$K:$K,'Flat knit'!$C242),SUMIFS('Shipment status'!$L:$L,'Shipment status'!$A:$A,'Flat knit'!$B242,'Shipment status'!$H:$H,O$3,'Shipment status'!$K:$K,'Flat knit'!$C242))</f>
        <v/>
      </c>
      <c r="P242" s="51">
        <f>IFERROR(O242/$F242,"-")</f>
        <v/>
      </c>
      <c r="R242">
        <f>MAX(SUMIFS('Shipment status'!$L:$L,'Shipment status'!$A:$A,TRIM(CLEAN(SUBSTITUTE(VLOOKUP($B242,'PPO-GO'!$D:$L,9,0)," ",""))),'Shipment status'!$H:$H,R$3,'Shipment status'!$K:$K,'Flat knit'!$C242),SUMIFS('Shipment status'!$L:$L,'Shipment status'!$A:$A,'Flat knit'!$B242,'Shipment status'!$H:$H,R$3,'Shipment status'!$K:$K,'Flat knit'!$C242))</f>
        <v/>
      </c>
      <c r="S242" s="51">
        <f>IFERROR(R242/$F242,"-")</f>
        <v/>
      </c>
      <c r="T242">
        <f>SUMIFS('Shipment status'!$L:$L,'Shipment status'!$A:$A,'Flat knit'!$B242,'Shipment status'!$H:$H,T$3,'Shipment status'!$K:$K,'Flat knit'!$C242)</f>
        <v/>
      </c>
      <c r="U242">
        <f>SUMIFS('Shipment status'!$L:$L,'Shipment status'!$A:$A,'Flat knit'!$B242,'Shipment status'!$H:$H,U$3,'Shipment status'!$K:$K,'Flat knit'!$C242)</f>
        <v/>
      </c>
      <c r="V242">
        <f>SUMIFS('Shipment status'!$L:$L,'Shipment status'!$A:$A,'Flat knit'!$B242,'Shipment status'!$H:$H,V$3,'Shipment status'!$K:$K,'Flat knit'!$C242)</f>
        <v/>
      </c>
      <c r="W242">
        <f>SUMIFS('Shipment status'!$L:$L,'Shipment status'!$A:$A,'Flat knit'!$B242,'Shipment status'!$H:$H,W$3,'Shipment status'!$K:$K,'Flat knit'!$C242)</f>
        <v/>
      </c>
      <c r="X242">
        <f>SUMIFS('Shipment status'!$L:$L,'Shipment status'!$A:$A,'Flat knit'!$B242,'Shipment status'!$H:$H,X$3,'Shipment status'!$K:$K,'Flat knit'!$C242)</f>
        <v/>
      </c>
      <c r="Y242">
        <f>SUMIFS('Shipment status'!$L:$L,'Shipment status'!$A:$A,'Flat knit'!$B242,'Shipment status'!$H:$H,Y$3,'Shipment status'!$K:$K,'Flat knit'!$C242)</f>
        <v/>
      </c>
      <c r="Z242">
        <f>SUMIFS('Shipment status'!$L:$L,'Shipment status'!$A:$A,'Flat knit'!$B242,'Shipment status'!$H:$H,Z$3,'Shipment status'!$K:$K,'Flat knit'!$C242)</f>
        <v/>
      </c>
      <c r="AA242">
        <f>SUMIFS('Shipment status'!$L:$L,'Shipment status'!$A:$A,'Flat knit'!$B242,'Shipment status'!$H:$H,AA$3,'Shipment status'!$K:$K,'Flat knit'!$C242)</f>
        <v/>
      </c>
      <c r="AB242">
        <f>SUMIFS('Shipment status'!$L:$L,'Shipment status'!$A:$A,'Flat knit'!$B242,'Shipment status'!$H:$H,AB$3,'Shipment status'!$K:$K,'Flat knit'!$C242)</f>
        <v/>
      </c>
      <c r="AC242">
        <f>SUMIFS('Shipment status'!$L:$L,'Shipment status'!$A:$A,'Flat knit'!$B242,'Shipment status'!$H:$H,AC$3,'Shipment status'!$K:$K,'Flat knit'!$C242)</f>
        <v/>
      </c>
      <c r="AD242">
        <f>SUMIFS('Shipment status'!$L:$L,'Shipment status'!$A:$A,'Flat knit'!$B242,'Shipment status'!$H:$H,AD$3,'Shipment status'!$K:$K,'Flat knit'!$C242)</f>
        <v/>
      </c>
      <c r="AE242">
        <f>SUMIFS('Shipment status'!$L:$L,'Shipment status'!$A:$A,'Flat knit'!$B242,'Shipment status'!$H:$H,AE$3,'Shipment status'!$K:$K,'Flat knit'!$C242)</f>
        <v/>
      </c>
      <c r="AF242">
        <f>SUMIFS('Shipment status'!$L:$L,'Shipment status'!$A:$A,'Flat knit'!$B242,'Shipment status'!$H:$H,AF$3,'Shipment status'!$K:$K,'Flat knit'!$C242)</f>
        <v/>
      </c>
      <c r="AG242">
        <f>SUMIFS('Shipment status'!$L:$L,'Shipment status'!$A:$A,'Flat knit'!$B242,'Shipment status'!$H:$H,AG$3,'Shipment status'!$K:$K,'Flat knit'!$C242)</f>
        <v/>
      </c>
      <c r="AH242">
        <f>SUMIFS('Shipment status'!$L:$L,'Shipment status'!$A:$A,'Flat knit'!$B242,'Shipment status'!$H:$H,AH$3,'Shipment status'!$K:$K,'Flat knit'!$C242)</f>
        <v/>
      </c>
      <c r="AI242">
        <f>SUMIFS('Shipment status'!$L:$L,'Shipment status'!$A:$A,'Flat knit'!$B242,'Shipment status'!$H:$H,AI$3,'Shipment status'!$K:$K,'Flat knit'!$C242)</f>
        <v/>
      </c>
      <c r="AJ242">
        <f>SUMIFS('Shipment status'!$L:$L,'Shipment status'!$A:$A,'Flat knit'!$B242,'Shipment status'!$H:$H,AJ$3,'Shipment status'!$K:$K,'Flat knit'!$C242)</f>
        <v/>
      </c>
      <c r="AK242">
        <f>SUMIFS('Shipment status'!$L:$L,'Shipment status'!$A:$A,'Flat knit'!$B242,'Shipment status'!$H:$H,AK$3,'Shipment status'!$K:$K,'Flat knit'!$C242)</f>
        <v/>
      </c>
    </row>
    <row r="243">
      <c r="I243">
        <f>MAX(SUMIFS('Shipment status'!$L:$L,'Shipment status'!$A:$A,TRIM(CLEAN(SUBSTITUTE(VLOOKUP($B243&amp;I$3,'PPO-GO'!$A:$AA,12,0)," ",""))),'Shipment status'!$H:$H,I$3,'Shipment status'!$K:$K,'Flat knit'!$C243),SUMIFS('Shipment status'!$L:$L,'Shipment status'!$A:$A,'Flat knit'!$B243,'Shipment status'!$H:$H,I$3,'Shipment status'!$K:$K,'Flat knit'!$C243))</f>
        <v/>
      </c>
      <c r="J243" s="51">
        <f>IFERROR(I243/$F243,"-")</f>
        <v/>
      </c>
      <c r="L243">
        <f>MAX(SUMIFS('Shipment status'!$L:$L,'Shipment status'!$A:$A,TRIM(CLEAN(SUBSTITUTE(VLOOKUP($B243&amp;L$3,'PPO-GO'!$A:$AA,12,0)," ",""))),'Shipment status'!$H:$H,L$3,'Shipment status'!$K:$K,'Flat knit'!$C243),SUMIFS('Shipment status'!$L:$L,'Shipment status'!$A:$A,'Flat knit'!$B243,'Shipment status'!$H:$H,L$3,'Shipment status'!$K:$K,'Flat knit'!$C243))</f>
        <v/>
      </c>
      <c r="M243" s="51">
        <f>IFERROR(IF(L243&gt;I243*1.5,0.5,1)*L243/$F243,"-")</f>
        <v/>
      </c>
      <c r="O243">
        <f>MAX(SUMIFS('Shipment status'!$L:$L,'Shipment status'!$A:$A,TRIM(CLEAN(SUBSTITUTE(VLOOKUP($B243,'PPO-GO'!$D:$L,9,0)," ",""))),'Shipment status'!$H:$H,O$3,'Shipment status'!$K:$K,'Flat knit'!$C243),SUMIFS('Shipment status'!$L:$L,'Shipment status'!$A:$A,'Flat knit'!$B243,'Shipment status'!$H:$H,O$3,'Shipment status'!$K:$K,'Flat knit'!$C243))</f>
        <v/>
      </c>
      <c r="P243" s="51">
        <f>IFERROR(O243/$F243,"-")</f>
        <v/>
      </c>
      <c r="R243">
        <f>MAX(SUMIFS('Shipment status'!$L:$L,'Shipment status'!$A:$A,TRIM(CLEAN(SUBSTITUTE(VLOOKUP($B243,'PPO-GO'!$D:$L,9,0)," ",""))),'Shipment status'!$H:$H,R$3,'Shipment status'!$K:$K,'Flat knit'!$C243),SUMIFS('Shipment status'!$L:$L,'Shipment status'!$A:$A,'Flat knit'!$B243,'Shipment status'!$H:$H,R$3,'Shipment status'!$K:$K,'Flat knit'!$C243))</f>
        <v/>
      </c>
      <c r="S243" s="51">
        <f>IFERROR(R243/$F243,"-")</f>
        <v/>
      </c>
      <c r="T243">
        <f>SUMIFS('Shipment status'!$L:$L,'Shipment status'!$A:$A,'Flat knit'!$B243,'Shipment status'!$H:$H,T$3,'Shipment status'!$K:$K,'Flat knit'!$C243)</f>
        <v/>
      </c>
      <c r="U243">
        <f>SUMIFS('Shipment status'!$L:$L,'Shipment status'!$A:$A,'Flat knit'!$B243,'Shipment status'!$H:$H,U$3,'Shipment status'!$K:$K,'Flat knit'!$C243)</f>
        <v/>
      </c>
      <c r="V243">
        <f>SUMIFS('Shipment status'!$L:$L,'Shipment status'!$A:$A,'Flat knit'!$B243,'Shipment status'!$H:$H,V$3,'Shipment status'!$K:$K,'Flat knit'!$C243)</f>
        <v/>
      </c>
      <c r="W243">
        <f>SUMIFS('Shipment status'!$L:$L,'Shipment status'!$A:$A,'Flat knit'!$B243,'Shipment status'!$H:$H,W$3,'Shipment status'!$K:$K,'Flat knit'!$C243)</f>
        <v/>
      </c>
      <c r="X243">
        <f>SUMIFS('Shipment status'!$L:$L,'Shipment status'!$A:$A,'Flat knit'!$B243,'Shipment status'!$H:$H,X$3,'Shipment status'!$K:$K,'Flat knit'!$C243)</f>
        <v/>
      </c>
      <c r="Y243">
        <f>SUMIFS('Shipment status'!$L:$L,'Shipment status'!$A:$A,'Flat knit'!$B243,'Shipment status'!$H:$H,Y$3,'Shipment status'!$K:$K,'Flat knit'!$C243)</f>
        <v/>
      </c>
      <c r="Z243">
        <f>SUMIFS('Shipment status'!$L:$L,'Shipment status'!$A:$A,'Flat knit'!$B243,'Shipment status'!$H:$H,Z$3,'Shipment status'!$K:$K,'Flat knit'!$C243)</f>
        <v/>
      </c>
      <c r="AA243">
        <f>SUMIFS('Shipment status'!$L:$L,'Shipment status'!$A:$A,'Flat knit'!$B243,'Shipment status'!$H:$H,AA$3,'Shipment status'!$K:$K,'Flat knit'!$C243)</f>
        <v/>
      </c>
      <c r="AB243">
        <f>SUMIFS('Shipment status'!$L:$L,'Shipment status'!$A:$A,'Flat knit'!$B243,'Shipment status'!$H:$H,AB$3,'Shipment status'!$K:$K,'Flat knit'!$C243)</f>
        <v/>
      </c>
      <c r="AC243">
        <f>SUMIFS('Shipment status'!$L:$L,'Shipment status'!$A:$A,'Flat knit'!$B243,'Shipment status'!$H:$H,AC$3,'Shipment status'!$K:$K,'Flat knit'!$C243)</f>
        <v/>
      </c>
      <c r="AD243">
        <f>SUMIFS('Shipment status'!$L:$L,'Shipment status'!$A:$A,'Flat knit'!$B243,'Shipment status'!$H:$H,AD$3,'Shipment status'!$K:$K,'Flat knit'!$C243)</f>
        <v/>
      </c>
      <c r="AE243">
        <f>SUMIFS('Shipment status'!$L:$L,'Shipment status'!$A:$A,'Flat knit'!$B243,'Shipment status'!$H:$H,AE$3,'Shipment status'!$K:$K,'Flat knit'!$C243)</f>
        <v/>
      </c>
      <c r="AF243">
        <f>SUMIFS('Shipment status'!$L:$L,'Shipment status'!$A:$A,'Flat knit'!$B243,'Shipment status'!$H:$H,AF$3,'Shipment status'!$K:$K,'Flat knit'!$C243)</f>
        <v/>
      </c>
      <c r="AG243">
        <f>SUMIFS('Shipment status'!$L:$L,'Shipment status'!$A:$A,'Flat knit'!$B243,'Shipment status'!$H:$H,AG$3,'Shipment status'!$K:$K,'Flat knit'!$C243)</f>
        <v/>
      </c>
      <c r="AH243">
        <f>SUMIFS('Shipment status'!$L:$L,'Shipment status'!$A:$A,'Flat knit'!$B243,'Shipment status'!$H:$H,AH$3,'Shipment status'!$K:$K,'Flat knit'!$C243)</f>
        <v/>
      </c>
      <c r="AI243">
        <f>SUMIFS('Shipment status'!$L:$L,'Shipment status'!$A:$A,'Flat knit'!$B243,'Shipment status'!$H:$H,AI$3,'Shipment status'!$K:$K,'Flat knit'!$C243)</f>
        <v/>
      </c>
      <c r="AJ243">
        <f>SUMIFS('Shipment status'!$L:$L,'Shipment status'!$A:$A,'Flat knit'!$B243,'Shipment status'!$H:$H,AJ$3,'Shipment status'!$K:$K,'Flat knit'!$C243)</f>
        <v/>
      </c>
      <c r="AK243">
        <f>SUMIFS('Shipment status'!$L:$L,'Shipment status'!$A:$A,'Flat knit'!$B243,'Shipment status'!$H:$H,AK$3,'Shipment status'!$K:$K,'Flat knit'!$C243)</f>
        <v/>
      </c>
    </row>
    <row r="244">
      <c r="I244">
        <f>MAX(SUMIFS('Shipment status'!$L:$L,'Shipment status'!$A:$A,TRIM(CLEAN(SUBSTITUTE(VLOOKUP($B244&amp;I$3,'PPO-GO'!$A:$AA,12,0)," ",""))),'Shipment status'!$H:$H,I$3,'Shipment status'!$K:$K,'Flat knit'!$C244),SUMIFS('Shipment status'!$L:$L,'Shipment status'!$A:$A,'Flat knit'!$B244,'Shipment status'!$H:$H,I$3,'Shipment status'!$K:$K,'Flat knit'!$C244))</f>
        <v/>
      </c>
      <c r="J244" s="51">
        <f>IFERROR(I244/$F244,"-")</f>
        <v/>
      </c>
      <c r="L244">
        <f>MAX(SUMIFS('Shipment status'!$L:$L,'Shipment status'!$A:$A,TRIM(CLEAN(SUBSTITUTE(VLOOKUP($B244&amp;L$3,'PPO-GO'!$A:$AA,12,0)," ",""))),'Shipment status'!$H:$H,L$3,'Shipment status'!$K:$K,'Flat knit'!$C244),SUMIFS('Shipment status'!$L:$L,'Shipment status'!$A:$A,'Flat knit'!$B244,'Shipment status'!$H:$H,L$3,'Shipment status'!$K:$K,'Flat knit'!$C244))</f>
        <v/>
      </c>
      <c r="M244" s="51">
        <f>IFERROR(IF(L244&gt;I244*1.5,0.5,1)*L244/$F244,"-")</f>
        <v/>
      </c>
      <c r="O244">
        <f>MAX(SUMIFS('Shipment status'!$L:$L,'Shipment status'!$A:$A,TRIM(CLEAN(SUBSTITUTE(VLOOKUP($B244,'PPO-GO'!$D:$L,9,0)," ",""))),'Shipment status'!$H:$H,O$3,'Shipment status'!$K:$K,'Flat knit'!$C244),SUMIFS('Shipment status'!$L:$L,'Shipment status'!$A:$A,'Flat knit'!$B244,'Shipment status'!$H:$H,O$3,'Shipment status'!$K:$K,'Flat knit'!$C244))</f>
        <v/>
      </c>
      <c r="P244" s="51">
        <f>IFERROR(O244/$F244,"-")</f>
        <v/>
      </c>
      <c r="R244">
        <f>MAX(SUMIFS('Shipment status'!$L:$L,'Shipment status'!$A:$A,TRIM(CLEAN(SUBSTITUTE(VLOOKUP($B244,'PPO-GO'!$D:$L,9,0)," ",""))),'Shipment status'!$H:$H,R$3,'Shipment status'!$K:$K,'Flat knit'!$C244),SUMIFS('Shipment status'!$L:$L,'Shipment status'!$A:$A,'Flat knit'!$B244,'Shipment status'!$H:$H,R$3,'Shipment status'!$K:$K,'Flat knit'!$C244))</f>
        <v/>
      </c>
      <c r="S244" s="51">
        <f>IFERROR(R244/$F244,"-")</f>
        <v/>
      </c>
      <c r="T244">
        <f>SUMIFS('Shipment status'!$L:$L,'Shipment status'!$A:$A,'Flat knit'!$B244,'Shipment status'!$H:$H,T$3,'Shipment status'!$K:$K,'Flat knit'!$C244)</f>
        <v/>
      </c>
      <c r="U244">
        <f>SUMIFS('Shipment status'!$L:$L,'Shipment status'!$A:$A,'Flat knit'!$B244,'Shipment status'!$H:$H,U$3,'Shipment status'!$K:$K,'Flat knit'!$C244)</f>
        <v/>
      </c>
      <c r="V244">
        <f>SUMIFS('Shipment status'!$L:$L,'Shipment status'!$A:$A,'Flat knit'!$B244,'Shipment status'!$H:$H,V$3,'Shipment status'!$K:$K,'Flat knit'!$C244)</f>
        <v/>
      </c>
      <c r="W244">
        <f>SUMIFS('Shipment status'!$L:$L,'Shipment status'!$A:$A,'Flat knit'!$B244,'Shipment status'!$H:$H,W$3,'Shipment status'!$K:$K,'Flat knit'!$C244)</f>
        <v/>
      </c>
      <c r="X244">
        <f>SUMIFS('Shipment status'!$L:$L,'Shipment status'!$A:$A,'Flat knit'!$B244,'Shipment status'!$H:$H,X$3,'Shipment status'!$K:$K,'Flat knit'!$C244)</f>
        <v/>
      </c>
      <c r="Y244">
        <f>SUMIFS('Shipment status'!$L:$L,'Shipment status'!$A:$A,'Flat knit'!$B244,'Shipment status'!$H:$H,Y$3,'Shipment status'!$K:$K,'Flat knit'!$C244)</f>
        <v/>
      </c>
      <c r="Z244">
        <f>SUMIFS('Shipment status'!$L:$L,'Shipment status'!$A:$A,'Flat knit'!$B244,'Shipment status'!$H:$H,Z$3,'Shipment status'!$K:$K,'Flat knit'!$C244)</f>
        <v/>
      </c>
      <c r="AA244">
        <f>SUMIFS('Shipment status'!$L:$L,'Shipment status'!$A:$A,'Flat knit'!$B244,'Shipment status'!$H:$H,AA$3,'Shipment status'!$K:$K,'Flat knit'!$C244)</f>
        <v/>
      </c>
      <c r="AB244">
        <f>SUMIFS('Shipment status'!$L:$L,'Shipment status'!$A:$A,'Flat knit'!$B244,'Shipment status'!$H:$H,AB$3,'Shipment status'!$K:$K,'Flat knit'!$C244)</f>
        <v/>
      </c>
      <c r="AC244">
        <f>SUMIFS('Shipment status'!$L:$L,'Shipment status'!$A:$A,'Flat knit'!$B244,'Shipment status'!$H:$H,AC$3,'Shipment status'!$K:$K,'Flat knit'!$C244)</f>
        <v/>
      </c>
      <c r="AD244">
        <f>SUMIFS('Shipment status'!$L:$L,'Shipment status'!$A:$A,'Flat knit'!$B244,'Shipment status'!$H:$H,AD$3,'Shipment status'!$K:$K,'Flat knit'!$C244)</f>
        <v/>
      </c>
      <c r="AE244">
        <f>SUMIFS('Shipment status'!$L:$L,'Shipment status'!$A:$A,'Flat knit'!$B244,'Shipment status'!$H:$H,AE$3,'Shipment status'!$K:$K,'Flat knit'!$C244)</f>
        <v/>
      </c>
      <c r="AF244">
        <f>SUMIFS('Shipment status'!$L:$L,'Shipment status'!$A:$A,'Flat knit'!$B244,'Shipment status'!$H:$H,AF$3,'Shipment status'!$K:$K,'Flat knit'!$C244)</f>
        <v/>
      </c>
      <c r="AG244">
        <f>SUMIFS('Shipment status'!$L:$L,'Shipment status'!$A:$A,'Flat knit'!$B244,'Shipment status'!$H:$H,AG$3,'Shipment status'!$K:$K,'Flat knit'!$C244)</f>
        <v/>
      </c>
      <c r="AH244">
        <f>SUMIFS('Shipment status'!$L:$L,'Shipment status'!$A:$A,'Flat knit'!$B244,'Shipment status'!$H:$H,AH$3,'Shipment status'!$K:$K,'Flat knit'!$C244)</f>
        <v/>
      </c>
      <c r="AI244">
        <f>SUMIFS('Shipment status'!$L:$L,'Shipment status'!$A:$A,'Flat knit'!$B244,'Shipment status'!$H:$H,AI$3,'Shipment status'!$K:$K,'Flat knit'!$C244)</f>
        <v/>
      </c>
      <c r="AJ244">
        <f>SUMIFS('Shipment status'!$L:$L,'Shipment status'!$A:$A,'Flat knit'!$B244,'Shipment status'!$H:$H,AJ$3,'Shipment status'!$K:$K,'Flat knit'!$C244)</f>
        <v/>
      </c>
      <c r="AK244">
        <f>SUMIFS('Shipment status'!$L:$L,'Shipment status'!$A:$A,'Flat knit'!$B244,'Shipment status'!$H:$H,AK$3,'Shipment status'!$K:$K,'Flat knit'!$C244)</f>
        <v/>
      </c>
    </row>
    <row r="245">
      <c r="I245">
        <f>MAX(SUMIFS('Shipment status'!$L:$L,'Shipment status'!$A:$A,TRIM(CLEAN(SUBSTITUTE(VLOOKUP($B245&amp;I$3,'PPO-GO'!$A:$AA,12,0)," ",""))),'Shipment status'!$H:$H,I$3,'Shipment status'!$K:$K,'Flat knit'!$C245),SUMIFS('Shipment status'!$L:$L,'Shipment status'!$A:$A,'Flat knit'!$B245,'Shipment status'!$H:$H,I$3,'Shipment status'!$K:$K,'Flat knit'!$C245))</f>
        <v/>
      </c>
      <c r="J245" s="51">
        <f>IFERROR(I245/$F245,"-")</f>
        <v/>
      </c>
      <c r="L245">
        <f>MAX(SUMIFS('Shipment status'!$L:$L,'Shipment status'!$A:$A,TRIM(CLEAN(SUBSTITUTE(VLOOKUP($B245&amp;L$3,'PPO-GO'!$A:$AA,12,0)," ",""))),'Shipment status'!$H:$H,L$3,'Shipment status'!$K:$K,'Flat knit'!$C245),SUMIFS('Shipment status'!$L:$L,'Shipment status'!$A:$A,'Flat knit'!$B245,'Shipment status'!$H:$H,L$3,'Shipment status'!$K:$K,'Flat knit'!$C245))</f>
        <v/>
      </c>
      <c r="M245" s="51">
        <f>IFERROR(IF(L245&gt;I245*1.5,0.5,1)*L245/$F245,"-")</f>
        <v/>
      </c>
      <c r="O245">
        <f>MAX(SUMIFS('Shipment status'!$L:$L,'Shipment status'!$A:$A,TRIM(CLEAN(SUBSTITUTE(VLOOKUP($B245,'PPO-GO'!$D:$L,9,0)," ",""))),'Shipment status'!$H:$H,O$3,'Shipment status'!$K:$K,'Flat knit'!$C245),SUMIFS('Shipment status'!$L:$L,'Shipment status'!$A:$A,'Flat knit'!$B245,'Shipment status'!$H:$H,O$3,'Shipment status'!$K:$K,'Flat knit'!$C245))</f>
        <v/>
      </c>
      <c r="P245" s="51">
        <f>IFERROR(O245/$F245,"-")</f>
        <v/>
      </c>
      <c r="R245">
        <f>MAX(SUMIFS('Shipment status'!$L:$L,'Shipment status'!$A:$A,TRIM(CLEAN(SUBSTITUTE(VLOOKUP($B245,'PPO-GO'!$D:$L,9,0)," ",""))),'Shipment status'!$H:$H,R$3,'Shipment status'!$K:$K,'Flat knit'!$C245),SUMIFS('Shipment status'!$L:$L,'Shipment status'!$A:$A,'Flat knit'!$B245,'Shipment status'!$H:$H,R$3,'Shipment status'!$K:$K,'Flat knit'!$C245))</f>
        <v/>
      </c>
      <c r="S245" s="51">
        <f>IFERROR(R245/$F245,"-")</f>
        <v/>
      </c>
      <c r="T245">
        <f>SUMIFS('Shipment status'!$L:$L,'Shipment status'!$A:$A,'Flat knit'!$B245,'Shipment status'!$H:$H,T$3,'Shipment status'!$K:$K,'Flat knit'!$C245)</f>
        <v/>
      </c>
      <c r="U245">
        <f>SUMIFS('Shipment status'!$L:$L,'Shipment status'!$A:$A,'Flat knit'!$B245,'Shipment status'!$H:$H,U$3,'Shipment status'!$K:$K,'Flat knit'!$C245)</f>
        <v/>
      </c>
      <c r="V245">
        <f>SUMIFS('Shipment status'!$L:$L,'Shipment status'!$A:$A,'Flat knit'!$B245,'Shipment status'!$H:$H,V$3,'Shipment status'!$K:$K,'Flat knit'!$C245)</f>
        <v/>
      </c>
      <c r="W245">
        <f>SUMIFS('Shipment status'!$L:$L,'Shipment status'!$A:$A,'Flat knit'!$B245,'Shipment status'!$H:$H,W$3,'Shipment status'!$K:$K,'Flat knit'!$C245)</f>
        <v/>
      </c>
      <c r="X245">
        <f>SUMIFS('Shipment status'!$L:$L,'Shipment status'!$A:$A,'Flat knit'!$B245,'Shipment status'!$H:$H,X$3,'Shipment status'!$K:$K,'Flat knit'!$C245)</f>
        <v/>
      </c>
      <c r="Y245">
        <f>SUMIFS('Shipment status'!$L:$L,'Shipment status'!$A:$A,'Flat knit'!$B245,'Shipment status'!$H:$H,Y$3,'Shipment status'!$K:$K,'Flat knit'!$C245)</f>
        <v/>
      </c>
      <c r="Z245">
        <f>SUMIFS('Shipment status'!$L:$L,'Shipment status'!$A:$A,'Flat knit'!$B245,'Shipment status'!$H:$H,Z$3,'Shipment status'!$K:$K,'Flat knit'!$C245)</f>
        <v/>
      </c>
      <c r="AA245">
        <f>SUMIFS('Shipment status'!$L:$L,'Shipment status'!$A:$A,'Flat knit'!$B245,'Shipment status'!$H:$H,AA$3,'Shipment status'!$K:$K,'Flat knit'!$C245)</f>
        <v/>
      </c>
      <c r="AB245">
        <f>SUMIFS('Shipment status'!$L:$L,'Shipment status'!$A:$A,'Flat knit'!$B245,'Shipment status'!$H:$H,AB$3,'Shipment status'!$K:$K,'Flat knit'!$C245)</f>
        <v/>
      </c>
      <c r="AC245">
        <f>SUMIFS('Shipment status'!$L:$L,'Shipment status'!$A:$A,'Flat knit'!$B245,'Shipment status'!$H:$H,AC$3,'Shipment status'!$K:$K,'Flat knit'!$C245)</f>
        <v/>
      </c>
      <c r="AD245">
        <f>SUMIFS('Shipment status'!$L:$L,'Shipment status'!$A:$A,'Flat knit'!$B245,'Shipment status'!$H:$H,AD$3,'Shipment status'!$K:$K,'Flat knit'!$C245)</f>
        <v/>
      </c>
      <c r="AE245">
        <f>SUMIFS('Shipment status'!$L:$L,'Shipment status'!$A:$A,'Flat knit'!$B245,'Shipment status'!$H:$H,AE$3,'Shipment status'!$K:$K,'Flat knit'!$C245)</f>
        <v/>
      </c>
      <c r="AF245">
        <f>SUMIFS('Shipment status'!$L:$L,'Shipment status'!$A:$A,'Flat knit'!$B245,'Shipment status'!$H:$H,AF$3,'Shipment status'!$K:$K,'Flat knit'!$C245)</f>
        <v/>
      </c>
      <c r="AG245">
        <f>SUMIFS('Shipment status'!$L:$L,'Shipment status'!$A:$A,'Flat knit'!$B245,'Shipment status'!$H:$H,AG$3,'Shipment status'!$K:$K,'Flat knit'!$C245)</f>
        <v/>
      </c>
      <c r="AH245">
        <f>SUMIFS('Shipment status'!$L:$L,'Shipment status'!$A:$A,'Flat knit'!$B245,'Shipment status'!$H:$H,AH$3,'Shipment status'!$K:$K,'Flat knit'!$C245)</f>
        <v/>
      </c>
      <c r="AI245">
        <f>SUMIFS('Shipment status'!$L:$L,'Shipment status'!$A:$A,'Flat knit'!$B245,'Shipment status'!$H:$H,AI$3,'Shipment status'!$K:$K,'Flat knit'!$C245)</f>
        <v/>
      </c>
      <c r="AJ245">
        <f>SUMIFS('Shipment status'!$L:$L,'Shipment status'!$A:$A,'Flat knit'!$B245,'Shipment status'!$H:$H,AJ$3,'Shipment status'!$K:$K,'Flat knit'!$C245)</f>
        <v/>
      </c>
      <c r="AK245">
        <f>SUMIFS('Shipment status'!$L:$L,'Shipment status'!$A:$A,'Flat knit'!$B245,'Shipment status'!$H:$H,AK$3,'Shipment status'!$K:$K,'Flat knit'!$C245)</f>
        <v/>
      </c>
    </row>
    <row r="246">
      <c r="I246">
        <f>MAX(SUMIFS('Shipment status'!$L:$L,'Shipment status'!$A:$A,TRIM(CLEAN(SUBSTITUTE(VLOOKUP($B246&amp;I$3,'PPO-GO'!$A:$AA,12,0)," ",""))),'Shipment status'!$H:$H,I$3,'Shipment status'!$K:$K,'Flat knit'!$C246),SUMIFS('Shipment status'!$L:$L,'Shipment status'!$A:$A,'Flat knit'!$B246,'Shipment status'!$H:$H,I$3,'Shipment status'!$K:$K,'Flat knit'!$C246))</f>
        <v/>
      </c>
      <c r="J246" s="51">
        <f>IFERROR(I246/$F246,"-")</f>
        <v/>
      </c>
      <c r="L246">
        <f>MAX(SUMIFS('Shipment status'!$L:$L,'Shipment status'!$A:$A,TRIM(CLEAN(SUBSTITUTE(VLOOKUP($B246&amp;L$3,'PPO-GO'!$A:$AA,12,0)," ",""))),'Shipment status'!$H:$H,L$3,'Shipment status'!$K:$K,'Flat knit'!$C246),SUMIFS('Shipment status'!$L:$L,'Shipment status'!$A:$A,'Flat knit'!$B246,'Shipment status'!$H:$H,L$3,'Shipment status'!$K:$K,'Flat knit'!$C246))</f>
        <v/>
      </c>
      <c r="M246" s="51">
        <f>IFERROR(IF(L246&gt;I246*1.5,0.5,1)*L246/$F246,"-")</f>
        <v/>
      </c>
      <c r="O246">
        <f>MAX(SUMIFS('Shipment status'!$L:$L,'Shipment status'!$A:$A,TRIM(CLEAN(SUBSTITUTE(VLOOKUP($B246,'PPO-GO'!$D:$L,9,0)," ",""))),'Shipment status'!$H:$H,O$3,'Shipment status'!$K:$K,'Flat knit'!$C246),SUMIFS('Shipment status'!$L:$L,'Shipment status'!$A:$A,'Flat knit'!$B246,'Shipment status'!$H:$H,O$3,'Shipment status'!$K:$K,'Flat knit'!$C246))</f>
        <v/>
      </c>
      <c r="P246" s="51">
        <f>IFERROR(O246/$F246,"-")</f>
        <v/>
      </c>
      <c r="R246">
        <f>MAX(SUMIFS('Shipment status'!$L:$L,'Shipment status'!$A:$A,TRIM(CLEAN(SUBSTITUTE(VLOOKUP($B246,'PPO-GO'!$D:$L,9,0)," ",""))),'Shipment status'!$H:$H,R$3,'Shipment status'!$K:$K,'Flat knit'!$C246),SUMIFS('Shipment status'!$L:$L,'Shipment status'!$A:$A,'Flat knit'!$B246,'Shipment status'!$H:$H,R$3,'Shipment status'!$K:$K,'Flat knit'!$C246))</f>
        <v/>
      </c>
      <c r="S246" s="51">
        <f>IFERROR(R246/$F246,"-")</f>
        <v/>
      </c>
      <c r="T246">
        <f>SUMIFS('Shipment status'!$L:$L,'Shipment status'!$A:$A,'Flat knit'!$B246,'Shipment status'!$H:$H,T$3,'Shipment status'!$K:$K,'Flat knit'!$C246)</f>
        <v/>
      </c>
      <c r="U246">
        <f>SUMIFS('Shipment status'!$L:$L,'Shipment status'!$A:$A,'Flat knit'!$B246,'Shipment status'!$H:$H,U$3,'Shipment status'!$K:$K,'Flat knit'!$C246)</f>
        <v/>
      </c>
      <c r="V246">
        <f>SUMIFS('Shipment status'!$L:$L,'Shipment status'!$A:$A,'Flat knit'!$B246,'Shipment status'!$H:$H,V$3,'Shipment status'!$K:$K,'Flat knit'!$C246)</f>
        <v/>
      </c>
      <c r="W246">
        <f>SUMIFS('Shipment status'!$L:$L,'Shipment status'!$A:$A,'Flat knit'!$B246,'Shipment status'!$H:$H,W$3,'Shipment status'!$K:$K,'Flat knit'!$C246)</f>
        <v/>
      </c>
      <c r="X246">
        <f>SUMIFS('Shipment status'!$L:$L,'Shipment status'!$A:$A,'Flat knit'!$B246,'Shipment status'!$H:$H,X$3,'Shipment status'!$K:$K,'Flat knit'!$C246)</f>
        <v/>
      </c>
      <c r="Y246">
        <f>SUMIFS('Shipment status'!$L:$L,'Shipment status'!$A:$A,'Flat knit'!$B246,'Shipment status'!$H:$H,Y$3,'Shipment status'!$K:$K,'Flat knit'!$C246)</f>
        <v/>
      </c>
      <c r="Z246">
        <f>SUMIFS('Shipment status'!$L:$L,'Shipment status'!$A:$A,'Flat knit'!$B246,'Shipment status'!$H:$H,Z$3,'Shipment status'!$K:$K,'Flat knit'!$C246)</f>
        <v/>
      </c>
      <c r="AA246">
        <f>SUMIFS('Shipment status'!$L:$L,'Shipment status'!$A:$A,'Flat knit'!$B246,'Shipment status'!$H:$H,AA$3,'Shipment status'!$K:$K,'Flat knit'!$C246)</f>
        <v/>
      </c>
      <c r="AB246">
        <f>SUMIFS('Shipment status'!$L:$L,'Shipment status'!$A:$A,'Flat knit'!$B246,'Shipment status'!$H:$H,AB$3,'Shipment status'!$K:$K,'Flat knit'!$C246)</f>
        <v/>
      </c>
      <c r="AC246">
        <f>SUMIFS('Shipment status'!$L:$L,'Shipment status'!$A:$A,'Flat knit'!$B246,'Shipment status'!$H:$H,AC$3,'Shipment status'!$K:$K,'Flat knit'!$C246)</f>
        <v/>
      </c>
      <c r="AD246">
        <f>SUMIFS('Shipment status'!$L:$L,'Shipment status'!$A:$A,'Flat knit'!$B246,'Shipment status'!$H:$H,AD$3,'Shipment status'!$K:$K,'Flat knit'!$C246)</f>
        <v/>
      </c>
      <c r="AE246">
        <f>SUMIFS('Shipment status'!$L:$L,'Shipment status'!$A:$A,'Flat knit'!$B246,'Shipment status'!$H:$H,AE$3,'Shipment status'!$K:$K,'Flat knit'!$C246)</f>
        <v/>
      </c>
      <c r="AF246">
        <f>SUMIFS('Shipment status'!$L:$L,'Shipment status'!$A:$A,'Flat knit'!$B246,'Shipment status'!$H:$H,AF$3,'Shipment status'!$K:$K,'Flat knit'!$C246)</f>
        <v/>
      </c>
      <c r="AG246">
        <f>SUMIFS('Shipment status'!$L:$L,'Shipment status'!$A:$A,'Flat knit'!$B246,'Shipment status'!$H:$H,AG$3,'Shipment status'!$K:$K,'Flat knit'!$C246)</f>
        <v/>
      </c>
      <c r="AH246">
        <f>SUMIFS('Shipment status'!$L:$L,'Shipment status'!$A:$A,'Flat knit'!$B246,'Shipment status'!$H:$H,AH$3,'Shipment status'!$K:$K,'Flat knit'!$C246)</f>
        <v/>
      </c>
      <c r="AI246">
        <f>SUMIFS('Shipment status'!$L:$L,'Shipment status'!$A:$A,'Flat knit'!$B246,'Shipment status'!$H:$H,AI$3,'Shipment status'!$K:$K,'Flat knit'!$C246)</f>
        <v/>
      </c>
      <c r="AJ246">
        <f>SUMIFS('Shipment status'!$L:$L,'Shipment status'!$A:$A,'Flat knit'!$B246,'Shipment status'!$H:$H,AJ$3,'Shipment status'!$K:$K,'Flat knit'!$C246)</f>
        <v/>
      </c>
      <c r="AK246">
        <f>SUMIFS('Shipment status'!$L:$L,'Shipment status'!$A:$A,'Flat knit'!$B246,'Shipment status'!$H:$H,AK$3,'Shipment status'!$K:$K,'Flat knit'!$C246)</f>
        <v/>
      </c>
    </row>
    <row r="247">
      <c r="I247">
        <f>MAX(SUMIFS('Shipment status'!$L:$L,'Shipment status'!$A:$A,TRIM(CLEAN(SUBSTITUTE(VLOOKUP($B247&amp;I$3,'PPO-GO'!$A:$AA,12,0)," ",""))),'Shipment status'!$H:$H,I$3,'Shipment status'!$K:$K,'Flat knit'!$C247),SUMIFS('Shipment status'!$L:$L,'Shipment status'!$A:$A,'Flat knit'!$B247,'Shipment status'!$H:$H,I$3,'Shipment status'!$K:$K,'Flat knit'!$C247))</f>
        <v/>
      </c>
      <c r="J247" s="51">
        <f>IFERROR(I247/$F247,"-")</f>
        <v/>
      </c>
      <c r="L247">
        <f>MAX(SUMIFS('Shipment status'!$L:$L,'Shipment status'!$A:$A,TRIM(CLEAN(SUBSTITUTE(VLOOKUP($B247&amp;L$3,'PPO-GO'!$A:$AA,12,0)," ",""))),'Shipment status'!$H:$H,L$3,'Shipment status'!$K:$K,'Flat knit'!$C247),SUMIFS('Shipment status'!$L:$L,'Shipment status'!$A:$A,'Flat knit'!$B247,'Shipment status'!$H:$H,L$3,'Shipment status'!$K:$K,'Flat knit'!$C247))</f>
        <v/>
      </c>
      <c r="M247" s="51">
        <f>IFERROR(IF(L247&gt;I247*1.5,0.5,1)*L247/$F247,"-")</f>
        <v/>
      </c>
      <c r="O247">
        <f>MAX(SUMIFS('Shipment status'!$L:$L,'Shipment status'!$A:$A,TRIM(CLEAN(SUBSTITUTE(VLOOKUP($B247,'PPO-GO'!$D:$L,9,0)," ",""))),'Shipment status'!$H:$H,O$3,'Shipment status'!$K:$K,'Flat knit'!$C247),SUMIFS('Shipment status'!$L:$L,'Shipment status'!$A:$A,'Flat knit'!$B247,'Shipment status'!$H:$H,O$3,'Shipment status'!$K:$K,'Flat knit'!$C247))</f>
        <v/>
      </c>
      <c r="P247" s="51">
        <f>IFERROR(O247/$F247,"-")</f>
        <v/>
      </c>
      <c r="R247">
        <f>MAX(SUMIFS('Shipment status'!$L:$L,'Shipment status'!$A:$A,TRIM(CLEAN(SUBSTITUTE(VLOOKUP($B247,'PPO-GO'!$D:$L,9,0)," ",""))),'Shipment status'!$H:$H,R$3,'Shipment status'!$K:$K,'Flat knit'!$C247),SUMIFS('Shipment status'!$L:$L,'Shipment status'!$A:$A,'Flat knit'!$B247,'Shipment status'!$H:$H,R$3,'Shipment status'!$K:$K,'Flat knit'!$C247))</f>
        <v/>
      </c>
      <c r="S247" s="51">
        <f>IFERROR(R247/$F247,"-")</f>
        <v/>
      </c>
      <c r="T247">
        <f>SUMIFS('Shipment status'!$L:$L,'Shipment status'!$A:$A,'Flat knit'!$B247,'Shipment status'!$H:$H,T$3,'Shipment status'!$K:$K,'Flat knit'!$C247)</f>
        <v/>
      </c>
      <c r="U247">
        <f>SUMIFS('Shipment status'!$L:$L,'Shipment status'!$A:$A,'Flat knit'!$B247,'Shipment status'!$H:$H,U$3,'Shipment status'!$K:$K,'Flat knit'!$C247)</f>
        <v/>
      </c>
      <c r="V247">
        <f>SUMIFS('Shipment status'!$L:$L,'Shipment status'!$A:$A,'Flat knit'!$B247,'Shipment status'!$H:$H,V$3,'Shipment status'!$K:$K,'Flat knit'!$C247)</f>
        <v/>
      </c>
      <c r="W247">
        <f>SUMIFS('Shipment status'!$L:$L,'Shipment status'!$A:$A,'Flat knit'!$B247,'Shipment status'!$H:$H,W$3,'Shipment status'!$K:$K,'Flat knit'!$C247)</f>
        <v/>
      </c>
      <c r="X247">
        <f>SUMIFS('Shipment status'!$L:$L,'Shipment status'!$A:$A,'Flat knit'!$B247,'Shipment status'!$H:$H,X$3,'Shipment status'!$K:$K,'Flat knit'!$C247)</f>
        <v/>
      </c>
      <c r="Y247">
        <f>SUMIFS('Shipment status'!$L:$L,'Shipment status'!$A:$A,'Flat knit'!$B247,'Shipment status'!$H:$H,Y$3,'Shipment status'!$K:$K,'Flat knit'!$C247)</f>
        <v/>
      </c>
      <c r="Z247">
        <f>SUMIFS('Shipment status'!$L:$L,'Shipment status'!$A:$A,'Flat knit'!$B247,'Shipment status'!$H:$H,Z$3,'Shipment status'!$K:$K,'Flat knit'!$C247)</f>
        <v/>
      </c>
      <c r="AA247">
        <f>SUMIFS('Shipment status'!$L:$L,'Shipment status'!$A:$A,'Flat knit'!$B247,'Shipment status'!$H:$H,AA$3,'Shipment status'!$K:$K,'Flat knit'!$C247)</f>
        <v/>
      </c>
      <c r="AB247">
        <f>SUMIFS('Shipment status'!$L:$L,'Shipment status'!$A:$A,'Flat knit'!$B247,'Shipment status'!$H:$H,AB$3,'Shipment status'!$K:$K,'Flat knit'!$C247)</f>
        <v/>
      </c>
      <c r="AC247">
        <f>SUMIFS('Shipment status'!$L:$L,'Shipment status'!$A:$A,'Flat knit'!$B247,'Shipment status'!$H:$H,AC$3,'Shipment status'!$K:$K,'Flat knit'!$C247)</f>
        <v/>
      </c>
      <c r="AD247">
        <f>SUMIFS('Shipment status'!$L:$L,'Shipment status'!$A:$A,'Flat knit'!$B247,'Shipment status'!$H:$H,AD$3,'Shipment status'!$K:$K,'Flat knit'!$C247)</f>
        <v/>
      </c>
      <c r="AE247">
        <f>SUMIFS('Shipment status'!$L:$L,'Shipment status'!$A:$A,'Flat knit'!$B247,'Shipment status'!$H:$H,AE$3,'Shipment status'!$K:$K,'Flat knit'!$C247)</f>
        <v/>
      </c>
      <c r="AF247">
        <f>SUMIFS('Shipment status'!$L:$L,'Shipment status'!$A:$A,'Flat knit'!$B247,'Shipment status'!$H:$H,AF$3,'Shipment status'!$K:$K,'Flat knit'!$C247)</f>
        <v/>
      </c>
      <c r="AG247">
        <f>SUMIFS('Shipment status'!$L:$L,'Shipment status'!$A:$A,'Flat knit'!$B247,'Shipment status'!$H:$H,AG$3,'Shipment status'!$K:$K,'Flat knit'!$C247)</f>
        <v/>
      </c>
      <c r="AH247">
        <f>SUMIFS('Shipment status'!$L:$L,'Shipment status'!$A:$A,'Flat knit'!$B247,'Shipment status'!$H:$H,AH$3,'Shipment status'!$K:$K,'Flat knit'!$C247)</f>
        <v/>
      </c>
      <c r="AI247">
        <f>SUMIFS('Shipment status'!$L:$L,'Shipment status'!$A:$A,'Flat knit'!$B247,'Shipment status'!$H:$H,AI$3,'Shipment status'!$K:$K,'Flat knit'!$C247)</f>
        <v/>
      </c>
      <c r="AJ247">
        <f>SUMIFS('Shipment status'!$L:$L,'Shipment status'!$A:$A,'Flat knit'!$B247,'Shipment status'!$H:$H,AJ$3,'Shipment status'!$K:$K,'Flat knit'!$C247)</f>
        <v/>
      </c>
      <c r="AK247">
        <f>SUMIFS('Shipment status'!$L:$L,'Shipment status'!$A:$A,'Flat knit'!$B247,'Shipment status'!$H:$H,AK$3,'Shipment status'!$K:$K,'Flat knit'!$C247)</f>
        <v/>
      </c>
    </row>
    <row r="248">
      <c r="I248">
        <f>MAX(SUMIFS('Shipment status'!$L:$L,'Shipment status'!$A:$A,TRIM(CLEAN(SUBSTITUTE(VLOOKUP($B248&amp;I$3,'PPO-GO'!$A:$AA,12,0)," ",""))),'Shipment status'!$H:$H,I$3,'Shipment status'!$K:$K,'Flat knit'!$C248),SUMIFS('Shipment status'!$L:$L,'Shipment status'!$A:$A,'Flat knit'!$B248,'Shipment status'!$H:$H,I$3,'Shipment status'!$K:$K,'Flat knit'!$C248))</f>
        <v/>
      </c>
      <c r="J248" s="51">
        <f>IFERROR(I248/$F248,"-")</f>
        <v/>
      </c>
      <c r="L248">
        <f>MAX(SUMIFS('Shipment status'!$L:$L,'Shipment status'!$A:$A,TRIM(CLEAN(SUBSTITUTE(VLOOKUP($B248&amp;L$3,'PPO-GO'!$A:$AA,12,0)," ",""))),'Shipment status'!$H:$H,L$3,'Shipment status'!$K:$K,'Flat knit'!$C248),SUMIFS('Shipment status'!$L:$L,'Shipment status'!$A:$A,'Flat knit'!$B248,'Shipment status'!$H:$H,L$3,'Shipment status'!$K:$K,'Flat knit'!$C248))</f>
        <v/>
      </c>
      <c r="M248" s="51">
        <f>IFERROR(IF(L248&gt;I248*1.5,0.5,1)*L248/$F248,"-")</f>
        <v/>
      </c>
      <c r="O248">
        <f>MAX(SUMIFS('Shipment status'!$L:$L,'Shipment status'!$A:$A,TRIM(CLEAN(SUBSTITUTE(VLOOKUP($B248,'PPO-GO'!$D:$L,9,0)," ",""))),'Shipment status'!$H:$H,O$3,'Shipment status'!$K:$K,'Flat knit'!$C248),SUMIFS('Shipment status'!$L:$L,'Shipment status'!$A:$A,'Flat knit'!$B248,'Shipment status'!$H:$H,O$3,'Shipment status'!$K:$K,'Flat knit'!$C248))</f>
        <v/>
      </c>
      <c r="P248" s="51">
        <f>IFERROR(O248/$F248,"-")</f>
        <v/>
      </c>
      <c r="R248">
        <f>MAX(SUMIFS('Shipment status'!$L:$L,'Shipment status'!$A:$A,TRIM(CLEAN(SUBSTITUTE(VLOOKUP($B248,'PPO-GO'!$D:$L,9,0)," ",""))),'Shipment status'!$H:$H,R$3,'Shipment status'!$K:$K,'Flat knit'!$C248),SUMIFS('Shipment status'!$L:$L,'Shipment status'!$A:$A,'Flat knit'!$B248,'Shipment status'!$H:$H,R$3,'Shipment status'!$K:$K,'Flat knit'!$C248))</f>
        <v/>
      </c>
      <c r="S248" s="51">
        <f>IFERROR(R248/$F248,"-")</f>
        <v/>
      </c>
      <c r="T248">
        <f>SUMIFS('Shipment status'!$L:$L,'Shipment status'!$A:$A,'Flat knit'!$B248,'Shipment status'!$H:$H,T$3,'Shipment status'!$K:$K,'Flat knit'!$C248)</f>
        <v/>
      </c>
      <c r="U248">
        <f>SUMIFS('Shipment status'!$L:$L,'Shipment status'!$A:$A,'Flat knit'!$B248,'Shipment status'!$H:$H,U$3,'Shipment status'!$K:$K,'Flat knit'!$C248)</f>
        <v/>
      </c>
      <c r="V248">
        <f>SUMIFS('Shipment status'!$L:$L,'Shipment status'!$A:$A,'Flat knit'!$B248,'Shipment status'!$H:$H,V$3,'Shipment status'!$K:$K,'Flat knit'!$C248)</f>
        <v/>
      </c>
      <c r="W248">
        <f>SUMIFS('Shipment status'!$L:$L,'Shipment status'!$A:$A,'Flat knit'!$B248,'Shipment status'!$H:$H,W$3,'Shipment status'!$K:$K,'Flat knit'!$C248)</f>
        <v/>
      </c>
      <c r="X248">
        <f>SUMIFS('Shipment status'!$L:$L,'Shipment status'!$A:$A,'Flat knit'!$B248,'Shipment status'!$H:$H,X$3,'Shipment status'!$K:$K,'Flat knit'!$C248)</f>
        <v/>
      </c>
      <c r="Y248">
        <f>SUMIFS('Shipment status'!$L:$L,'Shipment status'!$A:$A,'Flat knit'!$B248,'Shipment status'!$H:$H,Y$3,'Shipment status'!$K:$K,'Flat knit'!$C248)</f>
        <v/>
      </c>
      <c r="Z248">
        <f>SUMIFS('Shipment status'!$L:$L,'Shipment status'!$A:$A,'Flat knit'!$B248,'Shipment status'!$H:$H,Z$3,'Shipment status'!$K:$K,'Flat knit'!$C248)</f>
        <v/>
      </c>
      <c r="AA248">
        <f>SUMIFS('Shipment status'!$L:$L,'Shipment status'!$A:$A,'Flat knit'!$B248,'Shipment status'!$H:$H,AA$3,'Shipment status'!$K:$K,'Flat knit'!$C248)</f>
        <v/>
      </c>
      <c r="AB248">
        <f>SUMIFS('Shipment status'!$L:$L,'Shipment status'!$A:$A,'Flat knit'!$B248,'Shipment status'!$H:$H,AB$3,'Shipment status'!$K:$K,'Flat knit'!$C248)</f>
        <v/>
      </c>
      <c r="AC248">
        <f>SUMIFS('Shipment status'!$L:$L,'Shipment status'!$A:$A,'Flat knit'!$B248,'Shipment status'!$H:$H,AC$3,'Shipment status'!$K:$K,'Flat knit'!$C248)</f>
        <v/>
      </c>
      <c r="AD248">
        <f>SUMIFS('Shipment status'!$L:$L,'Shipment status'!$A:$A,'Flat knit'!$B248,'Shipment status'!$H:$H,AD$3,'Shipment status'!$K:$K,'Flat knit'!$C248)</f>
        <v/>
      </c>
      <c r="AE248">
        <f>SUMIFS('Shipment status'!$L:$L,'Shipment status'!$A:$A,'Flat knit'!$B248,'Shipment status'!$H:$H,AE$3,'Shipment status'!$K:$K,'Flat knit'!$C248)</f>
        <v/>
      </c>
      <c r="AF248">
        <f>SUMIFS('Shipment status'!$L:$L,'Shipment status'!$A:$A,'Flat knit'!$B248,'Shipment status'!$H:$H,AF$3,'Shipment status'!$K:$K,'Flat knit'!$C248)</f>
        <v/>
      </c>
      <c r="AG248">
        <f>SUMIFS('Shipment status'!$L:$L,'Shipment status'!$A:$A,'Flat knit'!$B248,'Shipment status'!$H:$H,AG$3,'Shipment status'!$K:$K,'Flat knit'!$C248)</f>
        <v/>
      </c>
      <c r="AH248">
        <f>SUMIFS('Shipment status'!$L:$L,'Shipment status'!$A:$A,'Flat knit'!$B248,'Shipment status'!$H:$H,AH$3,'Shipment status'!$K:$K,'Flat knit'!$C248)</f>
        <v/>
      </c>
      <c r="AI248">
        <f>SUMIFS('Shipment status'!$L:$L,'Shipment status'!$A:$A,'Flat knit'!$B248,'Shipment status'!$H:$H,AI$3,'Shipment status'!$K:$K,'Flat knit'!$C248)</f>
        <v/>
      </c>
      <c r="AJ248">
        <f>SUMIFS('Shipment status'!$L:$L,'Shipment status'!$A:$A,'Flat knit'!$B248,'Shipment status'!$H:$H,AJ$3,'Shipment status'!$K:$K,'Flat knit'!$C248)</f>
        <v/>
      </c>
      <c r="AK248">
        <f>SUMIFS('Shipment status'!$L:$L,'Shipment status'!$A:$A,'Flat knit'!$B248,'Shipment status'!$H:$H,AK$3,'Shipment status'!$K:$K,'Flat knit'!$C248)</f>
        <v/>
      </c>
    </row>
    <row r="249">
      <c r="I249">
        <f>MAX(SUMIFS('Shipment status'!$L:$L,'Shipment status'!$A:$A,TRIM(CLEAN(SUBSTITUTE(VLOOKUP($B249&amp;I$3,'PPO-GO'!$A:$AA,12,0)," ",""))),'Shipment status'!$H:$H,I$3,'Shipment status'!$K:$K,'Flat knit'!$C249),SUMIFS('Shipment status'!$L:$L,'Shipment status'!$A:$A,'Flat knit'!$B249,'Shipment status'!$H:$H,I$3,'Shipment status'!$K:$K,'Flat knit'!$C249))</f>
        <v/>
      </c>
      <c r="J249" s="51">
        <f>IFERROR(I249/$F249,"-")</f>
        <v/>
      </c>
      <c r="L249">
        <f>MAX(SUMIFS('Shipment status'!$L:$L,'Shipment status'!$A:$A,TRIM(CLEAN(SUBSTITUTE(VLOOKUP($B249&amp;L$3,'PPO-GO'!$A:$AA,12,0)," ",""))),'Shipment status'!$H:$H,L$3,'Shipment status'!$K:$K,'Flat knit'!$C249),SUMIFS('Shipment status'!$L:$L,'Shipment status'!$A:$A,'Flat knit'!$B249,'Shipment status'!$H:$H,L$3,'Shipment status'!$K:$K,'Flat knit'!$C249))</f>
        <v/>
      </c>
      <c r="M249" s="51">
        <f>IFERROR(IF(L249&gt;I249*1.5,0.5,1)*L249/$F249,"-")</f>
        <v/>
      </c>
      <c r="O249">
        <f>MAX(SUMIFS('Shipment status'!$L:$L,'Shipment status'!$A:$A,TRIM(CLEAN(SUBSTITUTE(VLOOKUP($B249,'PPO-GO'!$D:$L,9,0)," ",""))),'Shipment status'!$H:$H,O$3,'Shipment status'!$K:$K,'Flat knit'!$C249),SUMIFS('Shipment status'!$L:$L,'Shipment status'!$A:$A,'Flat knit'!$B249,'Shipment status'!$H:$H,O$3,'Shipment status'!$K:$K,'Flat knit'!$C249))</f>
        <v/>
      </c>
      <c r="P249" s="51">
        <f>IFERROR(O249/$F249,"-")</f>
        <v/>
      </c>
      <c r="R249">
        <f>MAX(SUMIFS('Shipment status'!$L:$L,'Shipment status'!$A:$A,TRIM(CLEAN(SUBSTITUTE(VLOOKUP($B249,'PPO-GO'!$D:$L,9,0)," ",""))),'Shipment status'!$H:$H,R$3,'Shipment status'!$K:$K,'Flat knit'!$C249),SUMIFS('Shipment status'!$L:$L,'Shipment status'!$A:$A,'Flat knit'!$B249,'Shipment status'!$H:$H,R$3,'Shipment status'!$K:$K,'Flat knit'!$C249))</f>
        <v/>
      </c>
      <c r="S249" s="51">
        <f>IFERROR(R249/$F249,"-")</f>
        <v/>
      </c>
      <c r="T249">
        <f>SUMIFS('Shipment status'!$L:$L,'Shipment status'!$A:$A,'Flat knit'!$B249,'Shipment status'!$H:$H,T$3,'Shipment status'!$K:$K,'Flat knit'!$C249)</f>
        <v/>
      </c>
      <c r="U249">
        <f>SUMIFS('Shipment status'!$L:$L,'Shipment status'!$A:$A,'Flat knit'!$B249,'Shipment status'!$H:$H,U$3,'Shipment status'!$K:$K,'Flat knit'!$C249)</f>
        <v/>
      </c>
      <c r="V249">
        <f>SUMIFS('Shipment status'!$L:$L,'Shipment status'!$A:$A,'Flat knit'!$B249,'Shipment status'!$H:$H,V$3,'Shipment status'!$K:$K,'Flat knit'!$C249)</f>
        <v/>
      </c>
      <c r="W249">
        <f>SUMIFS('Shipment status'!$L:$L,'Shipment status'!$A:$A,'Flat knit'!$B249,'Shipment status'!$H:$H,W$3,'Shipment status'!$K:$K,'Flat knit'!$C249)</f>
        <v/>
      </c>
      <c r="X249">
        <f>SUMIFS('Shipment status'!$L:$L,'Shipment status'!$A:$A,'Flat knit'!$B249,'Shipment status'!$H:$H,X$3,'Shipment status'!$K:$K,'Flat knit'!$C249)</f>
        <v/>
      </c>
      <c r="Y249">
        <f>SUMIFS('Shipment status'!$L:$L,'Shipment status'!$A:$A,'Flat knit'!$B249,'Shipment status'!$H:$H,Y$3,'Shipment status'!$K:$K,'Flat knit'!$C249)</f>
        <v/>
      </c>
      <c r="Z249">
        <f>SUMIFS('Shipment status'!$L:$L,'Shipment status'!$A:$A,'Flat knit'!$B249,'Shipment status'!$H:$H,Z$3,'Shipment status'!$K:$K,'Flat knit'!$C249)</f>
        <v/>
      </c>
      <c r="AA249">
        <f>SUMIFS('Shipment status'!$L:$L,'Shipment status'!$A:$A,'Flat knit'!$B249,'Shipment status'!$H:$H,AA$3,'Shipment status'!$K:$K,'Flat knit'!$C249)</f>
        <v/>
      </c>
      <c r="AB249">
        <f>SUMIFS('Shipment status'!$L:$L,'Shipment status'!$A:$A,'Flat knit'!$B249,'Shipment status'!$H:$H,AB$3,'Shipment status'!$K:$K,'Flat knit'!$C249)</f>
        <v/>
      </c>
      <c r="AC249">
        <f>SUMIFS('Shipment status'!$L:$L,'Shipment status'!$A:$A,'Flat knit'!$B249,'Shipment status'!$H:$H,AC$3,'Shipment status'!$K:$K,'Flat knit'!$C249)</f>
        <v/>
      </c>
      <c r="AD249">
        <f>SUMIFS('Shipment status'!$L:$L,'Shipment status'!$A:$A,'Flat knit'!$B249,'Shipment status'!$H:$H,AD$3,'Shipment status'!$K:$K,'Flat knit'!$C249)</f>
        <v/>
      </c>
      <c r="AE249">
        <f>SUMIFS('Shipment status'!$L:$L,'Shipment status'!$A:$A,'Flat knit'!$B249,'Shipment status'!$H:$H,AE$3,'Shipment status'!$K:$K,'Flat knit'!$C249)</f>
        <v/>
      </c>
      <c r="AF249">
        <f>SUMIFS('Shipment status'!$L:$L,'Shipment status'!$A:$A,'Flat knit'!$B249,'Shipment status'!$H:$H,AF$3,'Shipment status'!$K:$K,'Flat knit'!$C249)</f>
        <v/>
      </c>
      <c r="AG249">
        <f>SUMIFS('Shipment status'!$L:$L,'Shipment status'!$A:$A,'Flat knit'!$B249,'Shipment status'!$H:$H,AG$3,'Shipment status'!$K:$K,'Flat knit'!$C249)</f>
        <v/>
      </c>
      <c r="AH249">
        <f>SUMIFS('Shipment status'!$L:$L,'Shipment status'!$A:$A,'Flat knit'!$B249,'Shipment status'!$H:$H,AH$3,'Shipment status'!$K:$K,'Flat knit'!$C249)</f>
        <v/>
      </c>
      <c r="AI249">
        <f>SUMIFS('Shipment status'!$L:$L,'Shipment status'!$A:$A,'Flat knit'!$B249,'Shipment status'!$H:$H,AI$3,'Shipment status'!$K:$K,'Flat knit'!$C249)</f>
        <v/>
      </c>
      <c r="AJ249">
        <f>SUMIFS('Shipment status'!$L:$L,'Shipment status'!$A:$A,'Flat knit'!$B249,'Shipment status'!$H:$H,AJ$3,'Shipment status'!$K:$K,'Flat knit'!$C249)</f>
        <v/>
      </c>
      <c r="AK249">
        <f>SUMIFS('Shipment status'!$L:$L,'Shipment status'!$A:$A,'Flat knit'!$B249,'Shipment status'!$H:$H,AK$3,'Shipment status'!$K:$K,'Flat knit'!$C249)</f>
        <v/>
      </c>
    </row>
    <row r="250">
      <c r="I250">
        <f>MAX(SUMIFS('Shipment status'!$L:$L,'Shipment status'!$A:$A,TRIM(CLEAN(SUBSTITUTE(VLOOKUP($B250&amp;I$3,'PPO-GO'!$A:$AA,12,0)," ",""))),'Shipment status'!$H:$H,I$3,'Shipment status'!$K:$K,'Flat knit'!$C250),SUMIFS('Shipment status'!$L:$L,'Shipment status'!$A:$A,'Flat knit'!$B250,'Shipment status'!$H:$H,I$3,'Shipment status'!$K:$K,'Flat knit'!$C250))</f>
        <v/>
      </c>
      <c r="J250" s="51">
        <f>IFERROR(I250/$F250,"-")</f>
        <v/>
      </c>
      <c r="L250">
        <f>MAX(SUMIFS('Shipment status'!$L:$L,'Shipment status'!$A:$A,TRIM(CLEAN(SUBSTITUTE(VLOOKUP($B250&amp;L$3,'PPO-GO'!$A:$AA,12,0)," ",""))),'Shipment status'!$H:$H,L$3,'Shipment status'!$K:$K,'Flat knit'!$C250),SUMIFS('Shipment status'!$L:$L,'Shipment status'!$A:$A,'Flat knit'!$B250,'Shipment status'!$H:$H,L$3,'Shipment status'!$K:$K,'Flat knit'!$C250))</f>
        <v/>
      </c>
      <c r="M250" s="51">
        <f>IFERROR(IF(L250&gt;I250*1.5,0.5,1)*L250/$F250,"-")</f>
        <v/>
      </c>
      <c r="O250">
        <f>MAX(SUMIFS('Shipment status'!$L:$L,'Shipment status'!$A:$A,TRIM(CLEAN(SUBSTITUTE(VLOOKUP($B250,'PPO-GO'!$D:$L,9,0)," ",""))),'Shipment status'!$H:$H,O$3,'Shipment status'!$K:$K,'Flat knit'!$C250),SUMIFS('Shipment status'!$L:$L,'Shipment status'!$A:$A,'Flat knit'!$B250,'Shipment status'!$H:$H,O$3,'Shipment status'!$K:$K,'Flat knit'!$C250))</f>
        <v/>
      </c>
      <c r="P250" s="51">
        <f>IFERROR(O250/$F250,"-")</f>
        <v/>
      </c>
      <c r="R250">
        <f>MAX(SUMIFS('Shipment status'!$L:$L,'Shipment status'!$A:$A,TRIM(CLEAN(SUBSTITUTE(VLOOKUP($B250,'PPO-GO'!$D:$L,9,0)," ",""))),'Shipment status'!$H:$H,R$3,'Shipment status'!$K:$K,'Flat knit'!$C250),SUMIFS('Shipment status'!$L:$L,'Shipment status'!$A:$A,'Flat knit'!$B250,'Shipment status'!$H:$H,R$3,'Shipment status'!$K:$K,'Flat knit'!$C250))</f>
        <v/>
      </c>
      <c r="S250" s="51">
        <f>IFERROR(R250/$F250,"-")</f>
        <v/>
      </c>
      <c r="T250">
        <f>SUMIFS('Shipment status'!$L:$L,'Shipment status'!$A:$A,'Flat knit'!$B250,'Shipment status'!$H:$H,T$3,'Shipment status'!$K:$K,'Flat knit'!$C250)</f>
        <v/>
      </c>
      <c r="U250">
        <f>SUMIFS('Shipment status'!$L:$L,'Shipment status'!$A:$A,'Flat knit'!$B250,'Shipment status'!$H:$H,U$3,'Shipment status'!$K:$K,'Flat knit'!$C250)</f>
        <v/>
      </c>
      <c r="V250">
        <f>SUMIFS('Shipment status'!$L:$L,'Shipment status'!$A:$A,'Flat knit'!$B250,'Shipment status'!$H:$H,V$3,'Shipment status'!$K:$K,'Flat knit'!$C250)</f>
        <v/>
      </c>
      <c r="W250">
        <f>SUMIFS('Shipment status'!$L:$L,'Shipment status'!$A:$A,'Flat knit'!$B250,'Shipment status'!$H:$H,W$3,'Shipment status'!$K:$K,'Flat knit'!$C250)</f>
        <v/>
      </c>
      <c r="X250">
        <f>SUMIFS('Shipment status'!$L:$L,'Shipment status'!$A:$A,'Flat knit'!$B250,'Shipment status'!$H:$H,X$3,'Shipment status'!$K:$K,'Flat knit'!$C250)</f>
        <v/>
      </c>
      <c r="Y250">
        <f>SUMIFS('Shipment status'!$L:$L,'Shipment status'!$A:$A,'Flat knit'!$B250,'Shipment status'!$H:$H,Y$3,'Shipment status'!$K:$K,'Flat knit'!$C250)</f>
        <v/>
      </c>
      <c r="Z250">
        <f>SUMIFS('Shipment status'!$L:$L,'Shipment status'!$A:$A,'Flat knit'!$B250,'Shipment status'!$H:$H,Z$3,'Shipment status'!$K:$K,'Flat knit'!$C250)</f>
        <v/>
      </c>
      <c r="AA250">
        <f>SUMIFS('Shipment status'!$L:$L,'Shipment status'!$A:$A,'Flat knit'!$B250,'Shipment status'!$H:$H,AA$3,'Shipment status'!$K:$K,'Flat knit'!$C250)</f>
        <v/>
      </c>
      <c r="AB250">
        <f>SUMIFS('Shipment status'!$L:$L,'Shipment status'!$A:$A,'Flat knit'!$B250,'Shipment status'!$H:$H,AB$3,'Shipment status'!$K:$K,'Flat knit'!$C250)</f>
        <v/>
      </c>
      <c r="AC250">
        <f>SUMIFS('Shipment status'!$L:$L,'Shipment status'!$A:$A,'Flat knit'!$B250,'Shipment status'!$H:$H,AC$3,'Shipment status'!$K:$K,'Flat knit'!$C250)</f>
        <v/>
      </c>
      <c r="AD250">
        <f>SUMIFS('Shipment status'!$L:$L,'Shipment status'!$A:$A,'Flat knit'!$B250,'Shipment status'!$H:$H,AD$3,'Shipment status'!$K:$K,'Flat knit'!$C250)</f>
        <v/>
      </c>
      <c r="AE250">
        <f>SUMIFS('Shipment status'!$L:$L,'Shipment status'!$A:$A,'Flat knit'!$B250,'Shipment status'!$H:$H,AE$3,'Shipment status'!$K:$K,'Flat knit'!$C250)</f>
        <v/>
      </c>
      <c r="AF250">
        <f>SUMIFS('Shipment status'!$L:$L,'Shipment status'!$A:$A,'Flat knit'!$B250,'Shipment status'!$H:$H,AF$3,'Shipment status'!$K:$K,'Flat knit'!$C250)</f>
        <v/>
      </c>
      <c r="AG250">
        <f>SUMIFS('Shipment status'!$L:$L,'Shipment status'!$A:$A,'Flat knit'!$B250,'Shipment status'!$H:$H,AG$3,'Shipment status'!$K:$K,'Flat knit'!$C250)</f>
        <v/>
      </c>
      <c r="AH250">
        <f>SUMIFS('Shipment status'!$L:$L,'Shipment status'!$A:$A,'Flat knit'!$B250,'Shipment status'!$H:$H,AH$3,'Shipment status'!$K:$K,'Flat knit'!$C250)</f>
        <v/>
      </c>
      <c r="AI250">
        <f>SUMIFS('Shipment status'!$L:$L,'Shipment status'!$A:$A,'Flat knit'!$B250,'Shipment status'!$H:$H,AI$3,'Shipment status'!$K:$K,'Flat knit'!$C250)</f>
        <v/>
      </c>
      <c r="AJ250">
        <f>SUMIFS('Shipment status'!$L:$L,'Shipment status'!$A:$A,'Flat knit'!$B250,'Shipment status'!$H:$H,AJ$3,'Shipment status'!$K:$K,'Flat knit'!$C250)</f>
        <v/>
      </c>
      <c r="AK250">
        <f>SUMIFS('Shipment status'!$L:$L,'Shipment status'!$A:$A,'Flat knit'!$B250,'Shipment status'!$H:$H,AK$3,'Shipment status'!$K:$K,'Flat knit'!$C250)</f>
        <v/>
      </c>
    </row>
    <row r="251">
      <c r="I251">
        <f>MAX(SUMIFS('Shipment status'!$L:$L,'Shipment status'!$A:$A,TRIM(CLEAN(SUBSTITUTE(VLOOKUP($B251&amp;I$3,'PPO-GO'!$A:$AA,12,0)," ",""))),'Shipment status'!$H:$H,I$3,'Shipment status'!$K:$K,'Flat knit'!$C251),SUMIFS('Shipment status'!$L:$L,'Shipment status'!$A:$A,'Flat knit'!$B251,'Shipment status'!$H:$H,I$3,'Shipment status'!$K:$K,'Flat knit'!$C251))</f>
        <v/>
      </c>
      <c r="J251" s="51">
        <f>IFERROR(I251/$F251,"-")</f>
        <v/>
      </c>
      <c r="L251">
        <f>MAX(SUMIFS('Shipment status'!$L:$L,'Shipment status'!$A:$A,TRIM(CLEAN(SUBSTITUTE(VLOOKUP($B251&amp;L$3,'PPO-GO'!$A:$AA,12,0)," ",""))),'Shipment status'!$H:$H,L$3,'Shipment status'!$K:$K,'Flat knit'!$C251),SUMIFS('Shipment status'!$L:$L,'Shipment status'!$A:$A,'Flat knit'!$B251,'Shipment status'!$H:$H,L$3,'Shipment status'!$K:$K,'Flat knit'!$C251))</f>
        <v/>
      </c>
      <c r="M251" s="51">
        <f>IFERROR(IF(L251&gt;I251*1.5,0.5,1)*L251/$F251,"-")</f>
        <v/>
      </c>
      <c r="O251">
        <f>MAX(SUMIFS('Shipment status'!$L:$L,'Shipment status'!$A:$A,TRIM(CLEAN(SUBSTITUTE(VLOOKUP($B251,'PPO-GO'!$D:$L,9,0)," ",""))),'Shipment status'!$H:$H,O$3,'Shipment status'!$K:$K,'Flat knit'!$C251),SUMIFS('Shipment status'!$L:$L,'Shipment status'!$A:$A,'Flat knit'!$B251,'Shipment status'!$H:$H,O$3,'Shipment status'!$K:$K,'Flat knit'!$C251))</f>
        <v/>
      </c>
      <c r="P251" s="51">
        <f>IFERROR(O251/$F251,"-")</f>
        <v/>
      </c>
      <c r="R251">
        <f>MAX(SUMIFS('Shipment status'!$L:$L,'Shipment status'!$A:$A,TRIM(CLEAN(SUBSTITUTE(VLOOKUP($B251,'PPO-GO'!$D:$L,9,0)," ",""))),'Shipment status'!$H:$H,R$3,'Shipment status'!$K:$K,'Flat knit'!$C251),SUMIFS('Shipment status'!$L:$L,'Shipment status'!$A:$A,'Flat knit'!$B251,'Shipment status'!$H:$H,R$3,'Shipment status'!$K:$K,'Flat knit'!$C251))</f>
        <v/>
      </c>
      <c r="S251" s="51">
        <f>IFERROR(R251/$F251,"-")</f>
        <v/>
      </c>
      <c r="T251">
        <f>SUMIFS('Shipment status'!$L:$L,'Shipment status'!$A:$A,'Flat knit'!$B251,'Shipment status'!$H:$H,T$3,'Shipment status'!$K:$K,'Flat knit'!$C251)</f>
        <v/>
      </c>
      <c r="U251">
        <f>SUMIFS('Shipment status'!$L:$L,'Shipment status'!$A:$A,'Flat knit'!$B251,'Shipment status'!$H:$H,U$3,'Shipment status'!$K:$K,'Flat knit'!$C251)</f>
        <v/>
      </c>
      <c r="V251">
        <f>SUMIFS('Shipment status'!$L:$L,'Shipment status'!$A:$A,'Flat knit'!$B251,'Shipment status'!$H:$H,V$3,'Shipment status'!$K:$K,'Flat knit'!$C251)</f>
        <v/>
      </c>
      <c r="W251">
        <f>SUMIFS('Shipment status'!$L:$L,'Shipment status'!$A:$A,'Flat knit'!$B251,'Shipment status'!$H:$H,W$3,'Shipment status'!$K:$K,'Flat knit'!$C251)</f>
        <v/>
      </c>
      <c r="X251">
        <f>SUMIFS('Shipment status'!$L:$L,'Shipment status'!$A:$A,'Flat knit'!$B251,'Shipment status'!$H:$H,X$3,'Shipment status'!$K:$K,'Flat knit'!$C251)</f>
        <v/>
      </c>
      <c r="Y251">
        <f>SUMIFS('Shipment status'!$L:$L,'Shipment status'!$A:$A,'Flat knit'!$B251,'Shipment status'!$H:$H,Y$3,'Shipment status'!$K:$K,'Flat knit'!$C251)</f>
        <v/>
      </c>
      <c r="Z251">
        <f>SUMIFS('Shipment status'!$L:$L,'Shipment status'!$A:$A,'Flat knit'!$B251,'Shipment status'!$H:$H,Z$3,'Shipment status'!$K:$K,'Flat knit'!$C251)</f>
        <v/>
      </c>
      <c r="AA251">
        <f>SUMIFS('Shipment status'!$L:$L,'Shipment status'!$A:$A,'Flat knit'!$B251,'Shipment status'!$H:$H,AA$3,'Shipment status'!$K:$K,'Flat knit'!$C251)</f>
        <v/>
      </c>
      <c r="AB251">
        <f>SUMIFS('Shipment status'!$L:$L,'Shipment status'!$A:$A,'Flat knit'!$B251,'Shipment status'!$H:$H,AB$3,'Shipment status'!$K:$K,'Flat knit'!$C251)</f>
        <v/>
      </c>
      <c r="AC251">
        <f>SUMIFS('Shipment status'!$L:$L,'Shipment status'!$A:$A,'Flat knit'!$B251,'Shipment status'!$H:$H,AC$3,'Shipment status'!$K:$K,'Flat knit'!$C251)</f>
        <v/>
      </c>
      <c r="AD251">
        <f>SUMIFS('Shipment status'!$L:$L,'Shipment status'!$A:$A,'Flat knit'!$B251,'Shipment status'!$H:$H,AD$3,'Shipment status'!$K:$K,'Flat knit'!$C251)</f>
        <v/>
      </c>
      <c r="AE251">
        <f>SUMIFS('Shipment status'!$L:$L,'Shipment status'!$A:$A,'Flat knit'!$B251,'Shipment status'!$H:$H,AE$3,'Shipment status'!$K:$K,'Flat knit'!$C251)</f>
        <v/>
      </c>
      <c r="AF251">
        <f>SUMIFS('Shipment status'!$L:$L,'Shipment status'!$A:$A,'Flat knit'!$B251,'Shipment status'!$H:$H,AF$3,'Shipment status'!$K:$K,'Flat knit'!$C251)</f>
        <v/>
      </c>
      <c r="AG251">
        <f>SUMIFS('Shipment status'!$L:$L,'Shipment status'!$A:$A,'Flat knit'!$B251,'Shipment status'!$H:$H,AG$3,'Shipment status'!$K:$K,'Flat knit'!$C251)</f>
        <v/>
      </c>
      <c r="AH251">
        <f>SUMIFS('Shipment status'!$L:$L,'Shipment status'!$A:$A,'Flat knit'!$B251,'Shipment status'!$H:$H,AH$3,'Shipment status'!$K:$K,'Flat knit'!$C251)</f>
        <v/>
      </c>
      <c r="AI251">
        <f>SUMIFS('Shipment status'!$L:$L,'Shipment status'!$A:$A,'Flat knit'!$B251,'Shipment status'!$H:$H,AI$3,'Shipment status'!$K:$K,'Flat knit'!$C251)</f>
        <v/>
      </c>
      <c r="AJ251">
        <f>SUMIFS('Shipment status'!$L:$L,'Shipment status'!$A:$A,'Flat knit'!$B251,'Shipment status'!$H:$H,AJ$3,'Shipment status'!$K:$K,'Flat knit'!$C251)</f>
        <v/>
      </c>
      <c r="AK251">
        <f>SUMIFS('Shipment status'!$L:$L,'Shipment status'!$A:$A,'Flat knit'!$B251,'Shipment status'!$H:$H,AK$3,'Shipment status'!$K:$K,'Flat knit'!$C251)</f>
        <v/>
      </c>
    </row>
    <row r="252">
      <c r="I252">
        <f>MAX(SUMIFS('Shipment status'!$L:$L,'Shipment status'!$A:$A,TRIM(CLEAN(SUBSTITUTE(VLOOKUP($B252&amp;I$3,'PPO-GO'!$A:$AA,12,0)," ",""))),'Shipment status'!$H:$H,I$3,'Shipment status'!$K:$K,'Flat knit'!$C252),SUMIFS('Shipment status'!$L:$L,'Shipment status'!$A:$A,'Flat knit'!$B252,'Shipment status'!$H:$H,I$3,'Shipment status'!$K:$K,'Flat knit'!$C252))</f>
        <v/>
      </c>
      <c r="J252" s="51">
        <f>IFERROR(I252/$F252,"-")</f>
        <v/>
      </c>
      <c r="L252">
        <f>MAX(SUMIFS('Shipment status'!$L:$L,'Shipment status'!$A:$A,TRIM(CLEAN(SUBSTITUTE(VLOOKUP($B252&amp;L$3,'PPO-GO'!$A:$AA,12,0)," ",""))),'Shipment status'!$H:$H,L$3,'Shipment status'!$K:$K,'Flat knit'!$C252),SUMIFS('Shipment status'!$L:$L,'Shipment status'!$A:$A,'Flat knit'!$B252,'Shipment status'!$H:$H,L$3,'Shipment status'!$K:$K,'Flat knit'!$C252))</f>
        <v/>
      </c>
      <c r="M252" s="51">
        <f>IFERROR(IF(L252&gt;I252*1.5,0.5,1)*L252/$F252,"-")</f>
        <v/>
      </c>
      <c r="O252">
        <f>MAX(SUMIFS('Shipment status'!$L:$L,'Shipment status'!$A:$A,TRIM(CLEAN(SUBSTITUTE(VLOOKUP($B252,'PPO-GO'!$D:$L,9,0)," ",""))),'Shipment status'!$H:$H,O$3,'Shipment status'!$K:$K,'Flat knit'!$C252),SUMIFS('Shipment status'!$L:$L,'Shipment status'!$A:$A,'Flat knit'!$B252,'Shipment status'!$H:$H,O$3,'Shipment status'!$K:$K,'Flat knit'!$C252))</f>
        <v/>
      </c>
      <c r="P252" s="51">
        <f>IFERROR(O252/$F252,"-")</f>
        <v/>
      </c>
      <c r="R252">
        <f>MAX(SUMIFS('Shipment status'!$L:$L,'Shipment status'!$A:$A,TRIM(CLEAN(SUBSTITUTE(VLOOKUP($B252,'PPO-GO'!$D:$L,9,0)," ",""))),'Shipment status'!$H:$H,R$3,'Shipment status'!$K:$K,'Flat knit'!$C252),SUMIFS('Shipment status'!$L:$L,'Shipment status'!$A:$A,'Flat knit'!$B252,'Shipment status'!$H:$H,R$3,'Shipment status'!$K:$K,'Flat knit'!$C252))</f>
        <v/>
      </c>
      <c r="S252" s="51">
        <f>IFERROR(R252/$F252,"-")</f>
        <v/>
      </c>
      <c r="T252">
        <f>SUMIFS('Shipment status'!$L:$L,'Shipment status'!$A:$A,'Flat knit'!$B252,'Shipment status'!$H:$H,T$3,'Shipment status'!$K:$K,'Flat knit'!$C252)</f>
        <v/>
      </c>
      <c r="U252">
        <f>SUMIFS('Shipment status'!$L:$L,'Shipment status'!$A:$A,'Flat knit'!$B252,'Shipment status'!$H:$H,U$3,'Shipment status'!$K:$K,'Flat knit'!$C252)</f>
        <v/>
      </c>
      <c r="V252">
        <f>SUMIFS('Shipment status'!$L:$L,'Shipment status'!$A:$A,'Flat knit'!$B252,'Shipment status'!$H:$H,V$3,'Shipment status'!$K:$K,'Flat knit'!$C252)</f>
        <v/>
      </c>
      <c r="W252">
        <f>SUMIFS('Shipment status'!$L:$L,'Shipment status'!$A:$A,'Flat knit'!$B252,'Shipment status'!$H:$H,W$3,'Shipment status'!$K:$K,'Flat knit'!$C252)</f>
        <v/>
      </c>
      <c r="X252">
        <f>SUMIFS('Shipment status'!$L:$L,'Shipment status'!$A:$A,'Flat knit'!$B252,'Shipment status'!$H:$H,X$3,'Shipment status'!$K:$K,'Flat knit'!$C252)</f>
        <v/>
      </c>
      <c r="Y252">
        <f>SUMIFS('Shipment status'!$L:$L,'Shipment status'!$A:$A,'Flat knit'!$B252,'Shipment status'!$H:$H,Y$3,'Shipment status'!$K:$K,'Flat knit'!$C252)</f>
        <v/>
      </c>
      <c r="Z252">
        <f>SUMIFS('Shipment status'!$L:$L,'Shipment status'!$A:$A,'Flat knit'!$B252,'Shipment status'!$H:$H,Z$3,'Shipment status'!$K:$K,'Flat knit'!$C252)</f>
        <v/>
      </c>
      <c r="AA252">
        <f>SUMIFS('Shipment status'!$L:$L,'Shipment status'!$A:$A,'Flat knit'!$B252,'Shipment status'!$H:$H,AA$3,'Shipment status'!$K:$K,'Flat knit'!$C252)</f>
        <v/>
      </c>
      <c r="AB252">
        <f>SUMIFS('Shipment status'!$L:$L,'Shipment status'!$A:$A,'Flat knit'!$B252,'Shipment status'!$H:$H,AB$3,'Shipment status'!$K:$K,'Flat knit'!$C252)</f>
        <v/>
      </c>
      <c r="AC252">
        <f>SUMIFS('Shipment status'!$L:$L,'Shipment status'!$A:$A,'Flat knit'!$B252,'Shipment status'!$H:$H,AC$3,'Shipment status'!$K:$K,'Flat knit'!$C252)</f>
        <v/>
      </c>
      <c r="AD252">
        <f>SUMIFS('Shipment status'!$L:$L,'Shipment status'!$A:$A,'Flat knit'!$B252,'Shipment status'!$H:$H,AD$3,'Shipment status'!$K:$K,'Flat knit'!$C252)</f>
        <v/>
      </c>
      <c r="AE252">
        <f>SUMIFS('Shipment status'!$L:$L,'Shipment status'!$A:$A,'Flat knit'!$B252,'Shipment status'!$H:$H,AE$3,'Shipment status'!$K:$K,'Flat knit'!$C252)</f>
        <v/>
      </c>
      <c r="AF252">
        <f>SUMIFS('Shipment status'!$L:$L,'Shipment status'!$A:$A,'Flat knit'!$B252,'Shipment status'!$H:$H,AF$3,'Shipment status'!$K:$K,'Flat knit'!$C252)</f>
        <v/>
      </c>
      <c r="AG252">
        <f>SUMIFS('Shipment status'!$L:$L,'Shipment status'!$A:$A,'Flat knit'!$B252,'Shipment status'!$H:$H,AG$3,'Shipment status'!$K:$K,'Flat knit'!$C252)</f>
        <v/>
      </c>
      <c r="AH252">
        <f>SUMIFS('Shipment status'!$L:$L,'Shipment status'!$A:$A,'Flat knit'!$B252,'Shipment status'!$H:$H,AH$3,'Shipment status'!$K:$K,'Flat knit'!$C252)</f>
        <v/>
      </c>
      <c r="AI252">
        <f>SUMIFS('Shipment status'!$L:$L,'Shipment status'!$A:$A,'Flat knit'!$B252,'Shipment status'!$H:$H,AI$3,'Shipment status'!$K:$K,'Flat knit'!$C252)</f>
        <v/>
      </c>
      <c r="AJ252">
        <f>SUMIFS('Shipment status'!$L:$L,'Shipment status'!$A:$A,'Flat knit'!$B252,'Shipment status'!$H:$H,AJ$3,'Shipment status'!$K:$K,'Flat knit'!$C252)</f>
        <v/>
      </c>
      <c r="AK252">
        <f>SUMIFS('Shipment status'!$L:$L,'Shipment status'!$A:$A,'Flat knit'!$B252,'Shipment status'!$H:$H,AK$3,'Shipment status'!$K:$K,'Flat knit'!$C252)</f>
        <v/>
      </c>
    </row>
    <row r="253">
      <c r="I253">
        <f>MAX(SUMIFS('Shipment status'!$L:$L,'Shipment status'!$A:$A,TRIM(CLEAN(SUBSTITUTE(VLOOKUP($B253&amp;I$3,'PPO-GO'!$A:$AA,12,0)," ",""))),'Shipment status'!$H:$H,I$3,'Shipment status'!$K:$K,'Flat knit'!$C253),SUMIFS('Shipment status'!$L:$L,'Shipment status'!$A:$A,'Flat knit'!$B253,'Shipment status'!$H:$H,I$3,'Shipment status'!$K:$K,'Flat knit'!$C253))</f>
        <v/>
      </c>
      <c r="J253" s="51">
        <f>IFERROR(I253/$F253,"-")</f>
        <v/>
      </c>
      <c r="L253">
        <f>MAX(SUMIFS('Shipment status'!$L:$L,'Shipment status'!$A:$A,TRIM(CLEAN(SUBSTITUTE(VLOOKUP($B253&amp;L$3,'PPO-GO'!$A:$AA,12,0)," ",""))),'Shipment status'!$H:$H,L$3,'Shipment status'!$K:$K,'Flat knit'!$C253),SUMIFS('Shipment status'!$L:$L,'Shipment status'!$A:$A,'Flat knit'!$B253,'Shipment status'!$H:$H,L$3,'Shipment status'!$K:$K,'Flat knit'!$C253))</f>
        <v/>
      </c>
      <c r="M253" s="51">
        <f>IFERROR(IF(L253&gt;I253*1.5,0.5,1)*L253/$F253,"-")</f>
        <v/>
      </c>
      <c r="O253">
        <f>MAX(SUMIFS('Shipment status'!$L:$L,'Shipment status'!$A:$A,TRIM(CLEAN(SUBSTITUTE(VLOOKUP($B253,'PPO-GO'!$D:$L,9,0)," ",""))),'Shipment status'!$H:$H,O$3,'Shipment status'!$K:$K,'Flat knit'!$C253),SUMIFS('Shipment status'!$L:$L,'Shipment status'!$A:$A,'Flat knit'!$B253,'Shipment status'!$H:$H,O$3,'Shipment status'!$K:$K,'Flat knit'!$C253))</f>
        <v/>
      </c>
      <c r="P253" s="51">
        <f>IFERROR(O253/$F253,"-")</f>
        <v/>
      </c>
      <c r="R253">
        <f>MAX(SUMIFS('Shipment status'!$L:$L,'Shipment status'!$A:$A,TRIM(CLEAN(SUBSTITUTE(VLOOKUP($B253,'PPO-GO'!$D:$L,9,0)," ",""))),'Shipment status'!$H:$H,R$3,'Shipment status'!$K:$K,'Flat knit'!$C253),SUMIFS('Shipment status'!$L:$L,'Shipment status'!$A:$A,'Flat knit'!$B253,'Shipment status'!$H:$H,R$3,'Shipment status'!$K:$K,'Flat knit'!$C253))</f>
        <v/>
      </c>
      <c r="S253" s="51">
        <f>IFERROR(R253/$F253,"-")</f>
        <v/>
      </c>
      <c r="T253">
        <f>SUMIFS('Shipment status'!$L:$L,'Shipment status'!$A:$A,'Flat knit'!$B253,'Shipment status'!$H:$H,T$3,'Shipment status'!$K:$K,'Flat knit'!$C253)</f>
        <v/>
      </c>
      <c r="U253">
        <f>SUMIFS('Shipment status'!$L:$L,'Shipment status'!$A:$A,'Flat knit'!$B253,'Shipment status'!$H:$H,U$3,'Shipment status'!$K:$K,'Flat knit'!$C253)</f>
        <v/>
      </c>
      <c r="V253">
        <f>SUMIFS('Shipment status'!$L:$L,'Shipment status'!$A:$A,'Flat knit'!$B253,'Shipment status'!$H:$H,V$3,'Shipment status'!$K:$K,'Flat knit'!$C253)</f>
        <v/>
      </c>
      <c r="W253">
        <f>SUMIFS('Shipment status'!$L:$L,'Shipment status'!$A:$A,'Flat knit'!$B253,'Shipment status'!$H:$H,W$3,'Shipment status'!$K:$K,'Flat knit'!$C253)</f>
        <v/>
      </c>
      <c r="X253">
        <f>SUMIFS('Shipment status'!$L:$L,'Shipment status'!$A:$A,'Flat knit'!$B253,'Shipment status'!$H:$H,X$3,'Shipment status'!$K:$K,'Flat knit'!$C253)</f>
        <v/>
      </c>
      <c r="Y253">
        <f>SUMIFS('Shipment status'!$L:$L,'Shipment status'!$A:$A,'Flat knit'!$B253,'Shipment status'!$H:$H,Y$3,'Shipment status'!$K:$K,'Flat knit'!$C253)</f>
        <v/>
      </c>
      <c r="Z253">
        <f>SUMIFS('Shipment status'!$L:$L,'Shipment status'!$A:$A,'Flat knit'!$B253,'Shipment status'!$H:$H,Z$3,'Shipment status'!$K:$K,'Flat knit'!$C253)</f>
        <v/>
      </c>
      <c r="AA253">
        <f>SUMIFS('Shipment status'!$L:$L,'Shipment status'!$A:$A,'Flat knit'!$B253,'Shipment status'!$H:$H,AA$3,'Shipment status'!$K:$K,'Flat knit'!$C253)</f>
        <v/>
      </c>
      <c r="AB253">
        <f>SUMIFS('Shipment status'!$L:$L,'Shipment status'!$A:$A,'Flat knit'!$B253,'Shipment status'!$H:$H,AB$3,'Shipment status'!$K:$K,'Flat knit'!$C253)</f>
        <v/>
      </c>
      <c r="AC253">
        <f>SUMIFS('Shipment status'!$L:$L,'Shipment status'!$A:$A,'Flat knit'!$B253,'Shipment status'!$H:$H,AC$3,'Shipment status'!$K:$K,'Flat knit'!$C253)</f>
        <v/>
      </c>
      <c r="AD253">
        <f>SUMIFS('Shipment status'!$L:$L,'Shipment status'!$A:$A,'Flat knit'!$B253,'Shipment status'!$H:$H,AD$3,'Shipment status'!$K:$K,'Flat knit'!$C253)</f>
        <v/>
      </c>
      <c r="AE253">
        <f>SUMIFS('Shipment status'!$L:$L,'Shipment status'!$A:$A,'Flat knit'!$B253,'Shipment status'!$H:$H,AE$3,'Shipment status'!$K:$K,'Flat knit'!$C253)</f>
        <v/>
      </c>
      <c r="AF253">
        <f>SUMIFS('Shipment status'!$L:$L,'Shipment status'!$A:$A,'Flat knit'!$B253,'Shipment status'!$H:$H,AF$3,'Shipment status'!$K:$K,'Flat knit'!$C253)</f>
        <v/>
      </c>
      <c r="AG253">
        <f>SUMIFS('Shipment status'!$L:$L,'Shipment status'!$A:$A,'Flat knit'!$B253,'Shipment status'!$H:$H,AG$3,'Shipment status'!$K:$K,'Flat knit'!$C253)</f>
        <v/>
      </c>
      <c r="AH253">
        <f>SUMIFS('Shipment status'!$L:$L,'Shipment status'!$A:$A,'Flat knit'!$B253,'Shipment status'!$H:$H,AH$3,'Shipment status'!$K:$K,'Flat knit'!$C253)</f>
        <v/>
      </c>
      <c r="AI253">
        <f>SUMIFS('Shipment status'!$L:$L,'Shipment status'!$A:$A,'Flat knit'!$B253,'Shipment status'!$H:$H,AI$3,'Shipment status'!$K:$K,'Flat knit'!$C253)</f>
        <v/>
      </c>
      <c r="AJ253">
        <f>SUMIFS('Shipment status'!$L:$L,'Shipment status'!$A:$A,'Flat knit'!$B253,'Shipment status'!$H:$H,AJ$3,'Shipment status'!$K:$K,'Flat knit'!$C253)</f>
        <v/>
      </c>
      <c r="AK253">
        <f>SUMIFS('Shipment status'!$L:$L,'Shipment status'!$A:$A,'Flat knit'!$B253,'Shipment status'!$H:$H,AK$3,'Shipment status'!$K:$K,'Flat knit'!$C253)</f>
        <v/>
      </c>
    </row>
    <row r="254">
      <c r="I254">
        <f>MAX(SUMIFS('Shipment status'!$L:$L,'Shipment status'!$A:$A,TRIM(CLEAN(SUBSTITUTE(VLOOKUP($B254&amp;I$3,'PPO-GO'!$A:$AA,12,0)," ",""))),'Shipment status'!$H:$H,I$3,'Shipment status'!$K:$K,'Flat knit'!$C254),SUMIFS('Shipment status'!$L:$L,'Shipment status'!$A:$A,'Flat knit'!$B254,'Shipment status'!$H:$H,I$3,'Shipment status'!$K:$K,'Flat knit'!$C254))</f>
        <v/>
      </c>
      <c r="J254" s="51">
        <f>IFERROR(I254/$F254,"-")</f>
        <v/>
      </c>
      <c r="L254">
        <f>MAX(SUMIFS('Shipment status'!$L:$L,'Shipment status'!$A:$A,TRIM(CLEAN(SUBSTITUTE(VLOOKUP($B254&amp;L$3,'PPO-GO'!$A:$AA,12,0)," ",""))),'Shipment status'!$H:$H,L$3,'Shipment status'!$K:$K,'Flat knit'!$C254),SUMIFS('Shipment status'!$L:$L,'Shipment status'!$A:$A,'Flat knit'!$B254,'Shipment status'!$H:$H,L$3,'Shipment status'!$K:$K,'Flat knit'!$C254))</f>
        <v/>
      </c>
      <c r="M254" s="51">
        <f>IFERROR(IF(L254&gt;I254*1.5,0.5,1)*L254/$F254,"-")</f>
        <v/>
      </c>
      <c r="O254">
        <f>MAX(SUMIFS('Shipment status'!$L:$L,'Shipment status'!$A:$A,TRIM(CLEAN(SUBSTITUTE(VLOOKUP($B254,'PPO-GO'!$D:$L,9,0)," ",""))),'Shipment status'!$H:$H,O$3,'Shipment status'!$K:$K,'Flat knit'!$C254),SUMIFS('Shipment status'!$L:$L,'Shipment status'!$A:$A,'Flat knit'!$B254,'Shipment status'!$H:$H,O$3,'Shipment status'!$K:$K,'Flat knit'!$C254))</f>
        <v/>
      </c>
      <c r="P254" s="51">
        <f>IFERROR(O254/$F254,"-")</f>
        <v/>
      </c>
      <c r="R254">
        <f>MAX(SUMIFS('Shipment status'!$L:$L,'Shipment status'!$A:$A,TRIM(CLEAN(SUBSTITUTE(VLOOKUP($B254,'PPO-GO'!$D:$L,9,0)," ",""))),'Shipment status'!$H:$H,R$3,'Shipment status'!$K:$K,'Flat knit'!$C254),SUMIFS('Shipment status'!$L:$L,'Shipment status'!$A:$A,'Flat knit'!$B254,'Shipment status'!$H:$H,R$3,'Shipment status'!$K:$K,'Flat knit'!$C254))</f>
        <v/>
      </c>
      <c r="S254" s="51">
        <f>IFERROR(R254/$F254,"-")</f>
        <v/>
      </c>
      <c r="T254">
        <f>SUMIFS('Shipment status'!$L:$L,'Shipment status'!$A:$A,'Flat knit'!$B254,'Shipment status'!$H:$H,T$3,'Shipment status'!$K:$K,'Flat knit'!$C254)</f>
        <v/>
      </c>
      <c r="U254">
        <f>SUMIFS('Shipment status'!$L:$L,'Shipment status'!$A:$A,'Flat knit'!$B254,'Shipment status'!$H:$H,U$3,'Shipment status'!$K:$K,'Flat knit'!$C254)</f>
        <v/>
      </c>
      <c r="V254">
        <f>SUMIFS('Shipment status'!$L:$L,'Shipment status'!$A:$A,'Flat knit'!$B254,'Shipment status'!$H:$H,V$3,'Shipment status'!$K:$K,'Flat knit'!$C254)</f>
        <v/>
      </c>
      <c r="W254">
        <f>SUMIFS('Shipment status'!$L:$L,'Shipment status'!$A:$A,'Flat knit'!$B254,'Shipment status'!$H:$H,W$3,'Shipment status'!$K:$K,'Flat knit'!$C254)</f>
        <v/>
      </c>
      <c r="X254">
        <f>SUMIFS('Shipment status'!$L:$L,'Shipment status'!$A:$A,'Flat knit'!$B254,'Shipment status'!$H:$H,X$3,'Shipment status'!$K:$K,'Flat knit'!$C254)</f>
        <v/>
      </c>
      <c r="Y254">
        <f>SUMIFS('Shipment status'!$L:$L,'Shipment status'!$A:$A,'Flat knit'!$B254,'Shipment status'!$H:$H,Y$3,'Shipment status'!$K:$K,'Flat knit'!$C254)</f>
        <v/>
      </c>
      <c r="Z254">
        <f>SUMIFS('Shipment status'!$L:$L,'Shipment status'!$A:$A,'Flat knit'!$B254,'Shipment status'!$H:$H,Z$3,'Shipment status'!$K:$K,'Flat knit'!$C254)</f>
        <v/>
      </c>
      <c r="AA254">
        <f>SUMIFS('Shipment status'!$L:$L,'Shipment status'!$A:$A,'Flat knit'!$B254,'Shipment status'!$H:$H,AA$3,'Shipment status'!$K:$K,'Flat knit'!$C254)</f>
        <v/>
      </c>
      <c r="AB254">
        <f>SUMIFS('Shipment status'!$L:$L,'Shipment status'!$A:$A,'Flat knit'!$B254,'Shipment status'!$H:$H,AB$3,'Shipment status'!$K:$K,'Flat knit'!$C254)</f>
        <v/>
      </c>
      <c r="AC254">
        <f>SUMIFS('Shipment status'!$L:$L,'Shipment status'!$A:$A,'Flat knit'!$B254,'Shipment status'!$H:$H,AC$3,'Shipment status'!$K:$K,'Flat knit'!$C254)</f>
        <v/>
      </c>
      <c r="AD254">
        <f>SUMIFS('Shipment status'!$L:$L,'Shipment status'!$A:$A,'Flat knit'!$B254,'Shipment status'!$H:$H,AD$3,'Shipment status'!$K:$K,'Flat knit'!$C254)</f>
        <v/>
      </c>
      <c r="AE254">
        <f>SUMIFS('Shipment status'!$L:$L,'Shipment status'!$A:$A,'Flat knit'!$B254,'Shipment status'!$H:$H,AE$3,'Shipment status'!$K:$K,'Flat knit'!$C254)</f>
        <v/>
      </c>
      <c r="AF254">
        <f>SUMIFS('Shipment status'!$L:$L,'Shipment status'!$A:$A,'Flat knit'!$B254,'Shipment status'!$H:$H,AF$3,'Shipment status'!$K:$K,'Flat knit'!$C254)</f>
        <v/>
      </c>
      <c r="AG254">
        <f>SUMIFS('Shipment status'!$L:$L,'Shipment status'!$A:$A,'Flat knit'!$B254,'Shipment status'!$H:$H,AG$3,'Shipment status'!$K:$K,'Flat knit'!$C254)</f>
        <v/>
      </c>
      <c r="AH254">
        <f>SUMIFS('Shipment status'!$L:$L,'Shipment status'!$A:$A,'Flat knit'!$B254,'Shipment status'!$H:$H,AH$3,'Shipment status'!$K:$K,'Flat knit'!$C254)</f>
        <v/>
      </c>
      <c r="AI254">
        <f>SUMIFS('Shipment status'!$L:$L,'Shipment status'!$A:$A,'Flat knit'!$B254,'Shipment status'!$H:$H,AI$3,'Shipment status'!$K:$K,'Flat knit'!$C254)</f>
        <v/>
      </c>
      <c r="AJ254">
        <f>SUMIFS('Shipment status'!$L:$L,'Shipment status'!$A:$A,'Flat knit'!$B254,'Shipment status'!$H:$H,AJ$3,'Shipment status'!$K:$K,'Flat knit'!$C254)</f>
        <v/>
      </c>
      <c r="AK254">
        <f>SUMIFS('Shipment status'!$L:$L,'Shipment status'!$A:$A,'Flat knit'!$B254,'Shipment status'!$H:$H,AK$3,'Shipment status'!$K:$K,'Flat knit'!$C254)</f>
        <v/>
      </c>
    </row>
    <row r="255">
      <c r="I255">
        <f>MAX(SUMIFS('Shipment status'!$L:$L,'Shipment status'!$A:$A,TRIM(CLEAN(SUBSTITUTE(VLOOKUP($B255&amp;I$3,'PPO-GO'!$A:$AA,12,0)," ",""))),'Shipment status'!$H:$H,I$3,'Shipment status'!$K:$K,'Flat knit'!$C255),SUMIFS('Shipment status'!$L:$L,'Shipment status'!$A:$A,'Flat knit'!$B255,'Shipment status'!$H:$H,I$3,'Shipment status'!$K:$K,'Flat knit'!$C255))</f>
        <v/>
      </c>
      <c r="J255" s="51">
        <f>IFERROR(I255/$F255,"-")</f>
        <v/>
      </c>
      <c r="L255">
        <f>MAX(SUMIFS('Shipment status'!$L:$L,'Shipment status'!$A:$A,TRIM(CLEAN(SUBSTITUTE(VLOOKUP($B255&amp;L$3,'PPO-GO'!$A:$AA,12,0)," ",""))),'Shipment status'!$H:$H,L$3,'Shipment status'!$K:$K,'Flat knit'!$C255),SUMIFS('Shipment status'!$L:$L,'Shipment status'!$A:$A,'Flat knit'!$B255,'Shipment status'!$H:$H,L$3,'Shipment status'!$K:$K,'Flat knit'!$C255))</f>
        <v/>
      </c>
      <c r="M255" s="51">
        <f>IFERROR(IF(L255&gt;I255*1.5,0.5,1)*L255/$F255,"-")</f>
        <v/>
      </c>
      <c r="O255">
        <f>MAX(SUMIFS('Shipment status'!$L:$L,'Shipment status'!$A:$A,TRIM(CLEAN(SUBSTITUTE(VLOOKUP($B255,'PPO-GO'!$D:$L,9,0)," ",""))),'Shipment status'!$H:$H,O$3,'Shipment status'!$K:$K,'Flat knit'!$C255),SUMIFS('Shipment status'!$L:$L,'Shipment status'!$A:$A,'Flat knit'!$B255,'Shipment status'!$H:$H,O$3,'Shipment status'!$K:$K,'Flat knit'!$C255))</f>
        <v/>
      </c>
      <c r="P255" s="51">
        <f>IFERROR(O255/$F255,"-")</f>
        <v/>
      </c>
      <c r="R255">
        <f>MAX(SUMIFS('Shipment status'!$L:$L,'Shipment status'!$A:$A,TRIM(CLEAN(SUBSTITUTE(VLOOKUP($B255,'PPO-GO'!$D:$L,9,0)," ",""))),'Shipment status'!$H:$H,R$3,'Shipment status'!$K:$K,'Flat knit'!$C255),SUMIFS('Shipment status'!$L:$L,'Shipment status'!$A:$A,'Flat knit'!$B255,'Shipment status'!$H:$H,R$3,'Shipment status'!$K:$K,'Flat knit'!$C255))</f>
        <v/>
      </c>
      <c r="S255" s="51">
        <f>IFERROR(R255/$F255,"-")</f>
        <v/>
      </c>
      <c r="T255">
        <f>SUMIFS('Shipment status'!$L:$L,'Shipment status'!$A:$A,'Flat knit'!$B255,'Shipment status'!$H:$H,T$3,'Shipment status'!$K:$K,'Flat knit'!$C255)</f>
        <v/>
      </c>
      <c r="U255">
        <f>SUMIFS('Shipment status'!$L:$L,'Shipment status'!$A:$A,'Flat knit'!$B255,'Shipment status'!$H:$H,U$3,'Shipment status'!$K:$K,'Flat knit'!$C255)</f>
        <v/>
      </c>
      <c r="V255">
        <f>SUMIFS('Shipment status'!$L:$L,'Shipment status'!$A:$A,'Flat knit'!$B255,'Shipment status'!$H:$H,V$3,'Shipment status'!$K:$K,'Flat knit'!$C255)</f>
        <v/>
      </c>
      <c r="W255">
        <f>SUMIFS('Shipment status'!$L:$L,'Shipment status'!$A:$A,'Flat knit'!$B255,'Shipment status'!$H:$H,W$3,'Shipment status'!$K:$K,'Flat knit'!$C255)</f>
        <v/>
      </c>
      <c r="X255">
        <f>SUMIFS('Shipment status'!$L:$L,'Shipment status'!$A:$A,'Flat knit'!$B255,'Shipment status'!$H:$H,X$3,'Shipment status'!$K:$K,'Flat knit'!$C255)</f>
        <v/>
      </c>
      <c r="Y255">
        <f>SUMIFS('Shipment status'!$L:$L,'Shipment status'!$A:$A,'Flat knit'!$B255,'Shipment status'!$H:$H,Y$3,'Shipment status'!$K:$K,'Flat knit'!$C255)</f>
        <v/>
      </c>
      <c r="Z255">
        <f>SUMIFS('Shipment status'!$L:$L,'Shipment status'!$A:$A,'Flat knit'!$B255,'Shipment status'!$H:$H,Z$3,'Shipment status'!$K:$K,'Flat knit'!$C255)</f>
        <v/>
      </c>
      <c r="AA255">
        <f>SUMIFS('Shipment status'!$L:$L,'Shipment status'!$A:$A,'Flat knit'!$B255,'Shipment status'!$H:$H,AA$3,'Shipment status'!$K:$K,'Flat knit'!$C255)</f>
        <v/>
      </c>
      <c r="AB255">
        <f>SUMIFS('Shipment status'!$L:$L,'Shipment status'!$A:$A,'Flat knit'!$B255,'Shipment status'!$H:$H,AB$3,'Shipment status'!$K:$K,'Flat knit'!$C255)</f>
        <v/>
      </c>
      <c r="AC255">
        <f>SUMIFS('Shipment status'!$L:$L,'Shipment status'!$A:$A,'Flat knit'!$B255,'Shipment status'!$H:$H,AC$3,'Shipment status'!$K:$K,'Flat knit'!$C255)</f>
        <v/>
      </c>
      <c r="AD255">
        <f>SUMIFS('Shipment status'!$L:$L,'Shipment status'!$A:$A,'Flat knit'!$B255,'Shipment status'!$H:$H,AD$3,'Shipment status'!$K:$K,'Flat knit'!$C255)</f>
        <v/>
      </c>
      <c r="AE255">
        <f>SUMIFS('Shipment status'!$L:$L,'Shipment status'!$A:$A,'Flat knit'!$B255,'Shipment status'!$H:$H,AE$3,'Shipment status'!$K:$K,'Flat knit'!$C255)</f>
        <v/>
      </c>
      <c r="AF255">
        <f>SUMIFS('Shipment status'!$L:$L,'Shipment status'!$A:$A,'Flat knit'!$B255,'Shipment status'!$H:$H,AF$3,'Shipment status'!$K:$K,'Flat knit'!$C255)</f>
        <v/>
      </c>
      <c r="AG255">
        <f>SUMIFS('Shipment status'!$L:$L,'Shipment status'!$A:$A,'Flat knit'!$B255,'Shipment status'!$H:$H,AG$3,'Shipment status'!$K:$K,'Flat knit'!$C255)</f>
        <v/>
      </c>
      <c r="AH255">
        <f>SUMIFS('Shipment status'!$L:$L,'Shipment status'!$A:$A,'Flat knit'!$B255,'Shipment status'!$H:$H,AH$3,'Shipment status'!$K:$K,'Flat knit'!$C255)</f>
        <v/>
      </c>
      <c r="AI255">
        <f>SUMIFS('Shipment status'!$L:$L,'Shipment status'!$A:$A,'Flat knit'!$B255,'Shipment status'!$H:$H,AI$3,'Shipment status'!$K:$K,'Flat knit'!$C255)</f>
        <v/>
      </c>
      <c r="AJ255">
        <f>SUMIFS('Shipment status'!$L:$L,'Shipment status'!$A:$A,'Flat knit'!$B255,'Shipment status'!$H:$H,AJ$3,'Shipment status'!$K:$K,'Flat knit'!$C255)</f>
        <v/>
      </c>
      <c r="AK255">
        <f>SUMIFS('Shipment status'!$L:$L,'Shipment status'!$A:$A,'Flat knit'!$B255,'Shipment status'!$H:$H,AK$3,'Shipment status'!$K:$K,'Flat knit'!$C255)</f>
        <v/>
      </c>
    </row>
    <row r="256">
      <c r="I256">
        <f>MAX(SUMIFS('Shipment status'!$L:$L,'Shipment status'!$A:$A,TRIM(CLEAN(SUBSTITUTE(VLOOKUP($B256&amp;I$3,'PPO-GO'!$A:$AA,12,0)," ",""))),'Shipment status'!$H:$H,I$3,'Shipment status'!$K:$K,'Flat knit'!$C256),SUMIFS('Shipment status'!$L:$L,'Shipment status'!$A:$A,'Flat knit'!$B256,'Shipment status'!$H:$H,I$3,'Shipment status'!$K:$K,'Flat knit'!$C256))</f>
        <v/>
      </c>
      <c r="J256" s="51">
        <f>IFERROR(I256/$F256,"-")</f>
        <v/>
      </c>
      <c r="L256">
        <f>MAX(SUMIFS('Shipment status'!$L:$L,'Shipment status'!$A:$A,TRIM(CLEAN(SUBSTITUTE(VLOOKUP($B256&amp;L$3,'PPO-GO'!$A:$AA,12,0)," ",""))),'Shipment status'!$H:$H,L$3,'Shipment status'!$K:$K,'Flat knit'!$C256),SUMIFS('Shipment status'!$L:$L,'Shipment status'!$A:$A,'Flat knit'!$B256,'Shipment status'!$H:$H,L$3,'Shipment status'!$K:$K,'Flat knit'!$C256))</f>
        <v/>
      </c>
      <c r="M256" s="51">
        <f>IFERROR(IF(L256&gt;I256*1.5,0.5,1)*L256/$F256,"-")</f>
        <v/>
      </c>
      <c r="O256">
        <f>MAX(SUMIFS('Shipment status'!$L:$L,'Shipment status'!$A:$A,TRIM(CLEAN(SUBSTITUTE(VLOOKUP($B256,'PPO-GO'!$D:$L,9,0)," ",""))),'Shipment status'!$H:$H,O$3,'Shipment status'!$K:$K,'Flat knit'!$C256),SUMIFS('Shipment status'!$L:$L,'Shipment status'!$A:$A,'Flat knit'!$B256,'Shipment status'!$H:$H,O$3,'Shipment status'!$K:$K,'Flat knit'!$C256))</f>
        <v/>
      </c>
      <c r="P256" s="51">
        <f>IFERROR(O256/$F256,"-")</f>
        <v/>
      </c>
      <c r="R256">
        <f>MAX(SUMIFS('Shipment status'!$L:$L,'Shipment status'!$A:$A,TRIM(CLEAN(SUBSTITUTE(VLOOKUP($B256,'PPO-GO'!$D:$L,9,0)," ",""))),'Shipment status'!$H:$H,R$3,'Shipment status'!$K:$K,'Flat knit'!$C256),SUMIFS('Shipment status'!$L:$L,'Shipment status'!$A:$A,'Flat knit'!$B256,'Shipment status'!$H:$H,R$3,'Shipment status'!$K:$K,'Flat knit'!$C256))</f>
        <v/>
      </c>
      <c r="S256" s="51">
        <f>IFERROR(R256/$F256,"-")</f>
        <v/>
      </c>
      <c r="T256">
        <f>SUMIFS('Shipment status'!$L:$L,'Shipment status'!$A:$A,'Flat knit'!$B256,'Shipment status'!$H:$H,T$3,'Shipment status'!$K:$K,'Flat knit'!$C256)</f>
        <v/>
      </c>
      <c r="U256">
        <f>SUMIFS('Shipment status'!$L:$L,'Shipment status'!$A:$A,'Flat knit'!$B256,'Shipment status'!$H:$H,U$3,'Shipment status'!$K:$K,'Flat knit'!$C256)</f>
        <v/>
      </c>
      <c r="V256">
        <f>SUMIFS('Shipment status'!$L:$L,'Shipment status'!$A:$A,'Flat knit'!$B256,'Shipment status'!$H:$H,V$3,'Shipment status'!$K:$K,'Flat knit'!$C256)</f>
        <v/>
      </c>
      <c r="W256">
        <f>SUMIFS('Shipment status'!$L:$L,'Shipment status'!$A:$A,'Flat knit'!$B256,'Shipment status'!$H:$H,W$3,'Shipment status'!$K:$K,'Flat knit'!$C256)</f>
        <v/>
      </c>
      <c r="X256">
        <f>SUMIFS('Shipment status'!$L:$L,'Shipment status'!$A:$A,'Flat knit'!$B256,'Shipment status'!$H:$H,X$3,'Shipment status'!$K:$K,'Flat knit'!$C256)</f>
        <v/>
      </c>
      <c r="Y256">
        <f>SUMIFS('Shipment status'!$L:$L,'Shipment status'!$A:$A,'Flat knit'!$B256,'Shipment status'!$H:$H,Y$3,'Shipment status'!$K:$K,'Flat knit'!$C256)</f>
        <v/>
      </c>
      <c r="Z256">
        <f>SUMIFS('Shipment status'!$L:$L,'Shipment status'!$A:$A,'Flat knit'!$B256,'Shipment status'!$H:$H,Z$3,'Shipment status'!$K:$K,'Flat knit'!$C256)</f>
        <v/>
      </c>
      <c r="AA256">
        <f>SUMIFS('Shipment status'!$L:$L,'Shipment status'!$A:$A,'Flat knit'!$B256,'Shipment status'!$H:$H,AA$3,'Shipment status'!$K:$K,'Flat knit'!$C256)</f>
        <v/>
      </c>
      <c r="AB256">
        <f>SUMIFS('Shipment status'!$L:$L,'Shipment status'!$A:$A,'Flat knit'!$B256,'Shipment status'!$H:$H,AB$3,'Shipment status'!$K:$K,'Flat knit'!$C256)</f>
        <v/>
      </c>
      <c r="AC256">
        <f>SUMIFS('Shipment status'!$L:$L,'Shipment status'!$A:$A,'Flat knit'!$B256,'Shipment status'!$H:$H,AC$3,'Shipment status'!$K:$K,'Flat knit'!$C256)</f>
        <v/>
      </c>
      <c r="AD256">
        <f>SUMIFS('Shipment status'!$L:$L,'Shipment status'!$A:$A,'Flat knit'!$B256,'Shipment status'!$H:$H,AD$3,'Shipment status'!$K:$K,'Flat knit'!$C256)</f>
        <v/>
      </c>
      <c r="AE256">
        <f>SUMIFS('Shipment status'!$L:$L,'Shipment status'!$A:$A,'Flat knit'!$B256,'Shipment status'!$H:$H,AE$3,'Shipment status'!$K:$K,'Flat knit'!$C256)</f>
        <v/>
      </c>
      <c r="AF256">
        <f>SUMIFS('Shipment status'!$L:$L,'Shipment status'!$A:$A,'Flat knit'!$B256,'Shipment status'!$H:$H,AF$3,'Shipment status'!$K:$K,'Flat knit'!$C256)</f>
        <v/>
      </c>
      <c r="AG256">
        <f>SUMIFS('Shipment status'!$L:$L,'Shipment status'!$A:$A,'Flat knit'!$B256,'Shipment status'!$H:$H,AG$3,'Shipment status'!$K:$K,'Flat knit'!$C256)</f>
        <v/>
      </c>
      <c r="AH256">
        <f>SUMIFS('Shipment status'!$L:$L,'Shipment status'!$A:$A,'Flat knit'!$B256,'Shipment status'!$H:$H,AH$3,'Shipment status'!$K:$K,'Flat knit'!$C256)</f>
        <v/>
      </c>
      <c r="AI256">
        <f>SUMIFS('Shipment status'!$L:$L,'Shipment status'!$A:$A,'Flat knit'!$B256,'Shipment status'!$H:$H,AI$3,'Shipment status'!$K:$K,'Flat knit'!$C256)</f>
        <v/>
      </c>
      <c r="AJ256">
        <f>SUMIFS('Shipment status'!$L:$L,'Shipment status'!$A:$A,'Flat knit'!$B256,'Shipment status'!$H:$H,AJ$3,'Shipment status'!$K:$K,'Flat knit'!$C256)</f>
        <v/>
      </c>
      <c r="AK256">
        <f>SUMIFS('Shipment status'!$L:$L,'Shipment status'!$A:$A,'Flat knit'!$B256,'Shipment status'!$H:$H,AK$3,'Shipment status'!$K:$K,'Flat knit'!$C256)</f>
        <v/>
      </c>
    </row>
    <row r="257">
      <c r="I257">
        <f>MAX(SUMIFS('Shipment status'!$L:$L,'Shipment status'!$A:$A,TRIM(CLEAN(SUBSTITUTE(VLOOKUP($B257&amp;I$3,'PPO-GO'!$A:$AA,12,0)," ",""))),'Shipment status'!$H:$H,I$3,'Shipment status'!$K:$K,'Flat knit'!$C257),SUMIFS('Shipment status'!$L:$L,'Shipment status'!$A:$A,'Flat knit'!$B257,'Shipment status'!$H:$H,I$3,'Shipment status'!$K:$K,'Flat knit'!$C257))</f>
        <v/>
      </c>
      <c r="J257" s="51">
        <f>IFERROR(I257/$F257,"-")</f>
        <v/>
      </c>
      <c r="L257">
        <f>MAX(SUMIFS('Shipment status'!$L:$L,'Shipment status'!$A:$A,TRIM(CLEAN(SUBSTITUTE(VLOOKUP($B257&amp;L$3,'PPO-GO'!$A:$AA,12,0)," ",""))),'Shipment status'!$H:$H,L$3,'Shipment status'!$K:$K,'Flat knit'!$C257),SUMIFS('Shipment status'!$L:$L,'Shipment status'!$A:$A,'Flat knit'!$B257,'Shipment status'!$H:$H,L$3,'Shipment status'!$K:$K,'Flat knit'!$C257))</f>
        <v/>
      </c>
      <c r="M257" s="51">
        <f>IFERROR(IF(L257&gt;I257*1.5,0.5,1)*L257/$F257,"-")</f>
        <v/>
      </c>
      <c r="O257">
        <f>MAX(SUMIFS('Shipment status'!$L:$L,'Shipment status'!$A:$A,TRIM(CLEAN(SUBSTITUTE(VLOOKUP($B257,'PPO-GO'!$D:$L,9,0)," ",""))),'Shipment status'!$H:$H,O$3,'Shipment status'!$K:$K,'Flat knit'!$C257),SUMIFS('Shipment status'!$L:$L,'Shipment status'!$A:$A,'Flat knit'!$B257,'Shipment status'!$H:$H,O$3,'Shipment status'!$K:$K,'Flat knit'!$C257))</f>
        <v/>
      </c>
      <c r="P257" s="51">
        <f>IFERROR(O257/$F257,"-")</f>
        <v/>
      </c>
      <c r="R257">
        <f>MAX(SUMIFS('Shipment status'!$L:$L,'Shipment status'!$A:$A,TRIM(CLEAN(SUBSTITUTE(VLOOKUP($B257,'PPO-GO'!$D:$L,9,0)," ",""))),'Shipment status'!$H:$H,R$3,'Shipment status'!$K:$K,'Flat knit'!$C257),SUMIFS('Shipment status'!$L:$L,'Shipment status'!$A:$A,'Flat knit'!$B257,'Shipment status'!$H:$H,R$3,'Shipment status'!$K:$K,'Flat knit'!$C257))</f>
        <v/>
      </c>
      <c r="S257" s="51">
        <f>IFERROR(R257/$F257,"-")</f>
        <v/>
      </c>
      <c r="T257">
        <f>SUMIFS('Shipment status'!$L:$L,'Shipment status'!$A:$A,'Flat knit'!$B257,'Shipment status'!$H:$H,T$3,'Shipment status'!$K:$K,'Flat knit'!$C257)</f>
        <v/>
      </c>
      <c r="U257">
        <f>SUMIFS('Shipment status'!$L:$L,'Shipment status'!$A:$A,'Flat knit'!$B257,'Shipment status'!$H:$H,U$3,'Shipment status'!$K:$K,'Flat knit'!$C257)</f>
        <v/>
      </c>
      <c r="V257">
        <f>SUMIFS('Shipment status'!$L:$L,'Shipment status'!$A:$A,'Flat knit'!$B257,'Shipment status'!$H:$H,V$3,'Shipment status'!$K:$K,'Flat knit'!$C257)</f>
        <v/>
      </c>
      <c r="W257">
        <f>SUMIFS('Shipment status'!$L:$L,'Shipment status'!$A:$A,'Flat knit'!$B257,'Shipment status'!$H:$H,W$3,'Shipment status'!$K:$K,'Flat knit'!$C257)</f>
        <v/>
      </c>
      <c r="X257">
        <f>SUMIFS('Shipment status'!$L:$L,'Shipment status'!$A:$A,'Flat knit'!$B257,'Shipment status'!$H:$H,X$3,'Shipment status'!$K:$K,'Flat knit'!$C257)</f>
        <v/>
      </c>
      <c r="Y257">
        <f>SUMIFS('Shipment status'!$L:$L,'Shipment status'!$A:$A,'Flat knit'!$B257,'Shipment status'!$H:$H,Y$3,'Shipment status'!$K:$K,'Flat knit'!$C257)</f>
        <v/>
      </c>
      <c r="Z257">
        <f>SUMIFS('Shipment status'!$L:$L,'Shipment status'!$A:$A,'Flat knit'!$B257,'Shipment status'!$H:$H,Z$3,'Shipment status'!$K:$K,'Flat knit'!$C257)</f>
        <v/>
      </c>
      <c r="AA257">
        <f>SUMIFS('Shipment status'!$L:$L,'Shipment status'!$A:$A,'Flat knit'!$B257,'Shipment status'!$H:$H,AA$3,'Shipment status'!$K:$K,'Flat knit'!$C257)</f>
        <v/>
      </c>
      <c r="AB257">
        <f>SUMIFS('Shipment status'!$L:$L,'Shipment status'!$A:$A,'Flat knit'!$B257,'Shipment status'!$H:$H,AB$3,'Shipment status'!$K:$K,'Flat knit'!$C257)</f>
        <v/>
      </c>
      <c r="AC257">
        <f>SUMIFS('Shipment status'!$L:$L,'Shipment status'!$A:$A,'Flat knit'!$B257,'Shipment status'!$H:$H,AC$3,'Shipment status'!$K:$K,'Flat knit'!$C257)</f>
        <v/>
      </c>
      <c r="AD257">
        <f>SUMIFS('Shipment status'!$L:$L,'Shipment status'!$A:$A,'Flat knit'!$B257,'Shipment status'!$H:$H,AD$3,'Shipment status'!$K:$K,'Flat knit'!$C257)</f>
        <v/>
      </c>
      <c r="AE257">
        <f>SUMIFS('Shipment status'!$L:$L,'Shipment status'!$A:$A,'Flat knit'!$B257,'Shipment status'!$H:$H,AE$3,'Shipment status'!$K:$K,'Flat knit'!$C257)</f>
        <v/>
      </c>
      <c r="AF257">
        <f>SUMIFS('Shipment status'!$L:$L,'Shipment status'!$A:$A,'Flat knit'!$B257,'Shipment status'!$H:$H,AF$3,'Shipment status'!$K:$K,'Flat knit'!$C257)</f>
        <v/>
      </c>
      <c r="AG257">
        <f>SUMIFS('Shipment status'!$L:$L,'Shipment status'!$A:$A,'Flat knit'!$B257,'Shipment status'!$H:$H,AG$3,'Shipment status'!$K:$K,'Flat knit'!$C257)</f>
        <v/>
      </c>
      <c r="AH257">
        <f>SUMIFS('Shipment status'!$L:$L,'Shipment status'!$A:$A,'Flat knit'!$B257,'Shipment status'!$H:$H,AH$3,'Shipment status'!$K:$K,'Flat knit'!$C257)</f>
        <v/>
      </c>
      <c r="AI257">
        <f>SUMIFS('Shipment status'!$L:$L,'Shipment status'!$A:$A,'Flat knit'!$B257,'Shipment status'!$H:$H,AI$3,'Shipment status'!$K:$K,'Flat knit'!$C257)</f>
        <v/>
      </c>
      <c r="AJ257">
        <f>SUMIFS('Shipment status'!$L:$L,'Shipment status'!$A:$A,'Flat knit'!$B257,'Shipment status'!$H:$H,AJ$3,'Shipment status'!$K:$K,'Flat knit'!$C257)</f>
        <v/>
      </c>
      <c r="AK257">
        <f>SUMIFS('Shipment status'!$L:$L,'Shipment status'!$A:$A,'Flat knit'!$B257,'Shipment status'!$H:$H,AK$3,'Shipment status'!$K:$K,'Flat knit'!$C257)</f>
        <v/>
      </c>
    </row>
    <row r="258">
      <c r="I258">
        <f>MAX(SUMIFS('Shipment status'!$L:$L,'Shipment status'!$A:$A,TRIM(CLEAN(SUBSTITUTE(VLOOKUP($B258&amp;I$3,'PPO-GO'!$A:$AA,12,0)," ",""))),'Shipment status'!$H:$H,I$3,'Shipment status'!$K:$K,'Flat knit'!$C258),SUMIFS('Shipment status'!$L:$L,'Shipment status'!$A:$A,'Flat knit'!$B258,'Shipment status'!$H:$H,I$3,'Shipment status'!$K:$K,'Flat knit'!$C258))</f>
        <v/>
      </c>
      <c r="J258" s="51">
        <f>IFERROR(I258/$F258,"-")</f>
        <v/>
      </c>
      <c r="L258">
        <f>MAX(SUMIFS('Shipment status'!$L:$L,'Shipment status'!$A:$A,TRIM(CLEAN(SUBSTITUTE(VLOOKUP($B258&amp;L$3,'PPO-GO'!$A:$AA,12,0)," ",""))),'Shipment status'!$H:$H,L$3,'Shipment status'!$K:$K,'Flat knit'!$C258),SUMIFS('Shipment status'!$L:$L,'Shipment status'!$A:$A,'Flat knit'!$B258,'Shipment status'!$H:$H,L$3,'Shipment status'!$K:$K,'Flat knit'!$C258))</f>
        <v/>
      </c>
      <c r="M258" s="51">
        <f>IFERROR(IF(L258&gt;I258*1.5,0.5,1)*L258/$F258,"-")</f>
        <v/>
      </c>
      <c r="O258">
        <f>MAX(SUMIFS('Shipment status'!$L:$L,'Shipment status'!$A:$A,TRIM(CLEAN(SUBSTITUTE(VLOOKUP($B258,'PPO-GO'!$D:$L,9,0)," ",""))),'Shipment status'!$H:$H,O$3,'Shipment status'!$K:$K,'Flat knit'!$C258),SUMIFS('Shipment status'!$L:$L,'Shipment status'!$A:$A,'Flat knit'!$B258,'Shipment status'!$H:$H,O$3,'Shipment status'!$K:$K,'Flat knit'!$C258))</f>
        <v/>
      </c>
      <c r="P258" s="51">
        <f>IFERROR(O258/$F258,"-")</f>
        <v/>
      </c>
      <c r="R258">
        <f>MAX(SUMIFS('Shipment status'!$L:$L,'Shipment status'!$A:$A,TRIM(CLEAN(SUBSTITUTE(VLOOKUP($B258,'PPO-GO'!$D:$L,9,0)," ",""))),'Shipment status'!$H:$H,R$3,'Shipment status'!$K:$K,'Flat knit'!$C258),SUMIFS('Shipment status'!$L:$L,'Shipment status'!$A:$A,'Flat knit'!$B258,'Shipment status'!$H:$H,R$3,'Shipment status'!$K:$K,'Flat knit'!$C258))</f>
        <v/>
      </c>
      <c r="S258" s="51">
        <f>IFERROR(R258/$F258,"-")</f>
        <v/>
      </c>
      <c r="T258">
        <f>SUMIFS('Shipment status'!$L:$L,'Shipment status'!$A:$A,'Flat knit'!$B258,'Shipment status'!$H:$H,T$3,'Shipment status'!$K:$K,'Flat knit'!$C258)</f>
        <v/>
      </c>
      <c r="U258">
        <f>SUMIFS('Shipment status'!$L:$L,'Shipment status'!$A:$A,'Flat knit'!$B258,'Shipment status'!$H:$H,U$3,'Shipment status'!$K:$K,'Flat knit'!$C258)</f>
        <v/>
      </c>
      <c r="V258">
        <f>SUMIFS('Shipment status'!$L:$L,'Shipment status'!$A:$A,'Flat knit'!$B258,'Shipment status'!$H:$H,V$3,'Shipment status'!$K:$K,'Flat knit'!$C258)</f>
        <v/>
      </c>
      <c r="W258">
        <f>SUMIFS('Shipment status'!$L:$L,'Shipment status'!$A:$A,'Flat knit'!$B258,'Shipment status'!$H:$H,W$3,'Shipment status'!$K:$K,'Flat knit'!$C258)</f>
        <v/>
      </c>
      <c r="X258">
        <f>SUMIFS('Shipment status'!$L:$L,'Shipment status'!$A:$A,'Flat knit'!$B258,'Shipment status'!$H:$H,X$3,'Shipment status'!$K:$K,'Flat knit'!$C258)</f>
        <v/>
      </c>
      <c r="Y258">
        <f>SUMIFS('Shipment status'!$L:$L,'Shipment status'!$A:$A,'Flat knit'!$B258,'Shipment status'!$H:$H,Y$3,'Shipment status'!$K:$K,'Flat knit'!$C258)</f>
        <v/>
      </c>
      <c r="Z258">
        <f>SUMIFS('Shipment status'!$L:$L,'Shipment status'!$A:$A,'Flat knit'!$B258,'Shipment status'!$H:$H,Z$3,'Shipment status'!$K:$K,'Flat knit'!$C258)</f>
        <v/>
      </c>
      <c r="AA258">
        <f>SUMIFS('Shipment status'!$L:$L,'Shipment status'!$A:$A,'Flat knit'!$B258,'Shipment status'!$H:$H,AA$3,'Shipment status'!$K:$K,'Flat knit'!$C258)</f>
        <v/>
      </c>
      <c r="AB258">
        <f>SUMIFS('Shipment status'!$L:$L,'Shipment status'!$A:$A,'Flat knit'!$B258,'Shipment status'!$H:$H,AB$3,'Shipment status'!$K:$K,'Flat knit'!$C258)</f>
        <v/>
      </c>
      <c r="AC258">
        <f>SUMIFS('Shipment status'!$L:$L,'Shipment status'!$A:$A,'Flat knit'!$B258,'Shipment status'!$H:$H,AC$3,'Shipment status'!$K:$K,'Flat knit'!$C258)</f>
        <v/>
      </c>
      <c r="AD258">
        <f>SUMIFS('Shipment status'!$L:$L,'Shipment status'!$A:$A,'Flat knit'!$B258,'Shipment status'!$H:$H,AD$3,'Shipment status'!$K:$K,'Flat knit'!$C258)</f>
        <v/>
      </c>
      <c r="AE258">
        <f>SUMIFS('Shipment status'!$L:$L,'Shipment status'!$A:$A,'Flat knit'!$B258,'Shipment status'!$H:$H,AE$3,'Shipment status'!$K:$K,'Flat knit'!$C258)</f>
        <v/>
      </c>
      <c r="AF258">
        <f>SUMIFS('Shipment status'!$L:$L,'Shipment status'!$A:$A,'Flat knit'!$B258,'Shipment status'!$H:$H,AF$3,'Shipment status'!$K:$K,'Flat knit'!$C258)</f>
        <v/>
      </c>
      <c r="AG258">
        <f>SUMIFS('Shipment status'!$L:$L,'Shipment status'!$A:$A,'Flat knit'!$B258,'Shipment status'!$H:$H,AG$3,'Shipment status'!$K:$K,'Flat knit'!$C258)</f>
        <v/>
      </c>
      <c r="AH258">
        <f>SUMIFS('Shipment status'!$L:$L,'Shipment status'!$A:$A,'Flat knit'!$B258,'Shipment status'!$H:$H,AH$3,'Shipment status'!$K:$K,'Flat knit'!$C258)</f>
        <v/>
      </c>
      <c r="AI258">
        <f>SUMIFS('Shipment status'!$L:$L,'Shipment status'!$A:$A,'Flat knit'!$B258,'Shipment status'!$H:$H,AI$3,'Shipment status'!$K:$K,'Flat knit'!$C258)</f>
        <v/>
      </c>
      <c r="AJ258">
        <f>SUMIFS('Shipment status'!$L:$L,'Shipment status'!$A:$A,'Flat knit'!$B258,'Shipment status'!$H:$H,AJ$3,'Shipment status'!$K:$K,'Flat knit'!$C258)</f>
        <v/>
      </c>
      <c r="AK258">
        <f>SUMIFS('Shipment status'!$L:$L,'Shipment status'!$A:$A,'Flat knit'!$B258,'Shipment status'!$H:$H,AK$3,'Shipment status'!$K:$K,'Flat knit'!$C258)</f>
        <v/>
      </c>
    </row>
    <row r="259">
      <c r="I259">
        <f>MAX(SUMIFS('Shipment status'!$L:$L,'Shipment status'!$A:$A,TRIM(CLEAN(SUBSTITUTE(VLOOKUP($B259&amp;I$3,'PPO-GO'!$A:$AA,12,0)," ",""))),'Shipment status'!$H:$H,I$3,'Shipment status'!$K:$K,'Flat knit'!$C259),SUMIFS('Shipment status'!$L:$L,'Shipment status'!$A:$A,'Flat knit'!$B259,'Shipment status'!$H:$H,I$3,'Shipment status'!$K:$K,'Flat knit'!$C259))</f>
        <v/>
      </c>
      <c r="J259" s="51">
        <f>IFERROR(I259/$F259,"-")</f>
        <v/>
      </c>
      <c r="L259">
        <f>MAX(SUMIFS('Shipment status'!$L:$L,'Shipment status'!$A:$A,TRIM(CLEAN(SUBSTITUTE(VLOOKUP($B259&amp;L$3,'PPO-GO'!$A:$AA,12,0)," ",""))),'Shipment status'!$H:$H,L$3,'Shipment status'!$K:$K,'Flat knit'!$C259),SUMIFS('Shipment status'!$L:$L,'Shipment status'!$A:$A,'Flat knit'!$B259,'Shipment status'!$H:$H,L$3,'Shipment status'!$K:$K,'Flat knit'!$C259))</f>
        <v/>
      </c>
      <c r="M259" s="51">
        <f>IFERROR(IF(L259&gt;I259*1.5,0.5,1)*L259/$F259,"-")</f>
        <v/>
      </c>
      <c r="O259">
        <f>MAX(SUMIFS('Shipment status'!$L:$L,'Shipment status'!$A:$A,TRIM(CLEAN(SUBSTITUTE(VLOOKUP($B259,'PPO-GO'!$D:$L,9,0)," ",""))),'Shipment status'!$H:$H,O$3,'Shipment status'!$K:$K,'Flat knit'!$C259),SUMIFS('Shipment status'!$L:$L,'Shipment status'!$A:$A,'Flat knit'!$B259,'Shipment status'!$H:$H,O$3,'Shipment status'!$K:$K,'Flat knit'!$C259))</f>
        <v/>
      </c>
      <c r="P259" s="51">
        <f>IFERROR(O259/$F259,"-")</f>
        <v/>
      </c>
      <c r="R259">
        <f>MAX(SUMIFS('Shipment status'!$L:$L,'Shipment status'!$A:$A,TRIM(CLEAN(SUBSTITUTE(VLOOKUP($B259,'PPO-GO'!$D:$L,9,0)," ",""))),'Shipment status'!$H:$H,R$3,'Shipment status'!$K:$K,'Flat knit'!$C259),SUMIFS('Shipment status'!$L:$L,'Shipment status'!$A:$A,'Flat knit'!$B259,'Shipment status'!$H:$H,R$3,'Shipment status'!$K:$K,'Flat knit'!$C259))</f>
        <v/>
      </c>
      <c r="S259" s="51">
        <f>IFERROR(R259/$F259,"-")</f>
        <v/>
      </c>
      <c r="T259">
        <f>SUMIFS('Shipment status'!$L:$L,'Shipment status'!$A:$A,'Flat knit'!$B259,'Shipment status'!$H:$H,T$3,'Shipment status'!$K:$K,'Flat knit'!$C259)</f>
        <v/>
      </c>
      <c r="U259">
        <f>SUMIFS('Shipment status'!$L:$L,'Shipment status'!$A:$A,'Flat knit'!$B259,'Shipment status'!$H:$H,U$3,'Shipment status'!$K:$K,'Flat knit'!$C259)</f>
        <v/>
      </c>
      <c r="V259">
        <f>SUMIFS('Shipment status'!$L:$L,'Shipment status'!$A:$A,'Flat knit'!$B259,'Shipment status'!$H:$H,V$3,'Shipment status'!$K:$K,'Flat knit'!$C259)</f>
        <v/>
      </c>
      <c r="W259">
        <f>SUMIFS('Shipment status'!$L:$L,'Shipment status'!$A:$A,'Flat knit'!$B259,'Shipment status'!$H:$H,W$3,'Shipment status'!$K:$K,'Flat knit'!$C259)</f>
        <v/>
      </c>
      <c r="X259">
        <f>SUMIFS('Shipment status'!$L:$L,'Shipment status'!$A:$A,'Flat knit'!$B259,'Shipment status'!$H:$H,X$3,'Shipment status'!$K:$K,'Flat knit'!$C259)</f>
        <v/>
      </c>
      <c r="Y259">
        <f>SUMIFS('Shipment status'!$L:$L,'Shipment status'!$A:$A,'Flat knit'!$B259,'Shipment status'!$H:$H,Y$3,'Shipment status'!$K:$K,'Flat knit'!$C259)</f>
        <v/>
      </c>
      <c r="Z259">
        <f>SUMIFS('Shipment status'!$L:$L,'Shipment status'!$A:$A,'Flat knit'!$B259,'Shipment status'!$H:$H,Z$3,'Shipment status'!$K:$K,'Flat knit'!$C259)</f>
        <v/>
      </c>
      <c r="AA259">
        <f>SUMIFS('Shipment status'!$L:$L,'Shipment status'!$A:$A,'Flat knit'!$B259,'Shipment status'!$H:$H,AA$3,'Shipment status'!$K:$K,'Flat knit'!$C259)</f>
        <v/>
      </c>
      <c r="AB259">
        <f>SUMIFS('Shipment status'!$L:$L,'Shipment status'!$A:$A,'Flat knit'!$B259,'Shipment status'!$H:$H,AB$3,'Shipment status'!$K:$K,'Flat knit'!$C259)</f>
        <v/>
      </c>
      <c r="AC259">
        <f>SUMIFS('Shipment status'!$L:$L,'Shipment status'!$A:$A,'Flat knit'!$B259,'Shipment status'!$H:$H,AC$3,'Shipment status'!$K:$K,'Flat knit'!$C259)</f>
        <v/>
      </c>
      <c r="AD259">
        <f>SUMIFS('Shipment status'!$L:$L,'Shipment status'!$A:$A,'Flat knit'!$B259,'Shipment status'!$H:$H,AD$3,'Shipment status'!$K:$K,'Flat knit'!$C259)</f>
        <v/>
      </c>
      <c r="AE259">
        <f>SUMIFS('Shipment status'!$L:$L,'Shipment status'!$A:$A,'Flat knit'!$B259,'Shipment status'!$H:$H,AE$3,'Shipment status'!$K:$K,'Flat knit'!$C259)</f>
        <v/>
      </c>
      <c r="AF259">
        <f>SUMIFS('Shipment status'!$L:$L,'Shipment status'!$A:$A,'Flat knit'!$B259,'Shipment status'!$H:$H,AF$3,'Shipment status'!$K:$K,'Flat knit'!$C259)</f>
        <v/>
      </c>
      <c r="AG259">
        <f>SUMIFS('Shipment status'!$L:$L,'Shipment status'!$A:$A,'Flat knit'!$B259,'Shipment status'!$H:$H,AG$3,'Shipment status'!$K:$K,'Flat knit'!$C259)</f>
        <v/>
      </c>
      <c r="AH259">
        <f>SUMIFS('Shipment status'!$L:$L,'Shipment status'!$A:$A,'Flat knit'!$B259,'Shipment status'!$H:$H,AH$3,'Shipment status'!$K:$K,'Flat knit'!$C259)</f>
        <v/>
      </c>
      <c r="AI259">
        <f>SUMIFS('Shipment status'!$L:$L,'Shipment status'!$A:$A,'Flat knit'!$B259,'Shipment status'!$H:$H,AI$3,'Shipment status'!$K:$K,'Flat knit'!$C259)</f>
        <v/>
      </c>
      <c r="AJ259">
        <f>SUMIFS('Shipment status'!$L:$L,'Shipment status'!$A:$A,'Flat knit'!$B259,'Shipment status'!$H:$H,AJ$3,'Shipment status'!$K:$K,'Flat knit'!$C259)</f>
        <v/>
      </c>
      <c r="AK259">
        <f>SUMIFS('Shipment status'!$L:$L,'Shipment status'!$A:$A,'Flat knit'!$B259,'Shipment status'!$H:$H,AK$3,'Shipment status'!$K:$K,'Flat knit'!$C259)</f>
        <v/>
      </c>
    </row>
    <row r="260">
      <c r="I260">
        <f>MAX(SUMIFS('Shipment status'!$L:$L,'Shipment status'!$A:$A,TRIM(CLEAN(SUBSTITUTE(VLOOKUP($B260&amp;I$3,'PPO-GO'!$A:$AA,12,0)," ",""))),'Shipment status'!$H:$H,I$3,'Shipment status'!$K:$K,'Flat knit'!$C260),SUMIFS('Shipment status'!$L:$L,'Shipment status'!$A:$A,'Flat knit'!$B260,'Shipment status'!$H:$H,I$3,'Shipment status'!$K:$K,'Flat knit'!$C260))</f>
        <v/>
      </c>
      <c r="J260" s="51">
        <f>IFERROR(I260/$F260,"-")</f>
        <v/>
      </c>
      <c r="L260">
        <f>MAX(SUMIFS('Shipment status'!$L:$L,'Shipment status'!$A:$A,TRIM(CLEAN(SUBSTITUTE(VLOOKUP($B260&amp;L$3,'PPO-GO'!$A:$AA,12,0)," ",""))),'Shipment status'!$H:$H,L$3,'Shipment status'!$K:$K,'Flat knit'!$C260),SUMIFS('Shipment status'!$L:$L,'Shipment status'!$A:$A,'Flat knit'!$B260,'Shipment status'!$H:$H,L$3,'Shipment status'!$K:$K,'Flat knit'!$C260))</f>
        <v/>
      </c>
      <c r="M260" s="51">
        <f>IFERROR(IF(L260&gt;I260*1.5,0.5,1)*L260/$F260,"-")</f>
        <v/>
      </c>
      <c r="O260">
        <f>MAX(SUMIFS('Shipment status'!$L:$L,'Shipment status'!$A:$A,TRIM(CLEAN(SUBSTITUTE(VLOOKUP($B260,'PPO-GO'!$D:$L,9,0)," ",""))),'Shipment status'!$H:$H,O$3,'Shipment status'!$K:$K,'Flat knit'!$C260),SUMIFS('Shipment status'!$L:$L,'Shipment status'!$A:$A,'Flat knit'!$B260,'Shipment status'!$H:$H,O$3,'Shipment status'!$K:$K,'Flat knit'!$C260))</f>
        <v/>
      </c>
      <c r="P260" s="51">
        <f>IFERROR(O260/$F260,"-")</f>
        <v/>
      </c>
      <c r="R260">
        <f>MAX(SUMIFS('Shipment status'!$L:$L,'Shipment status'!$A:$A,TRIM(CLEAN(SUBSTITUTE(VLOOKUP($B260,'PPO-GO'!$D:$L,9,0)," ",""))),'Shipment status'!$H:$H,R$3,'Shipment status'!$K:$K,'Flat knit'!$C260),SUMIFS('Shipment status'!$L:$L,'Shipment status'!$A:$A,'Flat knit'!$B260,'Shipment status'!$H:$H,R$3,'Shipment status'!$K:$K,'Flat knit'!$C260))</f>
        <v/>
      </c>
      <c r="S260" s="51">
        <f>IFERROR(R260/$F260,"-")</f>
        <v/>
      </c>
      <c r="T260">
        <f>SUMIFS('Shipment status'!$L:$L,'Shipment status'!$A:$A,'Flat knit'!$B260,'Shipment status'!$H:$H,T$3,'Shipment status'!$K:$K,'Flat knit'!$C260)</f>
        <v/>
      </c>
      <c r="U260">
        <f>SUMIFS('Shipment status'!$L:$L,'Shipment status'!$A:$A,'Flat knit'!$B260,'Shipment status'!$H:$H,U$3,'Shipment status'!$K:$K,'Flat knit'!$C260)</f>
        <v/>
      </c>
      <c r="V260">
        <f>SUMIFS('Shipment status'!$L:$L,'Shipment status'!$A:$A,'Flat knit'!$B260,'Shipment status'!$H:$H,V$3,'Shipment status'!$K:$K,'Flat knit'!$C260)</f>
        <v/>
      </c>
      <c r="W260">
        <f>SUMIFS('Shipment status'!$L:$L,'Shipment status'!$A:$A,'Flat knit'!$B260,'Shipment status'!$H:$H,W$3,'Shipment status'!$K:$K,'Flat knit'!$C260)</f>
        <v/>
      </c>
      <c r="X260">
        <f>SUMIFS('Shipment status'!$L:$L,'Shipment status'!$A:$A,'Flat knit'!$B260,'Shipment status'!$H:$H,X$3,'Shipment status'!$K:$K,'Flat knit'!$C260)</f>
        <v/>
      </c>
      <c r="Y260">
        <f>SUMIFS('Shipment status'!$L:$L,'Shipment status'!$A:$A,'Flat knit'!$B260,'Shipment status'!$H:$H,Y$3,'Shipment status'!$K:$K,'Flat knit'!$C260)</f>
        <v/>
      </c>
      <c r="Z260">
        <f>SUMIFS('Shipment status'!$L:$L,'Shipment status'!$A:$A,'Flat knit'!$B260,'Shipment status'!$H:$H,Z$3,'Shipment status'!$K:$K,'Flat knit'!$C260)</f>
        <v/>
      </c>
      <c r="AA260">
        <f>SUMIFS('Shipment status'!$L:$L,'Shipment status'!$A:$A,'Flat knit'!$B260,'Shipment status'!$H:$H,AA$3,'Shipment status'!$K:$K,'Flat knit'!$C260)</f>
        <v/>
      </c>
      <c r="AB260">
        <f>SUMIFS('Shipment status'!$L:$L,'Shipment status'!$A:$A,'Flat knit'!$B260,'Shipment status'!$H:$H,AB$3,'Shipment status'!$K:$K,'Flat knit'!$C260)</f>
        <v/>
      </c>
      <c r="AC260">
        <f>SUMIFS('Shipment status'!$L:$L,'Shipment status'!$A:$A,'Flat knit'!$B260,'Shipment status'!$H:$H,AC$3,'Shipment status'!$K:$K,'Flat knit'!$C260)</f>
        <v/>
      </c>
      <c r="AD260">
        <f>SUMIFS('Shipment status'!$L:$L,'Shipment status'!$A:$A,'Flat knit'!$B260,'Shipment status'!$H:$H,AD$3,'Shipment status'!$K:$K,'Flat knit'!$C260)</f>
        <v/>
      </c>
      <c r="AE260">
        <f>SUMIFS('Shipment status'!$L:$L,'Shipment status'!$A:$A,'Flat knit'!$B260,'Shipment status'!$H:$H,AE$3,'Shipment status'!$K:$K,'Flat knit'!$C260)</f>
        <v/>
      </c>
      <c r="AF260">
        <f>SUMIFS('Shipment status'!$L:$L,'Shipment status'!$A:$A,'Flat knit'!$B260,'Shipment status'!$H:$H,AF$3,'Shipment status'!$K:$K,'Flat knit'!$C260)</f>
        <v/>
      </c>
      <c r="AG260">
        <f>SUMIFS('Shipment status'!$L:$L,'Shipment status'!$A:$A,'Flat knit'!$B260,'Shipment status'!$H:$H,AG$3,'Shipment status'!$K:$K,'Flat knit'!$C260)</f>
        <v/>
      </c>
      <c r="AH260">
        <f>SUMIFS('Shipment status'!$L:$L,'Shipment status'!$A:$A,'Flat knit'!$B260,'Shipment status'!$H:$H,AH$3,'Shipment status'!$K:$K,'Flat knit'!$C260)</f>
        <v/>
      </c>
      <c r="AI260">
        <f>SUMIFS('Shipment status'!$L:$L,'Shipment status'!$A:$A,'Flat knit'!$B260,'Shipment status'!$H:$H,AI$3,'Shipment status'!$K:$K,'Flat knit'!$C260)</f>
        <v/>
      </c>
      <c r="AJ260">
        <f>SUMIFS('Shipment status'!$L:$L,'Shipment status'!$A:$A,'Flat knit'!$B260,'Shipment status'!$H:$H,AJ$3,'Shipment status'!$K:$K,'Flat knit'!$C260)</f>
        <v/>
      </c>
      <c r="AK260">
        <f>SUMIFS('Shipment status'!$L:$L,'Shipment status'!$A:$A,'Flat knit'!$B260,'Shipment status'!$H:$H,AK$3,'Shipment status'!$K:$K,'Flat knit'!$C260)</f>
        <v/>
      </c>
    </row>
    <row r="261">
      <c r="I261">
        <f>MAX(SUMIFS('Shipment status'!$L:$L,'Shipment status'!$A:$A,TRIM(CLEAN(SUBSTITUTE(VLOOKUP($B261&amp;I$3,'PPO-GO'!$A:$AA,12,0)," ",""))),'Shipment status'!$H:$H,I$3,'Shipment status'!$K:$K,'Flat knit'!$C261),SUMIFS('Shipment status'!$L:$L,'Shipment status'!$A:$A,'Flat knit'!$B261,'Shipment status'!$H:$H,I$3,'Shipment status'!$K:$K,'Flat knit'!$C261))</f>
        <v/>
      </c>
      <c r="J261" s="51">
        <f>IFERROR(I261/$F261,"-")</f>
        <v/>
      </c>
      <c r="L261">
        <f>MAX(SUMIFS('Shipment status'!$L:$L,'Shipment status'!$A:$A,TRIM(CLEAN(SUBSTITUTE(VLOOKUP($B261&amp;L$3,'PPO-GO'!$A:$AA,12,0)," ",""))),'Shipment status'!$H:$H,L$3,'Shipment status'!$K:$K,'Flat knit'!$C261),SUMIFS('Shipment status'!$L:$L,'Shipment status'!$A:$A,'Flat knit'!$B261,'Shipment status'!$H:$H,L$3,'Shipment status'!$K:$K,'Flat knit'!$C261))</f>
        <v/>
      </c>
      <c r="M261" s="51">
        <f>IFERROR(IF(L261&gt;I261*1.5,0.5,1)*L261/$F261,"-")</f>
        <v/>
      </c>
      <c r="O261">
        <f>MAX(SUMIFS('Shipment status'!$L:$L,'Shipment status'!$A:$A,TRIM(CLEAN(SUBSTITUTE(VLOOKUP($B261,'PPO-GO'!$D:$L,9,0)," ",""))),'Shipment status'!$H:$H,O$3,'Shipment status'!$K:$K,'Flat knit'!$C261),SUMIFS('Shipment status'!$L:$L,'Shipment status'!$A:$A,'Flat knit'!$B261,'Shipment status'!$H:$H,O$3,'Shipment status'!$K:$K,'Flat knit'!$C261))</f>
        <v/>
      </c>
      <c r="P261" s="51">
        <f>IFERROR(O261/$F261,"-")</f>
        <v/>
      </c>
      <c r="R261">
        <f>MAX(SUMIFS('Shipment status'!$L:$L,'Shipment status'!$A:$A,TRIM(CLEAN(SUBSTITUTE(VLOOKUP($B261,'PPO-GO'!$D:$L,9,0)," ",""))),'Shipment status'!$H:$H,R$3,'Shipment status'!$K:$K,'Flat knit'!$C261),SUMIFS('Shipment status'!$L:$L,'Shipment status'!$A:$A,'Flat knit'!$B261,'Shipment status'!$H:$H,R$3,'Shipment status'!$K:$K,'Flat knit'!$C261))</f>
        <v/>
      </c>
      <c r="S261" s="51">
        <f>IFERROR(R261/$F261,"-")</f>
        <v/>
      </c>
      <c r="T261">
        <f>SUMIFS('Shipment status'!$L:$L,'Shipment status'!$A:$A,'Flat knit'!$B261,'Shipment status'!$H:$H,T$3,'Shipment status'!$K:$K,'Flat knit'!$C261)</f>
        <v/>
      </c>
      <c r="U261">
        <f>SUMIFS('Shipment status'!$L:$L,'Shipment status'!$A:$A,'Flat knit'!$B261,'Shipment status'!$H:$H,U$3,'Shipment status'!$K:$K,'Flat knit'!$C261)</f>
        <v/>
      </c>
      <c r="V261">
        <f>SUMIFS('Shipment status'!$L:$L,'Shipment status'!$A:$A,'Flat knit'!$B261,'Shipment status'!$H:$H,V$3,'Shipment status'!$K:$K,'Flat knit'!$C261)</f>
        <v/>
      </c>
      <c r="W261">
        <f>SUMIFS('Shipment status'!$L:$L,'Shipment status'!$A:$A,'Flat knit'!$B261,'Shipment status'!$H:$H,W$3,'Shipment status'!$K:$K,'Flat knit'!$C261)</f>
        <v/>
      </c>
      <c r="X261">
        <f>SUMIFS('Shipment status'!$L:$L,'Shipment status'!$A:$A,'Flat knit'!$B261,'Shipment status'!$H:$H,X$3,'Shipment status'!$K:$K,'Flat knit'!$C261)</f>
        <v/>
      </c>
      <c r="Y261">
        <f>SUMIFS('Shipment status'!$L:$L,'Shipment status'!$A:$A,'Flat knit'!$B261,'Shipment status'!$H:$H,Y$3,'Shipment status'!$K:$K,'Flat knit'!$C261)</f>
        <v/>
      </c>
      <c r="Z261">
        <f>SUMIFS('Shipment status'!$L:$L,'Shipment status'!$A:$A,'Flat knit'!$B261,'Shipment status'!$H:$H,Z$3,'Shipment status'!$K:$K,'Flat knit'!$C261)</f>
        <v/>
      </c>
      <c r="AA261">
        <f>SUMIFS('Shipment status'!$L:$L,'Shipment status'!$A:$A,'Flat knit'!$B261,'Shipment status'!$H:$H,AA$3,'Shipment status'!$K:$K,'Flat knit'!$C261)</f>
        <v/>
      </c>
      <c r="AB261">
        <f>SUMIFS('Shipment status'!$L:$L,'Shipment status'!$A:$A,'Flat knit'!$B261,'Shipment status'!$H:$H,AB$3,'Shipment status'!$K:$K,'Flat knit'!$C261)</f>
        <v/>
      </c>
      <c r="AC261">
        <f>SUMIFS('Shipment status'!$L:$L,'Shipment status'!$A:$A,'Flat knit'!$B261,'Shipment status'!$H:$H,AC$3,'Shipment status'!$K:$K,'Flat knit'!$C261)</f>
        <v/>
      </c>
      <c r="AD261">
        <f>SUMIFS('Shipment status'!$L:$L,'Shipment status'!$A:$A,'Flat knit'!$B261,'Shipment status'!$H:$H,AD$3,'Shipment status'!$K:$K,'Flat knit'!$C261)</f>
        <v/>
      </c>
      <c r="AE261">
        <f>SUMIFS('Shipment status'!$L:$L,'Shipment status'!$A:$A,'Flat knit'!$B261,'Shipment status'!$H:$H,AE$3,'Shipment status'!$K:$K,'Flat knit'!$C261)</f>
        <v/>
      </c>
      <c r="AF261">
        <f>SUMIFS('Shipment status'!$L:$L,'Shipment status'!$A:$A,'Flat knit'!$B261,'Shipment status'!$H:$H,AF$3,'Shipment status'!$K:$K,'Flat knit'!$C261)</f>
        <v/>
      </c>
      <c r="AG261">
        <f>SUMIFS('Shipment status'!$L:$L,'Shipment status'!$A:$A,'Flat knit'!$B261,'Shipment status'!$H:$H,AG$3,'Shipment status'!$K:$K,'Flat knit'!$C261)</f>
        <v/>
      </c>
      <c r="AH261">
        <f>SUMIFS('Shipment status'!$L:$L,'Shipment status'!$A:$A,'Flat knit'!$B261,'Shipment status'!$H:$H,AH$3,'Shipment status'!$K:$K,'Flat knit'!$C261)</f>
        <v/>
      </c>
      <c r="AI261">
        <f>SUMIFS('Shipment status'!$L:$L,'Shipment status'!$A:$A,'Flat knit'!$B261,'Shipment status'!$H:$H,AI$3,'Shipment status'!$K:$K,'Flat knit'!$C261)</f>
        <v/>
      </c>
      <c r="AJ261">
        <f>SUMIFS('Shipment status'!$L:$L,'Shipment status'!$A:$A,'Flat knit'!$B261,'Shipment status'!$H:$H,AJ$3,'Shipment status'!$K:$K,'Flat knit'!$C261)</f>
        <v/>
      </c>
      <c r="AK261">
        <f>SUMIFS('Shipment status'!$L:$L,'Shipment status'!$A:$A,'Flat knit'!$B261,'Shipment status'!$H:$H,AK$3,'Shipment status'!$K:$K,'Flat knit'!$C261)</f>
        <v/>
      </c>
    </row>
    <row r="262">
      <c r="I262">
        <f>MAX(SUMIFS('Shipment status'!$L:$L,'Shipment status'!$A:$A,TRIM(CLEAN(SUBSTITUTE(VLOOKUP($B262&amp;I$3,'PPO-GO'!$A:$AA,12,0)," ",""))),'Shipment status'!$H:$H,I$3,'Shipment status'!$K:$K,'Flat knit'!$C262),SUMIFS('Shipment status'!$L:$L,'Shipment status'!$A:$A,'Flat knit'!$B262,'Shipment status'!$H:$H,I$3,'Shipment status'!$K:$K,'Flat knit'!$C262))</f>
        <v/>
      </c>
      <c r="J262" s="51">
        <f>IFERROR(I262/$F262,"-")</f>
        <v/>
      </c>
      <c r="L262">
        <f>MAX(SUMIFS('Shipment status'!$L:$L,'Shipment status'!$A:$A,TRIM(CLEAN(SUBSTITUTE(VLOOKUP($B262&amp;L$3,'PPO-GO'!$A:$AA,12,0)," ",""))),'Shipment status'!$H:$H,L$3,'Shipment status'!$K:$K,'Flat knit'!$C262),SUMIFS('Shipment status'!$L:$L,'Shipment status'!$A:$A,'Flat knit'!$B262,'Shipment status'!$H:$H,L$3,'Shipment status'!$K:$K,'Flat knit'!$C262))</f>
        <v/>
      </c>
      <c r="M262" s="51">
        <f>IFERROR(IF(L262&gt;I262*1.5,0.5,1)*L262/$F262,"-")</f>
        <v/>
      </c>
      <c r="O262">
        <f>MAX(SUMIFS('Shipment status'!$L:$L,'Shipment status'!$A:$A,TRIM(CLEAN(SUBSTITUTE(VLOOKUP($B262,'PPO-GO'!$D:$L,9,0)," ",""))),'Shipment status'!$H:$H,O$3,'Shipment status'!$K:$K,'Flat knit'!$C262),SUMIFS('Shipment status'!$L:$L,'Shipment status'!$A:$A,'Flat knit'!$B262,'Shipment status'!$H:$H,O$3,'Shipment status'!$K:$K,'Flat knit'!$C262))</f>
        <v/>
      </c>
      <c r="P262" s="51">
        <f>IFERROR(O262/$F262,"-")</f>
        <v/>
      </c>
      <c r="R262">
        <f>MAX(SUMIFS('Shipment status'!$L:$L,'Shipment status'!$A:$A,TRIM(CLEAN(SUBSTITUTE(VLOOKUP($B262,'PPO-GO'!$D:$L,9,0)," ",""))),'Shipment status'!$H:$H,R$3,'Shipment status'!$K:$K,'Flat knit'!$C262),SUMIFS('Shipment status'!$L:$L,'Shipment status'!$A:$A,'Flat knit'!$B262,'Shipment status'!$H:$H,R$3,'Shipment status'!$K:$K,'Flat knit'!$C262))</f>
        <v/>
      </c>
      <c r="S262" s="51">
        <f>IFERROR(R262/$F262,"-")</f>
        <v/>
      </c>
      <c r="T262">
        <f>SUMIFS('Shipment status'!$L:$L,'Shipment status'!$A:$A,'Flat knit'!$B262,'Shipment status'!$H:$H,T$3,'Shipment status'!$K:$K,'Flat knit'!$C262)</f>
        <v/>
      </c>
      <c r="U262">
        <f>SUMIFS('Shipment status'!$L:$L,'Shipment status'!$A:$A,'Flat knit'!$B262,'Shipment status'!$H:$H,U$3,'Shipment status'!$K:$K,'Flat knit'!$C262)</f>
        <v/>
      </c>
      <c r="V262">
        <f>SUMIFS('Shipment status'!$L:$L,'Shipment status'!$A:$A,'Flat knit'!$B262,'Shipment status'!$H:$H,V$3,'Shipment status'!$K:$K,'Flat knit'!$C262)</f>
        <v/>
      </c>
      <c r="W262">
        <f>SUMIFS('Shipment status'!$L:$L,'Shipment status'!$A:$A,'Flat knit'!$B262,'Shipment status'!$H:$H,W$3,'Shipment status'!$K:$K,'Flat knit'!$C262)</f>
        <v/>
      </c>
      <c r="X262">
        <f>SUMIFS('Shipment status'!$L:$L,'Shipment status'!$A:$A,'Flat knit'!$B262,'Shipment status'!$H:$H,X$3,'Shipment status'!$K:$K,'Flat knit'!$C262)</f>
        <v/>
      </c>
      <c r="Y262">
        <f>SUMIFS('Shipment status'!$L:$L,'Shipment status'!$A:$A,'Flat knit'!$B262,'Shipment status'!$H:$H,Y$3,'Shipment status'!$K:$K,'Flat knit'!$C262)</f>
        <v/>
      </c>
      <c r="Z262">
        <f>SUMIFS('Shipment status'!$L:$L,'Shipment status'!$A:$A,'Flat knit'!$B262,'Shipment status'!$H:$H,Z$3,'Shipment status'!$K:$K,'Flat knit'!$C262)</f>
        <v/>
      </c>
      <c r="AA262">
        <f>SUMIFS('Shipment status'!$L:$L,'Shipment status'!$A:$A,'Flat knit'!$B262,'Shipment status'!$H:$H,AA$3,'Shipment status'!$K:$K,'Flat knit'!$C262)</f>
        <v/>
      </c>
      <c r="AB262">
        <f>SUMIFS('Shipment status'!$L:$L,'Shipment status'!$A:$A,'Flat knit'!$B262,'Shipment status'!$H:$H,AB$3,'Shipment status'!$K:$K,'Flat knit'!$C262)</f>
        <v/>
      </c>
      <c r="AC262">
        <f>SUMIFS('Shipment status'!$L:$L,'Shipment status'!$A:$A,'Flat knit'!$B262,'Shipment status'!$H:$H,AC$3,'Shipment status'!$K:$K,'Flat knit'!$C262)</f>
        <v/>
      </c>
      <c r="AD262">
        <f>SUMIFS('Shipment status'!$L:$L,'Shipment status'!$A:$A,'Flat knit'!$B262,'Shipment status'!$H:$H,AD$3,'Shipment status'!$K:$K,'Flat knit'!$C262)</f>
        <v/>
      </c>
      <c r="AE262">
        <f>SUMIFS('Shipment status'!$L:$L,'Shipment status'!$A:$A,'Flat knit'!$B262,'Shipment status'!$H:$H,AE$3,'Shipment status'!$K:$K,'Flat knit'!$C262)</f>
        <v/>
      </c>
      <c r="AF262">
        <f>SUMIFS('Shipment status'!$L:$L,'Shipment status'!$A:$A,'Flat knit'!$B262,'Shipment status'!$H:$H,AF$3,'Shipment status'!$K:$K,'Flat knit'!$C262)</f>
        <v/>
      </c>
      <c r="AG262">
        <f>SUMIFS('Shipment status'!$L:$L,'Shipment status'!$A:$A,'Flat knit'!$B262,'Shipment status'!$H:$H,AG$3,'Shipment status'!$K:$K,'Flat knit'!$C262)</f>
        <v/>
      </c>
      <c r="AH262">
        <f>SUMIFS('Shipment status'!$L:$L,'Shipment status'!$A:$A,'Flat knit'!$B262,'Shipment status'!$H:$H,AH$3,'Shipment status'!$K:$K,'Flat knit'!$C262)</f>
        <v/>
      </c>
      <c r="AI262">
        <f>SUMIFS('Shipment status'!$L:$L,'Shipment status'!$A:$A,'Flat knit'!$B262,'Shipment status'!$H:$H,AI$3,'Shipment status'!$K:$K,'Flat knit'!$C262)</f>
        <v/>
      </c>
      <c r="AJ262">
        <f>SUMIFS('Shipment status'!$L:$L,'Shipment status'!$A:$A,'Flat knit'!$B262,'Shipment status'!$H:$H,AJ$3,'Shipment status'!$K:$K,'Flat knit'!$C262)</f>
        <v/>
      </c>
      <c r="AK262">
        <f>SUMIFS('Shipment status'!$L:$L,'Shipment status'!$A:$A,'Flat knit'!$B262,'Shipment status'!$H:$H,AK$3,'Shipment status'!$K:$K,'Flat knit'!$C262)</f>
        <v/>
      </c>
    </row>
    <row r="263">
      <c r="I263">
        <f>MAX(SUMIFS('Shipment status'!$L:$L,'Shipment status'!$A:$A,TRIM(CLEAN(SUBSTITUTE(VLOOKUP($B263&amp;I$3,'PPO-GO'!$A:$AA,12,0)," ",""))),'Shipment status'!$H:$H,I$3,'Shipment status'!$K:$K,'Flat knit'!$C263),SUMIFS('Shipment status'!$L:$L,'Shipment status'!$A:$A,'Flat knit'!$B263,'Shipment status'!$H:$H,I$3,'Shipment status'!$K:$K,'Flat knit'!$C263))</f>
        <v/>
      </c>
      <c r="J263" s="51">
        <f>IFERROR(I263/$F263,"-")</f>
        <v/>
      </c>
      <c r="L263">
        <f>MAX(SUMIFS('Shipment status'!$L:$L,'Shipment status'!$A:$A,TRIM(CLEAN(SUBSTITUTE(VLOOKUP($B263&amp;L$3,'PPO-GO'!$A:$AA,12,0)," ",""))),'Shipment status'!$H:$H,L$3,'Shipment status'!$K:$K,'Flat knit'!$C263),SUMIFS('Shipment status'!$L:$L,'Shipment status'!$A:$A,'Flat knit'!$B263,'Shipment status'!$H:$H,L$3,'Shipment status'!$K:$K,'Flat knit'!$C263))</f>
        <v/>
      </c>
      <c r="M263" s="51">
        <f>IFERROR(IF(L263&gt;I263*1.5,0.5,1)*L263/$F263,"-")</f>
        <v/>
      </c>
      <c r="O263">
        <f>MAX(SUMIFS('Shipment status'!$L:$L,'Shipment status'!$A:$A,TRIM(CLEAN(SUBSTITUTE(VLOOKUP($B263,'PPO-GO'!$D:$L,9,0)," ",""))),'Shipment status'!$H:$H,O$3,'Shipment status'!$K:$K,'Flat knit'!$C263),SUMIFS('Shipment status'!$L:$L,'Shipment status'!$A:$A,'Flat knit'!$B263,'Shipment status'!$H:$H,O$3,'Shipment status'!$K:$K,'Flat knit'!$C263))</f>
        <v/>
      </c>
      <c r="P263" s="51">
        <f>IFERROR(O263/$F263,"-")</f>
        <v/>
      </c>
      <c r="R263">
        <f>MAX(SUMIFS('Shipment status'!$L:$L,'Shipment status'!$A:$A,TRIM(CLEAN(SUBSTITUTE(VLOOKUP($B263,'PPO-GO'!$D:$L,9,0)," ",""))),'Shipment status'!$H:$H,R$3,'Shipment status'!$K:$K,'Flat knit'!$C263),SUMIFS('Shipment status'!$L:$L,'Shipment status'!$A:$A,'Flat knit'!$B263,'Shipment status'!$H:$H,R$3,'Shipment status'!$K:$K,'Flat knit'!$C263))</f>
        <v/>
      </c>
      <c r="S263" s="51">
        <f>IFERROR(R263/$F263,"-")</f>
        <v/>
      </c>
      <c r="T263">
        <f>SUMIFS('Shipment status'!$L:$L,'Shipment status'!$A:$A,'Flat knit'!$B263,'Shipment status'!$H:$H,T$3,'Shipment status'!$K:$K,'Flat knit'!$C263)</f>
        <v/>
      </c>
      <c r="U263">
        <f>SUMIFS('Shipment status'!$L:$L,'Shipment status'!$A:$A,'Flat knit'!$B263,'Shipment status'!$H:$H,U$3,'Shipment status'!$K:$K,'Flat knit'!$C263)</f>
        <v/>
      </c>
      <c r="V263">
        <f>SUMIFS('Shipment status'!$L:$L,'Shipment status'!$A:$A,'Flat knit'!$B263,'Shipment status'!$H:$H,V$3,'Shipment status'!$K:$K,'Flat knit'!$C263)</f>
        <v/>
      </c>
      <c r="W263">
        <f>SUMIFS('Shipment status'!$L:$L,'Shipment status'!$A:$A,'Flat knit'!$B263,'Shipment status'!$H:$H,W$3,'Shipment status'!$K:$K,'Flat knit'!$C263)</f>
        <v/>
      </c>
      <c r="X263">
        <f>SUMIFS('Shipment status'!$L:$L,'Shipment status'!$A:$A,'Flat knit'!$B263,'Shipment status'!$H:$H,X$3,'Shipment status'!$K:$K,'Flat knit'!$C263)</f>
        <v/>
      </c>
      <c r="Y263">
        <f>SUMIFS('Shipment status'!$L:$L,'Shipment status'!$A:$A,'Flat knit'!$B263,'Shipment status'!$H:$H,Y$3,'Shipment status'!$K:$K,'Flat knit'!$C263)</f>
        <v/>
      </c>
      <c r="Z263">
        <f>SUMIFS('Shipment status'!$L:$L,'Shipment status'!$A:$A,'Flat knit'!$B263,'Shipment status'!$H:$H,Z$3,'Shipment status'!$K:$K,'Flat knit'!$C263)</f>
        <v/>
      </c>
      <c r="AA263">
        <f>SUMIFS('Shipment status'!$L:$L,'Shipment status'!$A:$A,'Flat knit'!$B263,'Shipment status'!$H:$H,AA$3,'Shipment status'!$K:$K,'Flat knit'!$C263)</f>
        <v/>
      </c>
      <c r="AB263">
        <f>SUMIFS('Shipment status'!$L:$L,'Shipment status'!$A:$A,'Flat knit'!$B263,'Shipment status'!$H:$H,AB$3,'Shipment status'!$K:$K,'Flat knit'!$C263)</f>
        <v/>
      </c>
      <c r="AC263">
        <f>SUMIFS('Shipment status'!$L:$L,'Shipment status'!$A:$A,'Flat knit'!$B263,'Shipment status'!$H:$H,AC$3,'Shipment status'!$K:$K,'Flat knit'!$C263)</f>
        <v/>
      </c>
      <c r="AD263">
        <f>SUMIFS('Shipment status'!$L:$L,'Shipment status'!$A:$A,'Flat knit'!$B263,'Shipment status'!$H:$H,AD$3,'Shipment status'!$K:$K,'Flat knit'!$C263)</f>
        <v/>
      </c>
      <c r="AE263">
        <f>SUMIFS('Shipment status'!$L:$L,'Shipment status'!$A:$A,'Flat knit'!$B263,'Shipment status'!$H:$H,AE$3,'Shipment status'!$K:$K,'Flat knit'!$C263)</f>
        <v/>
      </c>
      <c r="AF263">
        <f>SUMIFS('Shipment status'!$L:$L,'Shipment status'!$A:$A,'Flat knit'!$B263,'Shipment status'!$H:$H,AF$3,'Shipment status'!$K:$K,'Flat knit'!$C263)</f>
        <v/>
      </c>
      <c r="AG263">
        <f>SUMIFS('Shipment status'!$L:$L,'Shipment status'!$A:$A,'Flat knit'!$B263,'Shipment status'!$H:$H,AG$3,'Shipment status'!$K:$K,'Flat knit'!$C263)</f>
        <v/>
      </c>
      <c r="AH263">
        <f>SUMIFS('Shipment status'!$L:$L,'Shipment status'!$A:$A,'Flat knit'!$B263,'Shipment status'!$H:$H,AH$3,'Shipment status'!$K:$K,'Flat knit'!$C263)</f>
        <v/>
      </c>
      <c r="AI263">
        <f>SUMIFS('Shipment status'!$L:$L,'Shipment status'!$A:$A,'Flat knit'!$B263,'Shipment status'!$H:$H,AI$3,'Shipment status'!$K:$K,'Flat knit'!$C263)</f>
        <v/>
      </c>
      <c r="AJ263">
        <f>SUMIFS('Shipment status'!$L:$L,'Shipment status'!$A:$A,'Flat knit'!$B263,'Shipment status'!$H:$H,AJ$3,'Shipment status'!$K:$K,'Flat knit'!$C263)</f>
        <v/>
      </c>
      <c r="AK263">
        <f>SUMIFS('Shipment status'!$L:$L,'Shipment status'!$A:$A,'Flat knit'!$B263,'Shipment status'!$H:$H,AK$3,'Shipment status'!$K:$K,'Flat knit'!$C263)</f>
        <v/>
      </c>
    </row>
    <row r="264">
      <c r="I264">
        <f>MAX(SUMIFS('Shipment status'!$L:$L,'Shipment status'!$A:$A,TRIM(CLEAN(SUBSTITUTE(VLOOKUP($B264&amp;I$3,'PPO-GO'!$A:$AA,12,0)," ",""))),'Shipment status'!$H:$H,I$3,'Shipment status'!$K:$K,'Flat knit'!$C264),SUMIFS('Shipment status'!$L:$L,'Shipment status'!$A:$A,'Flat knit'!$B264,'Shipment status'!$H:$H,I$3,'Shipment status'!$K:$K,'Flat knit'!$C264))</f>
        <v/>
      </c>
      <c r="J264" s="51">
        <f>IFERROR(I264/$F264,"-")</f>
        <v/>
      </c>
      <c r="L264">
        <f>MAX(SUMIFS('Shipment status'!$L:$L,'Shipment status'!$A:$A,TRIM(CLEAN(SUBSTITUTE(VLOOKUP($B264&amp;L$3,'PPO-GO'!$A:$AA,12,0)," ",""))),'Shipment status'!$H:$H,L$3,'Shipment status'!$K:$K,'Flat knit'!$C264),SUMIFS('Shipment status'!$L:$L,'Shipment status'!$A:$A,'Flat knit'!$B264,'Shipment status'!$H:$H,L$3,'Shipment status'!$K:$K,'Flat knit'!$C264))</f>
        <v/>
      </c>
      <c r="M264" s="51">
        <f>IFERROR(IF(L264&gt;I264*1.5,0.5,1)*L264/$F264,"-")</f>
        <v/>
      </c>
      <c r="O264">
        <f>MAX(SUMIFS('Shipment status'!$L:$L,'Shipment status'!$A:$A,TRIM(CLEAN(SUBSTITUTE(VLOOKUP($B264,'PPO-GO'!$D:$L,9,0)," ",""))),'Shipment status'!$H:$H,O$3,'Shipment status'!$K:$K,'Flat knit'!$C264),SUMIFS('Shipment status'!$L:$L,'Shipment status'!$A:$A,'Flat knit'!$B264,'Shipment status'!$H:$H,O$3,'Shipment status'!$K:$K,'Flat knit'!$C264))</f>
        <v/>
      </c>
      <c r="P264" s="51">
        <f>IFERROR(O264/$F264,"-")</f>
        <v/>
      </c>
      <c r="R264">
        <f>MAX(SUMIFS('Shipment status'!$L:$L,'Shipment status'!$A:$A,TRIM(CLEAN(SUBSTITUTE(VLOOKUP($B264,'PPO-GO'!$D:$L,9,0)," ",""))),'Shipment status'!$H:$H,R$3,'Shipment status'!$K:$K,'Flat knit'!$C264),SUMIFS('Shipment status'!$L:$L,'Shipment status'!$A:$A,'Flat knit'!$B264,'Shipment status'!$H:$H,R$3,'Shipment status'!$K:$K,'Flat knit'!$C264))</f>
        <v/>
      </c>
      <c r="S264" s="51">
        <f>IFERROR(R264/$F264,"-")</f>
        <v/>
      </c>
      <c r="T264">
        <f>SUMIFS('Shipment status'!$L:$L,'Shipment status'!$A:$A,'Flat knit'!$B264,'Shipment status'!$H:$H,T$3,'Shipment status'!$K:$K,'Flat knit'!$C264)</f>
        <v/>
      </c>
      <c r="U264">
        <f>SUMIFS('Shipment status'!$L:$L,'Shipment status'!$A:$A,'Flat knit'!$B264,'Shipment status'!$H:$H,U$3,'Shipment status'!$K:$K,'Flat knit'!$C264)</f>
        <v/>
      </c>
      <c r="V264">
        <f>SUMIFS('Shipment status'!$L:$L,'Shipment status'!$A:$A,'Flat knit'!$B264,'Shipment status'!$H:$H,V$3,'Shipment status'!$K:$K,'Flat knit'!$C264)</f>
        <v/>
      </c>
      <c r="W264">
        <f>SUMIFS('Shipment status'!$L:$L,'Shipment status'!$A:$A,'Flat knit'!$B264,'Shipment status'!$H:$H,W$3,'Shipment status'!$K:$K,'Flat knit'!$C264)</f>
        <v/>
      </c>
      <c r="X264">
        <f>SUMIFS('Shipment status'!$L:$L,'Shipment status'!$A:$A,'Flat knit'!$B264,'Shipment status'!$H:$H,X$3,'Shipment status'!$K:$K,'Flat knit'!$C264)</f>
        <v/>
      </c>
      <c r="Y264">
        <f>SUMIFS('Shipment status'!$L:$L,'Shipment status'!$A:$A,'Flat knit'!$B264,'Shipment status'!$H:$H,Y$3,'Shipment status'!$K:$K,'Flat knit'!$C264)</f>
        <v/>
      </c>
      <c r="Z264">
        <f>SUMIFS('Shipment status'!$L:$L,'Shipment status'!$A:$A,'Flat knit'!$B264,'Shipment status'!$H:$H,Z$3,'Shipment status'!$K:$K,'Flat knit'!$C264)</f>
        <v/>
      </c>
      <c r="AA264">
        <f>SUMIFS('Shipment status'!$L:$L,'Shipment status'!$A:$A,'Flat knit'!$B264,'Shipment status'!$H:$H,AA$3,'Shipment status'!$K:$K,'Flat knit'!$C264)</f>
        <v/>
      </c>
      <c r="AB264">
        <f>SUMIFS('Shipment status'!$L:$L,'Shipment status'!$A:$A,'Flat knit'!$B264,'Shipment status'!$H:$H,AB$3,'Shipment status'!$K:$K,'Flat knit'!$C264)</f>
        <v/>
      </c>
      <c r="AC264">
        <f>SUMIFS('Shipment status'!$L:$L,'Shipment status'!$A:$A,'Flat knit'!$B264,'Shipment status'!$H:$H,AC$3,'Shipment status'!$K:$K,'Flat knit'!$C264)</f>
        <v/>
      </c>
      <c r="AD264">
        <f>SUMIFS('Shipment status'!$L:$L,'Shipment status'!$A:$A,'Flat knit'!$B264,'Shipment status'!$H:$H,AD$3,'Shipment status'!$K:$K,'Flat knit'!$C264)</f>
        <v/>
      </c>
      <c r="AE264">
        <f>SUMIFS('Shipment status'!$L:$L,'Shipment status'!$A:$A,'Flat knit'!$B264,'Shipment status'!$H:$H,AE$3,'Shipment status'!$K:$K,'Flat knit'!$C264)</f>
        <v/>
      </c>
      <c r="AF264">
        <f>SUMIFS('Shipment status'!$L:$L,'Shipment status'!$A:$A,'Flat knit'!$B264,'Shipment status'!$H:$H,AF$3,'Shipment status'!$K:$K,'Flat knit'!$C264)</f>
        <v/>
      </c>
      <c r="AG264">
        <f>SUMIFS('Shipment status'!$L:$L,'Shipment status'!$A:$A,'Flat knit'!$B264,'Shipment status'!$H:$H,AG$3,'Shipment status'!$K:$K,'Flat knit'!$C264)</f>
        <v/>
      </c>
      <c r="AH264">
        <f>SUMIFS('Shipment status'!$L:$L,'Shipment status'!$A:$A,'Flat knit'!$B264,'Shipment status'!$H:$H,AH$3,'Shipment status'!$K:$K,'Flat knit'!$C264)</f>
        <v/>
      </c>
      <c r="AI264">
        <f>SUMIFS('Shipment status'!$L:$L,'Shipment status'!$A:$A,'Flat knit'!$B264,'Shipment status'!$H:$H,AI$3,'Shipment status'!$K:$K,'Flat knit'!$C264)</f>
        <v/>
      </c>
      <c r="AJ264">
        <f>SUMIFS('Shipment status'!$L:$L,'Shipment status'!$A:$A,'Flat knit'!$B264,'Shipment status'!$H:$H,AJ$3,'Shipment status'!$K:$K,'Flat knit'!$C264)</f>
        <v/>
      </c>
      <c r="AK264">
        <f>SUMIFS('Shipment status'!$L:$L,'Shipment status'!$A:$A,'Flat knit'!$B264,'Shipment status'!$H:$H,AK$3,'Shipment status'!$K:$K,'Flat knit'!$C264)</f>
        <v/>
      </c>
    </row>
    <row r="265">
      <c r="I265">
        <f>MAX(SUMIFS('Shipment status'!$L:$L,'Shipment status'!$A:$A,TRIM(CLEAN(SUBSTITUTE(VLOOKUP($B265&amp;I$3,'PPO-GO'!$A:$AA,12,0)," ",""))),'Shipment status'!$H:$H,I$3,'Shipment status'!$K:$K,'Flat knit'!$C265),SUMIFS('Shipment status'!$L:$L,'Shipment status'!$A:$A,'Flat knit'!$B265,'Shipment status'!$H:$H,I$3,'Shipment status'!$K:$K,'Flat knit'!$C265))</f>
        <v/>
      </c>
      <c r="J265" s="51">
        <f>IFERROR(I265/$F265,"-")</f>
        <v/>
      </c>
      <c r="L265">
        <f>MAX(SUMIFS('Shipment status'!$L:$L,'Shipment status'!$A:$A,TRIM(CLEAN(SUBSTITUTE(VLOOKUP($B265&amp;L$3,'PPO-GO'!$A:$AA,12,0)," ",""))),'Shipment status'!$H:$H,L$3,'Shipment status'!$K:$K,'Flat knit'!$C265),SUMIFS('Shipment status'!$L:$L,'Shipment status'!$A:$A,'Flat knit'!$B265,'Shipment status'!$H:$H,L$3,'Shipment status'!$K:$K,'Flat knit'!$C265))</f>
        <v/>
      </c>
      <c r="M265" s="51">
        <f>IFERROR(IF(L265&gt;I265*1.5,0.5,1)*L265/$F265,"-")</f>
        <v/>
      </c>
      <c r="O265">
        <f>MAX(SUMIFS('Shipment status'!$L:$L,'Shipment status'!$A:$A,TRIM(CLEAN(SUBSTITUTE(VLOOKUP($B265,'PPO-GO'!$D:$L,9,0)," ",""))),'Shipment status'!$H:$H,O$3,'Shipment status'!$K:$K,'Flat knit'!$C265),SUMIFS('Shipment status'!$L:$L,'Shipment status'!$A:$A,'Flat knit'!$B265,'Shipment status'!$H:$H,O$3,'Shipment status'!$K:$K,'Flat knit'!$C265))</f>
        <v/>
      </c>
      <c r="P265" s="51">
        <f>IFERROR(O265/$F265,"-")</f>
        <v/>
      </c>
      <c r="R265">
        <f>MAX(SUMIFS('Shipment status'!$L:$L,'Shipment status'!$A:$A,TRIM(CLEAN(SUBSTITUTE(VLOOKUP($B265,'PPO-GO'!$D:$L,9,0)," ",""))),'Shipment status'!$H:$H,R$3,'Shipment status'!$K:$K,'Flat knit'!$C265),SUMIFS('Shipment status'!$L:$L,'Shipment status'!$A:$A,'Flat knit'!$B265,'Shipment status'!$H:$H,R$3,'Shipment status'!$K:$K,'Flat knit'!$C265))</f>
        <v/>
      </c>
      <c r="S265" s="51">
        <f>IFERROR(R265/$F265,"-")</f>
        <v/>
      </c>
      <c r="T265">
        <f>SUMIFS('Shipment status'!$L:$L,'Shipment status'!$A:$A,'Flat knit'!$B265,'Shipment status'!$H:$H,T$3,'Shipment status'!$K:$K,'Flat knit'!$C265)</f>
        <v/>
      </c>
      <c r="U265">
        <f>SUMIFS('Shipment status'!$L:$L,'Shipment status'!$A:$A,'Flat knit'!$B265,'Shipment status'!$H:$H,U$3,'Shipment status'!$K:$K,'Flat knit'!$C265)</f>
        <v/>
      </c>
      <c r="V265">
        <f>SUMIFS('Shipment status'!$L:$L,'Shipment status'!$A:$A,'Flat knit'!$B265,'Shipment status'!$H:$H,V$3,'Shipment status'!$K:$K,'Flat knit'!$C265)</f>
        <v/>
      </c>
      <c r="W265">
        <f>SUMIFS('Shipment status'!$L:$L,'Shipment status'!$A:$A,'Flat knit'!$B265,'Shipment status'!$H:$H,W$3,'Shipment status'!$K:$K,'Flat knit'!$C265)</f>
        <v/>
      </c>
      <c r="X265">
        <f>SUMIFS('Shipment status'!$L:$L,'Shipment status'!$A:$A,'Flat knit'!$B265,'Shipment status'!$H:$H,X$3,'Shipment status'!$K:$K,'Flat knit'!$C265)</f>
        <v/>
      </c>
      <c r="Y265">
        <f>SUMIFS('Shipment status'!$L:$L,'Shipment status'!$A:$A,'Flat knit'!$B265,'Shipment status'!$H:$H,Y$3,'Shipment status'!$K:$K,'Flat knit'!$C265)</f>
        <v/>
      </c>
      <c r="Z265">
        <f>SUMIFS('Shipment status'!$L:$L,'Shipment status'!$A:$A,'Flat knit'!$B265,'Shipment status'!$H:$H,Z$3,'Shipment status'!$K:$K,'Flat knit'!$C265)</f>
        <v/>
      </c>
      <c r="AA265">
        <f>SUMIFS('Shipment status'!$L:$L,'Shipment status'!$A:$A,'Flat knit'!$B265,'Shipment status'!$H:$H,AA$3,'Shipment status'!$K:$K,'Flat knit'!$C265)</f>
        <v/>
      </c>
      <c r="AB265">
        <f>SUMIFS('Shipment status'!$L:$L,'Shipment status'!$A:$A,'Flat knit'!$B265,'Shipment status'!$H:$H,AB$3,'Shipment status'!$K:$K,'Flat knit'!$C265)</f>
        <v/>
      </c>
      <c r="AC265">
        <f>SUMIFS('Shipment status'!$L:$L,'Shipment status'!$A:$A,'Flat knit'!$B265,'Shipment status'!$H:$H,AC$3,'Shipment status'!$K:$K,'Flat knit'!$C265)</f>
        <v/>
      </c>
      <c r="AD265">
        <f>SUMIFS('Shipment status'!$L:$L,'Shipment status'!$A:$A,'Flat knit'!$B265,'Shipment status'!$H:$H,AD$3,'Shipment status'!$K:$K,'Flat knit'!$C265)</f>
        <v/>
      </c>
      <c r="AE265">
        <f>SUMIFS('Shipment status'!$L:$L,'Shipment status'!$A:$A,'Flat knit'!$B265,'Shipment status'!$H:$H,AE$3,'Shipment status'!$K:$K,'Flat knit'!$C265)</f>
        <v/>
      </c>
      <c r="AF265">
        <f>SUMIFS('Shipment status'!$L:$L,'Shipment status'!$A:$A,'Flat knit'!$B265,'Shipment status'!$H:$H,AF$3,'Shipment status'!$K:$K,'Flat knit'!$C265)</f>
        <v/>
      </c>
      <c r="AG265">
        <f>SUMIFS('Shipment status'!$L:$L,'Shipment status'!$A:$A,'Flat knit'!$B265,'Shipment status'!$H:$H,AG$3,'Shipment status'!$K:$K,'Flat knit'!$C265)</f>
        <v/>
      </c>
      <c r="AH265">
        <f>SUMIFS('Shipment status'!$L:$L,'Shipment status'!$A:$A,'Flat knit'!$B265,'Shipment status'!$H:$H,AH$3,'Shipment status'!$K:$K,'Flat knit'!$C265)</f>
        <v/>
      </c>
      <c r="AI265">
        <f>SUMIFS('Shipment status'!$L:$L,'Shipment status'!$A:$A,'Flat knit'!$B265,'Shipment status'!$H:$H,AI$3,'Shipment status'!$K:$K,'Flat knit'!$C265)</f>
        <v/>
      </c>
      <c r="AJ265">
        <f>SUMIFS('Shipment status'!$L:$L,'Shipment status'!$A:$A,'Flat knit'!$B265,'Shipment status'!$H:$H,AJ$3,'Shipment status'!$K:$K,'Flat knit'!$C265)</f>
        <v/>
      </c>
      <c r="AK265">
        <f>SUMIFS('Shipment status'!$L:$L,'Shipment status'!$A:$A,'Flat knit'!$B265,'Shipment status'!$H:$H,AK$3,'Shipment status'!$K:$K,'Flat knit'!$C265)</f>
        <v/>
      </c>
    </row>
    <row r="266">
      <c r="I266">
        <f>MAX(SUMIFS('Shipment status'!$L:$L,'Shipment status'!$A:$A,TRIM(CLEAN(SUBSTITUTE(VLOOKUP($B266&amp;I$3,'PPO-GO'!$A:$AA,12,0)," ",""))),'Shipment status'!$H:$H,I$3,'Shipment status'!$K:$K,'Flat knit'!$C266),SUMIFS('Shipment status'!$L:$L,'Shipment status'!$A:$A,'Flat knit'!$B266,'Shipment status'!$H:$H,I$3,'Shipment status'!$K:$K,'Flat knit'!$C266))</f>
        <v/>
      </c>
      <c r="J266" s="51">
        <f>IFERROR(I266/$F266,"-")</f>
        <v/>
      </c>
      <c r="L266">
        <f>MAX(SUMIFS('Shipment status'!$L:$L,'Shipment status'!$A:$A,TRIM(CLEAN(SUBSTITUTE(VLOOKUP($B266&amp;L$3,'PPO-GO'!$A:$AA,12,0)," ",""))),'Shipment status'!$H:$H,L$3,'Shipment status'!$K:$K,'Flat knit'!$C266),SUMIFS('Shipment status'!$L:$L,'Shipment status'!$A:$A,'Flat knit'!$B266,'Shipment status'!$H:$H,L$3,'Shipment status'!$K:$K,'Flat knit'!$C266))</f>
        <v/>
      </c>
      <c r="M266" s="51">
        <f>IFERROR(IF(L266&gt;I266*1.5,0.5,1)*L266/$F266,"-")</f>
        <v/>
      </c>
      <c r="O266">
        <f>MAX(SUMIFS('Shipment status'!$L:$L,'Shipment status'!$A:$A,TRIM(CLEAN(SUBSTITUTE(VLOOKUP($B266,'PPO-GO'!$D:$L,9,0)," ",""))),'Shipment status'!$H:$H,O$3,'Shipment status'!$K:$K,'Flat knit'!$C266),SUMIFS('Shipment status'!$L:$L,'Shipment status'!$A:$A,'Flat knit'!$B266,'Shipment status'!$H:$H,O$3,'Shipment status'!$K:$K,'Flat knit'!$C266))</f>
        <v/>
      </c>
      <c r="P266" s="51">
        <f>IFERROR(O266/$F266,"-")</f>
        <v/>
      </c>
      <c r="R266">
        <f>MAX(SUMIFS('Shipment status'!$L:$L,'Shipment status'!$A:$A,TRIM(CLEAN(SUBSTITUTE(VLOOKUP($B266,'PPO-GO'!$D:$L,9,0)," ",""))),'Shipment status'!$H:$H,R$3,'Shipment status'!$K:$K,'Flat knit'!$C266),SUMIFS('Shipment status'!$L:$L,'Shipment status'!$A:$A,'Flat knit'!$B266,'Shipment status'!$H:$H,R$3,'Shipment status'!$K:$K,'Flat knit'!$C266))</f>
        <v/>
      </c>
      <c r="S266" s="51">
        <f>IFERROR(R266/$F266,"-")</f>
        <v/>
      </c>
      <c r="T266">
        <f>SUMIFS('Shipment status'!$L:$L,'Shipment status'!$A:$A,'Flat knit'!$B266,'Shipment status'!$H:$H,T$3,'Shipment status'!$K:$K,'Flat knit'!$C266)</f>
        <v/>
      </c>
      <c r="U266">
        <f>SUMIFS('Shipment status'!$L:$L,'Shipment status'!$A:$A,'Flat knit'!$B266,'Shipment status'!$H:$H,U$3,'Shipment status'!$K:$K,'Flat knit'!$C266)</f>
        <v/>
      </c>
      <c r="V266">
        <f>SUMIFS('Shipment status'!$L:$L,'Shipment status'!$A:$A,'Flat knit'!$B266,'Shipment status'!$H:$H,V$3,'Shipment status'!$K:$K,'Flat knit'!$C266)</f>
        <v/>
      </c>
      <c r="W266">
        <f>SUMIFS('Shipment status'!$L:$L,'Shipment status'!$A:$A,'Flat knit'!$B266,'Shipment status'!$H:$H,W$3,'Shipment status'!$K:$K,'Flat knit'!$C266)</f>
        <v/>
      </c>
      <c r="X266">
        <f>SUMIFS('Shipment status'!$L:$L,'Shipment status'!$A:$A,'Flat knit'!$B266,'Shipment status'!$H:$H,X$3,'Shipment status'!$K:$K,'Flat knit'!$C266)</f>
        <v/>
      </c>
      <c r="Y266">
        <f>SUMIFS('Shipment status'!$L:$L,'Shipment status'!$A:$A,'Flat knit'!$B266,'Shipment status'!$H:$H,Y$3,'Shipment status'!$K:$K,'Flat knit'!$C266)</f>
        <v/>
      </c>
      <c r="Z266">
        <f>SUMIFS('Shipment status'!$L:$L,'Shipment status'!$A:$A,'Flat knit'!$B266,'Shipment status'!$H:$H,Z$3,'Shipment status'!$K:$K,'Flat knit'!$C266)</f>
        <v/>
      </c>
      <c r="AA266">
        <f>SUMIFS('Shipment status'!$L:$L,'Shipment status'!$A:$A,'Flat knit'!$B266,'Shipment status'!$H:$H,AA$3,'Shipment status'!$K:$K,'Flat knit'!$C266)</f>
        <v/>
      </c>
      <c r="AB266">
        <f>SUMIFS('Shipment status'!$L:$L,'Shipment status'!$A:$A,'Flat knit'!$B266,'Shipment status'!$H:$H,AB$3,'Shipment status'!$K:$K,'Flat knit'!$C266)</f>
        <v/>
      </c>
      <c r="AC266">
        <f>SUMIFS('Shipment status'!$L:$L,'Shipment status'!$A:$A,'Flat knit'!$B266,'Shipment status'!$H:$H,AC$3,'Shipment status'!$K:$K,'Flat knit'!$C266)</f>
        <v/>
      </c>
      <c r="AD266">
        <f>SUMIFS('Shipment status'!$L:$L,'Shipment status'!$A:$A,'Flat knit'!$B266,'Shipment status'!$H:$H,AD$3,'Shipment status'!$K:$K,'Flat knit'!$C266)</f>
        <v/>
      </c>
      <c r="AE266">
        <f>SUMIFS('Shipment status'!$L:$L,'Shipment status'!$A:$A,'Flat knit'!$B266,'Shipment status'!$H:$H,AE$3,'Shipment status'!$K:$K,'Flat knit'!$C266)</f>
        <v/>
      </c>
      <c r="AF266">
        <f>SUMIFS('Shipment status'!$L:$L,'Shipment status'!$A:$A,'Flat knit'!$B266,'Shipment status'!$H:$H,AF$3,'Shipment status'!$K:$K,'Flat knit'!$C266)</f>
        <v/>
      </c>
      <c r="AG266">
        <f>SUMIFS('Shipment status'!$L:$L,'Shipment status'!$A:$A,'Flat knit'!$B266,'Shipment status'!$H:$H,AG$3,'Shipment status'!$K:$K,'Flat knit'!$C266)</f>
        <v/>
      </c>
      <c r="AH266">
        <f>SUMIFS('Shipment status'!$L:$L,'Shipment status'!$A:$A,'Flat knit'!$B266,'Shipment status'!$H:$H,AH$3,'Shipment status'!$K:$K,'Flat knit'!$C266)</f>
        <v/>
      </c>
      <c r="AI266">
        <f>SUMIFS('Shipment status'!$L:$L,'Shipment status'!$A:$A,'Flat knit'!$B266,'Shipment status'!$H:$H,AI$3,'Shipment status'!$K:$K,'Flat knit'!$C266)</f>
        <v/>
      </c>
      <c r="AJ266">
        <f>SUMIFS('Shipment status'!$L:$L,'Shipment status'!$A:$A,'Flat knit'!$B266,'Shipment status'!$H:$H,AJ$3,'Shipment status'!$K:$K,'Flat knit'!$C266)</f>
        <v/>
      </c>
      <c r="AK266">
        <f>SUMIFS('Shipment status'!$L:$L,'Shipment status'!$A:$A,'Flat knit'!$B266,'Shipment status'!$H:$H,AK$3,'Shipment status'!$K:$K,'Flat knit'!$C266)</f>
        <v/>
      </c>
    </row>
    <row r="267">
      <c r="I267">
        <f>MAX(SUMIFS('Shipment status'!$L:$L,'Shipment status'!$A:$A,TRIM(CLEAN(SUBSTITUTE(VLOOKUP($B267&amp;I$3,'PPO-GO'!$A:$AA,12,0)," ",""))),'Shipment status'!$H:$H,I$3,'Shipment status'!$K:$K,'Flat knit'!$C267),SUMIFS('Shipment status'!$L:$L,'Shipment status'!$A:$A,'Flat knit'!$B267,'Shipment status'!$H:$H,I$3,'Shipment status'!$K:$K,'Flat knit'!$C267))</f>
        <v/>
      </c>
      <c r="J267" s="51">
        <f>IFERROR(I267/$F267,"-")</f>
        <v/>
      </c>
      <c r="L267">
        <f>MAX(SUMIFS('Shipment status'!$L:$L,'Shipment status'!$A:$A,TRIM(CLEAN(SUBSTITUTE(VLOOKUP($B267&amp;L$3,'PPO-GO'!$A:$AA,12,0)," ",""))),'Shipment status'!$H:$H,L$3,'Shipment status'!$K:$K,'Flat knit'!$C267),SUMIFS('Shipment status'!$L:$L,'Shipment status'!$A:$A,'Flat knit'!$B267,'Shipment status'!$H:$H,L$3,'Shipment status'!$K:$K,'Flat knit'!$C267))</f>
        <v/>
      </c>
      <c r="M267" s="51">
        <f>IFERROR(IF(L267&gt;I267*1.5,0.5,1)*L267/$F267,"-")</f>
        <v/>
      </c>
      <c r="O267">
        <f>MAX(SUMIFS('Shipment status'!$L:$L,'Shipment status'!$A:$A,TRIM(CLEAN(SUBSTITUTE(VLOOKUP($B267,'PPO-GO'!$D:$L,9,0)," ",""))),'Shipment status'!$H:$H,O$3,'Shipment status'!$K:$K,'Flat knit'!$C267),SUMIFS('Shipment status'!$L:$L,'Shipment status'!$A:$A,'Flat knit'!$B267,'Shipment status'!$H:$H,O$3,'Shipment status'!$K:$K,'Flat knit'!$C267))</f>
        <v/>
      </c>
      <c r="P267" s="51">
        <f>IFERROR(O267/$F267,"-")</f>
        <v/>
      </c>
      <c r="R267">
        <f>MAX(SUMIFS('Shipment status'!$L:$L,'Shipment status'!$A:$A,TRIM(CLEAN(SUBSTITUTE(VLOOKUP($B267,'PPO-GO'!$D:$L,9,0)," ",""))),'Shipment status'!$H:$H,R$3,'Shipment status'!$K:$K,'Flat knit'!$C267),SUMIFS('Shipment status'!$L:$L,'Shipment status'!$A:$A,'Flat knit'!$B267,'Shipment status'!$H:$H,R$3,'Shipment status'!$K:$K,'Flat knit'!$C267))</f>
        <v/>
      </c>
      <c r="S267" s="51">
        <f>IFERROR(R267/$F267,"-")</f>
        <v/>
      </c>
      <c r="T267">
        <f>SUMIFS('Shipment status'!$L:$L,'Shipment status'!$A:$A,'Flat knit'!$B267,'Shipment status'!$H:$H,T$3,'Shipment status'!$K:$K,'Flat knit'!$C267)</f>
        <v/>
      </c>
      <c r="U267">
        <f>SUMIFS('Shipment status'!$L:$L,'Shipment status'!$A:$A,'Flat knit'!$B267,'Shipment status'!$H:$H,U$3,'Shipment status'!$K:$K,'Flat knit'!$C267)</f>
        <v/>
      </c>
      <c r="V267">
        <f>SUMIFS('Shipment status'!$L:$L,'Shipment status'!$A:$A,'Flat knit'!$B267,'Shipment status'!$H:$H,V$3,'Shipment status'!$K:$K,'Flat knit'!$C267)</f>
        <v/>
      </c>
      <c r="W267">
        <f>SUMIFS('Shipment status'!$L:$L,'Shipment status'!$A:$A,'Flat knit'!$B267,'Shipment status'!$H:$H,W$3,'Shipment status'!$K:$K,'Flat knit'!$C267)</f>
        <v/>
      </c>
      <c r="X267">
        <f>SUMIFS('Shipment status'!$L:$L,'Shipment status'!$A:$A,'Flat knit'!$B267,'Shipment status'!$H:$H,X$3,'Shipment status'!$K:$K,'Flat knit'!$C267)</f>
        <v/>
      </c>
      <c r="Y267">
        <f>SUMIFS('Shipment status'!$L:$L,'Shipment status'!$A:$A,'Flat knit'!$B267,'Shipment status'!$H:$H,Y$3,'Shipment status'!$K:$K,'Flat knit'!$C267)</f>
        <v/>
      </c>
      <c r="Z267">
        <f>SUMIFS('Shipment status'!$L:$L,'Shipment status'!$A:$A,'Flat knit'!$B267,'Shipment status'!$H:$H,Z$3,'Shipment status'!$K:$K,'Flat knit'!$C267)</f>
        <v/>
      </c>
      <c r="AA267">
        <f>SUMIFS('Shipment status'!$L:$L,'Shipment status'!$A:$A,'Flat knit'!$B267,'Shipment status'!$H:$H,AA$3,'Shipment status'!$K:$K,'Flat knit'!$C267)</f>
        <v/>
      </c>
      <c r="AB267">
        <f>SUMIFS('Shipment status'!$L:$L,'Shipment status'!$A:$A,'Flat knit'!$B267,'Shipment status'!$H:$H,AB$3,'Shipment status'!$K:$K,'Flat knit'!$C267)</f>
        <v/>
      </c>
      <c r="AC267">
        <f>SUMIFS('Shipment status'!$L:$L,'Shipment status'!$A:$A,'Flat knit'!$B267,'Shipment status'!$H:$H,AC$3,'Shipment status'!$K:$K,'Flat knit'!$C267)</f>
        <v/>
      </c>
      <c r="AD267">
        <f>SUMIFS('Shipment status'!$L:$L,'Shipment status'!$A:$A,'Flat knit'!$B267,'Shipment status'!$H:$H,AD$3,'Shipment status'!$K:$K,'Flat knit'!$C267)</f>
        <v/>
      </c>
      <c r="AE267">
        <f>SUMIFS('Shipment status'!$L:$L,'Shipment status'!$A:$A,'Flat knit'!$B267,'Shipment status'!$H:$H,AE$3,'Shipment status'!$K:$K,'Flat knit'!$C267)</f>
        <v/>
      </c>
      <c r="AF267">
        <f>SUMIFS('Shipment status'!$L:$L,'Shipment status'!$A:$A,'Flat knit'!$B267,'Shipment status'!$H:$H,AF$3,'Shipment status'!$K:$K,'Flat knit'!$C267)</f>
        <v/>
      </c>
      <c r="AG267">
        <f>SUMIFS('Shipment status'!$L:$L,'Shipment status'!$A:$A,'Flat knit'!$B267,'Shipment status'!$H:$H,AG$3,'Shipment status'!$K:$K,'Flat knit'!$C267)</f>
        <v/>
      </c>
      <c r="AH267">
        <f>SUMIFS('Shipment status'!$L:$L,'Shipment status'!$A:$A,'Flat knit'!$B267,'Shipment status'!$H:$H,AH$3,'Shipment status'!$K:$K,'Flat knit'!$C267)</f>
        <v/>
      </c>
      <c r="AI267">
        <f>SUMIFS('Shipment status'!$L:$L,'Shipment status'!$A:$A,'Flat knit'!$B267,'Shipment status'!$H:$H,AI$3,'Shipment status'!$K:$K,'Flat knit'!$C267)</f>
        <v/>
      </c>
      <c r="AJ267">
        <f>SUMIFS('Shipment status'!$L:$L,'Shipment status'!$A:$A,'Flat knit'!$B267,'Shipment status'!$H:$H,AJ$3,'Shipment status'!$K:$K,'Flat knit'!$C267)</f>
        <v/>
      </c>
      <c r="AK267">
        <f>SUMIFS('Shipment status'!$L:$L,'Shipment status'!$A:$A,'Flat knit'!$B267,'Shipment status'!$H:$H,AK$3,'Shipment status'!$K:$K,'Flat knit'!$C267)</f>
        <v/>
      </c>
    </row>
    <row r="268">
      <c r="I268">
        <f>MAX(SUMIFS('Shipment status'!$L:$L,'Shipment status'!$A:$A,TRIM(CLEAN(SUBSTITUTE(VLOOKUP($B268&amp;I$3,'PPO-GO'!$A:$AA,12,0)," ",""))),'Shipment status'!$H:$H,I$3,'Shipment status'!$K:$K,'Flat knit'!$C268),SUMIFS('Shipment status'!$L:$L,'Shipment status'!$A:$A,'Flat knit'!$B268,'Shipment status'!$H:$H,I$3,'Shipment status'!$K:$K,'Flat knit'!$C268))</f>
        <v/>
      </c>
      <c r="J268" s="51">
        <f>IFERROR(I268/$F268,"-")</f>
        <v/>
      </c>
      <c r="L268">
        <f>MAX(SUMIFS('Shipment status'!$L:$L,'Shipment status'!$A:$A,TRIM(CLEAN(SUBSTITUTE(VLOOKUP($B268&amp;L$3,'PPO-GO'!$A:$AA,12,0)," ",""))),'Shipment status'!$H:$H,L$3,'Shipment status'!$K:$K,'Flat knit'!$C268),SUMIFS('Shipment status'!$L:$L,'Shipment status'!$A:$A,'Flat knit'!$B268,'Shipment status'!$H:$H,L$3,'Shipment status'!$K:$K,'Flat knit'!$C268))</f>
        <v/>
      </c>
      <c r="M268" s="51">
        <f>IFERROR(IF(L268&gt;I268*1.5,0.5,1)*L268/$F268,"-")</f>
        <v/>
      </c>
      <c r="O268">
        <f>MAX(SUMIFS('Shipment status'!$L:$L,'Shipment status'!$A:$A,TRIM(CLEAN(SUBSTITUTE(VLOOKUP($B268,'PPO-GO'!$D:$L,9,0)," ",""))),'Shipment status'!$H:$H,O$3,'Shipment status'!$K:$K,'Flat knit'!$C268),SUMIFS('Shipment status'!$L:$L,'Shipment status'!$A:$A,'Flat knit'!$B268,'Shipment status'!$H:$H,O$3,'Shipment status'!$K:$K,'Flat knit'!$C268))</f>
        <v/>
      </c>
      <c r="P268" s="51">
        <f>IFERROR(O268/$F268,"-")</f>
        <v/>
      </c>
      <c r="R268">
        <f>MAX(SUMIFS('Shipment status'!$L:$L,'Shipment status'!$A:$A,TRIM(CLEAN(SUBSTITUTE(VLOOKUP($B268,'PPO-GO'!$D:$L,9,0)," ",""))),'Shipment status'!$H:$H,R$3,'Shipment status'!$K:$K,'Flat knit'!$C268),SUMIFS('Shipment status'!$L:$L,'Shipment status'!$A:$A,'Flat knit'!$B268,'Shipment status'!$H:$H,R$3,'Shipment status'!$K:$K,'Flat knit'!$C268))</f>
        <v/>
      </c>
      <c r="S268" s="51">
        <f>IFERROR(R268/$F268,"-")</f>
        <v/>
      </c>
      <c r="T268">
        <f>SUMIFS('Shipment status'!$L:$L,'Shipment status'!$A:$A,'Flat knit'!$B268,'Shipment status'!$H:$H,T$3,'Shipment status'!$K:$K,'Flat knit'!$C268)</f>
        <v/>
      </c>
      <c r="U268">
        <f>SUMIFS('Shipment status'!$L:$L,'Shipment status'!$A:$A,'Flat knit'!$B268,'Shipment status'!$H:$H,U$3,'Shipment status'!$K:$K,'Flat knit'!$C268)</f>
        <v/>
      </c>
      <c r="V268">
        <f>SUMIFS('Shipment status'!$L:$L,'Shipment status'!$A:$A,'Flat knit'!$B268,'Shipment status'!$H:$H,V$3,'Shipment status'!$K:$K,'Flat knit'!$C268)</f>
        <v/>
      </c>
      <c r="W268">
        <f>SUMIFS('Shipment status'!$L:$L,'Shipment status'!$A:$A,'Flat knit'!$B268,'Shipment status'!$H:$H,W$3,'Shipment status'!$K:$K,'Flat knit'!$C268)</f>
        <v/>
      </c>
      <c r="X268">
        <f>SUMIFS('Shipment status'!$L:$L,'Shipment status'!$A:$A,'Flat knit'!$B268,'Shipment status'!$H:$H,X$3,'Shipment status'!$K:$K,'Flat knit'!$C268)</f>
        <v/>
      </c>
      <c r="Y268">
        <f>SUMIFS('Shipment status'!$L:$L,'Shipment status'!$A:$A,'Flat knit'!$B268,'Shipment status'!$H:$H,Y$3,'Shipment status'!$K:$K,'Flat knit'!$C268)</f>
        <v/>
      </c>
      <c r="Z268">
        <f>SUMIFS('Shipment status'!$L:$L,'Shipment status'!$A:$A,'Flat knit'!$B268,'Shipment status'!$H:$H,Z$3,'Shipment status'!$K:$K,'Flat knit'!$C268)</f>
        <v/>
      </c>
      <c r="AA268">
        <f>SUMIFS('Shipment status'!$L:$L,'Shipment status'!$A:$A,'Flat knit'!$B268,'Shipment status'!$H:$H,AA$3,'Shipment status'!$K:$K,'Flat knit'!$C268)</f>
        <v/>
      </c>
      <c r="AB268">
        <f>SUMIFS('Shipment status'!$L:$L,'Shipment status'!$A:$A,'Flat knit'!$B268,'Shipment status'!$H:$H,AB$3,'Shipment status'!$K:$K,'Flat knit'!$C268)</f>
        <v/>
      </c>
      <c r="AC268">
        <f>SUMIFS('Shipment status'!$L:$L,'Shipment status'!$A:$A,'Flat knit'!$B268,'Shipment status'!$H:$H,AC$3,'Shipment status'!$K:$K,'Flat knit'!$C268)</f>
        <v/>
      </c>
      <c r="AD268">
        <f>SUMIFS('Shipment status'!$L:$L,'Shipment status'!$A:$A,'Flat knit'!$B268,'Shipment status'!$H:$H,AD$3,'Shipment status'!$K:$K,'Flat knit'!$C268)</f>
        <v/>
      </c>
      <c r="AE268">
        <f>SUMIFS('Shipment status'!$L:$L,'Shipment status'!$A:$A,'Flat knit'!$B268,'Shipment status'!$H:$H,AE$3,'Shipment status'!$K:$K,'Flat knit'!$C268)</f>
        <v/>
      </c>
      <c r="AF268">
        <f>SUMIFS('Shipment status'!$L:$L,'Shipment status'!$A:$A,'Flat knit'!$B268,'Shipment status'!$H:$H,AF$3,'Shipment status'!$K:$K,'Flat knit'!$C268)</f>
        <v/>
      </c>
      <c r="AG268">
        <f>SUMIFS('Shipment status'!$L:$L,'Shipment status'!$A:$A,'Flat knit'!$B268,'Shipment status'!$H:$H,AG$3,'Shipment status'!$K:$K,'Flat knit'!$C268)</f>
        <v/>
      </c>
      <c r="AH268">
        <f>SUMIFS('Shipment status'!$L:$L,'Shipment status'!$A:$A,'Flat knit'!$B268,'Shipment status'!$H:$H,AH$3,'Shipment status'!$K:$K,'Flat knit'!$C268)</f>
        <v/>
      </c>
      <c r="AI268">
        <f>SUMIFS('Shipment status'!$L:$L,'Shipment status'!$A:$A,'Flat knit'!$B268,'Shipment status'!$H:$H,AI$3,'Shipment status'!$K:$K,'Flat knit'!$C268)</f>
        <v/>
      </c>
      <c r="AJ268">
        <f>SUMIFS('Shipment status'!$L:$L,'Shipment status'!$A:$A,'Flat knit'!$B268,'Shipment status'!$H:$H,AJ$3,'Shipment status'!$K:$K,'Flat knit'!$C268)</f>
        <v/>
      </c>
      <c r="AK268">
        <f>SUMIFS('Shipment status'!$L:$L,'Shipment status'!$A:$A,'Flat knit'!$B268,'Shipment status'!$H:$H,AK$3,'Shipment status'!$K:$K,'Flat knit'!$C268)</f>
        <v/>
      </c>
    </row>
    <row r="269">
      <c r="I269">
        <f>MAX(SUMIFS('Shipment status'!$L:$L,'Shipment status'!$A:$A,TRIM(CLEAN(SUBSTITUTE(VLOOKUP($B269&amp;I$3,'PPO-GO'!$A:$AA,12,0)," ",""))),'Shipment status'!$H:$H,I$3,'Shipment status'!$K:$K,'Flat knit'!$C269),SUMIFS('Shipment status'!$L:$L,'Shipment status'!$A:$A,'Flat knit'!$B269,'Shipment status'!$H:$H,I$3,'Shipment status'!$K:$K,'Flat knit'!$C269))</f>
        <v/>
      </c>
      <c r="J269" s="51">
        <f>IFERROR(I269/$F269,"-")</f>
        <v/>
      </c>
      <c r="L269">
        <f>MAX(SUMIFS('Shipment status'!$L:$L,'Shipment status'!$A:$A,TRIM(CLEAN(SUBSTITUTE(VLOOKUP($B269&amp;L$3,'PPO-GO'!$A:$AA,12,0)," ",""))),'Shipment status'!$H:$H,L$3,'Shipment status'!$K:$K,'Flat knit'!$C269),SUMIFS('Shipment status'!$L:$L,'Shipment status'!$A:$A,'Flat knit'!$B269,'Shipment status'!$H:$H,L$3,'Shipment status'!$K:$K,'Flat knit'!$C269))</f>
        <v/>
      </c>
      <c r="M269" s="51">
        <f>IFERROR(IF(L269&gt;I269*1.5,0.5,1)*L269/$F269,"-")</f>
        <v/>
      </c>
      <c r="O269">
        <f>MAX(SUMIFS('Shipment status'!$L:$L,'Shipment status'!$A:$A,TRIM(CLEAN(SUBSTITUTE(VLOOKUP($B269,'PPO-GO'!$D:$L,9,0)," ",""))),'Shipment status'!$H:$H,O$3,'Shipment status'!$K:$K,'Flat knit'!$C269),SUMIFS('Shipment status'!$L:$L,'Shipment status'!$A:$A,'Flat knit'!$B269,'Shipment status'!$H:$H,O$3,'Shipment status'!$K:$K,'Flat knit'!$C269))</f>
        <v/>
      </c>
      <c r="P269" s="51">
        <f>IFERROR(O269/$F269,"-")</f>
        <v/>
      </c>
      <c r="R269">
        <f>MAX(SUMIFS('Shipment status'!$L:$L,'Shipment status'!$A:$A,TRIM(CLEAN(SUBSTITUTE(VLOOKUP($B269,'PPO-GO'!$D:$L,9,0)," ",""))),'Shipment status'!$H:$H,R$3,'Shipment status'!$K:$K,'Flat knit'!$C269),SUMIFS('Shipment status'!$L:$L,'Shipment status'!$A:$A,'Flat knit'!$B269,'Shipment status'!$H:$H,R$3,'Shipment status'!$K:$K,'Flat knit'!$C269))</f>
        <v/>
      </c>
      <c r="S269" s="51">
        <f>IFERROR(R269/$F269,"-")</f>
        <v/>
      </c>
      <c r="T269">
        <f>SUMIFS('Shipment status'!$L:$L,'Shipment status'!$A:$A,'Flat knit'!$B269,'Shipment status'!$H:$H,T$3,'Shipment status'!$K:$K,'Flat knit'!$C269)</f>
        <v/>
      </c>
      <c r="U269">
        <f>SUMIFS('Shipment status'!$L:$L,'Shipment status'!$A:$A,'Flat knit'!$B269,'Shipment status'!$H:$H,U$3,'Shipment status'!$K:$K,'Flat knit'!$C269)</f>
        <v/>
      </c>
      <c r="V269">
        <f>SUMIFS('Shipment status'!$L:$L,'Shipment status'!$A:$A,'Flat knit'!$B269,'Shipment status'!$H:$H,V$3,'Shipment status'!$K:$K,'Flat knit'!$C269)</f>
        <v/>
      </c>
      <c r="W269">
        <f>SUMIFS('Shipment status'!$L:$L,'Shipment status'!$A:$A,'Flat knit'!$B269,'Shipment status'!$H:$H,W$3,'Shipment status'!$K:$K,'Flat knit'!$C269)</f>
        <v/>
      </c>
      <c r="X269">
        <f>SUMIFS('Shipment status'!$L:$L,'Shipment status'!$A:$A,'Flat knit'!$B269,'Shipment status'!$H:$H,X$3,'Shipment status'!$K:$K,'Flat knit'!$C269)</f>
        <v/>
      </c>
      <c r="Y269">
        <f>SUMIFS('Shipment status'!$L:$L,'Shipment status'!$A:$A,'Flat knit'!$B269,'Shipment status'!$H:$H,Y$3,'Shipment status'!$K:$K,'Flat knit'!$C269)</f>
        <v/>
      </c>
      <c r="Z269">
        <f>SUMIFS('Shipment status'!$L:$L,'Shipment status'!$A:$A,'Flat knit'!$B269,'Shipment status'!$H:$H,Z$3,'Shipment status'!$K:$K,'Flat knit'!$C269)</f>
        <v/>
      </c>
      <c r="AA269">
        <f>SUMIFS('Shipment status'!$L:$L,'Shipment status'!$A:$A,'Flat knit'!$B269,'Shipment status'!$H:$H,AA$3,'Shipment status'!$K:$K,'Flat knit'!$C269)</f>
        <v/>
      </c>
      <c r="AB269">
        <f>SUMIFS('Shipment status'!$L:$L,'Shipment status'!$A:$A,'Flat knit'!$B269,'Shipment status'!$H:$H,AB$3,'Shipment status'!$K:$K,'Flat knit'!$C269)</f>
        <v/>
      </c>
      <c r="AC269">
        <f>SUMIFS('Shipment status'!$L:$L,'Shipment status'!$A:$A,'Flat knit'!$B269,'Shipment status'!$H:$H,AC$3,'Shipment status'!$K:$K,'Flat knit'!$C269)</f>
        <v/>
      </c>
      <c r="AD269">
        <f>SUMIFS('Shipment status'!$L:$L,'Shipment status'!$A:$A,'Flat knit'!$B269,'Shipment status'!$H:$H,AD$3,'Shipment status'!$K:$K,'Flat knit'!$C269)</f>
        <v/>
      </c>
      <c r="AE269">
        <f>SUMIFS('Shipment status'!$L:$L,'Shipment status'!$A:$A,'Flat knit'!$B269,'Shipment status'!$H:$H,AE$3,'Shipment status'!$K:$K,'Flat knit'!$C269)</f>
        <v/>
      </c>
      <c r="AF269">
        <f>SUMIFS('Shipment status'!$L:$L,'Shipment status'!$A:$A,'Flat knit'!$B269,'Shipment status'!$H:$H,AF$3,'Shipment status'!$K:$K,'Flat knit'!$C269)</f>
        <v/>
      </c>
      <c r="AG269">
        <f>SUMIFS('Shipment status'!$L:$L,'Shipment status'!$A:$A,'Flat knit'!$B269,'Shipment status'!$H:$H,AG$3,'Shipment status'!$K:$K,'Flat knit'!$C269)</f>
        <v/>
      </c>
      <c r="AH269">
        <f>SUMIFS('Shipment status'!$L:$L,'Shipment status'!$A:$A,'Flat knit'!$B269,'Shipment status'!$H:$H,AH$3,'Shipment status'!$K:$K,'Flat knit'!$C269)</f>
        <v/>
      </c>
      <c r="AI269">
        <f>SUMIFS('Shipment status'!$L:$L,'Shipment status'!$A:$A,'Flat knit'!$B269,'Shipment status'!$H:$H,AI$3,'Shipment status'!$K:$K,'Flat knit'!$C269)</f>
        <v/>
      </c>
      <c r="AJ269">
        <f>SUMIFS('Shipment status'!$L:$L,'Shipment status'!$A:$A,'Flat knit'!$B269,'Shipment status'!$H:$H,AJ$3,'Shipment status'!$K:$K,'Flat knit'!$C269)</f>
        <v/>
      </c>
      <c r="AK269">
        <f>SUMIFS('Shipment status'!$L:$L,'Shipment status'!$A:$A,'Flat knit'!$B269,'Shipment status'!$H:$H,AK$3,'Shipment status'!$K:$K,'Flat knit'!$C269)</f>
        <v/>
      </c>
    </row>
    <row r="270">
      <c r="I270">
        <f>MAX(SUMIFS('Shipment status'!$L:$L,'Shipment status'!$A:$A,TRIM(CLEAN(SUBSTITUTE(VLOOKUP($B270&amp;I$3,'PPO-GO'!$A:$AA,12,0)," ",""))),'Shipment status'!$H:$H,I$3,'Shipment status'!$K:$K,'Flat knit'!$C270),SUMIFS('Shipment status'!$L:$L,'Shipment status'!$A:$A,'Flat knit'!$B270,'Shipment status'!$H:$H,I$3,'Shipment status'!$K:$K,'Flat knit'!$C270))</f>
        <v/>
      </c>
      <c r="J270" s="51">
        <f>IFERROR(I270/$F270,"-")</f>
        <v/>
      </c>
      <c r="L270">
        <f>MAX(SUMIFS('Shipment status'!$L:$L,'Shipment status'!$A:$A,TRIM(CLEAN(SUBSTITUTE(VLOOKUP($B270&amp;L$3,'PPO-GO'!$A:$AA,12,0)," ",""))),'Shipment status'!$H:$H,L$3,'Shipment status'!$K:$K,'Flat knit'!$C270),SUMIFS('Shipment status'!$L:$L,'Shipment status'!$A:$A,'Flat knit'!$B270,'Shipment status'!$H:$H,L$3,'Shipment status'!$K:$K,'Flat knit'!$C270))</f>
        <v/>
      </c>
      <c r="M270" s="51">
        <f>IFERROR(IF(L270&gt;I270*1.5,0.5,1)*L270/$F270,"-")</f>
        <v/>
      </c>
      <c r="O270">
        <f>MAX(SUMIFS('Shipment status'!$L:$L,'Shipment status'!$A:$A,TRIM(CLEAN(SUBSTITUTE(VLOOKUP($B270,'PPO-GO'!$D:$L,9,0)," ",""))),'Shipment status'!$H:$H,O$3,'Shipment status'!$K:$K,'Flat knit'!$C270),SUMIFS('Shipment status'!$L:$L,'Shipment status'!$A:$A,'Flat knit'!$B270,'Shipment status'!$H:$H,O$3,'Shipment status'!$K:$K,'Flat knit'!$C270))</f>
        <v/>
      </c>
      <c r="P270" s="51">
        <f>IFERROR(O270/$F270,"-")</f>
        <v/>
      </c>
      <c r="R270">
        <f>MAX(SUMIFS('Shipment status'!$L:$L,'Shipment status'!$A:$A,TRIM(CLEAN(SUBSTITUTE(VLOOKUP($B270,'PPO-GO'!$D:$L,9,0)," ",""))),'Shipment status'!$H:$H,R$3,'Shipment status'!$K:$K,'Flat knit'!$C270),SUMIFS('Shipment status'!$L:$L,'Shipment status'!$A:$A,'Flat knit'!$B270,'Shipment status'!$H:$H,R$3,'Shipment status'!$K:$K,'Flat knit'!$C270))</f>
        <v/>
      </c>
      <c r="S270" s="51">
        <f>IFERROR(R270/$F270,"-")</f>
        <v/>
      </c>
      <c r="T270">
        <f>SUMIFS('Shipment status'!$L:$L,'Shipment status'!$A:$A,'Flat knit'!$B270,'Shipment status'!$H:$H,T$3,'Shipment status'!$K:$K,'Flat knit'!$C270)</f>
        <v/>
      </c>
      <c r="U270">
        <f>SUMIFS('Shipment status'!$L:$L,'Shipment status'!$A:$A,'Flat knit'!$B270,'Shipment status'!$H:$H,U$3,'Shipment status'!$K:$K,'Flat knit'!$C270)</f>
        <v/>
      </c>
      <c r="V270">
        <f>SUMIFS('Shipment status'!$L:$L,'Shipment status'!$A:$A,'Flat knit'!$B270,'Shipment status'!$H:$H,V$3,'Shipment status'!$K:$K,'Flat knit'!$C270)</f>
        <v/>
      </c>
      <c r="W270">
        <f>SUMIFS('Shipment status'!$L:$L,'Shipment status'!$A:$A,'Flat knit'!$B270,'Shipment status'!$H:$H,W$3,'Shipment status'!$K:$K,'Flat knit'!$C270)</f>
        <v/>
      </c>
      <c r="X270">
        <f>SUMIFS('Shipment status'!$L:$L,'Shipment status'!$A:$A,'Flat knit'!$B270,'Shipment status'!$H:$H,X$3,'Shipment status'!$K:$K,'Flat knit'!$C270)</f>
        <v/>
      </c>
      <c r="Y270">
        <f>SUMIFS('Shipment status'!$L:$L,'Shipment status'!$A:$A,'Flat knit'!$B270,'Shipment status'!$H:$H,Y$3,'Shipment status'!$K:$K,'Flat knit'!$C270)</f>
        <v/>
      </c>
      <c r="Z270">
        <f>SUMIFS('Shipment status'!$L:$L,'Shipment status'!$A:$A,'Flat knit'!$B270,'Shipment status'!$H:$H,Z$3,'Shipment status'!$K:$K,'Flat knit'!$C270)</f>
        <v/>
      </c>
      <c r="AA270">
        <f>SUMIFS('Shipment status'!$L:$L,'Shipment status'!$A:$A,'Flat knit'!$B270,'Shipment status'!$H:$H,AA$3,'Shipment status'!$K:$K,'Flat knit'!$C270)</f>
        <v/>
      </c>
      <c r="AB270">
        <f>SUMIFS('Shipment status'!$L:$L,'Shipment status'!$A:$A,'Flat knit'!$B270,'Shipment status'!$H:$H,AB$3,'Shipment status'!$K:$K,'Flat knit'!$C270)</f>
        <v/>
      </c>
      <c r="AC270">
        <f>SUMIFS('Shipment status'!$L:$L,'Shipment status'!$A:$A,'Flat knit'!$B270,'Shipment status'!$H:$H,AC$3,'Shipment status'!$K:$K,'Flat knit'!$C270)</f>
        <v/>
      </c>
      <c r="AD270">
        <f>SUMIFS('Shipment status'!$L:$L,'Shipment status'!$A:$A,'Flat knit'!$B270,'Shipment status'!$H:$H,AD$3,'Shipment status'!$K:$K,'Flat knit'!$C270)</f>
        <v/>
      </c>
      <c r="AE270">
        <f>SUMIFS('Shipment status'!$L:$L,'Shipment status'!$A:$A,'Flat knit'!$B270,'Shipment status'!$H:$H,AE$3,'Shipment status'!$K:$K,'Flat knit'!$C270)</f>
        <v/>
      </c>
      <c r="AF270">
        <f>SUMIFS('Shipment status'!$L:$L,'Shipment status'!$A:$A,'Flat knit'!$B270,'Shipment status'!$H:$H,AF$3,'Shipment status'!$K:$K,'Flat knit'!$C270)</f>
        <v/>
      </c>
      <c r="AG270">
        <f>SUMIFS('Shipment status'!$L:$L,'Shipment status'!$A:$A,'Flat knit'!$B270,'Shipment status'!$H:$H,AG$3,'Shipment status'!$K:$K,'Flat knit'!$C270)</f>
        <v/>
      </c>
      <c r="AH270">
        <f>SUMIFS('Shipment status'!$L:$L,'Shipment status'!$A:$A,'Flat knit'!$B270,'Shipment status'!$H:$H,AH$3,'Shipment status'!$K:$K,'Flat knit'!$C270)</f>
        <v/>
      </c>
      <c r="AI270">
        <f>SUMIFS('Shipment status'!$L:$L,'Shipment status'!$A:$A,'Flat knit'!$B270,'Shipment status'!$H:$H,AI$3,'Shipment status'!$K:$K,'Flat knit'!$C270)</f>
        <v/>
      </c>
      <c r="AJ270">
        <f>SUMIFS('Shipment status'!$L:$L,'Shipment status'!$A:$A,'Flat knit'!$B270,'Shipment status'!$H:$H,AJ$3,'Shipment status'!$K:$K,'Flat knit'!$C270)</f>
        <v/>
      </c>
      <c r="AK270">
        <f>SUMIFS('Shipment status'!$L:$L,'Shipment status'!$A:$A,'Flat knit'!$B270,'Shipment status'!$H:$H,AK$3,'Shipment status'!$K:$K,'Flat knit'!$C270)</f>
        <v/>
      </c>
    </row>
    <row r="271">
      <c r="I271">
        <f>MAX(SUMIFS('Shipment status'!$L:$L,'Shipment status'!$A:$A,TRIM(CLEAN(SUBSTITUTE(VLOOKUP($B271&amp;I$3,'PPO-GO'!$A:$AA,12,0)," ",""))),'Shipment status'!$H:$H,I$3,'Shipment status'!$K:$K,'Flat knit'!$C271),SUMIFS('Shipment status'!$L:$L,'Shipment status'!$A:$A,'Flat knit'!$B271,'Shipment status'!$H:$H,I$3,'Shipment status'!$K:$K,'Flat knit'!$C271))</f>
        <v/>
      </c>
      <c r="J271" s="51">
        <f>IFERROR(I271/$F271,"-")</f>
        <v/>
      </c>
      <c r="L271">
        <f>MAX(SUMIFS('Shipment status'!$L:$L,'Shipment status'!$A:$A,TRIM(CLEAN(SUBSTITUTE(VLOOKUP($B271&amp;L$3,'PPO-GO'!$A:$AA,12,0)," ",""))),'Shipment status'!$H:$H,L$3,'Shipment status'!$K:$K,'Flat knit'!$C271),SUMIFS('Shipment status'!$L:$L,'Shipment status'!$A:$A,'Flat knit'!$B271,'Shipment status'!$H:$H,L$3,'Shipment status'!$K:$K,'Flat knit'!$C271))</f>
        <v/>
      </c>
      <c r="M271" s="51">
        <f>IFERROR(IF(L271&gt;I271*1.5,0.5,1)*L271/$F271,"-")</f>
        <v/>
      </c>
      <c r="O271">
        <f>MAX(SUMIFS('Shipment status'!$L:$L,'Shipment status'!$A:$A,TRIM(CLEAN(SUBSTITUTE(VLOOKUP($B271,'PPO-GO'!$D:$L,9,0)," ",""))),'Shipment status'!$H:$H,O$3,'Shipment status'!$K:$K,'Flat knit'!$C271),SUMIFS('Shipment status'!$L:$L,'Shipment status'!$A:$A,'Flat knit'!$B271,'Shipment status'!$H:$H,O$3,'Shipment status'!$K:$K,'Flat knit'!$C271))</f>
        <v/>
      </c>
      <c r="P271" s="51">
        <f>IFERROR(O271/$F271,"-")</f>
        <v/>
      </c>
      <c r="R271">
        <f>MAX(SUMIFS('Shipment status'!$L:$L,'Shipment status'!$A:$A,TRIM(CLEAN(SUBSTITUTE(VLOOKUP($B271,'PPO-GO'!$D:$L,9,0)," ",""))),'Shipment status'!$H:$H,R$3,'Shipment status'!$K:$K,'Flat knit'!$C271),SUMIFS('Shipment status'!$L:$L,'Shipment status'!$A:$A,'Flat knit'!$B271,'Shipment status'!$H:$H,R$3,'Shipment status'!$K:$K,'Flat knit'!$C271))</f>
        <v/>
      </c>
      <c r="S271" s="51">
        <f>IFERROR(R271/$F271,"-")</f>
        <v/>
      </c>
      <c r="T271">
        <f>SUMIFS('Shipment status'!$L:$L,'Shipment status'!$A:$A,'Flat knit'!$B271,'Shipment status'!$H:$H,T$3,'Shipment status'!$K:$K,'Flat knit'!$C271)</f>
        <v/>
      </c>
      <c r="U271">
        <f>SUMIFS('Shipment status'!$L:$L,'Shipment status'!$A:$A,'Flat knit'!$B271,'Shipment status'!$H:$H,U$3,'Shipment status'!$K:$K,'Flat knit'!$C271)</f>
        <v/>
      </c>
      <c r="V271">
        <f>SUMIFS('Shipment status'!$L:$L,'Shipment status'!$A:$A,'Flat knit'!$B271,'Shipment status'!$H:$H,V$3,'Shipment status'!$K:$K,'Flat knit'!$C271)</f>
        <v/>
      </c>
      <c r="W271">
        <f>SUMIFS('Shipment status'!$L:$L,'Shipment status'!$A:$A,'Flat knit'!$B271,'Shipment status'!$H:$H,W$3,'Shipment status'!$K:$K,'Flat knit'!$C271)</f>
        <v/>
      </c>
      <c r="X271">
        <f>SUMIFS('Shipment status'!$L:$L,'Shipment status'!$A:$A,'Flat knit'!$B271,'Shipment status'!$H:$H,X$3,'Shipment status'!$K:$K,'Flat knit'!$C271)</f>
        <v/>
      </c>
      <c r="Y271">
        <f>SUMIFS('Shipment status'!$L:$L,'Shipment status'!$A:$A,'Flat knit'!$B271,'Shipment status'!$H:$H,Y$3,'Shipment status'!$K:$K,'Flat knit'!$C271)</f>
        <v/>
      </c>
      <c r="Z271">
        <f>SUMIFS('Shipment status'!$L:$L,'Shipment status'!$A:$A,'Flat knit'!$B271,'Shipment status'!$H:$H,Z$3,'Shipment status'!$K:$K,'Flat knit'!$C271)</f>
        <v/>
      </c>
      <c r="AA271">
        <f>SUMIFS('Shipment status'!$L:$L,'Shipment status'!$A:$A,'Flat knit'!$B271,'Shipment status'!$H:$H,AA$3,'Shipment status'!$K:$K,'Flat knit'!$C271)</f>
        <v/>
      </c>
      <c r="AB271">
        <f>SUMIFS('Shipment status'!$L:$L,'Shipment status'!$A:$A,'Flat knit'!$B271,'Shipment status'!$H:$H,AB$3,'Shipment status'!$K:$K,'Flat knit'!$C271)</f>
        <v/>
      </c>
      <c r="AC271">
        <f>SUMIFS('Shipment status'!$L:$L,'Shipment status'!$A:$A,'Flat knit'!$B271,'Shipment status'!$H:$H,AC$3,'Shipment status'!$K:$K,'Flat knit'!$C271)</f>
        <v/>
      </c>
      <c r="AD271">
        <f>SUMIFS('Shipment status'!$L:$L,'Shipment status'!$A:$A,'Flat knit'!$B271,'Shipment status'!$H:$H,AD$3,'Shipment status'!$K:$K,'Flat knit'!$C271)</f>
        <v/>
      </c>
      <c r="AE271">
        <f>SUMIFS('Shipment status'!$L:$L,'Shipment status'!$A:$A,'Flat knit'!$B271,'Shipment status'!$H:$H,AE$3,'Shipment status'!$K:$K,'Flat knit'!$C271)</f>
        <v/>
      </c>
      <c r="AF271">
        <f>SUMIFS('Shipment status'!$L:$L,'Shipment status'!$A:$A,'Flat knit'!$B271,'Shipment status'!$H:$H,AF$3,'Shipment status'!$K:$K,'Flat knit'!$C271)</f>
        <v/>
      </c>
      <c r="AG271">
        <f>SUMIFS('Shipment status'!$L:$L,'Shipment status'!$A:$A,'Flat knit'!$B271,'Shipment status'!$H:$H,AG$3,'Shipment status'!$K:$K,'Flat knit'!$C271)</f>
        <v/>
      </c>
      <c r="AH271">
        <f>SUMIFS('Shipment status'!$L:$L,'Shipment status'!$A:$A,'Flat knit'!$B271,'Shipment status'!$H:$H,AH$3,'Shipment status'!$K:$K,'Flat knit'!$C271)</f>
        <v/>
      </c>
      <c r="AI271">
        <f>SUMIFS('Shipment status'!$L:$L,'Shipment status'!$A:$A,'Flat knit'!$B271,'Shipment status'!$H:$H,AI$3,'Shipment status'!$K:$K,'Flat knit'!$C271)</f>
        <v/>
      </c>
      <c r="AJ271">
        <f>SUMIFS('Shipment status'!$L:$L,'Shipment status'!$A:$A,'Flat knit'!$B271,'Shipment status'!$H:$H,AJ$3,'Shipment status'!$K:$K,'Flat knit'!$C271)</f>
        <v/>
      </c>
      <c r="AK271">
        <f>SUMIFS('Shipment status'!$L:$L,'Shipment status'!$A:$A,'Flat knit'!$B271,'Shipment status'!$H:$H,AK$3,'Shipment status'!$K:$K,'Flat knit'!$C271)</f>
        <v/>
      </c>
    </row>
    <row r="272">
      <c r="I272">
        <f>MAX(SUMIFS('Shipment status'!$L:$L,'Shipment status'!$A:$A,TRIM(CLEAN(SUBSTITUTE(VLOOKUP($B272&amp;I$3,'PPO-GO'!$A:$AA,12,0)," ",""))),'Shipment status'!$H:$H,I$3,'Shipment status'!$K:$K,'Flat knit'!$C272),SUMIFS('Shipment status'!$L:$L,'Shipment status'!$A:$A,'Flat knit'!$B272,'Shipment status'!$H:$H,I$3,'Shipment status'!$K:$K,'Flat knit'!$C272))</f>
        <v/>
      </c>
      <c r="J272" s="51">
        <f>IFERROR(I272/$F272,"-")</f>
        <v/>
      </c>
      <c r="L272">
        <f>MAX(SUMIFS('Shipment status'!$L:$L,'Shipment status'!$A:$A,TRIM(CLEAN(SUBSTITUTE(VLOOKUP($B272&amp;L$3,'PPO-GO'!$A:$AA,12,0)," ",""))),'Shipment status'!$H:$H,L$3,'Shipment status'!$K:$K,'Flat knit'!$C272),SUMIFS('Shipment status'!$L:$L,'Shipment status'!$A:$A,'Flat knit'!$B272,'Shipment status'!$H:$H,L$3,'Shipment status'!$K:$K,'Flat knit'!$C272))</f>
        <v/>
      </c>
      <c r="M272" s="51">
        <f>IFERROR(IF(L272&gt;I272*1.5,0.5,1)*L272/$F272,"-")</f>
        <v/>
      </c>
      <c r="O272">
        <f>MAX(SUMIFS('Shipment status'!$L:$L,'Shipment status'!$A:$A,TRIM(CLEAN(SUBSTITUTE(VLOOKUP($B272,'PPO-GO'!$D:$L,9,0)," ",""))),'Shipment status'!$H:$H,O$3,'Shipment status'!$K:$K,'Flat knit'!$C272),SUMIFS('Shipment status'!$L:$L,'Shipment status'!$A:$A,'Flat knit'!$B272,'Shipment status'!$H:$H,O$3,'Shipment status'!$K:$K,'Flat knit'!$C272))</f>
        <v/>
      </c>
      <c r="P272" s="51">
        <f>IFERROR(O272/$F272,"-")</f>
        <v/>
      </c>
      <c r="R272">
        <f>MAX(SUMIFS('Shipment status'!$L:$L,'Shipment status'!$A:$A,TRIM(CLEAN(SUBSTITUTE(VLOOKUP($B272,'PPO-GO'!$D:$L,9,0)," ",""))),'Shipment status'!$H:$H,R$3,'Shipment status'!$K:$K,'Flat knit'!$C272),SUMIFS('Shipment status'!$L:$L,'Shipment status'!$A:$A,'Flat knit'!$B272,'Shipment status'!$H:$H,R$3,'Shipment status'!$K:$K,'Flat knit'!$C272))</f>
        <v/>
      </c>
      <c r="S272" s="51">
        <f>IFERROR(R272/$F272,"-")</f>
        <v/>
      </c>
      <c r="T272">
        <f>SUMIFS('Shipment status'!$L:$L,'Shipment status'!$A:$A,'Flat knit'!$B272,'Shipment status'!$H:$H,T$3,'Shipment status'!$K:$K,'Flat knit'!$C272)</f>
        <v/>
      </c>
      <c r="U272">
        <f>SUMIFS('Shipment status'!$L:$L,'Shipment status'!$A:$A,'Flat knit'!$B272,'Shipment status'!$H:$H,U$3,'Shipment status'!$K:$K,'Flat knit'!$C272)</f>
        <v/>
      </c>
      <c r="V272">
        <f>SUMIFS('Shipment status'!$L:$L,'Shipment status'!$A:$A,'Flat knit'!$B272,'Shipment status'!$H:$H,V$3,'Shipment status'!$K:$K,'Flat knit'!$C272)</f>
        <v/>
      </c>
      <c r="W272">
        <f>SUMIFS('Shipment status'!$L:$L,'Shipment status'!$A:$A,'Flat knit'!$B272,'Shipment status'!$H:$H,W$3,'Shipment status'!$K:$K,'Flat knit'!$C272)</f>
        <v/>
      </c>
      <c r="X272">
        <f>SUMIFS('Shipment status'!$L:$L,'Shipment status'!$A:$A,'Flat knit'!$B272,'Shipment status'!$H:$H,X$3,'Shipment status'!$K:$K,'Flat knit'!$C272)</f>
        <v/>
      </c>
      <c r="Y272">
        <f>SUMIFS('Shipment status'!$L:$L,'Shipment status'!$A:$A,'Flat knit'!$B272,'Shipment status'!$H:$H,Y$3,'Shipment status'!$K:$K,'Flat knit'!$C272)</f>
        <v/>
      </c>
      <c r="Z272">
        <f>SUMIFS('Shipment status'!$L:$L,'Shipment status'!$A:$A,'Flat knit'!$B272,'Shipment status'!$H:$H,Z$3,'Shipment status'!$K:$K,'Flat knit'!$C272)</f>
        <v/>
      </c>
      <c r="AA272">
        <f>SUMIFS('Shipment status'!$L:$L,'Shipment status'!$A:$A,'Flat knit'!$B272,'Shipment status'!$H:$H,AA$3,'Shipment status'!$K:$K,'Flat knit'!$C272)</f>
        <v/>
      </c>
      <c r="AB272">
        <f>SUMIFS('Shipment status'!$L:$L,'Shipment status'!$A:$A,'Flat knit'!$B272,'Shipment status'!$H:$H,AB$3,'Shipment status'!$K:$K,'Flat knit'!$C272)</f>
        <v/>
      </c>
      <c r="AC272">
        <f>SUMIFS('Shipment status'!$L:$L,'Shipment status'!$A:$A,'Flat knit'!$B272,'Shipment status'!$H:$H,AC$3,'Shipment status'!$K:$K,'Flat knit'!$C272)</f>
        <v/>
      </c>
      <c r="AD272">
        <f>SUMIFS('Shipment status'!$L:$L,'Shipment status'!$A:$A,'Flat knit'!$B272,'Shipment status'!$H:$H,AD$3,'Shipment status'!$K:$K,'Flat knit'!$C272)</f>
        <v/>
      </c>
      <c r="AE272">
        <f>SUMIFS('Shipment status'!$L:$L,'Shipment status'!$A:$A,'Flat knit'!$B272,'Shipment status'!$H:$H,AE$3,'Shipment status'!$K:$K,'Flat knit'!$C272)</f>
        <v/>
      </c>
      <c r="AF272">
        <f>SUMIFS('Shipment status'!$L:$L,'Shipment status'!$A:$A,'Flat knit'!$B272,'Shipment status'!$H:$H,AF$3,'Shipment status'!$K:$K,'Flat knit'!$C272)</f>
        <v/>
      </c>
      <c r="AG272">
        <f>SUMIFS('Shipment status'!$L:$L,'Shipment status'!$A:$A,'Flat knit'!$B272,'Shipment status'!$H:$H,AG$3,'Shipment status'!$K:$K,'Flat knit'!$C272)</f>
        <v/>
      </c>
      <c r="AH272">
        <f>SUMIFS('Shipment status'!$L:$L,'Shipment status'!$A:$A,'Flat knit'!$B272,'Shipment status'!$H:$H,AH$3,'Shipment status'!$K:$K,'Flat knit'!$C272)</f>
        <v/>
      </c>
      <c r="AI272">
        <f>SUMIFS('Shipment status'!$L:$L,'Shipment status'!$A:$A,'Flat knit'!$B272,'Shipment status'!$H:$H,AI$3,'Shipment status'!$K:$K,'Flat knit'!$C272)</f>
        <v/>
      </c>
      <c r="AJ272">
        <f>SUMIFS('Shipment status'!$L:$L,'Shipment status'!$A:$A,'Flat knit'!$B272,'Shipment status'!$H:$H,AJ$3,'Shipment status'!$K:$K,'Flat knit'!$C272)</f>
        <v/>
      </c>
      <c r="AK272">
        <f>SUMIFS('Shipment status'!$L:$L,'Shipment status'!$A:$A,'Flat knit'!$B272,'Shipment status'!$H:$H,AK$3,'Shipment status'!$K:$K,'Flat knit'!$C272)</f>
        <v/>
      </c>
    </row>
    <row r="273">
      <c r="I273">
        <f>MAX(SUMIFS('Shipment status'!$L:$L,'Shipment status'!$A:$A,TRIM(CLEAN(SUBSTITUTE(VLOOKUP($B273&amp;I$3,'PPO-GO'!$A:$AA,12,0)," ",""))),'Shipment status'!$H:$H,I$3,'Shipment status'!$K:$K,'Flat knit'!$C273),SUMIFS('Shipment status'!$L:$L,'Shipment status'!$A:$A,'Flat knit'!$B273,'Shipment status'!$H:$H,I$3,'Shipment status'!$K:$K,'Flat knit'!$C273))</f>
        <v/>
      </c>
      <c r="J273" s="51">
        <f>IFERROR(I273/$F273,"-")</f>
        <v/>
      </c>
      <c r="L273">
        <f>MAX(SUMIFS('Shipment status'!$L:$L,'Shipment status'!$A:$A,TRIM(CLEAN(SUBSTITUTE(VLOOKUP($B273&amp;L$3,'PPO-GO'!$A:$AA,12,0)," ",""))),'Shipment status'!$H:$H,L$3,'Shipment status'!$K:$K,'Flat knit'!$C273),SUMIFS('Shipment status'!$L:$L,'Shipment status'!$A:$A,'Flat knit'!$B273,'Shipment status'!$H:$H,L$3,'Shipment status'!$K:$K,'Flat knit'!$C273))</f>
        <v/>
      </c>
      <c r="M273" s="51">
        <f>IFERROR(IF(L273&gt;I273*1.5,0.5,1)*L273/$F273,"-")</f>
        <v/>
      </c>
      <c r="O273">
        <f>MAX(SUMIFS('Shipment status'!$L:$L,'Shipment status'!$A:$A,TRIM(CLEAN(SUBSTITUTE(VLOOKUP($B273,'PPO-GO'!$D:$L,9,0)," ",""))),'Shipment status'!$H:$H,O$3,'Shipment status'!$K:$K,'Flat knit'!$C273),SUMIFS('Shipment status'!$L:$L,'Shipment status'!$A:$A,'Flat knit'!$B273,'Shipment status'!$H:$H,O$3,'Shipment status'!$K:$K,'Flat knit'!$C273))</f>
        <v/>
      </c>
      <c r="P273" s="51">
        <f>IFERROR(O273/$F273,"-")</f>
        <v/>
      </c>
      <c r="R273">
        <f>MAX(SUMIFS('Shipment status'!$L:$L,'Shipment status'!$A:$A,TRIM(CLEAN(SUBSTITUTE(VLOOKUP($B273,'PPO-GO'!$D:$L,9,0)," ",""))),'Shipment status'!$H:$H,R$3,'Shipment status'!$K:$K,'Flat knit'!$C273),SUMIFS('Shipment status'!$L:$L,'Shipment status'!$A:$A,'Flat knit'!$B273,'Shipment status'!$H:$H,R$3,'Shipment status'!$K:$K,'Flat knit'!$C273))</f>
        <v/>
      </c>
      <c r="S273" s="51">
        <f>IFERROR(R273/$F273,"-")</f>
        <v/>
      </c>
      <c r="T273">
        <f>SUMIFS('Shipment status'!$L:$L,'Shipment status'!$A:$A,'Flat knit'!$B273,'Shipment status'!$H:$H,T$3,'Shipment status'!$K:$K,'Flat knit'!$C273)</f>
        <v/>
      </c>
      <c r="U273">
        <f>SUMIFS('Shipment status'!$L:$L,'Shipment status'!$A:$A,'Flat knit'!$B273,'Shipment status'!$H:$H,U$3,'Shipment status'!$K:$K,'Flat knit'!$C273)</f>
        <v/>
      </c>
      <c r="V273">
        <f>SUMIFS('Shipment status'!$L:$L,'Shipment status'!$A:$A,'Flat knit'!$B273,'Shipment status'!$H:$H,V$3,'Shipment status'!$K:$K,'Flat knit'!$C273)</f>
        <v/>
      </c>
      <c r="W273">
        <f>SUMIFS('Shipment status'!$L:$L,'Shipment status'!$A:$A,'Flat knit'!$B273,'Shipment status'!$H:$H,W$3,'Shipment status'!$K:$K,'Flat knit'!$C273)</f>
        <v/>
      </c>
      <c r="X273">
        <f>SUMIFS('Shipment status'!$L:$L,'Shipment status'!$A:$A,'Flat knit'!$B273,'Shipment status'!$H:$H,X$3,'Shipment status'!$K:$K,'Flat knit'!$C273)</f>
        <v/>
      </c>
      <c r="Y273">
        <f>SUMIFS('Shipment status'!$L:$L,'Shipment status'!$A:$A,'Flat knit'!$B273,'Shipment status'!$H:$H,Y$3,'Shipment status'!$K:$K,'Flat knit'!$C273)</f>
        <v/>
      </c>
      <c r="Z273">
        <f>SUMIFS('Shipment status'!$L:$L,'Shipment status'!$A:$A,'Flat knit'!$B273,'Shipment status'!$H:$H,Z$3,'Shipment status'!$K:$K,'Flat knit'!$C273)</f>
        <v/>
      </c>
      <c r="AA273">
        <f>SUMIFS('Shipment status'!$L:$L,'Shipment status'!$A:$A,'Flat knit'!$B273,'Shipment status'!$H:$H,AA$3,'Shipment status'!$K:$K,'Flat knit'!$C273)</f>
        <v/>
      </c>
      <c r="AB273">
        <f>SUMIFS('Shipment status'!$L:$L,'Shipment status'!$A:$A,'Flat knit'!$B273,'Shipment status'!$H:$H,AB$3,'Shipment status'!$K:$K,'Flat knit'!$C273)</f>
        <v/>
      </c>
      <c r="AC273">
        <f>SUMIFS('Shipment status'!$L:$L,'Shipment status'!$A:$A,'Flat knit'!$B273,'Shipment status'!$H:$H,AC$3,'Shipment status'!$K:$K,'Flat knit'!$C273)</f>
        <v/>
      </c>
      <c r="AD273">
        <f>SUMIFS('Shipment status'!$L:$L,'Shipment status'!$A:$A,'Flat knit'!$B273,'Shipment status'!$H:$H,AD$3,'Shipment status'!$K:$K,'Flat knit'!$C273)</f>
        <v/>
      </c>
      <c r="AE273">
        <f>SUMIFS('Shipment status'!$L:$L,'Shipment status'!$A:$A,'Flat knit'!$B273,'Shipment status'!$H:$H,AE$3,'Shipment status'!$K:$K,'Flat knit'!$C273)</f>
        <v/>
      </c>
      <c r="AF273">
        <f>SUMIFS('Shipment status'!$L:$L,'Shipment status'!$A:$A,'Flat knit'!$B273,'Shipment status'!$H:$H,AF$3,'Shipment status'!$K:$K,'Flat knit'!$C273)</f>
        <v/>
      </c>
      <c r="AG273">
        <f>SUMIFS('Shipment status'!$L:$L,'Shipment status'!$A:$A,'Flat knit'!$B273,'Shipment status'!$H:$H,AG$3,'Shipment status'!$K:$K,'Flat knit'!$C273)</f>
        <v/>
      </c>
      <c r="AH273">
        <f>SUMIFS('Shipment status'!$L:$L,'Shipment status'!$A:$A,'Flat knit'!$B273,'Shipment status'!$H:$H,AH$3,'Shipment status'!$K:$K,'Flat knit'!$C273)</f>
        <v/>
      </c>
      <c r="AI273">
        <f>SUMIFS('Shipment status'!$L:$L,'Shipment status'!$A:$A,'Flat knit'!$B273,'Shipment status'!$H:$H,AI$3,'Shipment status'!$K:$K,'Flat knit'!$C273)</f>
        <v/>
      </c>
      <c r="AJ273">
        <f>SUMIFS('Shipment status'!$L:$L,'Shipment status'!$A:$A,'Flat knit'!$B273,'Shipment status'!$H:$H,AJ$3,'Shipment status'!$K:$K,'Flat knit'!$C273)</f>
        <v/>
      </c>
      <c r="AK273">
        <f>SUMIFS('Shipment status'!$L:$L,'Shipment status'!$A:$A,'Flat knit'!$B273,'Shipment status'!$H:$H,AK$3,'Shipment status'!$K:$K,'Flat knit'!$C273)</f>
        <v/>
      </c>
    </row>
    <row r="274">
      <c r="I274">
        <f>MAX(SUMIFS('Shipment status'!$L:$L,'Shipment status'!$A:$A,TRIM(CLEAN(SUBSTITUTE(VLOOKUP($B274&amp;I$3,'PPO-GO'!$A:$AA,12,0)," ",""))),'Shipment status'!$H:$H,I$3,'Shipment status'!$K:$K,'Flat knit'!$C274),SUMIFS('Shipment status'!$L:$L,'Shipment status'!$A:$A,'Flat knit'!$B274,'Shipment status'!$H:$H,I$3,'Shipment status'!$K:$K,'Flat knit'!$C274))</f>
        <v/>
      </c>
      <c r="J274" s="51">
        <f>IFERROR(I274/$F274,"-")</f>
        <v/>
      </c>
      <c r="L274">
        <f>MAX(SUMIFS('Shipment status'!$L:$L,'Shipment status'!$A:$A,TRIM(CLEAN(SUBSTITUTE(VLOOKUP($B274&amp;L$3,'PPO-GO'!$A:$AA,12,0)," ",""))),'Shipment status'!$H:$H,L$3,'Shipment status'!$K:$K,'Flat knit'!$C274),SUMIFS('Shipment status'!$L:$L,'Shipment status'!$A:$A,'Flat knit'!$B274,'Shipment status'!$H:$H,L$3,'Shipment status'!$K:$K,'Flat knit'!$C274))</f>
        <v/>
      </c>
      <c r="M274" s="51">
        <f>IFERROR(IF(L274&gt;I274*1.5,0.5,1)*L274/$F274,"-")</f>
        <v/>
      </c>
      <c r="O274">
        <f>MAX(SUMIFS('Shipment status'!$L:$L,'Shipment status'!$A:$A,TRIM(CLEAN(SUBSTITUTE(VLOOKUP($B274,'PPO-GO'!$D:$L,9,0)," ",""))),'Shipment status'!$H:$H,O$3,'Shipment status'!$K:$K,'Flat knit'!$C274),SUMIFS('Shipment status'!$L:$L,'Shipment status'!$A:$A,'Flat knit'!$B274,'Shipment status'!$H:$H,O$3,'Shipment status'!$K:$K,'Flat knit'!$C274))</f>
        <v/>
      </c>
      <c r="P274" s="51">
        <f>IFERROR(O274/$F274,"-")</f>
        <v/>
      </c>
      <c r="R274">
        <f>MAX(SUMIFS('Shipment status'!$L:$L,'Shipment status'!$A:$A,TRIM(CLEAN(SUBSTITUTE(VLOOKUP($B274,'PPO-GO'!$D:$L,9,0)," ",""))),'Shipment status'!$H:$H,R$3,'Shipment status'!$K:$K,'Flat knit'!$C274),SUMIFS('Shipment status'!$L:$L,'Shipment status'!$A:$A,'Flat knit'!$B274,'Shipment status'!$H:$H,R$3,'Shipment status'!$K:$K,'Flat knit'!$C274))</f>
        <v/>
      </c>
      <c r="S274" s="51">
        <f>IFERROR(R274/$F274,"-")</f>
        <v/>
      </c>
      <c r="T274">
        <f>SUMIFS('Shipment status'!$L:$L,'Shipment status'!$A:$A,'Flat knit'!$B274,'Shipment status'!$H:$H,T$3,'Shipment status'!$K:$K,'Flat knit'!$C274)</f>
        <v/>
      </c>
      <c r="U274">
        <f>SUMIFS('Shipment status'!$L:$L,'Shipment status'!$A:$A,'Flat knit'!$B274,'Shipment status'!$H:$H,U$3,'Shipment status'!$K:$K,'Flat knit'!$C274)</f>
        <v/>
      </c>
      <c r="V274">
        <f>SUMIFS('Shipment status'!$L:$L,'Shipment status'!$A:$A,'Flat knit'!$B274,'Shipment status'!$H:$H,V$3,'Shipment status'!$K:$K,'Flat knit'!$C274)</f>
        <v/>
      </c>
      <c r="W274">
        <f>SUMIFS('Shipment status'!$L:$L,'Shipment status'!$A:$A,'Flat knit'!$B274,'Shipment status'!$H:$H,W$3,'Shipment status'!$K:$K,'Flat knit'!$C274)</f>
        <v/>
      </c>
      <c r="X274">
        <f>SUMIFS('Shipment status'!$L:$L,'Shipment status'!$A:$A,'Flat knit'!$B274,'Shipment status'!$H:$H,X$3,'Shipment status'!$K:$K,'Flat knit'!$C274)</f>
        <v/>
      </c>
      <c r="Y274">
        <f>SUMIFS('Shipment status'!$L:$L,'Shipment status'!$A:$A,'Flat knit'!$B274,'Shipment status'!$H:$H,Y$3,'Shipment status'!$K:$K,'Flat knit'!$C274)</f>
        <v/>
      </c>
      <c r="Z274">
        <f>SUMIFS('Shipment status'!$L:$L,'Shipment status'!$A:$A,'Flat knit'!$B274,'Shipment status'!$H:$H,Z$3,'Shipment status'!$K:$K,'Flat knit'!$C274)</f>
        <v/>
      </c>
      <c r="AA274">
        <f>SUMIFS('Shipment status'!$L:$L,'Shipment status'!$A:$A,'Flat knit'!$B274,'Shipment status'!$H:$H,AA$3,'Shipment status'!$K:$K,'Flat knit'!$C274)</f>
        <v/>
      </c>
      <c r="AB274">
        <f>SUMIFS('Shipment status'!$L:$L,'Shipment status'!$A:$A,'Flat knit'!$B274,'Shipment status'!$H:$H,AB$3,'Shipment status'!$K:$K,'Flat knit'!$C274)</f>
        <v/>
      </c>
      <c r="AC274">
        <f>SUMIFS('Shipment status'!$L:$L,'Shipment status'!$A:$A,'Flat knit'!$B274,'Shipment status'!$H:$H,AC$3,'Shipment status'!$K:$K,'Flat knit'!$C274)</f>
        <v/>
      </c>
      <c r="AD274">
        <f>SUMIFS('Shipment status'!$L:$L,'Shipment status'!$A:$A,'Flat knit'!$B274,'Shipment status'!$H:$H,AD$3,'Shipment status'!$K:$K,'Flat knit'!$C274)</f>
        <v/>
      </c>
      <c r="AE274">
        <f>SUMIFS('Shipment status'!$L:$L,'Shipment status'!$A:$A,'Flat knit'!$B274,'Shipment status'!$H:$H,AE$3,'Shipment status'!$K:$K,'Flat knit'!$C274)</f>
        <v/>
      </c>
      <c r="AF274">
        <f>SUMIFS('Shipment status'!$L:$L,'Shipment status'!$A:$A,'Flat knit'!$B274,'Shipment status'!$H:$H,AF$3,'Shipment status'!$K:$K,'Flat knit'!$C274)</f>
        <v/>
      </c>
      <c r="AG274">
        <f>SUMIFS('Shipment status'!$L:$L,'Shipment status'!$A:$A,'Flat knit'!$B274,'Shipment status'!$H:$H,AG$3,'Shipment status'!$K:$K,'Flat knit'!$C274)</f>
        <v/>
      </c>
      <c r="AH274">
        <f>SUMIFS('Shipment status'!$L:$L,'Shipment status'!$A:$A,'Flat knit'!$B274,'Shipment status'!$H:$H,AH$3,'Shipment status'!$K:$K,'Flat knit'!$C274)</f>
        <v/>
      </c>
      <c r="AI274">
        <f>SUMIFS('Shipment status'!$L:$L,'Shipment status'!$A:$A,'Flat knit'!$B274,'Shipment status'!$H:$H,AI$3,'Shipment status'!$K:$K,'Flat knit'!$C274)</f>
        <v/>
      </c>
      <c r="AJ274">
        <f>SUMIFS('Shipment status'!$L:$L,'Shipment status'!$A:$A,'Flat knit'!$B274,'Shipment status'!$H:$H,AJ$3,'Shipment status'!$K:$K,'Flat knit'!$C274)</f>
        <v/>
      </c>
      <c r="AK274">
        <f>SUMIFS('Shipment status'!$L:$L,'Shipment status'!$A:$A,'Flat knit'!$B274,'Shipment status'!$H:$H,AK$3,'Shipment status'!$K:$K,'Flat knit'!$C274)</f>
        <v/>
      </c>
    </row>
    <row r="275">
      <c r="I275">
        <f>MAX(SUMIFS('Shipment status'!$L:$L,'Shipment status'!$A:$A,TRIM(CLEAN(SUBSTITUTE(VLOOKUP($B275&amp;I$3,'PPO-GO'!$A:$AA,12,0)," ",""))),'Shipment status'!$H:$H,I$3,'Shipment status'!$K:$K,'Flat knit'!$C275),SUMIFS('Shipment status'!$L:$L,'Shipment status'!$A:$A,'Flat knit'!$B275,'Shipment status'!$H:$H,I$3,'Shipment status'!$K:$K,'Flat knit'!$C275))</f>
        <v/>
      </c>
      <c r="J275" s="51">
        <f>IFERROR(I275/$F275,"-")</f>
        <v/>
      </c>
      <c r="L275">
        <f>MAX(SUMIFS('Shipment status'!$L:$L,'Shipment status'!$A:$A,TRIM(CLEAN(SUBSTITUTE(VLOOKUP($B275&amp;L$3,'PPO-GO'!$A:$AA,12,0)," ",""))),'Shipment status'!$H:$H,L$3,'Shipment status'!$K:$K,'Flat knit'!$C275),SUMIFS('Shipment status'!$L:$L,'Shipment status'!$A:$A,'Flat knit'!$B275,'Shipment status'!$H:$H,L$3,'Shipment status'!$K:$K,'Flat knit'!$C275))</f>
        <v/>
      </c>
      <c r="M275" s="51">
        <f>IFERROR(IF(L275&gt;I275*1.5,0.5,1)*L275/$F275,"-")</f>
        <v/>
      </c>
      <c r="O275">
        <f>MAX(SUMIFS('Shipment status'!$L:$L,'Shipment status'!$A:$A,TRIM(CLEAN(SUBSTITUTE(VLOOKUP($B275,'PPO-GO'!$D:$L,9,0)," ",""))),'Shipment status'!$H:$H,O$3,'Shipment status'!$K:$K,'Flat knit'!$C275),SUMIFS('Shipment status'!$L:$L,'Shipment status'!$A:$A,'Flat knit'!$B275,'Shipment status'!$H:$H,O$3,'Shipment status'!$K:$K,'Flat knit'!$C275))</f>
        <v/>
      </c>
      <c r="P275" s="51">
        <f>IFERROR(O275/$F275,"-")</f>
        <v/>
      </c>
      <c r="R275">
        <f>MAX(SUMIFS('Shipment status'!$L:$L,'Shipment status'!$A:$A,TRIM(CLEAN(SUBSTITUTE(VLOOKUP($B275,'PPO-GO'!$D:$L,9,0)," ",""))),'Shipment status'!$H:$H,R$3,'Shipment status'!$K:$K,'Flat knit'!$C275),SUMIFS('Shipment status'!$L:$L,'Shipment status'!$A:$A,'Flat knit'!$B275,'Shipment status'!$H:$H,R$3,'Shipment status'!$K:$K,'Flat knit'!$C275))</f>
        <v/>
      </c>
      <c r="S275" s="51">
        <f>IFERROR(R275/$F275,"-")</f>
        <v/>
      </c>
      <c r="T275">
        <f>SUMIFS('Shipment status'!$L:$L,'Shipment status'!$A:$A,'Flat knit'!$B275,'Shipment status'!$H:$H,T$3,'Shipment status'!$K:$K,'Flat knit'!$C275)</f>
        <v/>
      </c>
      <c r="U275">
        <f>SUMIFS('Shipment status'!$L:$L,'Shipment status'!$A:$A,'Flat knit'!$B275,'Shipment status'!$H:$H,U$3,'Shipment status'!$K:$K,'Flat knit'!$C275)</f>
        <v/>
      </c>
      <c r="V275">
        <f>SUMIFS('Shipment status'!$L:$L,'Shipment status'!$A:$A,'Flat knit'!$B275,'Shipment status'!$H:$H,V$3,'Shipment status'!$K:$K,'Flat knit'!$C275)</f>
        <v/>
      </c>
      <c r="W275">
        <f>SUMIFS('Shipment status'!$L:$L,'Shipment status'!$A:$A,'Flat knit'!$B275,'Shipment status'!$H:$H,W$3,'Shipment status'!$K:$K,'Flat knit'!$C275)</f>
        <v/>
      </c>
      <c r="X275">
        <f>SUMIFS('Shipment status'!$L:$L,'Shipment status'!$A:$A,'Flat knit'!$B275,'Shipment status'!$H:$H,X$3,'Shipment status'!$K:$K,'Flat knit'!$C275)</f>
        <v/>
      </c>
      <c r="Y275">
        <f>SUMIFS('Shipment status'!$L:$L,'Shipment status'!$A:$A,'Flat knit'!$B275,'Shipment status'!$H:$H,Y$3,'Shipment status'!$K:$K,'Flat knit'!$C275)</f>
        <v/>
      </c>
      <c r="Z275">
        <f>SUMIFS('Shipment status'!$L:$L,'Shipment status'!$A:$A,'Flat knit'!$B275,'Shipment status'!$H:$H,Z$3,'Shipment status'!$K:$K,'Flat knit'!$C275)</f>
        <v/>
      </c>
      <c r="AA275">
        <f>SUMIFS('Shipment status'!$L:$L,'Shipment status'!$A:$A,'Flat knit'!$B275,'Shipment status'!$H:$H,AA$3,'Shipment status'!$K:$K,'Flat knit'!$C275)</f>
        <v/>
      </c>
      <c r="AB275">
        <f>SUMIFS('Shipment status'!$L:$L,'Shipment status'!$A:$A,'Flat knit'!$B275,'Shipment status'!$H:$H,AB$3,'Shipment status'!$K:$K,'Flat knit'!$C275)</f>
        <v/>
      </c>
      <c r="AC275">
        <f>SUMIFS('Shipment status'!$L:$L,'Shipment status'!$A:$A,'Flat knit'!$B275,'Shipment status'!$H:$H,AC$3,'Shipment status'!$K:$K,'Flat knit'!$C275)</f>
        <v/>
      </c>
      <c r="AD275">
        <f>SUMIFS('Shipment status'!$L:$L,'Shipment status'!$A:$A,'Flat knit'!$B275,'Shipment status'!$H:$H,AD$3,'Shipment status'!$K:$K,'Flat knit'!$C275)</f>
        <v/>
      </c>
      <c r="AE275">
        <f>SUMIFS('Shipment status'!$L:$L,'Shipment status'!$A:$A,'Flat knit'!$B275,'Shipment status'!$H:$H,AE$3,'Shipment status'!$K:$K,'Flat knit'!$C275)</f>
        <v/>
      </c>
      <c r="AF275">
        <f>SUMIFS('Shipment status'!$L:$L,'Shipment status'!$A:$A,'Flat knit'!$B275,'Shipment status'!$H:$H,AF$3,'Shipment status'!$K:$K,'Flat knit'!$C275)</f>
        <v/>
      </c>
      <c r="AG275">
        <f>SUMIFS('Shipment status'!$L:$L,'Shipment status'!$A:$A,'Flat knit'!$B275,'Shipment status'!$H:$H,AG$3,'Shipment status'!$K:$K,'Flat knit'!$C275)</f>
        <v/>
      </c>
      <c r="AH275">
        <f>SUMIFS('Shipment status'!$L:$L,'Shipment status'!$A:$A,'Flat knit'!$B275,'Shipment status'!$H:$H,AH$3,'Shipment status'!$K:$K,'Flat knit'!$C275)</f>
        <v/>
      </c>
      <c r="AI275">
        <f>SUMIFS('Shipment status'!$L:$L,'Shipment status'!$A:$A,'Flat knit'!$B275,'Shipment status'!$H:$H,AI$3,'Shipment status'!$K:$K,'Flat knit'!$C275)</f>
        <v/>
      </c>
      <c r="AJ275">
        <f>SUMIFS('Shipment status'!$L:$L,'Shipment status'!$A:$A,'Flat knit'!$B275,'Shipment status'!$H:$H,AJ$3,'Shipment status'!$K:$K,'Flat knit'!$C275)</f>
        <v/>
      </c>
      <c r="AK275">
        <f>SUMIFS('Shipment status'!$L:$L,'Shipment status'!$A:$A,'Flat knit'!$B275,'Shipment status'!$H:$H,AK$3,'Shipment status'!$K:$K,'Flat knit'!$C275)</f>
        <v/>
      </c>
    </row>
    <row r="276">
      <c r="I276">
        <f>MAX(SUMIFS('Shipment status'!$L:$L,'Shipment status'!$A:$A,TRIM(CLEAN(SUBSTITUTE(VLOOKUP($B276&amp;I$3,'PPO-GO'!$A:$AA,12,0)," ",""))),'Shipment status'!$H:$H,I$3,'Shipment status'!$K:$K,'Flat knit'!$C276),SUMIFS('Shipment status'!$L:$L,'Shipment status'!$A:$A,'Flat knit'!$B276,'Shipment status'!$H:$H,I$3,'Shipment status'!$K:$K,'Flat knit'!$C276))</f>
        <v/>
      </c>
      <c r="J276" s="51">
        <f>IFERROR(I276/$F276,"-")</f>
        <v/>
      </c>
      <c r="L276">
        <f>MAX(SUMIFS('Shipment status'!$L:$L,'Shipment status'!$A:$A,TRIM(CLEAN(SUBSTITUTE(VLOOKUP($B276&amp;L$3,'PPO-GO'!$A:$AA,12,0)," ",""))),'Shipment status'!$H:$H,L$3,'Shipment status'!$K:$K,'Flat knit'!$C276),SUMIFS('Shipment status'!$L:$L,'Shipment status'!$A:$A,'Flat knit'!$B276,'Shipment status'!$H:$H,L$3,'Shipment status'!$K:$K,'Flat knit'!$C276))</f>
        <v/>
      </c>
      <c r="M276" s="51">
        <f>IFERROR(IF(L276&gt;I276*1.5,0.5,1)*L276/$F276,"-")</f>
        <v/>
      </c>
      <c r="O276">
        <f>MAX(SUMIFS('Shipment status'!$L:$L,'Shipment status'!$A:$A,TRIM(CLEAN(SUBSTITUTE(VLOOKUP($B276,'PPO-GO'!$D:$L,9,0)," ",""))),'Shipment status'!$H:$H,O$3,'Shipment status'!$K:$K,'Flat knit'!$C276),SUMIFS('Shipment status'!$L:$L,'Shipment status'!$A:$A,'Flat knit'!$B276,'Shipment status'!$H:$H,O$3,'Shipment status'!$K:$K,'Flat knit'!$C276))</f>
        <v/>
      </c>
      <c r="P276" s="51">
        <f>IFERROR(O276/$F276,"-")</f>
        <v/>
      </c>
      <c r="R276">
        <f>MAX(SUMIFS('Shipment status'!$L:$L,'Shipment status'!$A:$A,TRIM(CLEAN(SUBSTITUTE(VLOOKUP($B276,'PPO-GO'!$D:$L,9,0)," ",""))),'Shipment status'!$H:$H,R$3,'Shipment status'!$K:$K,'Flat knit'!$C276),SUMIFS('Shipment status'!$L:$L,'Shipment status'!$A:$A,'Flat knit'!$B276,'Shipment status'!$H:$H,R$3,'Shipment status'!$K:$K,'Flat knit'!$C276))</f>
        <v/>
      </c>
      <c r="S276" s="51">
        <f>IFERROR(R276/$F276,"-")</f>
        <v/>
      </c>
      <c r="T276">
        <f>SUMIFS('Shipment status'!$L:$L,'Shipment status'!$A:$A,'Flat knit'!$B276,'Shipment status'!$H:$H,T$3,'Shipment status'!$K:$K,'Flat knit'!$C276)</f>
        <v/>
      </c>
      <c r="U276">
        <f>SUMIFS('Shipment status'!$L:$L,'Shipment status'!$A:$A,'Flat knit'!$B276,'Shipment status'!$H:$H,U$3,'Shipment status'!$K:$K,'Flat knit'!$C276)</f>
        <v/>
      </c>
      <c r="V276">
        <f>SUMIFS('Shipment status'!$L:$L,'Shipment status'!$A:$A,'Flat knit'!$B276,'Shipment status'!$H:$H,V$3,'Shipment status'!$K:$K,'Flat knit'!$C276)</f>
        <v/>
      </c>
      <c r="W276">
        <f>SUMIFS('Shipment status'!$L:$L,'Shipment status'!$A:$A,'Flat knit'!$B276,'Shipment status'!$H:$H,W$3,'Shipment status'!$K:$K,'Flat knit'!$C276)</f>
        <v/>
      </c>
      <c r="X276">
        <f>SUMIFS('Shipment status'!$L:$L,'Shipment status'!$A:$A,'Flat knit'!$B276,'Shipment status'!$H:$H,X$3,'Shipment status'!$K:$K,'Flat knit'!$C276)</f>
        <v/>
      </c>
      <c r="Y276">
        <f>SUMIFS('Shipment status'!$L:$L,'Shipment status'!$A:$A,'Flat knit'!$B276,'Shipment status'!$H:$H,Y$3,'Shipment status'!$K:$K,'Flat knit'!$C276)</f>
        <v/>
      </c>
      <c r="Z276">
        <f>SUMIFS('Shipment status'!$L:$L,'Shipment status'!$A:$A,'Flat knit'!$B276,'Shipment status'!$H:$H,Z$3,'Shipment status'!$K:$K,'Flat knit'!$C276)</f>
        <v/>
      </c>
      <c r="AA276">
        <f>SUMIFS('Shipment status'!$L:$L,'Shipment status'!$A:$A,'Flat knit'!$B276,'Shipment status'!$H:$H,AA$3,'Shipment status'!$K:$K,'Flat knit'!$C276)</f>
        <v/>
      </c>
      <c r="AB276">
        <f>SUMIFS('Shipment status'!$L:$L,'Shipment status'!$A:$A,'Flat knit'!$B276,'Shipment status'!$H:$H,AB$3,'Shipment status'!$K:$K,'Flat knit'!$C276)</f>
        <v/>
      </c>
      <c r="AC276">
        <f>SUMIFS('Shipment status'!$L:$L,'Shipment status'!$A:$A,'Flat knit'!$B276,'Shipment status'!$H:$H,AC$3,'Shipment status'!$K:$K,'Flat knit'!$C276)</f>
        <v/>
      </c>
      <c r="AD276">
        <f>SUMIFS('Shipment status'!$L:$L,'Shipment status'!$A:$A,'Flat knit'!$B276,'Shipment status'!$H:$H,AD$3,'Shipment status'!$K:$K,'Flat knit'!$C276)</f>
        <v/>
      </c>
      <c r="AE276">
        <f>SUMIFS('Shipment status'!$L:$L,'Shipment status'!$A:$A,'Flat knit'!$B276,'Shipment status'!$H:$H,AE$3,'Shipment status'!$K:$K,'Flat knit'!$C276)</f>
        <v/>
      </c>
      <c r="AF276">
        <f>SUMIFS('Shipment status'!$L:$L,'Shipment status'!$A:$A,'Flat knit'!$B276,'Shipment status'!$H:$H,AF$3,'Shipment status'!$K:$K,'Flat knit'!$C276)</f>
        <v/>
      </c>
      <c r="AG276">
        <f>SUMIFS('Shipment status'!$L:$L,'Shipment status'!$A:$A,'Flat knit'!$B276,'Shipment status'!$H:$H,AG$3,'Shipment status'!$K:$K,'Flat knit'!$C276)</f>
        <v/>
      </c>
      <c r="AH276">
        <f>SUMIFS('Shipment status'!$L:$L,'Shipment status'!$A:$A,'Flat knit'!$B276,'Shipment status'!$H:$H,AH$3,'Shipment status'!$K:$K,'Flat knit'!$C276)</f>
        <v/>
      </c>
      <c r="AI276">
        <f>SUMIFS('Shipment status'!$L:$L,'Shipment status'!$A:$A,'Flat knit'!$B276,'Shipment status'!$H:$H,AI$3,'Shipment status'!$K:$K,'Flat knit'!$C276)</f>
        <v/>
      </c>
      <c r="AJ276">
        <f>SUMIFS('Shipment status'!$L:$L,'Shipment status'!$A:$A,'Flat knit'!$B276,'Shipment status'!$H:$H,AJ$3,'Shipment status'!$K:$K,'Flat knit'!$C276)</f>
        <v/>
      </c>
      <c r="AK276">
        <f>SUMIFS('Shipment status'!$L:$L,'Shipment status'!$A:$A,'Flat knit'!$B276,'Shipment status'!$H:$H,AK$3,'Shipment status'!$K:$K,'Flat knit'!$C276)</f>
        <v/>
      </c>
    </row>
    <row r="277">
      <c r="I277">
        <f>MAX(SUMIFS('Shipment status'!$L:$L,'Shipment status'!$A:$A,TRIM(CLEAN(SUBSTITUTE(VLOOKUP($B277&amp;I$3,'PPO-GO'!$A:$AA,12,0)," ",""))),'Shipment status'!$H:$H,I$3,'Shipment status'!$K:$K,'Flat knit'!$C277),SUMIFS('Shipment status'!$L:$L,'Shipment status'!$A:$A,'Flat knit'!$B277,'Shipment status'!$H:$H,I$3,'Shipment status'!$K:$K,'Flat knit'!$C277))</f>
        <v/>
      </c>
      <c r="J277" s="51">
        <f>IFERROR(I277/$F277,"-")</f>
        <v/>
      </c>
      <c r="L277">
        <f>MAX(SUMIFS('Shipment status'!$L:$L,'Shipment status'!$A:$A,TRIM(CLEAN(SUBSTITUTE(VLOOKUP($B277&amp;L$3,'PPO-GO'!$A:$AA,12,0)," ",""))),'Shipment status'!$H:$H,L$3,'Shipment status'!$K:$K,'Flat knit'!$C277),SUMIFS('Shipment status'!$L:$L,'Shipment status'!$A:$A,'Flat knit'!$B277,'Shipment status'!$H:$H,L$3,'Shipment status'!$K:$K,'Flat knit'!$C277))</f>
        <v/>
      </c>
      <c r="M277" s="51">
        <f>IFERROR(IF(L277&gt;I277*1.5,0.5,1)*L277/$F277,"-")</f>
        <v/>
      </c>
      <c r="O277">
        <f>MAX(SUMIFS('Shipment status'!$L:$L,'Shipment status'!$A:$A,TRIM(CLEAN(SUBSTITUTE(VLOOKUP($B277,'PPO-GO'!$D:$L,9,0)," ",""))),'Shipment status'!$H:$H,O$3,'Shipment status'!$K:$K,'Flat knit'!$C277),SUMIFS('Shipment status'!$L:$L,'Shipment status'!$A:$A,'Flat knit'!$B277,'Shipment status'!$H:$H,O$3,'Shipment status'!$K:$K,'Flat knit'!$C277))</f>
        <v/>
      </c>
      <c r="P277" s="51">
        <f>IFERROR(O277/$F277,"-")</f>
        <v/>
      </c>
      <c r="R277">
        <f>MAX(SUMIFS('Shipment status'!$L:$L,'Shipment status'!$A:$A,TRIM(CLEAN(SUBSTITUTE(VLOOKUP($B277,'PPO-GO'!$D:$L,9,0)," ",""))),'Shipment status'!$H:$H,R$3,'Shipment status'!$K:$K,'Flat knit'!$C277),SUMIFS('Shipment status'!$L:$L,'Shipment status'!$A:$A,'Flat knit'!$B277,'Shipment status'!$H:$H,R$3,'Shipment status'!$K:$K,'Flat knit'!$C277))</f>
        <v/>
      </c>
      <c r="S277" s="51">
        <f>IFERROR(R277/$F277,"-")</f>
        <v/>
      </c>
      <c r="T277">
        <f>SUMIFS('Shipment status'!$L:$L,'Shipment status'!$A:$A,'Flat knit'!$B277,'Shipment status'!$H:$H,T$3,'Shipment status'!$K:$K,'Flat knit'!$C277)</f>
        <v/>
      </c>
      <c r="U277">
        <f>SUMIFS('Shipment status'!$L:$L,'Shipment status'!$A:$A,'Flat knit'!$B277,'Shipment status'!$H:$H,U$3,'Shipment status'!$K:$K,'Flat knit'!$C277)</f>
        <v/>
      </c>
      <c r="V277">
        <f>SUMIFS('Shipment status'!$L:$L,'Shipment status'!$A:$A,'Flat knit'!$B277,'Shipment status'!$H:$H,V$3,'Shipment status'!$K:$K,'Flat knit'!$C277)</f>
        <v/>
      </c>
      <c r="W277">
        <f>SUMIFS('Shipment status'!$L:$L,'Shipment status'!$A:$A,'Flat knit'!$B277,'Shipment status'!$H:$H,W$3,'Shipment status'!$K:$K,'Flat knit'!$C277)</f>
        <v/>
      </c>
      <c r="X277">
        <f>SUMIFS('Shipment status'!$L:$L,'Shipment status'!$A:$A,'Flat knit'!$B277,'Shipment status'!$H:$H,X$3,'Shipment status'!$K:$K,'Flat knit'!$C277)</f>
        <v/>
      </c>
      <c r="Y277">
        <f>SUMIFS('Shipment status'!$L:$L,'Shipment status'!$A:$A,'Flat knit'!$B277,'Shipment status'!$H:$H,Y$3,'Shipment status'!$K:$K,'Flat knit'!$C277)</f>
        <v/>
      </c>
      <c r="Z277">
        <f>SUMIFS('Shipment status'!$L:$L,'Shipment status'!$A:$A,'Flat knit'!$B277,'Shipment status'!$H:$H,Z$3,'Shipment status'!$K:$K,'Flat knit'!$C277)</f>
        <v/>
      </c>
      <c r="AA277">
        <f>SUMIFS('Shipment status'!$L:$L,'Shipment status'!$A:$A,'Flat knit'!$B277,'Shipment status'!$H:$H,AA$3,'Shipment status'!$K:$K,'Flat knit'!$C277)</f>
        <v/>
      </c>
      <c r="AB277">
        <f>SUMIFS('Shipment status'!$L:$L,'Shipment status'!$A:$A,'Flat knit'!$B277,'Shipment status'!$H:$H,AB$3,'Shipment status'!$K:$K,'Flat knit'!$C277)</f>
        <v/>
      </c>
      <c r="AC277">
        <f>SUMIFS('Shipment status'!$L:$L,'Shipment status'!$A:$A,'Flat knit'!$B277,'Shipment status'!$H:$H,AC$3,'Shipment status'!$K:$K,'Flat knit'!$C277)</f>
        <v/>
      </c>
      <c r="AD277">
        <f>SUMIFS('Shipment status'!$L:$L,'Shipment status'!$A:$A,'Flat knit'!$B277,'Shipment status'!$H:$H,AD$3,'Shipment status'!$K:$K,'Flat knit'!$C277)</f>
        <v/>
      </c>
      <c r="AE277">
        <f>SUMIFS('Shipment status'!$L:$L,'Shipment status'!$A:$A,'Flat knit'!$B277,'Shipment status'!$H:$H,AE$3,'Shipment status'!$K:$K,'Flat knit'!$C277)</f>
        <v/>
      </c>
      <c r="AF277">
        <f>SUMIFS('Shipment status'!$L:$L,'Shipment status'!$A:$A,'Flat knit'!$B277,'Shipment status'!$H:$H,AF$3,'Shipment status'!$K:$K,'Flat knit'!$C277)</f>
        <v/>
      </c>
      <c r="AG277">
        <f>SUMIFS('Shipment status'!$L:$L,'Shipment status'!$A:$A,'Flat knit'!$B277,'Shipment status'!$H:$H,AG$3,'Shipment status'!$K:$K,'Flat knit'!$C277)</f>
        <v/>
      </c>
      <c r="AH277">
        <f>SUMIFS('Shipment status'!$L:$L,'Shipment status'!$A:$A,'Flat knit'!$B277,'Shipment status'!$H:$H,AH$3,'Shipment status'!$K:$K,'Flat knit'!$C277)</f>
        <v/>
      </c>
      <c r="AI277">
        <f>SUMIFS('Shipment status'!$L:$L,'Shipment status'!$A:$A,'Flat knit'!$B277,'Shipment status'!$H:$H,AI$3,'Shipment status'!$K:$K,'Flat knit'!$C277)</f>
        <v/>
      </c>
      <c r="AJ277">
        <f>SUMIFS('Shipment status'!$L:$L,'Shipment status'!$A:$A,'Flat knit'!$B277,'Shipment status'!$H:$H,AJ$3,'Shipment status'!$K:$K,'Flat knit'!$C277)</f>
        <v/>
      </c>
      <c r="AK277">
        <f>SUMIFS('Shipment status'!$L:$L,'Shipment status'!$A:$A,'Flat knit'!$B277,'Shipment status'!$H:$H,AK$3,'Shipment status'!$K:$K,'Flat knit'!$C277)</f>
        <v/>
      </c>
    </row>
    <row r="278">
      <c r="I278">
        <f>MAX(SUMIFS('Shipment status'!$L:$L,'Shipment status'!$A:$A,TRIM(CLEAN(SUBSTITUTE(VLOOKUP($B278&amp;I$3,'PPO-GO'!$A:$AA,12,0)," ",""))),'Shipment status'!$H:$H,I$3,'Shipment status'!$K:$K,'Flat knit'!$C278),SUMIFS('Shipment status'!$L:$L,'Shipment status'!$A:$A,'Flat knit'!$B278,'Shipment status'!$H:$H,I$3,'Shipment status'!$K:$K,'Flat knit'!$C278))</f>
        <v/>
      </c>
      <c r="J278" s="51">
        <f>IFERROR(I278/$F278,"-")</f>
        <v/>
      </c>
      <c r="L278">
        <f>MAX(SUMIFS('Shipment status'!$L:$L,'Shipment status'!$A:$A,TRIM(CLEAN(SUBSTITUTE(VLOOKUP($B278&amp;L$3,'PPO-GO'!$A:$AA,12,0)," ",""))),'Shipment status'!$H:$H,L$3,'Shipment status'!$K:$K,'Flat knit'!$C278),SUMIFS('Shipment status'!$L:$L,'Shipment status'!$A:$A,'Flat knit'!$B278,'Shipment status'!$H:$H,L$3,'Shipment status'!$K:$K,'Flat knit'!$C278))</f>
        <v/>
      </c>
      <c r="M278" s="51">
        <f>IFERROR(IF(L278&gt;I278*1.5,0.5,1)*L278/$F278,"-")</f>
        <v/>
      </c>
      <c r="O278">
        <f>MAX(SUMIFS('Shipment status'!$L:$L,'Shipment status'!$A:$A,TRIM(CLEAN(SUBSTITUTE(VLOOKUP($B278,'PPO-GO'!$D:$L,9,0)," ",""))),'Shipment status'!$H:$H,O$3,'Shipment status'!$K:$K,'Flat knit'!$C278),SUMIFS('Shipment status'!$L:$L,'Shipment status'!$A:$A,'Flat knit'!$B278,'Shipment status'!$H:$H,O$3,'Shipment status'!$K:$K,'Flat knit'!$C278))</f>
        <v/>
      </c>
      <c r="P278" s="51">
        <f>IFERROR(O278/$F278,"-")</f>
        <v/>
      </c>
      <c r="R278">
        <f>MAX(SUMIFS('Shipment status'!$L:$L,'Shipment status'!$A:$A,TRIM(CLEAN(SUBSTITUTE(VLOOKUP($B278,'PPO-GO'!$D:$L,9,0)," ",""))),'Shipment status'!$H:$H,R$3,'Shipment status'!$K:$K,'Flat knit'!$C278),SUMIFS('Shipment status'!$L:$L,'Shipment status'!$A:$A,'Flat knit'!$B278,'Shipment status'!$H:$H,R$3,'Shipment status'!$K:$K,'Flat knit'!$C278))</f>
        <v/>
      </c>
      <c r="S278" s="51">
        <f>IFERROR(R278/$F278,"-")</f>
        <v/>
      </c>
      <c r="T278">
        <f>SUMIFS('Shipment status'!$L:$L,'Shipment status'!$A:$A,'Flat knit'!$B278,'Shipment status'!$H:$H,T$3,'Shipment status'!$K:$K,'Flat knit'!$C278)</f>
        <v/>
      </c>
      <c r="U278">
        <f>SUMIFS('Shipment status'!$L:$L,'Shipment status'!$A:$A,'Flat knit'!$B278,'Shipment status'!$H:$H,U$3,'Shipment status'!$K:$K,'Flat knit'!$C278)</f>
        <v/>
      </c>
      <c r="V278">
        <f>SUMIFS('Shipment status'!$L:$L,'Shipment status'!$A:$A,'Flat knit'!$B278,'Shipment status'!$H:$H,V$3,'Shipment status'!$K:$K,'Flat knit'!$C278)</f>
        <v/>
      </c>
      <c r="W278">
        <f>SUMIFS('Shipment status'!$L:$L,'Shipment status'!$A:$A,'Flat knit'!$B278,'Shipment status'!$H:$H,W$3,'Shipment status'!$K:$K,'Flat knit'!$C278)</f>
        <v/>
      </c>
      <c r="X278">
        <f>SUMIFS('Shipment status'!$L:$L,'Shipment status'!$A:$A,'Flat knit'!$B278,'Shipment status'!$H:$H,X$3,'Shipment status'!$K:$K,'Flat knit'!$C278)</f>
        <v/>
      </c>
      <c r="Y278">
        <f>SUMIFS('Shipment status'!$L:$L,'Shipment status'!$A:$A,'Flat knit'!$B278,'Shipment status'!$H:$H,Y$3,'Shipment status'!$K:$K,'Flat knit'!$C278)</f>
        <v/>
      </c>
      <c r="Z278">
        <f>SUMIFS('Shipment status'!$L:$L,'Shipment status'!$A:$A,'Flat knit'!$B278,'Shipment status'!$H:$H,Z$3,'Shipment status'!$K:$K,'Flat knit'!$C278)</f>
        <v/>
      </c>
      <c r="AA278">
        <f>SUMIFS('Shipment status'!$L:$L,'Shipment status'!$A:$A,'Flat knit'!$B278,'Shipment status'!$H:$H,AA$3,'Shipment status'!$K:$K,'Flat knit'!$C278)</f>
        <v/>
      </c>
      <c r="AB278">
        <f>SUMIFS('Shipment status'!$L:$L,'Shipment status'!$A:$A,'Flat knit'!$B278,'Shipment status'!$H:$H,AB$3,'Shipment status'!$K:$K,'Flat knit'!$C278)</f>
        <v/>
      </c>
      <c r="AC278">
        <f>SUMIFS('Shipment status'!$L:$L,'Shipment status'!$A:$A,'Flat knit'!$B278,'Shipment status'!$H:$H,AC$3,'Shipment status'!$K:$K,'Flat knit'!$C278)</f>
        <v/>
      </c>
      <c r="AD278">
        <f>SUMIFS('Shipment status'!$L:$L,'Shipment status'!$A:$A,'Flat knit'!$B278,'Shipment status'!$H:$H,AD$3,'Shipment status'!$K:$K,'Flat knit'!$C278)</f>
        <v/>
      </c>
      <c r="AE278">
        <f>SUMIFS('Shipment status'!$L:$L,'Shipment status'!$A:$A,'Flat knit'!$B278,'Shipment status'!$H:$H,AE$3,'Shipment status'!$K:$K,'Flat knit'!$C278)</f>
        <v/>
      </c>
      <c r="AF278">
        <f>SUMIFS('Shipment status'!$L:$L,'Shipment status'!$A:$A,'Flat knit'!$B278,'Shipment status'!$H:$H,AF$3,'Shipment status'!$K:$K,'Flat knit'!$C278)</f>
        <v/>
      </c>
      <c r="AG278">
        <f>SUMIFS('Shipment status'!$L:$L,'Shipment status'!$A:$A,'Flat knit'!$B278,'Shipment status'!$H:$H,AG$3,'Shipment status'!$K:$K,'Flat knit'!$C278)</f>
        <v/>
      </c>
      <c r="AH278">
        <f>SUMIFS('Shipment status'!$L:$L,'Shipment status'!$A:$A,'Flat knit'!$B278,'Shipment status'!$H:$H,AH$3,'Shipment status'!$K:$K,'Flat knit'!$C278)</f>
        <v/>
      </c>
      <c r="AI278">
        <f>SUMIFS('Shipment status'!$L:$L,'Shipment status'!$A:$A,'Flat knit'!$B278,'Shipment status'!$H:$H,AI$3,'Shipment status'!$K:$K,'Flat knit'!$C278)</f>
        <v/>
      </c>
      <c r="AJ278">
        <f>SUMIFS('Shipment status'!$L:$L,'Shipment status'!$A:$A,'Flat knit'!$B278,'Shipment status'!$H:$H,AJ$3,'Shipment status'!$K:$K,'Flat knit'!$C278)</f>
        <v/>
      </c>
      <c r="AK278">
        <f>SUMIFS('Shipment status'!$L:$L,'Shipment status'!$A:$A,'Flat knit'!$B278,'Shipment status'!$H:$H,AK$3,'Shipment status'!$K:$K,'Flat knit'!$C278)</f>
        <v/>
      </c>
    </row>
    <row r="279">
      <c r="I279">
        <f>MAX(SUMIFS('Shipment status'!$L:$L,'Shipment status'!$A:$A,TRIM(CLEAN(SUBSTITUTE(VLOOKUP($B279&amp;I$3,'PPO-GO'!$A:$AA,12,0)," ",""))),'Shipment status'!$H:$H,I$3,'Shipment status'!$K:$K,'Flat knit'!$C279),SUMIFS('Shipment status'!$L:$L,'Shipment status'!$A:$A,'Flat knit'!$B279,'Shipment status'!$H:$H,I$3,'Shipment status'!$K:$K,'Flat knit'!$C279))</f>
        <v/>
      </c>
      <c r="J279" s="51">
        <f>IFERROR(I279/$F279,"-")</f>
        <v/>
      </c>
      <c r="L279">
        <f>MAX(SUMIFS('Shipment status'!$L:$L,'Shipment status'!$A:$A,TRIM(CLEAN(SUBSTITUTE(VLOOKUP($B279&amp;L$3,'PPO-GO'!$A:$AA,12,0)," ",""))),'Shipment status'!$H:$H,L$3,'Shipment status'!$K:$K,'Flat knit'!$C279),SUMIFS('Shipment status'!$L:$L,'Shipment status'!$A:$A,'Flat knit'!$B279,'Shipment status'!$H:$H,L$3,'Shipment status'!$K:$K,'Flat knit'!$C279))</f>
        <v/>
      </c>
      <c r="M279" s="51">
        <f>IFERROR(IF(L279&gt;I279*1.5,0.5,1)*L279/$F279,"-")</f>
        <v/>
      </c>
      <c r="O279">
        <f>MAX(SUMIFS('Shipment status'!$L:$L,'Shipment status'!$A:$A,TRIM(CLEAN(SUBSTITUTE(VLOOKUP($B279,'PPO-GO'!$D:$L,9,0)," ",""))),'Shipment status'!$H:$H,O$3,'Shipment status'!$K:$K,'Flat knit'!$C279),SUMIFS('Shipment status'!$L:$L,'Shipment status'!$A:$A,'Flat knit'!$B279,'Shipment status'!$H:$H,O$3,'Shipment status'!$K:$K,'Flat knit'!$C279))</f>
        <v/>
      </c>
      <c r="P279" s="51">
        <f>IFERROR(O279/$F279,"-")</f>
        <v/>
      </c>
      <c r="R279">
        <f>MAX(SUMIFS('Shipment status'!$L:$L,'Shipment status'!$A:$A,TRIM(CLEAN(SUBSTITUTE(VLOOKUP($B279,'PPO-GO'!$D:$L,9,0)," ",""))),'Shipment status'!$H:$H,R$3,'Shipment status'!$K:$K,'Flat knit'!$C279),SUMIFS('Shipment status'!$L:$L,'Shipment status'!$A:$A,'Flat knit'!$B279,'Shipment status'!$H:$H,R$3,'Shipment status'!$K:$K,'Flat knit'!$C279))</f>
        <v/>
      </c>
      <c r="S279" s="51">
        <f>IFERROR(R279/$F279,"-")</f>
        <v/>
      </c>
      <c r="T279">
        <f>SUMIFS('Shipment status'!$L:$L,'Shipment status'!$A:$A,'Flat knit'!$B279,'Shipment status'!$H:$H,T$3,'Shipment status'!$K:$K,'Flat knit'!$C279)</f>
        <v/>
      </c>
      <c r="U279">
        <f>SUMIFS('Shipment status'!$L:$L,'Shipment status'!$A:$A,'Flat knit'!$B279,'Shipment status'!$H:$H,U$3,'Shipment status'!$K:$K,'Flat knit'!$C279)</f>
        <v/>
      </c>
      <c r="V279">
        <f>SUMIFS('Shipment status'!$L:$L,'Shipment status'!$A:$A,'Flat knit'!$B279,'Shipment status'!$H:$H,V$3,'Shipment status'!$K:$K,'Flat knit'!$C279)</f>
        <v/>
      </c>
      <c r="W279">
        <f>SUMIFS('Shipment status'!$L:$L,'Shipment status'!$A:$A,'Flat knit'!$B279,'Shipment status'!$H:$H,W$3,'Shipment status'!$K:$K,'Flat knit'!$C279)</f>
        <v/>
      </c>
      <c r="X279">
        <f>SUMIFS('Shipment status'!$L:$L,'Shipment status'!$A:$A,'Flat knit'!$B279,'Shipment status'!$H:$H,X$3,'Shipment status'!$K:$K,'Flat knit'!$C279)</f>
        <v/>
      </c>
      <c r="Y279">
        <f>SUMIFS('Shipment status'!$L:$L,'Shipment status'!$A:$A,'Flat knit'!$B279,'Shipment status'!$H:$H,Y$3,'Shipment status'!$K:$K,'Flat knit'!$C279)</f>
        <v/>
      </c>
      <c r="Z279">
        <f>SUMIFS('Shipment status'!$L:$L,'Shipment status'!$A:$A,'Flat knit'!$B279,'Shipment status'!$H:$H,Z$3,'Shipment status'!$K:$K,'Flat knit'!$C279)</f>
        <v/>
      </c>
      <c r="AA279">
        <f>SUMIFS('Shipment status'!$L:$L,'Shipment status'!$A:$A,'Flat knit'!$B279,'Shipment status'!$H:$H,AA$3,'Shipment status'!$K:$K,'Flat knit'!$C279)</f>
        <v/>
      </c>
      <c r="AB279">
        <f>SUMIFS('Shipment status'!$L:$L,'Shipment status'!$A:$A,'Flat knit'!$B279,'Shipment status'!$H:$H,AB$3,'Shipment status'!$K:$K,'Flat knit'!$C279)</f>
        <v/>
      </c>
      <c r="AC279">
        <f>SUMIFS('Shipment status'!$L:$L,'Shipment status'!$A:$A,'Flat knit'!$B279,'Shipment status'!$H:$H,AC$3,'Shipment status'!$K:$K,'Flat knit'!$C279)</f>
        <v/>
      </c>
      <c r="AD279">
        <f>SUMIFS('Shipment status'!$L:$L,'Shipment status'!$A:$A,'Flat knit'!$B279,'Shipment status'!$H:$H,AD$3,'Shipment status'!$K:$K,'Flat knit'!$C279)</f>
        <v/>
      </c>
      <c r="AE279">
        <f>SUMIFS('Shipment status'!$L:$L,'Shipment status'!$A:$A,'Flat knit'!$B279,'Shipment status'!$H:$H,AE$3,'Shipment status'!$K:$K,'Flat knit'!$C279)</f>
        <v/>
      </c>
      <c r="AF279">
        <f>SUMIFS('Shipment status'!$L:$L,'Shipment status'!$A:$A,'Flat knit'!$B279,'Shipment status'!$H:$H,AF$3,'Shipment status'!$K:$K,'Flat knit'!$C279)</f>
        <v/>
      </c>
      <c r="AG279">
        <f>SUMIFS('Shipment status'!$L:$L,'Shipment status'!$A:$A,'Flat knit'!$B279,'Shipment status'!$H:$H,AG$3,'Shipment status'!$K:$K,'Flat knit'!$C279)</f>
        <v/>
      </c>
      <c r="AH279">
        <f>SUMIFS('Shipment status'!$L:$L,'Shipment status'!$A:$A,'Flat knit'!$B279,'Shipment status'!$H:$H,AH$3,'Shipment status'!$K:$K,'Flat knit'!$C279)</f>
        <v/>
      </c>
      <c r="AI279">
        <f>SUMIFS('Shipment status'!$L:$L,'Shipment status'!$A:$A,'Flat knit'!$B279,'Shipment status'!$H:$H,AI$3,'Shipment status'!$K:$K,'Flat knit'!$C279)</f>
        <v/>
      </c>
      <c r="AJ279">
        <f>SUMIFS('Shipment status'!$L:$L,'Shipment status'!$A:$A,'Flat knit'!$B279,'Shipment status'!$H:$H,AJ$3,'Shipment status'!$K:$K,'Flat knit'!$C279)</f>
        <v/>
      </c>
      <c r="AK279">
        <f>SUMIFS('Shipment status'!$L:$L,'Shipment status'!$A:$A,'Flat knit'!$B279,'Shipment status'!$H:$H,AK$3,'Shipment status'!$K:$K,'Flat knit'!$C279)</f>
        <v/>
      </c>
    </row>
    <row r="280">
      <c r="I280">
        <f>MAX(SUMIFS('Shipment status'!$L:$L,'Shipment status'!$A:$A,TRIM(CLEAN(SUBSTITUTE(VLOOKUP($B280&amp;I$3,'PPO-GO'!$A:$AA,12,0)," ",""))),'Shipment status'!$H:$H,I$3,'Shipment status'!$K:$K,'Flat knit'!$C280),SUMIFS('Shipment status'!$L:$L,'Shipment status'!$A:$A,'Flat knit'!$B280,'Shipment status'!$H:$H,I$3,'Shipment status'!$K:$K,'Flat knit'!$C280))</f>
        <v/>
      </c>
      <c r="J280" s="51">
        <f>IFERROR(I280/$F280,"-")</f>
        <v/>
      </c>
      <c r="L280">
        <f>MAX(SUMIFS('Shipment status'!$L:$L,'Shipment status'!$A:$A,TRIM(CLEAN(SUBSTITUTE(VLOOKUP($B280&amp;L$3,'PPO-GO'!$A:$AA,12,0)," ",""))),'Shipment status'!$H:$H,L$3,'Shipment status'!$K:$K,'Flat knit'!$C280),SUMIFS('Shipment status'!$L:$L,'Shipment status'!$A:$A,'Flat knit'!$B280,'Shipment status'!$H:$H,L$3,'Shipment status'!$K:$K,'Flat knit'!$C280))</f>
        <v/>
      </c>
      <c r="M280" s="51">
        <f>IFERROR(IF(L280&gt;I280*1.5,0.5,1)*L280/$F280,"-")</f>
        <v/>
      </c>
      <c r="O280">
        <f>MAX(SUMIFS('Shipment status'!$L:$L,'Shipment status'!$A:$A,TRIM(CLEAN(SUBSTITUTE(VLOOKUP($B280,'PPO-GO'!$D:$L,9,0)," ",""))),'Shipment status'!$H:$H,O$3,'Shipment status'!$K:$K,'Flat knit'!$C280),SUMIFS('Shipment status'!$L:$L,'Shipment status'!$A:$A,'Flat knit'!$B280,'Shipment status'!$H:$H,O$3,'Shipment status'!$K:$K,'Flat knit'!$C280))</f>
        <v/>
      </c>
      <c r="P280" s="51">
        <f>IFERROR(O280/$F280,"-")</f>
        <v/>
      </c>
      <c r="R280">
        <f>MAX(SUMIFS('Shipment status'!$L:$L,'Shipment status'!$A:$A,TRIM(CLEAN(SUBSTITUTE(VLOOKUP($B280,'PPO-GO'!$D:$L,9,0)," ",""))),'Shipment status'!$H:$H,R$3,'Shipment status'!$K:$K,'Flat knit'!$C280),SUMIFS('Shipment status'!$L:$L,'Shipment status'!$A:$A,'Flat knit'!$B280,'Shipment status'!$H:$H,R$3,'Shipment status'!$K:$K,'Flat knit'!$C280))</f>
        <v/>
      </c>
      <c r="S280" s="51">
        <f>IFERROR(R280/$F280,"-")</f>
        <v/>
      </c>
      <c r="T280">
        <f>SUMIFS('Shipment status'!$L:$L,'Shipment status'!$A:$A,'Flat knit'!$B280,'Shipment status'!$H:$H,T$3,'Shipment status'!$K:$K,'Flat knit'!$C280)</f>
        <v/>
      </c>
      <c r="U280">
        <f>SUMIFS('Shipment status'!$L:$L,'Shipment status'!$A:$A,'Flat knit'!$B280,'Shipment status'!$H:$H,U$3,'Shipment status'!$K:$K,'Flat knit'!$C280)</f>
        <v/>
      </c>
      <c r="V280">
        <f>SUMIFS('Shipment status'!$L:$L,'Shipment status'!$A:$A,'Flat knit'!$B280,'Shipment status'!$H:$H,V$3,'Shipment status'!$K:$K,'Flat knit'!$C280)</f>
        <v/>
      </c>
      <c r="W280">
        <f>SUMIFS('Shipment status'!$L:$L,'Shipment status'!$A:$A,'Flat knit'!$B280,'Shipment status'!$H:$H,W$3,'Shipment status'!$K:$K,'Flat knit'!$C280)</f>
        <v/>
      </c>
      <c r="X280">
        <f>SUMIFS('Shipment status'!$L:$L,'Shipment status'!$A:$A,'Flat knit'!$B280,'Shipment status'!$H:$H,X$3,'Shipment status'!$K:$K,'Flat knit'!$C280)</f>
        <v/>
      </c>
      <c r="Y280">
        <f>SUMIFS('Shipment status'!$L:$L,'Shipment status'!$A:$A,'Flat knit'!$B280,'Shipment status'!$H:$H,Y$3,'Shipment status'!$K:$K,'Flat knit'!$C280)</f>
        <v/>
      </c>
      <c r="Z280">
        <f>SUMIFS('Shipment status'!$L:$L,'Shipment status'!$A:$A,'Flat knit'!$B280,'Shipment status'!$H:$H,Z$3,'Shipment status'!$K:$K,'Flat knit'!$C280)</f>
        <v/>
      </c>
      <c r="AA280">
        <f>SUMIFS('Shipment status'!$L:$L,'Shipment status'!$A:$A,'Flat knit'!$B280,'Shipment status'!$H:$H,AA$3,'Shipment status'!$K:$K,'Flat knit'!$C280)</f>
        <v/>
      </c>
      <c r="AB280">
        <f>SUMIFS('Shipment status'!$L:$L,'Shipment status'!$A:$A,'Flat knit'!$B280,'Shipment status'!$H:$H,AB$3,'Shipment status'!$K:$K,'Flat knit'!$C280)</f>
        <v/>
      </c>
      <c r="AC280">
        <f>SUMIFS('Shipment status'!$L:$L,'Shipment status'!$A:$A,'Flat knit'!$B280,'Shipment status'!$H:$H,AC$3,'Shipment status'!$K:$K,'Flat knit'!$C280)</f>
        <v/>
      </c>
      <c r="AD280">
        <f>SUMIFS('Shipment status'!$L:$L,'Shipment status'!$A:$A,'Flat knit'!$B280,'Shipment status'!$H:$H,AD$3,'Shipment status'!$K:$K,'Flat knit'!$C280)</f>
        <v/>
      </c>
      <c r="AE280">
        <f>SUMIFS('Shipment status'!$L:$L,'Shipment status'!$A:$A,'Flat knit'!$B280,'Shipment status'!$H:$H,AE$3,'Shipment status'!$K:$K,'Flat knit'!$C280)</f>
        <v/>
      </c>
      <c r="AF280">
        <f>SUMIFS('Shipment status'!$L:$L,'Shipment status'!$A:$A,'Flat knit'!$B280,'Shipment status'!$H:$H,AF$3,'Shipment status'!$K:$K,'Flat knit'!$C280)</f>
        <v/>
      </c>
      <c r="AG280">
        <f>SUMIFS('Shipment status'!$L:$L,'Shipment status'!$A:$A,'Flat knit'!$B280,'Shipment status'!$H:$H,AG$3,'Shipment status'!$K:$K,'Flat knit'!$C280)</f>
        <v/>
      </c>
      <c r="AH280">
        <f>SUMIFS('Shipment status'!$L:$L,'Shipment status'!$A:$A,'Flat knit'!$B280,'Shipment status'!$H:$H,AH$3,'Shipment status'!$K:$K,'Flat knit'!$C280)</f>
        <v/>
      </c>
      <c r="AI280">
        <f>SUMIFS('Shipment status'!$L:$L,'Shipment status'!$A:$A,'Flat knit'!$B280,'Shipment status'!$H:$H,AI$3,'Shipment status'!$K:$K,'Flat knit'!$C280)</f>
        <v/>
      </c>
      <c r="AJ280">
        <f>SUMIFS('Shipment status'!$L:$L,'Shipment status'!$A:$A,'Flat knit'!$B280,'Shipment status'!$H:$H,AJ$3,'Shipment status'!$K:$K,'Flat knit'!$C280)</f>
        <v/>
      </c>
      <c r="AK280">
        <f>SUMIFS('Shipment status'!$L:$L,'Shipment status'!$A:$A,'Flat knit'!$B280,'Shipment status'!$H:$H,AK$3,'Shipment status'!$K:$K,'Flat knit'!$C280)</f>
        <v/>
      </c>
    </row>
    <row r="281">
      <c r="I281">
        <f>MAX(SUMIFS('Shipment status'!$L:$L,'Shipment status'!$A:$A,TRIM(CLEAN(SUBSTITUTE(VLOOKUP($B281&amp;I$3,'PPO-GO'!$A:$AA,12,0)," ",""))),'Shipment status'!$H:$H,I$3,'Shipment status'!$K:$K,'Flat knit'!$C281),SUMIFS('Shipment status'!$L:$L,'Shipment status'!$A:$A,'Flat knit'!$B281,'Shipment status'!$H:$H,I$3,'Shipment status'!$K:$K,'Flat knit'!$C281))</f>
        <v/>
      </c>
      <c r="J281" s="51">
        <f>IFERROR(I281/$F281,"-")</f>
        <v/>
      </c>
      <c r="L281">
        <f>MAX(SUMIFS('Shipment status'!$L:$L,'Shipment status'!$A:$A,TRIM(CLEAN(SUBSTITUTE(VLOOKUP($B281&amp;L$3,'PPO-GO'!$A:$AA,12,0)," ",""))),'Shipment status'!$H:$H,L$3,'Shipment status'!$K:$K,'Flat knit'!$C281),SUMIFS('Shipment status'!$L:$L,'Shipment status'!$A:$A,'Flat knit'!$B281,'Shipment status'!$H:$H,L$3,'Shipment status'!$K:$K,'Flat knit'!$C281))</f>
        <v/>
      </c>
      <c r="M281" s="51">
        <f>IFERROR(IF(L281&gt;I281*1.5,0.5,1)*L281/$F281,"-")</f>
        <v/>
      </c>
      <c r="O281">
        <f>MAX(SUMIFS('Shipment status'!$L:$L,'Shipment status'!$A:$A,TRIM(CLEAN(SUBSTITUTE(VLOOKUP($B281,'PPO-GO'!$D:$L,9,0)," ",""))),'Shipment status'!$H:$H,O$3,'Shipment status'!$K:$K,'Flat knit'!$C281),SUMIFS('Shipment status'!$L:$L,'Shipment status'!$A:$A,'Flat knit'!$B281,'Shipment status'!$H:$H,O$3,'Shipment status'!$K:$K,'Flat knit'!$C281))</f>
        <v/>
      </c>
      <c r="P281" s="51">
        <f>IFERROR(O281/$F281,"-")</f>
        <v/>
      </c>
      <c r="R281">
        <f>MAX(SUMIFS('Shipment status'!$L:$L,'Shipment status'!$A:$A,TRIM(CLEAN(SUBSTITUTE(VLOOKUP($B281,'PPO-GO'!$D:$L,9,0)," ",""))),'Shipment status'!$H:$H,R$3,'Shipment status'!$K:$K,'Flat knit'!$C281),SUMIFS('Shipment status'!$L:$L,'Shipment status'!$A:$A,'Flat knit'!$B281,'Shipment status'!$H:$H,R$3,'Shipment status'!$K:$K,'Flat knit'!$C281))</f>
        <v/>
      </c>
      <c r="S281" s="51">
        <f>IFERROR(R281/$F281,"-")</f>
        <v/>
      </c>
      <c r="T281">
        <f>SUMIFS('Shipment status'!$L:$L,'Shipment status'!$A:$A,'Flat knit'!$B281,'Shipment status'!$H:$H,T$3,'Shipment status'!$K:$K,'Flat knit'!$C281)</f>
        <v/>
      </c>
      <c r="U281">
        <f>SUMIFS('Shipment status'!$L:$L,'Shipment status'!$A:$A,'Flat knit'!$B281,'Shipment status'!$H:$H,U$3,'Shipment status'!$K:$K,'Flat knit'!$C281)</f>
        <v/>
      </c>
      <c r="V281">
        <f>SUMIFS('Shipment status'!$L:$L,'Shipment status'!$A:$A,'Flat knit'!$B281,'Shipment status'!$H:$H,V$3,'Shipment status'!$K:$K,'Flat knit'!$C281)</f>
        <v/>
      </c>
      <c r="W281">
        <f>SUMIFS('Shipment status'!$L:$L,'Shipment status'!$A:$A,'Flat knit'!$B281,'Shipment status'!$H:$H,W$3,'Shipment status'!$K:$K,'Flat knit'!$C281)</f>
        <v/>
      </c>
      <c r="X281">
        <f>SUMIFS('Shipment status'!$L:$L,'Shipment status'!$A:$A,'Flat knit'!$B281,'Shipment status'!$H:$H,X$3,'Shipment status'!$K:$K,'Flat knit'!$C281)</f>
        <v/>
      </c>
      <c r="Y281">
        <f>SUMIFS('Shipment status'!$L:$L,'Shipment status'!$A:$A,'Flat knit'!$B281,'Shipment status'!$H:$H,Y$3,'Shipment status'!$K:$K,'Flat knit'!$C281)</f>
        <v/>
      </c>
      <c r="Z281">
        <f>SUMIFS('Shipment status'!$L:$L,'Shipment status'!$A:$A,'Flat knit'!$B281,'Shipment status'!$H:$H,Z$3,'Shipment status'!$K:$K,'Flat knit'!$C281)</f>
        <v/>
      </c>
      <c r="AA281">
        <f>SUMIFS('Shipment status'!$L:$L,'Shipment status'!$A:$A,'Flat knit'!$B281,'Shipment status'!$H:$H,AA$3,'Shipment status'!$K:$K,'Flat knit'!$C281)</f>
        <v/>
      </c>
      <c r="AB281">
        <f>SUMIFS('Shipment status'!$L:$L,'Shipment status'!$A:$A,'Flat knit'!$B281,'Shipment status'!$H:$H,AB$3,'Shipment status'!$K:$K,'Flat knit'!$C281)</f>
        <v/>
      </c>
      <c r="AC281">
        <f>SUMIFS('Shipment status'!$L:$L,'Shipment status'!$A:$A,'Flat knit'!$B281,'Shipment status'!$H:$H,AC$3,'Shipment status'!$K:$K,'Flat knit'!$C281)</f>
        <v/>
      </c>
      <c r="AD281">
        <f>SUMIFS('Shipment status'!$L:$L,'Shipment status'!$A:$A,'Flat knit'!$B281,'Shipment status'!$H:$H,AD$3,'Shipment status'!$K:$K,'Flat knit'!$C281)</f>
        <v/>
      </c>
      <c r="AE281">
        <f>SUMIFS('Shipment status'!$L:$L,'Shipment status'!$A:$A,'Flat knit'!$B281,'Shipment status'!$H:$H,AE$3,'Shipment status'!$K:$K,'Flat knit'!$C281)</f>
        <v/>
      </c>
      <c r="AF281">
        <f>SUMIFS('Shipment status'!$L:$L,'Shipment status'!$A:$A,'Flat knit'!$B281,'Shipment status'!$H:$H,AF$3,'Shipment status'!$K:$K,'Flat knit'!$C281)</f>
        <v/>
      </c>
      <c r="AG281">
        <f>SUMIFS('Shipment status'!$L:$L,'Shipment status'!$A:$A,'Flat knit'!$B281,'Shipment status'!$H:$H,AG$3,'Shipment status'!$K:$K,'Flat knit'!$C281)</f>
        <v/>
      </c>
      <c r="AH281">
        <f>SUMIFS('Shipment status'!$L:$L,'Shipment status'!$A:$A,'Flat knit'!$B281,'Shipment status'!$H:$H,AH$3,'Shipment status'!$K:$K,'Flat knit'!$C281)</f>
        <v/>
      </c>
      <c r="AI281">
        <f>SUMIFS('Shipment status'!$L:$L,'Shipment status'!$A:$A,'Flat knit'!$B281,'Shipment status'!$H:$H,AI$3,'Shipment status'!$K:$K,'Flat knit'!$C281)</f>
        <v/>
      </c>
      <c r="AJ281">
        <f>SUMIFS('Shipment status'!$L:$L,'Shipment status'!$A:$A,'Flat knit'!$B281,'Shipment status'!$H:$H,AJ$3,'Shipment status'!$K:$K,'Flat knit'!$C281)</f>
        <v/>
      </c>
      <c r="AK281">
        <f>SUMIFS('Shipment status'!$L:$L,'Shipment status'!$A:$A,'Flat knit'!$B281,'Shipment status'!$H:$H,AK$3,'Shipment status'!$K:$K,'Flat knit'!$C281)</f>
        <v/>
      </c>
    </row>
    <row r="282">
      <c r="I282">
        <f>MAX(SUMIFS('Shipment status'!$L:$L,'Shipment status'!$A:$A,TRIM(CLEAN(SUBSTITUTE(VLOOKUP($B282&amp;I$3,'PPO-GO'!$A:$AA,12,0)," ",""))),'Shipment status'!$H:$H,I$3,'Shipment status'!$K:$K,'Flat knit'!$C282),SUMIFS('Shipment status'!$L:$L,'Shipment status'!$A:$A,'Flat knit'!$B282,'Shipment status'!$H:$H,I$3,'Shipment status'!$K:$K,'Flat knit'!$C282))</f>
        <v/>
      </c>
      <c r="J282" s="51">
        <f>IFERROR(I282/$F282,"-")</f>
        <v/>
      </c>
      <c r="L282">
        <f>MAX(SUMIFS('Shipment status'!$L:$L,'Shipment status'!$A:$A,TRIM(CLEAN(SUBSTITUTE(VLOOKUP($B282&amp;L$3,'PPO-GO'!$A:$AA,12,0)," ",""))),'Shipment status'!$H:$H,L$3,'Shipment status'!$K:$K,'Flat knit'!$C282),SUMIFS('Shipment status'!$L:$L,'Shipment status'!$A:$A,'Flat knit'!$B282,'Shipment status'!$H:$H,L$3,'Shipment status'!$K:$K,'Flat knit'!$C282))</f>
        <v/>
      </c>
      <c r="M282" s="51">
        <f>IFERROR(IF(L282&gt;I282*1.5,0.5,1)*L282/$F282,"-")</f>
        <v/>
      </c>
      <c r="O282">
        <f>MAX(SUMIFS('Shipment status'!$L:$L,'Shipment status'!$A:$A,TRIM(CLEAN(SUBSTITUTE(VLOOKUP($B282,'PPO-GO'!$D:$L,9,0)," ",""))),'Shipment status'!$H:$H,O$3,'Shipment status'!$K:$K,'Flat knit'!$C282),SUMIFS('Shipment status'!$L:$L,'Shipment status'!$A:$A,'Flat knit'!$B282,'Shipment status'!$H:$H,O$3,'Shipment status'!$K:$K,'Flat knit'!$C282))</f>
        <v/>
      </c>
      <c r="P282" s="51">
        <f>IFERROR(O282/$F282,"-")</f>
        <v/>
      </c>
      <c r="R282">
        <f>MAX(SUMIFS('Shipment status'!$L:$L,'Shipment status'!$A:$A,TRIM(CLEAN(SUBSTITUTE(VLOOKUP($B282,'PPO-GO'!$D:$L,9,0)," ",""))),'Shipment status'!$H:$H,R$3,'Shipment status'!$K:$K,'Flat knit'!$C282),SUMIFS('Shipment status'!$L:$L,'Shipment status'!$A:$A,'Flat knit'!$B282,'Shipment status'!$H:$H,R$3,'Shipment status'!$K:$K,'Flat knit'!$C282))</f>
        <v/>
      </c>
      <c r="S282" s="51">
        <f>IFERROR(R282/$F282,"-")</f>
        <v/>
      </c>
      <c r="T282">
        <f>SUMIFS('Shipment status'!$L:$L,'Shipment status'!$A:$A,'Flat knit'!$B282,'Shipment status'!$H:$H,T$3,'Shipment status'!$K:$K,'Flat knit'!$C282)</f>
        <v/>
      </c>
      <c r="U282">
        <f>SUMIFS('Shipment status'!$L:$L,'Shipment status'!$A:$A,'Flat knit'!$B282,'Shipment status'!$H:$H,U$3,'Shipment status'!$K:$K,'Flat knit'!$C282)</f>
        <v/>
      </c>
      <c r="V282">
        <f>SUMIFS('Shipment status'!$L:$L,'Shipment status'!$A:$A,'Flat knit'!$B282,'Shipment status'!$H:$H,V$3,'Shipment status'!$K:$K,'Flat knit'!$C282)</f>
        <v/>
      </c>
      <c r="W282">
        <f>SUMIFS('Shipment status'!$L:$L,'Shipment status'!$A:$A,'Flat knit'!$B282,'Shipment status'!$H:$H,W$3,'Shipment status'!$K:$K,'Flat knit'!$C282)</f>
        <v/>
      </c>
      <c r="X282">
        <f>SUMIFS('Shipment status'!$L:$L,'Shipment status'!$A:$A,'Flat knit'!$B282,'Shipment status'!$H:$H,X$3,'Shipment status'!$K:$K,'Flat knit'!$C282)</f>
        <v/>
      </c>
      <c r="Y282">
        <f>SUMIFS('Shipment status'!$L:$L,'Shipment status'!$A:$A,'Flat knit'!$B282,'Shipment status'!$H:$H,Y$3,'Shipment status'!$K:$K,'Flat knit'!$C282)</f>
        <v/>
      </c>
      <c r="Z282">
        <f>SUMIFS('Shipment status'!$L:$L,'Shipment status'!$A:$A,'Flat knit'!$B282,'Shipment status'!$H:$H,Z$3,'Shipment status'!$K:$K,'Flat knit'!$C282)</f>
        <v/>
      </c>
      <c r="AA282">
        <f>SUMIFS('Shipment status'!$L:$L,'Shipment status'!$A:$A,'Flat knit'!$B282,'Shipment status'!$H:$H,AA$3,'Shipment status'!$K:$K,'Flat knit'!$C282)</f>
        <v/>
      </c>
      <c r="AB282">
        <f>SUMIFS('Shipment status'!$L:$L,'Shipment status'!$A:$A,'Flat knit'!$B282,'Shipment status'!$H:$H,AB$3,'Shipment status'!$K:$K,'Flat knit'!$C282)</f>
        <v/>
      </c>
      <c r="AC282">
        <f>SUMIFS('Shipment status'!$L:$L,'Shipment status'!$A:$A,'Flat knit'!$B282,'Shipment status'!$H:$H,AC$3,'Shipment status'!$K:$K,'Flat knit'!$C282)</f>
        <v/>
      </c>
      <c r="AD282">
        <f>SUMIFS('Shipment status'!$L:$L,'Shipment status'!$A:$A,'Flat knit'!$B282,'Shipment status'!$H:$H,AD$3,'Shipment status'!$K:$K,'Flat knit'!$C282)</f>
        <v/>
      </c>
      <c r="AE282">
        <f>SUMIFS('Shipment status'!$L:$L,'Shipment status'!$A:$A,'Flat knit'!$B282,'Shipment status'!$H:$H,AE$3,'Shipment status'!$K:$K,'Flat knit'!$C282)</f>
        <v/>
      </c>
      <c r="AF282">
        <f>SUMIFS('Shipment status'!$L:$L,'Shipment status'!$A:$A,'Flat knit'!$B282,'Shipment status'!$H:$H,AF$3,'Shipment status'!$K:$K,'Flat knit'!$C282)</f>
        <v/>
      </c>
      <c r="AG282">
        <f>SUMIFS('Shipment status'!$L:$L,'Shipment status'!$A:$A,'Flat knit'!$B282,'Shipment status'!$H:$H,AG$3,'Shipment status'!$K:$K,'Flat knit'!$C282)</f>
        <v/>
      </c>
      <c r="AH282">
        <f>SUMIFS('Shipment status'!$L:$L,'Shipment status'!$A:$A,'Flat knit'!$B282,'Shipment status'!$H:$H,AH$3,'Shipment status'!$K:$K,'Flat knit'!$C282)</f>
        <v/>
      </c>
      <c r="AI282">
        <f>SUMIFS('Shipment status'!$L:$L,'Shipment status'!$A:$A,'Flat knit'!$B282,'Shipment status'!$H:$H,AI$3,'Shipment status'!$K:$K,'Flat knit'!$C282)</f>
        <v/>
      </c>
      <c r="AJ282">
        <f>SUMIFS('Shipment status'!$L:$L,'Shipment status'!$A:$A,'Flat knit'!$B282,'Shipment status'!$H:$H,AJ$3,'Shipment status'!$K:$K,'Flat knit'!$C282)</f>
        <v/>
      </c>
      <c r="AK282">
        <f>SUMIFS('Shipment status'!$L:$L,'Shipment status'!$A:$A,'Flat knit'!$B282,'Shipment status'!$H:$H,AK$3,'Shipment status'!$K:$K,'Flat knit'!$C282)</f>
        <v/>
      </c>
    </row>
    <row r="283">
      <c r="I283">
        <f>MAX(SUMIFS('Shipment status'!$L:$L,'Shipment status'!$A:$A,TRIM(CLEAN(SUBSTITUTE(VLOOKUP($B283&amp;I$3,'PPO-GO'!$A:$AA,12,0)," ",""))),'Shipment status'!$H:$H,I$3,'Shipment status'!$K:$K,'Flat knit'!$C283),SUMIFS('Shipment status'!$L:$L,'Shipment status'!$A:$A,'Flat knit'!$B283,'Shipment status'!$H:$H,I$3,'Shipment status'!$K:$K,'Flat knit'!$C283))</f>
        <v/>
      </c>
      <c r="J283" s="51">
        <f>IFERROR(I283/$F283,"-")</f>
        <v/>
      </c>
      <c r="L283">
        <f>MAX(SUMIFS('Shipment status'!$L:$L,'Shipment status'!$A:$A,TRIM(CLEAN(SUBSTITUTE(VLOOKUP($B283&amp;L$3,'PPO-GO'!$A:$AA,12,0)," ",""))),'Shipment status'!$H:$H,L$3,'Shipment status'!$K:$K,'Flat knit'!$C283),SUMIFS('Shipment status'!$L:$L,'Shipment status'!$A:$A,'Flat knit'!$B283,'Shipment status'!$H:$H,L$3,'Shipment status'!$K:$K,'Flat knit'!$C283))</f>
        <v/>
      </c>
      <c r="M283" s="51">
        <f>IFERROR(IF(L283&gt;I283*1.5,0.5,1)*L283/$F283,"-")</f>
        <v/>
      </c>
      <c r="O283">
        <f>MAX(SUMIFS('Shipment status'!$L:$L,'Shipment status'!$A:$A,TRIM(CLEAN(SUBSTITUTE(VLOOKUP($B283,'PPO-GO'!$D:$L,9,0)," ",""))),'Shipment status'!$H:$H,O$3,'Shipment status'!$K:$K,'Flat knit'!$C283),SUMIFS('Shipment status'!$L:$L,'Shipment status'!$A:$A,'Flat knit'!$B283,'Shipment status'!$H:$H,O$3,'Shipment status'!$K:$K,'Flat knit'!$C283))</f>
        <v/>
      </c>
      <c r="P283" s="51">
        <f>IFERROR(O283/$F283,"-")</f>
        <v/>
      </c>
      <c r="R283">
        <f>MAX(SUMIFS('Shipment status'!$L:$L,'Shipment status'!$A:$A,TRIM(CLEAN(SUBSTITUTE(VLOOKUP($B283,'PPO-GO'!$D:$L,9,0)," ",""))),'Shipment status'!$H:$H,R$3,'Shipment status'!$K:$K,'Flat knit'!$C283),SUMIFS('Shipment status'!$L:$L,'Shipment status'!$A:$A,'Flat knit'!$B283,'Shipment status'!$H:$H,R$3,'Shipment status'!$K:$K,'Flat knit'!$C283))</f>
        <v/>
      </c>
      <c r="S283" s="51">
        <f>IFERROR(R283/$F283,"-")</f>
        <v/>
      </c>
      <c r="T283">
        <f>SUMIFS('Shipment status'!$L:$L,'Shipment status'!$A:$A,'Flat knit'!$B283,'Shipment status'!$H:$H,T$3,'Shipment status'!$K:$K,'Flat knit'!$C283)</f>
        <v/>
      </c>
      <c r="U283">
        <f>SUMIFS('Shipment status'!$L:$L,'Shipment status'!$A:$A,'Flat knit'!$B283,'Shipment status'!$H:$H,U$3,'Shipment status'!$K:$K,'Flat knit'!$C283)</f>
        <v/>
      </c>
      <c r="V283">
        <f>SUMIFS('Shipment status'!$L:$L,'Shipment status'!$A:$A,'Flat knit'!$B283,'Shipment status'!$H:$H,V$3,'Shipment status'!$K:$K,'Flat knit'!$C283)</f>
        <v/>
      </c>
      <c r="W283">
        <f>SUMIFS('Shipment status'!$L:$L,'Shipment status'!$A:$A,'Flat knit'!$B283,'Shipment status'!$H:$H,W$3,'Shipment status'!$K:$K,'Flat knit'!$C283)</f>
        <v/>
      </c>
      <c r="X283">
        <f>SUMIFS('Shipment status'!$L:$L,'Shipment status'!$A:$A,'Flat knit'!$B283,'Shipment status'!$H:$H,X$3,'Shipment status'!$K:$K,'Flat knit'!$C283)</f>
        <v/>
      </c>
      <c r="Y283">
        <f>SUMIFS('Shipment status'!$L:$L,'Shipment status'!$A:$A,'Flat knit'!$B283,'Shipment status'!$H:$H,Y$3,'Shipment status'!$K:$K,'Flat knit'!$C283)</f>
        <v/>
      </c>
      <c r="Z283">
        <f>SUMIFS('Shipment status'!$L:$L,'Shipment status'!$A:$A,'Flat knit'!$B283,'Shipment status'!$H:$H,Z$3,'Shipment status'!$K:$K,'Flat knit'!$C283)</f>
        <v/>
      </c>
      <c r="AA283">
        <f>SUMIFS('Shipment status'!$L:$L,'Shipment status'!$A:$A,'Flat knit'!$B283,'Shipment status'!$H:$H,AA$3,'Shipment status'!$K:$K,'Flat knit'!$C283)</f>
        <v/>
      </c>
      <c r="AB283">
        <f>SUMIFS('Shipment status'!$L:$L,'Shipment status'!$A:$A,'Flat knit'!$B283,'Shipment status'!$H:$H,AB$3,'Shipment status'!$K:$K,'Flat knit'!$C283)</f>
        <v/>
      </c>
      <c r="AC283">
        <f>SUMIFS('Shipment status'!$L:$L,'Shipment status'!$A:$A,'Flat knit'!$B283,'Shipment status'!$H:$H,AC$3,'Shipment status'!$K:$K,'Flat knit'!$C283)</f>
        <v/>
      </c>
      <c r="AD283">
        <f>SUMIFS('Shipment status'!$L:$L,'Shipment status'!$A:$A,'Flat knit'!$B283,'Shipment status'!$H:$H,AD$3,'Shipment status'!$K:$K,'Flat knit'!$C283)</f>
        <v/>
      </c>
      <c r="AE283">
        <f>SUMIFS('Shipment status'!$L:$L,'Shipment status'!$A:$A,'Flat knit'!$B283,'Shipment status'!$H:$H,AE$3,'Shipment status'!$K:$K,'Flat knit'!$C283)</f>
        <v/>
      </c>
      <c r="AF283">
        <f>SUMIFS('Shipment status'!$L:$L,'Shipment status'!$A:$A,'Flat knit'!$B283,'Shipment status'!$H:$H,AF$3,'Shipment status'!$K:$K,'Flat knit'!$C283)</f>
        <v/>
      </c>
      <c r="AG283">
        <f>SUMIFS('Shipment status'!$L:$L,'Shipment status'!$A:$A,'Flat knit'!$B283,'Shipment status'!$H:$H,AG$3,'Shipment status'!$K:$K,'Flat knit'!$C283)</f>
        <v/>
      </c>
      <c r="AH283">
        <f>SUMIFS('Shipment status'!$L:$L,'Shipment status'!$A:$A,'Flat knit'!$B283,'Shipment status'!$H:$H,AH$3,'Shipment status'!$K:$K,'Flat knit'!$C283)</f>
        <v/>
      </c>
      <c r="AI283">
        <f>SUMIFS('Shipment status'!$L:$L,'Shipment status'!$A:$A,'Flat knit'!$B283,'Shipment status'!$H:$H,AI$3,'Shipment status'!$K:$K,'Flat knit'!$C283)</f>
        <v/>
      </c>
      <c r="AJ283">
        <f>SUMIFS('Shipment status'!$L:$L,'Shipment status'!$A:$A,'Flat knit'!$B283,'Shipment status'!$H:$H,AJ$3,'Shipment status'!$K:$K,'Flat knit'!$C283)</f>
        <v/>
      </c>
      <c r="AK283">
        <f>SUMIFS('Shipment status'!$L:$L,'Shipment status'!$A:$A,'Flat knit'!$B283,'Shipment status'!$H:$H,AK$3,'Shipment status'!$K:$K,'Flat knit'!$C283)</f>
        <v/>
      </c>
    </row>
    <row r="284">
      <c r="I284">
        <f>MAX(SUMIFS('Shipment status'!$L:$L,'Shipment status'!$A:$A,TRIM(CLEAN(SUBSTITUTE(VLOOKUP($B284&amp;I$3,'PPO-GO'!$A:$AA,12,0)," ",""))),'Shipment status'!$H:$H,I$3,'Shipment status'!$K:$K,'Flat knit'!$C284),SUMIFS('Shipment status'!$L:$L,'Shipment status'!$A:$A,'Flat knit'!$B284,'Shipment status'!$H:$H,I$3,'Shipment status'!$K:$K,'Flat knit'!$C284))</f>
        <v/>
      </c>
      <c r="J284" s="51">
        <f>IFERROR(I284/$F284,"-")</f>
        <v/>
      </c>
      <c r="L284">
        <f>MAX(SUMIFS('Shipment status'!$L:$L,'Shipment status'!$A:$A,TRIM(CLEAN(SUBSTITUTE(VLOOKUP($B284&amp;L$3,'PPO-GO'!$A:$AA,12,0)," ",""))),'Shipment status'!$H:$H,L$3,'Shipment status'!$K:$K,'Flat knit'!$C284),SUMIFS('Shipment status'!$L:$L,'Shipment status'!$A:$A,'Flat knit'!$B284,'Shipment status'!$H:$H,L$3,'Shipment status'!$K:$K,'Flat knit'!$C284))</f>
        <v/>
      </c>
      <c r="M284" s="51">
        <f>IFERROR(IF(L284&gt;I284*1.5,0.5,1)*L284/$F284,"-")</f>
        <v/>
      </c>
      <c r="O284">
        <f>MAX(SUMIFS('Shipment status'!$L:$L,'Shipment status'!$A:$A,TRIM(CLEAN(SUBSTITUTE(VLOOKUP($B284,'PPO-GO'!$D:$L,9,0)," ",""))),'Shipment status'!$H:$H,O$3,'Shipment status'!$K:$K,'Flat knit'!$C284),SUMIFS('Shipment status'!$L:$L,'Shipment status'!$A:$A,'Flat knit'!$B284,'Shipment status'!$H:$H,O$3,'Shipment status'!$K:$K,'Flat knit'!$C284))</f>
        <v/>
      </c>
      <c r="P284" s="51">
        <f>IFERROR(O284/$F284,"-")</f>
        <v/>
      </c>
      <c r="R284">
        <f>MAX(SUMIFS('Shipment status'!$L:$L,'Shipment status'!$A:$A,TRIM(CLEAN(SUBSTITUTE(VLOOKUP($B284,'PPO-GO'!$D:$L,9,0)," ",""))),'Shipment status'!$H:$H,R$3,'Shipment status'!$K:$K,'Flat knit'!$C284),SUMIFS('Shipment status'!$L:$L,'Shipment status'!$A:$A,'Flat knit'!$B284,'Shipment status'!$H:$H,R$3,'Shipment status'!$K:$K,'Flat knit'!$C284))</f>
        <v/>
      </c>
      <c r="S284" s="51">
        <f>IFERROR(R284/$F284,"-")</f>
        <v/>
      </c>
      <c r="T284">
        <f>SUMIFS('Shipment status'!$L:$L,'Shipment status'!$A:$A,'Flat knit'!$B284,'Shipment status'!$H:$H,T$3,'Shipment status'!$K:$K,'Flat knit'!$C284)</f>
        <v/>
      </c>
      <c r="U284">
        <f>SUMIFS('Shipment status'!$L:$L,'Shipment status'!$A:$A,'Flat knit'!$B284,'Shipment status'!$H:$H,U$3,'Shipment status'!$K:$K,'Flat knit'!$C284)</f>
        <v/>
      </c>
      <c r="V284">
        <f>SUMIFS('Shipment status'!$L:$L,'Shipment status'!$A:$A,'Flat knit'!$B284,'Shipment status'!$H:$H,V$3,'Shipment status'!$K:$K,'Flat knit'!$C284)</f>
        <v/>
      </c>
      <c r="W284">
        <f>SUMIFS('Shipment status'!$L:$L,'Shipment status'!$A:$A,'Flat knit'!$B284,'Shipment status'!$H:$H,W$3,'Shipment status'!$K:$K,'Flat knit'!$C284)</f>
        <v/>
      </c>
      <c r="X284">
        <f>SUMIFS('Shipment status'!$L:$L,'Shipment status'!$A:$A,'Flat knit'!$B284,'Shipment status'!$H:$H,X$3,'Shipment status'!$K:$K,'Flat knit'!$C284)</f>
        <v/>
      </c>
      <c r="Y284">
        <f>SUMIFS('Shipment status'!$L:$L,'Shipment status'!$A:$A,'Flat knit'!$B284,'Shipment status'!$H:$H,Y$3,'Shipment status'!$K:$K,'Flat knit'!$C284)</f>
        <v/>
      </c>
      <c r="Z284">
        <f>SUMIFS('Shipment status'!$L:$L,'Shipment status'!$A:$A,'Flat knit'!$B284,'Shipment status'!$H:$H,Z$3,'Shipment status'!$K:$K,'Flat knit'!$C284)</f>
        <v/>
      </c>
      <c r="AA284">
        <f>SUMIFS('Shipment status'!$L:$L,'Shipment status'!$A:$A,'Flat knit'!$B284,'Shipment status'!$H:$H,AA$3,'Shipment status'!$K:$K,'Flat knit'!$C284)</f>
        <v/>
      </c>
      <c r="AB284">
        <f>SUMIFS('Shipment status'!$L:$L,'Shipment status'!$A:$A,'Flat knit'!$B284,'Shipment status'!$H:$H,AB$3,'Shipment status'!$K:$K,'Flat knit'!$C284)</f>
        <v/>
      </c>
      <c r="AC284">
        <f>SUMIFS('Shipment status'!$L:$L,'Shipment status'!$A:$A,'Flat knit'!$B284,'Shipment status'!$H:$H,AC$3,'Shipment status'!$K:$K,'Flat knit'!$C284)</f>
        <v/>
      </c>
      <c r="AD284">
        <f>SUMIFS('Shipment status'!$L:$L,'Shipment status'!$A:$A,'Flat knit'!$B284,'Shipment status'!$H:$H,AD$3,'Shipment status'!$K:$K,'Flat knit'!$C284)</f>
        <v/>
      </c>
      <c r="AE284">
        <f>SUMIFS('Shipment status'!$L:$L,'Shipment status'!$A:$A,'Flat knit'!$B284,'Shipment status'!$H:$H,AE$3,'Shipment status'!$K:$K,'Flat knit'!$C284)</f>
        <v/>
      </c>
      <c r="AF284">
        <f>SUMIFS('Shipment status'!$L:$L,'Shipment status'!$A:$A,'Flat knit'!$B284,'Shipment status'!$H:$H,AF$3,'Shipment status'!$K:$K,'Flat knit'!$C284)</f>
        <v/>
      </c>
      <c r="AG284">
        <f>SUMIFS('Shipment status'!$L:$L,'Shipment status'!$A:$A,'Flat knit'!$B284,'Shipment status'!$H:$H,AG$3,'Shipment status'!$K:$K,'Flat knit'!$C284)</f>
        <v/>
      </c>
      <c r="AH284">
        <f>SUMIFS('Shipment status'!$L:$L,'Shipment status'!$A:$A,'Flat knit'!$B284,'Shipment status'!$H:$H,AH$3,'Shipment status'!$K:$K,'Flat knit'!$C284)</f>
        <v/>
      </c>
      <c r="AI284">
        <f>SUMIFS('Shipment status'!$L:$L,'Shipment status'!$A:$A,'Flat knit'!$B284,'Shipment status'!$H:$H,AI$3,'Shipment status'!$K:$K,'Flat knit'!$C284)</f>
        <v/>
      </c>
      <c r="AJ284">
        <f>SUMIFS('Shipment status'!$L:$L,'Shipment status'!$A:$A,'Flat knit'!$B284,'Shipment status'!$H:$H,AJ$3,'Shipment status'!$K:$K,'Flat knit'!$C284)</f>
        <v/>
      </c>
      <c r="AK284">
        <f>SUMIFS('Shipment status'!$L:$L,'Shipment status'!$A:$A,'Flat knit'!$B284,'Shipment status'!$H:$H,AK$3,'Shipment status'!$K:$K,'Flat knit'!$C284)</f>
        <v/>
      </c>
    </row>
    <row r="285">
      <c r="I285">
        <f>MAX(SUMIFS('Shipment status'!$L:$L,'Shipment status'!$A:$A,TRIM(CLEAN(SUBSTITUTE(VLOOKUP($B285&amp;I$3,'PPO-GO'!$A:$AA,12,0)," ",""))),'Shipment status'!$H:$H,I$3,'Shipment status'!$K:$K,'Flat knit'!$C285),SUMIFS('Shipment status'!$L:$L,'Shipment status'!$A:$A,'Flat knit'!$B285,'Shipment status'!$H:$H,I$3,'Shipment status'!$K:$K,'Flat knit'!$C285))</f>
        <v/>
      </c>
      <c r="J285" s="51">
        <f>IFERROR(I285/$F285,"-")</f>
        <v/>
      </c>
      <c r="L285">
        <f>MAX(SUMIFS('Shipment status'!$L:$L,'Shipment status'!$A:$A,TRIM(CLEAN(SUBSTITUTE(VLOOKUP($B285&amp;L$3,'PPO-GO'!$A:$AA,12,0)," ",""))),'Shipment status'!$H:$H,L$3,'Shipment status'!$K:$K,'Flat knit'!$C285),SUMIFS('Shipment status'!$L:$L,'Shipment status'!$A:$A,'Flat knit'!$B285,'Shipment status'!$H:$H,L$3,'Shipment status'!$K:$K,'Flat knit'!$C285))</f>
        <v/>
      </c>
      <c r="M285" s="51">
        <f>IFERROR(IF(L285&gt;I285*1.5,0.5,1)*L285/$F285,"-")</f>
        <v/>
      </c>
      <c r="O285">
        <f>MAX(SUMIFS('Shipment status'!$L:$L,'Shipment status'!$A:$A,TRIM(CLEAN(SUBSTITUTE(VLOOKUP($B285,'PPO-GO'!$D:$L,9,0)," ",""))),'Shipment status'!$H:$H,O$3,'Shipment status'!$K:$K,'Flat knit'!$C285),SUMIFS('Shipment status'!$L:$L,'Shipment status'!$A:$A,'Flat knit'!$B285,'Shipment status'!$H:$H,O$3,'Shipment status'!$K:$K,'Flat knit'!$C285))</f>
        <v/>
      </c>
      <c r="P285" s="51">
        <f>IFERROR(O285/$F285,"-")</f>
        <v/>
      </c>
      <c r="R285">
        <f>MAX(SUMIFS('Shipment status'!$L:$L,'Shipment status'!$A:$A,TRIM(CLEAN(SUBSTITUTE(VLOOKUP($B285,'PPO-GO'!$D:$L,9,0)," ",""))),'Shipment status'!$H:$H,R$3,'Shipment status'!$K:$K,'Flat knit'!$C285),SUMIFS('Shipment status'!$L:$L,'Shipment status'!$A:$A,'Flat knit'!$B285,'Shipment status'!$H:$H,R$3,'Shipment status'!$K:$K,'Flat knit'!$C285))</f>
        <v/>
      </c>
      <c r="S285" s="51">
        <f>IFERROR(R285/$F285,"-")</f>
        <v/>
      </c>
      <c r="T285">
        <f>SUMIFS('Shipment status'!$L:$L,'Shipment status'!$A:$A,'Flat knit'!$B285,'Shipment status'!$H:$H,T$3,'Shipment status'!$K:$K,'Flat knit'!$C285)</f>
        <v/>
      </c>
      <c r="U285">
        <f>SUMIFS('Shipment status'!$L:$L,'Shipment status'!$A:$A,'Flat knit'!$B285,'Shipment status'!$H:$H,U$3,'Shipment status'!$K:$K,'Flat knit'!$C285)</f>
        <v/>
      </c>
      <c r="V285">
        <f>SUMIFS('Shipment status'!$L:$L,'Shipment status'!$A:$A,'Flat knit'!$B285,'Shipment status'!$H:$H,V$3,'Shipment status'!$K:$K,'Flat knit'!$C285)</f>
        <v/>
      </c>
      <c r="W285">
        <f>SUMIFS('Shipment status'!$L:$L,'Shipment status'!$A:$A,'Flat knit'!$B285,'Shipment status'!$H:$H,W$3,'Shipment status'!$K:$K,'Flat knit'!$C285)</f>
        <v/>
      </c>
      <c r="X285">
        <f>SUMIFS('Shipment status'!$L:$L,'Shipment status'!$A:$A,'Flat knit'!$B285,'Shipment status'!$H:$H,X$3,'Shipment status'!$K:$K,'Flat knit'!$C285)</f>
        <v/>
      </c>
      <c r="Y285">
        <f>SUMIFS('Shipment status'!$L:$L,'Shipment status'!$A:$A,'Flat knit'!$B285,'Shipment status'!$H:$H,Y$3,'Shipment status'!$K:$K,'Flat knit'!$C285)</f>
        <v/>
      </c>
      <c r="Z285">
        <f>SUMIFS('Shipment status'!$L:$L,'Shipment status'!$A:$A,'Flat knit'!$B285,'Shipment status'!$H:$H,Z$3,'Shipment status'!$K:$K,'Flat knit'!$C285)</f>
        <v/>
      </c>
      <c r="AA285">
        <f>SUMIFS('Shipment status'!$L:$L,'Shipment status'!$A:$A,'Flat knit'!$B285,'Shipment status'!$H:$H,AA$3,'Shipment status'!$K:$K,'Flat knit'!$C285)</f>
        <v/>
      </c>
      <c r="AB285">
        <f>SUMIFS('Shipment status'!$L:$L,'Shipment status'!$A:$A,'Flat knit'!$B285,'Shipment status'!$H:$H,AB$3,'Shipment status'!$K:$K,'Flat knit'!$C285)</f>
        <v/>
      </c>
      <c r="AC285">
        <f>SUMIFS('Shipment status'!$L:$L,'Shipment status'!$A:$A,'Flat knit'!$B285,'Shipment status'!$H:$H,AC$3,'Shipment status'!$K:$K,'Flat knit'!$C285)</f>
        <v/>
      </c>
      <c r="AD285">
        <f>SUMIFS('Shipment status'!$L:$L,'Shipment status'!$A:$A,'Flat knit'!$B285,'Shipment status'!$H:$H,AD$3,'Shipment status'!$K:$K,'Flat knit'!$C285)</f>
        <v/>
      </c>
      <c r="AE285">
        <f>SUMIFS('Shipment status'!$L:$L,'Shipment status'!$A:$A,'Flat knit'!$B285,'Shipment status'!$H:$H,AE$3,'Shipment status'!$K:$K,'Flat knit'!$C285)</f>
        <v/>
      </c>
      <c r="AF285">
        <f>SUMIFS('Shipment status'!$L:$L,'Shipment status'!$A:$A,'Flat knit'!$B285,'Shipment status'!$H:$H,AF$3,'Shipment status'!$K:$K,'Flat knit'!$C285)</f>
        <v/>
      </c>
      <c r="AG285">
        <f>SUMIFS('Shipment status'!$L:$L,'Shipment status'!$A:$A,'Flat knit'!$B285,'Shipment status'!$H:$H,AG$3,'Shipment status'!$K:$K,'Flat knit'!$C285)</f>
        <v/>
      </c>
      <c r="AH285">
        <f>SUMIFS('Shipment status'!$L:$L,'Shipment status'!$A:$A,'Flat knit'!$B285,'Shipment status'!$H:$H,AH$3,'Shipment status'!$K:$K,'Flat knit'!$C285)</f>
        <v/>
      </c>
      <c r="AI285">
        <f>SUMIFS('Shipment status'!$L:$L,'Shipment status'!$A:$A,'Flat knit'!$B285,'Shipment status'!$H:$H,AI$3,'Shipment status'!$K:$K,'Flat knit'!$C285)</f>
        <v/>
      </c>
      <c r="AJ285">
        <f>SUMIFS('Shipment status'!$L:$L,'Shipment status'!$A:$A,'Flat knit'!$B285,'Shipment status'!$H:$H,AJ$3,'Shipment status'!$K:$K,'Flat knit'!$C285)</f>
        <v/>
      </c>
      <c r="AK285">
        <f>SUMIFS('Shipment status'!$L:$L,'Shipment status'!$A:$A,'Flat knit'!$B285,'Shipment status'!$H:$H,AK$3,'Shipment status'!$K:$K,'Flat knit'!$C285)</f>
        <v/>
      </c>
    </row>
    <row r="286">
      <c r="I286">
        <f>MAX(SUMIFS('Shipment status'!$L:$L,'Shipment status'!$A:$A,TRIM(CLEAN(SUBSTITUTE(VLOOKUP($B286&amp;I$3,'PPO-GO'!$A:$AA,12,0)," ",""))),'Shipment status'!$H:$H,I$3,'Shipment status'!$K:$K,'Flat knit'!$C286),SUMIFS('Shipment status'!$L:$L,'Shipment status'!$A:$A,'Flat knit'!$B286,'Shipment status'!$H:$H,I$3,'Shipment status'!$K:$K,'Flat knit'!$C286))</f>
        <v/>
      </c>
      <c r="J286" s="51">
        <f>IFERROR(I286/$F286,"-")</f>
        <v/>
      </c>
      <c r="L286">
        <f>MAX(SUMIFS('Shipment status'!$L:$L,'Shipment status'!$A:$A,TRIM(CLEAN(SUBSTITUTE(VLOOKUP($B286&amp;L$3,'PPO-GO'!$A:$AA,12,0)," ",""))),'Shipment status'!$H:$H,L$3,'Shipment status'!$K:$K,'Flat knit'!$C286),SUMIFS('Shipment status'!$L:$L,'Shipment status'!$A:$A,'Flat knit'!$B286,'Shipment status'!$H:$H,L$3,'Shipment status'!$K:$K,'Flat knit'!$C286))</f>
        <v/>
      </c>
      <c r="M286" s="51">
        <f>IFERROR(IF(L286&gt;I286*1.5,0.5,1)*L286/$F286,"-")</f>
        <v/>
      </c>
      <c r="O286">
        <f>MAX(SUMIFS('Shipment status'!$L:$L,'Shipment status'!$A:$A,TRIM(CLEAN(SUBSTITUTE(VLOOKUP($B286,'PPO-GO'!$D:$L,9,0)," ",""))),'Shipment status'!$H:$H,O$3,'Shipment status'!$K:$K,'Flat knit'!$C286),SUMIFS('Shipment status'!$L:$L,'Shipment status'!$A:$A,'Flat knit'!$B286,'Shipment status'!$H:$H,O$3,'Shipment status'!$K:$K,'Flat knit'!$C286))</f>
        <v/>
      </c>
      <c r="P286" s="51">
        <f>IFERROR(O286/$F286,"-")</f>
        <v/>
      </c>
      <c r="R286">
        <f>MAX(SUMIFS('Shipment status'!$L:$L,'Shipment status'!$A:$A,TRIM(CLEAN(SUBSTITUTE(VLOOKUP($B286,'PPO-GO'!$D:$L,9,0)," ",""))),'Shipment status'!$H:$H,R$3,'Shipment status'!$K:$K,'Flat knit'!$C286),SUMIFS('Shipment status'!$L:$L,'Shipment status'!$A:$A,'Flat knit'!$B286,'Shipment status'!$H:$H,R$3,'Shipment status'!$K:$K,'Flat knit'!$C286))</f>
        <v/>
      </c>
      <c r="S286" s="51">
        <f>IFERROR(R286/$F286,"-")</f>
        <v/>
      </c>
      <c r="T286">
        <f>SUMIFS('Shipment status'!$L:$L,'Shipment status'!$A:$A,'Flat knit'!$B286,'Shipment status'!$H:$H,T$3,'Shipment status'!$K:$K,'Flat knit'!$C286)</f>
        <v/>
      </c>
      <c r="U286">
        <f>SUMIFS('Shipment status'!$L:$L,'Shipment status'!$A:$A,'Flat knit'!$B286,'Shipment status'!$H:$H,U$3,'Shipment status'!$K:$K,'Flat knit'!$C286)</f>
        <v/>
      </c>
      <c r="V286">
        <f>SUMIFS('Shipment status'!$L:$L,'Shipment status'!$A:$A,'Flat knit'!$B286,'Shipment status'!$H:$H,V$3,'Shipment status'!$K:$K,'Flat knit'!$C286)</f>
        <v/>
      </c>
      <c r="W286">
        <f>SUMIFS('Shipment status'!$L:$L,'Shipment status'!$A:$A,'Flat knit'!$B286,'Shipment status'!$H:$H,W$3,'Shipment status'!$K:$K,'Flat knit'!$C286)</f>
        <v/>
      </c>
      <c r="X286">
        <f>SUMIFS('Shipment status'!$L:$L,'Shipment status'!$A:$A,'Flat knit'!$B286,'Shipment status'!$H:$H,X$3,'Shipment status'!$K:$K,'Flat knit'!$C286)</f>
        <v/>
      </c>
      <c r="Y286">
        <f>SUMIFS('Shipment status'!$L:$L,'Shipment status'!$A:$A,'Flat knit'!$B286,'Shipment status'!$H:$H,Y$3,'Shipment status'!$K:$K,'Flat knit'!$C286)</f>
        <v/>
      </c>
      <c r="Z286">
        <f>SUMIFS('Shipment status'!$L:$L,'Shipment status'!$A:$A,'Flat knit'!$B286,'Shipment status'!$H:$H,Z$3,'Shipment status'!$K:$K,'Flat knit'!$C286)</f>
        <v/>
      </c>
      <c r="AA286">
        <f>SUMIFS('Shipment status'!$L:$L,'Shipment status'!$A:$A,'Flat knit'!$B286,'Shipment status'!$H:$H,AA$3,'Shipment status'!$K:$K,'Flat knit'!$C286)</f>
        <v/>
      </c>
      <c r="AB286">
        <f>SUMIFS('Shipment status'!$L:$L,'Shipment status'!$A:$A,'Flat knit'!$B286,'Shipment status'!$H:$H,AB$3,'Shipment status'!$K:$K,'Flat knit'!$C286)</f>
        <v/>
      </c>
      <c r="AC286">
        <f>SUMIFS('Shipment status'!$L:$L,'Shipment status'!$A:$A,'Flat knit'!$B286,'Shipment status'!$H:$H,AC$3,'Shipment status'!$K:$K,'Flat knit'!$C286)</f>
        <v/>
      </c>
      <c r="AD286">
        <f>SUMIFS('Shipment status'!$L:$L,'Shipment status'!$A:$A,'Flat knit'!$B286,'Shipment status'!$H:$H,AD$3,'Shipment status'!$K:$K,'Flat knit'!$C286)</f>
        <v/>
      </c>
      <c r="AE286">
        <f>SUMIFS('Shipment status'!$L:$L,'Shipment status'!$A:$A,'Flat knit'!$B286,'Shipment status'!$H:$H,AE$3,'Shipment status'!$K:$K,'Flat knit'!$C286)</f>
        <v/>
      </c>
      <c r="AF286">
        <f>SUMIFS('Shipment status'!$L:$L,'Shipment status'!$A:$A,'Flat knit'!$B286,'Shipment status'!$H:$H,AF$3,'Shipment status'!$K:$K,'Flat knit'!$C286)</f>
        <v/>
      </c>
      <c r="AG286">
        <f>SUMIFS('Shipment status'!$L:$L,'Shipment status'!$A:$A,'Flat knit'!$B286,'Shipment status'!$H:$H,AG$3,'Shipment status'!$K:$K,'Flat knit'!$C286)</f>
        <v/>
      </c>
      <c r="AH286">
        <f>SUMIFS('Shipment status'!$L:$L,'Shipment status'!$A:$A,'Flat knit'!$B286,'Shipment status'!$H:$H,AH$3,'Shipment status'!$K:$K,'Flat knit'!$C286)</f>
        <v/>
      </c>
      <c r="AI286">
        <f>SUMIFS('Shipment status'!$L:$L,'Shipment status'!$A:$A,'Flat knit'!$B286,'Shipment status'!$H:$H,AI$3,'Shipment status'!$K:$K,'Flat knit'!$C286)</f>
        <v/>
      </c>
      <c r="AJ286">
        <f>SUMIFS('Shipment status'!$L:$L,'Shipment status'!$A:$A,'Flat knit'!$B286,'Shipment status'!$H:$H,AJ$3,'Shipment status'!$K:$K,'Flat knit'!$C286)</f>
        <v/>
      </c>
      <c r="AK286">
        <f>SUMIFS('Shipment status'!$L:$L,'Shipment status'!$A:$A,'Flat knit'!$B286,'Shipment status'!$H:$H,AK$3,'Shipment status'!$K:$K,'Flat knit'!$C286)</f>
        <v/>
      </c>
    </row>
    <row r="287">
      <c r="I287">
        <f>MAX(SUMIFS('Shipment status'!$L:$L,'Shipment status'!$A:$A,TRIM(CLEAN(SUBSTITUTE(VLOOKUP($B287&amp;I$3,'PPO-GO'!$A:$AA,12,0)," ",""))),'Shipment status'!$H:$H,I$3,'Shipment status'!$K:$K,'Flat knit'!$C287),SUMIFS('Shipment status'!$L:$L,'Shipment status'!$A:$A,'Flat knit'!$B287,'Shipment status'!$H:$H,I$3,'Shipment status'!$K:$K,'Flat knit'!$C287))</f>
        <v/>
      </c>
      <c r="J287" s="51">
        <f>IFERROR(I287/$F287,"-")</f>
        <v/>
      </c>
      <c r="L287">
        <f>MAX(SUMIFS('Shipment status'!$L:$L,'Shipment status'!$A:$A,TRIM(CLEAN(SUBSTITUTE(VLOOKUP($B287&amp;L$3,'PPO-GO'!$A:$AA,12,0)," ",""))),'Shipment status'!$H:$H,L$3,'Shipment status'!$K:$K,'Flat knit'!$C287),SUMIFS('Shipment status'!$L:$L,'Shipment status'!$A:$A,'Flat knit'!$B287,'Shipment status'!$H:$H,L$3,'Shipment status'!$K:$K,'Flat knit'!$C287))</f>
        <v/>
      </c>
      <c r="M287" s="51">
        <f>IFERROR(IF(L287&gt;I287*1.5,0.5,1)*L287/$F287,"-")</f>
        <v/>
      </c>
      <c r="O287">
        <f>MAX(SUMIFS('Shipment status'!$L:$L,'Shipment status'!$A:$A,TRIM(CLEAN(SUBSTITUTE(VLOOKUP($B287,'PPO-GO'!$D:$L,9,0)," ",""))),'Shipment status'!$H:$H,O$3,'Shipment status'!$K:$K,'Flat knit'!$C287),SUMIFS('Shipment status'!$L:$L,'Shipment status'!$A:$A,'Flat knit'!$B287,'Shipment status'!$H:$H,O$3,'Shipment status'!$K:$K,'Flat knit'!$C287))</f>
        <v/>
      </c>
      <c r="P287" s="51">
        <f>IFERROR(O287/$F287,"-")</f>
        <v/>
      </c>
      <c r="R287">
        <f>MAX(SUMIFS('Shipment status'!$L:$L,'Shipment status'!$A:$A,TRIM(CLEAN(SUBSTITUTE(VLOOKUP($B287,'PPO-GO'!$D:$L,9,0)," ",""))),'Shipment status'!$H:$H,R$3,'Shipment status'!$K:$K,'Flat knit'!$C287),SUMIFS('Shipment status'!$L:$L,'Shipment status'!$A:$A,'Flat knit'!$B287,'Shipment status'!$H:$H,R$3,'Shipment status'!$K:$K,'Flat knit'!$C287))</f>
        <v/>
      </c>
      <c r="S287" s="51">
        <f>IFERROR(R287/$F287,"-")</f>
        <v/>
      </c>
      <c r="T287">
        <f>SUMIFS('Shipment status'!$L:$L,'Shipment status'!$A:$A,'Flat knit'!$B287,'Shipment status'!$H:$H,T$3,'Shipment status'!$K:$K,'Flat knit'!$C287)</f>
        <v/>
      </c>
      <c r="U287">
        <f>SUMIFS('Shipment status'!$L:$L,'Shipment status'!$A:$A,'Flat knit'!$B287,'Shipment status'!$H:$H,U$3,'Shipment status'!$K:$K,'Flat knit'!$C287)</f>
        <v/>
      </c>
      <c r="V287">
        <f>SUMIFS('Shipment status'!$L:$L,'Shipment status'!$A:$A,'Flat knit'!$B287,'Shipment status'!$H:$H,V$3,'Shipment status'!$K:$K,'Flat knit'!$C287)</f>
        <v/>
      </c>
      <c r="W287">
        <f>SUMIFS('Shipment status'!$L:$L,'Shipment status'!$A:$A,'Flat knit'!$B287,'Shipment status'!$H:$H,W$3,'Shipment status'!$K:$K,'Flat knit'!$C287)</f>
        <v/>
      </c>
      <c r="X287">
        <f>SUMIFS('Shipment status'!$L:$L,'Shipment status'!$A:$A,'Flat knit'!$B287,'Shipment status'!$H:$H,X$3,'Shipment status'!$K:$K,'Flat knit'!$C287)</f>
        <v/>
      </c>
      <c r="Y287">
        <f>SUMIFS('Shipment status'!$L:$L,'Shipment status'!$A:$A,'Flat knit'!$B287,'Shipment status'!$H:$H,Y$3,'Shipment status'!$K:$K,'Flat knit'!$C287)</f>
        <v/>
      </c>
      <c r="Z287">
        <f>SUMIFS('Shipment status'!$L:$L,'Shipment status'!$A:$A,'Flat knit'!$B287,'Shipment status'!$H:$H,Z$3,'Shipment status'!$K:$K,'Flat knit'!$C287)</f>
        <v/>
      </c>
      <c r="AA287">
        <f>SUMIFS('Shipment status'!$L:$L,'Shipment status'!$A:$A,'Flat knit'!$B287,'Shipment status'!$H:$H,AA$3,'Shipment status'!$K:$K,'Flat knit'!$C287)</f>
        <v/>
      </c>
      <c r="AB287">
        <f>SUMIFS('Shipment status'!$L:$L,'Shipment status'!$A:$A,'Flat knit'!$B287,'Shipment status'!$H:$H,AB$3,'Shipment status'!$K:$K,'Flat knit'!$C287)</f>
        <v/>
      </c>
      <c r="AC287">
        <f>SUMIFS('Shipment status'!$L:$L,'Shipment status'!$A:$A,'Flat knit'!$B287,'Shipment status'!$H:$H,AC$3,'Shipment status'!$K:$K,'Flat knit'!$C287)</f>
        <v/>
      </c>
      <c r="AD287">
        <f>SUMIFS('Shipment status'!$L:$L,'Shipment status'!$A:$A,'Flat knit'!$B287,'Shipment status'!$H:$H,AD$3,'Shipment status'!$K:$K,'Flat knit'!$C287)</f>
        <v/>
      </c>
      <c r="AE287">
        <f>SUMIFS('Shipment status'!$L:$L,'Shipment status'!$A:$A,'Flat knit'!$B287,'Shipment status'!$H:$H,AE$3,'Shipment status'!$K:$K,'Flat knit'!$C287)</f>
        <v/>
      </c>
      <c r="AF287">
        <f>SUMIFS('Shipment status'!$L:$L,'Shipment status'!$A:$A,'Flat knit'!$B287,'Shipment status'!$H:$H,AF$3,'Shipment status'!$K:$K,'Flat knit'!$C287)</f>
        <v/>
      </c>
      <c r="AG287">
        <f>SUMIFS('Shipment status'!$L:$L,'Shipment status'!$A:$A,'Flat knit'!$B287,'Shipment status'!$H:$H,AG$3,'Shipment status'!$K:$K,'Flat knit'!$C287)</f>
        <v/>
      </c>
      <c r="AH287">
        <f>SUMIFS('Shipment status'!$L:$L,'Shipment status'!$A:$A,'Flat knit'!$B287,'Shipment status'!$H:$H,AH$3,'Shipment status'!$K:$K,'Flat knit'!$C287)</f>
        <v/>
      </c>
      <c r="AI287">
        <f>SUMIFS('Shipment status'!$L:$L,'Shipment status'!$A:$A,'Flat knit'!$B287,'Shipment status'!$H:$H,AI$3,'Shipment status'!$K:$K,'Flat knit'!$C287)</f>
        <v/>
      </c>
      <c r="AJ287">
        <f>SUMIFS('Shipment status'!$L:$L,'Shipment status'!$A:$A,'Flat knit'!$B287,'Shipment status'!$H:$H,AJ$3,'Shipment status'!$K:$K,'Flat knit'!$C287)</f>
        <v/>
      </c>
      <c r="AK287">
        <f>SUMIFS('Shipment status'!$L:$L,'Shipment status'!$A:$A,'Flat knit'!$B287,'Shipment status'!$H:$H,AK$3,'Shipment status'!$K:$K,'Flat knit'!$C287)</f>
        <v/>
      </c>
    </row>
    <row r="288">
      <c r="I288">
        <f>MAX(SUMIFS('Shipment status'!$L:$L,'Shipment status'!$A:$A,TRIM(CLEAN(SUBSTITUTE(VLOOKUP($B288&amp;I$3,'PPO-GO'!$A:$AA,12,0)," ",""))),'Shipment status'!$H:$H,I$3,'Shipment status'!$K:$K,'Flat knit'!$C288),SUMIFS('Shipment status'!$L:$L,'Shipment status'!$A:$A,'Flat knit'!$B288,'Shipment status'!$H:$H,I$3,'Shipment status'!$K:$K,'Flat knit'!$C288))</f>
        <v/>
      </c>
      <c r="J288" s="51">
        <f>IFERROR(I288/$F288,"-")</f>
        <v/>
      </c>
      <c r="L288">
        <f>MAX(SUMIFS('Shipment status'!$L:$L,'Shipment status'!$A:$A,TRIM(CLEAN(SUBSTITUTE(VLOOKUP($B288&amp;L$3,'PPO-GO'!$A:$AA,12,0)," ",""))),'Shipment status'!$H:$H,L$3,'Shipment status'!$K:$K,'Flat knit'!$C288),SUMIFS('Shipment status'!$L:$L,'Shipment status'!$A:$A,'Flat knit'!$B288,'Shipment status'!$H:$H,L$3,'Shipment status'!$K:$K,'Flat knit'!$C288))</f>
        <v/>
      </c>
      <c r="M288" s="51">
        <f>IFERROR(IF(L288&gt;I288*1.5,0.5,1)*L288/$F288,"-")</f>
        <v/>
      </c>
      <c r="O288">
        <f>MAX(SUMIFS('Shipment status'!$L:$L,'Shipment status'!$A:$A,TRIM(CLEAN(SUBSTITUTE(VLOOKUP($B288,'PPO-GO'!$D:$L,9,0)," ",""))),'Shipment status'!$H:$H,O$3,'Shipment status'!$K:$K,'Flat knit'!$C288),SUMIFS('Shipment status'!$L:$L,'Shipment status'!$A:$A,'Flat knit'!$B288,'Shipment status'!$H:$H,O$3,'Shipment status'!$K:$K,'Flat knit'!$C288))</f>
        <v/>
      </c>
      <c r="P288" s="51">
        <f>IFERROR(O288/$F288,"-")</f>
        <v/>
      </c>
      <c r="R288">
        <f>MAX(SUMIFS('Shipment status'!$L:$L,'Shipment status'!$A:$A,TRIM(CLEAN(SUBSTITUTE(VLOOKUP($B288,'PPO-GO'!$D:$L,9,0)," ",""))),'Shipment status'!$H:$H,R$3,'Shipment status'!$K:$K,'Flat knit'!$C288),SUMIFS('Shipment status'!$L:$L,'Shipment status'!$A:$A,'Flat knit'!$B288,'Shipment status'!$H:$H,R$3,'Shipment status'!$K:$K,'Flat knit'!$C288))</f>
        <v/>
      </c>
      <c r="S288" s="51">
        <f>IFERROR(R288/$F288,"-")</f>
        <v/>
      </c>
      <c r="T288">
        <f>SUMIFS('Shipment status'!$L:$L,'Shipment status'!$A:$A,'Flat knit'!$B288,'Shipment status'!$H:$H,T$3,'Shipment status'!$K:$K,'Flat knit'!$C288)</f>
        <v/>
      </c>
      <c r="U288">
        <f>SUMIFS('Shipment status'!$L:$L,'Shipment status'!$A:$A,'Flat knit'!$B288,'Shipment status'!$H:$H,U$3,'Shipment status'!$K:$K,'Flat knit'!$C288)</f>
        <v/>
      </c>
      <c r="V288">
        <f>SUMIFS('Shipment status'!$L:$L,'Shipment status'!$A:$A,'Flat knit'!$B288,'Shipment status'!$H:$H,V$3,'Shipment status'!$K:$K,'Flat knit'!$C288)</f>
        <v/>
      </c>
      <c r="W288">
        <f>SUMIFS('Shipment status'!$L:$L,'Shipment status'!$A:$A,'Flat knit'!$B288,'Shipment status'!$H:$H,W$3,'Shipment status'!$K:$K,'Flat knit'!$C288)</f>
        <v/>
      </c>
      <c r="X288">
        <f>SUMIFS('Shipment status'!$L:$L,'Shipment status'!$A:$A,'Flat knit'!$B288,'Shipment status'!$H:$H,X$3,'Shipment status'!$K:$K,'Flat knit'!$C288)</f>
        <v/>
      </c>
      <c r="Y288">
        <f>SUMIFS('Shipment status'!$L:$L,'Shipment status'!$A:$A,'Flat knit'!$B288,'Shipment status'!$H:$H,Y$3,'Shipment status'!$K:$K,'Flat knit'!$C288)</f>
        <v/>
      </c>
      <c r="Z288">
        <f>SUMIFS('Shipment status'!$L:$L,'Shipment status'!$A:$A,'Flat knit'!$B288,'Shipment status'!$H:$H,Z$3,'Shipment status'!$K:$K,'Flat knit'!$C288)</f>
        <v/>
      </c>
      <c r="AA288">
        <f>SUMIFS('Shipment status'!$L:$L,'Shipment status'!$A:$A,'Flat knit'!$B288,'Shipment status'!$H:$H,AA$3,'Shipment status'!$K:$K,'Flat knit'!$C288)</f>
        <v/>
      </c>
      <c r="AB288">
        <f>SUMIFS('Shipment status'!$L:$L,'Shipment status'!$A:$A,'Flat knit'!$B288,'Shipment status'!$H:$H,AB$3,'Shipment status'!$K:$K,'Flat knit'!$C288)</f>
        <v/>
      </c>
      <c r="AC288">
        <f>SUMIFS('Shipment status'!$L:$L,'Shipment status'!$A:$A,'Flat knit'!$B288,'Shipment status'!$H:$H,AC$3,'Shipment status'!$K:$K,'Flat knit'!$C288)</f>
        <v/>
      </c>
      <c r="AD288">
        <f>SUMIFS('Shipment status'!$L:$L,'Shipment status'!$A:$A,'Flat knit'!$B288,'Shipment status'!$H:$H,AD$3,'Shipment status'!$K:$K,'Flat knit'!$C288)</f>
        <v/>
      </c>
      <c r="AE288">
        <f>SUMIFS('Shipment status'!$L:$L,'Shipment status'!$A:$A,'Flat knit'!$B288,'Shipment status'!$H:$H,AE$3,'Shipment status'!$K:$K,'Flat knit'!$C288)</f>
        <v/>
      </c>
      <c r="AF288">
        <f>SUMIFS('Shipment status'!$L:$L,'Shipment status'!$A:$A,'Flat knit'!$B288,'Shipment status'!$H:$H,AF$3,'Shipment status'!$K:$K,'Flat knit'!$C288)</f>
        <v/>
      </c>
      <c r="AG288">
        <f>SUMIFS('Shipment status'!$L:$L,'Shipment status'!$A:$A,'Flat knit'!$B288,'Shipment status'!$H:$H,AG$3,'Shipment status'!$K:$K,'Flat knit'!$C288)</f>
        <v/>
      </c>
      <c r="AH288">
        <f>SUMIFS('Shipment status'!$L:$L,'Shipment status'!$A:$A,'Flat knit'!$B288,'Shipment status'!$H:$H,AH$3,'Shipment status'!$K:$K,'Flat knit'!$C288)</f>
        <v/>
      </c>
      <c r="AI288">
        <f>SUMIFS('Shipment status'!$L:$L,'Shipment status'!$A:$A,'Flat knit'!$B288,'Shipment status'!$H:$H,AI$3,'Shipment status'!$K:$K,'Flat knit'!$C288)</f>
        <v/>
      </c>
      <c r="AJ288">
        <f>SUMIFS('Shipment status'!$L:$L,'Shipment status'!$A:$A,'Flat knit'!$B288,'Shipment status'!$H:$H,AJ$3,'Shipment status'!$K:$K,'Flat knit'!$C288)</f>
        <v/>
      </c>
      <c r="AK288">
        <f>SUMIFS('Shipment status'!$L:$L,'Shipment status'!$A:$A,'Flat knit'!$B288,'Shipment status'!$H:$H,AK$3,'Shipment status'!$K:$K,'Flat knit'!$C288)</f>
        <v/>
      </c>
    </row>
    <row r="289">
      <c r="I289">
        <f>MAX(SUMIFS('Shipment status'!$L:$L,'Shipment status'!$A:$A,TRIM(CLEAN(SUBSTITUTE(VLOOKUP($B289&amp;I$3,'PPO-GO'!$A:$AA,12,0)," ",""))),'Shipment status'!$H:$H,I$3,'Shipment status'!$K:$K,'Flat knit'!$C289),SUMIFS('Shipment status'!$L:$L,'Shipment status'!$A:$A,'Flat knit'!$B289,'Shipment status'!$H:$H,I$3,'Shipment status'!$K:$K,'Flat knit'!$C289))</f>
        <v/>
      </c>
      <c r="J289" s="51">
        <f>IFERROR(I289/$F289,"-")</f>
        <v/>
      </c>
      <c r="L289">
        <f>MAX(SUMIFS('Shipment status'!$L:$L,'Shipment status'!$A:$A,TRIM(CLEAN(SUBSTITUTE(VLOOKUP($B289&amp;L$3,'PPO-GO'!$A:$AA,12,0)," ",""))),'Shipment status'!$H:$H,L$3,'Shipment status'!$K:$K,'Flat knit'!$C289),SUMIFS('Shipment status'!$L:$L,'Shipment status'!$A:$A,'Flat knit'!$B289,'Shipment status'!$H:$H,L$3,'Shipment status'!$K:$K,'Flat knit'!$C289))</f>
        <v/>
      </c>
      <c r="M289" s="51">
        <f>IFERROR(IF(L289&gt;I289*1.5,0.5,1)*L289/$F289,"-")</f>
        <v/>
      </c>
      <c r="O289">
        <f>MAX(SUMIFS('Shipment status'!$L:$L,'Shipment status'!$A:$A,TRIM(CLEAN(SUBSTITUTE(VLOOKUP($B289,'PPO-GO'!$D:$L,9,0)," ",""))),'Shipment status'!$H:$H,O$3,'Shipment status'!$K:$K,'Flat knit'!$C289),SUMIFS('Shipment status'!$L:$L,'Shipment status'!$A:$A,'Flat knit'!$B289,'Shipment status'!$H:$H,O$3,'Shipment status'!$K:$K,'Flat knit'!$C289))</f>
        <v/>
      </c>
      <c r="P289" s="51">
        <f>IFERROR(O289/$F289,"-")</f>
        <v/>
      </c>
      <c r="R289">
        <f>MAX(SUMIFS('Shipment status'!$L:$L,'Shipment status'!$A:$A,TRIM(CLEAN(SUBSTITUTE(VLOOKUP($B289,'PPO-GO'!$D:$L,9,0)," ",""))),'Shipment status'!$H:$H,R$3,'Shipment status'!$K:$K,'Flat knit'!$C289),SUMIFS('Shipment status'!$L:$L,'Shipment status'!$A:$A,'Flat knit'!$B289,'Shipment status'!$H:$H,R$3,'Shipment status'!$K:$K,'Flat knit'!$C289))</f>
        <v/>
      </c>
      <c r="S289" s="51">
        <f>IFERROR(R289/$F289,"-")</f>
        <v/>
      </c>
      <c r="T289">
        <f>SUMIFS('Shipment status'!$L:$L,'Shipment status'!$A:$A,'Flat knit'!$B289,'Shipment status'!$H:$H,T$3,'Shipment status'!$K:$K,'Flat knit'!$C289)</f>
        <v/>
      </c>
      <c r="U289">
        <f>SUMIFS('Shipment status'!$L:$L,'Shipment status'!$A:$A,'Flat knit'!$B289,'Shipment status'!$H:$H,U$3,'Shipment status'!$K:$K,'Flat knit'!$C289)</f>
        <v/>
      </c>
      <c r="V289">
        <f>SUMIFS('Shipment status'!$L:$L,'Shipment status'!$A:$A,'Flat knit'!$B289,'Shipment status'!$H:$H,V$3,'Shipment status'!$K:$K,'Flat knit'!$C289)</f>
        <v/>
      </c>
      <c r="W289">
        <f>SUMIFS('Shipment status'!$L:$L,'Shipment status'!$A:$A,'Flat knit'!$B289,'Shipment status'!$H:$H,W$3,'Shipment status'!$K:$K,'Flat knit'!$C289)</f>
        <v/>
      </c>
      <c r="X289">
        <f>SUMIFS('Shipment status'!$L:$L,'Shipment status'!$A:$A,'Flat knit'!$B289,'Shipment status'!$H:$H,X$3,'Shipment status'!$K:$K,'Flat knit'!$C289)</f>
        <v/>
      </c>
      <c r="Y289">
        <f>SUMIFS('Shipment status'!$L:$L,'Shipment status'!$A:$A,'Flat knit'!$B289,'Shipment status'!$H:$H,Y$3,'Shipment status'!$K:$K,'Flat knit'!$C289)</f>
        <v/>
      </c>
      <c r="Z289">
        <f>SUMIFS('Shipment status'!$L:$L,'Shipment status'!$A:$A,'Flat knit'!$B289,'Shipment status'!$H:$H,Z$3,'Shipment status'!$K:$K,'Flat knit'!$C289)</f>
        <v/>
      </c>
      <c r="AA289">
        <f>SUMIFS('Shipment status'!$L:$L,'Shipment status'!$A:$A,'Flat knit'!$B289,'Shipment status'!$H:$H,AA$3,'Shipment status'!$K:$K,'Flat knit'!$C289)</f>
        <v/>
      </c>
      <c r="AB289">
        <f>SUMIFS('Shipment status'!$L:$L,'Shipment status'!$A:$A,'Flat knit'!$B289,'Shipment status'!$H:$H,AB$3,'Shipment status'!$K:$K,'Flat knit'!$C289)</f>
        <v/>
      </c>
      <c r="AC289">
        <f>SUMIFS('Shipment status'!$L:$L,'Shipment status'!$A:$A,'Flat knit'!$B289,'Shipment status'!$H:$H,AC$3,'Shipment status'!$K:$K,'Flat knit'!$C289)</f>
        <v/>
      </c>
      <c r="AD289">
        <f>SUMIFS('Shipment status'!$L:$L,'Shipment status'!$A:$A,'Flat knit'!$B289,'Shipment status'!$H:$H,AD$3,'Shipment status'!$K:$K,'Flat knit'!$C289)</f>
        <v/>
      </c>
      <c r="AE289">
        <f>SUMIFS('Shipment status'!$L:$L,'Shipment status'!$A:$A,'Flat knit'!$B289,'Shipment status'!$H:$H,AE$3,'Shipment status'!$K:$K,'Flat knit'!$C289)</f>
        <v/>
      </c>
      <c r="AF289">
        <f>SUMIFS('Shipment status'!$L:$L,'Shipment status'!$A:$A,'Flat knit'!$B289,'Shipment status'!$H:$H,AF$3,'Shipment status'!$K:$K,'Flat knit'!$C289)</f>
        <v/>
      </c>
      <c r="AG289">
        <f>SUMIFS('Shipment status'!$L:$L,'Shipment status'!$A:$A,'Flat knit'!$B289,'Shipment status'!$H:$H,AG$3,'Shipment status'!$K:$K,'Flat knit'!$C289)</f>
        <v/>
      </c>
      <c r="AH289">
        <f>SUMIFS('Shipment status'!$L:$L,'Shipment status'!$A:$A,'Flat knit'!$B289,'Shipment status'!$H:$H,AH$3,'Shipment status'!$K:$K,'Flat knit'!$C289)</f>
        <v/>
      </c>
      <c r="AI289">
        <f>SUMIFS('Shipment status'!$L:$L,'Shipment status'!$A:$A,'Flat knit'!$B289,'Shipment status'!$H:$H,AI$3,'Shipment status'!$K:$K,'Flat knit'!$C289)</f>
        <v/>
      </c>
      <c r="AJ289">
        <f>SUMIFS('Shipment status'!$L:$L,'Shipment status'!$A:$A,'Flat knit'!$B289,'Shipment status'!$H:$H,AJ$3,'Shipment status'!$K:$K,'Flat knit'!$C289)</f>
        <v/>
      </c>
      <c r="AK289">
        <f>SUMIFS('Shipment status'!$L:$L,'Shipment status'!$A:$A,'Flat knit'!$B289,'Shipment status'!$H:$H,AK$3,'Shipment status'!$K:$K,'Flat knit'!$C289)</f>
        <v/>
      </c>
    </row>
    <row r="290">
      <c r="I290">
        <f>MAX(SUMIFS('Shipment status'!$L:$L,'Shipment status'!$A:$A,TRIM(CLEAN(SUBSTITUTE(VLOOKUP($B290&amp;I$3,'PPO-GO'!$A:$AA,12,0)," ",""))),'Shipment status'!$H:$H,I$3,'Shipment status'!$K:$K,'Flat knit'!$C290),SUMIFS('Shipment status'!$L:$L,'Shipment status'!$A:$A,'Flat knit'!$B290,'Shipment status'!$H:$H,I$3,'Shipment status'!$K:$K,'Flat knit'!$C290))</f>
        <v/>
      </c>
      <c r="J290" s="51">
        <f>IFERROR(I290/$F290,"-")</f>
        <v/>
      </c>
      <c r="L290">
        <f>MAX(SUMIFS('Shipment status'!$L:$L,'Shipment status'!$A:$A,TRIM(CLEAN(SUBSTITUTE(VLOOKUP($B290&amp;L$3,'PPO-GO'!$A:$AA,12,0)," ",""))),'Shipment status'!$H:$H,L$3,'Shipment status'!$K:$K,'Flat knit'!$C290),SUMIFS('Shipment status'!$L:$L,'Shipment status'!$A:$A,'Flat knit'!$B290,'Shipment status'!$H:$H,L$3,'Shipment status'!$K:$K,'Flat knit'!$C290))</f>
        <v/>
      </c>
      <c r="M290" s="51">
        <f>IFERROR(IF(L290&gt;I290*1.5,0.5,1)*L290/$F290,"-")</f>
        <v/>
      </c>
      <c r="O290">
        <f>MAX(SUMIFS('Shipment status'!$L:$L,'Shipment status'!$A:$A,TRIM(CLEAN(SUBSTITUTE(VLOOKUP($B290,'PPO-GO'!$D:$L,9,0)," ",""))),'Shipment status'!$H:$H,O$3,'Shipment status'!$K:$K,'Flat knit'!$C290),SUMIFS('Shipment status'!$L:$L,'Shipment status'!$A:$A,'Flat knit'!$B290,'Shipment status'!$H:$H,O$3,'Shipment status'!$K:$K,'Flat knit'!$C290))</f>
        <v/>
      </c>
      <c r="P290" s="51">
        <f>IFERROR(O290/$F290,"-")</f>
        <v/>
      </c>
      <c r="R290">
        <f>MAX(SUMIFS('Shipment status'!$L:$L,'Shipment status'!$A:$A,TRIM(CLEAN(SUBSTITUTE(VLOOKUP($B290,'PPO-GO'!$D:$L,9,0)," ",""))),'Shipment status'!$H:$H,R$3,'Shipment status'!$K:$K,'Flat knit'!$C290),SUMIFS('Shipment status'!$L:$L,'Shipment status'!$A:$A,'Flat knit'!$B290,'Shipment status'!$H:$H,R$3,'Shipment status'!$K:$K,'Flat knit'!$C290))</f>
        <v/>
      </c>
      <c r="S290" s="51">
        <f>IFERROR(R290/$F290,"-")</f>
        <v/>
      </c>
      <c r="T290">
        <f>SUMIFS('Shipment status'!$L:$L,'Shipment status'!$A:$A,'Flat knit'!$B290,'Shipment status'!$H:$H,T$3,'Shipment status'!$K:$K,'Flat knit'!$C290)</f>
        <v/>
      </c>
      <c r="U290">
        <f>SUMIFS('Shipment status'!$L:$L,'Shipment status'!$A:$A,'Flat knit'!$B290,'Shipment status'!$H:$H,U$3,'Shipment status'!$K:$K,'Flat knit'!$C290)</f>
        <v/>
      </c>
      <c r="V290">
        <f>SUMIFS('Shipment status'!$L:$L,'Shipment status'!$A:$A,'Flat knit'!$B290,'Shipment status'!$H:$H,V$3,'Shipment status'!$K:$K,'Flat knit'!$C290)</f>
        <v/>
      </c>
      <c r="W290">
        <f>SUMIFS('Shipment status'!$L:$L,'Shipment status'!$A:$A,'Flat knit'!$B290,'Shipment status'!$H:$H,W$3,'Shipment status'!$K:$K,'Flat knit'!$C290)</f>
        <v/>
      </c>
      <c r="X290">
        <f>SUMIFS('Shipment status'!$L:$L,'Shipment status'!$A:$A,'Flat knit'!$B290,'Shipment status'!$H:$H,X$3,'Shipment status'!$K:$K,'Flat knit'!$C290)</f>
        <v/>
      </c>
      <c r="Y290">
        <f>SUMIFS('Shipment status'!$L:$L,'Shipment status'!$A:$A,'Flat knit'!$B290,'Shipment status'!$H:$H,Y$3,'Shipment status'!$K:$K,'Flat knit'!$C290)</f>
        <v/>
      </c>
      <c r="Z290">
        <f>SUMIFS('Shipment status'!$L:$L,'Shipment status'!$A:$A,'Flat knit'!$B290,'Shipment status'!$H:$H,Z$3,'Shipment status'!$K:$K,'Flat knit'!$C290)</f>
        <v/>
      </c>
      <c r="AA290">
        <f>SUMIFS('Shipment status'!$L:$L,'Shipment status'!$A:$A,'Flat knit'!$B290,'Shipment status'!$H:$H,AA$3,'Shipment status'!$K:$K,'Flat knit'!$C290)</f>
        <v/>
      </c>
      <c r="AB290">
        <f>SUMIFS('Shipment status'!$L:$L,'Shipment status'!$A:$A,'Flat knit'!$B290,'Shipment status'!$H:$H,AB$3,'Shipment status'!$K:$K,'Flat knit'!$C290)</f>
        <v/>
      </c>
      <c r="AC290">
        <f>SUMIFS('Shipment status'!$L:$L,'Shipment status'!$A:$A,'Flat knit'!$B290,'Shipment status'!$H:$H,AC$3,'Shipment status'!$K:$K,'Flat knit'!$C290)</f>
        <v/>
      </c>
      <c r="AD290">
        <f>SUMIFS('Shipment status'!$L:$L,'Shipment status'!$A:$A,'Flat knit'!$B290,'Shipment status'!$H:$H,AD$3,'Shipment status'!$K:$K,'Flat knit'!$C290)</f>
        <v/>
      </c>
      <c r="AE290">
        <f>SUMIFS('Shipment status'!$L:$L,'Shipment status'!$A:$A,'Flat knit'!$B290,'Shipment status'!$H:$H,AE$3,'Shipment status'!$K:$K,'Flat knit'!$C290)</f>
        <v/>
      </c>
      <c r="AF290">
        <f>SUMIFS('Shipment status'!$L:$L,'Shipment status'!$A:$A,'Flat knit'!$B290,'Shipment status'!$H:$H,AF$3,'Shipment status'!$K:$K,'Flat knit'!$C290)</f>
        <v/>
      </c>
      <c r="AG290">
        <f>SUMIFS('Shipment status'!$L:$L,'Shipment status'!$A:$A,'Flat knit'!$B290,'Shipment status'!$H:$H,AG$3,'Shipment status'!$K:$K,'Flat knit'!$C290)</f>
        <v/>
      </c>
      <c r="AH290">
        <f>SUMIFS('Shipment status'!$L:$L,'Shipment status'!$A:$A,'Flat knit'!$B290,'Shipment status'!$H:$H,AH$3,'Shipment status'!$K:$K,'Flat knit'!$C290)</f>
        <v/>
      </c>
      <c r="AI290">
        <f>SUMIFS('Shipment status'!$L:$L,'Shipment status'!$A:$A,'Flat knit'!$B290,'Shipment status'!$H:$H,AI$3,'Shipment status'!$K:$K,'Flat knit'!$C290)</f>
        <v/>
      </c>
      <c r="AJ290">
        <f>SUMIFS('Shipment status'!$L:$L,'Shipment status'!$A:$A,'Flat knit'!$B290,'Shipment status'!$H:$H,AJ$3,'Shipment status'!$K:$K,'Flat knit'!$C290)</f>
        <v/>
      </c>
      <c r="AK290">
        <f>SUMIFS('Shipment status'!$L:$L,'Shipment status'!$A:$A,'Flat knit'!$B290,'Shipment status'!$H:$H,AK$3,'Shipment status'!$K:$K,'Flat knit'!$C290)</f>
        <v/>
      </c>
    </row>
    <row r="291">
      <c r="I291">
        <f>MAX(SUMIFS('Shipment status'!$L:$L,'Shipment status'!$A:$A,TRIM(CLEAN(SUBSTITUTE(VLOOKUP($B291&amp;I$3,'PPO-GO'!$A:$AA,12,0)," ",""))),'Shipment status'!$H:$H,I$3,'Shipment status'!$K:$K,'Flat knit'!$C291),SUMIFS('Shipment status'!$L:$L,'Shipment status'!$A:$A,'Flat knit'!$B291,'Shipment status'!$H:$H,I$3,'Shipment status'!$K:$K,'Flat knit'!$C291))</f>
        <v/>
      </c>
      <c r="J291" s="51">
        <f>IFERROR(I291/$F291,"-")</f>
        <v/>
      </c>
      <c r="L291">
        <f>MAX(SUMIFS('Shipment status'!$L:$L,'Shipment status'!$A:$A,TRIM(CLEAN(SUBSTITUTE(VLOOKUP($B291&amp;L$3,'PPO-GO'!$A:$AA,12,0)," ",""))),'Shipment status'!$H:$H,L$3,'Shipment status'!$K:$K,'Flat knit'!$C291),SUMIFS('Shipment status'!$L:$L,'Shipment status'!$A:$A,'Flat knit'!$B291,'Shipment status'!$H:$H,L$3,'Shipment status'!$K:$K,'Flat knit'!$C291))</f>
        <v/>
      </c>
      <c r="M291" s="51">
        <f>IFERROR(IF(L291&gt;I291*1.5,0.5,1)*L291/$F291,"-")</f>
        <v/>
      </c>
      <c r="O291">
        <f>MAX(SUMIFS('Shipment status'!$L:$L,'Shipment status'!$A:$A,TRIM(CLEAN(SUBSTITUTE(VLOOKUP($B291,'PPO-GO'!$D:$L,9,0)," ",""))),'Shipment status'!$H:$H,O$3,'Shipment status'!$K:$K,'Flat knit'!$C291),SUMIFS('Shipment status'!$L:$L,'Shipment status'!$A:$A,'Flat knit'!$B291,'Shipment status'!$H:$H,O$3,'Shipment status'!$K:$K,'Flat knit'!$C291))</f>
        <v/>
      </c>
      <c r="P291" s="51">
        <f>IFERROR(O291/$F291,"-")</f>
        <v/>
      </c>
      <c r="R291">
        <f>MAX(SUMIFS('Shipment status'!$L:$L,'Shipment status'!$A:$A,TRIM(CLEAN(SUBSTITUTE(VLOOKUP($B291,'PPO-GO'!$D:$L,9,0)," ",""))),'Shipment status'!$H:$H,R$3,'Shipment status'!$K:$K,'Flat knit'!$C291),SUMIFS('Shipment status'!$L:$L,'Shipment status'!$A:$A,'Flat knit'!$B291,'Shipment status'!$H:$H,R$3,'Shipment status'!$K:$K,'Flat knit'!$C291))</f>
        <v/>
      </c>
      <c r="S291" s="51">
        <f>IFERROR(R291/$F291,"-")</f>
        <v/>
      </c>
      <c r="T291">
        <f>SUMIFS('Shipment status'!$L:$L,'Shipment status'!$A:$A,'Flat knit'!$B291,'Shipment status'!$H:$H,T$3,'Shipment status'!$K:$K,'Flat knit'!$C291)</f>
        <v/>
      </c>
      <c r="U291">
        <f>SUMIFS('Shipment status'!$L:$L,'Shipment status'!$A:$A,'Flat knit'!$B291,'Shipment status'!$H:$H,U$3,'Shipment status'!$K:$K,'Flat knit'!$C291)</f>
        <v/>
      </c>
      <c r="V291">
        <f>SUMIFS('Shipment status'!$L:$L,'Shipment status'!$A:$A,'Flat knit'!$B291,'Shipment status'!$H:$H,V$3,'Shipment status'!$K:$K,'Flat knit'!$C291)</f>
        <v/>
      </c>
      <c r="W291">
        <f>SUMIFS('Shipment status'!$L:$L,'Shipment status'!$A:$A,'Flat knit'!$B291,'Shipment status'!$H:$H,W$3,'Shipment status'!$K:$K,'Flat knit'!$C291)</f>
        <v/>
      </c>
      <c r="X291">
        <f>SUMIFS('Shipment status'!$L:$L,'Shipment status'!$A:$A,'Flat knit'!$B291,'Shipment status'!$H:$H,X$3,'Shipment status'!$K:$K,'Flat knit'!$C291)</f>
        <v/>
      </c>
      <c r="Y291">
        <f>SUMIFS('Shipment status'!$L:$L,'Shipment status'!$A:$A,'Flat knit'!$B291,'Shipment status'!$H:$H,Y$3,'Shipment status'!$K:$K,'Flat knit'!$C291)</f>
        <v/>
      </c>
      <c r="Z291">
        <f>SUMIFS('Shipment status'!$L:$L,'Shipment status'!$A:$A,'Flat knit'!$B291,'Shipment status'!$H:$H,Z$3,'Shipment status'!$K:$K,'Flat knit'!$C291)</f>
        <v/>
      </c>
      <c r="AA291">
        <f>SUMIFS('Shipment status'!$L:$L,'Shipment status'!$A:$A,'Flat knit'!$B291,'Shipment status'!$H:$H,AA$3,'Shipment status'!$K:$K,'Flat knit'!$C291)</f>
        <v/>
      </c>
      <c r="AB291">
        <f>SUMIFS('Shipment status'!$L:$L,'Shipment status'!$A:$A,'Flat knit'!$B291,'Shipment status'!$H:$H,AB$3,'Shipment status'!$K:$K,'Flat knit'!$C291)</f>
        <v/>
      </c>
      <c r="AC291">
        <f>SUMIFS('Shipment status'!$L:$L,'Shipment status'!$A:$A,'Flat knit'!$B291,'Shipment status'!$H:$H,AC$3,'Shipment status'!$K:$K,'Flat knit'!$C291)</f>
        <v/>
      </c>
      <c r="AD291">
        <f>SUMIFS('Shipment status'!$L:$L,'Shipment status'!$A:$A,'Flat knit'!$B291,'Shipment status'!$H:$H,AD$3,'Shipment status'!$K:$K,'Flat knit'!$C291)</f>
        <v/>
      </c>
      <c r="AE291">
        <f>SUMIFS('Shipment status'!$L:$L,'Shipment status'!$A:$A,'Flat knit'!$B291,'Shipment status'!$H:$H,AE$3,'Shipment status'!$K:$K,'Flat knit'!$C291)</f>
        <v/>
      </c>
      <c r="AF291">
        <f>SUMIFS('Shipment status'!$L:$L,'Shipment status'!$A:$A,'Flat knit'!$B291,'Shipment status'!$H:$H,AF$3,'Shipment status'!$K:$K,'Flat knit'!$C291)</f>
        <v/>
      </c>
      <c r="AG291">
        <f>SUMIFS('Shipment status'!$L:$L,'Shipment status'!$A:$A,'Flat knit'!$B291,'Shipment status'!$H:$H,AG$3,'Shipment status'!$K:$K,'Flat knit'!$C291)</f>
        <v/>
      </c>
      <c r="AH291">
        <f>SUMIFS('Shipment status'!$L:$L,'Shipment status'!$A:$A,'Flat knit'!$B291,'Shipment status'!$H:$H,AH$3,'Shipment status'!$K:$K,'Flat knit'!$C291)</f>
        <v/>
      </c>
      <c r="AI291">
        <f>SUMIFS('Shipment status'!$L:$L,'Shipment status'!$A:$A,'Flat knit'!$B291,'Shipment status'!$H:$H,AI$3,'Shipment status'!$K:$K,'Flat knit'!$C291)</f>
        <v/>
      </c>
      <c r="AJ291">
        <f>SUMIFS('Shipment status'!$L:$L,'Shipment status'!$A:$A,'Flat knit'!$B291,'Shipment status'!$H:$H,AJ$3,'Shipment status'!$K:$K,'Flat knit'!$C291)</f>
        <v/>
      </c>
      <c r="AK291">
        <f>SUMIFS('Shipment status'!$L:$L,'Shipment status'!$A:$A,'Flat knit'!$B291,'Shipment status'!$H:$H,AK$3,'Shipment status'!$K:$K,'Flat knit'!$C291)</f>
        <v/>
      </c>
    </row>
    <row r="292">
      <c r="I292">
        <f>MAX(SUMIFS('Shipment status'!$L:$L,'Shipment status'!$A:$A,TRIM(CLEAN(SUBSTITUTE(VLOOKUP($B292&amp;I$3,'PPO-GO'!$A:$AA,12,0)," ",""))),'Shipment status'!$H:$H,I$3,'Shipment status'!$K:$K,'Flat knit'!$C292),SUMIFS('Shipment status'!$L:$L,'Shipment status'!$A:$A,'Flat knit'!$B292,'Shipment status'!$H:$H,I$3,'Shipment status'!$K:$K,'Flat knit'!$C292))</f>
        <v/>
      </c>
      <c r="J292" s="51">
        <f>IFERROR(I292/$F292,"-")</f>
        <v/>
      </c>
      <c r="L292">
        <f>MAX(SUMIFS('Shipment status'!$L:$L,'Shipment status'!$A:$A,TRIM(CLEAN(SUBSTITUTE(VLOOKUP($B292&amp;L$3,'PPO-GO'!$A:$AA,12,0)," ",""))),'Shipment status'!$H:$H,L$3,'Shipment status'!$K:$K,'Flat knit'!$C292),SUMIFS('Shipment status'!$L:$L,'Shipment status'!$A:$A,'Flat knit'!$B292,'Shipment status'!$H:$H,L$3,'Shipment status'!$K:$K,'Flat knit'!$C292))</f>
        <v/>
      </c>
      <c r="M292" s="51">
        <f>IFERROR(IF(L292&gt;I292*1.5,0.5,1)*L292/$F292,"-")</f>
        <v/>
      </c>
      <c r="O292">
        <f>MAX(SUMIFS('Shipment status'!$L:$L,'Shipment status'!$A:$A,TRIM(CLEAN(SUBSTITUTE(VLOOKUP($B292,'PPO-GO'!$D:$L,9,0)," ",""))),'Shipment status'!$H:$H,O$3,'Shipment status'!$K:$K,'Flat knit'!$C292),SUMIFS('Shipment status'!$L:$L,'Shipment status'!$A:$A,'Flat knit'!$B292,'Shipment status'!$H:$H,O$3,'Shipment status'!$K:$K,'Flat knit'!$C292))</f>
        <v/>
      </c>
      <c r="P292" s="51">
        <f>IFERROR(O292/$F292,"-")</f>
        <v/>
      </c>
      <c r="R292">
        <f>MAX(SUMIFS('Shipment status'!$L:$L,'Shipment status'!$A:$A,TRIM(CLEAN(SUBSTITUTE(VLOOKUP($B292,'PPO-GO'!$D:$L,9,0)," ",""))),'Shipment status'!$H:$H,R$3,'Shipment status'!$K:$K,'Flat knit'!$C292),SUMIFS('Shipment status'!$L:$L,'Shipment status'!$A:$A,'Flat knit'!$B292,'Shipment status'!$H:$H,R$3,'Shipment status'!$K:$K,'Flat knit'!$C292))</f>
        <v/>
      </c>
      <c r="S292" s="51">
        <f>IFERROR(R292/$F292,"-")</f>
        <v/>
      </c>
      <c r="T292">
        <f>SUMIFS('Shipment status'!$L:$L,'Shipment status'!$A:$A,'Flat knit'!$B292,'Shipment status'!$H:$H,T$3,'Shipment status'!$K:$K,'Flat knit'!$C292)</f>
        <v/>
      </c>
      <c r="U292">
        <f>SUMIFS('Shipment status'!$L:$L,'Shipment status'!$A:$A,'Flat knit'!$B292,'Shipment status'!$H:$H,U$3,'Shipment status'!$K:$K,'Flat knit'!$C292)</f>
        <v/>
      </c>
      <c r="V292">
        <f>SUMIFS('Shipment status'!$L:$L,'Shipment status'!$A:$A,'Flat knit'!$B292,'Shipment status'!$H:$H,V$3,'Shipment status'!$K:$K,'Flat knit'!$C292)</f>
        <v/>
      </c>
      <c r="W292">
        <f>SUMIFS('Shipment status'!$L:$L,'Shipment status'!$A:$A,'Flat knit'!$B292,'Shipment status'!$H:$H,W$3,'Shipment status'!$K:$K,'Flat knit'!$C292)</f>
        <v/>
      </c>
      <c r="X292">
        <f>SUMIFS('Shipment status'!$L:$L,'Shipment status'!$A:$A,'Flat knit'!$B292,'Shipment status'!$H:$H,X$3,'Shipment status'!$K:$K,'Flat knit'!$C292)</f>
        <v/>
      </c>
      <c r="Y292">
        <f>SUMIFS('Shipment status'!$L:$L,'Shipment status'!$A:$A,'Flat knit'!$B292,'Shipment status'!$H:$H,Y$3,'Shipment status'!$K:$K,'Flat knit'!$C292)</f>
        <v/>
      </c>
      <c r="Z292">
        <f>SUMIFS('Shipment status'!$L:$L,'Shipment status'!$A:$A,'Flat knit'!$B292,'Shipment status'!$H:$H,Z$3,'Shipment status'!$K:$K,'Flat knit'!$C292)</f>
        <v/>
      </c>
      <c r="AA292">
        <f>SUMIFS('Shipment status'!$L:$L,'Shipment status'!$A:$A,'Flat knit'!$B292,'Shipment status'!$H:$H,AA$3,'Shipment status'!$K:$K,'Flat knit'!$C292)</f>
        <v/>
      </c>
      <c r="AB292">
        <f>SUMIFS('Shipment status'!$L:$L,'Shipment status'!$A:$A,'Flat knit'!$B292,'Shipment status'!$H:$H,AB$3,'Shipment status'!$K:$K,'Flat knit'!$C292)</f>
        <v/>
      </c>
      <c r="AC292">
        <f>SUMIFS('Shipment status'!$L:$L,'Shipment status'!$A:$A,'Flat knit'!$B292,'Shipment status'!$H:$H,AC$3,'Shipment status'!$K:$K,'Flat knit'!$C292)</f>
        <v/>
      </c>
      <c r="AD292">
        <f>SUMIFS('Shipment status'!$L:$L,'Shipment status'!$A:$A,'Flat knit'!$B292,'Shipment status'!$H:$H,AD$3,'Shipment status'!$K:$K,'Flat knit'!$C292)</f>
        <v/>
      </c>
      <c r="AE292">
        <f>SUMIFS('Shipment status'!$L:$L,'Shipment status'!$A:$A,'Flat knit'!$B292,'Shipment status'!$H:$H,AE$3,'Shipment status'!$K:$K,'Flat knit'!$C292)</f>
        <v/>
      </c>
      <c r="AF292">
        <f>SUMIFS('Shipment status'!$L:$L,'Shipment status'!$A:$A,'Flat knit'!$B292,'Shipment status'!$H:$H,AF$3,'Shipment status'!$K:$K,'Flat knit'!$C292)</f>
        <v/>
      </c>
      <c r="AG292">
        <f>SUMIFS('Shipment status'!$L:$L,'Shipment status'!$A:$A,'Flat knit'!$B292,'Shipment status'!$H:$H,AG$3,'Shipment status'!$K:$K,'Flat knit'!$C292)</f>
        <v/>
      </c>
      <c r="AH292">
        <f>SUMIFS('Shipment status'!$L:$L,'Shipment status'!$A:$A,'Flat knit'!$B292,'Shipment status'!$H:$H,AH$3,'Shipment status'!$K:$K,'Flat knit'!$C292)</f>
        <v/>
      </c>
      <c r="AI292">
        <f>SUMIFS('Shipment status'!$L:$L,'Shipment status'!$A:$A,'Flat knit'!$B292,'Shipment status'!$H:$H,AI$3,'Shipment status'!$K:$K,'Flat knit'!$C292)</f>
        <v/>
      </c>
      <c r="AJ292">
        <f>SUMIFS('Shipment status'!$L:$L,'Shipment status'!$A:$A,'Flat knit'!$B292,'Shipment status'!$H:$H,AJ$3,'Shipment status'!$K:$K,'Flat knit'!$C292)</f>
        <v/>
      </c>
      <c r="AK292">
        <f>SUMIFS('Shipment status'!$L:$L,'Shipment status'!$A:$A,'Flat knit'!$B292,'Shipment status'!$H:$H,AK$3,'Shipment status'!$K:$K,'Flat knit'!$C292)</f>
        <v/>
      </c>
    </row>
    <row r="293">
      <c r="I293">
        <f>MAX(SUMIFS('Shipment status'!$L:$L,'Shipment status'!$A:$A,TRIM(CLEAN(SUBSTITUTE(VLOOKUP($B293&amp;I$3,'PPO-GO'!$A:$AA,12,0)," ",""))),'Shipment status'!$H:$H,I$3,'Shipment status'!$K:$K,'Flat knit'!$C293),SUMIFS('Shipment status'!$L:$L,'Shipment status'!$A:$A,'Flat knit'!$B293,'Shipment status'!$H:$H,I$3,'Shipment status'!$K:$K,'Flat knit'!$C293))</f>
        <v/>
      </c>
      <c r="J293" s="51">
        <f>IFERROR(I293/$F293,"-")</f>
        <v/>
      </c>
      <c r="L293">
        <f>MAX(SUMIFS('Shipment status'!$L:$L,'Shipment status'!$A:$A,TRIM(CLEAN(SUBSTITUTE(VLOOKUP($B293&amp;L$3,'PPO-GO'!$A:$AA,12,0)," ",""))),'Shipment status'!$H:$H,L$3,'Shipment status'!$K:$K,'Flat knit'!$C293),SUMIFS('Shipment status'!$L:$L,'Shipment status'!$A:$A,'Flat knit'!$B293,'Shipment status'!$H:$H,L$3,'Shipment status'!$K:$K,'Flat knit'!$C293))</f>
        <v/>
      </c>
      <c r="M293" s="51">
        <f>IFERROR(IF(L293&gt;I293*1.5,0.5,1)*L293/$F293,"-")</f>
        <v/>
      </c>
      <c r="O293">
        <f>MAX(SUMIFS('Shipment status'!$L:$L,'Shipment status'!$A:$A,TRIM(CLEAN(SUBSTITUTE(VLOOKUP($B293,'PPO-GO'!$D:$L,9,0)," ",""))),'Shipment status'!$H:$H,O$3,'Shipment status'!$K:$K,'Flat knit'!$C293),SUMIFS('Shipment status'!$L:$L,'Shipment status'!$A:$A,'Flat knit'!$B293,'Shipment status'!$H:$H,O$3,'Shipment status'!$K:$K,'Flat knit'!$C293))</f>
        <v/>
      </c>
      <c r="P293" s="51">
        <f>IFERROR(O293/$F293,"-")</f>
        <v/>
      </c>
      <c r="R293">
        <f>MAX(SUMIFS('Shipment status'!$L:$L,'Shipment status'!$A:$A,TRIM(CLEAN(SUBSTITUTE(VLOOKUP($B293,'PPO-GO'!$D:$L,9,0)," ",""))),'Shipment status'!$H:$H,R$3,'Shipment status'!$K:$K,'Flat knit'!$C293),SUMIFS('Shipment status'!$L:$L,'Shipment status'!$A:$A,'Flat knit'!$B293,'Shipment status'!$H:$H,R$3,'Shipment status'!$K:$K,'Flat knit'!$C293))</f>
        <v/>
      </c>
      <c r="S293" s="51">
        <f>IFERROR(R293/$F293,"-")</f>
        <v/>
      </c>
      <c r="T293">
        <f>SUMIFS('Shipment status'!$L:$L,'Shipment status'!$A:$A,'Flat knit'!$B293,'Shipment status'!$H:$H,T$3,'Shipment status'!$K:$K,'Flat knit'!$C293)</f>
        <v/>
      </c>
      <c r="U293">
        <f>SUMIFS('Shipment status'!$L:$L,'Shipment status'!$A:$A,'Flat knit'!$B293,'Shipment status'!$H:$H,U$3,'Shipment status'!$K:$K,'Flat knit'!$C293)</f>
        <v/>
      </c>
      <c r="V293">
        <f>SUMIFS('Shipment status'!$L:$L,'Shipment status'!$A:$A,'Flat knit'!$B293,'Shipment status'!$H:$H,V$3,'Shipment status'!$K:$K,'Flat knit'!$C293)</f>
        <v/>
      </c>
      <c r="W293">
        <f>SUMIFS('Shipment status'!$L:$L,'Shipment status'!$A:$A,'Flat knit'!$B293,'Shipment status'!$H:$H,W$3,'Shipment status'!$K:$K,'Flat knit'!$C293)</f>
        <v/>
      </c>
      <c r="X293">
        <f>SUMIFS('Shipment status'!$L:$L,'Shipment status'!$A:$A,'Flat knit'!$B293,'Shipment status'!$H:$H,X$3,'Shipment status'!$K:$K,'Flat knit'!$C293)</f>
        <v/>
      </c>
      <c r="Y293">
        <f>SUMIFS('Shipment status'!$L:$L,'Shipment status'!$A:$A,'Flat knit'!$B293,'Shipment status'!$H:$H,Y$3,'Shipment status'!$K:$K,'Flat knit'!$C293)</f>
        <v/>
      </c>
      <c r="Z293">
        <f>SUMIFS('Shipment status'!$L:$L,'Shipment status'!$A:$A,'Flat knit'!$B293,'Shipment status'!$H:$H,Z$3,'Shipment status'!$K:$K,'Flat knit'!$C293)</f>
        <v/>
      </c>
      <c r="AA293">
        <f>SUMIFS('Shipment status'!$L:$L,'Shipment status'!$A:$A,'Flat knit'!$B293,'Shipment status'!$H:$H,AA$3,'Shipment status'!$K:$K,'Flat knit'!$C293)</f>
        <v/>
      </c>
      <c r="AB293">
        <f>SUMIFS('Shipment status'!$L:$L,'Shipment status'!$A:$A,'Flat knit'!$B293,'Shipment status'!$H:$H,AB$3,'Shipment status'!$K:$K,'Flat knit'!$C293)</f>
        <v/>
      </c>
      <c r="AC293">
        <f>SUMIFS('Shipment status'!$L:$L,'Shipment status'!$A:$A,'Flat knit'!$B293,'Shipment status'!$H:$H,AC$3,'Shipment status'!$K:$K,'Flat knit'!$C293)</f>
        <v/>
      </c>
      <c r="AD293">
        <f>SUMIFS('Shipment status'!$L:$L,'Shipment status'!$A:$A,'Flat knit'!$B293,'Shipment status'!$H:$H,AD$3,'Shipment status'!$K:$K,'Flat knit'!$C293)</f>
        <v/>
      </c>
      <c r="AE293">
        <f>SUMIFS('Shipment status'!$L:$L,'Shipment status'!$A:$A,'Flat knit'!$B293,'Shipment status'!$H:$H,AE$3,'Shipment status'!$K:$K,'Flat knit'!$C293)</f>
        <v/>
      </c>
      <c r="AF293">
        <f>SUMIFS('Shipment status'!$L:$L,'Shipment status'!$A:$A,'Flat knit'!$B293,'Shipment status'!$H:$H,AF$3,'Shipment status'!$K:$K,'Flat knit'!$C293)</f>
        <v/>
      </c>
      <c r="AG293">
        <f>SUMIFS('Shipment status'!$L:$L,'Shipment status'!$A:$A,'Flat knit'!$B293,'Shipment status'!$H:$H,AG$3,'Shipment status'!$K:$K,'Flat knit'!$C293)</f>
        <v/>
      </c>
      <c r="AH293">
        <f>SUMIFS('Shipment status'!$L:$L,'Shipment status'!$A:$A,'Flat knit'!$B293,'Shipment status'!$H:$H,AH$3,'Shipment status'!$K:$K,'Flat knit'!$C293)</f>
        <v/>
      </c>
      <c r="AI293">
        <f>SUMIFS('Shipment status'!$L:$L,'Shipment status'!$A:$A,'Flat knit'!$B293,'Shipment status'!$H:$H,AI$3,'Shipment status'!$K:$K,'Flat knit'!$C293)</f>
        <v/>
      </c>
      <c r="AJ293">
        <f>SUMIFS('Shipment status'!$L:$L,'Shipment status'!$A:$A,'Flat knit'!$B293,'Shipment status'!$H:$H,AJ$3,'Shipment status'!$K:$K,'Flat knit'!$C293)</f>
        <v/>
      </c>
      <c r="AK293">
        <f>SUMIFS('Shipment status'!$L:$L,'Shipment status'!$A:$A,'Flat knit'!$B293,'Shipment status'!$H:$H,AK$3,'Shipment status'!$K:$K,'Flat knit'!$C293)</f>
        <v/>
      </c>
    </row>
    <row r="294">
      <c r="I294">
        <f>MAX(SUMIFS('Shipment status'!$L:$L,'Shipment status'!$A:$A,TRIM(CLEAN(SUBSTITUTE(VLOOKUP($B294&amp;I$3,'PPO-GO'!$A:$AA,12,0)," ",""))),'Shipment status'!$H:$H,I$3,'Shipment status'!$K:$K,'Flat knit'!$C294),SUMIFS('Shipment status'!$L:$L,'Shipment status'!$A:$A,'Flat knit'!$B294,'Shipment status'!$H:$H,I$3,'Shipment status'!$K:$K,'Flat knit'!$C294))</f>
        <v/>
      </c>
      <c r="J294" s="51">
        <f>IFERROR(I294/$F294,"-")</f>
        <v/>
      </c>
      <c r="L294">
        <f>MAX(SUMIFS('Shipment status'!$L:$L,'Shipment status'!$A:$A,TRIM(CLEAN(SUBSTITUTE(VLOOKUP($B294&amp;L$3,'PPO-GO'!$A:$AA,12,0)," ",""))),'Shipment status'!$H:$H,L$3,'Shipment status'!$K:$K,'Flat knit'!$C294),SUMIFS('Shipment status'!$L:$L,'Shipment status'!$A:$A,'Flat knit'!$B294,'Shipment status'!$H:$H,L$3,'Shipment status'!$K:$K,'Flat knit'!$C294))</f>
        <v/>
      </c>
      <c r="M294" s="51">
        <f>IFERROR(IF(L294&gt;I294*1.5,0.5,1)*L294/$F294,"-")</f>
        <v/>
      </c>
      <c r="O294">
        <f>MAX(SUMIFS('Shipment status'!$L:$L,'Shipment status'!$A:$A,TRIM(CLEAN(SUBSTITUTE(VLOOKUP($B294,'PPO-GO'!$D:$L,9,0)," ",""))),'Shipment status'!$H:$H,O$3,'Shipment status'!$K:$K,'Flat knit'!$C294),SUMIFS('Shipment status'!$L:$L,'Shipment status'!$A:$A,'Flat knit'!$B294,'Shipment status'!$H:$H,O$3,'Shipment status'!$K:$K,'Flat knit'!$C294))</f>
        <v/>
      </c>
      <c r="P294" s="51">
        <f>IFERROR(O294/$F294,"-")</f>
        <v/>
      </c>
      <c r="R294">
        <f>MAX(SUMIFS('Shipment status'!$L:$L,'Shipment status'!$A:$A,TRIM(CLEAN(SUBSTITUTE(VLOOKUP($B294,'PPO-GO'!$D:$L,9,0)," ",""))),'Shipment status'!$H:$H,R$3,'Shipment status'!$K:$K,'Flat knit'!$C294),SUMIFS('Shipment status'!$L:$L,'Shipment status'!$A:$A,'Flat knit'!$B294,'Shipment status'!$H:$H,R$3,'Shipment status'!$K:$K,'Flat knit'!$C294))</f>
        <v/>
      </c>
      <c r="S294" s="51">
        <f>IFERROR(R294/$F294,"-")</f>
        <v/>
      </c>
      <c r="T294">
        <f>SUMIFS('Shipment status'!$L:$L,'Shipment status'!$A:$A,'Flat knit'!$B294,'Shipment status'!$H:$H,T$3,'Shipment status'!$K:$K,'Flat knit'!$C294)</f>
        <v/>
      </c>
      <c r="U294">
        <f>SUMIFS('Shipment status'!$L:$L,'Shipment status'!$A:$A,'Flat knit'!$B294,'Shipment status'!$H:$H,U$3,'Shipment status'!$K:$K,'Flat knit'!$C294)</f>
        <v/>
      </c>
      <c r="V294">
        <f>SUMIFS('Shipment status'!$L:$L,'Shipment status'!$A:$A,'Flat knit'!$B294,'Shipment status'!$H:$H,V$3,'Shipment status'!$K:$K,'Flat knit'!$C294)</f>
        <v/>
      </c>
      <c r="W294">
        <f>SUMIFS('Shipment status'!$L:$L,'Shipment status'!$A:$A,'Flat knit'!$B294,'Shipment status'!$H:$H,W$3,'Shipment status'!$K:$K,'Flat knit'!$C294)</f>
        <v/>
      </c>
      <c r="X294">
        <f>SUMIFS('Shipment status'!$L:$L,'Shipment status'!$A:$A,'Flat knit'!$B294,'Shipment status'!$H:$H,X$3,'Shipment status'!$K:$K,'Flat knit'!$C294)</f>
        <v/>
      </c>
      <c r="Y294">
        <f>SUMIFS('Shipment status'!$L:$L,'Shipment status'!$A:$A,'Flat knit'!$B294,'Shipment status'!$H:$H,Y$3,'Shipment status'!$K:$K,'Flat knit'!$C294)</f>
        <v/>
      </c>
      <c r="Z294">
        <f>SUMIFS('Shipment status'!$L:$L,'Shipment status'!$A:$A,'Flat knit'!$B294,'Shipment status'!$H:$H,Z$3,'Shipment status'!$K:$K,'Flat knit'!$C294)</f>
        <v/>
      </c>
      <c r="AA294">
        <f>SUMIFS('Shipment status'!$L:$L,'Shipment status'!$A:$A,'Flat knit'!$B294,'Shipment status'!$H:$H,AA$3,'Shipment status'!$K:$K,'Flat knit'!$C294)</f>
        <v/>
      </c>
      <c r="AB294">
        <f>SUMIFS('Shipment status'!$L:$L,'Shipment status'!$A:$A,'Flat knit'!$B294,'Shipment status'!$H:$H,AB$3,'Shipment status'!$K:$K,'Flat knit'!$C294)</f>
        <v/>
      </c>
      <c r="AC294">
        <f>SUMIFS('Shipment status'!$L:$L,'Shipment status'!$A:$A,'Flat knit'!$B294,'Shipment status'!$H:$H,AC$3,'Shipment status'!$K:$K,'Flat knit'!$C294)</f>
        <v/>
      </c>
      <c r="AD294">
        <f>SUMIFS('Shipment status'!$L:$L,'Shipment status'!$A:$A,'Flat knit'!$B294,'Shipment status'!$H:$H,AD$3,'Shipment status'!$K:$K,'Flat knit'!$C294)</f>
        <v/>
      </c>
      <c r="AE294">
        <f>SUMIFS('Shipment status'!$L:$L,'Shipment status'!$A:$A,'Flat knit'!$B294,'Shipment status'!$H:$H,AE$3,'Shipment status'!$K:$K,'Flat knit'!$C294)</f>
        <v/>
      </c>
      <c r="AF294">
        <f>SUMIFS('Shipment status'!$L:$L,'Shipment status'!$A:$A,'Flat knit'!$B294,'Shipment status'!$H:$H,AF$3,'Shipment status'!$K:$K,'Flat knit'!$C294)</f>
        <v/>
      </c>
      <c r="AG294">
        <f>SUMIFS('Shipment status'!$L:$L,'Shipment status'!$A:$A,'Flat knit'!$B294,'Shipment status'!$H:$H,AG$3,'Shipment status'!$K:$K,'Flat knit'!$C294)</f>
        <v/>
      </c>
      <c r="AH294">
        <f>SUMIFS('Shipment status'!$L:$L,'Shipment status'!$A:$A,'Flat knit'!$B294,'Shipment status'!$H:$H,AH$3,'Shipment status'!$K:$K,'Flat knit'!$C294)</f>
        <v/>
      </c>
      <c r="AI294">
        <f>SUMIFS('Shipment status'!$L:$L,'Shipment status'!$A:$A,'Flat knit'!$B294,'Shipment status'!$H:$H,AI$3,'Shipment status'!$K:$K,'Flat knit'!$C294)</f>
        <v/>
      </c>
      <c r="AJ294">
        <f>SUMIFS('Shipment status'!$L:$L,'Shipment status'!$A:$A,'Flat knit'!$B294,'Shipment status'!$H:$H,AJ$3,'Shipment status'!$K:$K,'Flat knit'!$C294)</f>
        <v/>
      </c>
      <c r="AK294">
        <f>SUMIFS('Shipment status'!$L:$L,'Shipment status'!$A:$A,'Flat knit'!$B294,'Shipment status'!$H:$H,AK$3,'Shipment status'!$K:$K,'Flat knit'!$C294)</f>
        <v/>
      </c>
    </row>
    <row r="295">
      <c r="I295">
        <f>MAX(SUMIFS('Shipment status'!$L:$L,'Shipment status'!$A:$A,TRIM(CLEAN(SUBSTITUTE(VLOOKUP($B295&amp;I$3,'PPO-GO'!$A:$AA,12,0)," ",""))),'Shipment status'!$H:$H,I$3,'Shipment status'!$K:$K,'Flat knit'!$C295),SUMIFS('Shipment status'!$L:$L,'Shipment status'!$A:$A,'Flat knit'!$B295,'Shipment status'!$H:$H,I$3,'Shipment status'!$K:$K,'Flat knit'!$C295))</f>
        <v/>
      </c>
      <c r="J295" s="51">
        <f>IFERROR(I295/$F295,"-")</f>
        <v/>
      </c>
      <c r="L295">
        <f>MAX(SUMIFS('Shipment status'!$L:$L,'Shipment status'!$A:$A,TRIM(CLEAN(SUBSTITUTE(VLOOKUP($B295&amp;L$3,'PPO-GO'!$A:$AA,12,0)," ",""))),'Shipment status'!$H:$H,L$3,'Shipment status'!$K:$K,'Flat knit'!$C295),SUMIFS('Shipment status'!$L:$L,'Shipment status'!$A:$A,'Flat knit'!$B295,'Shipment status'!$H:$H,L$3,'Shipment status'!$K:$K,'Flat knit'!$C295))</f>
        <v/>
      </c>
      <c r="M295" s="51">
        <f>IFERROR(IF(L295&gt;I295*1.5,0.5,1)*L295/$F295,"-")</f>
        <v/>
      </c>
      <c r="O295">
        <f>MAX(SUMIFS('Shipment status'!$L:$L,'Shipment status'!$A:$A,TRIM(CLEAN(SUBSTITUTE(VLOOKUP($B295,'PPO-GO'!$D:$L,9,0)," ",""))),'Shipment status'!$H:$H,O$3,'Shipment status'!$K:$K,'Flat knit'!$C295),SUMIFS('Shipment status'!$L:$L,'Shipment status'!$A:$A,'Flat knit'!$B295,'Shipment status'!$H:$H,O$3,'Shipment status'!$K:$K,'Flat knit'!$C295))</f>
        <v/>
      </c>
      <c r="P295" s="51">
        <f>IFERROR(O295/$F295,"-")</f>
        <v/>
      </c>
      <c r="R295">
        <f>MAX(SUMIFS('Shipment status'!$L:$L,'Shipment status'!$A:$A,TRIM(CLEAN(SUBSTITUTE(VLOOKUP($B295,'PPO-GO'!$D:$L,9,0)," ",""))),'Shipment status'!$H:$H,R$3,'Shipment status'!$K:$K,'Flat knit'!$C295),SUMIFS('Shipment status'!$L:$L,'Shipment status'!$A:$A,'Flat knit'!$B295,'Shipment status'!$H:$H,R$3,'Shipment status'!$K:$K,'Flat knit'!$C295))</f>
        <v/>
      </c>
      <c r="S295" s="51">
        <f>IFERROR(R295/$F295,"-")</f>
        <v/>
      </c>
      <c r="T295">
        <f>SUMIFS('Shipment status'!$L:$L,'Shipment status'!$A:$A,'Flat knit'!$B295,'Shipment status'!$H:$H,T$3,'Shipment status'!$K:$K,'Flat knit'!$C295)</f>
        <v/>
      </c>
      <c r="U295">
        <f>SUMIFS('Shipment status'!$L:$L,'Shipment status'!$A:$A,'Flat knit'!$B295,'Shipment status'!$H:$H,U$3,'Shipment status'!$K:$K,'Flat knit'!$C295)</f>
        <v/>
      </c>
      <c r="V295">
        <f>SUMIFS('Shipment status'!$L:$L,'Shipment status'!$A:$A,'Flat knit'!$B295,'Shipment status'!$H:$H,V$3,'Shipment status'!$K:$K,'Flat knit'!$C295)</f>
        <v/>
      </c>
      <c r="W295">
        <f>SUMIFS('Shipment status'!$L:$L,'Shipment status'!$A:$A,'Flat knit'!$B295,'Shipment status'!$H:$H,W$3,'Shipment status'!$K:$K,'Flat knit'!$C295)</f>
        <v/>
      </c>
      <c r="X295">
        <f>SUMIFS('Shipment status'!$L:$L,'Shipment status'!$A:$A,'Flat knit'!$B295,'Shipment status'!$H:$H,X$3,'Shipment status'!$K:$K,'Flat knit'!$C295)</f>
        <v/>
      </c>
      <c r="Y295">
        <f>SUMIFS('Shipment status'!$L:$L,'Shipment status'!$A:$A,'Flat knit'!$B295,'Shipment status'!$H:$H,Y$3,'Shipment status'!$K:$K,'Flat knit'!$C295)</f>
        <v/>
      </c>
      <c r="Z295">
        <f>SUMIFS('Shipment status'!$L:$L,'Shipment status'!$A:$A,'Flat knit'!$B295,'Shipment status'!$H:$H,Z$3,'Shipment status'!$K:$K,'Flat knit'!$C295)</f>
        <v/>
      </c>
      <c r="AA295">
        <f>SUMIFS('Shipment status'!$L:$L,'Shipment status'!$A:$A,'Flat knit'!$B295,'Shipment status'!$H:$H,AA$3,'Shipment status'!$K:$K,'Flat knit'!$C295)</f>
        <v/>
      </c>
      <c r="AB295">
        <f>SUMIFS('Shipment status'!$L:$L,'Shipment status'!$A:$A,'Flat knit'!$B295,'Shipment status'!$H:$H,AB$3,'Shipment status'!$K:$K,'Flat knit'!$C295)</f>
        <v/>
      </c>
      <c r="AC295">
        <f>SUMIFS('Shipment status'!$L:$L,'Shipment status'!$A:$A,'Flat knit'!$B295,'Shipment status'!$H:$H,AC$3,'Shipment status'!$K:$K,'Flat knit'!$C295)</f>
        <v/>
      </c>
      <c r="AD295">
        <f>SUMIFS('Shipment status'!$L:$L,'Shipment status'!$A:$A,'Flat knit'!$B295,'Shipment status'!$H:$H,AD$3,'Shipment status'!$K:$K,'Flat knit'!$C295)</f>
        <v/>
      </c>
      <c r="AE295">
        <f>SUMIFS('Shipment status'!$L:$L,'Shipment status'!$A:$A,'Flat knit'!$B295,'Shipment status'!$H:$H,AE$3,'Shipment status'!$K:$K,'Flat knit'!$C295)</f>
        <v/>
      </c>
      <c r="AF295">
        <f>SUMIFS('Shipment status'!$L:$L,'Shipment status'!$A:$A,'Flat knit'!$B295,'Shipment status'!$H:$H,AF$3,'Shipment status'!$K:$K,'Flat knit'!$C295)</f>
        <v/>
      </c>
      <c r="AG295">
        <f>SUMIFS('Shipment status'!$L:$L,'Shipment status'!$A:$A,'Flat knit'!$B295,'Shipment status'!$H:$H,AG$3,'Shipment status'!$K:$K,'Flat knit'!$C295)</f>
        <v/>
      </c>
      <c r="AH295">
        <f>SUMIFS('Shipment status'!$L:$L,'Shipment status'!$A:$A,'Flat knit'!$B295,'Shipment status'!$H:$H,AH$3,'Shipment status'!$K:$K,'Flat knit'!$C295)</f>
        <v/>
      </c>
      <c r="AI295">
        <f>SUMIFS('Shipment status'!$L:$L,'Shipment status'!$A:$A,'Flat knit'!$B295,'Shipment status'!$H:$H,AI$3,'Shipment status'!$K:$K,'Flat knit'!$C295)</f>
        <v/>
      </c>
      <c r="AJ295">
        <f>SUMIFS('Shipment status'!$L:$L,'Shipment status'!$A:$A,'Flat knit'!$B295,'Shipment status'!$H:$H,AJ$3,'Shipment status'!$K:$K,'Flat knit'!$C295)</f>
        <v/>
      </c>
      <c r="AK295">
        <f>SUMIFS('Shipment status'!$L:$L,'Shipment status'!$A:$A,'Flat knit'!$B295,'Shipment status'!$H:$H,AK$3,'Shipment status'!$K:$K,'Flat knit'!$C295)</f>
        <v/>
      </c>
    </row>
    <row r="296">
      <c r="I296">
        <f>MAX(SUMIFS('Shipment status'!$L:$L,'Shipment status'!$A:$A,TRIM(CLEAN(SUBSTITUTE(VLOOKUP($B296&amp;I$3,'PPO-GO'!$A:$AA,12,0)," ",""))),'Shipment status'!$H:$H,I$3,'Shipment status'!$K:$K,'Flat knit'!$C296),SUMIFS('Shipment status'!$L:$L,'Shipment status'!$A:$A,'Flat knit'!$B296,'Shipment status'!$H:$H,I$3,'Shipment status'!$K:$K,'Flat knit'!$C296))</f>
        <v/>
      </c>
      <c r="J296" s="51">
        <f>IFERROR(I296/$F296,"-")</f>
        <v/>
      </c>
      <c r="L296">
        <f>MAX(SUMIFS('Shipment status'!$L:$L,'Shipment status'!$A:$A,TRIM(CLEAN(SUBSTITUTE(VLOOKUP($B296&amp;L$3,'PPO-GO'!$A:$AA,12,0)," ",""))),'Shipment status'!$H:$H,L$3,'Shipment status'!$K:$K,'Flat knit'!$C296),SUMIFS('Shipment status'!$L:$L,'Shipment status'!$A:$A,'Flat knit'!$B296,'Shipment status'!$H:$H,L$3,'Shipment status'!$K:$K,'Flat knit'!$C296))</f>
        <v/>
      </c>
      <c r="M296" s="51">
        <f>IFERROR(IF(L296&gt;I296*1.5,0.5,1)*L296/$F296,"-")</f>
        <v/>
      </c>
      <c r="O296">
        <f>MAX(SUMIFS('Shipment status'!$L:$L,'Shipment status'!$A:$A,TRIM(CLEAN(SUBSTITUTE(VLOOKUP($B296,'PPO-GO'!$D:$L,9,0)," ",""))),'Shipment status'!$H:$H,O$3,'Shipment status'!$K:$K,'Flat knit'!$C296),SUMIFS('Shipment status'!$L:$L,'Shipment status'!$A:$A,'Flat knit'!$B296,'Shipment status'!$H:$H,O$3,'Shipment status'!$K:$K,'Flat knit'!$C296))</f>
        <v/>
      </c>
      <c r="P296" s="51">
        <f>IFERROR(O296/$F296,"-")</f>
        <v/>
      </c>
      <c r="R296">
        <f>MAX(SUMIFS('Shipment status'!$L:$L,'Shipment status'!$A:$A,TRIM(CLEAN(SUBSTITUTE(VLOOKUP($B296,'PPO-GO'!$D:$L,9,0)," ",""))),'Shipment status'!$H:$H,R$3,'Shipment status'!$K:$K,'Flat knit'!$C296),SUMIFS('Shipment status'!$L:$L,'Shipment status'!$A:$A,'Flat knit'!$B296,'Shipment status'!$H:$H,R$3,'Shipment status'!$K:$K,'Flat knit'!$C296))</f>
        <v/>
      </c>
      <c r="S296" s="51">
        <f>IFERROR(R296/$F296,"-")</f>
        <v/>
      </c>
      <c r="T296">
        <f>SUMIFS('Shipment status'!$L:$L,'Shipment status'!$A:$A,'Flat knit'!$B296,'Shipment status'!$H:$H,T$3,'Shipment status'!$K:$K,'Flat knit'!$C296)</f>
        <v/>
      </c>
      <c r="U296">
        <f>SUMIFS('Shipment status'!$L:$L,'Shipment status'!$A:$A,'Flat knit'!$B296,'Shipment status'!$H:$H,U$3,'Shipment status'!$K:$K,'Flat knit'!$C296)</f>
        <v/>
      </c>
      <c r="V296">
        <f>SUMIFS('Shipment status'!$L:$L,'Shipment status'!$A:$A,'Flat knit'!$B296,'Shipment status'!$H:$H,V$3,'Shipment status'!$K:$K,'Flat knit'!$C296)</f>
        <v/>
      </c>
      <c r="W296">
        <f>SUMIFS('Shipment status'!$L:$L,'Shipment status'!$A:$A,'Flat knit'!$B296,'Shipment status'!$H:$H,W$3,'Shipment status'!$K:$K,'Flat knit'!$C296)</f>
        <v/>
      </c>
      <c r="X296">
        <f>SUMIFS('Shipment status'!$L:$L,'Shipment status'!$A:$A,'Flat knit'!$B296,'Shipment status'!$H:$H,X$3,'Shipment status'!$K:$K,'Flat knit'!$C296)</f>
        <v/>
      </c>
      <c r="Y296">
        <f>SUMIFS('Shipment status'!$L:$L,'Shipment status'!$A:$A,'Flat knit'!$B296,'Shipment status'!$H:$H,Y$3,'Shipment status'!$K:$K,'Flat knit'!$C296)</f>
        <v/>
      </c>
      <c r="Z296">
        <f>SUMIFS('Shipment status'!$L:$L,'Shipment status'!$A:$A,'Flat knit'!$B296,'Shipment status'!$H:$H,Z$3,'Shipment status'!$K:$K,'Flat knit'!$C296)</f>
        <v/>
      </c>
      <c r="AA296">
        <f>SUMIFS('Shipment status'!$L:$L,'Shipment status'!$A:$A,'Flat knit'!$B296,'Shipment status'!$H:$H,AA$3,'Shipment status'!$K:$K,'Flat knit'!$C296)</f>
        <v/>
      </c>
      <c r="AB296">
        <f>SUMIFS('Shipment status'!$L:$L,'Shipment status'!$A:$A,'Flat knit'!$B296,'Shipment status'!$H:$H,AB$3,'Shipment status'!$K:$K,'Flat knit'!$C296)</f>
        <v/>
      </c>
      <c r="AC296">
        <f>SUMIFS('Shipment status'!$L:$L,'Shipment status'!$A:$A,'Flat knit'!$B296,'Shipment status'!$H:$H,AC$3,'Shipment status'!$K:$K,'Flat knit'!$C296)</f>
        <v/>
      </c>
      <c r="AD296">
        <f>SUMIFS('Shipment status'!$L:$L,'Shipment status'!$A:$A,'Flat knit'!$B296,'Shipment status'!$H:$H,AD$3,'Shipment status'!$K:$K,'Flat knit'!$C296)</f>
        <v/>
      </c>
      <c r="AE296">
        <f>SUMIFS('Shipment status'!$L:$L,'Shipment status'!$A:$A,'Flat knit'!$B296,'Shipment status'!$H:$H,AE$3,'Shipment status'!$K:$K,'Flat knit'!$C296)</f>
        <v/>
      </c>
      <c r="AF296">
        <f>SUMIFS('Shipment status'!$L:$L,'Shipment status'!$A:$A,'Flat knit'!$B296,'Shipment status'!$H:$H,AF$3,'Shipment status'!$K:$K,'Flat knit'!$C296)</f>
        <v/>
      </c>
      <c r="AG296">
        <f>SUMIFS('Shipment status'!$L:$L,'Shipment status'!$A:$A,'Flat knit'!$B296,'Shipment status'!$H:$H,AG$3,'Shipment status'!$K:$K,'Flat knit'!$C296)</f>
        <v/>
      </c>
      <c r="AH296">
        <f>SUMIFS('Shipment status'!$L:$L,'Shipment status'!$A:$A,'Flat knit'!$B296,'Shipment status'!$H:$H,AH$3,'Shipment status'!$K:$K,'Flat knit'!$C296)</f>
        <v/>
      </c>
      <c r="AI296">
        <f>SUMIFS('Shipment status'!$L:$L,'Shipment status'!$A:$A,'Flat knit'!$B296,'Shipment status'!$H:$H,AI$3,'Shipment status'!$K:$K,'Flat knit'!$C296)</f>
        <v/>
      </c>
      <c r="AJ296">
        <f>SUMIFS('Shipment status'!$L:$L,'Shipment status'!$A:$A,'Flat knit'!$B296,'Shipment status'!$H:$H,AJ$3,'Shipment status'!$K:$K,'Flat knit'!$C296)</f>
        <v/>
      </c>
      <c r="AK296">
        <f>SUMIFS('Shipment status'!$L:$L,'Shipment status'!$A:$A,'Flat knit'!$B296,'Shipment status'!$H:$H,AK$3,'Shipment status'!$K:$K,'Flat knit'!$C296)</f>
        <v/>
      </c>
    </row>
    <row r="297">
      <c r="I297">
        <f>MAX(SUMIFS('Shipment status'!$L:$L,'Shipment status'!$A:$A,TRIM(CLEAN(SUBSTITUTE(VLOOKUP($B297&amp;I$3,'PPO-GO'!$A:$AA,12,0)," ",""))),'Shipment status'!$H:$H,I$3,'Shipment status'!$K:$K,'Flat knit'!$C297),SUMIFS('Shipment status'!$L:$L,'Shipment status'!$A:$A,'Flat knit'!$B297,'Shipment status'!$H:$H,I$3,'Shipment status'!$K:$K,'Flat knit'!$C297))</f>
        <v/>
      </c>
      <c r="J297" s="51">
        <f>IFERROR(I297/$F297,"-")</f>
        <v/>
      </c>
      <c r="L297">
        <f>MAX(SUMIFS('Shipment status'!$L:$L,'Shipment status'!$A:$A,TRIM(CLEAN(SUBSTITUTE(VLOOKUP($B297&amp;L$3,'PPO-GO'!$A:$AA,12,0)," ",""))),'Shipment status'!$H:$H,L$3,'Shipment status'!$K:$K,'Flat knit'!$C297),SUMIFS('Shipment status'!$L:$L,'Shipment status'!$A:$A,'Flat knit'!$B297,'Shipment status'!$H:$H,L$3,'Shipment status'!$K:$K,'Flat knit'!$C297))</f>
        <v/>
      </c>
      <c r="M297" s="51">
        <f>IFERROR(IF(L297&gt;I297*1.5,0.5,1)*L297/$F297,"-")</f>
        <v/>
      </c>
      <c r="O297">
        <f>MAX(SUMIFS('Shipment status'!$L:$L,'Shipment status'!$A:$A,TRIM(CLEAN(SUBSTITUTE(VLOOKUP($B297,'PPO-GO'!$D:$L,9,0)," ",""))),'Shipment status'!$H:$H,O$3,'Shipment status'!$K:$K,'Flat knit'!$C297),SUMIFS('Shipment status'!$L:$L,'Shipment status'!$A:$A,'Flat knit'!$B297,'Shipment status'!$H:$H,O$3,'Shipment status'!$K:$K,'Flat knit'!$C297))</f>
        <v/>
      </c>
      <c r="P297" s="51">
        <f>IFERROR(O297/$F297,"-")</f>
        <v/>
      </c>
      <c r="R297">
        <f>MAX(SUMIFS('Shipment status'!$L:$L,'Shipment status'!$A:$A,TRIM(CLEAN(SUBSTITUTE(VLOOKUP($B297,'PPO-GO'!$D:$L,9,0)," ",""))),'Shipment status'!$H:$H,R$3,'Shipment status'!$K:$K,'Flat knit'!$C297),SUMIFS('Shipment status'!$L:$L,'Shipment status'!$A:$A,'Flat knit'!$B297,'Shipment status'!$H:$H,R$3,'Shipment status'!$K:$K,'Flat knit'!$C297))</f>
        <v/>
      </c>
      <c r="S297" s="51">
        <f>IFERROR(R297/$F297,"-")</f>
        <v/>
      </c>
      <c r="T297">
        <f>SUMIFS('Shipment status'!$L:$L,'Shipment status'!$A:$A,'Flat knit'!$B297,'Shipment status'!$H:$H,T$3,'Shipment status'!$K:$K,'Flat knit'!$C297)</f>
        <v/>
      </c>
      <c r="U297">
        <f>SUMIFS('Shipment status'!$L:$L,'Shipment status'!$A:$A,'Flat knit'!$B297,'Shipment status'!$H:$H,U$3,'Shipment status'!$K:$K,'Flat knit'!$C297)</f>
        <v/>
      </c>
      <c r="V297">
        <f>SUMIFS('Shipment status'!$L:$L,'Shipment status'!$A:$A,'Flat knit'!$B297,'Shipment status'!$H:$H,V$3,'Shipment status'!$K:$K,'Flat knit'!$C297)</f>
        <v/>
      </c>
      <c r="W297">
        <f>SUMIFS('Shipment status'!$L:$L,'Shipment status'!$A:$A,'Flat knit'!$B297,'Shipment status'!$H:$H,W$3,'Shipment status'!$K:$K,'Flat knit'!$C297)</f>
        <v/>
      </c>
      <c r="X297">
        <f>SUMIFS('Shipment status'!$L:$L,'Shipment status'!$A:$A,'Flat knit'!$B297,'Shipment status'!$H:$H,X$3,'Shipment status'!$K:$K,'Flat knit'!$C297)</f>
        <v/>
      </c>
      <c r="Y297">
        <f>SUMIFS('Shipment status'!$L:$L,'Shipment status'!$A:$A,'Flat knit'!$B297,'Shipment status'!$H:$H,Y$3,'Shipment status'!$K:$K,'Flat knit'!$C297)</f>
        <v/>
      </c>
      <c r="Z297">
        <f>SUMIFS('Shipment status'!$L:$L,'Shipment status'!$A:$A,'Flat knit'!$B297,'Shipment status'!$H:$H,Z$3,'Shipment status'!$K:$K,'Flat knit'!$C297)</f>
        <v/>
      </c>
      <c r="AA297">
        <f>SUMIFS('Shipment status'!$L:$L,'Shipment status'!$A:$A,'Flat knit'!$B297,'Shipment status'!$H:$H,AA$3,'Shipment status'!$K:$K,'Flat knit'!$C297)</f>
        <v/>
      </c>
      <c r="AB297">
        <f>SUMIFS('Shipment status'!$L:$L,'Shipment status'!$A:$A,'Flat knit'!$B297,'Shipment status'!$H:$H,AB$3,'Shipment status'!$K:$K,'Flat knit'!$C297)</f>
        <v/>
      </c>
      <c r="AC297">
        <f>SUMIFS('Shipment status'!$L:$L,'Shipment status'!$A:$A,'Flat knit'!$B297,'Shipment status'!$H:$H,AC$3,'Shipment status'!$K:$K,'Flat knit'!$C297)</f>
        <v/>
      </c>
      <c r="AD297">
        <f>SUMIFS('Shipment status'!$L:$L,'Shipment status'!$A:$A,'Flat knit'!$B297,'Shipment status'!$H:$H,AD$3,'Shipment status'!$K:$K,'Flat knit'!$C297)</f>
        <v/>
      </c>
      <c r="AE297">
        <f>SUMIFS('Shipment status'!$L:$L,'Shipment status'!$A:$A,'Flat knit'!$B297,'Shipment status'!$H:$H,AE$3,'Shipment status'!$K:$K,'Flat knit'!$C297)</f>
        <v/>
      </c>
      <c r="AF297">
        <f>SUMIFS('Shipment status'!$L:$L,'Shipment status'!$A:$A,'Flat knit'!$B297,'Shipment status'!$H:$H,AF$3,'Shipment status'!$K:$K,'Flat knit'!$C297)</f>
        <v/>
      </c>
      <c r="AG297">
        <f>SUMIFS('Shipment status'!$L:$L,'Shipment status'!$A:$A,'Flat knit'!$B297,'Shipment status'!$H:$H,AG$3,'Shipment status'!$K:$K,'Flat knit'!$C297)</f>
        <v/>
      </c>
      <c r="AH297">
        <f>SUMIFS('Shipment status'!$L:$L,'Shipment status'!$A:$A,'Flat knit'!$B297,'Shipment status'!$H:$H,AH$3,'Shipment status'!$K:$K,'Flat knit'!$C297)</f>
        <v/>
      </c>
      <c r="AI297">
        <f>SUMIFS('Shipment status'!$L:$L,'Shipment status'!$A:$A,'Flat knit'!$B297,'Shipment status'!$H:$H,AI$3,'Shipment status'!$K:$K,'Flat knit'!$C297)</f>
        <v/>
      </c>
      <c r="AJ297">
        <f>SUMIFS('Shipment status'!$L:$L,'Shipment status'!$A:$A,'Flat knit'!$B297,'Shipment status'!$H:$H,AJ$3,'Shipment status'!$K:$K,'Flat knit'!$C297)</f>
        <v/>
      </c>
      <c r="AK297">
        <f>SUMIFS('Shipment status'!$L:$L,'Shipment status'!$A:$A,'Flat knit'!$B297,'Shipment status'!$H:$H,AK$3,'Shipment status'!$K:$K,'Flat knit'!$C297)</f>
        <v/>
      </c>
    </row>
    <row r="298">
      <c r="I298">
        <f>MAX(SUMIFS('Shipment status'!$L:$L,'Shipment status'!$A:$A,TRIM(CLEAN(SUBSTITUTE(VLOOKUP($B298&amp;I$3,'PPO-GO'!$A:$AA,12,0)," ",""))),'Shipment status'!$H:$H,I$3,'Shipment status'!$K:$K,'Flat knit'!$C298),SUMIFS('Shipment status'!$L:$L,'Shipment status'!$A:$A,'Flat knit'!$B298,'Shipment status'!$H:$H,I$3,'Shipment status'!$K:$K,'Flat knit'!$C298))</f>
        <v/>
      </c>
      <c r="J298" s="51">
        <f>IFERROR(I298/$F298,"-")</f>
        <v/>
      </c>
      <c r="L298">
        <f>MAX(SUMIFS('Shipment status'!$L:$L,'Shipment status'!$A:$A,TRIM(CLEAN(SUBSTITUTE(VLOOKUP($B298&amp;L$3,'PPO-GO'!$A:$AA,12,0)," ",""))),'Shipment status'!$H:$H,L$3,'Shipment status'!$K:$K,'Flat knit'!$C298),SUMIFS('Shipment status'!$L:$L,'Shipment status'!$A:$A,'Flat knit'!$B298,'Shipment status'!$H:$H,L$3,'Shipment status'!$K:$K,'Flat knit'!$C298))</f>
        <v/>
      </c>
      <c r="M298" s="51">
        <f>IFERROR(IF(L298&gt;I298*1.5,0.5,1)*L298/$F298,"-")</f>
        <v/>
      </c>
      <c r="O298">
        <f>MAX(SUMIFS('Shipment status'!$L:$L,'Shipment status'!$A:$A,TRIM(CLEAN(SUBSTITUTE(VLOOKUP($B298,'PPO-GO'!$D:$L,9,0)," ",""))),'Shipment status'!$H:$H,O$3,'Shipment status'!$K:$K,'Flat knit'!$C298),SUMIFS('Shipment status'!$L:$L,'Shipment status'!$A:$A,'Flat knit'!$B298,'Shipment status'!$H:$H,O$3,'Shipment status'!$K:$K,'Flat knit'!$C298))</f>
        <v/>
      </c>
      <c r="P298" s="51">
        <f>IFERROR(O298/$F298,"-")</f>
        <v/>
      </c>
      <c r="R298">
        <f>MAX(SUMIFS('Shipment status'!$L:$L,'Shipment status'!$A:$A,TRIM(CLEAN(SUBSTITUTE(VLOOKUP($B298,'PPO-GO'!$D:$L,9,0)," ",""))),'Shipment status'!$H:$H,R$3,'Shipment status'!$K:$K,'Flat knit'!$C298),SUMIFS('Shipment status'!$L:$L,'Shipment status'!$A:$A,'Flat knit'!$B298,'Shipment status'!$H:$H,R$3,'Shipment status'!$K:$K,'Flat knit'!$C298))</f>
        <v/>
      </c>
      <c r="S298" s="51">
        <f>IFERROR(R298/$F298,"-")</f>
        <v/>
      </c>
      <c r="T298">
        <f>SUMIFS('Shipment status'!$L:$L,'Shipment status'!$A:$A,'Flat knit'!$B298,'Shipment status'!$H:$H,T$3,'Shipment status'!$K:$K,'Flat knit'!$C298)</f>
        <v/>
      </c>
      <c r="U298">
        <f>SUMIFS('Shipment status'!$L:$L,'Shipment status'!$A:$A,'Flat knit'!$B298,'Shipment status'!$H:$H,U$3,'Shipment status'!$K:$K,'Flat knit'!$C298)</f>
        <v/>
      </c>
      <c r="V298">
        <f>SUMIFS('Shipment status'!$L:$L,'Shipment status'!$A:$A,'Flat knit'!$B298,'Shipment status'!$H:$H,V$3,'Shipment status'!$K:$K,'Flat knit'!$C298)</f>
        <v/>
      </c>
      <c r="W298">
        <f>SUMIFS('Shipment status'!$L:$L,'Shipment status'!$A:$A,'Flat knit'!$B298,'Shipment status'!$H:$H,W$3,'Shipment status'!$K:$K,'Flat knit'!$C298)</f>
        <v/>
      </c>
      <c r="X298">
        <f>SUMIFS('Shipment status'!$L:$L,'Shipment status'!$A:$A,'Flat knit'!$B298,'Shipment status'!$H:$H,X$3,'Shipment status'!$K:$K,'Flat knit'!$C298)</f>
        <v/>
      </c>
      <c r="Y298">
        <f>SUMIFS('Shipment status'!$L:$L,'Shipment status'!$A:$A,'Flat knit'!$B298,'Shipment status'!$H:$H,Y$3,'Shipment status'!$K:$K,'Flat knit'!$C298)</f>
        <v/>
      </c>
      <c r="Z298">
        <f>SUMIFS('Shipment status'!$L:$L,'Shipment status'!$A:$A,'Flat knit'!$B298,'Shipment status'!$H:$H,Z$3,'Shipment status'!$K:$K,'Flat knit'!$C298)</f>
        <v/>
      </c>
      <c r="AA298">
        <f>SUMIFS('Shipment status'!$L:$L,'Shipment status'!$A:$A,'Flat knit'!$B298,'Shipment status'!$H:$H,AA$3,'Shipment status'!$K:$K,'Flat knit'!$C298)</f>
        <v/>
      </c>
      <c r="AB298">
        <f>SUMIFS('Shipment status'!$L:$L,'Shipment status'!$A:$A,'Flat knit'!$B298,'Shipment status'!$H:$H,AB$3,'Shipment status'!$K:$K,'Flat knit'!$C298)</f>
        <v/>
      </c>
      <c r="AC298">
        <f>SUMIFS('Shipment status'!$L:$L,'Shipment status'!$A:$A,'Flat knit'!$B298,'Shipment status'!$H:$H,AC$3,'Shipment status'!$K:$K,'Flat knit'!$C298)</f>
        <v/>
      </c>
      <c r="AD298">
        <f>SUMIFS('Shipment status'!$L:$L,'Shipment status'!$A:$A,'Flat knit'!$B298,'Shipment status'!$H:$H,AD$3,'Shipment status'!$K:$K,'Flat knit'!$C298)</f>
        <v/>
      </c>
      <c r="AE298">
        <f>SUMIFS('Shipment status'!$L:$L,'Shipment status'!$A:$A,'Flat knit'!$B298,'Shipment status'!$H:$H,AE$3,'Shipment status'!$K:$K,'Flat knit'!$C298)</f>
        <v/>
      </c>
      <c r="AF298">
        <f>SUMIFS('Shipment status'!$L:$L,'Shipment status'!$A:$A,'Flat knit'!$B298,'Shipment status'!$H:$H,AF$3,'Shipment status'!$K:$K,'Flat knit'!$C298)</f>
        <v/>
      </c>
      <c r="AG298">
        <f>SUMIFS('Shipment status'!$L:$L,'Shipment status'!$A:$A,'Flat knit'!$B298,'Shipment status'!$H:$H,AG$3,'Shipment status'!$K:$K,'Flat knit'!$C298)</f>
        <v/>
      </c>
      <c r="AH298">
        <f>SUMIFS('Shipment status'!$L:$L,'Shipment status'!$A:$A,'Flat knit'!$B298,'Shipment status'!$H:$H,AH$3,'Shipment status'!$K:$K,'Flat knit'!$C298)</f>
        <v/>
      </c>
      <c r="AI298">
        <f>SUMIFS('Shipment status'!$L:$L,'Shipment status'!$A:$A,'Flat knit'!$B298,'Shipment status'!$H:$H,AI$3,'Shipment status'!$K:$K,'Flat knit'!$C298)</f>
        <v/>
      </c>
      <c r="AJ298">
        <f>SUMIFS('Shipment status'!$L:$L,'Shipment status'!$A:$A,'Flat knit'!$B298,'Shipment status'!$H:$H,AJ$3,'Shipment status'!$K:$K,'Flat knit'!$C298)</f>
        <v/>
      </c>
      <c r="AK298">
        <f>SUMIFS('Shipment status'!$L:$L,'Shipment status'!$A:$A,'Flat knit'!$B298,'Shipment status'!$H:$H,AK$3,'Shipment status'!$K:$K,'Flat knit'!$C298)</f>
        <v/>
      </c>
    </row>
    <row r="299">
      <c r="I299">
        <f>MAX(SUMIFS('Shipment status'!$L:$L,'Shipment status'!$A:$A,TRIM(CLEAN(SUBSTITUTE(VLOOKUP($B299&amp;I$3,'PPO-GO'!$A:$AA,12,0)," ",""))),'Shipment status'!$H:$H,I$3,'Shipment status'!$K:$K,'Flat knit'!$C299),SUMIFS('Shipment status'!$L:$L,'Shipment status'!$A:$A,'Flat knit'!$B299,'Shipment status'!$H:$H,I$3,'Shipment status'!$K:$K,'Flat knit'!$C299))</f>
        <v/>
      </c>
      <c r="J299" s="51">
        <f>IFERROR(I299/$F299,"-")</f>
        <v/>
      </c>
      <c r="L299">
        <f>MAX(SUMIFS('Shipment status'!$L:$L,'Shipment status'!$A:$A,TRIM(CLEAN(SUBSTITUTE(VLOOKUP($B299&amp;L$3,'PPO-GO'!$A:$AA,12,0)," ",""))),'Shipment status'!$H:$H,L$3,'Shipment status'!$K:$K,'Flat knit'!$C299),SUMIFS('Shipment status'!$L:$L,'Shipment status'!$A:$A,'Flat knit'!$B299,'Shipment status'!$H:$H,L$3,'Shipment status'!$K:$K,'Flat knit'!$C299))</f>
        <v/>
      </c>
      <c r="M299" s="51">
        <f>IFERROR(IF(L299&gt;I299*1.5,0.5,1)*L299/$F299,"-")</f>
        <v/>
      </c>
      <c r="O299">
        <f>MAX(SUMIFS('Shipment status'!$L:$L,'Shipment status'!$A:$A,TRIM(CLEAN(SUBSTITUTE(VLOOKUP($B299,'PPO-GO'!$D:$L,9,0)," ",""))),'Shipment status'!$H:$H,O$3,'Shipment status'!$K:$K,'Flat knit'!$C299),SUMIFS('Shipment status'!$L:$L,'Shipment status'!$A:$A,'Flat knit'!$B299,'Shipment status'!$H:$H,O$3,'Shipment status'!$K:$K,'Flat knit'!$C299))</f>
        <v/>
      </c>
      <c r="P299" s="51">
        <f>IFERROR(O299/$F299,"-")</f>
        <v/>
      </c>
      <c r="R299">
        <f>MAX(SUMIFS('Shipment status'!$L:$L,'Shipment status'!$A:$A,TRIM(CLEAN(SUBSTITUTE(VLOOKUP($B299,'PPO-GO'!$D:$L,9,0)," ",""))),'Shipment status'!$H:$H,R$3,'Shipment status'!$K:$K,'Flat knit'!$C299),SUMIFS('Shipment status'!$L:$L,'Shipment status'!$A:$A,'Flat knit'!$B299,'Shipment status'!$H:$H,R$3,'Shipment status'!$K:$K,'Flat knit'!$C299))</f>
        <v/>
      </c>
      <c r="S299" s="51">
        <f>IFERROR(R299/$F299,"-")</f>
        <v/>
      </c>
      <c r="T299">
        <f>SUMIFS('Shipment status'!$L:$L,'Shipment status'!$A:$A,'Flat knit'!$B299,'Shipment status'!$H:$H,T$3,'Shipment status'!$K:$K,'Flat knit'!$C299)</f>
        <v/>
      </c>
      <c r="U299">
        <f>SUMIFS('Shipment status'!$L:$L,'Shipment status'!$A:$A,'Flat knit'!$B299,'Shipment status'!$H:$H,U$3,'Shipment status'!$K:$K,'Flat knit'!$C299)</f>
        <v/>
      </c>
      <c r="V299">
        <f>SUMIFS('Shipment status'!$L:$L,'Shipment status'!$A:$A,'Flat knit'!$B299,'Shipment status'!$H:$H,V$3,'Shipment status'!$K:$K,'Flat knit'!$C299)</f>
        <v/>
      </c>
      <c r="W299">
        <f>SUMIFS('Shipment status'!$L:$L,'Shipment status'!$A:$A,'Flat knit'!$B299,'Shipment status'!$H:$H,W$3,'Shipment status'!$K:$K,'Flat knit'!$C299)</f>
        <v/>
      </c>
      <c r="X299">
        <f>SUMIFS('Shipment status'!$L:$L,'Shipment status'!$A:$A,'Flat knit'!$B299,'Shipment status'!$H:$H,X$3,'Shipment status'!$K:$K,'Flat knit'!$C299)</f>
        <v/>
      </c>
      <c r="Y299">
        <f>SUMIFS('Shipment status'!$L:$L,'Shipment status'!$A:$A,'Flat knit'!$B299,'Shipment status'!$H:$H,Y$3,'Shipment status'!$K:$K,'Flat knit'!$C299)</f>
        <v/>
      </c>
      <c r="Z299">
        <f>SUMIFS('Shipment status'!$L:$L,'Shipment status'!$A:$A,'Flat knit'!$B299,'Shipment status'!$H:$H,Z$3,'Shipment status'!$K:$K,'Flat knit'!$C299)</f>
        <v/>
      </c>
      <c r="AA299">
        <f>SUMIFS('Shipment status'!$L:$L,'Shipment status'!$A:$A,'Flat knit'!$B299,'Shipment status'!$H:$H,AA$3,'Shipment status'!$K:$K,'Flat knit'!$C299)</f>
        <v/>
      </c>
      <c r="AB299">
        <f>SUMIFS('Shipment status'!$L:$L,'Shipment status'!$A:$A,'Flat knit'!$B299,'Shipment status'!$H:$H,AB$3,'Shipment status'!$K:$K,'Flat knit'!$C299)</f>
        <v/>
      </c>
      <c r="AC299">
        <f>SUMIFS('Shipment status'!$L:$L,'Shipment status'!$A:$A,'Flat knit'!$B299,'Shipment status'!$H:$H,AC$3,'Shipment status'!$K:$K,'Flat knit'!$C299)</f>
        <v/>
      </c>
      <c r="AD299">
        <f>SUMIFS('Shipment status'!$L:$L,'Shipment status'!$A:$A,'Flat knit'!$B299,'Shipment status'!$H:$H,AD$3,'Shipment status'!$K:$K,'Flat knit'!$C299)</f>
        <v/>
      </c>
      <c r="AE299">
        <f>SUMIFS('Shipment status'!$L:$L,'Shipment status'!$A:$A,'Flat knit'!$B299,'Shipment status'!$H:$H,AE$3,'Shipment status'!$K:$K,'Flat knit'!$C299)</f>
        <v/>
      </c>
      <c r="AF299">
        <f>SUMIFS('Shipment status'!$L:$L,'Shipment status'!$A:$A,'Flat knit'!$B299,'Shipment status'!$H:$H,AF$3,'Shipment status'!$K:$K,'Flat knit'!$C299)</f>
        <v/>
      </c>
      <c r="AG299">
        <f>SUMIFS('Shipment status'!$L:$L,'Shipment status'!$A:$A,'Flat knit'!$B299,'Shipment status'!$H:$H,AG$3,'Shipment status'!$K:$K,'Flat knit'!$C299)</f>
        <v/>
      </c>
      <c r="AH299">
        <f>SUMIFS('Shipment status'!$L:$L,'Shipment status'!$A:$A,'Flat knit'!$B299,'Shipment status'!$H:$H,AH$3,'Shipment status'!$K:$K,'Flat knit'!$C299)</f>
        <v/>
      </c>
      <c r="AI299">
        <f>SUMIFS('Shipment status'!$L:$L,'Shipment status'!$A:$A,'Flat knit'!$B299,'Shipment status'!$H:$H,AI$3,'Shipment status'!$K:$K,'Flat knit'!$C299)</f>
        <v/>
      </c>
      <c r="AJ299">
        <f>SUMIFS('Shipment status'!$L:$L,'Shipment status'!$A:$A,'Flat knit'!$B299,'Shipment status'!$H:$H,AJ$3,'Shipment status'!$K:$K,'Flat knit'!$C299)</f>
        <v/>
      </c>
      <c r="AK299">
        <f>SUMIFS('Shipment status'!$L:$L,'Shipment status'!$A:$A,'Flat knit'!$B299,'Shipment status'!$H:$H,AK$3,'Shipment status'!$K:$K,'Flat knit'!$C299)</f>
        <v/>
      </c>
    </row>
    <row r="300">
      <c r="I300">
        <f>MAX(SUMIFS('Shipment status'!$L:$L,'Shipment status'!$A:$A,TRIM(CLEAN(SUBSTITUTE(VLOOKUP($B300&amp;I$3,'PPO-GO'!$A:$AA,12,0)," ",""))),'Shipment status'!$H:$H,I$3,'Shipment status'!$K:$K,'Flat knit'!$C300),SUMIFS('Shipment status'!$L:$L,'Shipment status'!$A:$A,'Flat knit'!$B300,'Shipment status'!$H:$H,I$3,'Shipment status'!$K:$K,'Flat knit'!$C300))</f>
        <v/>
      </c>
      <c r="J300" s="51">
        <f>IFERROR(I300/$F300,"-")</f>
        <v/>
      </c>
      <c r="L300">
        <f>MAX(SUMIFS('Shipment status'!$L:$L,'Shipment status'!$A:$A,TRIM(CLEAN(SUBSTITUTE(VLOOKUP($B300&amp;L$3,'PPO-GO'!$A:$AA,12,0)," ",""))),'Shipment status'!$H:$H,L$3,'Shipment status'!$K:$K,'Flat knit'!$C300),SUMIFS('Shipment status'!$L:$L,'Shipment status'!$A:$A,'Flat knit'!$B300,'Shipment status'!$H:$H,L$3,'Shipment status'!$K:$K,'Flat knit'!$C300))</f>
        <v/>
      </c>
      <c r="M300" s="51">
        <f>IFERROR(IF(L300&gt;I300*1.5,0.5,1)*L300/$F300,"-")</f>
        <v/>
      </c>
      <c r="O300">
        <f>MAX(SUMIFS('Shipment status'!$L:$L,'Shipment status'!$A:$A,TRIM(CLEAN(SUBSTITUTE(VLOOKUP($B300,'PPO-GO'!$D:$L,9,0)," ",""))),'Shipment status'!$H:$H,O$3,'Shipment status'!$K:$K,'Flat knit'!$C300),SUMIFS('Shipment status'!$L:$L,'Shipment status'!$A:$A,'Flat knit'!$B300,'Shipment status'!$H:$H,O$3,'Shipment status'!$K:$K,'Flat knit'!$C300))</f>
        <v/>
      </c>
      <c r="P300" s="51">
        <f>IFERROR(O300/$F300,"-")</f>
        <v/>
      </c>
      <c r="R300">
        <f>MAX(SUMIFS('Shipment status'!$L:$L,'Shipment status'!$A:$A,TRIM(CLEAN(SUBSTITUTE(VLOOKUP($B300,'PPO-GO'!$D:$L,9,0)," ",""))),'Shipment status'!$H:$H,R$3,'Shipment status'!$K:$K,'Flat knit'!$C300),SUMIFS('Shipment status'!$L:$L,'Shipment status'!$A:$A,'Flat knit'!$B300,'Shipment status'!$H:$H,R$3,'Shipment status'!$K:$K,'Flat knit'!$C300))</f>
        <v/>
      </c>
      <c r="S300" s="51">
        <f>IFERROR(R300/$F300,"-")</f>
        <v/>
      </c>
      <c r="T300">
        <f>SUMIFS('Shipment status'!$L:$L,'Shipment status'!$A:$A,'Flat knit'!$B300,'Shipment status'!$H:$H,T$3,'Shipment status'!$K:$K,'Flat knit'!$C300)</f>
        <v/>
      </c>
      <c r="U300">
        <f>SUMIFS('Shipment status'!$L:$L,'Shipment status'!$A:$A,'Flat knit'!$B300,'Shipment status'!$H:$H,U$3,'Shipment status'!$K:$K,'Flat knit'!$C300)</f>
        <v/>
      </c>
      <c r="V300">
        <f>SUMIFS('Shipment status'!$L:$L,'Shipment status'!$A:$A,'Flat knit'!$B300,'Shipment status'!$H:$H,V$3,'Shipment status'!$K:$K,'Flat knit'!$C300)</f>
        <v/>
      </c>
      <c r="W300">
        <f>SUMIFS('Shipment status'!$L:$L,'Shipment status'!$A:$A,'Flat knit'!$B300,'Shipment status'!$H:$H,W$3,'Shipment status'!$K:$K,'Flat knit'!$C300)</f>
        <v/>
      </c>
      <c r="X300">
        <f>SUMIFS('Shipment status'!$L:$L,'Shipment status'!$A:$A,'Flat knit'!$B300,'Shipment status'!$H:$H,X$3,'Shipment status'!$K:$K,'Flat knit'!$C300)</f>
        <v/>
      </c>
      <c r="Y300">
        <f>SUMIFS('Shipment status'!$L:$L,'Shipment status'!$A:$A,'Flat knit'!$B300,'Shipment status'!$H:$H,Y$3,'Shipment status'!$K:$K,'Flat knit'!$C300)</f>
        <v/>
      </c>
      <c r="Z300">
        <f>SUMIFS('Shipment status'!$L:$L,'Shipment status'!$A:$A,'Flat knit'!$B300,'Shipment status'!$H:$H,Z$3,'Shipment status'!$K:$K,'Flat knit'!$C300)</f>
        <v/>
      </c>
      <c r="AA300">
        <f>SUMIFS('Shipment status'!$L:$L,'Shipment status'!$A:$A,'Flat knit'!$B300,'Shipment status'!$H:$H,AA$3,'Shipment status'!$K:$K,'Flat knit'!$C300)</f>
        <v/>
      </c>
      <c r="AB300">
        <f>SUMIFS('Shipment status'!$L:$L,'Shipment status'!$A:$A,'Flat knit'!$B300,'Shipment status'!$H:$H,AB$3,'Shipment status'!$K:$K,'Flat knit'!$C300)</f>
        <v/>
      </c>
      <c r="AC300">
        <f>SUMIFS('Shipment status'!$L:$L,'Shipment status'!$A:$A,'Flat knit'!$B300,'Shipment status'!$H:$H,AC$3,'Shipment status'!$K:$K,'Flat knit'!$C300)</f>
        <v/>
      </c>
      <c r="AD300">
        <f>SUMIFS('Shipment status'!$L:$L,'Shipment status'!$A:$A,'Flat knit'!$B300,'Shipment status'!$H:$H,AD$3,'Shipment status'!$K:$K,'Flat knit'!$C300)</f>
        <v/>
      </c>
      <c r="AE300">
        <f>SUMIFS('Shipment status'!$L:$L,'Shipment status'!$A:$A,'Flat knit'!$B300,'Shipment status'!$H:$H,AE$3,'Shipment status'!$K:$K,'Flat knit'!$C300)</f>
        <v/>
      </c>
      <c r="AF300">
        <f>SUMIFS('Shipment status'!$L:$L,'Shipment status'!$A:$A,'Flat knit'!$B300,'Shipment status'!$H:$H,AF$3,'Shipment status'!$K:$K,'Flat knit'!$C300)</f>
        <v/>
      </c>
      <c r="AG300">
        <f>SUMIFS('Shipment status'!$L:$L,'Shipment status'!$A:$A,'Flat knit'!$B300,'Shipment status'!$H:$H,AG$3,'Shipment status'!$K:$K,'Flat knit'!$C300)</f>
        <v/>
      </c>
      <c r="AH300">
        <f>SUMIFS('Shipment status'!$L:$L,'Shipment status'!$A:$A,'Flat knit'!$B300,'Shipment status'!$H:$H,AH$3,'Shipment status'!$K:$K,'Flat knit'!$C300)</f>
        <v/>
      </c>
      <c r="AI300">
        <f>SUMIFS('Shipment status'!$L:$L,'Shipment status'!$A:$A,'Flat knit'!$B300,'Shipment status'!$H:$H,AI$3,'Shipment status'!$K:$K,'Flat knit'!$C300)</f>
        <v/>
      </c>
      <c r="AJ300">
        <f>SUMIFS('Shipment status'!$L:$L,'Shipment status'!$A:$A,'Flat knit'!$B300,'Shipment status'!$H:$H,AJ$3,'Shipment status'!$K:$K,'Flat knit'!$C300)</f>
        <v/>
      </c>
      <c r="AK300">
        <f>SUMIFS('Shipment status'!$L:$L,'Shipment status'!$A:$A,'Flat knit'!$B300,'Shipment status'!$H:$H,AK$3,'Shipment status'!$K:$K,'Flat knit'!$C300)</f>
        <v/>
      </c>
    </row>
  </sheetData>
  <conditionalFormatting sqref="J5:J300 K16:K17">
    <cfRule type="cellIs" priority="4" operator="lessThan" dxfId="0">
      <formula>1</formula>
    </cfRule>
  </conditionalFormatting>
  <conditionalFormatting sqref="M5:M300">
    <cfRule type="cellIs" priority="3" operator="lessThan" dxfId="0">
      <formula>1</formula>
    </cfRule>
  </conditionalFormatting>
  <conditionalFormatting sqref="P5:P300">
    <cfRule type="cellIs" priority="2" operator="lessThan" dxfId="0">
      <formula>1</formula>
    </cfRule>
  </conditionalFormatting>
  <conditionalFormatting sqref="S5:S300">
    <cfRule type="cellIs" priority="1" operator="lessThan" dxfId="0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D1:AL1146"/>
  <sheetViews>
    <sheetView tabSelected="1" topLeftCell="D1" zoomScale="71" zoomScaleNormal="71" workbookViewId="0">
      <selection activeCell="AE21" sqref="AE21"/>
    </sheetView>
  </sheetViews>
  <sheetFormatPr baseColWidth="8" defaultRowHeight="15"/>
  <cols>
    <col hidden="1" width="6" customWidth="1" min="1" max="3"/>
    <col width="4.140625" customWidth="1" min="4" max="4"/>
    <col width="5" customWidth="1" min="5" max="5"/>
    <col width="13" customWidth="1" min="6" max="6"/>
    <col width="14.140625" customWidth="1" min="7" max="7"/>
    <col width="15.140625" customWidth="1" min="8" max="8"/>
    <col width="3.5703125" customWidth="1" min="9" max="10"/>
    <col width="10.7109375" customWidth="1" min="11" max="11"/>
    <col width="12.140625" customWidth="1" min="12" max="12"/>
    <col width="24.7109375" customWidth="1" min="13" max="13"/>
    <col width="8.42578125" customWidth="1" style="128" min="14" max="14"/>
    <col width="11" customWidth="1" style="128" min="15" max="15"/>
    <col width="11.42578125" customWidth="1" min="16" max="16"/>
    <col width="9.5703125" customWidth="1" min="17" max="17"/>
    <col width="11.5703125" customWidth="1" style="52" min="18" max="19"/>
    <col width="9.85546875" bestFit="1" customWidth="1" style="3" min="20" max="20"/>
    <col width="6.42578125" customWidth="1" style="3" min="21" max="21"/>
    <col hidden="1" width="6.5703125" customWidth="1" min="22" max="22"/>
    <col hidden="1" width="15.42578125" customWidth="1" style="52" min="23" max="23"/>
    <col hidden="1" width="9.42578125" customWidth="1" min="24" max="24"/>
    <col hidden="1" width="12.5703125" customWidth="1" min="25" max="25"/>
    <col hidden="1" width="8.5703125" customWidth="1" min="26" max="29"/>
    <col hidden="1" width="7.42578125" customWidth="1" style="51" min="30" max="30"/>
    <col width="36.42578125" customWidth="1" style="51" min="31" max="31"/>
    <col width="18.85546875" bestFit="1" customWidth="1" min="32" max="32"/>
    <col width="11.140625" bestFit="1" customWidth="1" style="2" min="33" max="33"/>
    <col hidden="1" width="22.85546875" customWidth="1" min="34" max="34"/>
    <col width="22.85546875" customWidth="1" min="35" max="35"/>
  </cols>
  <sheetData>
    <row r="1" ht="15.75" customHeight="1">
      <c r="D1" s="49" t="inlineStr">
        <is>
          <t xml:space="preserve">CALL OFF INSTRUCTION </t>
        </is>
      </c>
      <c r="N1" s="128" t="inlineStr">
        <is>
          <t>4~6/9/10/16~18/25~27/29 chưa có SBD</t>
        </is>
      </c>
    </row>
    <row r="2" ht="20.45" customHeight="1">
      <c r="D2" s="25" t="inlineStr">
        <is>
          <t>PRODUCTION ADMINISTRATION</t>
        </is>
      </c>
      <c r="M2" s="101" t="inlineStr">
        <is>
          <t>40 35 54 32 55 46 56 12 19 4651 12/1 VẢI VỀ</t>
        </is>
      </c>
      <c r="N2" s="131" t="inlineStr">
        <is>
          <t>41 71 37 51 52 62 2047</t>
        </is>
      </c>
    </row>
    <row r="3" ht="20.45" customHeight="1">
      <c r="D3" s="25" t="inlineStr">
        <is>
          <t xml:space="preserve">CALL OFF INSTRUCTION </t>
        </is>
      </c>
      <c r="M3" s="45" t="n">
        <v>43440</v>
      </c>
      <c r="N3" s="101" t="inlineStr">
        <is>
          <t>40 35 54 32 55 46 56 12 19</t>
        </is>
      </c>
      <c r="P3" s="101" t="inlineStr">
        <is>
          <t>35 32 55 56 54 48 46 42</t>
        </is>
      </c>
    </row>
    <row r="4" ht="20.45" customHeight="1" thickBot="1">
      <c r="D4" s="25" t="inlineStr">
        <is>
          <t>(PIECE GOODS)</t>
        </is>
      </c>
      <c r="K4" s="24" t="inlineStr">
        <is>
          <t>GO</t>
        </is>
      </c>
      <c r="L4" s="24" t="n"/>
      <c r="M4" s="81" t="inlineStr">
        <is>
          <t>S25V07971</t>
        </is>
      </c>
      <c r="N4" s="100" t="inlineStr">
        <is>
          <t>28 30 44 58 33  19 13</t>
        </is>
      </c>
      <c r="O4" s="34" t="n"/>
      <c r="P4" s="8" t="n"/>
      <c r="Q4" s="8" t="n"/>
      <c r="R4" s="8" t="n"/>
      <c r="V4" s="1" t="n"/>
      <c r="W4" s="8" t="n"/>
      <c r="X4" s="1" t="n"/>
      <c r="Y4" s="1" t="n"/>
      <c r="AB4" s="1" t="n"/>
      <c r="AC4" s="10" t="n"/>
      <c r="AF4" s="1" t="inlineStr">
        <is>
          <t>Row Labels</t>
        </is>
      </c>
      <c r="AG4" s="2" t="inlineStr">
        <is>
          <t>BPOD</t>
        </is>
      </c>
      <c r="AH4" s="1" t="inlineStr">
        <is>
          <t>PPO_N</t>
        </is>
      </c>
      <c r="AK4" s="1" t="n"/>
      <c r="AL4" s="1" t="n"/>
    </row>
    <row r="5" ht="16.5" customHeight="1" thickBot="1">
      <c r="D5" s="26" t="inlineStr">
        <is>
          <t>1.  Before cutting, please send the Cutting Forecast Report (based on CMD's bulk marker) for our approval.</t>
        </is>
      </c>
      <c r="N5" s="106" t="inlineStr">
        <is>
          <t>LOT 28 11 30 44 33 13 01 07 14 50 51 52 41 23 37 22</t>
        </is>
      </c>
      <c r="P5" s="52" t="n"/>
      <c r="Q5" s="52" t="n"/>
      <c r="W5" s="32">
        <f>COUNTIFS('PPO-GO'!I:I,'Ref data'!L2)+COUNTIFS('PPO-GO'!I:I,'Ref data'!L3)+COUNTIFS('PPO-GO'!I:I,'Ref data'!L4)</f>
        <v/>
      </c>
      <c r="AC5" s="51" t="n"/>
      <c r="AF5" s="28" t="inlineStr">
        <is>
          <t>PKEK17VA0513555A</t>
        </is>
      </c>
      <c r="AG5" s="102" t="n"/>
      <c r="AH5" t="inlineStr">
        <is>
          <t>POUT25SB0007971</t>
        </is>
      </c>
    </row>
    <row r="6" ht="20.45" customHeight="1">
      <c r="D6" s="26" t="inlineStr">
        <is>
          <t>2.  Please always ref to ship allowance; packing method, trim ,accessories % to cut evenly, and inform AH if you foresee any short-cut or leftover fabric before complete cutting</t>
        </is>
      </c>
      <c r="P6" s="52" t="n"/>
      <c r="Q6" s="52" t="n"/>
      <c r="AC6" s="51" t="n"/>
      <c r="AF6" s="2" t="inlineStr">
        <is>
          <t>POUT25SB0007971A</t>
        </is>
      </c>
      <c r="AG6" s="102" t="n">
        <v>45976</v>
      </c>
      <c r="AH6" t="n">
        <v>10</v>
      </c>
    </row>
    <row r="7">
      <c r="K7" s="52">
        <f>SUBTOTAL(9,K9:K12982)</f>
        <v/>
      </c>
      <c r="P7" s="52" t="n"/>
      <c r="Q7" s="52" t="n"/>
      <c r="S7" s="120">
        <f>SUBTOTAL(9,S9:S12982)</f>
        <v/>
      </c>
      <c r="AC7" s="51" t="n"/>
      <c r="AF7" s="2" t="inlineStr">
        <is>
          <t>POUT25SB0007971B</t>
        </is>
      </c>
      <c r="AG7" s="102" t="n">
        <v>46023</v>
      </c>
      <c r="AH7" t="n">
        <v>9</v>
      </c>
    </row>
    <row r="8" ht="39" customFormat="1" customHeight="1" s="46">
      <c r="D8" s="58" t="inlineStr">
        <is>
          <t>Type</t>
        </is>
      </c>
      <c r="E8" s="58" t="inlineStr">
        <is>
          <t>COLOR_CODE</t>
        </is>
      </c>
      <c r="F8" s="58" t="inlineStr">
        <is>
          <t>COLOR_DESC</t>
        </is>
      </c>
      <c r="G8" s="69" t="inlineStr">
        <is>
          <t>FABRIC COLOR (For piecing only)</t>
        </is>
      </c>
      <c r="H8" s="58" t="inlineStr">
        <is>
          <t>JOB ORDER NO</t>
        </is>
      </c>
      <c r="I8" s="58" t="inlineStr">
        <is>
          <t>- %</t>
        </is>
      </c>
      <c r="J8" s="58" t="inlineStr">
        <is>
          <t>+%</t>
        </is>
      </c>
      <c r="K8" s="58" t="inlineStr">
        <is>
          <t>Qty</t>
        </is>
      </c>
      <c r="L8" s="58" t="inlineStr">
        <is>
          <t>BUYER_PO_DEL_DATE</t>
        </is>
      </c>
      <c r="M8" s="70" t="inlineStr">
        <is>
          <t>PPO</t>
        </is>
      </c>
      <c r="N8" s="58" t="inlineStr">
        <is>
          <t>Marker YY</t>
        </is>
      </c>
      <c r="O8" s="58" t="inlineStr">
        <is>
          <t>PPO YY</t>
        </is>
      </c>
      <c r="P8" s="71" t="inlineStr">
        <is>
          <t>Require YY</t>
        </is>
      </c>
      <c r="Q8" s="58" t="inlineStr">
        <is>
          <t>PPO Q'ty</t>
        </is>
      </c>
      <c r="R8" s="71" t="inlineStr">
        <is>
          <t>Rcv Q'ty (PPO)</t>
        </is>
      </c>
      <c r="S8" s="71" t="inlineStr">
        <is>
          <t>Allocate Q'ty (Lot)</t>
        </is>
      </c>
      <c r="T8" s="72" t="inlineStr">
        <is>
          <t>Allocate %</t>
        </is>
      </c>
      <c r="U8" s="72" t="inlineStr">
        <is>
          <t>Exclude FOC</t>
        </is>
      </c>
      <c r="V8" s="58" t="inlineStr">
        <is>
          <t>FOC (PPO)</t>
        </is>
      </c>
      <c r="W8" s="73" t="inlineStr">
        <is>
          <t>Sum condition</t>
        </is>
      </c>
      <c r="X8" s="74" t="inlineStr">
        <is>
          <t>Plan allocate %</t>
        </is>
      </c>
      <c r="Y8" s="74" t="inlineStr">
        <is>
          <t>Accumulate demand</t>
        </is>
      </c>
      <c r="Z8" s="75" t="inlineStr">
        <is>
          <t>PPO Q'ty2</t>
        </is>
      </c>
      <c r="AA8" s="75" t="inlineStr">
        <is>
          <t>Bal require</t>
        </is>
      </c>
      <c r="AB8" s="75" t="inlineStr">
        <is>
          <t>On hand Q'ty</t>
        </is>
      </c>
      <c r="AC8" s="74" t="inlineStr">
        <is>
          <t>On hand %</t>
        </is>
      </c>
      <c r="AD8" s="74" t="inlineStr">
        <is>
          <t>Fab order %</t>
        </is>
      </c>
      <c r="AE8" s="74" t="inlineStr">
        <is>
          <t>Remark</t>
        </is>
      </c>
      <c r="AH8" s="76" t="n">
        <v>8</v>
      </c>
    </row>
    <row r="9" ht="20.25" customHeight="1">
      <c r="D9" t="inlineStr">
        <is>
          <t>B</t>
        </is>
      </c>
      <c r="E9" t="inlineStr">
        <is>
          <t>01</t>
        </is>
      </c>
      <c r="F9" t="inlineStr">
        <is>
          <t>Signature White</t>
        </is>
      </c>
      <c r="G9" t="inlineStr">
        <is>
          <t>01@Signature White</t>
        </is>
      </c>
      <c r="H9" t="inlineStr">
        <is>
          <t>25V07971CA37</t>
        </is>
      </c>
      <c r="I9" t="n">
        <v>2</v>
      </c>
      <c r="J9" t="n">
        <v>2</v>
      </c>
      <c r="K9" t="n">
        <v>88</v>
      </c>
      <c r="L9" s="59" t="n"/>
      <c r="M9" s="98" t="inlineStr">
        <is>
          <t>POUT25SB0007971A</t>
        </is>
      </c>
      <c r="N9" s="2" t="n">
        <v>0.743</v>
      </c>
      <c r="O9" t="n">
        <v>0.38004</v>
      </c>
      <c r="P9" s="95" t="n">
        <v>33.444</v>
      </c>
      <c r="Q9" s="96" t="n">
        <v>33.44352</v>
      </c>
      <c r="R9" s="77" t="n">
        <v>14.07</v>
      </c>
      <c r="S9" s="95" t="n">
        <v>34.112</v>
      </c>
      <c r="T9" s="51" t="n">
        <v>1.019973687357971</v>
      </c>
      <c r="U9" s="51" t="n">
        <v>1.019973687357971</v>
      </c>
      <c r="V9" t="n">
        <v>0</v>
      </c>
      <c r="W9" t="inlineStr">
        <is>
          <t>01</t>
        </is>
      </c>
      <c r="X9" s="51" t="n">
        <v>0.001222755155085267</v>
      </c>
      <c r="Y9" s="51" t="n">
        <v>0.001222772704747338</v>
      </c>
      <c r="Z9" s="52" t="n">
        <v>27350.95399999999</v>
      </c>
      <c r="AA9" s="52" t="n">
        <v>27350.95399999999</v>
      </c>
      <c r="AB9" s="52" t="n">
        <v>14.07</v>
      </c>
      <c r="AC9" s="51" t="n">
        <v>0.0005144244694353259</v>
      </c>
      <c r="AD9" s="51" t="n">
        <v>0.001222755155085267</v>
      </c>
      <c r="AE9" s="57" t="inlineStr">
        <is>
          <t>Code B: Vai chinh may than truoc, than sau, hai tay.</t>
        </is>
      </c>
      <c r="AH9" t="n">
        <v>7</v>
      </c>
      <c r="AI9" s="46" t="n"/>
    </row>
    <row r="10" ht="20.25" customHeight="1">
      <c r="D10" t="inlineStr">
        <is>
          <t>B</t>
        </is>
      </c>
      <c r="E10" t="inlineStr">
        <is>
          <t>01</t>
        </is>
      </c>
      <c r="F10" t="inlineStr">
        <is>
          <t>Signature White</t>
        </is>
      </c>
      <c r="G10" t="inlineStr">
        <is>
          <t>01@Signature White</t>
        </is>
      </c>
      <c r="H10" t="inlineStr">
        <is>
          <t>25V07971CN30</t>
        </is>
      </c>
      <c r="I10" t="n">
        <v>2</v>
      </c>
      <c r="J10" t="n">
        <v>2</v>
      </c>
      <c r="K10" t="n">
        <v>3715</v>
      </c>
      <c r="L10" s="59" t="n"/>
      <c r="M10" s="98" t="inlineStr">
        <is>
          <t>POUT25SB0007971A</t>
        </is>
      </c>
      <c r="N10" s="2" t="n">
        <v>0.743</v>
      </c>
      <c r="O10" t="n">
        <v>0.340266</v>
      </c>
      <c r="P10" s="95" t="n">
        <v>1264.088</v>
      </c>
      <c r="Q10" s="96" t="n">
        <v>1264.08819</v>
      </c>
      <c r="R10" s="77" t="n">
        <v>531.823</v>
      </c>
      <c r="S10" s="95" t="n">
        <v>1289.37</v>
      </c>
      <c r="T10" s="51" t="n">
        <v>1.0200001898602</v>
      </c>
      <c r="U10" s="51" t="n">
        <v>1.0200001898602</v>
      </c>
      <c r="V10" t="n">
        <v>0</v>
      </c>
      <c r="W10" t="inlineStr">
        <is>
          <t>01</t>
        </is>
      </c>
      <c r="X10" s="51" t="n">
        <v>0.04575516115818119</v>
      </c>
      <c r="Y10" s="51" t="n">
        <v>0.04744010026121942</v>
      </c>
      <c r="Z10" s="52" t="n">
        <v>27350.95399999999</v>
      </c>
      <c r="AA10" s="52" t="n">
        <v>27317.50999999999</v>
      </c>
      <c r="AB10" s="52" t="n">
        <v>497.711</v>
      </c>
      <c r="AC10" s="51" t="n">
        <v>0.01821948632946415</v>
      </c>
      <c r="AD10" s="51" t="n">
        <v>0.04621733450321332</v>
      </c>
      <c r="AE10" s="57" t="inlineStr">
        <is>
          <t>Code B: Vai chinh may than truoc, than sau, hai tay.</t>
        </is>
      </c>
      <c r="AH10" t="n">
        <v>6</v>
      </c>
      <c r="AI10" s="46" t="n"/>
    </row>
    <row r="11" ht="20.25" customHeight="1">
      <c r="D11" t="inlineStr">
        <is>
          <t>B</t>
        </is>
      </c>
      <c r="E11" t="inlineStr">
        <is>
          <t>01</t>
        </is>
      </c>
      <c r="F11" t="inlineStr">
        <is>
          <t>Signature White</t>
        </is>
      </c>
      <c r="G11" t="inlineStr">
        <is>
          <t>01@Signature White</t>
        </is>
      </c>
      <c r="H11" t="inlineStr">
        <is>
          <t>25V07971CN33</t>
        </is>
      </c>
      <c r="I11" t="n">
        <v>2</v>
      </c>
      <c r="J11" t="n">
        <v>2</v>
      </c>
      <c r="K11" t="n">
        <v>3100</v>
      </c>
      <c r="L11" s="59" t="n"/>
      <c r="M11" s="98" t="inlineStr">
        <is>
          <t>POUT25SB0007971A</t>
        </is>
      </c>
      <c r="N11" s="2" t="n">
        <v>0.743</v>
      </c>
      <c r="O11" t="n">
        <v>0.414</v>
      </c>
      <c r="P11" s="95" t="n">
        <v>1283.4</v>
      </c>
      <c r="Q11" s="96" t="n">
        <v>1283.4</v>
      </c>
      <c r="R11" s="77" t="n">
        <v>539.948</v>
      </c>
      <c r="S11" s="95" t="n">
        <v>1309.068</v>
      </c>
      <c r="T11" s="51" t="n">
        <v>1.02</v>
      </c>
      <c r="U11" s="51" t="n">
        <v>1.02</v>
      </c>
      <c r="V11" t="n">
        <v>0</v>
      </c>
      <c r="W11" t="inlineStr">
        <is>
          <t>01</t>
        </is>
      </c>
      <c r="X11" s="51" t="n">
        <v>0.04645417487082901</v>
      </c>
      <c r="Y11" s="51" t="n">
        <v>0.09436350922165276</v>
      </c>
      <c r="Z11" s="52" t="n">
        <v>27350.95399999999</v>
      </c>
      <c r="AA11" s="52" t="n">
        <v>26053.42199999999</v>
      </c>
      <c r="AB11" s="52" t="n">
        <v>-783.534</v>
      </c>
      <c r="AC11" s="51" t="n">
        <v>-0.03007412999336518</v>
      </c>
      <c r="AD11" s="51" t="n">
        <v>0.04692340896043335</v>
      </c>
      <c r="AE11" s="57" t="inlineStr">
        <is>
          <t>Code B: Vai chinh may than truoc, than sau, hai tay.</t>
        </is>
      </c>
      <c r="AH11" t="n">
        <v>5</v>
      </c>
      <c r="AI11" s="46" t="n"/>
    </row>
    <row r="12" ht="20.25" customHeight="1">
      <c r="D12" t="inlineStr">
        <is>
          <t>B</t>
        </is>
      </c>
      <c r="E12" t="inlineStr">
        <is>
          <t>01</t>
        </is>
      </c>
      <c r="F12" t="inlineStr">
        <is>
          <t>Signature White</t>
        </is>
      </c>
      <c r="G12" t="inlineStr">
        <is>
          <t>01@Signature White</t>
        </is>
      </c>
      <c r="H12" t="inlineStr">
        <is>
          <t>25V07971CN50</t>
        </is>
      </c>
      <c r="I12" t="n">
        <v>2</v>
      </c>
      <c r="J12" t="n">
        <v>2</v>
      </c>
      <c r="K12" t="n">
        <v>2081</v>
      </c>
      <c r="L12" s="59" t="n"/>
      <c r="M12" s="98" t="inlineStr">
        <is>
          <t>POUT25SB0007971A</t>
        </is>
      </c>
      <c r="N12" s="2" t="n">
        <v>0.743</v>
      </c>
      <c r="O12" t="n">
        <v>0.340266</v>
      </c>
      <c r="P12" s="95" t="n">
        <v>708.0940000000001</v>
      </c>
      <c r="Q12" s="96" t="n">
        <v>708.0935460000001</v>
      </c>
      <c r="R12" s="77" t="n">
        <v>297.907</v>
      </c>
      <c r="S12" s="95" t="n">
        <v>722.255</v>
      </c>
      <c r="T12" s="51" t="n">
        <v>1.019998757227148</v>
      </c>
      <c r="U12" s="51" t="n">
        <v>1.019998757227148</v>
      </c>
      <c r="V12" t="n">
        <v>0</v>
      </c>
      <c r="W12" t="inlineStr">
        <is>
          <t>01</t>
        </is>
      </c>
      <c r="X12" s="51" t="n">
        <v>0.02563028004580755</v>
      </c>
      <c r="Y12" s="51" t="n">
        <v>0.1202526975841501</v>
      </c>
      <c r="Z12" s="52" t="n">
        <v>27350.95399999999</v>
      </c>
      <c r="AA12" s="52" t="n">
        <v>24770.02199999999</v>
      </c>
      <c r="AB12" s="52" t="n">
        <v>-2334.643</v>
      </c>
      <c r="AC12" s="51" t="n">
        <v>-0.09425276247231436</v>
      </c>
      <c r="AD12" s="51" t="n">
        <v>0.02588917176344198</v>
      </c>
      <c r="AE12" s="57" t="inlineStr">
        <is>
          <t>Code B: Vai chinh may than truoc, than sau, hai tay.</t>
        </is>
      </c>
      <c r="AH12" t="n">
        <v>4</v>
      </c>
      <c r="AI12" s="46" t="n"/>
    </row>
    <row r="13" ht="20.25" customHeight="1">
      <c r="D13" t="inlineStr">
        <is>
          <t>B</t>
        </is>
      </c>
      <c r="E13" t="inlineStr">
        <is>
          <t>01</t>
        </is>
      </c>
      <c r="F13" t="inlineStr">
        <is>
          <t>Signature White</t>
        </is>
      </c>
      <c r="G13" t="inlineStr">
        <is>
          <t>01@Signature White</t>
        </is>
      </c>
      <c r="H13" t="inlineStr">
        <is>
          <t>25V07971CN51</t>
        </is>
      </c>
      <c r="I13" t="n">
        <v>2</v>
      </c>
      <c r="J13" t="n">
        <v>2</v>
      </c>
      <c r="K13" t="n">
        <v>1100</v>
      </c>
      <c r="L13" s="59" t="n"/>
      <c r="M13" s="98" t="inlineStr">
        <is>
          <t>POUT25SB0007971A</t>
        </is>
      </c>
      <c r="N13" s="2" t="n">
        <v>0.743</v>
      </c>
      <c r="O13" t="n">
        <v>0.340266</v>
      </c>
      <c r="P13" s="95" t="n">
        <v>374.293</v>
      </c>
      <c r="Q13" s="96" t="n">
        <v>374.2926</v>
      </c>
      <c r="R13" s="77" t="n">
        <v>157.471</v>
      </c>
      <c r="S13" s="95" t="n">
        <v>381.778</v>
      </c>
      <c r="T13" s="51" t="n">
        <v>1.019997702334802</v>
      </c>
      <c r="U13" s="51" t="n">
        <v>1.019997702334802</v>
      </c>
      <c r="V13" t="n">
        <v>0</v>
      </c>
      <c r="W13" t="inlineStr">
        <is>
          <t>01</t>
        </is>
      </c>
      <c r="X13" s="51" t="n">
        <v>0.01354796158115728</v>
      </c>
      <c r="Y13" s="51" t="n">
        <v>0.1339375218868052</v>
      </c>
      <c r="Z13" s="52" t="n">
        <v>27350.95399999999</v>
      </c>
      <c r="AA13" s="52" t="n">
        <v>24061.92799999999</v>
      </c>
      <c r="AB13" s="52" t="n">
        <v>-3197.334</v>
      </c>
      <c r="AC13" s="51" t="n">
        <v>-0.1328793769144352</v>
      </c>
      <c r="AD13" s="51" t="n">
        <v>0.01368480967793665</v>
      </c>
      <c r="AE13" s="57" t="inlineStr">
        <is>
          <t>Code B: Vai chinh may than truoc, than sau, hai tay.</t>
        </is>
      </c>
      <c r="AH13" t="n">
        <v>3</v>
      </c>
      <c r="AI13" s="46" t="n"/>
    </row>
    <row r="14" ht="20.25" customHeight="1">
      <c r="D14" t="inlineStr">
        <is>
          <t>B</t>
        </is>
      </c>
      <c r="E14" t="inlineStr">
        <is>
          <t>01</t>
        </is>
      </c>
      <c r="F14" t="inlineStr">
        <is>
          <t>Signature White</t>
        </is>
      </c>
      <c r="G14" t="inlineStr">
        <is>
          <t>01@Signature White</t>
        </is>
      </c>
      <c r="H14" t="inlineStr">
        <is>
          <t>25V07971CN52</t>
        </is>
      </c>
      <c r="I14" t="n">
        <v>2</v>
      </c>
      <c r="J14" t="n">
        <v>2</v>
      </c>
      <c r="K14" t="n">
        <v>788</v>
      </c>
      <c r="L14" s="59" t="n"/>
      <c r="M14" s="98" t="inlineStr">
        <is>
          <t>POUT25SB0007971A</t>
        </is>
      </c>
      <c r="N14" s="2" t="n">
        <v>0.743</v>
      </c>
      <c r="O14" t="n">
        <v>0.340266</v>
      </c>
      <c r="P14" s="95" t="n">
        <v>268.13</v>
      </c>
      <c r="Q14" s="96" t="n">
        <v>268.129608</v>
      </c>
      <c r="R14" s="77" t="n">
        <v>112.807</v>
      </c>
      <c r="S14" s="95" t="n">
        <v>273.492</v>
      </c>
      <c r="T14" s="51" t="n">
        <v>1.019997762279491</v>
      </c>
      <c r="U14" s="51" t="n">
        <v>1.019997762279491</v>
      </c>
      <c r="V14" t="n">
        <v>0</v>
      </c>
      <c r="W14" t="inlineStr">
        <is>
          <t>01</t>
        </is>
      </c>
      <c r="X14" s="51" t="n">
        <v>0.009705267023592673</v>
      </c>
      <c r="Y14" s="51" t="n">
        <v>0.1437408362428602</v>
      </c>
      <c r="Z14" s="52" t="n">
        <v>27350.95399999999</v>
      </c>
      <c r="AA14" s="52" t="n">
        <v>23687.63499999999</v>
      </c>
      <c r="AB14" s="52" t="n">
        <v>-3623.776000000001</v>
      </c>
      <c r="AC14" s="51" t="n">
        <v>-0.1529817560934218</v>
      </c>
      <c r="AD14" s="51" t="n">
        <v>0.009803300023830983</v>
      </c>
      <c r="AE14" s="57" t="inlineStr">
        <is>
          <t>Code B: Vai chinh may than truoc, than sau, hai tay.</t>
        </is>
      </c>
      <c r="AH14" t="n">
        <v>2</v>
      </c>
      <c r="AI14" s="46" t="n"/>
    </row>
    <row r="15" ht="20.25" customHeight="1">
      <c r="D15" t="inlineStr">
        <is>
          <t>B</t>
        </is>
      </c>
      <c r="E15" t="inlineStr">
        <is>
          <t>01</t>
        </is>
      </c>
      <c r="F15" t="inlineStr">
        <is>
          <t>Signature White</t>
        </is>
      </c>
      <c r="G15" t="inlineStr">
        <is>
          <t>01@Signature White</t>
        </is>
      </c>
      <c r="H15" t="inlineStr">
        <is>
          <t>25V07971ID19</t>
        </is>
      </c>
      <c r="I15" t="n">
        <v>2</v>
      </c>
      <c r="J15" t="n">
        <v>2</v>
      </c>
      <c r="K15" t="n">
        <v>29000</v>
      </c>
      <c r="L15" s="59" t="n"/>
      <c r="M15" s="98" t="inlineStr">
        <is>
          <t>POUT25SB0007971A</t>
        </is>
      </c>
      <c r="N15" s="2" t="n">
        <v>0.743</v>
      </c>
      <c r="O15" t="n">
        <v>0.472512</v>
      </c>
      <c r="P15" s="95" t="n">
        <v>13702.848</v>
      </c>
      <c r="Q15" s="96" t="n">
        <v>13702.848</v>
      </c>
      <c r="R15" s="77" t="n">
        <v>5765.016</v>
      </c>
      <c r="S15" s="95" t="n">
        <v>13976.905</v>
      </c>
      <c r="T15" s="51" t="n">
        <v>1.020000002919101</v>
      </c>
      <c r="U15" s="51" t="n">
        <v>1.020000002919101</v>
      </c>
      <c r="V15" t="n">
        <v>0</v>
      </c>
      <c r="W15" t="inlineStr">
        <is>
          <t>01</t>
        </is>
      </c>
      <c r="X15" s="51" t="n">
        <v>0.4959907255885848</v>
      </c>
      <c r="Y15" s="51" t="n">
        <v>0.6447415691606225</v>
      </c>
      <c r="Z15" s="52" t="n">
        <v>27350.95399999999</v>
      </c>
      <c r="AA15" s="52" t="n">
        <v>23419.50499999999</v>
      </c>
      <c r="AB15" s="52" t="n">
        <v>1754.940999999999</v>
      </c>
      <c r="AC15" s="51" t="n">
        <v>0.07493501677341172</v>
      </c>
      <c r="AD15" s="51" t="n">
        <v>0.5010007329177624</v>
      </c>
      <c r="AE15" s="57" t="inlineStr">
        <is>
          <t>Code B: Vai chinh may than truoc, than sau, hai tay.</t>
        </is>
      </c>
      <c r="AH15" t="n">
        <v>1</v>
      </c>
      <c r="AI15" s="46" t="n"/>
    </row>
    <row r="16" ht="20.25" customHeight="1">
      <c r="D16" t="inlineStr">
        <is>
          <t>B</t>
        </is>
      </c>
      <c r="E16" t="inlineStr">
        <is>
          <t>01</t>
        </is>
      </c>
      <c r="F16" t="inlineStr">
        <is>
          <t>Signature White</t>
        </is>
      </c>
      <c r="G16" t="inlineStr">
        <is>
          <t>01@Signature White</t>
        </is>
      </c>
      <c r="H16" t="inlineStr">
        <is>
          <t>25V07971ID20</t>
        </is>
      </c>
      <c r="I16" t="n">
        <v>2</v>
      </c>
      <c r="J16" t="n">
        <v>2</v>
      </c>
      <c r="K16" t="n">
        <v>13400</v>
      </c>
      <c r="L16" s="59" t="n"/>
      <c r="M16" s="98" t="inlineStr">
        <is>
          <t>POUT25SB0007971A</t>
        </is>
      </c>
      <c r="N16" s="2" t="n">
        <v>0.743</v>
      </c>
      <c r="O16" t="n">
        <v>0.340211</v>
      </c>
      <c r="P16" s="95" t="n">
        <v>4558.827</v>
      </c>
      <c r="Q16" s="96" t="n">
        <v>4558.8274</v>
      </c>
      <c r="R16" s="77" t="n">
        <v>1917.974</v>
      </c>
      <c r="S16" s="95" t="n">
        <v>4650.004</v>
      </c>
      <c r="T16" s="51" t="n">
        <v>1.020000100903149</v>
      </c>
      <c r="U16" s="51" t="n">
        <v>1.020000100903149</v>
      </c>
      <c r="V16" t="n">
        <v>0</v>
      </c>
      <c r="W16" t="inlineStr">
        <is>
          <t>01</t>
        </is>
      </c>
      <c r="X16" s="51" t="n">
        <v>0.1650121281327153</v>
      </c>
      <c r="Y16" s="51" t="n">
        <v>0.8114204718416772</v>
      </c>
      <c r="Z16" s="52" t="n">
        <v>27350.95399999999</v>
      </c>
      <c r="AA16" s="52" t="n">
        <v>9716.656999999992</v>
      </c>
      <c r="AB16" s="52" t="n">
        <v>-16069.006</v>
      </c>
      <c r="AC16" s="51" t="n">
        <v>-1.653758694991499</v>
      </c>
      <c r="AD16" s="51" t="n">
        <v>0.166678917305773</v>
      </c>
      <c r="AE16" s="57" t="inlineStr">
        <is>
          <t>Code B: Vai chinh may than truoc, than sau, hai tay.</t>
        </is>
      </c>
      <c r="AI16" s="46" t="n"/>
    </row>
    <row r="17" ht="20.25" customHeight="1">
      <c r="D17" t="inlineStr">
        <is>
          <t>B</t>
        </is>
      </c>
      <c r="E17" t="inlineStr">
        <is>
          <t>01</t>
        </is>
      </c>
      <c r="F17" t="inlineStr">
        <is>
          <t>Signature White</t>
        </is>
      </c>
      <c r="G17" t="inlineStr">
        <is>
          <t>01@Signature White</t>
        </is>
      </c>
      <c r="H17" t="inlineStr">
        <is>
          <t>25V07971KE44</t>
        </is>
      </c>
      <c r="I17" t="n">
        <v>2</v>
      </c>
      <c r="J17" t="n">
        <v>2</v>
      </c>
      <c r="K17" t="n">
        <v>285</v>
      </c>
      <c r="L17" s="59" t="n"/>
      <c r="M17" s="98" t="inlineStr">
        <is>
          <t>POUT25SB0007971A</t>
        </is>
      </c>
      <c r="N17" s="2" t="n">
        <v>0.743</v>
      </c>
      <c r="O17" t="n">
        <v>0.38001</v>
      </c>
      <c r="P17" s="95" t="n">
        <v>108.303</v>
      </c>
      <c r="Q17" s="96" t="n">
        <v>108.30285</v>
      </c>
      <c r="R17" s="77" t="n">
        <v>45.565</v>
      </c>
      <c r="S17" s="95" t="n">
        <v>110.469</v>
      </c>
      <c r="T17" s="51" t="n">
        <v>1.019999445998726</v>
      </c>
      <c r="U17" s="51" t="n">
        <v>1.019999445998726</v>
      </c>
      <c r="V17" t="n">
        <v>0</v>
      </c>
      <c r="W17" t="inlineStr">
        <is>
          <t>01</t>
        </is>
      </c>
      <c r="X17" s="51" t="n">
        <v>0.003920149238670068</v>
      </c>
      <c r="Y17" s="51" t="n">
        <v>0.8153802240316739</v>
      </c>
      <c r="Z17" s="52" t="n">
        <v>27350.95399999999</v>
      </c>
      <c r="AA17" s="52" t="n">
        <v>5157.829999999991</v>
      </c>
      <c r="AB17" s="52" t="n">
        <v>-22591.41900000001</v>
      </c>
      <c r="AC17" s="51" t="n">
        <v>-4.380023963566082</v>
      </c>
      <c r="AD17" s="51" t="n">
        <v>0.003959746705727341</v>
      </c>
      <c r="AE17" s="57" t="inlineStr">
        <is>
          <t>Code B: Vai chinh may than truoc, than sau, hai tay.</t>
        </is>
      </c>
      <c r="AI17" s="46" t="n"/>
    </row>
    <row r="18" ht="20.25" customHeight="1">
      <c r="D18" t="inlineStr">
        <is>
          <t>B</t>
        </is>
      </c>
      <c r="E18" t="inlineStr">
        <is>
          <t>01</t>
        </is>
      </c>
      <c r="F18" t="inlineStr">
        <is>
          <t>Signature White</t>
        </is>
      </c>
      <c r="G18" t="inlineStr">
        <is>
          <t>01@Signature White</t>
        </is>
      </c>
      <c r="H18" t="inlineStr">
        <is>
          <t>25V07971KH22</t>
        </is>
      </c>
      <c r="I18" t="n">
        <v>2</v>
      </c>
      <c r="J18" t="n">
        <v>2</v>
      </c>
      <c r="K18" t="n">
        <v>160</v>
      </c>
      <c r="L18" s="59" t="n"/>
      <c r="M18" s="98" t="inlineStr">
        <is>
          <t>POUT25SB0007971A</t>
        </is>
      </c>
      <c r="N18" s="2" t="n">
        <v>0.743</v>
      </c>
      <c r="O18" t="n">
        <v>0.3385</v>
      </c>
      <c r="P18" s="95" t="n">
        <v>54.16</v>
      </c>
      <c r="Q18" s="96" t="n">
        <v>54.16</v>
      </c>
      <c r="R18" s="77" t="n">
        <v>22.786</v>
      </c>
      <c r="S18" s="95" t="n">
        <v>55.243</v>
      </c>
      <c r="T18" s="51" t="n">
        <v>1.019996307237814</v>
      </c>
      <c r="U18" s="51" t="n">
        <v>1.019996307237814</v>
      </c>
      <c r="V18" t="n">
        <v>0</v>
      </c>
      <c r="W18" t="inlineStr">
        <is>
          <t>01</t>
        </is>
      </c>
      <c r="X18" s="51" t="n">
        <v>0.001980186870264197</v>
      </c>
      <c r="Y18" s="51" t="n">
        <v>0.8173604109019381</v>
      </c>
      <c r="Z18" s="52" t="n">
        <v>27350.95399999999</v>
      </c>
      <c r="AA18" s="52" t="n">
        <v>5049.526999999991</v>
      </c>
      <c r="AB18" s="52" t="n">
        <v>-22724.667</v>
      </c>
      <c r="AC18" s="51" t="n">
        <v>-4.500355577859084</v>
      </c>
      <c r="AD18" s="51" t="n">
        <v>0.001980186870264197</v>
      </c>
      <c r="AE18" s="57" t="inlineStr">
        <is>
          <t>Code B: Vai chinh may than truoc, than sau, hai tay.</t>
        </is>
      </c>
      <c r="AI18" s="46" t="n"/>
    </row>
    <row r="19" ht="20.25" customHeight="1">
      <c r="D19" t="inlineStr">
        <is>
          <t>B</t>
        </is>
      </c>
      <c r="E19" t="inlineStr">
        <is>
          <t>01</t>
        </is>
      </c>
      <c r="F19" t="inlineStr">
        <is>
          <t>Signature White</t>
        </is>
      </c>
      <c r="G19" t="inlineStr">
        <is>
          <t>01@Signature White</t>
        </is>
      </c>
      <c r="H19" t="inlineStr">
        <is>
          <t>25V07971MN11</t>
        </is>
      </c>
      <c r="I19" t="n">
        <v>2</v>
      </c>
      <c r="J19" t="n">
        <v>2</v>
      </c>
      <c r="K19" t="n">
        <v>564</v>
      </c>
      <c r="L19" s="59" t="n"/>
      <c r="M19" s="98" t="inlineStr">
        <is>
          <t>POUT25SB0007971A</t>
        </is>
      </c>
      <c r="N19" s="2" t="n">
        <v>0.743</v>
      </c>
      <c r="O19" t="n">
        <v>0.2886</v>
      </c>
      <c r="P19" s="95" t="n">
        <v>162.77</v>
      </c>
      <c r="Q19" s="96" t="n">
        <v>162.7704</v>
      </c>
      <c r="R19" s="77" t="n">
        <v>68.48</v>
      </c>
      <c r="S19" s="95" t="n">
        <v>166.026</v>
      </c>
      <c r="T19" s="51" t="n">
        <v>1.020003686182958</v>
      </c>
      <c r="U19" s="51" t="n">
        <v>1.020003686182958</v>
      </c>
      <c r="V19" t="n">
        <v>0</v>
      </c>
      <c r="W19" t="inlineStr">
        <is>
          <t>01</t>
        </is>
      </c>
      <c r="X19" s="51" t="n">
        <v>0.005891666374781665</v>
      </c>
      <c r="Y19" s="51" t="n">
        <v>0.8233115744335648</v>
      </c>
      <c r="Z19" s="52" t="n">
        <v>27350.95399999999</v>
      </c>
      <c r="AA19" s="52" t="n">
        <v>4995.366999999991</v>
      </c>
      <c r="AB19" s="52" t="n">
        <v>-22734.216</v>
      </c>
      <c r="AC19" s="51" t="n">
        <v>-4.551060212392812</v>
      </c>
      <c r="AD19" s="51" t="n">
        <v>0.005951178156345116</v>
      </c>
      <c r="AE19" s="57" t="inlineStr">
        <is>
          <t>Code B: Vai chinh may than truoc, than sau, hai tay.</t>
        </is>
      </c>
      <c r="AI19" s="46" t="n"/>
    </row>
    <row r="20" ht="20.25" customHeight="1">
      <c r="D20" t="inlineStr">
        <is>
          <t>B</t>
        </is>
      </c>
      <c r="E20" t="inlineStr">
        <is>
          <t>01</t>
        </is>
      </c>
      <c r="F20" t="inlineStr">
        <is>
          <t>Signature White</t>
        </is>
      </c>
      <c r="G20" t="inlineStr">
        <is>
          <t>01@Signature White</t>
        </is>
      </c>
      <c r="H20" t="inlineStr">
        <is>
          <t>25V07971MU41</t>
        </is>
      </c>
      <c r="I20" t="n">
        <v>2</v>
      </c>
      <c r="J20" t="n">
        <v>2</v>
      </c>
      <c r="K20" t="n">
        <v>750</v>
      </c>
      <c r="L20" s="59" t="n"/>
      <c r="M20" s="98" t="inlineStr">
        <is>
          <t>POUT25SB0007971A</t>
        </is>
      </c>
      <c r="N20" s="2" t="n">
        <v>0.743</v>
      </c>
      <c r="O20" t="n">
        <v>0.3403</v>
      </c>
      <c r="P20" s="95" t="n">
        <v>255.225</v>
      </c>
      <c r="Q20" s="96" t="n">
        <v>255.225</v>
      </c>
      <c r="R20" s="77" t="n">
        <v>107.377</v>
      </c>
      <c r="S20" s="95" t="n">
        <v>260.329</v>
      </c>
      <c r="T20" s="51" t="n">
        <v>1.019998040944265</v>
      </c>
      <c r="U20" s="51" t="n">
        <v>1.019998040944265</v>
      </c>
      <c r="V20" t="n">
        <v>0</v>
      </c>
      <c r="W20" t="inlineStr">
        <is>
          <t>01</t>
        </is>
      </c>
      <c r="X20" s="51" t="n">
        <v>0.009238169535146747</v>
      </c>
      <c r="Y20" s="51" t="n">
        <v>0.8326430588125009</v>
      </c>
      <c r="Z20" s="52" t="n">
        <v>27350.95399999999</v>
      </c>
      <c r="AA20" s="52" t="n">
        <v>4832.596999999991</v>
      </c>
      <c r="AB20" s="52" t="n">
        <v>-22861.345</v>
      </c>
      <c r="AC20" s="51" t="n">
        <v>-4.730654138965042</v>
      </c>
      <c r="AD20" s="51" t="n">
        <v>0.009331484378936109</v>
      </c>
      <c r="AE20" s="57" t="inlineStr">
        <is>
          <t>Code B: Vai chinh may than truoc, than sau, hai tay.</t>
        </is>
      </c>
      <c r="AI20" s="46" t="n"/>
    </row>
    <row r="21" ht="20.25" customHeight="1">
      <c r="D21" t="inlineStr">
        <is>
          <t>B</t>
        </is>
      </c>
      <c r="E21" t="inlineStr">
        <is>
          <t>01</t>
        </is>
      </c>
      <c r="F21" t="inlineStr">
        <is>
          <t>Signature White</t>
        </is>
      </c>
      <c r="G21" t="inlineStr">
        <is>
          <t>01@Signature White</t>
        </is>
      </c>
      <c r="H21" t="inlineStr">
        <is>
          <t>25V07971SG07</t>
        </is>
      </c>
      <c r="I21" t="n">
        <v>2</v>
      </c>
      <c r="J21" t="n">
        <v>2</v>
      </c>
      <c r="K21" t="n">
        <v>3960</v>
      </c>
      <c r="L21" s="59" t="n"/>
      <c r="M21" s="98" t="inlineStr">
        <is>
          <t>POUT25SB0007971A</t>
        </is>
      </c>
      <c r="N21" s="2" t="n">
        <v>0.743</v>
      </c>
      <c r="O21" t="n">
        <v>0.3385</v>
      </c>
      <c r="P21" s="95" t="n">
        <v>1340.46</v>
      </c>
      <c r="Q21" s="96" t="n">
        <v>1340.46</v>
      </c>
      <c r="R21" s="77" t="n">
        <v>563.954</v>
      </c>
      <c r="S21" s="95" t="n">
        <v>1367.269</v>
      </c>
      <c r="T21" s="51" t="n">
        <v>1.019999850797487</v>
      </c>
      <c r="U21" s="51" t="n">
        <v>1.019999850797487</v>
      </c>
      <c r="V21" t="n">
        <v>0</v>
      </c>
      <c r="W21" t="inlineStr">
        <is>
          <t>01</t>
        </is>
      </c>
      <c r="X21" s="51" t="n">
        <v>0.04851952878864849</v>
      </c>
      <c r="Y21" s="51" t="n">
        <v>0.8816526838515397</v>
      </c>
      <c r="Z21" s="52" t="n">
        <v>27350.95399999999</v>
      </c>
      <c r="AA21" s="52" t="n">
        <v>4577.371999999992</v>
      </c>
      <c r="AB21" s="52" t="n">
        <v>-22665.09700000001</v>
      </c>
      <c r="AC21" s="51" t="n">
        <v>-4.951552331774661</v>
      </c>
      <c r="AD21" s="51" t="n">
        <v>0.04900962503903888</v>
      </c>
      <c r="AE21" s="57" t="inlineStr">
        <is>
          <t>Code B: Vai chinh may than truoc, than sau, hai tay.</t>
        </is>
      </c>
      <c r="AI21" s="46" t="n"/>
    </row>
    <row r="22" ht="20.25" customHeight="1">
      <c r="D22" t="inlineStr">
        <is>
          <t>B</t>
        </is>
      </c>
      <c r="E22" t="inlineStr">
        <is>
          <t>01</t>
        </is>
      </c>
      <c r="F22" t="inlineStr">
        <is>
          <t>Signature White</t>
        </is>
      </c>
      <c r="G22" t="inlineStr">
        <is>
          <t>01@Signature White</t>
        </is>
      </c>
      <c r="H22" t="inlineStr">
        <is>
          <t>25V07971SG61</t>
        </is>
      </c>
      <c r="I22" t="n">
        <v>2</v>
      </c>
      <c r="J22" t="n">
        <v>2</v>
      </c>
      <c r="K22" t="n">
        <v>2800</v>
      </c>
      <c r="L22" s="59" t="n"/>
      <c r="M22" s="98" t="inlineStr">
        <is>
          <t>POUT25SB0007971A</t>
        </is>
      </c>
      <c r="N22" s="2" t="n">
        <v>0.743</v>
      </c>
      <c r="O22" t="n">
        <v>0.3385</v>
      </c>
      <c r="P22" s="95" t="n">
        <v>947.8</v>
      </c>
      <c r="Q22" s="96" t="n">
        <v>947.8000000000001</v>
      </c>
      <c r="R22" s="77" t="n">
        <v>398.755</v>
      </c>
      <c r="S22" s="95" t="n">
        <v>966.756</v>
      </c>
      <c r="T22" s="51" t="n">
        <v>1.02</v>
      </c>
      <c r="U22" s="51" t="n">
        <v>1.02</v>
      </c>
      <c r="V22" t="n">
        <v>0</v>
      </c>
      <c r="W22" t="inlineStr">
        <is>
          <t>01</t>
        </is>
      </c>
      <c r="X22" s="51" t="n">
        <v>0.03430673752732722</v>
      </c>
      <c r="Y22" s="51" t="n">
        <v>0.9163059540811631</v>
      </c>
      <c r="Z22" s="52" t="n">
        <v>27350.95399999999</v>
      </c>
      <c r="AA22" s="52" t="n">
        <v>3236.911999999993</v>
      </c>
      <c r="AB22" s="52" t="n">
        <v>-24197.56500000001</v>
      </c>
      <c r="AC22" s="51" t="n">
        <v>-7.47550906543028</v>
      </c>
      <c r="AD22" s="51" t="n">
        <v>0.03465327022962345</v>
      </c>
      <c r="AE22" s="57" t="inlineStr">
        <is>
          <t>Code B: Vai chinh may than truoc, than sau, hai tay.</t>
        </is>
      </c>
      <c r="AI22" s="46" t="n"/>
    </row>
    <row r="23" ht="20.25" customHeight="1">
      <c r="D23" t="inlineStr">
        <is>
          <t>B</t>
        </is>
      </c>
      <c r="E23" t="inlineStr">
        <is>
          <t>01</t>
        </is>
      </c>
      <c r="F23" t="inlineStr">
        <is>
          <t>Signature White</t>
        </is>
      </c>
      <c r="G23" t="inlineStr">
        <is>
          <t>01@Signature White</t>
        </is>
      </c>
      <c r="H23" t="inlineStr">
        <is>
          <t>25V07971SG62</t>
        </is>
      </c>
      <c r="I23" t="n">
        <v>2</v>
      </c>
      <c r="J23" t="n">
        <v>2</v>
      </c>
      <c r="K23" t="n">
        <v>3161</v>
      </c>
      <c r="L23" s="59" t="n"/>
      <c r="M23" s="98" t="inlineStr">
        <is>
          <t>POUT25SB0007971A</t>
        </is>
      </c>
      <c r="N23" s="2" t="n">
        <v>0.743</v>
      </c>
      <c r="O23" t="n">
        <v>0.3385</v>
      </c>
      <c r="P23" s="95" t="n">
        <v>1069.999</v>
      </c>
      <c r="Q23" s="96" t="n">
        <v>1069.9985</v>
      </c>
      <c r="R23" s="77" t="n">
        <v>450.166</v>
      </c>
      <c r="S23" s="95" t="n">
        <v>1091.398</v>
      </c>
      <c r="T23" s="51" t="n">
        <v>1.019999084111293</v>
      </c>
      <c r="U23" s="51" t="n">
        <v>1.019999084111293</v>
      </c>
      <c r="V23" t="n">
        <v>0</v>
      </c>
      <c r="W23" t="inlineStr">
        <is>
          <t>01</t>
        </is>
      </c>
      <c r="X23" s="51" t="n">
        <v>0.03872985618710047</v>
      </c>
      <c r="Y23" s="51" t="n">
        <v>0.9554270392177182</v>
      </c>
      <c r="Z23" s="52" t="n">
        <v>27350.95399999999</v>
      </c>
      <c r="AA23" s="52" t="n">
        <v>2289.111999999994</v>
      </c>
      <c r="AB23" s="52" t="n">
        <v>-25112.91000000001</v>
      </c>
      <c r="AC23" s="51" t="n">
        <v>-10.97059034245597</v>
      </c>
      <c r="AD23" s="51" t="n">
        <v>0.03912106685565705</v>
      </c>
      <c r="AE23" s="57" t="inlineStr">
        <is>
          <t>Code B: Vai chinh may than truoc, than sau, hai tay.</t>
        </is>
      </c>
      <c r="AI23" s="46" t="n"/>
    </row>
    <row r="24" ht="20.25" customHeight="1">
      <c r="D24" t="inlineStr">
        <is>
          <t>B</t>
        </is>
      </c>
      <c r="E24" t="inlineStr">
        <is>
          <t>01</t>
        </is>
      </c>
      <c r="F24" t="inlineStr">
        <is>
          <t>Signature White</t>
        </is>
      </c>
      <c r="G24" t="inlineStr">
        <is>
          <t>01@Signature White</t>
        </is>
      </c>
      <c r="H24" t="inlineStr">
        <is>
          <t>25V07971SG63</t>
        </is>
      </c>
      <c r="I24" t="n">
        <v>2</v>
      </c>
      <c r="J24" t="n">
        <v>2</v>
      </c>
      <c r="K24" t="n">
        <v>2100</v>
      </c>
      <c r="L24" s="59" t="n"/>
      <c r="M24" s="98" t="inlineStr">
        <is>
          <t>POUT25SB0007971A</t>
        </is>
      </c>
      <c r="N24" s="2" t="n">
        <v>0.743</v>
      </c>
      <c r="O24" t="n">
        <v>0.3385</v>
      </c>
      <c r="P24" s="95" t="n">
        <v>710.85</v>
      </c>
      <c r="Q24" s="96" t="n">
        <v>710.85</v>
      </c>
      <c r="R24" s="77" t="n">
        <v>299.066</v>
      </c>
      <c r="S24" s="95" t="n">
        <v>725.067</v>
      </c>
      <c r="T24" s="51" t="n">
        <v>1.02</v>
      </c>
      <c r="U24" s="51" t="n">
        <v>1.02</v>
      </c>
      <c r="V24" t="n">
        <v>0</v>
      </c>
      <c r="W24" t="inlineStr">
        <is>
          <t>01</t>
        </is>
      </c>
      <c r="X24" s="51" t="n">
        <v>0.02573005314549541</v>
      </c>
      <c r="Y24" s="51" t="n">
        <v>0.9814169918899357</v>
      </c>
      <c r="Z24" s="52" t="n">
        <v>27350.95399999999</v>
      </c>
      <c r="AA24" s="52" t="n">
        <v>1219.112999999994</v>
      </c>
      <c r="AB24" s="52" t="n">
        <v>-26355.40800000001</v>
      </c>
      <c r="AC24" s="51" t="n">
        <v>-21.61851116344436</v>
      </c>
      <c r="AD24" s="51" t="n">
        <v>0.02598995267221759</v>
      </c>
      <c r="AE24" s="57" t="inlineStr">
        <is>
          <t>Code B: Vai chinh may than truoc, than sau, hai tay.</t>
        </is>
      </c>
      <c r="AI24" s="46" t="n"/>
    </row>
    <row r="25" ht="20.25" customHeight="1">
      <c r="D25" t="inlineStr">
        <is>
          <t>B</t>
        </is>
      </c>
      <c r="E25" t="inlineStr">
        <is>
          <t>01</t>
        </is>
      </c>
      <c r="F25" t="inlineStr">
        <is>
          <t>Signature White</t>
        </is>
      </c>
      <c r="G25" t="inlineStr">
        <is>
          <t>01@Signature White</t>
        </is>
      </c>
      <c r="H25" t="inlineStr">
        <is>
          <t>25V07971SG64</t>
        </is>
      </c>
      <c r="I25" t="n">
        <v>2</v>
      </c>
      <c r="J25" t="n">
        <v>2</v>
      </c>
      <c r="K25" t="n">
        <v>1000</v>
      </c>
      <c r="L25" s="59" t="n"/>
      <c r="M25" s="98" t="inlineStr">
        <is>
          <t>POUT25SB0007971A</t>
        </is>
      </c>
      <c r="N25" s="2" t="n">
        <v>0.743</v>
      </c>
      <c r="O25" t="n">
        <v>0.257566</v>
      </c>
      <c r="P25" s="95" t="n">
        <v>257.566</v>
      </c>
      <c r="Q25" s="96" t="n">
        <v>257.566</v>
      </c>
      <c r="R25" s="77" t="n">
        <v>108.362</v>
      </c>
      <c r="S25" s="95" t="n">
        <v>262.717</v>
      </c>
      <c r="T25" s="51" t="n">
        <v>1.019998757599994</v>
      </c>
      <c r="U25" s="51" t="n">
        <v>1.019998757599994</v>
      </c>
      <c r="V25" t="n">
        <v>0</v>
      </c>
      <c r="W25" t="inlineStr">
        <is>
          <t>01</t>
        </is>
      </c>
      <c r="X25" s="51" t="n">
        <v>0.009322904787891497</v>
      </c>
      <c r="Y25" s="51" t="n">
        <v>0.9908340674332604</v>
      </c>
      <c r="Z25" s="52" t="n">
        <v>27350.95399999999</v>
      </c>
      <c r="AA25" s="52" t="n">
        <v>508.2629999999954</v>
      </c>
      <c r="AB25" s="52" t="n">
        <v>-27271.17900000001</v>
      </c>
      <c r="AC25" s="51" t="n">
        <v>-53.65564481380753</v>
      </c>
      <c r="AD25" s="51" t="n">
        <v>0.009417075543324745</v>
      </c>
      <c r="AE25" s="57" t="inlineStr">
        <is>
          <t>Code B: Vai chinh may than truoc, than sau, hai tay.</t>
        </is>
      </c>
      <c r="AI25" s="46" t="n"/>
    </row>
    <row r="26" ht="20.25" customHeight="1">
      <c r="D26" t="inlineStr">
        <is>
          <t>B</t>
        </is>
      </c>
      <c r="E26" t="inlineStr">
        <is>
          <t>01</t>
        </is>
      </c>
      <c r="F26" t="inlineStr">
        <is>
          <t>Signature White</t>
        </is>
      </c>
      <c r="G26" t="inlineStr">
        <is>
          <t>01@Signature White</t>
        </is>
      </c>
      <c r="H26" t="inlineStr">
        <is>
          <t>25V07971VN01</t>
        </is>
      </c>
      <c r="I26" t="n">
        <v>2</v>
      </c>
      <c r="J26" t="n">
        <v>2</v>
      </c>
      <c r="K26" t="n">
        <v>670</v>
      </c>
      <c r="L26" s="59" t="n"/>
      <c r="M26" s="98" t="inlineStr">
        <is>
          <t>POUT25SB0007971A</t>
        </is>
      </c>
      <c r="N26" s="2" t="n">
        <v>0.743</v>
      </c>
      <c r="O26" t="n">
        <v>0.25825</v>
      </c>
      <c r="P26" s="95" t="n">
        <v>173.027</v>
      </c>
      <c r="Q26" s="96" t="n">
        <v>173.0275</v>
      </c>
      <c r="R26" s="77" t="n">
        <v>72.79600000000001</v>
      </c>
      <c r="S26" s="95" t="n">
        <v>176.488</v>
      </c>
      <c r="T26" s="51" t="n">
        <v>1.02000265854462</v>
      </c>
      <c r="U26" s="51" t="n">
        <v>1.02000265854462</v>
      </c>
      <c r="V26" t="n">
        <v>0</v>
      </c>
      <c r="W26" t="inlineStr">
        <is>
          <t>01</t>
        </is>
      </c>
      <c r="X26" s="51" t="n">
        <v>0.006262934192350293</v>
      </c>
      <c r="Y26" s="51" t="n">
        <v>0.9971602453062516</v>
      </c>
      <c r="Z26" s="52" t="n">
        <v>27350.95399999999</v>
      </c>
      <c r="AA26" s="52" t="n">
        <v>250.6969999999965</v>
      </c>
      <c r="AB26" s="52" t="n">
        <v>-27569.46200000001</v>
      </c>
      <c r="AC26" s="51" t="n">
        <v>-109.9712481601311</v>
      </c>
      <c r="AD26" s="51" t="n">
        <v>0.006326196153889185</v>
      </c>
      <c r="AE26" s="57" t="inlineStr">
        <is>
          <t>Code B: Vai chinh may than truoc, than sau, hai tay.</t>
        </is>
      </c>
      <c r="AI26" s="46" t="n"/>
    </row>
    <row r="27" ht="20.25" customFormat="1" customHeight="1" s="54">
      <c r="D27" t="inlineStr">
        <is>
          <t>B</t>
        </is>
      </c>
      <c r="E27" t="inlineStr">
        <is>
          <t>01</t>
        </is>
      </c>
      <c r="F27" t="inlineStr">
        <is>
          <t>Signature White</t>
        </is>
      </c>
      <c r="G27" t="inlineStr">
        <is>
          <t>01@Signature White</t>
        </is>
      </c>
      <c r="H27" t="inlineStr">
        <is>
          <t>25V07971VN02</t>
        </is>
      </c>
      <c r="I27" t="n">
        <v>2</v>
      </c>
      <c r="J27" t="n">
        <v>2</v>
      </c>
      <c r="K27" t="n">
        <v>300</v>
      </c>
      <c r="L27" s="59" t="n"/>
      <c r="M27" s="98" t="inlineStr">
        <is>
          <t>POUT25SB0007971A</t>
        </is>
      </c>
      <c r="N27" s="2" t="n">
        <v>0.743</v>
      </c>
      <c r="O27" t="n">
        <v>0.2589</v>
      </c>
      <c r="P27" s="95" t="n">
        <v>77.67</v>
      </c>
      <c r="Q27" s="96" t="n">
        <v>77.67</v>
      </c>
      <c r="R27" s="77" t="n">
        <v>32.677</v>
      </c>
      <c r="S27" s="95" t="n">
        <v>79.223</v>
      </c>
      <c r="T27" s="51" t="n">
        <v>1.019994850006438</v>
      </c>
      <c r="U27" s="51" t="n">
        <v>1.019994850006438</v>
      </c>
      <c r="V27" t="n">
        <v>0</v>
      </c>
      <c r="W27" t="inlineStr">
        <is>
          <t>01</t>
        </is>
      </c>
      <c r="X27" s="51" t="n">
        <v>0.002811357146811041</v>
      </c>
      <c r="Y27" s="51" t="n">
        <v>1</v>
      </c>
      <c r="Z27" s="52" t="n">
        <v>27350.95399999999</v>
      </c>
      <c r="AA27" s="52" t="n">
        <v>77.66999999999825</v>
      </c>
      <c r="AB27" s="52" t="n">
        <v>-27786.06900000001</v>
      </c>
      <c r="AC27" s="51" t="n">
        <v>-357.7451911935192</v>
      </c>
      <c r="AD27" s="51" t="n">
        <v>0.002839754693748526</v>
      </c>
      <c r="AE27" s="57" t="inlineStr">
        <is>
          <t>Code B: Vai chinh may than truoc, than sau, hai tay.</t>
        </is>
      </c>
      <c r="AG27" s="53" t="n"/>
      <c r="AI27" s="46" t="n"/>
    </row>
    <row r="28" ht="20.25" customHeight="1">
      <c r="D28" t="inlineStr">
        <is>
          <t>B</t>
        </is>
      </c>
      <c r="E28" t="inlineStr">
        <is>
          <t>09</t>
        </is>
      </c>
      <c r="F28" t="inlineStr">
        <is>
          <t>Signature Black</t>
        </is>
      </c>
      <c r="G28" t="inlineStr">
        <is>
          <t>09@Signature Black</t>
        </is>
      </c>
      <c r="H28" t="inlineStr">
        <is>
          <t>25V07971AE28</t>
        </is>
      </c>
      <c r="I28" t="n">
        <v>2</v>
      </c>
      <c r="J28" t="n">
        <v>2</v>
      </c>
      <c r="K28" t="n">
        <v>915</v>
      </c>
      <c r="L28" s="59" t="n"/>
      <c r="M28" s="98" t="inlineStr">
        <is>
          <t>POUT25SB0007971A</t>
        </is>
      </c>
      <c r="N28" s="2" t="n">
        <v>0.7431</v>
      </c>
      <c r="O28" t="n">
        <v>0.381616</v>
      </c>
      <c r="P28" s="95" t="n">
        <v>349.179</v>
      </c>
      <c r="Q28" s="96" t="n">
        <v>349.17864</v>
      </c>
      <c r="R28" s="77" t="n">
        <v>96.685</v>
      </c>
      <c r="S28" s="95" t="n">
        <v>356.162</v>
      </c>
      <c r="T28" s="51" t="n">
        <v>1.01999833896082</v>
      </c>
      <c r="U28" s="51" t="n">
        <v>1.01999833896082</v>
      </c>
      <c r="V28" t="n">
        <v>0</v>
      </c>
      <c r="W28" t="inlineStr">
        <is>
          <t>09</t>
        </is>
      </c>
      <c r="X28" s="51" t="n">
        <v>0.01066620376605673</v>
      </c>
      <c r="Y28" s="51" t="n">
        <v>0.01077395430587448</v>
      </c>
      <c r="Z28" s="52" t="n">
        <v>32409.54899999999</v>
      </c>
      <c r="AA28" s="52" t="n">
        <v>32409.54899999999</v>
      </c>
      <c r="AB28" s="52" t="n">
        <v>96.685</v>
      </c>
      <c r="AC28" s="51" t="n">
        <v>0.002983225715359385</v>
      </c>
      <c r="AD28" s="51" t="n">
        <v>0.0107739431980371</v>
      </c>
      <c r="AE28" s="57" t="inlineStr">
        <is>
          <t>Code B: Vai chinh may than truoc, than sau, hai tay.</t>
        </is>
      </c>
      <c r="AI28" s="46" t="n"/>
    </row>
    <row r="29" ht="20.25" customHeight="1">
      <c r="D29" t="inlineStr">
        <is>
          <t>B</t>
        </is>
      </c>
      <c r="E29" t="inlineStr">
        <is>
          <t>09</t>
        </is>
      </c>
      <c r="F29" t="inlineStr">
        <is>
          <t>Signature Black</t>
        </is>
      </c>
      <c r="G29" t="inlineStr">
        <is>
          <t>09@Signature Black</t>
        </is>
      </c>
      <c r="H29" t="inlineStr">
        <is>
          <t>25V07971CA37</t>
        </is>
      </c>
      <c r="I29" t="n">
        <v>2</v>
      </c>
      <c r="J29" t="n">
        <v>2</v>
      </c>
      <c r="K29" t="n">
        <v>88</v>
      </c>
      <c r="L29" s="59" t="n"/>
      <c r="M29" s="98" t="inlineStr">
        <is>
          <t>POUT25SB0007971A</t>
        </is>
      </c>
      <c r="N29" s="2" t="n">
        <v>0.7431</v>
      </c>
      <c r="O29" t="n">
        <v>0.38004</v>
      </c>
      <c r="P29" s="95" t="n">
        <v>33.444</v>
      </c>
      <c r="Q29" s="96" t="n">
        <v>33.44352</v>
      </c>
      <c r="R29" s="77" t="n">
        <v>9.26</v>
      </c>
      <c r="S29" s="95" t="n">
        <v>34.112</v>
      </c>
      <c r="T29" s="51" t="n">
        <v>1.019973687357971</v>
      </c>
      <c r="U29" s="51" t="n">
        <v>1.019973687357971</v>
      </c>
      <c r="V29" t="n">
        <v>0</v>
      </c>
      <c r="W29" t="inlineStr">
        <is>
          <t>09</t>
        </is>
      </c>
      <c r="X29" s="51" t="n">
        <v>0.001031903282578848</v>
      </c>
      <c r="Y29" s="51" t="n">
        <v>0.01180587239890318</v>
      </c>
      <c r="Z29" s="52" t="n">
        <v>32409.54899999999</v>
      </c>
      <c r="AA29" s="52" t="n">
        <v>32060.36999999999</v>
      </c>
      <c r="AB29" s="52" t="n">
        <v>-346.902</v>
      </c>
      <c r="AC29" s="51" t="n">
        <v>-0.0108202743761223</v>
      </c>
      <c r="AD29" s="51" t="n">
        <v>0.001031903282578848</v>
      </c>
      <c r="AE29" s="57" t="inlineStr">
        <is>
          <t>Code B: Vai chinh may than truoc, than sau, hai tay.</t>
        </is>
      </c>
      <c r="AI29" s="46" t="n"/>
    </row>
    <row r="30" ht="20.25" customHeight="1">
      <c r="D30" t="inlineStr">
        <is>
          <t>B</t>
        </is>
      </c>
      <c r="E30" t="inlineStr">
        <is>
          <t>09</t>
        </is>
      </c>
      <c r="F30" t="inlineStr">
        <is>
          <t>Signature Black</t>
        </is>
      </c>
      <c r="G30" t="inlineStr">
        <is>
          <t>09@Signature Black</t>
        </is>
      </c>
      <c r="H30" t="inlineStr">
        <is>
          <t>25V07971CN30</t>
        </is>
      </c>
      <c r="I30" t="n">
        <v>2</v>
      </c>
      <c r="J30" t="n">
        <v>2</v>
      </c>
      <c r="K30" t="n">
        <v>3715</v>
      </c>
      <c r="L30" s="59" t="n"/>
      <c r="M30" s="98" t="inlineStr">
        <is>
          <t>POUT25SB0007971A</t>
        </is>
      </c>
      <c r="N30" s="2" t="n">
        <v>0.7431</v>
      </c>
      <c r="O30" t="n">
        <v>0.340266</v>
      </c>
      <c r="P30" s="95" t="n">
        <v>1264.088</v>
      </c>
      <c r="Q30" s="96" t="n">
        <v>1264.08819</v>
      </c>
      <c r="R30" s="77" t="n">
        <v>350.018</v>
      </c>
      <c r="S30" s="95" t="n">
        <v>1289.37</v>
      </c>
      <c r="T30" s="51" t="n">
        <v>1.0200001898602</v>
      </c>
      <c r="U30" s="51" t="n">
        <v>1.0200001898602</v>
      </c>
      <c r="V30" t="n">
        <v>0</v>
      </c>
      <c r="W30" t="inlineStr">
        <is>
          <t>09</t>
        </is>
      </c>
      <c r="X30" s="51" t="n">
        <v>0.03861353664933752</v>
      </c>
      <c r="Y30" s="51" t="n">
        <v>0.05080943890950165</v>
      </c>
      <c r="Z30" s="52" t="n">
        <v>32409.54899999999</v>
      </c>
      <c r="AA30" s="52" t="n">
        <v>32026.92599999999</v>
      </c>
      <c r="AB30" s="52" t="n">
        <v>-40.25600000000003</v>
      </c>
      <c r="AC30" s="51" t="n">
        <v>-0.001256942361561645</v>
      </c>
      <c r="AD30" s="51" t="n">
        <v>0.0390035723730682</v>
      </c>
      <c r="AE30" s="57" t="inlineStr">
        <is>
          <t>Code B: Vai chinh may than truoc, than sau, hai tay.</t>
        </is>
      </c>
      <c r="AI30" s="46" t="n"/>
    </row>
    <row r="31" ht="20.25" customHeight="1">
      <c r="D31" t="inlineStr">
        <is>
          <t>B</t>
        </is>
      </c>
      <c r="E31" t="inlineStr">
        <is>
          <t>09</t>
        </is>
      </c>
      <c r="F31" t="inlineStr">
        <is>
          <t>Signature Black</t>
        </is>
      </c>
      <c r="G31" t="inlineStr">
        <is>
          <t>09@Signature Black</t>
        </is>
      </c>
      <c r="H31" t="inlineStr">
        <is>
          <t>25V07971CN33</t>
        </is>
      </c>
      <c r="I31" t="n">
        <v>2</v>
      </c>
      <c r="J31" t="n">
        <v>2</v>
      </c>
      <c r="K31" t="n">
        <v>3100</v>
      </c>
      <c r="L31" s="59" t="n"/>
      <c r="M31" s="98" t="inlineStr">
        <is>
          <t>POUT25SB0007971A</t>
        </is>
      </c>
      <c r="N31" s="2" t="n">
        <v>0.7431</v>
      </c>
      <c r="O31" t="n">
        <v>0.414</v>
      </c>
      <c r="P31" s="95" t="n">
        <v>1283.4</v>
      </c>
      <c r="Q31" s="96" t="n">
        <v>1283.4</v>
      </c>
      <c r="R31" s="77" t="n">
        <v>355.365</v>
      </c>
      <c r="S31" s="95" t="n">
        <v>1309.068</v>
      </c>
      <c r="T31" s="51" t="n">
        <v>1.02</v>
      </c>
      <c r="U31" s="51" t="n">
        <v>1.02</v>
      </c>
      <c r="V31" t="n">
        <v>0</v>
      </c>
      <c r="W31" t="inlineStr">
        <is>
          <t>09</t>
        </is>
      </c>
      <c r="X31" s="51" t="n">
        <v>0.03920344587331345</v>
      </c>
      <c r="Y31" s="51" t="n">
        <v>0.09040887918557584</v>
      </c>
      <c r="Z31" s="52" t="n">
        <v>32409.54899999999</v>
      </c>
      <c r="AA31" s="52" t="n">
        <v>30762.83799999999</v>
      </c>
      <c r="AB31" s="52" t="n">
        <v>-1324.279</v>
      </c>
      <c r="AC31" s="51" t="n">
        <v>-0.04304801137008231</v>
      </c>
      <c r="AD31" s="51" t="n">
        <v>0.0395994402760742</v>
      </c>
      <c r="AE31" s="57" t="inlineStr">
        <is>
          <t>Code B: Vai chinh may than truoc, than sau, hai tay.</t>
        </is>
      </c>
      <c r="AI31" s="46" t="n"/>
    </row>
    <row r="32" ht="20.25" customHeight="1">
      <c r="D32" t="inlineStr">
        <is>
          <t>B</t>
        </is>
      </c>
      <c r="E32" t="inlineStr">
        <is>
          <t>09</t>
        </is>
      </c>
      <c r="F32" t="inlineStr">
        <is>
          <t>Signature Black</t>
        </is>
      </c>
      <c r="G32" t="inlineStr">
        <is>
          <t>09@Signature Black</t>
        </is>
      </c>
      <c r="H32" t="inlineStr">
        <is>
          <t>25V07971CN50</t>
        </is>
      </c>
      <c r="I32" t="n">
        <v>2</v>
      </c>
      <c r="J32" t="n">
        <v>2</v>
      </c>
      <c r="K32" t="n">
        <v>2081</v>
      </c>
      <c r="L32" s="59" t="n"/>
      <c r="M32" s="98" t="inlineStr">
        <is>
          <t>POUT25SB0007971A</t>
        </is>
      </c>
      <c r="N32" s="2" t="n">
        <v>0.7431</v>
      </c>
      <c r="O32" t="n">
        <v>0.340266</v>
      </c>
      <c r="P32" s="95" t="n">
        <v>708.0940000000001</v>
      </c>
      <c r="Q32" s="96" t="n">
        <v>708.0935460000001</v>
      </c>
      <c r="R32" s="77" t="n">
        <v>196.067</v>
      </c>
      <c r="S32" s="95" t="n">
        <v>722.255</v>
      </c>
      <c r="T32" s="51" t="n">
        <v>1.019998757227148</v>
      </c>
      <c r="U32" s="51" t="n">
        <v>1.019998757227148</v>
      </c>
      <c r="V32" t="n">
        <v>0</v>
      </c>
      <c r="W32" t="inlineStr">
        <is>
          <t>09</t>
        </is>
      </c>
      <c r="X32" s="51" t="n">
        <v>0.0216298168956316</v>
      </c>
      <c r="Y32" s="51" t="n">
        <v>0.1122571930883704</v>
      </c>
      <c r="Z32" s="52" t="n">
        <v>32409.54899999999</v>
      </c>
      <c r="AA32" s="52" t="n">
        <v>29479.43799999999</v>
      </c>
      <c r="AB32" s="52" t="n">
        <v>-2792.645</v>
      </c>
      <c r="AC32" s="51" t="n">
        <v>-0.09473196198652092</v>
      </c>
      <c r="AD32" s="51" t="n">
        <v>0.02184829989457738</v>
      </c>
      <c r="AE32" s="57" t="inlineStr">
        <is>
          <t>Code B: Vai chinh may than truoc, than sau, hai tay.</t>
        </is>
      </c>
      <c r="AI32" s="46" t="n"/>
    </row>
    <row r="33" ht="20.25" customHeight="1">
      <c r="D33" t="inlineStr">
        <is>
          <t>B</t>
        </is>
      </c>
      <c r="E33" t="inlineStr">
        <is>
          <t>09</t>
        </is>
      </c>
      <c r="F33" t="inlineStr">
        <is>
          <t>Signature Black</t>
        </is>
      </c>
      <c r="G33" t="inlineStr">
        <is>
          <t>09@Signature Black</t>
        </is>
      </c>
      <c r="H33" t="inlineStr">
        <is>
          <t>25V07971CN51</t>
        </is>
      </c>
      <c r="I33" t="n">
        <v>2</v>
      </c>
      <c r="J33" t="n">
        <v>2</v>
      </c>
      <c r="K33" t="n">
        <v>1100</v>
      </c>
      <c r="L33" s="59" t="n"/>
      <c r="M33" s="98" t="inlineStr">
        <is>
          <t>POUT25SB0007971A</t>
        </is>
      </c>
      <c r="N33" s="2" t="n">
        <v>0.7431</v>
      </c>
      <c r="O33" t="n">
        <v>0.340266</v>
      </c>
      <c r="P33" s="95" t="n">
        <v>374.293</v>
      </c>
      <c r="Q33" s="96" t="n">
        <v>374.2926</v>
      </c>
      <c r="R33" s="77" t="n">
        <v>103.639</v>
      </c>
      <c r="S33" s="95" t="n">
        <v>381.778</v>
      </c>
      <c r="T33" s="51" t="n">
        <v>1.019997702334802</v>
      </c>
      <c r="U33" s="51" t="n">
        <v>1.019997702334802</v>
      </c>
      <c r="V33" t="n">
        <v>0</v>
      </c>
      <c r="W33" t="inlineStr">
        <is>
          <t>09</t>
        </is>
      </c>
      <c r="X33" s="51" t="n">
        <v>0.01143334867140546</v>
      </c>
      <c r="Y33" s="51" t="n">
        <v>0.1238060424722356</v>
      </c>
      <c r="Z33" s="52" t="n">
        <v>32409.54899999999</v>
      </c>
      <c r="AA33" s="52" t="n">
        <v>28771.34399999999</v>
      </c>
      <c r="AB33" s="52" t="n">
        <v>-3607.328</v>
      </c>
      <c r="AC33" s="51" t="n">
        <v>-0.125379196745206</v>
      </c>
      <c r="AD33" s="51" t="n">
        <v>0.01154883704182369</v>
      </c>
      <c r="AE33" s="57" t="inlineStr">
        <is>
          <t>Code B: Vai chinh may than truoc, than sau, hai tay.</t>
        </is>
      </c>
      <c r="AI33" s="46" t="n"/>
    </row>
    <row r="34" ht="20.25" customHeight="1">
      <c r="D34" t="inlineStr">
        <is>
          <t>B</t>
        </is>
      </c>
      <c r="E34" t="inlineStr">
        <is>
          <t>09</t>
        </is>
      </c>
      <c r="F34" t="inlineStr">
        <is>
          <t>Signature Black</t>
        </is>
      </c>
      <c r="G34" t="inlineStr">
        <is>
          <t>09@Signature Black</t>
        </is>
      </c>
      <c r="H34" t="inlineStr">
        <is>
          <t>25V07971CN52</t>
        </is>
      </c>
      <c r="I34" t="n">
        <v>2</v>
      </c>
      <c r="J34" t="n">
        <v>2</v>
      </c>
      <c r="K34" t="n">
        <v>788</v>
      </c>
      <c r="L34" s="59" t="n"/>
      <c r="M34" s="98" t="inlineStr">
        <is>
          <t>POUT25SB0007971A</t>
        </is>
      </c>
      <c r="N34" s="2" t="n">
        <v>0.7431</v>
      </c>
      <c r="O34" t="n">
        <v>0.340266</v>
      </c>
      <c r="P34" s="95" t="n">
        <v>268.13</v>
      </c>
      <c r="Q34" s="96" t="n">
        <v>268.129608</v>
      </c>
      <c r="R34" s="77" t="n">
        <v>74.24299999999999</v>
      </c>
      <c r="S34" s="95" t="n">
        <v>273.492</v>
      </c>
      <c r="T34" s="51" t="n">
        <v>1.019997762279491</v>
      </c>
      <c r="U34" s="51" t="n">
        <v>1.019997762279491</v>
      </c>
      <c r="V34" t="n">
        <v>0</v>
      </c>
      <c r="W34" t="inlineStr">
        <is>
          <t>09</t>
        </is>
      </c>
      <c r="X34" s="51" t="n">
        <v>0.008190435230061365</v>
      </c>
      <c r="Y34" s="51" t="n">
        <v>0.1320792214664882</v>
      </c>
      <c r="Z34" s="52" t="n">
        <v>32409.54899999999</v>
      </c>
      <c r="AA34" s="52" t="n">
        <v>28397.05099999999</v>
      </c>
      <c r="AB34" s="52" t="n">
        <v>-4018.502</v>
      </c>
      <c r="AC34" s="51" t="n">
        <v>-0.1415112435442681</v>
      </c>
      <c r="AD34" s="51" t="n">
        <v>0.008273166899051883</v>
      </c>
      <c r="AE34" s="57" t="inlineStr">
        <is>
          <t>Code B: Vai chinh may than truoc, than sau, hai tay.</t>
        </is>
      </c>
      <c r="AI34" s="46" t="n"/>
    </row>
    <row r="35" ht="20.25" customHeight="1">
      <c r="D35" t="inlineStr">
        <is>
          <t>B</t>
        </is>
      </c>
      <c r="E35" t="inlineStr">
        <is>
          <t>09</t>
        </is>
      </c>
      <c r="F35" t="inlineStr">
        <is>
          <t>Signature Black</t>
        </is>
      </c>
      <c r="G35" t="inlineStr">
        <is>
          <t>09@Signature Black</t>
        </is>
      </c>
      <c r="H35" t="inlineStr">
        <is>
          <t>25V07971ID19</t>
        </is>
      </c>
      <c r="I35" t="n">
        <v>2</v>
      </c>
      <c r="J35" t="n">
        <v>2</v>
      </c>
      <c r="K35" t="n">
        <v>29000</v>
      </c>
      <c r="L35" s="59" t="n"/>
      <c r="M35" s="98" t="inlineStr">
        <is>
          <t>POUT25SB0007971A</t>
        </is>
      </c>
      <c r="N35" s="2" t="n">
        <v>0.7431</v>
      </c>
      <c r="O35" t="n">
        <v>0.472512</v>
      </c>
      <c r="P35" s="95" t="n">
        <v>13702.848</v>
      </c>
      <c r="Q35" s="96" t="n">
        <v>13702.848</v>
      </c>
      <c r="R35" s="77" t="n">
        <v>3794.232</v>
      </c>
      <c r="S35" s="95" t="n">
        <v>13976.905</v>
      </c>
      <c r="T35" s="51" t="n">
        <v>1.020000002919101</v>
      </c>
      <c r="U35" s="51" t="n">
        <v>1.020000002919101</v>
      </c>
      <c r="V35" t="n">
        <v>0</v>
      </c>
      <c r="W35" t="inlineStr">
        <is>
          <t>09</t>
        </is>
      </c>
      <c r="X35" s="51" t="n">
        <v>0.418574770046939</v>
      </c>
      <c r="Y35" s="51" t="n">
        <v>0.5548820194936993</v>
      </c>
      <c r="Z35" s="52" t="n">
        <v>32409.54899999999</v>
      </c>
      <c r="AA35" s="52" t="n">
        <v>28128.92099999999</v>
      </c>
      <c r="AB35" s="52" t="n">
        <v>-572.0050000000001</v>
      </c>
      <c r="AC35" s="51" t="n">
        <v>-0.02033512056861336</v>
      </c>
      <c r="AD35" s="51" t="n">
        <v>0.4228027980272112</v>
      </c>
      <c r="AE35" s="57" t="inlineStr">
        <is>
          <t>Code B: Vai chinh may than truoc, than sau, hai tay.</t>
        </is>
      </c>
      <c r="AI35" s="46" t="n"/>
    </row>
    <row r="36" ht="20.25" customHeight="1">
      <c r="D36" t="inlineStr">
        <is>
          <t>B</t>
        </is>
      </c>
      <c r="E36" t="inlineStr">
        <is>
          <t>09</t>
        </is>
      </c>
      <c r="F36" t="inlineStr">
        <is>
          <t>Signature Black</t>
        </is>
      </c>
      <c r="G36" t="inlineStr">
        <is>
          <t>09@Signature Black</t>
        </is>
      </c>
      <c r="H36" t="inlineStr">
        <is>
          <t>25V07971ID20</t>
        </is>
      </c>
      <c r="I36" t="n">
        <v>2</v>
      </c>
      <c r="J36" t="n">
        <v>2</v>
      </c>
      <c r="K36" t="n">
        <v>13400</v>
      </c>
      <c r="L36" s="59" t="n"/>
      <c r="M36" s="98" t="inlineStr">
        <is>
          <t>POUT25SB0007971A</t>
        </is>
      </c>
      <c r="N36" s="2" t="n">
        <v>0.7431</v>
      </c>
      <c r="O36" t="n">
        <v>0.340211</v>
      </c>
      <c r="P36" s="95" t="n">
        <v>4558.827</v>
      </c>
      <c r="Q36" s="96" t="n">
        <v>4558.8274</v>
      </c>
      <c r="R36" s="77" t="n">
        <v>1262.311</v>
      </c>
      <c r="S36" s="95" t="n">
        <v>4650.004</v>
      </c>
      <c r="T36" s="51" t="n">
        <v>1.020000100903149</v>
      </c>
      <c r="U36" s="51" t="n">
        <v>1.020000100903149</v>
      </c>
      <c r="V36" t="n">
        <v>0</v>
      </c>
      <c r="W36" t="inlineStr">
        <is>
          <t>09</t>
        </is>
      </c>
      <c r="X36" s="51" t="n">
        <v>0.1392564619149745</v>
      </c>
      <c r="Y36" s="51" t="n">
        <v>0.6955450999950664</v>
      </c>
      <c r="Z36" s="52" t="n">
        <v>32409.54899999999</v>
      </c>
      <c r="AA36" s="52" t="n">
        <v>14426.07299999999</v>
      </c>
      <c r="AB36" s="52" t="n">
        <v>-17080.831</v>
      </c>
      <c r="AC36" s="51" t="n">
        <v>-1.184024994189341</v>
      </c>
      <c r="AD36" s="51" t="n">
        <v>0.1406630928434086</v>
      </c>
      <c r="AE36" s="57" t="inlineStr">
        <is>
          <t>Code B: Vai chinh may than truoc, than sau, hai tay.</t>
        </is>
      </c>
      <c r="AI36" s="46" t="n"/>
    </row>
    <row r="37" ht="20.25" customHeight="1">
      <c r="D37" t="inlineStr">
        <is>
          <t>B</t>
        </is>
      </c>
      <c r="E37" t="inlineStr">
        <is>
          <t>09</t>
        </is>
      </c>
      <c r="F37" t="inlineStr">
        <is>
          <t>Signature Black</t>
        </is>
      </c>
      <c r="G37" t="inlineStr">
        <is>
          <t>09@Signature Black</t>
        </is>
      </c>
      <c r="H37" t="inlineStr">
        <is>
          <t>25V07971KE44</t>
        </is>
      </c>
      <c r="I37" t="n">
        <v>2</v>
      </c>
      <c r="J37" t="n">
        <v>2</v>
      </c>
      <c r="K37" t="n">
        <v>285</v>
      </c>
      <c r="L37" s="59" t="n"/>
      <c r="M37" s="98" t="inlineStr">
        <is>
          <t>POUT25SB0007971A</t>
        </is>
      </c>
      <c r="N37" s="2" t="n">
        <v>0.7431</v>
      </c>
      <c r="O37" t="n">
        <v>0.38001</v>
      </c>
      <c r="P37" s="95" t="n">
        <v>108.303</v>
      </c>
      <c r="Q37" s="96" t="n">
        <v>108.30285</v>
      </c>
      <c r="R37" s="77" t="n">
        <v>29.988</v>
      </c>
      <c r="S37" s="95" t="n">
        <v>110.469</v>
      </c>
      <c r="T37" s="51" t="n">
        <v>1.019999445998726</v>
      </c>
      <c r="U37" s="51" t="n">
        <v>1.019999445998726</v>
      </c>
      <c r="V37" t="n">
        <v>0</v>
      </c>
      <c r="W37" t="inlineStr">
        <is>
          <t>09</t>
        </is>
      </c>
      <c r="X37" s="51" t="n">
        <v>0.003308278726741925</v>
      </c>
      <c r="Y37" s="51" t="n">
        <v>0.6988868003069098</v>
      </c>
      <c r="Z37" s="52" t="n">
        <v>32409.54899999999</v>
      </c>
      <c r="AA37" s="52" t="n">
        <v>9867.245999999992</v>
      </c>
      <c r="AB37" s="52" t="n">
        <v>-22963.158</v>
      </c>
      <c r="AC37" s="51" t="n">
        <v>-2.327210449602657</v>
      </c>
      <c r="AD37" s="51" t="n">
        <v>0.003341695683577702</v>
      </c>
      <c r="AE37" s="57" t="inlineStr">
        <is>
          <t>Code B: Vai chinh may than truoc, than sau, hai tay.</t>
        </is>
      </c>
      <c r="AI37" s="46" t="n"/>
    </row>
    <row r="38" ht="20.25" customHeight="1">
      <c r="D38" t="inlineStr">
        <is>
          <t>B</t>
        </is>
      </c>
      <c r="E38" t="inlineStr">
        <is>
          <t>09</t>
        </is>
      </c>
      <c r="F38" t="inlineStr">
        <is>
          <t>Signature Black</t>
        </is>
      </c>
      <c r="G38" t="inlineStr">
        <is>
          <t>09@Signature Black</t>
        </is>
      </c>
      <c r="H38" t="inlineStr">
        <is>
          <t>25V07971KH22</t>
        </is>
      </c>
      <c r="I38" t="n">
        <v>2</v>
      </c>
      <c r="J38" t="n">
        <v>2</v>
      </c>
      <c r="K38" t="n">
        <v>160</v>
      </c>
      <c r="L38" s="59" t="n"/>
      <c r="M38" s="98" t="inlineStr">
        <is>
          <t>POUT25SB0007971A</t>
        </is>
      </c>
      <c r="N38" s="2" t="n">
        <v>0.7431</v>
      </c>
      <c r="O38" t="n">
        <v>0.3385</v>
      </c>
      <c r="P38" s="95" t="n">
        <v>54.16</v>
      </c>
      <c r="Q38" s="96" t="n">
        <v>54.16</v>
      </c>
      <c r="R38" s="77" t="n">
        <v>14.997</v>
      </c>
      <c r="S38" s="95" t="n">
        <v>55.243</v>
      </c>
      <c r="T38" s="51" t="n">
        <v>1.019996307237814</v>
      </c>
      <c r="U38" s="51" t="n">
        <v>1.019996307237814</v>
      </c>
      <c r="V38" t="n">
        <v>0</v>
      </c>
      <c r="W38" t="inlineStr">
        <is>
          <t>09</t>
        </is>
      </c>
      <c r="X38" s="51" t="n">
        <v>0.001671112424304331</v>
      </c>
      <c r="Y38" s="51" t="n">
        <v>0.700557912731214</v>
      </c>
      <c r="Z38" s="52" t="n">
        <v>32409.54899999999</v>
      </c>
      <c r="AA38" s="52" t="n">
        <v>9758.942999999992</v>
      </c>
      <c r="AB38" s="52" t="n">
        <v>-23088.618</v>
      </c>
      <c r="AC38" s="51" t="n">
        <v>-2.365893314470637</v>
      </c>
      <c r="AD38" s="51" t="n">
        <v>0.001671112424304331</v>
      </c>
      <c r="AE38" s="57" t="inlineStr">
        <is>
          <t>Code B: Vai chinh may than truoc, than sau, hai tay.</t>
        </is>
      </c>
      <c r="AI38" s="46" t="n"/>
    </row>
    <row r="39" ht="20.25" customHeight="1">
      <c r="D39" t="inlineStr">
        <is>
          <t>B</t>
        </is>
      </c>
      <c r="E39" t="inlineStr">
        <is>
          <t>09</t>
        </is>
      </c>
      <c r="F39" t="inlineStr">
        <is>
          <t>Signature Black</t>
        </is>
      </c>
      <c r="G39" t="inlineStr">
        <is>
          <t>09@Signature Black</t>
        </is>
      </c>
      <c r="H39" t="inlineStr">
        <is>
          <t>25V07971MN11</t>
        </is>
      </c>
      <c r="I39" t="n">
        <v>2</v>
      </c>
      <c r="J39" t="n">
        <v>2</v>
      </c>
      <c r="K39" t="n">
        <v>564</v>
      </c>
      <c r="L39" s="59" t="n"/>
      <c r="M39" s="98" t="inlineStr">
        <is>
          <t>POUT25SB0007971A</t>
        </is>
      </c>
      <c r="N39" s="2" t="n">
        <v>0.7431</v>
      </c>
      <c r="O39" t="n">
        <v>0.2886</v>
      </c>
      <c r="P39" s="95" t="n">
        <v>162.77</v>
      </c>
      <c r="Q39" s="96" t="n">
        <v>162.7704</v>
      </c>
      <c r="R39" s="77" t="n">
        <v>45.07</v>
      </c>
      <c r="S39" s="95" t="n">
        <v>166.026</v>
      </c>
      <c r="T39" s="51" t="n">
        <v>1.020003686182958</v>
      </c>
      <c r="U39" s="51" t="n">
        <v>1.020003686182958</v>
      </c>
      <c r="V39" t="n">
        <v>0</v>
      </c>
      <c r="W39" t="inlineStr">
        <is>
          <t>09</t>
        </is>
      </c>
      <c r="X39" s="51" t="n">
        <v>0.004972074619119201</v>
      </c>
      <c r="Y39" s="51" t="n">
        <v>0.7055801979842424</v>
      </c>
      <c r="Z39" s="52" t="n">
        <v>32409.54899999999</v>
      </c>
      <c r="AA39" s="52" t="n">
        <v>9704.782999999992</v>
      </c>
      <c r="AB39" s="52" t="n">
        <v>-23113.788</v>
      </c>
      <c r="AC39" s="51" t="n">
        <v>-2.381690347944928</v>
      </c>
      <c r="AD39" s="51" t="n">
        <v>0.0050222975950699</v>
      </c>
      <c r="AE39" s="57" t="inlineStr">
        <is>
          <t>Code B: Vai chinh may than truoc, than sau, hai tay.</t>
        </is>
      </c>
      <c r="AI39" s="46" t="n"/>
    </row>
    <row r="40" ht="20.25" customHeight="1">
      <c r="D40" t="inlineStr">
        <is>
          <t>B</t>
        </is>
      </c>
      <c r="E40" t="inlineStr">
        <is>
          <t>09</t>
        </is>
      </c>
      <c r="F40" t="inlineStr">
        <is>
          <t>Signature Black</t>
        </is>
      </c>
      <c r="G40" t="inlineStr">
        <is>
          <t>09@Signature Black</t>
        </is>
      </c>
      <c r="H40" t="inlineStr">
        <is>
          <t>25V07971MU41</t>
        </is>
      </c>
      <c r="I40" t="n">
        <v>2</v>
      </c>
      <c r="J40" t="n">
        <v>2</v>
      </c>
      <c r="K40" t="n">
        <v>750</v>
      </c>
      <c r="L40" s="59" t="n"/>
      <c r="M40" s="98" t="inlineStr">
        <is>
          <t>POUT25SB0007971A</t>
        </is>
      </c>
      <c r="N40" s="2" t="n">
        <v>0.7431</v>
      </c>
      <c r="O40" t="n">
        <v>0.3403</v>
      </c>
      <c r="P40" s="95" t="n">
        <v>255.225</v>
      </c>
      <c r="Q40" s="96" t="n">
        <v>255.225</v>
      </c>
      <c r="R40" s="77" t="n">
        <v>70.67</v>
      </c>
      <c r="S40" s="95" t="n">
        <v>260.329</v>
      </c>
      <c r="T40" s="51" t="n">
        <v>1.019998040944265</v>
      </c>
      <c r="U40" s="51" t="n">
        <v>1.019998040944265</v>
      </c>
      <c r="V40" t="n">
        <v>0</v>
      </c>
      <c r="W40" t="inlineStr">
        <is>
          <t>09</t>
        </is>
      </c>
      <c r="X40" s="51" t="n">
        <v>0.007796243940327589</v>
      </c>
      <c r="Y40" s="51" t="n">
        <v>0.7134551918633611</v>
      </c>
      <c r="Z40" s="52" t="n">
        <v>32409.54899999999</v>
      </c>
      <c r="AA40" s="52" t="n">
        <v>9542.012999999992</v>
      </c>
      <c r="AB40" s="52" t="n">
        <v>-23254.214</v>
      </c>
      <c r="AC40" s="51" t="n">
        <v>-2.437034407729273</v>
      </c>
      <c r="AD40" s="51" t="n">
        <v>0.007874993879118776</v>
      </c>
      <c r="AE40" s="57" t="inlineStr">
        <is>
          <t>Code B: Vai chinh may than truoc, than sau, hai tay.</t>
        </is>
      </c>
      <c r="AI40" s="46" t="n"/>
    </row>
    <row r="41" ht="20.25" customHeight="1">
      <c r="D41" t="inlineStr">
        <is>
          <t>B</t>
        </is>
      </c>
      <c r="E41" t="inlineStr">
        <is>
          <t>09</t>
        </is>
      </c>
      <c r="F41" t="inlineStr">
        <is>
          <t>Signature Black</t>
        </is>
      </c>
      <c r="G41" t="inlineStr">
        <is>
          <t>09@Signature Black</t>
        </is>
      </c>
      <c r="H41" t="inlineStr">
        <is>
          <t>25V07971MY13</t>
        </is>
      </c>
      <c r="I41" t="n">
        <v>2</v>
      </c>
      <c r="J41" t="n">
        <v>2</v>
      </c>
      <c r="K41" t="n">
        <v>6750</v>
      </c>
      <c r="L41" s="59" t="n"/>
      <c r="M41" s="98" t="inlineStr">
        <is>
          <t>POUT25SB0007971A</t>
        </is>
      </c>
      <c r="N41" s="2" t="n">
        <v>0.7431</v>
      </c>
      <c r="O41" t="n">
        <v>0.381666</v>
      </c>
      <c r="P41" s="95" t="n">
        <v>2576.245</v>
      </c>
      <c r="Q41" s="96" t="n">
        <v>2576.2455</v>
      </c>
      <c r="R41" s="77" t="n">
        <v>713.346</v>
      </c>
      <c r="S41" s="95" t="n">
        <v>2627.77</v>
      </c>
      <c r="T41" s="51" t="n">
        <v>1.020000038816184</v>
      </c>
      <c r="U41" s="51" t="n">
        <v>1.020000038816184</v>
      </c>
      <c r="V41" t="n">
        <v>0</v>
      </c>
      <c r="W41" t="inlineStr">
        <is>
          <t>09</t>
        </is>
      </c>
      <c r="X41" s="51" t="n">
        <v>0.07869541921117139</v>
      </c>
      <c r="Y41" s="51" t="n">
        <v>0.7929454988713358</v>
      </c>
      <c r="Z41" s="52" t="n">
        <v>32409.54899999999</v>
      </c>
      <c r="AA41" s="52" t="n">
        <v>9286.787999999993</v>
      </c>
      <c r="AB41" s="52" t="n">
        <v>-22871.867</v>
      </c>
      <c r="AC41" s="51" t="n">
        <v>-2.462839358452031</v>
      </c>
      <c r="AD41" s="51" t="n">
        <v>0.07949032243552666</v>
      </c>
      <c r="AE41" s="57" t="inlineStr">
        <is>
          <t>Code B: Vai chinh may than truoc, than sau, hai tay.</t>
        </is>
      </c>
      <c r="AI41" s="46" t="n"/>
    </row>
    <row r="42" ht="20.25" customHeight="1">
      <c r="D42" t="inlineStr">
        <is>
          <t>B</t>
        </is>
      </c>
      <c r="E42" t="inlineStr">
        <is>
          <t>09</t>
        </is>
      </c>
      <c r="F42" t="inlineStr">
        <is>
          <t>Signature Black</t>
        </is>
      </c>
      <c r="G42" t="inlineStr">
        <is>
          <t>09@Signature Black</t>
        </is>
      </c>
      <c r="H42" t="inlineStr">
        <is>
          <t>25V07971MY14</t>
        </is>
      </c>
      <c r="I42" t="n">
        <v>2</v>
      </c>
      <c r="J42" t="n">
        <v>2</v>
      </c>
      <c r="K42" t="n">
        <v>3750</v>
      </c>
      <c r="L42" s="59" t="n"/>
      <c r="M42" s="98" t="inlineStr">
        <is>
          <t>POUT25SB0007971A</t>
        </is>
      </c>
      <c r="N42" s="2" t="n">
        <v>0.7431</v>
      </c>
      <c r="O42" t="n">
        <v>0.380037</v>
      </c>
      <c r="P42" s="95" t="n">
        <v>1425.139</v>
      </c>
      <c r="Q42" s="96" t="n">
        <v>1425.13875</v>
      </c>
      <c r="R42" s="77" t="n">
        <v>394.612</v>
      </c>
      <c r="S42" s="95" t="n">
        <v>1453.642</v>
      </c>
      <c r="T42" s="51" t="n">
        <v>1.020000154370907</v>
      </c>
      <c r="U42" s="51" t="n">
        <v>1.020000154370907</v>
      </c>
      <c r="V42" t="n">
        <v>0</v>
      </c>
      <c r="W42" t="inlineStr">
        <is>
          <t>09</t>
        </is>
      </c>
      <c r="X42" s="51" t="n">
        <v>0.04353307608507605</v>
      </c>
      <c r="Y42" s="51" t="n">
        <v>0.8369183107114513</v>
      </c>
      <c r="Z42" s="52" t="n">
        <v>32409.54899999999</v>
      </c>
      <c r="AA42" s="52" t="n">
        <v>6710.542999999994</v>
      </c>
      <c r="AB42" s="52" t="n">
        <v>-25818.371</v>
      </c>
      <c r="AC42" s="51" t="n">
        <v>-3.847433955791659</v>
      </c>
      <c r="AD42" s="51" t="n">
        <v>0.04397280412633944</v>
      </c>
      <c r="AE42" s="57" t="inlineStr">
        <is>
          <t>Code B: Vai chinh may than truoc, than sau, hai tay.</t>
        </is>
      </c>
      <c r="AI42" s="46" t="n"/>
    </row>
    <row r="43" ht="20.25" customHeight="1">
      <c r="D43" t="inlineStr">
        <is>
          <t>B</t>
        </is>
      </c>
      <c r="E43" t="inlineStr">
        <is>
          <t>09</t>
        </is>
      </c>
      <c r="F43" t="inlineStr">
        <is>
          <t>Signature Black</t>
        </is>
      </c>
      <c r="G43" t="inlineStr">
        <is>
          <t>09@Signature Black</t>
        </is>
      </c>
      <c r="H43" t="inlineStr">
        <is>
          <t>25V07971MY15</t>
        </is>
      </c>
      <c r="I43" t="n">
        <v>2</v>
      </c>
      <c r="J43" t="n">
        <v>2</v>
      </c>
      <c r="K43" t="n">
        <v>2950</v>
      </c>
      <c r="L43" s="59" t="n"/>
      <c r="M43" s="98" t="inlineStr">
        <is>
          <t>POUT25SB0007971A</t>
        </is>
      </c>
      <c r="N43" s="2" t="n">
        <v>0.7431</v>
      </c>
      <c r="O43" t="n">
        <v>0.3292</v>
      </c>
      <c r="P43" s="95" t="n">
        <v>971.14</v>
      </c>
      <c r="Q43" s="96" t="n">
        <v>971.14</v>
      </c>
      <c r="R43" s="77" t="n">
        <v>268.903</v>
      </c>
      <c r="S43" s="95" t="n">
        <v>990.563</v>
      </c>
      <c r="T43" s="51" t="n">
        <v>1.02000020594353</v>
      </c>
      <c r="U43" s="51" t="n">
        <v>1.02000020594353</v>
      </c>
      <c r="V43" t="n">
        <v>0</v>
      </c>
      <c r="W43" t="inlineStr">
        <is>
          <t>09</t>
        </is>
      </c>
      <c r="X43" s="51" t="n">
        <v>0.02966497929360264</v>
      </c>
      <c r="Y43" s="51" t="n">
        <v>0.8668829362605448</v>
      </c>
      <c r="Z43" s="52" t="n">
        <v>32409.54899999999</v>
      </c>
      <c r="AA43" s="52" t="n">
        <v>5285.403999999995</v>
      </c>
      <c r="AB43" s="52" t="n">
        <v>-27397.72200000001</v>
      </c>
      <c r="AC43" s="51" t="n">
        <v>-5.183657105492793</v>
      </c>
      <c r="AD43" s="51" t="n">
        <v>0.02996462554909358</v>
      </c>
      <c r="AE43" s="57" t="inlineStr">
        <is>
          <t>Code B: Vai chinh may than truoc, than sau, hai tay.</t>
        </is>
      </c>
      <c r="AI43" s="46" t="n"/>
    </row>
    <row r="44" ht="20.25" customHeight="1">
      <c r="D44" t="inlineStr">
        <is>
          <t>B</t>
        </is>
      </c>
      <c r="E44" t="inlineStr">
        <is>
          <t>09</t>
        </is>
      </c>
      <c r="F44" t="inlineStr">
        <is>
          <t>Signature Black</t>
        </is>
      </c>
      <c r="G44" t="inlineStr">
        <is>
          <t>09@Signature Black</t>
        </is>
      </c>
      <c r="H44" t="inlineStr">
        <is>
          <t>25V07971SG07</t>
        </is>
      </c>
      <c r="I44" t="n">
        <v>2</v>
      </c>
      <c r="J44" t="n">
        <v>2</v>
      </c>
      <c r="K44" t="n">
        <v>3960</v>
      </c>
      <c r="L44" s="59" t="n"/>
      <c r="M44" s="98" t="inlineStr">
        <is>
          <t>POUT25SB0007971A</t>
        </is>
      </c>
      <c r="N44" s="2" t="n">
        <v>0.7431</v>
      </c>
      <c r="O44" t="n">
        <v>0.3385</v>
      </c>
      <c r="P44" s="95" t="n">
        <v>1340.46</v>
      </c>
      <c r="Q44" s="96" t="n">
        <v>1340.46</v>
      </c>
      <c r="R44" s="77" t="n">
        <v>371.165</v>
      </c>
      <c r="S44" s="95" t="n">
        <v>1367.269</v>
      </c>
      <c r="T44" s="51" t="n">
        <v>1.019999850797487</v>
      </c>
      <c r="U44" s="51" t="n">
        <v>1.019999850797487</v>
      </c>
      <c r="V44" t="n">
        <v>0</v>
      </c>
      <c r="W44" t="inlineStr">
        <is>
          <t>09</t>
        </is>
      </c>
      <c r="X44" s="51" t="n">
        <v>0.04094643217651688</v>
      </c>
      <c r="Y44" s="51" t="n">
        <v>0.908242968762077</v>
      </c>
      <c r="Z44" s="52" t="n">
        <v>32409.54899999999</v>
      </c>
      <c r="AA44" s="52" t="n">
        <v>4314.263999999996</v>
      </c>
      <c r="AB44" s="52" t="n">
        <v>-28286.023</v>
      </c>
      <c r="AC44" s="51" t="n">
        <v>-6.556395946098808</v>
      </c>
      <c r="AD44" s="51" t="n">
        <v>0.0413600325015322</v>
      </c>
      <c r="AE44" s="57" t="inlineStr">
        <is>
          <t>Code B: Vai chinh may than truoc, than sau, hai tay.</t>
        </is>
      </c>
      <c r="AI44" s="46" t="n"/>
    </row>
    <row r="45" ht="20.25" customHeight="1">
      <c r="D45" t="inlineStr">
        <is>
          <t>B</t>
        </is>
      </c>
      <c r="E45" t="inlineStr">
        <is>
          <t>09</t>
        </is>
      </c>
      <c r="F45" t="inlineStr">
        <is>
          <t>Signature Black</t>
        </is>
      </c>
      <c r="G45" t="inlineStr">
        <is>
          <t>09@Signature Black</t>
        </is>
      </c>
      <c r="H45" t="inlineStr">
        <is>
          <t>25V07971SG61</t>
        </is>
      </c>
      <c r="I45" t="n">
        <v>2</v>
      </c>
      <c r="J45" t="n">
        <v>2</v>
      </c>
      <c r="K45" t="n">
        <v>2800</v>
      </c>
      <c r="L45" s="59" t="n"/>
      <c r="M45" s="98" t="inlineStr">
        <is>
          <t>POUT25SB0007971A</t>
        </is>
      </c>
      <c r="N45" s="2" t="n">
        <v>0.7431</v>
      </c>
      <c r="O45" t="n">
        <v>0.3385</v>
      </c>
      <c r="P45" s="95" t="n">
        <v>947.8</v>
      </c>
      <c r="Q45" s="96" t="n">
        <v>947.8000000000001</v>
      </c>
      <c r="R45" s="77" t="n">
        <v>262.44</v>
      </c>
      <c r="S45" s="95" t="n">
        <v>966.756</v>
      </c>
      <c r="T45" s="51" t="n">
        <v>1.02</v>
      </c>
      <c r="U45" s="51" t="n">
        <v>1.02</v>
      </c>
      <c r="V45" t="n">
        <v>0</v>
      </c>
      <c r="W45" t="inlineStr">
        <is>
          <t>09</t>
        </is>
      </c>
      <c r="X45" s="51" t="n">
        <v>0.02895202275107254</v>
      </c>
      <c r="Y45" s="51" t="n">
        <v>0.9374874361874027</v>
      </c>
      <c r="Z45" s="52" t="n">
        <v>32409.54899999999</v>
      </c>
      <c r="AA45" s="52" t="n">
        <v>2973.803999999996</v>
      </c>
      <c r="AB45" s="52" t="n">
        <v>-29762.017</v>
      </c>
      <c r="AC45" s="51" t="n">
        <v>-10.00806273715418</v>
      </c>
      <c r="AD45" s="51" t="n">
        <v>0.0292444674253258</v>
      </c>
      <c r="AE45" s="57" t="inlineStr">
        <is>
          <t>Code B: Vai chinh may than truoc, than sau, hai tay.</t>
        </is>
      </c>
      <c r="AI45" s="46" t="n"/>
    </row>
    <row r="46" ht="20.25" customHeight="1">
      <c r="D46" t="inlineStr">
        <is>
          <t>B</t>
        </is>
      </c>
      <c r="E46" t="inlineStr">
        <is>
          <t>09</t>
        </is>
      </c>
      <c r="F46" t="inlineStr">
        <is>
          <t>Signature Black</t>
        </is>
      </c>
      <c r="G46" t="inlineStr">
        <is>
          <t>09@Signature Black</t>
        </is>
      </c>
      <c r="H46" t="inlineStr">
        <is>
          <t>25V07971SG62</t>
        </is>
      </c>
      <c r="I46" t="n">
        <v>2</v>
      </c>
      <c r="J46" t="n">
        <v>2</v>
      </c>
      <c r="K46" t="n">
        <v>3161</v>
      </c>
      <c r="L46" s="59" t="n"/>
      <c r="M46" s="98" t="inlineStr">
        <is>
          <t>POUT25SB0007971A</t>
        </is>
      </c>
      <c r="N46" s="2" t="n">
        <v>0.7431</v>
      </c>
      <c r="O46" t="n">
        <v>0.3385</v>
      </c>
      <c r="P46" s="95" t="n">
        <v>1069.999</v>
      </c>
      <c r="Q46" s="96" t="n">
        <v>1069.9985</v>
      </c>
      <c r="R46" s="77" t="n">
        <v>296.276</v>
      </c>
      <c r="S46" s="95" t="n">
        <v>1091.398</v>
      </c>
      <c r="T46" s="51" t="n">
        <v>1.019999084111293</v>
      </c>
      <c r="U46" s="51" t="n">
        <v>1.019999084111293</v>
      </c>
      <c r="V46" t="n">
        <v>0</v>
      </c>
      <c r="W46" t="inlineStr">
        <is>
          <t>09</t>
        </is>
      </c>
      <c r="X46" s="51" t="n">
        <v>0.03268476568433582</v>
      </c>
      <c r="Y46" s="51" t="n">
        <v>0.9705023664476171</v>
      </c>
      <c r="Z46" s="52" t="n">
        <v>32409.54899999999</v>
      </c>
      <c r="AA46" s="52" t="n">
        <v>2026.003999999997</v>
      </c>
      <c r="AB46" s="52" t="n">
        <v>-30694.937</v>
      </c>
      <c r="AC46" s="51" t="n">
        <v>-15.15048193389551</v>
      </c>
      <c r="AD46" s="51" t="n">
        <v>0.03301491483266245</v>
      </c>
      <c r="AE46" s="57" t="inlineStr">
        <is>
          <t>Code B: Vai chinh may than truoc, than sau, hai tay.</t>
        </is>
      </c>
      <c r="AI46" s="46" t="n"/>
    </row>
    <row r="47" ht="20.25" customHeight="1">
      <c r="D47" t="inlineStr">
        <is>
          <t>B</t>
        </is>
      </c>
      <c r="E47" t="inlineStr">
        <is>
          <t>09</t>
        </is>
      </c>
      <c r="F47" t="inlineStr">
        <is>
          <t>Signature Black</t>
        </is>
      </c>
      <c r="G47" t="inlineStr">
        <is>
          <t>09@Signature Black</t>
        </is>
      </c>
      <c r="H47" t="inlineStr">
        <is>
          <t>25V07971SG63</t>
        </is>
      </c>
      <c r="I47" t="n">
        <v>2</v>
      </c>
      <c r="J47" t="n">
        <v>2</v>
      </c>
      <c r="K47" t="n">
        <v>2100</v>
      </c>
      <c r="L47" s="59" t="n"/>
      <c r="M47" s="98" t="inlineStr">
        <is>
          <t>POUT25SB0007971A</t>
        </is>
      </c>
      <c r="N47" s="2" t="n">
        <v>0.7431</v>
      </c>
      <c r="O47" t="n">
        <v>0.3385</v>
      </c>
      <c r="P47" s="95" t="n">
        <v>710.85</v>
      </c>
      <c r="Q47" s="96" t="n">
        <v>710.85</v>
      </c>
      <c r="R47" s="77" t="n">
        <v>196.83</v>
      </c>
      <c r="S47" s="95" t="n">
        <v>725.067</v>
      </c>
      <c r="T47" s="51" t="n">
        <v>1.02</v>
      </c>
      <c r="U47" s="51" t="n">
        <v>1.02</v>
      </c>
      <c r="V47" t="n">
        <v>0</v>
      </c>
      <c r="W47" t="inlineStr">
        <is>
          <t>09</t>
        </is>
      </c>
      <c r="X47" s="51" t="n">
        <v>0.02171401706330441</v>
      </c>
      <c r="Y47" s="51" t="n">
        <v>0.9924357170166114</v>
      </c>
      <c r="Z47" s="52" t="n">
        <v>32409.54899999999</v>
      </c>
      <c r="AA47" s="52" t="n">
        <v>956.0049999999974</v>
      </c>
      <c r="AB47" s="52" t="n">
        <v>-31885.781</v>
      </c>
      <c r="AC47" s="51" t="n">
        <v>-33.35315296468124</v>
      </c>
      <c r="AD47" s="51" t="n">
        <v>0.02193335056899435</v>
      </c>
      <c r="AE47" s="57" t="inlineStr">
        <is>
          <t>Code B: Vai chinh may than truoc, than sau, hai tay.</t>
        </is>
      </c>
      <c r="AI47" s="46" t="n"/>
    </row>
    <row r="48" ht="20.25" customHeight="1">
      <c r="D48" t="inlineStr">
        <is>
          <t>B</t>
        </is>
      </c>
      <c r="E48" t="inlineStr">
        <is>
          <t>09</t>
        </is>
      </c>
      <c r="F48" t="inlineStr">
        <is>
          <t>Signature Black</t>
        </is>
      </c>
      <c r="G48" t="inlineStr">
        <is>
          <t>09@Signature Black</t>
        </is>
      </c>
      <c r="H48" t="inlineStr">
        <is>
          <t>25V07971VN01</t>
        </is>
      </c>
      <c r="I48" t="n">
        <v>2</v>
      </c>
      <c r="J48" t="n">
        <v>2</v>
      </c>
      <c r="K48" t="n">
        <v>670</v>
      </c>
      <c r="L48" s="59" t="n"/>
      <c r="M48" s="98" t="inlineStr">
        <is>
          <t>POUT25SB0007971A</t>
        </is>
      </c>
      <c r="N48" s="2" t="n">
        <v>0.7431</v>
      </c>
      <c r="O48" t="n">
        <v>0.25825</v>
      </c>
      <c r="P48" s="95" t="n">
        <v>173.027</v>
      </c>
      <c r="Q48" s="96" t="n">
        <v>173.0275</v>
      </c>
      <c r="R48" s="77" t="n">
        <v>47.91</v>
      </c>
      <c r="S48" s="95" t="n">
        <v>176.488</v>
      </c>
      <c r="T48" s="51" t="n">
        <v>1.02000265854462</v>
      </c>
      <c r="U48" s="51" t="n">
        <v>1.02000265854462</v>
      </c>
      <c r="V48" t="n">
        <v>0</v>
      </c>
      <c r="W48" t="inlineStr">
        <is>
          <t>09</t>
        </is>
      </c>
      <c r="X48" s="51" t="n">
        <v>0.00528539366592235</v>
      </c>
      <c r="Y48" s="51" t="n">
        <v>0.9977744830697891</v>
      </c>
      <c r="Z48" s="52" t="n">
        <v>32409.54899999999</v>
      </c>
      <c r="AA48" s="52" t="n">
        <v>245.1549999999988</v>
      </c>
      <c r="AB48" s="52" t="n">
        <v>-32759.76800000001</v>
      </c>
      <c r="AC48" s="51" t="n">
        <v>-133.6287981073205</v>
      </c>
      <c r="AD48" s="51" t="n">
        <v>0.005338781480729646</v>
      </c>
      <c r="AE48" s="57" t="inlineStr">
        <is>
          <t>Code B: Vai chinh may than truoc, than sau, hai tay.</t>
        </is>
      </c>
      <c r="AI48" s="46" t="n"/>
    </row>
    <row r="49" ht="20.25" customHeight="1">
      <c r="D49" t="inlineStr">
        <is>
          <t>B</t>
        </is>
      </c>
      <c r="E49" t="inlineStr">
        <is>
          <t>09</t>
        </is>
      </c>
      <c r="F49" t="inlineStr">
        <is>
          <t>Signature Black</t>
        </is>
      </c>
      <c r="G49" t="inlineStr">
        <is>
          <t>09@Signature Black</t>
        </is>
      </c>
      <c r="H49" t="inlineStr">
        <is>
          <t>25V07971VN03</t>
        </is>
      </c>
      <c r="I49" t="n">
        <v>2</v>
      </c>
      <c r="J49" t="n">
        <v>2</v>
      </c>
      <c r="K49" t="n">
        <v>280</v>
      </c>
      <c r="L49" s="59" t="n"/>
      <c r="M49" s="98" t="inlineStr">
        <is>
          <t>POUT25SB0007971A</t>
        </is>
      </c>
      <c r="N49" s="2" t="n">
        <v>0.7431</v>
      </c>
      <c r="O49" t="n">
        <v>0.2576</v>
      </c>
      <c r="P49" s="95" t="n">
        <v>72.128</v>
      </c>
      <c r="Q49" s="96" t="n">
        <v>72.128</v>
      </c>
      <c r="R49" s="77" t="n">
        <v>19.972</v>
      </c>
      <c r="S49" s="95" t="n">
        <v>73.571</v>
      </c>
      <c r="T49" s="51" t="n">
        <v>1.020006100266193</v>
      </c>
      <c r="U49" s="51" t="n">
        <v>1.020006100266193</v>
      </c>
      <c r="V49" t="n">
        <v>0</v>
      </c>
      <c r="W49" t="inlineStr">
        <is>
          <t>09</t>
        </is>
      </c>
      <c r="X49" s="51" t="n">
        <v>0.0022032617609088</v>
      </c>
      <c r="Y49" s="51" t="n">
        <v>1</v>
      </c>
      <c r="Z49" s="52" t="n">
        <v>32409.54899999999</v>
      </c>
      <c r="AA49" s="52" t="n">
        <v>72.12800000000061</v>
      </c>
      <c r="AB49" s="52" t="n">
        <v>-32964.194</v>
      </c>
      <c r="AC49" s="51" t="n">
        <v>-457.0235414818063</v>
      </c>
      <c r="AD49" s="51" t="n">
        <v>0.002225516930210909</v>
      </c>
      <c r="AE49" s="57" t="inlineStr">
        <is>
          <t>Code B: Vai chinh may than truoc, than sau, hai tay.</t>
        </is>
      </c>
      <c r="AI49" s="46" t="n"/>
    </row>
    <row r="50" ht="20.25" customHeight="1">
      <c r="D50" t="inlineStr">
        <is>
          <t>B</t>
        </is>
      </c>
      <c r="E50" t="inlineStr">
        <is>
          <t>26</t>
        </is>
      </c>
      <c r="F50" t="inlineStr">
        <is>
          <t>Signature Navy</t>
        </is>
      </c>
      <c r="G50" t="inlineStr">
        <is>
          <t>26@Signature Navy</t>
        </is>
      </c>
      <c r="H50" t="inlineStr">
        <is>
          <t>25V07971AE28</t>
        </is>
      </c>
      <c r="I50" t="n">
        <v>2</v>
      </c>
      <c r="J50" t="n">
        <v>2</v>
      </c>
      <c r="K50" t="n">
        <v>915</v>
      </c>
      <c r="L50" s="59" t="n"/>
      <c r="M50" s="98" t="inlineStr">
        <is>
          <t>POUT25SB0007971A</t>
        </is>
      </c>
      <c r="N50" s="2" t="n">
        <v>0.7431</v>
      </c>
      <c r="O50" t="n">
        <v>0.381616</v>
      </c>
      <c r="P50" s="95" t="n">
        <v>349.179</v>
      </c>
      <c r="Q50" s="96" t="n">
        <v>349.17864</v>
      </c>
      <c r="R50" s="77" t="n">
        <v>59.619</v>
      </c>
      <c r="S50" s="95" t="n">
        <v>356.162</v>
      </c>
      <c r="T50" s="51" t="n">
        <v>1.01999833896082</v>
      </c>
      <c r="U50" s="51" t="n">
        <v>1.01999833896082</v>
      </c>
      <c r="V50" t="n">
        <v>0</v>
      </c>
      <c r="W50" t="inlineStr">
        <is>
          <t>26</t>
        </is>
      </c>
      <c r="X50" s="51" t="n">
        <v>0.01283101924258401</v>
      </c>
      <c r="Y50" s="51" t="n">
        <v>0.01296063885984654</v>
      </c>
      <c r="Z50" s="52" t="n">
        <v>26941.496</v>
      </c>
      <c r="AA50" s="52" t="n">
        <v>26941.496</v>
      </c>
      <c r="AB50" s="52" t="n">
        <v>59.619</v>
      </c>
      <c r="AC50" s="51" t="n">
        <v>0.002212906068764705</v>
      </c>
      <c r="AD50" s="51" t="n">
        <v>0.0129606254975596</v>
      </c>
      <c r="AE50" s="57" t="inlineStr">
        <is>
          <t>Code B: Vai chinh may than truoc, than sau, hai tay.</t>
        </is>
      </c>
      <c r="AI50" s="46" t="n"/>
    </row>
    <row r="51" ht="20.25" customHeight="1">
      <c r="D51" t="inlineStr">
        <is>
          <t>B</t>
        </is>
      </c>
      <c r="E51" t="inlineStr">
        <is>
          <t>26</t>
        </is>
      </c>
      <c r="F51" t="inlineStr">
        <is>
          <t>Signature Navy</t>
        </is>
      </c>
      <c r="G51" t="inlineStr">
        <is>
          <t>26@Signature Navy</t>
        </is>
      </c>
      <c r="H51" t="inlineStr">
        <is>
          <t>25V07971CN30</t>
        </is>
      </c>
      <c r="I51" t="n">
        <v>2</v>
      </c>
      <c r="J51" t="n">
        <v>2</v>
      </c>
      <c r="K51" t="n">
        <v>3715</v>
      </c>
      <c r="L51" s="59" t="n"/>
      <c r="M51" s="98" t="inlineStr">
        <is>
          <t>POUT25SB0007971A</t>
        </is>
      </c>
      <c r="N51" s="2" t="n">
        <v>0.7431</v>
      </c>
      <c r="O51" t="n">
        <v>0.340266</v>
      </c>
      <c r="P51" s="95" t="n">
        <v>1264.088</v>
      </c>
      <c r="Q51" s="96" t="n">
        <v>1264.08819</v>
      </c>
      <c r="R51" s="77" t="n">
        <v>215.831</v>
      </c>
      <c r="S51" s="95" t="n">
        <v>1289.37</v>
      </c>
      <c r="T51" s="51" t="n">
        <v>1.0200001898602</v>
      </c>
      <c r="U51" s="51" t="n">
        <v>1.0200001898602</v>
      </c>
      <c r="V51" t="n">
        <v>0</v>
      </c>
      <c r="W51" t="inlineStr">
        <is>
          <t>26</t>
        </is>
      </c>
      <c r="X51" s="51" t="n">
        <v>0.04645055003998293</v>
      </c>
      <c r="Y51" s="51" t="n">
        <v>0.05988037932266271</v>
      </c>
      <c r="Z51" s="52" t="n">
        <v>26941.496</v>
      </c>
      <c r="AA51" s="52" t="n">
        <v>26592.317</v>
      </c>
      <c r="AB51" s="52" t="n">
        <v>-140.331</v>
      </c>
      <c r="AC51" s="51" t="n">
        <v>-0.005277125720184518</v>
      </c>
      <c r="AD51" s="51" t="n">
        <v>0.04691974751513428</v>
      </c>
      <c r="AE51" s="57" t="inlineStr">
        <is>
          <t>Code B: Vai chinh may than truoc, than sau, hai tay.</t>
        </is>
      </c>
      <c r="AI51" s="46" t="n"/>
    </row>
    <row r="52" ht="20.25" customHeight="1">
      <c r="D52" t="inlineStr">
        <is>
          <t>B</t>
        </is>
      </c>
      <c r="E52" t="inlineStr">
        <is>
          <t>26</t>
        </is>
      </c>
      <c r="F52" t="inlineStr">
        <is>
          <t>Signature Navy</t>
        </is>
      </c>
      <c r="G52" t="inlineStr">
        <is>
          <t>26@Signature Navy</t>
        </is>
      </c>
      <c r="H52" t="inlineStr">
        <is>
          <t>25V07971CN33</t>
        </is>
      </c>
      <c r="I52" t="n">
        <v>2</v>
      </c>
      <c r="J52" t="n">
        <v>2</v>
      </c>
      <c r="K52" t="n">
        <v>3100</v>
      </c>
      <c r="L52" s="59" t="n"/>
      <c r="M52" s="98" t="inlineStr">
        <is>
          <t>POUT25SB0007971A</t>
        </is>
      </c>
      <c r="N52" s="2" t="n">
        <v>0.7431</v>
      </c>
      <c r="O52" t="n">
        <v>0.414</v>
      </c>
      <c r="P52" s="95" t="n">
        <v>1283.4</v>
      </c>
      <c r="Q52" s="96" t="n">
        <v>1283.4</v>
      </c>
      <c r="R52" s="77" t="n">
        <v>219.128</v>
      </c>
      <c r="S52" s="95" t="n">
        <v>1309.068</v>
      </c>
      <c r="T52" s="51" t="n">
        <v>1.02</v>
      </c>
      <c r="U52" s="51" t="n">
        <v>1.02</v>
      </c>
      <c r="V52" t="n">
        <v>0</v>
      </c>
      <c r="W52" t="inlineStr">
        <is>
          <t>26</t>
        </is>
      </c>
      <c r="X52" s="51" t="n">
        <v>0.04716018739271197</v>
      </c>
      <c r="Y52" s="51" t="n">
        <v>0.107516932244594</v>
      </c>
      <c r="Z52" s="52" t="n">
        <v>26941.496</v>
      </c>
      <c r="AA52" s="52" t="n">
        <v>25328.229</v>
      </c>
      <c r="AB52" s="52" t="n">
        <v>-1426.404</v>
      </c>
      <c r="AC52" s="51" t="n">
        <v>-0.05631676814040177</v>
      </c>
      <c r="AD52" s="51" t="n">
        <v>0.04763655292193129</v>
      </c>
      <c r="AE52" s="57" t="inlineStr">
        <is>
          <t>Code B: Vai chinh may than truoc, than sau, hai tay.</t>
        </is>
      </c>
      <c r="AI52" s="46" t="n"/>
    </row>
    <row r="53" ht="20.25" customHeight="1">
      <c r="D53" t="inlineStr">
        <is>
          <t>B</t>
        </is>
      </c>
      <c r="E53" t="inlineStr">
        <is>
          <t>26</t>
        </is>
      </c>
      <c r="F53" t="inlineStr">
        <is>
          <t>Signature Navy</t>
        </is>
      </c>
      <c r="G53" t="inlineStr">
        <is>
          <t>26@Signature Navy</t>
        </is>
      </c>
      <c r="H53" t="inlineStr">
        <is>
          <t>25V07971CN50</t>
        </is>
      </c>
      <c r="I53" t="n">
        <v>2</v>
      </c>
      <c r="J53" t="n">
        <v>2</v>
      </c>
      <c r="K53" t="n">
        <v>2081</v>
      </c>
      <c r="L53" s="59" t="n"/>
      <c r="M53" s="98" t="inlineStr">
        <is>
          <t>POUT25SB0007971A</t>
        </is>
      </c>
      <c r="N53" s="2" t="n">
        <v>0.7431</v>
      </c>
      <c r="O53" t="n">
        <v>0.340266</v>
      </c>
      <c r="P53" s="95" t="n">
        <v>708.0940000000001</v>
      </c>
      <c r="Q53" s="96" t="n">
        <v>708.0935460000001</v>
      </c>
      <c r="R53" s="77" t="n">
        <v>120.9</v>
      </c>
      <c r="S53" s="95" t="n">
        <v>722.255</v>
      </c>
      <c r="T53" s="51" t="n">
        <v>1.019998757227148</v>
      </c>
      <c r="U53" s="51" t="n">
        <v>1.019998757227148</v>
      </c>
      <c r="V53" t="n">
        <v>0</v>
      </c>
      <c r="W53" t="inlineStr">
        <is>
          <t>26</t>
        </is>
      </c>
      <c r="X53" s="51" t="n">
        <v>0.02601981013006851</v>
      </c>
      <c r="Y53" s="51" t="n">
        <v>0.1337995855909412</v>
      </c>
      <c r="Z53" s="52" t="n">
        <v>26941.496</v>
      </c>
      <c r="AA53" s="52" t="n">
        <v>24044.82899999999</v>
      </c>
      <c r="AB53" s="52" t="n">
        <v>-2833.7</v>
      </c>
      <c r="AC53" s="51" t="n">
        <v>-0.1178507029515577</v>
      </c>
      <c r="AD53" s="51" t="n">
        <v>0.02628263649501869</v>
      </c>
      <c r="AE53" s="57" t="inlineStr">
        <is>
          <t>Code B: Vai chinh may than truoc, than sau, hai tay.</t>
        </is>
      </c>
      <c r="AI53" s="46" t="n"/>
    </row>
    <row r="54" ht="20.25" customHeight="1">
      <c r="D54" t="inlineStr">
        <is>
          <t>B</t>
        </is>
      </c>
      <c r="E54" t="inlineStr">
        <is>
          <t>26</t>
        </is>
      </c>
      <c r="F54" t="inlineStr">
        <is>
          <t>Signature Navy</t>
        </is>
      </c>
      <c r="G54" t="inlineStr">
        <is>
          <t>26@Signature Navy</t>
        </is>
      </c>
      <c r="H54" t="inlineStr">
        <is>
          <t>25V07971CN51</t>
        </is>
      </c>
      <c r="I54" t="n">
        <v>2</v>
      </c>
      <c r="J54" t="n">
        <v>2</v>
      </c>
      <c r="K54" t="n">
        <v>1100</v>
      </c>
      <c r="L54" s="59" t="n"/>
      <c r="M54" s="98" t="inlineStr">
        <is>
          <t>POUT25SB0007971A</t>
        </is>
      </c>
      <c r="N54" s="2" t="n">
        <v>0.7431</v>
      </c>
      <c r="O54" t="n">
        <v>0.340266</v>
      </c>
      <c r="P54" s="95" t="n">
        <v>374.293</v>
      </c>
      <c r="Q54" s="96" t="n">
        <v>374.2926</v>
      </c>
      <c r="R54" s="77" t="n">
        <v>63.907</v>
      </c>
      <c r="S54" s="95" t="n">
        <v>381.778</v>
      </c>
      <c r="T54" s="51" t="n">
        <v>1.019997702334802</v>
      </c>
      <c r="U54" s="51" t="n">
        <v>1.019997702334802</v>
      </c>
      <c r="V54" t="n">
        <v>0</v>
      </c>
      <c r="W54" t="inlineStr">
        <is>
          <t>26</t>
        </is>
      </c>
      <c r="X54" s="51" t="n">
        <v>0.01375386407644178</v>
      </c>
      <c r="Y54" s="51" t="n">
        <v>0.1476923924343325</v>
      </c>
      <c r="Z54" s="52" t="n">
        <v>26941.496</v>
      </c>
      <c r="AA54" s="52" t="n">
        <v>23336.735</v>
      </c>
      <c r="AB54" s="52" t="n">
        <v>-3612.948</v>
      </c>
      <c r="AC54" s="51" t="n">
        <v>-0.1548180583102135</v>
      </c>
      <c r="AD54" s="51" t="n">
        <v>0.01389279199640584</v>
      </c>
      <c r="AE54" s="57" t="inlineStr">
        <is>
          <t>Code B: Vai chinh may than truoc, than sau, hai tay.</t>
        </is>
      </c>
      <c r="AI54" s="46" t="n"/>
    </row>
    <row r="55" ht="20.25" customHeight="1">
      <c r="D55" t="inlineStr">
        <is>
          <t>B</t>
        </is>
      </c>
      <c r="E55" t="inlineStr">
        <is>
          <t>26</t>
        </is>
      </c>
      <c r="F55" t="inlineStr">
        <is>
          <t>Signature Navy</t>
        </is>
      </c>
      <c r="G55" t="inlineStr">
        <is>
          <t>26@Signature Navy</t>
        </is>
      </c>
      <c r="H55" t="inlineStr">
        <is>
          <t>25V07971CN52</t>
        </is>
      </c>
      <c r="I55" t="n">
        <v>2</v>
      </c>
      <c r="J55" t="n">
        <v>2</v>
      </c>
      <c r="K55" t="n">
        <v>788</v>
      </c>
      <c r="L55" s="59" t="n"/>
      <c r="M55" s="98" t="inlineStr">
        <is>
          <t>POUT25SB0007971A</t>
        </is>
      </c>
      <c r="N55" s="2" t="n">
        <v>0.7431</v>
      </c>
      <c r="O55" t="n">
        <v>0.340266</v>
      </c>
      <c r="P55" s="95" t="n">
        <v>268.13</v>
      </c>
      <c r="Q55" s="96" t="n">
        <v>268.129608</v>
      </c>
      <c r="R55" s="77" t="n">
        <v>45.781</v>
      </c>
      <c r="S55" s="95" t="n">
        <v>273.492</v>
      </c>
      <c r="T55" s="51" t="n">
        <v>1.019997762279491</v>
      </c>
      <c r="U55" s="51" t="n">
        <v>1.019997762279491</v>
      </c>
      <c r="V55" t="n">
        <v>0</v>
      </c>
      <c r="W55" t="inlineStr">
        <is>
          <t>26</t>
        </is>
      </c>
      <c r="X55" s="51" t="n">
        <v>0.009852768083851026</v>
      </c>
      <c r="Y55" s="51" t="n">
        <v>0.1576446979781672</v>
      </c>
      <c r="Z55" s="52" t="n">
        <v>26941.496</v>
      </c>
      <c r="AA55" s="52" t="n">
        <v>22962.442</v>
      </c>
      <c r="AB55" s="52" t="n">
        <v>-4012.852</v>
      </c>
      <c r="AC55" s="51" t="n">
        <v>-0.1747571969915047</v>
      </c>
      <c r="AD55" s="51" t="n">
        <v>0.009952290993788915</v>
      </c>
      <c r="AE55" s="57" t="inlineStr">
        <is>
          <t>Code B: Vai chinh may than truoc, than sau, hai tay.</t>
        </is>
      </c>
      <c r="AI55" s="46" t="n"/>
    </row>
    <row r="56" ht="20.25" customHeight="1">
      <c r="D56" t="inlineStr">
        <is>
          <t>B</t>
        </is>
      </c>
      <c r="E56" t="inlineStr">
        <is>
          <t>26</t>
        </is>
      </c>
      <c r="F56" t="inlineStr">
        <is>
          <t>Signature Navy</t>
        </is>
      </c>
      <c r="G56" t="inlineStr">
        <is>
          <t>26@Signature Navy</t>
        </is>
      </c>
      <c r="H56" t="inlineStr">
        <is>
          <t>25V07971ID19</t>
        </is>
      </c>
      <c r="I56" t="n">
        <v>2</v>
      </c>
      <c r="J56" t="n">
        <v>2</v>
      </c>
      <c r="K56" t="n">
        <v>29000</v>
      </c>
      <c r="L56" s="59" t="n"/>
      <c r="M56" s="98" t="inlineStr">
        <is>
          <t>POUT25SB0007971A</t>
        </is>
      </c>
      <c r="N56" s="2" t="n">
        <v>0.7431</v>
      </c>
      <c r="O56" t="n">
        <v>0.472512</v>
      </c>
      <c r="P56" s="95" t="n">
        <v>13702.848</v>
      </c>
      <c r="Q56" s="96" t="n">
        <v>13702.848</v>
      </c>
      <c r="R56" s="77" t="n">
        <v>2339.629</v>
      </c>
      <c r="S56" s="95" t="n">
        <v>13976.905</v>
      </c>
      <c r="T56" s="51" t="n">
        <v>1.020000002919101</v>
      </c>
      <c r="U56" s="51" t="n">
        <v>1.020000002919101</v>
      </c>
      <c r="V56" t="n">
        <v>0</v>
      </c>
      <c r="W56" t="inlineStr">
        <is>
          <t>26</t>
        </is>
      </c>
      <c r="X56" s="51" t="n">
        <v>0.5035288136931967</v>
      </c>
      <c r="Y56" s="51" t="n">
        <v>0.6662596613046284</v>
      </c>
      <c r="Z56" s="52" t="n">
        <v>26941.496</v>
      </c>
      <c r="AA56" s="52" t="n">
        <v>22694.312</v>
      </c>
      <c r="AB56" s="52" t="n">
        <v>-1992.496</v>
      </c>
      <c r="AC56" s="51" t="n">
        <v>-0.0877971537537688</v>
      </c>
      <c r="AD56" s="51" t="n">
        <v>0.5086149633264613</v>
      </c>
      <c r="AE56" s="57" t="inlineStr">
        <is>
          <t>Code B: Vai chinh may than truoc, than sau, hai tay.</t>
        </is>
      </c>
      <c r="AI56" s="46" t="n"/>
    </row>
    <row r="57" ht="20.25" customHeight="1">
      <c r="D57" t="inlineStr">
        <is>
          <t>B</t>
        </is>
      </c>
      <c r="E57" t="inlineStr">
        <is>
          <t>26</t>
        </is>
      </c>
      <c r="F57" t="inlineStr">
        <is>
          <t>Signature Navy</t>
        </is>
      </c>
      <c r="G57" t="inlineStr">
        <is>
          <t>26@Signature Navy</t>
        </is>
      </c>
      <c r="H57" t="inlineStr">
        <is>
          <t>25V07971ID20</t>
        </is>
      </c>
      <c r="I57" t="n">
        <v>2</v>
      </c>
      <c r="J57" t="n">
        <v>2</v>
      </c>
      <c r="K57" t="n">
        <v>13400</v>
      </c>
      <c r="L57" s="59" t="n"/>
      <c r="M57" s="98" t="inlineStr">
        <is>
          <t>POUT25SB0007971A</t>
        </is>
      </c>
      <c r="N57" s="2" t="n">
        <v>0.7431</v>
      </c>
      <c r="O57" t="n">
        <v>0.340211</v>
      </c>
      <c r="P57" s="95" t="n">
        <v>4558.827</v>
      </c>
      <c r="Q57" s="96" t="n">
        <v>4558.8274</v>
      </c>
      <c r="R57" s="77" t="n">
        <v>778.376</v>
      </c>
      <c r="S57" s="95" t="n">
        <v>4650.004</v>
      </c>
      <c r="T57" s="51" t="n">
        <v>1.020000100903149</v>
      </c>
      <c r="U57" s="51" t="n">
        <v>1.020000100903149</v>
      </c>
      <c r="V57" t="n">
        <v>0</v>
      </c>
      <c r="W57" t="inlineStr">
        <is>
          <t>26</t>
        </is>
      </c>
      <c r="X57" s="51" t="n">
        <v>0.1675199894616097</v>
      </c>
      <c r="Y57" s="51" t="n">
        <v>0.8354717570249256</v>
      </c>
      <c r="Z57" s="52" t="n">
        <v>26941.496</v>
      </c>
      <c r="AA57" s="52" t="n">
        <v>8991.463999999996</v>
      </c>
      <c r="AB57" s="52" t="n">
        <v>-17530.654</v>
      </c>
      <c r="AC57" s="51" t="n">
        <v>-1.949699626223272</v>
      </c>
      <c r="AD57" s="51" t="n">
        <v>0.1692121105672826</v>
      </c>
      <c r="AE57" s="57" t="inlineStr">
        <is>
          <t>Code B: Vai chinh may than truoc, than sau, hai tay.</t>
        </is>
      </c>
      <c r="AI57" s="46" t="n"/>
    </row>
    <row r="58" ht="20.25" customHeight="1">
      <c r="D58" t="inlineStr">
        <is>
          <t>B</t>
        </is>
      </c>
      <c r="E58" t="inlineStr">
        <is>
          <t>26</t>
        </is>
      </c>
      <c r="F58" t="inlineStr">
        <is>
          <t>Signature Navy</t>
        </is>
      </c>
      <c r="G58" t="inlineStr">
        <is>
          <t>26@Signature Navy</t>
        </is>
      </c>
      <c r="H58" t="inlineStr">
        <is>
          <t>25V07971KE44</t>
        </is>
      </c>
      <c r="I58" t="n">
        <v>2</v>
      </c>
      <c r="J58" t="n">
        <v>2</v>
      </c>
      <c r="K58" t="n">
        <v>285</v>
      </c>
      <c r="L58" s="59" t="n"/>
      <c r="M58" s="98" t="inlineStr">
        <is>
          <t>POUT25SB0007971A</t>
        </is>
      </c>
      <c r="N58" s="2" t="n">
        <v>0.7431</v>
      </c>
      <c r="O58" t="n">
        <v>0.38001</v>
      </c>
      <c r="P58" s="95" t="n">
        <v>108.303</v>
      </c>
      <c r="Q58" s="96" t="n">
        <v>108.30285</v>
      </c>
      <c r="R58" s="77" t="n">
        <v>18.492</v>
      </c>
      <c r="S58" s="95" t="n">
        <v>110.469</v>
      </c>
      <c r="T58" s="51" t="n">
        <v>1.019999445998726</v>
      </c>
      <c r="U58" s="51" t="n">
        <v>1.019999445998726</v>
      </c>
      <c r="V58" t="n">
        <v>0</v>
      </c>
      <c r="W58" t="inlineStr">
        <is>
          <t>26</t>
        </is>
      </c>
      <c r="X58" s="51" t="n">
        <v>0.00397972783322797</v>
      </c>
      <c r="Y58" s="51" t="n">
        <v>0.8394916896968158</v>
      </c>
      <c r="Z58" s="52" t="n">
        <v>26941.496</v>
      </c>
      <c r="AA58" s="52" t="n">
        <v>4432.636999999995</v>
      </c>
      <c r="AB58" s="52" t="n">
        <v>-22940.542</v>
      </c>
      <c r="AC58" s="51" t="n">
        <v>-5.175371229360768</v>
      </c>
      <c r="AD58" s="51" t="n">
        <v>0.004019927104270677</v>
      </c>
      <c r="AE58" s="57" t="inlineStr">
        <is>
          <t>Code B: Vai chinh may than truoc, than sau, hai tay.</t>
        </is>
      </c>
      <c r="AI58" s="46" t="n"/>
    </row>
    <row r="59" ht="20.25" customHeight="1">
      <c r="D59" t="inlineStr">
        <is>
          <t>B</t>
        </is>
      </c>
      <c r="E59" t="inlineStr">
        <is>
          <t>26</t>
        </is>
      </c>
      <c r="F59" t="inlineStr">
        <is>
          <t>Signature Navy</t>
        </is>
      </c>
      <c r="G59" t="inlineStr">
        <is>
          <t>26@Signature Navy</t>
        </is>
      </c>
      <c r="H59" t="inlineStr">
        <is>
          <t>25V07971MU41</t>
        </is>
      </c>
      <c r="I59" t="n">
        <v>2</v>
      </c>
      <c r="J59" t="n">
        <v>2</v>
      </c>
      <c r="K59" t="n">
        <v>750</v>
      </c>
      <c r="L59" s="59" t="n"/>
      <c r="M59" s="98" t="inlineStr">
        <is>
          <t>POUT25SB0007971A</t>
        </is>
      </c>
      <c r="N59" s="2" t="n">
        <v>0.7431</v>
      </c>
      <c r="O59" t="n">
        <v>0.3403</v>
      </c>
      <c r="P59" s="95" t="n">
        <v>255.225</v>
      </c>
      <c r="Q59" s="96" t="n">
        <v>255.225</v>
      </c>
      <c r="R59" s="77" t="n">
        <v>43.577</v>
      </c>
      <c r="S59" s="95" t="n">
        <v>260.329</v>
      </c>
      <c r="T59" s="51" t="n">
        <v>1.019998040944265</v>
      </c>
      <c r="U59" s="51" t="n">
        <v>1.019998040944265</v>
      </c>
      <c r="V59" t="n">
        <v>0</v>
      </c>
      <c r="W59" t="inlineStr">
        <is>
          <t>26</t>
        </is>
      </c>
      <c r="X59" s="51" t="n">
        <v>0.009378571627945234</v>
      </c>
      <c r="Y59" s="51" t="n">
        <v>0.8489649943715079</v>
      </c>
      <c r="Z59" s="52" t="n">
        <v>26941.496</v>
      </c>
      <c r="AA59" s="52" t="n">
        <v>4324.333999999995</v>
      </c>
      <c r="AB59" s="52" t="n">
        <v>-23025.926</v>
      </c>
      <c r="AC59" s="51" t="n">
        <v>-5.324733473408859</v>
      </c>
      <c r="AD59" s="51" t="n">
        <v>0.009473304674692156</v>
      </c>
      <c r="AE59" s="57" t="inlineStr">
        <is>
          <t>Code B: Vai chinh may than truoc, than sau, hai tay.</t>
        </is>
      </c>
      <c r="AI59" s="46" t="n"/>
    </row>
    <row r="60" ht="20.25" customHeight="1">
      <c r="D60" t="inlineStr">
        <is>
          <t>B</t>
        </is>
      </c>
      <c r="E60" t="inlineStr">
        <is>
          <t>26</t>
        </is>
      </c>
      <c r="F60" t="inlineStr">
        <is>
          <t>Signature Navy</t>
        </is>
      </c>
      <c r="G60" t="inlineStr">
        <is>
          <t>26@Signature Navy</t>
        </is>
      </c>
      <c r="H60" t="inlineStr">
        <is>
          <t>25V07971SG07</t>
        </is>
      </c>
      <c r="I60" t="n">
        <v>2</v>
      </c>
      <c r="J60" t="n">
        <v>2</v>
      </c>
      <c r="K60" t="n">
        <v>3960</v>
      </c>
      <c r="L60" s="59" t="n"/>
      <c r="M60" s="98" t="inlineStr">
        <is>
          <t>POUT25SB0007971A</t>
        </is>
      </c>
      <c r="N60" s="2" t="n">
        <v>0.7431</v>
      </c>
      <c r="O60" t="n">
        <v>0.3385</v>
      </c>
      <c r="P60" s="95" t="n">
        <v>1340.46</v>
      </c>
      <c r="Q60" s="96" t="n">
        <v>1340.46</v>
      </c>
      <c r="R60" s="77" t="n">
        <v>228.871</v>
      </c>
      <c r="S60" s="95" t="n">
        <v>1367.269</v>
      </c>
      <c r="T60" s="51" t="n">
        <v>1.019999850797487</v>
      </c>
      <c r="U60" s="51" t="n">
        <v>1.019999850797487</v>
      </c>
      <c r="V60" t="n">
        <v>0</v>
      </c>
      <c r="W60" t="inlineStr">
        <is>
          <t>26</t>
        </is>
      </c>
      <c r="X60" s="51" t="n">
        <v>0.04925693064705836</v>
      </c>
      <c r="Y60" s="51" t="n">
        <v>0.8987194697725769</v>
      </c>
      <c r="Z60" s="52" t="n">
        <v>26941.496</v>
      </c>
      <c r="AA60" s="52" t="n">
        <v>4069.108999999997</v>
      </c>
      <c r="AB60" s="52" t="n">
        <v>-23100.961</v>
      </c>
      <c r="AC60" s="51" t="n">
        <v>-5.677154630165971</v>
      </c>
      <c r="AD60" s="51" t="n">
        <v>0.04975447540106905</v>
      </c>
      <c r="AE60" s="57" t="inlineStr">
        <is>
          <t>Code B: Vai chinh may than truoc, than sau, hai tay.</t>
        </is>
      </c>
      <c r="AI60" s="46" t="n"/>
    </row>
    <row r="61" ht="20.25" customHeight="1">
      <c r="D61" t="inlineStr">
        <is>
          <t>B</t>
        </is>
      </c>
      <c r="E61" t="inlineStr">
        <is>
          <t>26</t>
        </is>
      </c>
      <c r="F61" t="inlineStr">
        <is>
          <t>Signature Navy</t>
        </is>
      </c>
      <c r="G61" t="inlineStr">
        <is>
          <t>26@Signature Navy</t>
        </is>
      </c>
      <c r="H61" t="inlineStr">
        <is>
          <t>25V07971SG61</t>
        </is>
      </c>
      <c r="I61" t="n">
        <v>2</v>
      </c>
      <c r="J61" t="n">
        <v>2</v>
      </c>
      <c r="K61" t="n">
        <v>2800</v>
      </c>
      <c r="L61" s="59" t="n"/>
      <c r="M61" s="98" t="inlineStr">
        <is>
          <t>POUT25SB0007971A</t>
        </is>
      </c>
      <c r="N61" s="2" t="n">
        <v>0.7431</v>
      </c>
      <c r="O61" t="n">
        <v>0.3385</v>
      </c>
      <c r="P61" s="95" t="n">
        <v>947.8</v>
      </c>
      <c r="Q61" s="96" t="n">
        <v>947.8000000000001</v>
      </c>
      <c r="R61" s="77" t="n">
        <v>161.828</v>
      </c>
      <c r="S61" s="95" t="n">
        <v>966.756</v>
      </c>
      <c r="T61" s="51" t="n">
        <v>1.02</v>
      </c>
      <c r="U61" s="51" t="n">
        <v>1.02</v>
      </c>
      <c r="V61" t="n">
        <v>0</v>
      </c>
      <c r="W61" t="inlineStr">
        <is>
          <t>26</t>
        </is>
      </c>
      <c r="X61" s="51" t="n">
        <v>0.03482813278074833</v>
      </c>
      <c r="Y61" s="51" t="n">
        <v>0.9338994018743428</v>
      </c>
      <c r="Z61" s="52" t="n">
        <v>26941.496</v>
      </c>
      <c r="AA61" s="52" t="n">
        <v>2728.648999999998</v>
      </c>
      <c r="AB61" s="52" t="n">
        <v>-24535.273</v>
      </c>
      <c r="AC61" s="51" t="n">
        <v>-8.991729240367677</v>
      </c>
      <c r="AD61" s="51" t="n">
        <v>0.035179932101766</v>
      </c>
      <c r="AE61" s="57" t="inlineStr">
        <is>
          <t>Code B: Vai chinh may than truoc, than sau, hai tay.</t>
        </is>
      </c>
      <c r="AI61" s="46" t="n"/>
    </row>
    <row r="62" ht="20.25" customHeight="1">
      <c r="D62" t="inlineStr">
        <is>
          <t>B</t>
        </is>
      </c>
      <c r="E62" t="inlineStr">
        <is>
          <t>26</t>
        </is>
      </c>
      <c r="F62" t="inlineStr">
        <is>
          <t>Signature Navy</t>
        </is>
      </c>
      <c r="G62" t="inlineStr">
        <is>
          <t>26@Signature Navy</t>
        </is>
      </c>
      <c r="H62" t="inlineStr">
        <is>
          <t>25V07971SG62</t>
        </is>
      </c>
      <c r="I62" t="n">
        <v>2</v>
      </c>
      <c r="J62" t="n">
        <v>2</v>
      </c>
      <c r="K62" t="n">
        <v>3161</v>
      </c>
      <c r="L62" s="59" t="n"/>
      <c r="M62" s="98" t="inlineStr">
        <is>
          <t>POUT25SB0007971A</t>
        </is>
      </c>
      <c r="N62" s="2" t="n">
        <v>0.7431</v>
      </c>
      <c r="O62" t="n">
        <v>0.3385</v>
      </c>
      <c r="P62" s="95" t="n">
        <v>1069.999</v>
      </c>
      <c r="Q62" s="96" t="n">
        <v>1069.9985</v>
      </c>
      <c r="R62" s="77" t="n">
        <v>182.692</v>
      </c>
      <c r="S62" s="95" t="n">
        <v>1091.398</v>
      </c>
      <c r="T62" s="51" t="n">
        <v>1.019999084111293</v>
      </c>
      <c r="U62" s="51" t="n">
        <v>1.019999084111293</v>
      </c>
      <c r="V62" t="n">
        <v>0</v>
      </c>
      <c r="W62" t="inlineStr">
        <is>
          <t>26</t>
        </is>
      </c>
      <c r="X62" s="51" t="n">
        <v>0.03931847418569483</v>
      </c>
      <c r="Y62" s="51" t="n">
        <v>0.9736150509236755</v>
      </c>
      <c r="Z62" s="52" t="n">
        <v>26941.496</v>
      </c>
      <c r="AA62" s="52" t="n">
        <v>1780.848999999998</v>
      </c>
      <c r="AB62" s="52" t="n">
        <v>-25481.165</v>
      </c>
      <c r="AC62" s="51" t="n">
        <v>-14.30843659400658</v>
      </c>
      <c r="AD62" s="51" t="n">
        <v>0.03971563049060083</v>
      </c>
      <c r="AE62" s="57" t="inlineStr">
        <is>
          <t>Code B: Vai chinh may than truoc, than sau, hai tay.</t>
        </is>
      </c>
      <c r="AI62" s="46" t="n"/>
    </row>
    <row r="63" ht="20.25" customHeight="1">
      <c r="D63" t="inlineStr">
        <is>
          <t>B</t>
        </is>
      </c>
      <c r="E63" t="inlineStr">
        <is>
          <t>26</t>
        </is>
      </c>
      <c r="F63" t="inlineStr">
        <is>
          <t>Signature Navy</t>
        </is>
      </c>
      <c r="G63" t="inlineStr">
        <is>
          <t>26@Signature Navy</t>
        </is>
      </c>
      <c r="H63" t="inlineStr">
        <is>
          <t>25V07971SG63</t>
        </is>
      </c>
      <c r="I63" t="n">
        <v>2</v>
      </c>
      <c r="J63" t="n">
        <v>2</v>
      </c>
      <c r="K63" t="n">
        <v>2100</v>
      </c>
      <c r="L63" s="59" t="n"/>
      <c r="M63" s="98" t="inlineStr">
        <is>
          <t>POUT25SB0007971A</t>
        </is>
      </c>
      <c r="N63" s="2" t="n">
        <v>0.7431</v>
      </c>
      <c r="O63" t="n">
        <v>0.3385</v>
      </c>
      <c r="P63" s="95" t="n">
        <v>710.85</v>
      </c>
      <c r="Q63" s="96" t="n">
        <v>710.85</v>
      </c>
      <c r="R63" s="77" t="n">
        <v>121.371</v>
      </c>
      <c r="S63" s="95" t="n">
        <v>725.067</v>
      </c>
      <c r="T63" s="51" t="n">
        <v>1.02</v>
      </c>
      <c r="U63" s="51" t="n">
        <v>1.02</v>
      </c>
      <c r="V63" t="n">
        <v>0</v>
      </c>
      <c r="W63" t="inlineStr">
        <is>
          <t>26</t>
        </is>
      </c>
      <c r="X63" s="51" t="n">
        <v>0.02612109958556125</v>
      </c>
      <c r="Y63" s="51" t="n">
        <v>1</v>
      </c>
      <c r="Z63" s="52" t="n">
        <v>26941.496</v>
      </c>
      <c r="AA63" s="52" t="n">
        <v>710.8499999999985</v>
      </c>
      <c r="AB63" s="52" t="n">
        <v>-26633.88400000001</v>
      </c>
      <c r="AC63" s="51" t="n">
        <v>-37.46765703031591</v>
      </c>
      <c r="AD63" s="51" t="n">
        <v>0.0263849490763245</v>
      </c>
      <c r="AE63" s="57" t="inlineStr">
        <is>
          <t>Code B: Vai chinh may than truoc, than sau, hai tay.</t>
        </is>
      </c>
      <c r="AI63" s="46" t="n"/>
    </row>
    <row r="64" ht="20.25" customHeight="1">
      <c r="D64" t="inlineStr">
        <is>
          <t>B</t>
        </is>
      </c>
      <c r="E64" t="inlineStr">
        <is>
          <t>29</t>
        </is>
      </c>
      <c r="F64" t="inlineStr">
        <is>
          <t>Troposphere</t>
        </is>
      </c>
      <c r="G64" t="inlineStr">
        <is>
          <t>29@Troposphere</t>
        </is>
      </c>
      <c r="H64" t="inlineStr">
        <is>
          <t>25V07971AE28</t>
        </is>
      </c>
      <c r="I64" t="n">
        <v>2</v>
      </c>
      <c r="J64" t="n">
        <v>2</v>
      </c>
      <c r="K64" t="n">
        <v>915</v>
      </c>
      <c r="L64" s="59" t="n"/>
      <c r="M64" s="98" t="inlineStr">
        <is>
          <t>POUT25SB0007971A</t>
        </is>
      </c>
      <c r="N64" s="2" t="n">
        <v>0.7431</v>
      </c>
      <c r="O64" t="n">
        <v>0.381616</v>
      </c>
      <c r="P64" s="95" t="n">
        <v>349.179</v>
      </c>
      <c r="Q64" s="96" t="n">
        <v>349.17864</v>
      </c>
      <c r="R64" s="77" t="n">
        <v>99.289</v>
      </c>
      <c r="S64" s="95" t="n">
        <v>356.162</v>
      </c>
      <c r="T64" s="51" t="n">
        <v>1.01999833896082</v>
      </c>
      <c r="U64" s="51" t="n">
        <v>1.01999833896082</v>
      </c>
      <c r="V64" t="n">
        <v>0</v>
      </c>
      <c r="W64" t="inlineStr">
        <is>
          <t>29</t>
        </is>
      </c>
      <c r="X64" s="51" t="n">
        <v>0.01498649229130896</v>
      </c>
      <c r="Y64" s="51" t="n">
        <v>0.01513788660832941</v>
      </c>
      <c r="Z64" s="52" t="n">
        <v>23066.56199999999</v>
      </c>
      <c r="AA64" s="52" t="n">
        <v>23066.56199999999</v>
      </c>
      <c r="AB64" s="52" t="n">
        <v>99.289</v>
      </c>
      <c r="AC64" s="51" t="n">
        <v>0.004304455947964852</v>
      </c>
      <c r="AD64" s="51" t="n">
        <v>0.01513787100132218</v>
      </c>
      <c r="AE64" s="57" t="inlineStr">
        <is>
          <t>Code B: Vai chinh may than truoc, than sau, hai tay.</t>
        </is>
      </c>
      <c r="AI64" s="46" t="n"/>
    </row>
    <row r="65" ht="20.25" customHeight="1">
      <c r="D65" t="inlineStr">
        <is>
          <t>B</t>
        </is>
      </c>
      <c r="E65" t="inlineStr">
        <is>
          <t>29</t>
        </is>
      </c>
      <c r="F65" t="inlineStr">
        <is>
          <t>Troposphere</t>
        </is>
      </c>
      <c r="G65" t="inlineStr">
        <is>
          <t>29@Troposphere</t>
        </is>
      </c>
      <c r="H65" t="inlineStr">
        <is>
          <t>25V07971CA39</t>
        </is>
      </c>
      <c r="I65" t="n">
        <v>2</v>
      </c>
      <c r="J65" t="n">
        <v>2</v>
      </c>
      <c r="K65" t="n">
        <v>60</v>
      </c>
      <c r="L65" s="59" t="n"/>
      <c r="M65" s="98" t="inlineStr">
        <is>
          <t>POUT25SB0007971A</t>
        </is>
      </c>
      <c r="N65" s="2" t="n">
        <v>0.7431</v>
      </c>
      <c r="O65" t="n">
        <v>0.503466</v>
      </c>
      <c r="P65" s="95" t="n">
        <v>30.208</v>
      </c>
      <c r="Q65" s="96" t="n">
        <v>30.20796</v>
      </c>
      <c r="R65" s="77" t="n">
        <v>8.59</v>
      </c>
      <c r="S65" s="95" t="n">
        <v>30.812</v>
      </c>
      <c r="T65" s="51" t="n">
        <v>1.019994703389831</v>
      </c>
      <c r="U65" s="51" t="n">
        <v>1.019994703389831</v>
      </c>
      <c r="V65" t="n">
        <v>0</v>
      </c>
      <c r="W65" t="inlineStr">
        <is>
          <t>29</t>
        </is>
      </c>
      <c r="X65" s="51" t="n">
        <v>0.001309599584021234</v>
      </c>
      <c r="Y65" s="51" t="n">
        <v>0.01644748792646256</v>
      </c>
      <c r="Z65" s="52" t="n">
        <v>23066.56199999999</v>
      </c>
      <c r="AA65" s="52" t="n">
        <v>22717.38299999999</v>
      </c>
      <c r="AB65" s="52" t="n">
        <v>-347.572</v>
      </c>
      <c r="AC65" s="51" t="n">
        <v>-0.01529982568854872</v>
      </c>
      <c r="AD65" s="51" t="n">
        <v>0.001309599584021234</v>
      </c>
      <c r="AE65" s="57" t="inlineStr">
        <is>
          <t>Code B: Vai chinh may than truoc, than sau, hai tay.</t>
        </is>
      </c>
      <c r="AI65" s="46" t="n"/>
    </row>
    <row r="66" ht="20.25" customHeight="1">
      <c r="D66" t="inlineStr">
        <is>
          <t>B</t>
        </is>
      </c>
      <c r="E66" t="inlineStr">
        <is>
          <t>29</t>
        </is>
      </c>
      <c r="F66" t="inlineStr">
        <is>
          <t>Troposphere</t>
        </is>
      </c>
      <c r="G66" t="inlineStr">
        <is>
          <t>29@Troposphere</t>
        </is>
      </c>
      <c r="H66" t="inlineStr">
        <is>
          <t>25V07971CN34</t>
        </is>
      </c>
      <c r="I66" t="n">
        <v>2</v>
      </c>
      <c r="J66" t="n">
        <v>2</v>
      </c>
      <c r="K66" t="n">
        <v>1360</v>
      </c>
      <c r="L66" s="59" t="n"/>
      <c r="M66" s="98" t="inlineStr">
        <is>
          <t>POUT25SB0007971A</t>
        </is>
      </c>
      <c r="N66" s="2" t="n">
        <v>0.7431</v>
      </c>
      <c r="O66" t="n">
        <v>0.4566</v>
      </c>
      <c r="P66" s="95" t="n">
        <v>620.976</v>
      </c>
      <c r="Q66" s="96" t="n">
        <v>620.976</v>
      </c>
      <c r="R66" s="77" t="n">
        <v>176.575</v>
      </c>
      <c r="S66" s="95" t="n">
        <v>633.396</v>
      </c>
      <c r="T66" s="51" t="n">
        <v>1.020000772976733</v>
      </c>
      <c r="U66" s="51" t="n">
        <v>1.020000772976733</v>
      </c>
      <c r="V66" t="n">
        <v>0</v>
      </c>
      <c r="W66" t="inlineStr">
        <is>
          <t>29</t>
        </is>
      </c>
      <c r="X66" s="51" t="n">
        <v>0.02665183654157044</v>
      </c>
      <c r="Y66" s="51" t="n">
        <v>0.04336853493814987</v>
      </c>
      <c r="Z66" s="52" t="n">
        <v>23066.56199999999</v>
      </c>
      <c r="AA66" s="52" t="n">
        <v>22687.175</v>
      </c>
      <c r="AB66" s="52" t="n">
        <v>-210.399</v>
      </c>
      <c r="AC66" s="51" t="n">
        <v>-0.009273917973480613</v>
      </c>
      <c r="AD66" s="51" t="n">
        <v>0.02692104701168731</v>
      </c>
      <c r="AE66" s="57" t="inlineStr">
        <is>
          <t>Code B: Vai chinh may than truoc, than sau, hai tay.</t>
        </is>
      </c>
      <c r="AI66" s="46" t="n"/>
    </row>
    <row r="67" ht="20.25" customHeight="1">
      <c r="D67" t="inlineStr">
        <is>
          <t>B</t>
        </is>
      </c>
      <c r="E67" t="inlineStr">
        <is>
          <t>29</t>
        </is>
      </c>
      <c r="F67" t="inlineStr">
        <is>
          <t>Troposphere</t>
        </is>
      </c>
      <c r="G67" t="inlineStr">
        <is>
          <t>29@Troposphere</t>
        </is>
      </c>
      <c r="H67" t="inlineStr">
        <is>
          <t>25V07971ID19</t>
        </is>
      </c>
      <c r="I67" t="n">
        <v>2</v>
      </c>
      <c r="J67" t="n">
        <v>2</v>
      </c>
      <c r="K67" t="n">
        <v>29000</v>
      </c>
      <c r="L67" s="59" t="n"/>
      <c r="M67" s="98" t="inlineStr">
        <is>
          <t>POUT25SB0007971A</t>
        </is>
      </c>
      <c r="N67" s="2" t="n">
        <v>0.7431</v>
      </c>
      <c r="O67" t="n">
        <v>0.472512</v>
      </c>
      <c r="P67" s="95" t="n">
        <v>13702.848</v>
      </c>
      <c r="Q67" s="96" t="n">
        <v>13702.848</v>
      </c>
      <c r="R67" s="77" t="n">
        <v>3896.419</v>
      </c>
      <c r="S67" s="95" t="n">
        <v>13976.905</v>
      </c>
      <c r="T67" s="51" t="n">
        <v>1.020000002919101</v>
      </c>
      <c r="U67" s="51" t="n">
        <v>1.020000002919101</v>
      </c>
      <c r="V67" t="n">
        <v>0</v>
      </c>
      <c r="W67" t="inlineStr">
        <is>
          <t>29</t>
        </is>
      </c>
      <c r="X67" s="51" t="n">
        <v>0.5881162316256754</v>
      </c>
      <c r="Y67" s="51" t="n">
        <v>0.6374253345600442</v>
      </c>
      <c r="Z67" s="52" t="n">
        <v>23066.56199999999</v>
      </c>
      <c r="AA67" s="52" t="n">
        <v>22066.19899999999</v>
      </c>
      <c r="AB67" s="52" t="n">
        <v>2876.049</v>
      </c>
      <c r="AC67" s="51" t="n">
        <v>0.1303373091124575</v>
      </c>
      <c r="AD67" s="51" t="n">
        <v>0.5940567996218944</v>
      </c>
      <c r="AE67" s="57" t="inlineStr">
        <is>
          <t>Code B: Vai chinh may than truoc, than sau, hai tay.</t>
        </is>
      </c>
      <c r="AI67" s="46" t="n"/>
    </row>
    <row r="68" ht="20.25" customHeight="1">
      <c r="D68" t="inlineStr">
        <is>
          <t>B</t>
        </is>
      </c>
      <c r="E68" t="inlineStr">
        <is>
          <t>29</t>
        </is>
      </c>
      <c r="F68" t="inlineStr">
        <is>
          <t>Troposphere</t>
        </is>
      </c>
      <c r="G68" t="inlineStr">
        <is>
          <t>29@Troposphere</t>
        </is>
      </c>
      <c r="H68" t="inlineStr">
        <is>
          <t>25V07971KE44</t>
        </is>
      </c>
      <c r="I68" t="n">
        <v>2</v>
      </c>
      <c r="J68" t="n">
        <v>2</v>
      </c>
      <c r="K68" t="n">
        <v>285</v>
      </c>
      <c r="L68" s="59" t="n"/>
      <c r="M68" s="98" t="inlineStr">
        <is>
          <t>POUT25SB0007971A</t>
        </is>
      </c>
      <c r="N68" s="2" t="n">
        <v>0.7431</v>
      </c>
      <c r="O68" t="n">
        <v>0.38001</v>
      </c>
      <c r="P68" s="95" t="n">
        <v>108.303</v>
      </c>
      <c r="Q68" s="96" t="n">
        <v>108.30285</v>
      </c>
      <c r="R68" s="77" t="n">
        <v>30.796</v>
      </c>
      <c r="S68" s="95" t="n">
        <v>110.469</v>
      </c>
      <c r="T68" s="51" t="n">
        <v>1.019999445998726</v>
      </c>
      <c r="U68" s="51" t="n">
        <v>1.019999445998726</v>
      </c>
      <c r="V68" t="n">
        <v>0</v>
      </c>
      <c r="W68" t="inlineStr">
        <is>
          <t>29</t>
        </is>
      </c>
      <c r="X68" s="51" t="n">
        <v>0.004648279249417404</v>
      </c>
      <c r="Y68" s="51" t="n">
        <v>0.642120572628032</v>
      </c>
      <c r="Z68" s="52" t="n">
        <v>23066.56199999999</v>
      </c>
      <c r="AA68" s="52" t="n">
        <v>8363.350999999995</v>
      </c>
      <c r="AB68" s="52" t="n">
        <v>-14966.479</v>
      </c>
      <c r="AC68" s="51" t="n">
        <v>-1.789531373249791</v>
      </c>
      <c r="AD68" s="51" t="n">
        <v>0.004695231565068085</v>
      </c>
      <c r="AE68" s="57" t="inlineStr">
        <is>
          <t>Code B: Vai chinh may than truoc, than sau, hai tay.</t>
        </is>
      </c>
      <c r="AI68" s="46" t="n"/>
    </row>
    <row r="69" ht="20.25" customHeight="1">
      <c r="D69" t="inlineStr">
        <is>
          <t>B</t>
        </is>
      </c>
      <c r="E69" t="inlineStr">
        <is>
          <t>29</t>
        </is>
      </c>
      <c r="F69" t="inlineStr">
        <is>
          <t>Troposphere</t>
        </is>
      </c>
      <c r="G69" t="inlineStr">
        <is>
          <t>29@Troposphere</t>
        </is>
      </c>
      <c r="H69" t="inlineStr">
        <is>
          <t>25V07971KH22</t>
        </is>
      </c>
      <c r="I69" t="n">
        <v>2</v>
      </c>
      <c r="J69" t="n">
        <v>2</v>
      </c>
      <c r="K69" t="n">
        <v>160</v>
      </c>
      <c r="L69" s="59" t="n"/>
      <c r="M69" s="98" t="inlineStr">
        <is>
          <t>POUT25SB0007971A</t>
        </is>
      </c>
      <c r="N69" s="2" t="n">
        <v>0.7431</v>
      </c>
      <c r="O69" t="n">
        <v>0.3385</v>
      </c>
      <c r="P69" s="95" t="n">
        <v>54.16</v>
      </c>
      <c r="Q69" s="96" t="n">
        <v>54.16</v>
      </c>
      <c r="R69" s="77" t="n">
        <v>15.4</v>
      </c>
      <c r="S69" s="95" t="n">
        <v>55.243</v>
      </c>
      <c r="T69" s="51" t="n">
        <v>1.019996307237814</v>
      </c>
      <c r="U69" s="51" t="n">
        <v>1.019996307237814</v>
      </c>
      <c r="V69" t="n">
        <v>0</v>
      </c>
      <c r="W69" t="inlineStr">
        <is>
          <t>29</t>
        </is>
      </c>
      <c r="X69" s="51" t="n">
        <v>0.0023479875327758</v>
      </c>
      <c r="Y69" s="51" t="n">
        <v>0.6444685601608078</v>
      </c>
      <c r="Z69" s="52" t="n">
        <v>23066.56199999999</v>
      </c>
      <c r="AA69" s="52" t="n">
        <v>8255.047999999995</v>
      </c>
      <c r="AB69" s="52" t="n">
        <v>-15092.344</v>
      </c>
      <c r="AC69" s="51" t="n">
        <v>-1.828256359018144</v>
      </c>
      <c r="AD69" s="51" t="n">
        <v>0.0023479875327758</v>
      </c>
      <c r="AE69" s="57" t="inlineStr">
        <is>
          <t>Code B: Vai chinh may than truoc, than sau, hai tay.</t>
        </is>
      </c>
      <c r="AI69" s="46" t="n"/>
    </row>
    <row r="70" ht="20.25" customHeight="1">
      <c r="D70" t="inlineStr">
        <is>
          <t>B</t>
        </is>
      </c>
      <c r="E70" t="inlineStr">
        <is>
          <t>29</t>
        </is>
      </c>
      <c r="F70" t="inlineStr">
        <is>
          <t>Troposphere</t>
        </is>
      </c>
      <c r="G70" t="inlineStr">
        <is>
          <t>29@Troposphere</t>
        </is>
      </c>
      <c r="H70" t="inlineStr">
        <is>
          <t>25V07971MN11</t>
        </is>
      </c>
      <c r="I70" t="n">
        <v>2</v>
      </c>
      <c r="J70" t="n">
        <v>2</v>
      </c>
      <c r="K70" t="n">
        <v>564</v>
      </c>
      <c r="L70" s="59" t="n"/>
      <c r="M70" s="98" t="inlineStr">
        <is>
          <t>POUT25SB0007971A</t>
        </is>
      </c>
      <c r="N70" s="2" t="n">
        <v>0.7431</v>
      </c>
      <c r="O70" t="n">
        <v>0.2886</v>
      </c>
      <c r="P70" s="95" t="n">
        <v>162.77</v>
      </c>
      <c r="Q70" s="96" t="n">
        <v>162.7704</v>
      </c>
      <c r="R70" s="77" t="n">
        <v>46.284</v>
      </c>
      <c r="S70" s="95" t="n">
        <v>166.026</v>
      </c>
      <c r="T70" s="51" t="n">
        <v>1.020003686182958</v>
      </c>
      <c r="U70" s="51" t="n">
        <v>1.020003686182958</v>
      </c>
      <c r="V70" t="n">
        <v>0</v>
      </c>
      <c r="W70" t="inlineStr">
        <is>
          <t>29</t>
        </is>
      </c>
      <c r="X70" s="51" t="n">
        <v>0.006985986728321284</v>
      </c>
      <c r="Y70" s="51" t="n">
        <v>0.6515250950705183</v>
      </c>
      <c r="Z70" s="52" t="n">
        <v>23066.56199999999</v>
      </c>
      <c r="AA70" s="52" t="n">
        <v>8200.887999999995</v>
      </c>
      <c r="AB70" s="52" t="n">
        <v>-15116.703</v>
      </c>
      <c r="AC70" s="51" t="n">
        <v>-1.843300749870015</v>
      </c>
      <c r="AD70" s="51" t="n">
        <v>0.00705655225082958</v>
      </c>
      <c r="AE70" s="57" t="inlineStr">
        <is>
          <t>Code B: Vai chinh may than truoc, than sau, hai tay.</t>
        </is>
      </c>
      <c r="AI70" s="46" t="n"/>
    </row>
    <row r="71" ht="20.25" customHeight="1">
      <c r="D71" t="inlineStr">
        <is>
          <t>B</t>
        </is>
      </c>
      <c r="E71" t="inlineStr">
        <is>
          <t>29</t>
        </is>
      </c>
      <c r="F71" t="inlineStr">
        <is>
          <t>Troposphere</t>
        </is>
      </c>
      <c r="G71" t="inlineStr">
        <is>
          <t>29@Troposphere</t>
        </is>
      </c>
      <c r="H71" t="inlineStr">
        <is>
          <t>25V07971MY13</t>
        </is>
      </c>
      <c r="I71" t="n">
        <v>2</v>
      </c>
      <c r="J71" t="n">
        <v>2</v>
      </c>
      <c r="K71" t="n">
        <v>6750</v>
      </c>
      <c r="L71" s="59" t="n"/>
      <c r="M71" s="98" t="inlineStr">
        <is>
          <t>POUT25SB0007971A</t>
        </is>
      </c>
      <c r="N71" s="2" t="n">
        <v>0.7431</v>
      </c>
      <c r="O71" t="n">
        <v>0.381666</v>
      </c>
      <c r="P71" s="95" t="n">
        <v>2576.245</v>
      </c>
      <c r="Q71" s="96" t="n">
        <v>2576.2455</v>
      </c>
      <c r="R71" s="77" t="n">
        <v>732.558</v>
      </c>
      <c r="S71" s="95" t="n">
        <v>2627.77</v>
      </c>
      <c r="T71" s="51" t="n">
        <v>1.020000038816184</v>
      </c>
      <c r="U71" s="51" t="n">
        <v>1.020000038816184</v>
      </c>
      <c r="V71" t="n">
        <v>0</v>
      </c>
      <c r="W71" t="inlineStr">
        <is>
          <t>29</t>
        </is>
      </c>
      <c r="X71" s="51" t="n">
        <v>0.1105705759271798</v>
      </c>
      <c r="Y71" s="51" t="n">
        <v>0.763212523825614</v>
      </c>
      <c r="Z71" s="52" t="n">
        <v>23066.56199999999</v>
      </c>
      <c r="AA71" s="52" t="n">
        <v>8038.117999999995</v>
      </c>
      <c r="AB71" s="52" t="n">
        <v>-14596.455</v>
      </c>
      <c r="AC71" s="51" t="n">
        <v>-1.815904543824812</v>
      </c>
      <c r="AD71" s="51" t="n">
        <v>0.1116874504314948</v>
      </c>
      <c r="AE71" s="57" t="inlineStr">
        <is>
          <t>Code B: Vai chinh may than truoc, than sau, hai tay.</t>
        </is>
      </c>
      <c r="AI71" s="46" t="n"/>
    </row>
    <row r="72" ht="20.25" customHeight="1">
      <c r="D72" t="inlineStr">
        <is>
          <t>B</t>
        </is>
      </c>
      <c r="E72" t="inlineStr">
        <is>
          <t>29</t>
        </is>
      </c>
      <c r="F72" t="inlineStr">
        <is>
          <t>Troposphere</t>
        </is>
      </c>
      <c r="G72" t="inlineStr">
        <is>
          <t>29@Troposphere</t>
        </is>
      </c>
      <c r="H72" t="inlineStr">
        <is>
          <t>25V07971MY15</t>
        </is>
      </c>
      <c r="I72" t="n">
        <v>2</v>
      </c>
      <c r="J72" t="n">
        <v>2</v>
      </c>
      <c r="K72" t="n">
        <v>2950</v>
      </c>
      <c r="L72" s="59" t="n"/>
      <c r="M72" s="98" t="inlineStr">
        <is>
          <t>POUT25SB0007971A</t>
        </is>
      </c>
      <c r="N72" s="2" t="n">
        <v>0.7431</v>
      </c>
      <c r="O72" t="n">
        <v>0.3292</v>
      </c>
      <c r="P72" s="95" t="n">
        <v>971.14</v>
      </c>
      <c r="Q72" s="96" t="n">
        <v>971.14</v>
      </c>
      <c r="R72" s="77" t="n">
        <v>276.145</v>
      </c>
      <c r="S72" s="95" t="n">
        <v>990.563</v>
      </c>
      <c r="T72" s="51" t="n">
        <v>1.02000020594353</v>
      </c>
      <c r="U72" s="51" t="n">
        <v>1.02000020594353</v>
      </c>
      <c r="V72" t="n">
        <v>0</v>
      </c>
      <c r="W72" t="inlineStr">
        <is>
          <t>29</t>
        </is>
      </c>
      <c r="X72" s="51" t="n">
        <v>0.04168061976466195</v>
      </c>
      <c r="Y72" s="51" t="n">
        <v>0.8053141599515351</v>
      </c>
      <c r="Z72" s="52" t="n">
        <v>23066.56199999999</v>
      </c>
      <c r="AA72" s="52" t="n">
        <v>5461.872999999996</v>
      </c>
      <c r="AB72" s="52" t="n">
        <v>-17680.638</v>
      </c>
      <c r="AC72" s="51" t="n">
        <v>-3.237101631619778</v>
      </c>
      <c r="AD72" s="51" t="n">
        <v>0.04210163612592116</v>
      </c>
      <c r="AE72" s="57" t="inlineStr">
        <is>
          <t>Code B: Vai chinh may than truoc, than sau, hai tay.</t>
        </is>
      </c>
      <c r="AI72" s="46" t="n"/>
    </row>
    <row r="73" ht="20.25" customHeight="1">
      <c r="D73" t="inlineStr">
        <is>
          <t>B</t>
        </is>
      </c>
      <c r="E73" t="inlineStr">
        <is>
          <t>29</t>
        </is>
      </c>
      <c r="F73" t="inlineStr">
        <is>
          <t>Troposphere</t>
        </is>
      </c>
      <c r="G73" t="inlineStr">
        <is>
          <t>29@Troposphere</t>
        </is>
      </c>
      <c r="H73" t="inlineStr">
        <is>
          <t>25V07971SG07</t>
        </is>
      </c>
      <c r="I73" t="n">
        <v>2</v>
      </c>
      <c r="J73" t="n">
        <v>2</v>
      </c>
      <c r="K73" t="n">
        <v>3960</v>
      </c>
      <c r="L73" s="59" t="n"/>
      <c r="M73" s="98" t="inlineStr">
        <is>
          <t>POUT25SB0007971A</t>
        </is>
      </c>
      <c r="N73" s="2" t="n">
        <v>0.7431</v>
      </c>
      <c r="O73" t="n">
        <v>0.3385</v>
      </c>
      <c r="P73" s="95" t="n">
        <v>1340.46</v>
      </c>
      <c r="Q73" s="96" t="n">
        <v>1340.46</v>
      </c>
      <c r="R73" s="77" t="n">
        <v>381.161</v>
      </c>
      <c r="S73" s="95" t="n">
        <v>1367.269</v>
      </c>
      <c r="T73" s="51" t="n">
        <v>1.019999850797487</v>
      </c>
      <c r="U73" s="51" t="n">
        <v>1.019999850797487</v>
      </c>
      <c r="V73" t="n">
        <v>0</v>
      </c>
      <c r="W73" t="inlineStr">
        <is>
          <t>29</t>
        </is>
      </c>
      <c r="X73" s="51" t="n">
        <v>0.05753156452183903</v>
      </c>
      <c r="Y73" s="51" t="n">
        <v>0.8634268513877361</v>
      </c>
      <c r="Z73" s="52" t="n">
        <v>23066.56199999999</v>
      </c>
      <c r="AA73" s="52" t="n">
        <v>4490.732999999997</v>
      </c>
      <c r="AB73" s="52" t="n">
        <v>-18566.185</v>
      </c>
      <c r="AC73" s="51" t="n">
        <v>-4.134332858355197</v>
      </c>
      <c r="AD73" s="51" t="n">
        <v>0.05811269143620104</v>
      </c>
      <c r="AE73" s="57" t="inlineStr">
        <is>
          <t>Code B: Vai chinh may than truoc, than sau, hai tay.</t>
        </is>
      </c>
      <c r="AI73" s="46" t="n"/>
    </row>
    <row r="74" ht="20.25" customHeight="1">
      <c r="D74" t="inlineStr">
        <is>
          <t>B</t>
        </is>
      </c>
      <c r="E74" t="inlineStr">
        <is>
          <t>29</t>
        </is>
      </c>
      <c r="F74" t="inlineStr">
        <is>
          <t>Troposphere</t>
        </is>
      </c>
      <c r="G74" t="inlineStr">
        <is>
          <t>29@Troposphere</t>
        </is>
      </c>
      <c r="H74" t="inlineStr">
        <is>
          <t>25V07971SG61</t>
        </is>
      </c>
      <c r="I74" t="n">
        <v>2</v>
      </c>
      <c r="J74" t="n">
        <v>2</v>
      </c>
      <c r="K74" t="n">
        <v>2800</v>
      </c>
      <c r="L74" s="59" t="n"/>
      <c r="M74" s="98" t="inlineStr">
        <is>
          <t>POUT25SB0007971A</t>
        </is>
      </c>
      <c r="N74" s="2" t="n">
        <v>0.7431</v>
      </c>
      <c r="O74" t="n">
        <v>0.3385</v>
      </c>
      <c r="P74" s="95" t="n">
        <v>947.8</v>
      </c>
      <c r="Q74" s="96" t="n">
        <v>947.8000000000001</v>
      </c>
      <c r="R74" s="77" t="n">
        <v>269.508</v>
      </c>
      <c r="S74" s="95" t="n">
        <v>966.756</v>
      </c>
      <c r="T74" s="51" t="n">
        <v>1.02</v>
      </c>
      <c r="U74" s="51" t="n">
        <v>1.02</v>
      </c>
      <c r="V74" t="n">
        <v>0</v>
      </c>
      <c r="W74" t="inlineStr">
        <is>
          <t>29</t>
        </is>
      </c>
      <c r="X74" s="51" t="n">
        <v>0.04067888400534073</v>
      </c>
      <c r="Y74" s="51" t="n">
        <v>0.9045166332113126</v>
      </c>
      <c r="Z74" s="52" t="n">
        <v>23066.56199999999</v>
      </c>
      <c r="AA74" s="52" t="n">
        <v>3150.272999999997</v>
      </c>
      <c r="AB74" s="52" t="n">
        <v>-20045.107</v>
      </c>
      <c r="AC74" s="51" t="n">
        <v>-6.362974573949627</v>
      </c>
      <c r="AD74" s="51" t="n">
        <v>0.0410897818235765</v>
      </c>
      <c r="AE74" s="57" t="inlineStr">
        <is>
          <t>Code B: Vai chinh may than truoc, than sau, hai tay.</t>
        </is>
      </c>
      <c r="AI74" s="46" t="n"/>
    </row>
    <row r="75" ht="20.25" customHeight="1">
      <c r="D75" t="inlineStr">
        <is>
          <t>B</t>
        </is>
      </c>
      <c r="E75" t="inlineStr">
        <is>
          <t>29</t>
        </is>
      </c>
      <c r="F75" t="inlineStr">
        <is>
          <t>Troposphere</t>
        </is>
      </c>
      <c r="G75" t="inlineStr">
        <is>
          <t>29@Troposphere</t>
        </is>
      </c>
      <c r="H75" t="inlineStr">
        <is>
          <t>25V07971SG62</t>
        </is>
      </c>
      <c r="I75" t="n">
        <v>2</v>
      </c>
      <c r="J75" t="n">
        <v>2</v>
      </c>
      <c r="K75" t="n">
        <v>3161</v>
      </c>
      <c r="L75" s="59" t="n"/>
      <c r="M75" s="98" t="inlineStr">
        <is>
          <t>POUT25SB0007971A</t>
        </is>
      </c>
      <c r="N75" s="2" t="n">
        <v>0.7431</v>
      </c>
      <c r="O75" t="n">
        <v>0.3385</v>
      </c>
      <c r="P75" s="95" t="n">
        <v>1069.999</v>
      </c>
      <c r="Q75" s="96" t="n">
        <v>1069.9985</v>
      </c>
      <c r="R75" s="77" t="n">
        <v>304.255</v>
      </c>
      <c r="S75" s="95" t="n">
        <v>1091.398</v>
      </c>
      <c r="T75" s="51" t="n">
        <v>1.019999084111293</v>
      </c>
      <c r="U75" s="51" t="n">
        <v>1.019999084111293</v>
      </c>
      <c r="V75" t="n">
        <v>0</v>
      </c>
      <c r="W75" t="inlineStr">
        <is>
          <t>29</t>
        </is>
      </c>
      <c r="X75" s="51" t="n">
        <v>0.04592355440745788</v>
      </c>
      <c r="Y75" s="51" t="n">
        <v>0.9509040835821134</v>
      </c>
      <c r="Z75" s="52" t="n">
        <v>23066.56199999999</v>
      </c>
      <c r="AA75" s="52" t="n">
        <v>2202.472999999998</v>
      </c>
      <c r="AB75" s="52" t="n">
        <v>-20977.116</v>
      </c>
      <c r="AC75" s="51" t="n">
        <v>-9.524346495961593</v>
      </c>
      <c r="AD75" s="51" t="n">
        <v>0.0463874286944019</v>
      </c>
      <c r="AE75" s="57" t="inlineStr">
        <is>
          <t>Code B: Vai chinh may than truoc, than sau, hai tay.</t>
        </is>
      </c>
      <c r="AI75" s="46" t="n"/>
    </row>
    <row r="76" ht="20.25" customHeight="1">
      <c r="D76" t="inlineStr">
        <is>
          <t>B</t>
        </is>
      </c>
      <c r="E76" t="inlineStr">
        <is>
          <t>29</t>
        </is>
      </c>
      <c r="F76" t="inlineStr">
        <is>
          <t>Troposphere</t>
        </is>
      </c>
      <c r="G76" t="inlineStr">
        <is>
          <t>29@Troposphere</t>
        </is>
      </c>
      <c r="H76" t="inlineStr">
        <is>
          <t>25V07971SG63</t>
        </is>
      </c>
      <c r="I76" t="n">
        <v>2</v>
      </c>
      <c r="J76" t="n">
        <v>2</v>
      </c>
      <c r="K76" t="n">
        <v>2100</v>
      </c>
      <c r="L76" s="59" t="n"/>
      <c r="M76" s="98" t="inlineStr">
        <is>
          <t>POUT25SB0007971A</t>
        </is>
      </c>
      <c r="N76" s="2" t="n">
        <v>0.7431</v>
      </c>
      <c r="O76" t="n">
        <v>0.3385</v>
      </c>
      <c r="P76" s="95" t="n">
        <v>710.85</v>
      </c>
      <c r="Q76" s="96" t="n">
        <v>710.85</v>
      </c>
      <c r="R76" s="77" t="n">
        <v>202.131</v>
      </c>
      <c r="S76" s="95" t="n">
        <v>725.067</v>
      </c>
      <c r="T76" s="51" t="n">
        <v>1.02</v>
      </c>
      <c r="U76" s="51" t="n">
        <v>1.02</v>
      </c>
      <c r="V76" t="n">
        <v>0</v>
      </c>
      <c r="W76" t="inlineStr">
        <is>
          <t>29</t>
        </is>
      </c>
      <c r="X76" s="51" t="n">
        <v>0.03050916300400555</v>
      </c>
      <c r="Y76" s="51" t="n">
        <v>0.9817214199497958</v>
      </c>
      <c r="Z76" s="52" t="n">
        <v>23066.56199999999</v>
      </c>
      <c r="AA76" s="52" t="n">
        <v>1132.473999999998</v>
      </c>
      <c r="AB76" s="52" t="n">
        <v>-22170.638</v>
      </c>
      <c r="AC76" s="51" t="n">
        <v>-19.57717174963843</v>
      </c>
      <c r="AD76" s="51" t="n">
        <v>0.03081733636768237</v>
      </c>
      <c r="AE76" s="57" t="inlineStr">
        <is>
          <t>Code B: Vai chinh may than truoc, than sau, hai tay.</t>
        </is>
      </c>
      <c r="AI76" s="46" t="n"/>
    </row>
    <row r="77" ht="20.25" customHeight="1">
      <c r="D77" t="inlineStr">
        <is>
          <t>B</t>
        </is>
      </c>
      <c r="E77" t="inlineStr">
        <is>
          <t>29</t>
        </is>
      </c>
      <c r="F77" t="inlineStr">
        <is>
          <t>Troposphere</t>
        </is>
      </c>
      <c r="G77" t="inlineStr">
        <is>
          <t>29@Troposphere</t>
        </is>
      </c>
      <c r="H77" t="inlineStr">
        <is>
          <t>25V07971VN05</t>
        </is>
      </c>
      <c r="I77" t="n">
        <v>2</v>
      </c>
      <c r="J77" t="n">
        <v>2</v>
      </c>
      <c r="K77" t="n">
        <v>560</v>
      </c>
      <c r="L77" s="59" t="n"/>
      <c r="M77" s="98" t="inlineStr">
        <is>
          <t>POUT25SB0007971A</t>
        </is>
      </c>
      <c r="N77" s="2" t="n">
        <v>0.7431</v>
      </c>
      <c r="O77" t="n">
        <v>0.7529</v>
      </c>
      <c r="P77" s="95" t="n">
        <v>421.624</v>
      </c>
      <c r="Q77" s="96" t="n">
        <v>421.624</v>
      </c>
      <c r="R77" s="77" t="n">
        <v>119.889</v>
      </c>
      <c r="S77" s="95" t="n">
        <v>430.056</v>
      </c>
      <c r="T77" s="51" t="n">
        <v>1.019998861544883</v>
      </c>
      <c r="U77" s="51" t="n">
        <v>1.019998861544883</v>
      </c>
      <c r="V77" t="n">
        <v>0</v>
      </c>
      <c r="W77" t="inlineStr">
        <is>
          <t>29</t>
        </is>
      </c>
      <c r="X77" s="51" t="n">
        <v>0.01809579424970224</v>
      </c>
      <c r="Y77" s="51" t="n">
        <v>1</v>
      </c>
      <c r="Z77" s="52" t="n">
        <v>23066.56199999999</v>
      </c>
      <c r="AA77" s="52" t="n">
        <v>421.6239999999998</v>
      </c>
      <c r="AB77" s="52" t="n">
        <v>-22977.947</v>
      </c>
      <c r="AC77" s="51" t="n">
        <v>-54.49866943058272</v>
      </c>
      <c r="AD77" s="51" t="n">
        <v>0.01827858005020428</v>
      </c>
      <c r="AE77" s="57" t="inlineStr">
        <is>
          <t>Code B: Vai chinh may than truoc, than sau, hai tay.</t>
        </is>
      </c>
      <c r="AI77" s="46" t="n"/>
    </row>
    <row r="78" ht="20.25" customHeight="1">
      <c r="D78" t="inlineStr">
        <is>
          <t>B</t>
        </is>
      </c>
      <c r="E78" t="inlineStr">
        <is>
          <t>39</t>
        </is>
      </c>
      <c r="F78" t="inlineStr">
        <is>
          <t>Haute Red</t>
        </is>
      </c>
      <c r="G78" t="inlineStr">
        <is>
          <t>39@Haute Red</t>
        </is>
      </c>
      <c r="H78" t="inlineStr">
        <is>
          <t>25V07971CA37</t>
        </is>
      </c>
      <c r="I78" t="n">
        <v>2</v>
      </c>
      <c r="J78" t="n">
        <v>2</v>
      </c>
      <c r="K78" t="n">
        <v>88</v>
      </c>
      <c r="L78" s="59" t="n"/>
      <c r="M78" s="98" t="inlineStr">
        <is>
          <t>POUT25SB0007971A</t>
        </is>
      </c>
      <c r="N78" s="2" t="n">
        <v>0.7431</v>
      </c>
      <c r="O78" t="n">
        <v>0.38004</v>
      </c>
      <c r="P78" s="95" t="n">
        <v>33.444</v>
      </c>
      <c r="Q78" s="96" t="n">
        <v>33.44352</v>
      </c>
      <c r="R78" s="77" t="n">
        <v>8.939</v>
      </c>
      <c r="S78" s="95" t="n">
        <v>34.112</v>
      </c>
      <c r="T78" s="51" t="n">
        <v>1.019973687357971</v>
      </c>
      <c r="U78" s="51" t="n">
        <v>1.019973687357971</v>
      </c>
      <c r="V78" t="n">
        <v>0</v>
      </c>
      <c r="W78" t="inlineStr">
        <is>
          <t>39</t>
        </is>
      </c>
      <c r="X78" s="51" t="n">
        <v>0.001803582106552009</v>
      </c>
      <c r="Y78" s="51" t="n">
        <v>0.001803607992565537</v>
      </c>
      <c r="Z78" s="52" t="n">
        <v>18542.832</v>
      </c>
      <c r="AA78" s="52" t="n">
        <v>18542.832</v>
      </c>
      <c r="AB78" s="52" t="n">
        <v>8.939</v>
      </c>
      <c r="AC78" s="51" t="n">
        <v>0.0004820730727647212</v>
      </c>
      <c r="AD78" s="51" t="n">
        <v>0.001803582106552009</v>
      </c>
      <c r="AE78" s="57" t="inlineStr">
        <is>
          <t>Code B: Vai chinh may than truoc, than sau, hai tay.</t>
        </is>
      </c>
      <c r="AI78" s="46" t="n"/>
    </row>
    <row r="79" ht="20.25" customHeight="1">
      <c r="D79" t="inlineStr">
        <is>
          <t>B</t>
        </is>
      </c>
      <c r="E79" t="inlineStr">
        <is>
          <t>39</t>
        </is>
      </c>
      <c r="F79" t="inlineStr">
        <is>
          <t>Haute Red</t>
        </is>
      </c>
      <c r="G79" t="inlineStr">
        <is>
          <t>39@Haute Red</t>
        </is>
      </c>
      <c r="H79" t="inlineStr">
        <is>
          <t>25V07971ID19</t>
        </is>
      </c>
      <c r="I79" t="n">
        <v>2</v>
      </c>
      <c r="J79" t="n">
        <v>2</v>
      </c>
      <c r="K79" t="n">
        <v>29000</v>
      </c>
      <c r="L79" s="59" t="n"/>
      <c r="M79" s="98" t="inlineStr">
        <is>
          <t>POUT25SB0007971A</t>
        </is>
      </c>
      <c r="N79" s="2" t="n">
        <v>0.7431</v>
      </c>
      <c r="O79" t="n">
        <v>0.472512</v>
      </c>
      <c r="P79" s="95" t="n">
        <v>13702.848</v>
      </c>
      <c r="Q79" s="96" t="n">
        <v>13702.848</v>
      </c>
      <c r="R79" s="77" t="n">
        <v>3662.402</v>
      </c>
      <c r="S79" s="95" t="n">
        <v>13976.905</v>
      </c>
      <c r="T79" s="51" t="n">
        <v>1.020000002919101</v>
      </c>
      <c r="U79" s="51" t="n">
        <v>1.020000002919101</v>
      </c>
      <c r="V79" t="n">
        <v>0</v>
      </c>
      <c r="W79" t="inlineStr">
        <is>
          <t>39</t>
        </is>
      </c>
      <c r="X79" s="51" t="n">
        <v>0.7315937241948803</v>
      </c>
      <c r="Y79" s="51" t="n">
        <v>0.7407871677853739</v>
      </c>
      <c r="Z79" s="52" t="n">
        <v>18542.832</v>
      </c>
      <c r="AA79" s="52" t="n">
        <v>18509.388</v>
      </c>
      <c r="AB79" s="52" t="n">
        <v>3628.29</v>
      </c>
      <c r="AC79" s="51" t="n">
        <v>0.1960243093936979</v>
      </c>
      <c r="AD79" s="51" t="n">
        <v>0.7389835597928084</v>
      </c>
      <c r="AE79" s="57" t="inlineStr">
        <is>
          <t>Code B: Vai chinh may than truoc, than sau, hai tay.</t>
        </is>
      </c>
      <c r="AI79" s="46" t="n"/>
    </row>
    <row r="80" ht="20.25" customHeight="1">
      <c r="D80" t="inlineStr">
        <is>
          <t>B</t>
        </is>
      </c>
      <c r="E80" t="inlineStr">
        <is>
          <t>39</t>
        </is>
      </c>
      <c r="F80" t="inlineStr">
        <is>
          <t>Haute Red</t>
        </is>
      </c>
      <c r="G80" t="inlineStr">
        <is>
          <t>39@Haute Red</t>
        </is>
      </c>
      <c r="H80" t="inlineStr">
        <is>
          <t>25V07971KH22</t>
        </is>
      </c>
      <c r="I80" t="n">
        <v>2</v>
      </c>
      <c r="J80" t="n">
        <v>2</v>
      </c>
      <c r="K80" t="n">
        <v>160</v>
      </c>
      <c r="L80" s="59" t="n"/>
      <c r="M80" s="98" t="inlineStr">
        <is>
          <t>POUT25SB0007971A</t>
        </is>
      </c>
      <c r="N80" s="2" t="n">
        <v>0.7431</v>
      </c>
      <c r="O80" t="n">
        <v>0.3385</v>
      </c>
      <c r="P80" s="95" t="n">
        <v>54.16</v>
      </c>
      <c r="Q80" s="96" t="n">
        <v>54.16</v>
      </c>
      <c r="R80" s="77" t="n">
        <v>14.476</v>
      </c>
      <c r="S80" s="95" t="n">
        <v>55.243</v>
      </c>
      <c r="T80" s="51" t="n">
        <v>1.019996307237814</v>
      </c>
      <c r="U80" s="51" t="n">
        <v>1.019996307237814</v>
      </c>
      <c r="V80" t="n">
        <v>0</v>
      </c>
      <c r="W80" t="inlineStr">
        <is>
          <t>39</t>
        </is>
      </c>
      <c r="X80" s="51" t="n">
        <v>0.002920805193079461</v>
      </c>
      <c r="Y80" s="51" t="n">
        <v>0.7437079729784534</v>
      </c>
      <c r="Z80" s="52" t="n">
        <v>18542.832</v>
      </c>
      <c r="AA80" s="52" t="n">
        <v>4806.539999999999</v>
      </c>
      <c r="AB80" s="52" t="n">
        <v>-13996.541</v>
      </c>
      <c r="AC80" s="51" t="n">
        <v>-2.91197847099993</v>
      </c>
      <c r="AD80" s="51" t="n">
        <v>0.002920805193079461</v>
      </c>
      <c r="AE80" s="57" t="inlineStr">
        <is>
          <t>Code B: Vai chinh may than truoc, than sau, hai tay.</t>
        </is>
      </c>
      <c r="AI80" s="46" t="n"/>
    </row>
    <row r="81" ht="20.25" customHeight="1">
      <c r="D81" t="inlineStr">
        <is>
          <t>B</t>
        </is>
      </c>
      <c r="E81" t="inlineStr">
        <is>
          <t>39</t>
        </is>
      </c>
      <c r="F81" t="inlineStr">
        <is>
          <t>Haute Red</t>
        </is>
      </c>
      <c r="G81" t="inlineStr">
        <is>
          <t>39@Haute Red</t>
        </is>
      </c>
      <c r="H81" t="inlineStr">
        <is>
          <t>25V07971MN11</t>
        </is>
      </c>
      <c r="I81" t="n">
        <v>2</v>
      </c>
      <c r="J81" t="n">
        <v>2</v>
      </c>
      <c r="K81" t="n">
        <v>564</v>
      </c>
      <c r="L81" s="59" t="n"/>
      <c r="M81" s="98" t="inlineStr">
        <is>
          <t>POUT25SB0007971A</t>
        </is>
      </c>
      <c r="N81" s="2" t="n">
        <v>0.7431</v>
      </c>
      <c r="O81" t="n">
        <v>0.2886</v>
      </c>
      <c r="P81" s="95" t="n">
        <v>162.77</v>
      </c>
      <c r="Q81" s="96" t="n">
        <v>162.7704</v>
      </c>
      <c r="R81" s="77" t="n">
        <v>43.504</v>
      </c>
      <c r="S81" s="95" t="n">
        <v>166.026</v>
      </c>
      <c r="T81" s="51" t="n">
        <v>1.020003686182958</v>
      </c>
      <c r="U81" s="51" t="n">
        <v>1.020003686182958</v>
      </c>
      <c r="V81" t="n">
        <v>0</v>
      </c>
      <c r="W81" t="inlineStr">
        <is>
          <t>39</t>
        </is>
      </c>
      <c r="X81" s="51" t="n">
        <v>0.008690295851248614</v>
      </c>
      <c r="Y81" s="51" t="n">
        <v>0.7524860280241983</v>
      </c>
      <c r="Z81" s="52" t="n">
        <v>18542.832</v>
      </c>
      <c r="AA81" s="52" t="n">
        <v>4752.379999999999</v>
      </c>
      <c r="AB81" s="52" t="n">
        <v>-14022.756</v>
      </c>
      <c r="AC81" s="51" t="n">
        <v>-2.950680711559261</v>
      </c>
      <c r="AD81" s="51" t="n">
        <v>0.008778076617422843</v>
      </c>
      <c r="AE81" s="57" t="inlineStr">
        <is>
          <t>Code B: Vai chinh may than truoc, than sau, hai tay.</t>
        </is>
      </c>
      <c r="AI81" s="46" t="n"/>
    </row>
    <row r="82" ht="20.25" customHeight="1">
      <c r="D82" t="inlineStr">
        <is>
          <t>B</t>
        </is>
      </c>
      <c r="E82" t="inlineStr">
        <is>
          <t>39</t>
        </is>
      </c>
      <c r="F82" t="inlineStr">
        <is>
          <t>Haute Red</t>
        </is>
      </c>
      <c r="G82" t="inlineStr">
        <is>
          <t>39@Haute Red</t>
        </is>
      </c>
      <c r="H82" t="inlineStr">
        <is>
          <t>25V07971MU41</t>
        </is>
      </c>
      <c r="I82" t="n">
        <v>2</v>
      </c>
      <c r="J82" t="n">
        <v>2</v>
      </c>
      <c r="K82" t="n">
        <v>750</v>
      </c>
      <c r="L82" s="59" t="n"/>
      <c r="M82" s="98" t="inlineStr">
        <is>
          <t>POUT25SB0007971A</t>
        </is>
      </c>
      <c r="N82" s="2" t="n">
        <v>0.7431</v>
      </c>
      <c r="O82" t="n">
        <v>0.3403</v>
      </c>
      <c r="P82" s="95" t="n">
        <v>255.225</v>
      </c>
      <c r="Q82" s="96" t="n">
        <v>255.225</v>
      </c>
      <c r="R82" s="77" t="n">
        <v>68.215</v>
      </c>
      <c r="S82" s="95" t="n">
        <v>260.329</v>
      </c>
      <c r="T82" s="51" t="n">
        <v>1.019998040944265</v>
      </c>
      <c r="U82" s="51" t="n">
        <v>1.019998040944265</v>
      </c>
      <c r="V82" t="n">
        <v>0</v>
      </c>
      <c r="W82" t="inlineStr">
        <is>
          <t>39</t>
        </is>
      </c>
      <c r="X82" s="51" t="n">
        <v>0.01362643796805148</v>
      </c>
      <c r="Y82" s="51" t="n">
        <v>0.7662501067798059</v>
      </c>
      <c r="Z82" s="52" t="n">
        <v>18542.832</v>
      </c>
      <c r="AA82" s="52" t="n">
        <v>4589.609999999999</v>
      </c>
      <c r="AB82" s="52" t="n">
        <v>-14164.071</v>
      </c>
      <c r="AC82" s="51" t="n">
        <v>-3.086116467412265</v>
      </c>
      <c r="AD82" s="51" t="n">
        <v>0.01376407875560756</v>
      </c>
      <c r="AE82" s="57" t="inlineStr">
        <is>
          <t>Code B: Vai chinh may than truoc, than sau, hai tay.</t>
        </is>
      </c>
      <c r="AI82" s="46" t="n"/>
    </row>
    <row r="83" ht="20.25" customHeight="1">
      <c r="D83" t="inlineStr">
        <is>
          <t>B</t>
        </is>
      </c>
      <c r="E83" t="inlineStr">
        <is>
          <t>39</t>
        </is>
      </c>
      <c r="F83" t="inlineStr">
        <is>
          <t>Haute Red</t>
        </is>
      </c>
      <c r="G83" t="inlineStr">
        <is>
          <t>39@Haute Red</t>
        </is>
      </c>
      <c r="H83" t="inlineStr">
        <is>
          <t>25V07971MY13</t>
        </is>
      </c>
      <c r="I83" t="n">
        <v>2</v>
      </c>
      <c r="J83" t="n">
        <v>2</v>
      </c>
      <c r="K83" t="n">
        <v>6750</v>
      </c>
      <c r="L83" s="59" t="n"/>
      <c r="M83" s="98" t="inlineStr">
        <is>
          <t>POUT25SB0007971A</t>
        </is>
      </c>
      <c r="N83" s="2" t="n">
        <v>0.7431</v>
      </c>
      <c r="O83" t="n">
        <v>0.381666</v>
      </c>
      <c r="P83" s="95" t="n">
        <v>2576.245</v>
      </c>
      <c r="Q83" s="96" t="n">
        <v>2576.2455</v>
      </c>
      <c r="R83" s="77" t="n">
        <v>688.561</v>
      </c>
      <c r="S83" s="95" t="n">
        <v>2627.77</v>
      </c>
      <c r="T83" s="51" t="n">
        <v>1.020000038816184</v>
      </c>
      <c r="U83" s="51" t="n">
        <v>1.020000038816184</v>
      </c>
      <c r="V83" t="n">
        <v>0</v>
      </c>
      <c r="W83" t="inlineStr">
        <is>
          <t>39</t>
        </is>
      </c>
      <c r="X83" s="51" t="n">
        <v>0.1375454970955893</v>
      </c>
      <c r="Y83" s="51" t="n">
        <v>0.9051849253663087</v>
      </c>
      <c r="Z83" s="52" t="n">
        <v>18542.832</v>
      </c>
      <c r="AA83" s="52" t="n">
        <v>4334.384999999998</v>
      </c>
      <c r="AB83" s="52" t="n">
        <v>-13804.054</v>
      </c>
      <c r="AC83" s="51" t="n">
        <v>-3.184778001954142</v>
      </c>
      <c r="AD83" s="51" t="n">
        <v>0.1389348455511003</v>
      </c>
      <c r="AE83" s="57" t="inlineStr">
        <is>
          <t>Code B: Vai chinh may than truoc, than sau, hai tay.</t>
        </is>
      </c>
      <c r="AI83" s="46" t="n"/>
    </row>
    <row r="84" ht="20.25" customHeight="1">
      <c r="D84" t="inlineStr">
        <is>
          <t>B</t>
        </is>
      </c>
      <c r="E84" t="inlineStr">
        <is>
          <t>39</t>
        </is>
      </c>
      <c r="F84" t="inlineStr">
        <is>
          <t>Haute Red</t>
        </is>
      </c>
      <c r="G84" t="inlineStr">
        <is>
          <t>39@Haute Red</t>
        </is>
      </c>
      <c r="H84" t="inlineStr">
        <is>
          <t>25V07971SG07</t>
        </is>
      </c>
      <c r="I84" t="n">
        <v>2</v>
      </c>
      <c r="J84" t="n">
        <v>2</v>
      </c>
      <c r="K84" t="n">
        <v>3960</v>
      </c>
      <c r="L84" s="59" t="n"/>
      <c r="M84" s="98" t="inlineStr">
        <is>
          <t>POUT25SB0007971A</t>
        </is>
      </c>
      <c r="N84" s="2" t="n">
        <v>0.7431</v>
      </c>
      <c r="O84" t="n">
        <v>0.3385</v>
      </c>
      <c r="P84" s="95" t="n">
        <v>1340.46</v>
      </c>
      <c r="Q84" s="96" t="n">
        <v>1340.46</v>
      </c>
      <c r="R84" s="77" t="n">
        <v>358.269</v>
      </c>
      <c r="S84" s="95" t="n">
        <v>1367.269</v>
      </c>
      <c r="T84" s="51" t="n">
        <v>1.019999850797487</v>
      </c>
      <c r="U84" s="51" t="n">
        <v>1.019999850797487</v>
      </c>
      <c r="V84" t="n">
        <v>0</v>
      </c>
      <c r="W84" t="inlineStr">
        <is>
          <t>39</t>
        </is>
      </c>
      <c r="X84" s="51" t="n">
        <v>0.07156702924342949</v>
      </c>
      <c r="Y84" s="51" t="n">
        <v>0.9774748538950253</v>
      </c>
      <c r="Z84" s="52" t="n">
        <v>18542.832</v>
      </c>
      <c r="AA84" s="52" t="n">
        <v>1758.139999999999</v>
      </c>
      <c r="AB84" s="52" t="n">
        <v>-16762.116</v>
      </c>
      <c r="AC84" s="51" t="n">
        <v>-9.534005255554167</v>
      </c>
      <c r="AD84" s="51" t="n">
        <v>0.07228992852871666</v>
      </c>
      <c r="AE84" s="57" t="inlineStr">
        <is>
          <t>Code B: Vai chinh may than truoc, than sau, hai tay.</t>
        </is>
      </c>
      <c r="AI84" s="46" t="n"/>
    </row>
    <row r="85" ht="20.25" customHeight="1">
      <c r="D85" t="inlineStr">
        <is>
          <t>B</t>
        </is>
      </c>
      <c r="E85" t="inlineStr">
        <is>
          <t>39</t>
        </is>
      </c>
      <c r="F85" t="inlineStr">
        <is>
          <t>Haute Red</t>
        </is>
      </c>
      <c r="G85" t="inlineStr">
        <is>
          <t>39@Haute Red</t>
        </is>
      </c>
      <c r="H85" t="inlineStr">
        <is>
          <t>25V07971VN57</t>
        </is>
      </c>
      <c r="I85" t="n">
        <v>2</v>
      </c>
      <c r="J85" t="n">
        <v>2</v>
      </c>
      <c r="K85" t="n">
        <v>920</v>
      </c>
      <c r="L85" s="59" t="n"/>
      <c r="M85" s="98" t="inlineStr">
        <is>
          <t>POUT25SB0007971A</t>
        </is>
      </c>
      <c r="N85" s="2" t="n">
        <v>0.7431</v>
      </c>
      <c r="O85" t="n">
        <v>0.454</v>
      </c>
      <c r="P85" s="95" t="n">
        <v>417.68</v>
      </c>
      <c r="Q85" s="96" t="n">
        <v>417.68</v>
      </c>
      <c r="R85" s="77" t="n">
        <v>111.635</v>
      </c>
      <c r="S85" s="95" t="n">
        <v>426.034</v>
      </c>
      <c r="T85" s="51" t="n">
        <v>1.020000957670944</v>
      </c>
      <c r="U85" s="51" t="n">
        <v>1.020000957670944</v>
      </c>
      <c r="V85" t="n">
        <v>0</v>
      </c>
      <c r="W85" t="inlineStr">
        <is>
          <t>39</t>
        </is>
      </c>
      <c r="X85" s="51" t="n">
        <v>0.02229989464392495</v>
      </c>
      <c r="Y85" s="51" t="n">
        <v>1</v>
      </c>
      <c r="Z85" s="52" t="n">
        <v>18542.832</v>
      </c>
      <c r="AA85" s="52" t="n">
        <v>417.6800000000003</v>
      </c>
      <c r="AB85" s="52" t="n">
        <v>-18376.019</v>
      </c>
      <c r="AC85" s="51" t="n">
        <v>-43.99544866883735</v>
      </c>
      <c r="AD85" s="51" t="n">
        <v>0.02252514610497469</v>
      </c>
      <c r="AE85" s="57" t="inlineStr">
        <is>
          <t>Code B: Vai chinh may than truoc, than sau, hai tay.</t>
        </is>
      </c>
      <c r="AI85" s="46" t="n"/>
    </row>
    <row r="86" ht="20.25" customHeight="1">
      <c r="D86" t="inlineStr">
        <is>
          <t>B</t>
        </is>
      </c>
      <c r="E86" t="inlineStr">
        <is>
          <t>41</t>
        </is>
      </c>
      <c r="F86" t="inlineStr">
        <is>
          <t>Daffodil</t>
        </is>
      </c>
      <c r="G86" t="inlineStr">
        <is>
          <t>41@Daffodil</t>
        </is>
      </c>
      <c r="H86" t="inlineStr">
        <is>
          <t>25V07971CA37</t>
        </is>
      </c>
      <c r="I86" t="n">
        <v>2</v>
      </c>
      <c r="J86" t="n">
        <v>2</v>
      </c>
      <c r="K86" t="n">
        <v>88</v>
      </c>
      <c r="L86" s="59" t="n"/>
      <c r="M86" s="98" t="inlineStr">
        <is>
          <t>POUT25SB0007971A</t>
        </is>
      </c>
      <c r="N86" s="2" t="n">
        <v>0.7441</v>
      </c>
      <c r="O86" t="n">
        <v>0.38004</v>
      </c>
      <c r="P86" s="95" t="n">
        <v>33.444</v>
      </c>
      <c r="Q86" s="96" t="n">
        <v>33.44352</v>
      </c>
      <c r="R86" s="77" t="n">
        <v>9.807</v>
      </c>
      <c r="S86" s="95" t="n">
        <v>34.112</v>
      </c>
      <c r="T86" s="51" t="n">
        <v>1.019973687357971</v>
      </c>
      <c r="U86" s="51" t="n">
        <v>1.019973687357971</v>
      </c>
      <c r="V86" t="n">
        <v>0</v>
      </c>
      <c r="W86" t="inlineStr">
        <is>
          <t>41</t>
        </is>
      </c>
      <c r="X86" s="51" t="n">
        <v>0.007324477430325138</v>
      </c>
      <c r="Y86" s="51" t="n">
        <v>0.007324582555299021</v>
      </c>
      <c r="Z86" s="52" t="n">
        <v>4565.994000000001</v>
      </c>
      <c r="AA86" s="52" t="n">
        <v>4565.994000000001</v>
      </c>
      <c r="AB86" s="52" t="n">
        <v>9.807</v>
      </c>
      <c r="AC86" s="51" t="n">
        <v>0.002147834622647336</v>
      </c>
      <c r="AD86" s="51" t="n">
        <v>0.007324477430325138</v>
      </c>
      <c r="AE86" s="57" t="inlineStr">
        <is>
          <t>Code B: Vai chinh may than truoc, than sau, hai tay.</t>
        </is>
      </c>
      <c r="AI86" s="46" t="n"/>
    </row>
    <row r="87" ht="20.25" customHeight="1">
      <c r="D87" t="inlineStr">
        <is>
          <t>B</t>
        </is>
      </c>
      <c r="E87" t="inlineStr">
        <is>
          <t>41</t>
        </is>
      </c>
      <c r="F87" t="inlineStr">
        <is>
          <t>Daffodil</t>
        </is>
      </c>
      <c r="G87" t="inlineStr">
        <is>
          <t>41@Daffodil</t>
        </is>
      </c>
      <c r="H87" t="inlineStr">
        <is>
          <t>25V07971CN33</t>
        </is>
      </c>
      <c r="I87" t="n">
        <v>2</v>
      </c>
      <c r="J87" t="n">
        <v>2</v>
      </c>
      <c r="K87" t="n">
        <v>3100</v>
      </c>
      <c r="L87" s="59" t="n"/>
      <c r="M87" s="98" t="inlineStr">
        <is>
          <t>POUT25SB0007971A</t>
        </is>
      </c>
      <c r="N87" s="2" t="n">
        <v>0.7441</v>
      </c>
      <c r="O87" t="n">
        <v>0.414</v>
      </c>
      <c r="P87" s="95" t="n">
        <v>1283.4</v>
      </c>
      <c r="Q87" s="96" t="n">
        <v>1283.4</v>
      </c>
      <c r="R87" s="77" t="n">
        <v>376.363</v>
      </c>
      <c r="S87" s="95" t="n">
        <v>1309.068</v>
      </c>
      <c r="T87" s="51" t="n">
        <v>1.02</v>
      </c>
      <c r="U87" s="51" t="n">
        <v>1.02</v>
      </c>
      <c r="V87" t="n">
        <v>0</v>
      </c>
      <c r="W87" t="inlineStr">
        <is>
          <t>41</t>
        </is>
      </c>
      <c r="X87" s="51" t="n">
        <v>0.2782671199305123</v>
      </c>
      <c r="Y87" s="51" t="n">
        <v>0.2884024814750085</v>
      </c>
      <c r="Z87" s="52" t="n">
        <v>4565.994000000001</v>
      </c>
      <c r="AA87" s="52" t="n">
        <v>4532.550000000001</v>
      </c>
      <c r="AB87" s="52" t="n">
        <v>342.251</v>
      </c>
      <c r="AC87" s="51" t="n">
        <v>0.07550959173092407</v>
      </c>
      <c r="AD87" s="51" t="n">
        <v>0.2810778989197094</v>
      </c>
      <c r="AE87" s="57" t="inlineStr">
        <is>
          <t>Code B: Vai chinh may than truoc, than sau, hai tay.</t>
        </is>
      </c>
      <c r="AI87" s="46" t="n"/>
    </row>
    <row r="88" ht="20.25" customHeight="1">
      <c r="D88" t="inlineStr">
        <is>
          <t>B</t>
        </is>
      </c>
      <c r="E88" t="inlineStr">
        <is>
          <t>41</t>
        </is>
      </c>
      <c r="F88" t="inlineStr">
        <is>
          <t>Daffodil</t>
        </is>
      </c>
      <c r="G88" t="inlineStr">
        <is>
          <t>41@Daffodil</t>
        </is>
      </c>
      <c r="H88" t="inlineStr">
        <is>
          <t>25V07971MU41</t>
        </is>
      </c>
      <c r="I88" t="n">
        <v>2</v>
      </c>
      <c r="J88" t="n">
        <v>2</v>
      </c>
      <c r="K88" t="n">
        <v>750</v>
      </c>
      <c r="L88" s="59" t="n"/>
      <c r="M88" s="98" t="inlineStr">
        <is>
          <t>POUT25SB0007971A</t>
        </is>
      </c>
      <c r="N88" s="2" t="n">
        <v>0.7441</v>
      </c>
      <c r="O88" t="n">
        <v>0.3403</v>
      </c>
      <c r="P88" s="95" t="n">
        <v>255.225</v>
      </c>
      <c r="Q88" s="96" t="n">
        <v>255.225</v>
      </c>
      <c r="R88" s="77" t="n">
        <v>74.846</v>
      </c>
      <c r="S88" s="95" t="n">
        <v>260.329</v>
      </c>
      <c r="T88" s="51" t="n">
        <v>1.019998040944265</v>
      </c>
      <c r="U88" s="51" t="n">
        <v>1.019998040944265</v>
      </c>
      <c r="V88" t="n">
        <v>0</v>
      </c>
      <c r="W88" t="inlineStr">
        <is>
          <t>41</t>
        </is>
      </c>
      <c r="X88" s="51" t="n">
        <v>0.05533795050979042</v>
      </c>
      <c r="Y88" s="51" t="n">
        <v>0.3442994011818675</v>
      </c>
      <c r="Z88" s="52" t="n">
        <v>4565.994000000001</v>
      </c>
      <c r="AA88" s="52" t="n">
        <v>3249.150000000001</v>
      </c>
      <c r="AB88" s="52" t="n">
        <v>-1268.334</v>
      </c>
      <c r="AC88" s="51" t="n">
        <v>-0.3903587092008678</v>
      </c>
      <c r="AD88" s="51" t="n">
        <v>0.05589691970685901</v>
      </c>
      <c r="AE88" s="57" t="inlineStr">
        <is>
          <t>Code B: Vai chinh may than truoc, than sau, hai tay.</t>
        </is>
      </c>
      <c r="AI88" s="46" t="n"/>
    </row>
    <row r="89" ht="20.25" customHeight="1">
      <c r="D89" t="inlineStr">
        <is>
          <t>B</t>
        </is>
      </c>
      <c r="E89" t="inlineStr">
        <is>
          <t>41</t>
        </is>
      </c>
      <c r="F89" t="inlineStr">
        <is>
          <t>Daffodil</t>
        </is>
      </c>
      <c r="G89" t="inlineStr">
        <is>
          <t>41@Daffodil</t>
        </is>
      </c>
      <c r="H89" t="inlineStr">
        <is>
          <t>25V07971MY13</t>
        </is>
      </c>
      <c r="I89" t="n">
        <v>2</v>
      </c>
      <c r="J89" t="n">
        <v>2</v>
      </c>
      <c r="K89" t="n">
        <v>6750</v>
      </c>
      <c r="L89" s="59" t="n"/>
      <c r="M89" s="98" t="inlineStr">
        <is>
          <t>POUT25SB0007971A</t>
        </is>
      </c>
      <c r="N89" s="2" t="n">
        <v>0.7441</v>
      </c>
      <c r="O89" t="n">
        <v>0.381666</v>
      </c>
      <c r="P89" s="95" t="n">
        <v>2576.245</v>
      </c>
      <c r="Q89" s="96" t="n">
        <v>2576.2455</v>
      </c>
      <c r="R89" s="77" t="n">
        <v>755.497</v>
      </c>
      <c r="S89" s="95" t="n">
        <v>2627.77</v>
      </c>
      <c r="T89" s="51" t="n">
        <v>1.020000038816184</v>
      </c>
      <c r="U89" s="51" t="n">
        <v>1.020000038816184</v>
      </c>
      <c r="V89" t="n">
        <v>0</v>
      </c>
      <c r="W89" t="inlineStr">
        <is>
          <t>41</t>
        </is>
      </c>
      <c r="X89" s="51" t="n">
        <v>0.5585822156139495</v>
      </c>
      <c r="Y89" s="51" t="n">
        <v>0.908523751892797</v>
      </c>
      <c r="Z89" s="52" t="n">
        <v>4565.994000000001</v>
      </c>
      <c r="AA89" s="52" t="n">
        <v>2993.925</v>
      </c>
      <c r="AB89" s="52" t="n">
        <v>-848.0120000000001</v>
      </c>
      <c r="AC89" s="51" t="n">
        <v>-0.2832442362450629</v>
      </c>
      <c r="AD89" s="51" t="n">
        <v>0.5642244602161106</v>
      </c>
      <c r="AE89" s="57" t="inlineStr">
        <is>
          <t>Code B: Vai chinh may than truoc, than sau, hai tay.</t>
        </is>
      </c>
      <c r="AI89" s="46" t="n"/>
    </row>
    <row r="90" ht="20.25" customHeight="1">
      <c r="D90" t="inlineStr">
        <is>
          <t>B</t>
        </is>
      </c>
      <c r="E90" t="inlineStr">
        <is>
          <t>41</t>
        </is>
      </c>
      <c r="F90" t="inlineStr">
        <is>
          <t>Daffodil</t>
        </is>
      </c>
      <c r="G90" t="inlineStr">
        <is>
          <t>41@Daffodil</t>
        </is>
      </c>
      <c r="H90" t="inlineStr">
        <is>
          <t>25V07971VN57</t>
        </is>
      </c>
      <c r="I90" t="n">
        <v>2</v>
      </c>
      <c r="J90" t="n">
        <v>2</v>
      </c>
      <c r="K90" t="n">
        <v>920</v>
      </c>
      <c r="L90" s="59" t="n"/>
      <c r="M90" s="98" t="inlineStr">
        <is>
          <t>POUT25SB0007971A</t>
        </is>
      </c>
      <c r="N90" s="2" t="n">
        <v>0.7441</v>
      </c>
      <c r="O90" t="n">
        <v>0.454</v>
      </c>
      <c r="P90" s="95" t="n">
        <v>417.68</v>
      </c>
      <c r="Q90" s="96" t="n">
        <v>417.68</v>
      </c>
      <c r="R90" s="77" t="n">
        <v>122.487</v>
      </c>
      <c r="S90" s="95" t="n">
        <v>426.034</v>
      </c>
      <c r="T90" s="51" t="n">
        <v>1.020000957670944</v>
      </c>
      <c r="U90" s="51" t="n">
        <v>1.020000957670944</v>
      </c>
      <c r="V90" t="n">
        <v>0</v>
      </c>
      <c r="W90" t="inlineStr">
        <is>
          <t>41</t>
        </is>
      </c>
      <c r="X90" s="51" t="n">
        <v>0.09056148562613091</v>
      </c>
      <c r="Y90" s="51" t="n">
        <v>1</v>
      </c>
      <c r="Z90" s="52" t="n">
        <v>4565.994000000001</v>
      </c>
      <c r="AA90" s="52" t="n">
        <v>417.6800000000003</v>
      </c>
      <c r="AB90" s="52" t="n">
        <v>-4108.792</v>
      </c>
      <c r="AC90" s="51" t="n">
        <v>-9.837176786056306</v>
      </c>
      <c r="AD90" s="51" t="n">
        <v>0.09147624810720294</v>
      </c>
      <c r="AE90" s="57" t="inlineStr">
        <is>
          <t>Code B: Vai chinh may than truoc, than sau, hai tay.</t>
        </is>
      </c>
      <c r="AI90" s="46" t="n"/>
    </row>
    <row r="91" ht="20.25" customHeight="1">
      <c r="D91" t="inlineStr">
        <is>
          <t>B</t>
        </is>
      </c>
      <c r="E91" t="inlineStr">
        <is>
          <t>42</t>
        </is>
      </c>
      <c r="F91" t="inlineStr">
        <is>
          <t>Pure Cashmere</t>
        </is>
      </c>
      <c r="G91" t="inlineStr">
        <is>
          <t>42@Pure Cashmere.</t>
        </is>
      </c>
      <c r="H91" t="inlineStr">
        <is>
          <t>25V07971AE28</t>
        </is>
      </c>
      <c r="I91" t="n">
        <v>2</v>
      </c>
      <c r="J91" t="n">
        <v>2</v>
      </c>
      <c r="K91" t="n">
        <v>915</v>
      </c>
      <c r="L91" s="59" t="n"/>
      <c r="M91" s="98" t="inlineStr">
        <is>
          <t>POUT25SB0007971A</t>
        </is>
      </c>
      <c r="N91" s="2" t="n">
        <v>0.7431</v>
      </c>
      <c r="O91" t="n">
        <v>0.381616</v>
      </c>
      <c r="P91" s="95" t="n">
        <v>349.179</v>
      </c>
      <c r="Q91" s="96" t="n">
        <v>349.17864</v>
      </c>
      <c r="R91" s="77" t="n">
        <v>101.834</v>
      </c>
      <c r="S91" s="95" t="n">
        <v>356.162</v>
      </c>
      <c r="T91" s="51" t="n">
        <v>1.01999833896082</v>
      </c>
      <c r="U91" s="51" t="n">
        <v>1.01999833896082</v>
      </c>
      <c r="V91" t="n">
        <v>0</v>
      </c>
      <c r="W91" t="inlineStr">
        <is>
          <t>42</t>
        </is>
      </c>
      <c r="X91" s="51" t="n">
        <v>0.01385204934177824</v>
      </c>
      <c r="Y91" s="51" t="n">
        <v>0.01399198345769196</v>
      </c>
      <c r="Z91" s="52" t="n">
        <v>24955.64699999999</v>
      </c>
      <c r="AA91" s="52" t="n">
        <v>24955.64699999999</v>
      </c>
      <c r="AB91" s="52" t="n">
        <v>101.834</v>
      </c>
      <c r="AC91" s="51" t="n">
        <v>0.004080599473137284</v>
      </c>
      <c r="AD91" s="51" t="n">
        <v>0.01399196903209923</v>
      </c>
      <c r="AE91" s="57" t="inlineStr">
        <is>
          <t>Code B: Vai chinh may than truoc, than sau, hai tay.</t>
        </is>
      </c>
      <c r="AI91" s="46" t="n"/>
    </row>
    <row r="92" ht="20.25" customHeight="1">
      <c r="D92" t="inlineStr">
        <is>
          <t>B</t>
        </is>
      </c>
      <c r="E92" t="inlineStr">
        <is>
          <t>42</t>
        </is>
      </c>
      <c r="F92" t="inlineStr">
        <is>
          <t>Pure Cashmere</t>
        </is>
      </c>
      <c r="G92" t="inlineStr">
        <is>
          <t>42@Pure Cashmere.</t>
        </is>
      </c>
      <c r="H92" t="inlineStr">
        <is>
          <t>25V07971CN30</t>
        </is>
      </c>
      <c r="I92" t="n">
        <v>2</v>
      </c>
      <c r="J92" t="n">
        <v>2</v>
      </c>
      <c r="K92" t="n">
        <v>3715</v>
      </c>
      <c r="L92" s="59" t="n"/>
      <c r="M92" s="98" t="inlineStr">
        <is>
          <t>POUT25SB0007971A</t>
        </is>
      </c>
      <c r="N92" s="2" t="n">
        <v>0.7431</v>
      </c>
      <c r="O92" t="n">
        <v>0.340266</v>
      </c>
      <c r="P92" s="95" t="n">
        <v>1264.088</v>
      </c>
      <c r="Q92" s="96" t="n">
        <v>1264.08819</v>
      </c>
      <c r="R92" s="77" t="n">
        <v>368.655</v>
      </c>
      <c r="S92" s="95" t="n">
        <v>1289.37</v>
      </c>
      <c r="T92" s="51" t="n">
        <v>1.0200001898602</v>
      </c>
      <c r="U92" s="51" t="n">
        <v>1.0200001898602</v>
      </c>
      <c r="V92" t="n">
        <v>0</v>
      </c>
      <c r="W92" t="inlineStr">
        <is>
          <t>42</t>
        </is>
      </c>
      <c r="X92" s="51" t="n">
        <v>0.05014685886925714</v>
      </c>
      <c r="Y92" s="51" t="n">
        <v>0.06464536864141411</v>
      </c>
      <c r="Z92" s="52" t="n">
        <v>24955.64699999999</v>
      </c>
      <c r="AA92" s="52" t="n">
        <v>24606.46799999999</v>
      </c>
      <c r="AB92" s="52" t="n">
        <v>12.49299999999999</v>
      </c>
      <c r="AC92" s="51" t="n">
        <v>0.0005077120373391256</v>
      </c>
      <c r="AD92" s="51" t="n">
        <v>0.05065339279722943</v>
      </c>
      <c r="AE92" s="57" t="inlineStr">
        <is>
          <t>Code B: Vai chinh may than truoc, than sau, hai tay.</t>
        </is>
      </c>
      <c r="AI92" s="46" t="n"/>
    </row>
    <row r="93" ht="20.25" customHeight="1">
      <c r="D93" t="inlineStr">
        <is>
          <t>B</t>
        </is>
      </c>
      <c r="E93" t="inlineStr">
        <is>
          <t>42</t>
        </is>
      </c>
      <c r="F93" t="inlineStr">
        <is>
          <t>Pure Cashmere</t>
        </is>
      </c>
      <c r="G93" t="inlineStr">
        <is>
          <t>42@Pure Cashmere.</t>
        </is>
      </c>
      <c r="H93" t="inlineStr">
        <is>
          <t>25V07971CN33</t>
        </is>
      </c>
      <c r="I93" t="n">
        <v>2</v>
      </c>
      <c r="J93" t="n">
        <v>2</v>
      </c>
      <c r="K93" t="n">
        <v>3100</v>
      </c>
      <c r="L93" s="59" t="n"/>
      <c r="M93" s="98" t="inlineStr">
        <is>
          <t>POUT25SB0007971A</t>
        </is>
      </c>
      <c r="N93" s="2" t="n">
        <v>0.7431</v>
      </c>
      <c r="O93" t="n">
        <v>0.414</v>
      </c>
      <c r="P93" s="95" t="n">
        <v>1283.4</v>
      </c>
      <c r="Q93" s="96" t="n">
        <v>1283.4</v>
      </c>
      <c r="R93" s="77" t="n">
        <v>374.287</v>
      </c>
      <c r="S93" s="95" t="n">
        <v>1309.068</v>
      </c>
      <c r="T93" s="51" t="n">
        <v>1.02</v>
      </c>
      <c r="U93" s="51" t="n">
        <v>1.02</v>
      </c>
      <c r="V93" t="n">
        <v>0</v>
      </c>
      <c r="W93" t="inlineStr">
        <is>
          <t>42</t>
        </is>
      </c>
      <c r="X93" s="51" t="n">
        <v>0.05091296571072672</v>
      </c>
      <c r="Y93" s="51" t="n">
        <v>0.1160726067330573</v>
      </c>
      <c r="Z93" s="52" t="n">
        <v>24955.64699999999</v>
      </c>
      <c r="AA93" s="52" t="n">
        <v>23342.37999999999</v>
      </c>
      <c r="AB93" s="52" t="n">
        <v>-1271.245</v>
      </c>
      <c r="AC93" s="51" t="n">
        <v>-0.05446081333608656</v>
      </c>
      <c r="AD93" s="51" t="n">
        <v>0.05142723809164315</v>
      </c>
      <c r="AE93" s="57" t="inlineStr">
        <is>
          <t>Code B: Vai chinh may than truoc, than sau, hai tay.</t>
        </is>
      </c>
      <c r="AI93" s="46" t="n"/>
    </row>
    <row r="94" ht="20.25" customHeight="1">
      <c r="D94" t="inlineStr">
        <is>
          <t>B</t>
        </is>
      </c>
      <c r="E94" t="inlineStr">
        <is>
          <t>42</t>
        </is>
      </c>
      <c r="F94" t="inlineStr">
        <is>
          <t>Pure Cashmere</t>
        </is>
      </c>
      <c r="G94" t="inlineStr">
        <is>
          <t>42@Pure Cashmere.</t>
        </is>
      </c>
      <c r="H94" t="inlineStr">
        <is>
          <t>25V07971CN50</t>
        </is>
      </c>
      <c r="I94" t="n">
        <v>2</v>
      </c>
      <c r="J94" t="n">
        <v>2</v>
      </c>
      <c r="K94" t="n">
        <v>2081</v>
      </c>
      <c r="L94" s="59" t="n"/>
      <c r="M94" s="98" t="inlineStr">
        <is>
          <t>POUT25SB0007971A</t>
        </is>
      </c>
      <c r="N94" s="2" t="n">
        <v>0.7431</v>
      </c>
      <c r="O94" t="n">
        <v>0.340266</v>
      </c>
      <c r="P94" s="95" t="n">
        <v>708.0940000000001</v>
      </c>
      <c r="Q94" s="96" t="n">
        <v>708.0935460000001</v>
      </c>
      <c r="R94" s="77" t="n">
        <v>206.507</v>
      </c>
      <c r="S94" s="95" t="n">
        <v>722.255</v>
      </c>
      <c r="T94" s="51" t="n">
        <v>1.019998757227148</v>
      </c>
      <c r="U94" s="51" t="n">
        <v>1.019998757227148</v>
      </c>
      <c r="V94" t="n">
        <v>0</v>
      </c>
      <c r="W94" t="inlineStr">
        <is>
          <t>42</t>
        </is>
      </c>
      <c r="X94" s="51" t="n">
        <v>0.02809034005569963</v>
      </c>
      <c r="Y94" s="51" t="n">
        <v>0.1444467057896756</v>
      </c>
      <c r="Z94" s="52" t="n">
        <v>24955.64699999999</v>
      </c>
      <c r="AA94" s="52" t="n">
        <v>22058.97999999999</v>
      </c>
      <c r="AB94" s="52" t="n">
        <v>-2748.093</v>
      </c>
      <c r="AC94" s="51" t="n">
        <v>-0.1245793323172695</v>
      </c>
      <c r="AD94" s="51" t="n">
        <v>0.02837408086434306</v>
      </c>
      <c r="AE94" s="57" t="inlineStr">
        <is>
          <t>Code B: Vai chinh may than truoc, than sau, hai tay.</t>
        </is>
      </c>
      <c r="AI94" s="46" t="n"/>
    </row>
    <row r="95" ht="20.25" customHeight="1">
      <c r="D95" t="inlineStr">
        <is>
          <t>B</t>
        </is>
      </c>
      <c r="E95" t="inlineStr">
        <is>
          <t>42</t>
        </is>
      </c>
      <c r="F95" t="inlineStr">
        <is>
          <t>Pure Cashmere</t>
        </is>
      </c>
      <c r="G95" t="inlineStr">
        <is>
          <t>42@Pure Cashmere.</t>
        </is>
      </c>
      <c r="H95" t="inlineStr">
        <is>
          <t>25V07971CN51</t>
        </is>
      </c>
      <c r="I95" t="n">
        <v>2</v>
      </c>
      <c r="J95" t="n">
        <v>2</v>
      </c>
      <c r="K95" t="n">
        <v>1100</v>
      </c>
      <c r="L95" s="59" t="n"/>
      <c r="M95" s="98" t="inlineStr">
        <is>
          <t>POUT25SB0007971A</t>
        </is>
      </c>
      <c r="N95" s="2" t="n">
        <v>0.7431</v>
      </c>
      <c r="O95" t="n">
        <v>0.340266</v>
      </c>
      <c r="P95" s="95" t="n">
        <v>374.293</v>
      </c>
      <c r="Q95" s="96" t="n">
        <v>374.2926</v>
      </c>
      <c r="R95" s="77" t="n">
        <v>109.158</v>
      </c>
      <c r="S95" s="95" t="n">
        <v>381.778</v>
      </c>
      <c r="T95" s="51" t="n">
        <v>1.019997702334802</v>
      </c>
      <c r="U95" s="51" t="n">
        <v>1.019997702334802</v>
      </c>
      <c r="V95" t="n">
        <v>0</v>
      </c>
      <c r="W95" t="inlineStr">
        <is>
          <t>42</t>
        </is>
      </c>
      <c r="X95" s="51" t="n">
        <v>0.01484832967864949</v>
      </c>
      <c r="Y95" s="51" t="n">
        <v>0.1594450346248286</v>
      </c>
      <c r="Z95" s="52" t="n">
        <v>24955.64699999999</v>
      </c>
      <c r="AA95" s="52" t="n">
        <v>21350.88599999999</v>
      </c>
      <c r="AB95" s="52" t="n">
        <v>-3567.697</v>
      </c>
      <c r="AC95" s="51" t="n">
        <v>-0.1670983115173769</v>
      </c>
      <c r="AD95" s="51" t="n">
        <v>0.01499831280671666</v>
      </c>
      <c r="AE95" s="57" t="inlineStr">
        <is>
          <t>Code B: Vai chinh may than truoc, than sau, hai tay.</t>
        </is>
      </c>
      <c r="AI95" s="46" t="n"/>
    </row>
    <row r="96" ht="20.25" customHeight="1">
      <c r="D96" t="inlineStr">
        <is>
          <t>B</t>
        </is>
      </c>
      <c r="E96" t="inlineStr">
        <is>
          <t>42</t>
        </is>
      </c>
      <c r="F96" t="inlineStr">
        <is>
          <t>Pure Cashmere</t>
        </is>
      </c>
      <c r="G96" t="inlineStr">
        <is>
          <t>42@Pure Cashmere.</t>
        </is>
      </c>
      <c r="H96" t="inlineStr">
        <is>
          <t>25V07971CN52</t>
        </is>
      </c>
      <c r="I96" t="n">
        <v>2</v>
      </c>
      <c r="J96" t="n">
        <v>2</v>
      </c>
      <c r="K96" t="n">
        <v>788</v>
      </c>
      <c r="L96" s="59" t="n"/>
      <c r="M96" s="98" t="inlineStr">
        <is>
          <t>POUT25SB0007971A</t>
        </is>
      </c>
      <c r="N96" s="2" t="n">
        <v>0.7431</v>
      </c>
      <c r="O96" t="n">
        <v>0.340266</v>
      </c>
      <c r="P96" s="95" t="n">
        <v>268.13</v>
      </c>
      <c r="Q96" s="96" t="n">
        <v>268.129608</v>
      </c>
      <c r="R96" s="77" t="n">
        <v>78.197</v>
      </c>
      <c r="S96" s="95" t="n">
        <v>273.492</v>
      </c>
      <c r="T96" s="51" t="n">
        <v>1.019997762279491</v>
      </c>
      <c r="U96" s="51" t="n">
        <v>1.019997762279491</v>
      </c>
      <c r="V96" t="n">
        <v>0</v>
      </c>
      <c r="W96" t="inlineStr">
        <is>
          <t>42</t>
        </is>
      </c>
      <c r="X96" s="51" t="n">
        <v>0.01063680344252345</v>
      </c>
      <c r="Y96" s="51" t="n">
        <v>0.1701892962342351</v>
      </c>
      <c r="Z96" s="52" t="n">
        <v>24955.64699999999</v>
      </c>
      <c r="AA96" s="52" t="n">
        <v>20976.59299999999</v>
      </c>
      <c r="AB96" s="52" t="n">
        <v>-3980.436</v>
      </c>
      <c r="AC96" s="51" t="n">
        <v>-0.1897560771665828</v>
      </c>
      <c r="AD96" s="51" t="n">
        <v>0.01074424590153884</v>
      </c>
      <c r="AE96" s="57" t="inlineStr">
        <is>
          <t>Code B: Vai chinh may than truoc, than sau, hai tay.</t>
        </is>
      </c>
      <c r="AI96" s="46" t="n"/>
    </row>
    <row r="97" ht="20.25" customHeight="1">
      <c r="D97" t="inlineStr">
        <is>
          <t>B</t>
        </is>
      </c>
      <c r="E97" t="inlineStr">
        <is>
          <t>42</t>
        </is>
      </c>
      <c r="F97" t="inlineStr">
        <is>
          <t>Pure Cashmere</t>
        </is>
      </c>
      <c r="G97" t="inlineStr">
        <is>
          <t>42@Pure Cashmere.</t>
        </is>
      </c>
      <c r="H97" t="inlineStr">
        <is>
          <t>25V07971ID19</t>
        </is>
      </c>
      <c r="I97" t="n">
        <v>2</v>
      </c>
      <c r="J97" t="n">
        <v>2</v>
      </c>
      <c r="K97" t="n">
        <v>29000</v>
      </c>
      <c r="L97" s="59" t="n"/>
      <c r="M97" s="98" t="inlineStr">
        <is>
          <t>POUT25SB0007971A</t>
        </is>
      </c>
      <c r="N97" s="2" t="n">
        <v>0.7431</v>
      </c>
      <c r="O97" t="n">
        <v>0.472512</v>
      </c>
      <c r="P97" s="95" t="n">
        <v>13702.848</v>
      </c>
      <c r="Q97" s="96" t="n">
        <v>13702.848</v>
      </c>
      <c r="R97" s="77" t="n">
        <v>3996.263</v>
      </c>
      <c r="S97" s="95" t="n">
        <v>13976.905</v>
      </c>
      <c r="T97" s="51" t="n">
        <v>1.020000002919101</v>
      </c>
      <c r="U97" s="51" t="n">
        <v>1.020000002919101</v>
      </c>
      <c r="V97" t="n">
        <v>0</v>
      </c>
      <c r="W97" t="inlineStr">
        <is>
          <t>42</t>
        </is>
      </c>
      <c r="X97" s="51" t="n">
        <v>0.5435971874421851</v>
      </c>
      <c r="Y97" s="51" t="n">
        <v>0.7192773643576543</v>
      </c>
      <c r="Z97" s="52" t="n">
        <v>24955.64699999999</v>
      </c>
      <c r="AA97" s="52" t="n">
        <v>20708.463</v>
      </c>
      <c r="AB97" s="52" t="n">
        <v>-335.8620000000001</v>
      </c>
      <c r="AC97" s="51" t="n">
        <v>-0.01621858657496697</v>
      </c>
      <c r="AD97" s="51" t="n">
        <v>0.5490880681234193</v>
      </c>
      <c r="AE97" s="57" t="inlineStr">
        <is>
          <t>Code B: Vai chinh may than truoc, than sau, hai tay.</t>
        </is>
      </c>
      <c r="AI97" s="46" t="n"/>
    </row>
    <row r="98" ht="20.25" customHeight="1">
      <c r="D98" t="inlineStr">
        <is>
          <t>B</t>
        </is>
      </c>
      <c r="E98" t="inlineStr">
        <is>
          <t>42</t>
        </is>
      </c>
      <c r="F98" t="inlineStr">
        <is>
          <t>Pure Cashmere</t>
        </is>
      </c>
      <c r="G98" t="inlineStr">
        <is>
          <t>42@Pure Cashmere.</t>
        </is>
      </c>
      <c r="H98" t="inlineStr">
        <is>
          <t>25V07971KE44</t>
        </is>
      </c>
      <c r="I98" t="n">
        <v>2</v>
      </c>
      <c r="J98" t="n">
        <v>2</v>
      </c>
      <c r="K98" t="n">
        <v>285</v>
      </c>
      <c r="L98" s="59" t="n"/>
      <c r="M98" s="98" t="inlineStr">
        <is>
          <t>POUT25SB0007971A</t>
        </is>
      </c>
      <c r="N98" s="2" t="n">
        <v>0.7431</v>
      </c>
      <c r="O98" t="n">
        <v>0.38001</v>
      </c>
      <c r="P98" s="95" t="n">
        <v>108.303</v>
      </c>
      <c r="Q98" s="96" t="n">
        <v>108.30285</v>
      </c>
      <c r="R98" s="77" t="n">
        <v>31.585</v>
      </c>
      <c r="S98" s="95" t="n">
        <v>110.469</v>
      </c>
      <c r="T98" s="51" t="n">
        <v>1.019999445998726</v>
      </c>
      <c r="U98" s="51" t="n">
        <v>1.019999445998726</v>
      </c>
      <c r="V98" t="n">
        <v>0</v>
      </c>
      <c r="W98" t="inlineStr">
        <is>
          <t>42</t>
        </is>
      </c>
      <c r="X98" s="51" t="n">
        <v>0.0042964152161633</v>
      </c>
      <c r="Y98" s="51" t="n">
        <v>0.7236171837179779</v>
      </c>
      <c r="Z98" s="52" t="n">
        <v>24955.64699999999</v>
      </c>
      <c r="AA98" s="52" t="n">
        <v>7005.614999999994</v>
      </c>
      <c r="AB98" s="52" t="n">
        <v>-18277.445</v>
      </c>
      <c r="AC98" s="51" t="n">
        <v>-2.608970804133544</v>
      </c>
      <c r="AD98" s="51" t="n">
        <v>0.0043398133496599</v>
      </c>
      <c r="AE98" s="57" t="inlineStr">
        <is>
          <t>Code B: Vai chinh may than truoc, than sau, hai tay.</t>
        </is>
      </c>
      <c r="AI98" s="46" t="n"/>
    </row>
    <row r="99" ht="20.25" customHeight="1">
      <c r="D99" t="inlineStr">
        <is>
          <t>B</t>
        </is>
      </c>
      <c r="E99" t="inlineStr">
        <is>
          <t>42</t>
        </is>
      </c>
      <c r="F99" t="inlineStr">
        <is>
          <t>Pure Cashmere</t>
        </is>
      </c>
      <c r="G99" t="inlineStr">
        <is>
          <t>42@Pure Cashmere.</t>
        </is>
      </c>
      <c r="H99" t="inlineStr">
        <is>
          <t>25V07971KH23</t>
        </is>
      </c>
      <c r="I99" t="n">
        <v>2</v>
      </c>
      <c r="J99" t="n">
        <v>2</v>
      </c>
      <c r="K99" t="n">
        <v>110</v>
      </c>
      <c r="L99" s="59" t="n"/>
      <c r="M99" s="98" t="inlineStr">
        <is>
          <t>POUT25SB0007971A</t>
        </is>
      </c>
      <c r="N99" s="2" t="n">
        <v>0.7431</v>
      </c>
      <c r="O99" t="n">
        <v>0.259466</v>
      </c>
      <c r="P99" s="95" t="n">
        <v>28.541</v>
      </c>
      <c r="Q99" s="96" t="n">
        <v>28.54126</v>
      </c>
      <c r="R99" s="77" t="n">
        <v>8.324</v>
      </c>
      <c r="S99" s="95" t="n">
        <v>29.112</v>
      </c>
      <c r="T99" s="51" t="n">
        <v>1.020006306716653</v>
      </c>
      <c r="U99" s="51" t="n">
        <v>1.020006306716653</v>
      </c>
      <c r="V99" t="n">
        <v>0</v>
      </c>
      <c r="W99" t="inlineStr">
        <is>
          <t>42</t>
        </is>
      </c>
      <c r="X99" s="51" t="n">
        <v>0.001143679424540666</v>
      </c>
      <c r="Y99" s="51" t="n">
        <v>0.724760852724035</v>
      </c>
      <c r="Z99" s="52" t="n">
        <v>24955.64699999999</v>
      </c>
      <c r="AA99" s="52" t="n">
        <v>6897.311999999994</v>
      </c>
      <c r="AB99" s="52" t="n">
        <v>-18411.175</v>
      </c>
      <c r="AC99" s="51" t="n">
        <v>-2.669326108489802</v>
      </c>
      <c r="AD99" s="51" t="n">
        <v>0.001143679424540666</v>
      </c>
      <c r="AE99" s="57" t="inlineStr">
        <is>
          <t>Code B: Vai chinh may than truoc, than sau, hai tay.</t>
        </is>
      </c>
      <c r="AI99" s="46" t="n"/>
    </row>
    <row r="100" ht="20.25" customHeight="1">
      <c r="D100" t="inlineStr">
        <is>
          <t>B</t>
        </is>
      </c>
      <c r="E100" t="inlineStr">
        <is>
          <t>42</t>
        </is>
      </c>
      <c r="F100" t="inlineStr">
        <is>
          <t>Pure Cashmere</t>
        </is>
      </c>
      <c r="G100" t="inlineStr">
        <is>
          <t>42@Pure Cashmere.</t>
        </is>
      </c>
      <c r="H100" t="inlineStr">
        <is>
          <t>25V07971MY13</t>
        </is>
      </c>
      <c r="I100" t="n">
        <v>2</v>
      </c>
      <c r="J100" t="n">
        <v>2</v>
      </c>
      <c r="K100" t="n">
        <v>6750</v>
      </c>
      <c r="L100" s="59" t="n"/>
      <c r="M100" s="98" t="inlineStr">
        <is>
          <t>POUT25SB0007971A</t>
        </is>
      </c>
      <c r="N100" s="2" t="n">
        <v>0.7431</v>
      </c>
      <c r="O100" t="n">
        <v>0.381666</v>
      </c>
      <c r="P100" s="95" t="n">
        <v>2576.245</v>
      </c>
      <c r="Q100" s="96" t="n">
        <v>2576.2455</v>
      </c>
      <c r="R100" s="77" t="n">
        <v>751.33</v>
      </c>
      <c r="S100" s="95" t="n">
        <v>2627.77</v>
      </c>
      <c r="T100" s="51" t="n">
        <v>1.020000038816184</v>
      </c>
      <c r="U100" s="51" t="n">
        <v>1.020000038816184</v>
      </c>
      <c r="V100" t="n">
        <v>0</v>
      </c>
      <c r="W100" t="inlineStr">
        <is>
          <t>42</t>
        </is>
      </c>
      <c r="X100" s="51" t="n">
        <v>0.1022006379958813</v>
      </c>
      <c r="Y100" s="51" t="n">
        <v>0.8279938003610968</v>
      </c>
      <c r="Z100" s="52" t="n">
        <v>24955.64699999999</v>
      </c>
      <c r="AA100" s="52" t="n">
        <v>6868.770999999993</v>
      </c>
      <c r="AB100" s="52" t="n">
        <v>-17697.281</v>
      </c>
      <c r="AC100" s="51" t="n">
        <v>-2.576484352149754</v>
      </c>
      <c r="AD100" s="51" t="n">
        <v>0.1032329676726074</v>
      </c>
      <c r="AE100" s="57" t="inlineStr">
        <is>
          <t>Code B: Vai chinh may than truoc, than sau, hai tay.</t>
        </is>
      </c>
      <c r="AI100" s="46" t="n"/>
    </row>
    <row r="101" ht="20.25" customHeight="1">
      <c r="D101" t="inlineStr">
        <is>
          <t>B</t>
        </is>
      </c>
      <c r="E101" t="inlineStr">
        <is>
          <t>42</t>
        </is>
      </c>
      <c r="F101" t="inlineStr">
        <is>
          <t>Pure Cashmere</t>
        </is>
      </c>
      <c r="G101" t="inlineStr">
        <is>
          <t>42@Pure Cashmere.</t>
        </is>
      </c>
      <c r="H101" t="inlineStr">
        <is>
          <t>25V07971MY14</t>
        </is>
      </c>
      <c r="I101" t="n">
        <v>2</v>
      </c>
      <c r="J101" t="n">
        <v>2</v>
      </c>
      <c r="K101" t="n">
        <v>3750</v>
      </c>
      <c r="L101" s="59" t="n"/>
      <c r="M101" s="98" t="inlineStr">
        <is>
          <t>POUT25SB0007971A</t>
        </is>
      </c>
      <c r="N101" s="2" t="n">
        <v>0.7431</v>
      </c>
      <c r="O101" t="n">
        <v>0.380037</v>
      </c>
      <c r="P101" s="95" t="n">
        <v>1425.139</v>
      </c>
      <c r="Q101" s="96" t="n">
        <v>1425.13875</v>
      </c>
      <c r="R101" s="77" t="n">
        <v>415.624</v>
      </c>
      <c r="S101" s="95" t="n">
        <v>1453.642</v>
      </c>
      <c r="T101" s="51" t="n">
        <v>1.020000154370907</v>
      </c>
      <c r="U101" s="51" t="n">
        <v>1.020000154370907</v>
      </c>
      <c r="V101" t="n">
        <v>0</v>
      </c>
      <c r="W101" t="inlineStr">
        <is>
          <t>42</t>
        </is>
      </c>
      <c r="X101" s="51" t="n">
        <v>0.05653579578601992</v>
      </c>
      <c r="Y101" s="51" t="n">
        <v>0.8851006748091926</v>
      </c>
      <c r="Z101" s="52" t="n">
        <v>24955.64699999999</v>
      </c>
      <c r="AA101" s="52" t="n">
        <v>4292.525999999994</v>
      </c>
      <c r="AB101" s="52" t="n">
        <v>-20660.757</v>
      </c>
      <c r="AC101" s="51" t="n">
        <v>-4.813193210710903</v>
      </c>
      <c r="AD101" s="51" t="n">
        <v>0.05710686443032315</v>
      </c>
      <c r="AE101" s="57" t="inlineStr">
        <is>
          <t>Code B: Vai chinh may than truoc, than sau, hai tay.</t>
        </is>
      </c>
      <c r="AI101" s="46" t="n"/>
    </row>
    <row r="102" ht="20.25" customHeight="1">
      <c r="D102" t="inlineStr">
        <is>
          <t>B</t>
        </is>
      </c>
      <c r="E102" t="inlineStr">
        <is>
          <t>42</t>
        </is>
      </c>
      <c r="F102" t="inlineStr">
        <is>
          <t>Pure Cashmere</t>
        </is>
      </c>
      <c r="G102" t="inlineStr">
        <is>
          <t>42@Pure Cashmere.</t>
        </is>
      </c>
      <c r="H102" t="inlineStr">
        <is>
          <t>25V07971MY15</t>
        </is>
      </c>
      <c r="I102" t="n">
        <v>2</v>
      </c>
      <c r="J102" t="n">
        <v>2</v>
      </c>
      <c r="K102" t="n">
        <v>2950</v>
      </c>
      <c r="L102" s="59" t="n"/>
      <c r="M102" s="98" t="inlineStr">
        <is>
          <t>POUT25SB0007971A</t>
        </is>
      </c>
      <c r="N102" s="2" t="n">
        <v>0.7431</v>
      </c>
      <c r="O102" t="n">
        <v>0.3292</v>
      </c>
      <c r="P102" s="95" t="n">
        <v>971.14</v>
      </c>
      <c r="Q102" s="96" t="n">
        <v>971.14</v>
      </c>
      <c r="R102" s="77" t="n">
        <v>283.221</v>
      </c>
      <c r="S102" s="95" t="n">
        <v>990.563</v>
      </c>
      <c r="T102" s="51" t="n">
        <v>1.02000020594353</v>
      </c>
      <c r="U102" s="51" t="n">
        <v>1.02000020594353</v>
      </c>
      <c r="V102" t="n">
        <v>0</v>
      </c>
      <c r="W102" t="inlineStr">
        <is>
          <t>42</t>
        </is>
      </c>
      <c r="X102" s="51" t="n">
        <v>0.03852549284737038</v>
      </c>
      <c r="Y102" s="51" t="n">
        <v>0.9240153140489606</v>
      </c>
      <c r="Z102" s="52" t="n">
        <v>24955.64699999999</v>
      </c>
      <c r="AA102" s="52" t="n">
        <v>2867.386999999995</v>
      </c>
      <c r="AB102" s="52" t="n">
        <v>-22246.802</v>
      </c>
      <c r="AC102" s="51" t="n">
        <v>-7.758562761148054</v>
      </c>
      <c r="AD102" s="51" t="n">
        <v>0.03891463923976807</v>
      </c>
      <c r="AE102" s="57" t="inlineStr">
        <is>
          <t>Code B: Vai chinh may than truoc, than sau, hai tay.</t>
        </is>
      </c>
      <c r="AI102" s="46" t="n"/>
    </row>
    <row r="103" ht="20.25" customHeight="1">
      <c r="D103" t="inlineStr">
        <is>
          <t>B</t>
        </is>
      </c>
      <c r="E103" t="inlineStr">
        <is>
          <t>42</t>
        </is>
      </c>
      <c r="F103" t="inlineStr">
        <is>
          <t>Pure Cashmere</t>
        </is>
      </c>
      <c r="G103" t="inlineStr">
        <is>
          <t>42@Pure Cashmere.</t>
        </is>
      </c>
      <c r="H103" t="inlineStr">
        <is>
          <t>25V07971MY16</t>
        </is>
      </c>
      <c r="I103" t="n">
        <v>2</v>
      </c>
      <c r="J103" t="n">
        <v>2</v>
      </c>
      <c r="K103" t="n">
        <v>3400</v>
      </c>
      <c r="L103" s="59" t="n"/>
      <c r="M103" s="98" t="inlineStr">
        <is>
          <t>POUT25SB0007971A</t>
        </is>
      </c>
      <c r="N103" s="2" t="n">
        <v>0.7431</v>
      </c>
      <c r="O103" t="n">
        <v>0.01275</v>
      </c>
      <c r="P103" s="95" t="n">
        <v>43.35</v>
      </c>
      <c r="Q103" s="96" t="n">
        <v>43.34999999999999</v>
      </c>
      <c r="R103" s="77" t="n">
        <v>12.642</v>
      </c>
      <c r="S103" s="95" t="n">
        <v>44.217</v>
      </c>
      <c r="T103" s="51" t="n">
        <v>1.02</v>
      </c>
      <c r="U103" s="51" t="n">
        <v>1.02</v>
      </c>
      <c r="V103" t="n">
        <v>0</v>
      </c>
      <c r="W103" t="inlineStr">
        <is>
          <t>42</t>
        </is>
      </c>
      <c r="X103" s="51" t="n">
        <v>0.001719710973632541</v>
      </c>
      <c r="Y103" s="51" t="n">
        <v>0.9257523958405086</v>
      </c>
      <c r="Z103" s="52" t="n">
        <v>24955.64699999999</v>
      </c>
      <c r="AA103" s="52" t="n">
        <v>1896.246999999996</v>
      </c>
      <c r="AB103" s="52" t="n">
        <v>-23507.944</v>
      </c>
      <c r="AC103" s="51" t="n">
        <v>-12.39708961965401</v>
      </c>
      <c r="AD103" s="51" t="n">
        <v>0.001737081791548021</v>
      </c>
      <c r="AE103" s="57" t="inlineStr">
        <is>
          <t>Code B: Vai chinh may than truoc, than sau, hai tay.</t>
        </is>
      </c>
      <c r="AI103" s="46" t="n"/>
    </row>
    <row r="104" ht="20.25" customHeight="1">
      <c r="D104" t="inlineStr">
        <is>
          <t>B</t>
        </is>
      </c>
      <c r="E104" t="inlineStr">
        <is>
          <t>42</t>
        </is>
      </c>
      <c r="F104" t="inlineStr">
        <is>
          <t>Pure Cashmere</t>
        </is>
      </c>
      <c r="G104" t="inlineStr">
        <is>
          <t>42@Pure Cashmere.</t>
        </is>
      </c>
      <c r="H104" t="inlineStr">
        <is>
          <t>25V07971SG07</t>
        </is>
      </c>
      <c r="I104" t="n">
        <v>2</v>
      </c>
      <c r="J104" t="n">
        <v>2</v>
      </c>
      <c r="K104" t="n">
        <v>3960</v>
      </c>
      <c r="L104" s="59" t="n"/>
      <c r="M104" s="98" t="inlineStr">
        <is>
          <t>POUT25SB0007971A</t>
        </is>
      </c>
      <c r="N104" s="2" t="n">
        <v>0.7431</v>
      </c>
      <c r="O104" t="n">
        <v>0.3385</v>
      </c>
      <c r="P104" s="95" t="n">
        <v>1340.46</v>
      </c>
      <c r="Q104" s="96" t="n">
        <v>1340.46</v>
      </c>
      <c r="R104" s="77" t="n">
        <v>390.928</v>
      </c>
      <c r="S104" s="95" t="n">
        <v>1367.269</v>
      </c>
      <c r="T104" s="51" t="n">
        <v>1.019999850797487</v>
      </c>
      <c r="U104" s="51" t="n">
        <v>1.019999850797487</v>
      </c>
      <c r="V104" t="n">
        <v>0</v>
      </c>
      <c r="W104" t="inlineStr">
        <is>
          <t>42</t>
        </is>
      </c>
      <c r="X104" s="51" t="n">
        <v>0.05317655759435932</v>
      </c>
      <c r="Y104" s="51" t="n">
        <v>0.9794660903802656</v>
      </c>
      <c r="Z104" s="52" t="n">
        <v>24955.64699999999</v>
      </c>
      <c r="AA104" s="52" t="n">
        <v>1852.896999999997</v>
      </c>
      <c r="AB104" s="52" t="n">
        <v>-23173.875</v>
      </c>
      <c r="AC104" s="51" t="n">
        <v>-12.50683389308744</v>
      </c>
      <c r="AD104" s="51" t="n">
        <v>0.05371369453975689</v>
      </c>
      <c r="AE104" s="57" t="inlineStr">
        <is>
          <t>Code B: Vai chinh may than truoc, than sau, hai tay.</t>
        </is>
      </c>
      <c r="AI104" s="46" t="n"/>
    </row>
    <row r="105" ht="20.25" customHeight="1">
      <c r="D105" t="inlineStr">
        <is>
          <t>B</t>
        </is>
      </c>
      <c r="E105" t="inlineStr">
        <is>
          <t>42</t>
        </is>
      </c>
      <c r="F105" t="inlineStr">
        <is>
          <t>Pure Cashmere</t>
        </is>
      </c>
      <c r="G105" t="inlineStr">
        <is>
          <t>42@Pure Cashmere.</t>
        </is>
      </c>
      <c r="H105" t="inlineStr">
        <is>
          <t>25V07971VN05</t>
        </is>
      </c>
      <c r="I105" t="n">
        <v>2</v>
      </c>
      <c r="J105" t="n">
        <v>2</v>
      </c>
      <c r="K105" t="n">
        <v>560</v>
      </c>
      <c r="L105" s="59" t="n"/>
      <c r="M105" s="98" t="inlineStr">
        <is>
          <t>POUT25SB0007971A</t>
        </is>
      </c>
      <c r="N105" s="2" t="n">
        <v>0.7431</v>
      </c>
      <c r="O105" t="n">
        <v>0.7529</v>
      </c>
      <c r="P105" s="95" t="n">
        <v>421.624</v>
      </c>
      <c r="Q105" s="96" t="n">
        <v>421.624</v>
      </c>
      <c r="R105" s="77" t="n">
        <v>122.961</v>
      </c>
      <c r="S105" s="95" t="n">
        <v>430.056</v>
      </c>
      <c r="T105" s="51" t="n">
        <v>1.019998861544883</v>
      </c>
      <c r="U105" s="51" t="n">
        <v>1.019998861544883</v>
      </c>
      <c r="V105" t="n">
        <v>0</v>
      </c>
      <c r="W105" t="inlineStr">
        <is>
          <t>42</t>
        </is>
      </c>
      <c r="X105" s="51" t="n">
        <v>0.01672598430327213</v>
      </c>
      <c r="Y105" s="51" t="n">
        <v>0.9963610240199343</v>
      </c>
      <c r="Z105" s="52" t="n">
        <v>24955.64699999999</v>
      </c>
      <c r="AA105" s="52" t="n">
        <v>512.4369999999981</v>
      </c>
      <c r="AB105" s="52" t="n">
        <v>-24809.111</v>
      </c>
      <c r="AC105" s="51" t="n">
        <v>-48.41397283958827</v>
      </c>
      <c r="AD105" s="51" t="n">
        <v>0.01689493363966882</v>
      </c>
      <c r="AE105" s="57" t="inlineStr">
        <is>
          <t>Code B: Vai chinh may than truoc, than sau, hai tay.</t>
        </is>
      </c>
      <c r="AI105" s="46" t="n"/>
    </row>
    <row r="106" ht="20.25" customHeight="1">
      <c r="D106" t="inlineStr">
        <is>
          <t>B</t>
        </is>
      </c>
      <c r="E106" t="inlineStr">
        <is>
          <t>42</t>
        </is>
      </c>
      <c r="F106" t="inlineStr">
        <is>
          <t>Pure Cashmere</t>
        </is>
      </c>
      <c r="G106" t="inlineStr">
        <is>
          <t>42@Pure Cashmere.</t>
        </is>
      </c>
      <c r="H106" t="inlineStr">
        <is>
          <t>25V07971VN58</t>
        </is>
      </c>
      <c r="I106" t="n">
        <v>2</v>
      </c>
      <c r="J106" t="n">
        <v>2</v>
      </c>
      <c r="K106" t="n">
        <v>350</v>
      </c>
      <c r="L106" s="59" t="n"/>
      <c r="M106" s="98" t="inlineStr">
        <is>
          <t>POUT25SB0007971A</t>
        </is>
      </c>
      <c r="N106" s="2" t="n">
        <v>0.7431</v>
      </c>
      <c r="O106" t="n">
        <v>0.259466</v>
      </c>
      <c r="P106" s="95" t="n">
        <v>90.813</v>
      </c>
      <c r="Q106" s="96" t="n">
        <v>90.81309999999999</v>
      </c>
      <c r="R106" s="77" t="n">
        <v>26.484</v>
      </c>
      <c r="S106" s="95" t="n">
        <v>92.629</v>
      </c>
      <c r="T106" s="51" t="n">
        <v>1.019997136973781</v>
      </c>
      <c r="U106" s="51" t="n">
        <v>1.019997136973781</v>
      </c>
      <c r="V106" t="n">
        <v>0</v>
      </c>
      <c r="W106" t="inlineStr">
        <is>
          <t>42</t>
        </is>
      </c>
      <c r="X106" s="51" t="n">
        <v>0.003602590187303099</v>
      </c>
      <c r="Y106" s="51" t="n">
        <v>1</v>
      </c>
      <c r="Z106" s="52" t="n">
        <v>24955.64699999999</v>
      </c>
      <c r="AA106" s="52" t="n">
        <v>90.81299999999828</v>
      </c>
      <c r="AB106" s="52" t="n">
        <v>-25335.644</v>
      </c>
      <c r="AC106" s="51" t="n">
        <v>-278.9869732307101</v>
      </c>
      <c r="AD106" s="51" t="n">
        <v>0.003638979987174847</v>
      </c>
      <c r="AE106" s="57" t="inlineStr">
        <is>
          <t>Code B: Vai chinh may than truoc, than sau, hai tay.</t>
        </is>
      </c>
      <c r="AI106" s="46" t="n"/>
    </row>
    <row r="107" ht="20.25" customHeight="1">
      <c r="D107" t="inlineStr">
        <is>
          <t>B</t>
        </is>
      </c>
      <c r="E107" t="inlineStr">
        <is>
          <t>45</t>
        </is>
      </c>
      <c r="F107" t="inlineStr">
        <is>
          <t>Light Lilac</t>
        </is>
      </c>
      <c r="G107" t="inlineStr">
        <is>
          <t>45@Light Lilac</t>
        </is>
      </c>
      <c r="H107" t="inlineStr">
        <is>
          <t>25V07971SG09</t>
        </is>
      </c>
      <c r="I107" t="n">
        <v>2</v>
      </c>
      <c r="J107" t="n">
        <v>2</v>
      </c>
      <c r="K107" t="n">
        <v>1610</v>
      </c>
      <c r="L107" s="59" t="n"/>
      <c r="M107" s="98" t="inlineStr">
        <is>
          <t>POUT25SB0007971A</t>
        </is>
      </c>
      <c r="N107" s="2" t="n">
        <v>0.7438</v>
      </c>
      <c r="O107" t="n">
        <v>0.2597</v>
      </c>
      <c r="P107" s="95" t="n">
        <v>418.117</v>
      </c>
      <c r="Q107" s="96" t="n">
        <v>418.117</v>
      </c>
      <c r="R107" s="77" t="n">
        <v>0</v>
      </c>
      <c r="S107" s="95" t="n">
        <v>426.479</v>
      </c>
      <c r="T107" s="51" t="n">
        <v>1.01999918683048</v>
      </c>
      <c r="U107" s="51" t="n">
        <v>1.01999918683048</v>
      </c>
      <c r="V107" t="n">
        <v>0</v>
      </c>
      <c r="W107" t="inlineStr">
        <is>
          <t>45</t>
        </is>
      </c>
      <c r="X107" s="51" t="n">
        <v>0.9056249999999999</v>
      </c>
      <c r="Y107" s="51" t="n">
        <v>0.9147727272727273</v>
      </c>
      <c r="Z107" s="52" t="n">
        <v>457.072</v>
      </c>
      <c r="AA107" s="52" t="n">
        <v>457.072</v>
      </c>
      <c r="AB107" s="52" t="n">
        <v>0</v>
      </c>
      <c r="AC107" s="51" t="n">
        <v>0</v>
      </c>
      <c r="AD107" s="51" t="n">
        <v>0.9147727272727272</v>
      </c>
      <c r="AE107" s="57" t="inlineStr">
        <is>
          <t>Code B: Vai chinh may than truoc, than sau, hai tay.</t>
        </is>
      </c>
      <c r="AI107" s="46" t="n"/>
    </row>
    <row r="108" ht="20.25" customHeight="1">
      <c r="D108" t="inlineStr">
        <is>
          <t>B</t>
        </is>
      </c>
      <c r="E108" t="inlineStr">
        <is>
          <t>45</t>
        </is>
      </c>
      <c r="F108" t="inlineStr">
        <is>
          <t>Light Lilac</t>
        </is>
      </c>
      <c r="G108" t="inlineStr">
        <is>
          <t>45@Light Lilac</t>
        </is>
      </c>
      <c r="H108" t="inlineStr">
        <is>
          <t>25V07971VN04</t>
        </is>
      </c>
      <c r="I108" t="n">
        <v>2</v>
      </c>
      <c r="J108" t="n">
        <v>2</v>
      </c>
      <c r="K108" t="n">
        <v>150</v>
      </c>
      <c r="L108" s="59" t="n"/>
      <c r="M108" s="98" t="inlineStr">
        <is>
          <t>POUT25SB0007971A</t>
        </is>
      </c>
      <c r="N108" s="2" t="n">
        <v>0.7438</v>
      </c>
      <c r="O108" t="n">
        <v>0.2597</v>
      </c>
      <c r="P108" s="95" t="n">
        <v>38.955</v>
      </c>
      <c r="Q108" s="96" t="n">
        <v>38.955</v>
      </c>
      <c r="R108" s="77" t="n">
        <v>0</v>
      </c>
      <c r="S108" s="95" t="n">
        <v>39.734</v>
      </c>
      <c r="T108" s="51" t="n">
        <v>1.019997432935438</v>
      </c>
      <c r="U108" s="51" t="n">
        <v>1.019997432935438</v>
      </c>
      <c r="V108" t="n">
        <v>0</v>
      </c>
      <c r="W108" t="inlineStr">
        <is>
          <t>45</t>
        </is>
      </c>
      <c r="X108" s="51" t="n">
        <v>0.08522727272727272</v>
      </c>
      <c r="Y108" s="51" t="n">
        <v>1</v>
      </c>
      <c r="Z108" s="52" t="n">
        <v>457.072</v>
      </c>
      <c r="AA108" s="52" t="n">
        <v>38.95499999999998</v>
      </c>
      <c r="AB108" s="52" t="n">
        <v>-426.479</v>
      </c>
      <c r="AC108" s="51" t="n">
        <v>-10.9479912719805</v>
      </c>
      <c r="AD108" s="51" t="n">
        <v>0.08522727272727272</v>
      </c>
      <c r="AE108" s="57" t="inlineStr">
        <is>
          <t>Code B: Vai chinh may than truoc, than sau, hai tay.</t>
        </is>
      </c>
      <c r="AI108" s="46" t="n"/>
    </row>
    <row r="109" ht="20.25" customHeight="1">
      <c r="D109" t="inlineStr">
        <is>
          <t>B</t>
        </is>
      </c>
      <c r="E109" t="inlineStr">
        <is>
          <t>50</t>
        </is>
      </c>
      <c r="F109" t="inlineStr">
        <is>
          <t>Wood Bark</t>
        </is>
      </c>
      <c r="G109" t="inlineStr">
        <is>
          <t>50@Wood Bark</t>
        </is>
      </c>
      <c r="H109" t="inlineStr">
        <is>
          <t>25V07971AE28</t>
        </is>
      </c>
      <c r="I109" t="n">
        <v>2</v>
      </c>
      <c r="J109" t="n">
        <v>2</v>
      </c>
      <c r="K109" t="n">
        <v>915</v>
      </c>
      <c r="L109" s="59" t="n"/>
      <c r="M109" s="98" t="inlineStr">
        <is>
          <t>POUT25SB0007971A</t>
        </is>
      </c>
      <c r="N109" s="2" t="n">
        <v>0.7438</v>
      </c>
      <c r="O109" t="n">
        <v>0.381616</v>
      </c>
      <c r="P109" s="95" t="n">
        <v>349.179</v>
      </c>
      <c r="Q109" s="96" t="n">
        <v>349.17864</v>
      </c>
      <c r="R109" s="77" t="n">
        <v>38.469</v>
      </c>
      <c r="S109" s="95" t="n">
        <v>356.162</v>
      </c>
      <c r="T109" s="51" t="n">
        <v>1.01999833896082</v>
      </c>
      <c r="U109" s="51" t="n">
        <v>1.01999833896082</v>
      </c>
      <c r="V109" t="n">
        <v>0</v>
      </c>
      <c r="W109" t="inlineStr">
        <is>
          <t>50</t>
        </is>
      </c>
      <c r="X109" s="51" t="n">
        <v>0.04245753791201928</v>
      </c>
      <c r="Y109" s="51" t="n">
        <v>0.04288644614682269</v>
      </c>
      <c r="Z109" s="52" t="n">
        <v>8141.943</v>
      </c>
      <c r="AA109" s="52" t="n">
        <v>8141.943</v>
      </c>
      <c r="AB109" s="52" t="n">
        <v>38.469</v>
      </c>
      <c r="AC109" s="51" t="n">
        <v>0.00472479357814222</v>
      </c>
      <c r="AD109" s="51" t="n">
        <v>0.04288640193133261</v>
      </c>
      <c r="AE109" s="57" t="inlineStr">
        <is>
          <t>Code B: Vai chinh may than truoc, than sau, hai tay.</t>
        </is>
      </c>
      <c r="AI109" s="46" t="n"/>
    </row>
    <row r="110" ht="20.25" customHeight="1">
      <c r="D110" t="inlineStr">
        <is>
          <t>B</t>
        </is>
      </c>
      <c r="E110" t="inlineStr">
        <is>
          <t>50</t>
        </is>
      </c>
      <c r="F110" t="inlineStr">
        <is>
          <t>Wood Bark</t>
        </is>
      </c>
      <c r="G110" t="inlineStr">
        <is>
          <t>50@Wood Bark</t>
        </is>
      </c>
      <c r="H110" t="inlineStr">
        <is>
          <t>25V07971CN30</t>
        </is>
      </c>
      <c r="I110" t="n">
        <v>2</v>
      </c>
      <c r="J110" t="n">
        <v>2</v>
      </c>
      <c r="K110" t="n">
        <v>3715</v>
      </c>
      <c r="L110" s="59" t="n"/>
      <c r="M110" s="98" t="inlineStr">
        <is>
          <t>POUT25SB0007971A</t>
        </is>
      </c>
      <c r="N110" s="2" t="n">
        <v>0.7438</v>
      </c>
      <c r="O110" t="n">
        <v>0.340266</v>
      </c>
      <c r="P110" s="95" t="n">
        <v>1264.088</v>
      </c>
      <c r="Q110" s="96" t="n">
        <v>1264.08819</v>
      </c>
      <c r="R110" s="77" t="n">
        <v>139.265</v>
      </c>
      <c r="S110" s="95" t="n">
        <v>1289.37</v>
      </c>
      <c r="T110" s="51" t="n">
        <v>1.0200001898602</v>
      </c>
      <c r="U110" s="51" t="n">
        <v>1.0200001898602</v>
      </c>
      <c r="V110" t="n">
        <v>0</v>
      </c>
      <c r="W110" t="inlineStr">
        <is>
          <t>50</t>
        </is>
      </c>
      <c r="X110" s="51" t="n">
        <v>0.1537037667912929</v>
      </c>
      <c r="Y110" s="51" t="n">
        <v>0.1981427529030847</v>
      </c>
      <c r="Z110" s="52" t="n">
        <v>8141.943</v>
      </c>
      <c r="AA110" s="52" t="n">
        <v>7792.764</v>
      </c>
      <c r="AB110" s="52" t="n">
        <v>-216.897</v>
      </c>
      <c r="AC110" s="51" t="n">
        <v>-0.02783312827130399</v>
      </c>
      <c r="AD110" s="51" t="n">
        <v>0.1552563300922151</v>
      </c>
      <c r="AE110" s="57" t="inlineStr">
        <is>
          <t>Code B: Vai chinh may than truoc, than sau, hai tay.</t>
        </is>
      </c>
      <c r="AI110" s="46" t="n"/>
    </row>
    <row r="111" ht="20.25" customHeight="1">
      <c r="D111" t="inlineStr">
        <is>
          <t>B</t>
        </is>
      </c>
      <c r="E111" t="inlineStr">
        <is>
          <t>50</t>
        </is>
      </c>
      <c r="F111" t="inlineStr">
        <is>
          <t>Wood Bark</t>
        </is>
      </c>
      <c r="G111" t="inlineStr">
        <is>
          <t>50@Wood Bark</t>
        </is>
      </c>
      <c r="H111" t="inlineStr">
        <is>
          <t>25V07971CN33</t>
        </is>
      </c>
      <c r="I111" t="n">
        <v>2</v>
      </c>
      <c r="J111" t="n">
        <v>2</v>
      </c>
      <c r="K111" t="n">
        <v>3100</v>
      </c>
      <c r="L111" s="59" t="n"/>
      <c r="M111" s="98" t="inlineStr">
        <is>
          <t>POUT25SB0007971A</t>
        </is>
      </c>
      <c r="N111" s="2" t="n">
        <v>0.7438</v>
      </c>
      <c r="O111" t="n">
        <v>0.414</v>
      </c>
      <c r="P111" s="95" t="n">
        <v>1283.4</v>
      </c>
      <c r="Q111" s="96" t="n">
        <v>1283.4</v>
      </c>
      <c r="R111" s="77" t="n">
        <v>141.393</v>
      </c>
      <c r="S111" s="95" t="n">
        <v>1309.068</v>
      </c>
      <c r="T111" s="51" t="n">
        <v>1.02</v>
      </c>
      <c r="U111" s="51" t="n">
        <v>1.02</v>
      </c>
      <c r="V111" t="n">
        <v>0</v>
      </c>
      <c r="W111" t="inlineStr">
        <is>
          <t>50</t>
        </is>
      </c>
      <c r="X111" s="51" t="n">
        <v>0.1560519399362044</v>
      </c>
      <c r="Y111" s="51" t="n">
        <v>0.3557709750608669</v>
      </c>
      <c r="Z111" s="52" t="n">
        <v>8141.943</v>
      </c>
      <c r="AA111" s="52" t="n">
        <v>6528.676</v>
      </c>
      <c r="AB111" s="52" t="n">
        <v>-1504.139</v>
      </c>
      <c r="AC111" s="51" t="n">
        <v>-0.2303895920091608</v>
      </c>
      <c r="AD111" s="51" t="n">
        <v>0.1576282221577822</v>
      </c>
      <c r="AE111" s="57" t="inlineStr">
        <is>
          <t>Code B: Vai chinh may than truoc, than sau, hai tay.</t>
        </is>
      </c>
      <c r="AI111" s="46" t="n"/>
    </row>
    <row r="112" ht="20.25" customHeight="1">
      <c r="D112" t="inlineStr">
        <is>
          <t>B</t>
        </is>
      </c>
      <c r="E112" t="inlineStr">
        <is>
          <t>50</t>
        </is>
      </c>
      <c r="F112" t="inlineStr">
        <is>
          <t>Wood Bark</t>
        </is>
      </c>
      <c r="G112" t="inlineStr">
        <is>
          <t>50@Wood Bark</t>
        </is>
      </c>
      <c r="H112" t="inlineStr">
        <is>
          <t>25V07971CN50</t>
        </is>
      </c>
      <c r="I112" t="n">
        <v>2</v>
      </c>
      <c r="J112" t="n">
        <v>2</v>
      </c>
      <c r="K112" t="n">
        <v>2081</v>
      </c>
      <c r="L112" s="59" t="n"/>
      <c r="M112" s="98" t="inlineStr">
        <is>
          <t>POUT25SB0007971A</t>
        </is>
      </c>
      <c r="N112" s="2" t="n">
        <v>0.7438</v>
      </c>
      <c r="O112" t="n">
        <v>0.340266</v>
      </c>
      <c r="P112" s="95" t="n">
        <v>708.0940000000001</v>
      </c>
      <c r="Q112" s="96" t="n">
        <v>708.0935460000001</v>
      </c>
      <c r="R112" s="77" t="n">
        <v>78.011</v>
      </c>
      <c r="S112" s="95" t="n">
        <v>722.255</v>
      </c>
      <c r="T112" s="51" t="n">
        <v>1.019998757227148</v>
      </c>
      <c r="U112" s="51" t="n">
        <v>1.019998757227148</v>
      </c>
      <c r="V112" t="n">
        <v>0</v>
      </c>
      <c r="W112" t="inlineStr">
        <is>
          <t>50</t>
        </is>
      </c>
      <c r="X112" s="51" t="n">
        <v>0.08609893369924108</v>
      </c>
      <c r="Y112" s="51" t="n">
        <v>0.442739650719736</v>
      </c>
      <c r="Z112" s="52" t="n">
        <v>8141.943</v>
      </c>
      <c r="AA112" s="52" t="n">
        <v>5245.276</v>
      </c>
      <c r="AB112" s="52" t="n">
        <v>-2876.589</v>
      </c>
      <c r="AC112" s="51" t="n">
        <v>-0.5484151834908211</v>
      </c>
      <c r="AD112" s="51" t="n">
        <v>0.08696861989822331</v>
      </c>
      <c r="AE112" s="57" t="inlineStr">
        <is>
          <t>Code B: Vai chinh may than truoc, than sau, hai tay.</t>
        </is>
      </c>
      <c r="AI112" s="46" t="n"/>
    </row>
    <row r="113" ht="20.25" customHeight="1">
      <c r="D113" t="inlineStr">
        <is>
          <t>B</t>
        </is>
      </c>
      <c r="E113" t="inlineStr">
        <is>
          <t>50</t>
        </is>
      </c>
      <c r="F113" t="inlineStr">
        <is>
          <t>Wood Bark</t>
        </is>
      </c>
      <c r="G113" t="inlineStr">
        <is>
          <t>50@Wood Bark</t>
        </is>
      </c>
      <c r="H113" t="inlineStr">
        <is>
          <t>25V07971CN51</t>
        </is>
      </c>
      <c r="I113" t="n">
        <v>2</v>
      </c>
      <c r="J113" t="n">
        <v>2</v>
      </c>
      <c r="K113" t="n">
        <v>1100</v>
      </c>
      <c r="L113" s="59" t="n"/>
      <c r="M113" s="98" t="inlineStr">
        <is>
          <t>POUT25SB0007971A</t>
        </is>
      </c>
      <c r="N113" s="2" t="n">
        <v>0.7438</v>
      </c>
      <c r="O113" t="n">
        <v>0.340266</v>
      </c>
      <c r="P113" s="95" t="n">
        <v>374.293</v>
      </c>
      <c r="Q113" s="96" t="n">
        <v>374.2926</v>
      </c>
      <c r="R113" s="77" t="n">
        <v>41.236</v>
      </c>
      <c r="S113" s="95" t="n">
        <v>381.778</v>
      </c>
      <c r="T113" s="51" t="n">
        <v>1.019997702334802</v>
      </c>
      <c r="U113" s="51" t="n">
        <v>1.019997702334802</v>
      </c>
      <c r="V113" t="n">
        <v>0</v>
      </c>
      <c r="W113" t="inlineStr">
        <is>
          <t>50</t>
        </is>
      </c>
      <c r="X113" s="51" t="n">
        <v>0.04551120954789292</v>
      </c>
      <c r="Y113" s="51" t="n">
        <v>0.4887106185833038</v>
      </c>
      <c r="Z113" s="52" t="n">
        <v>8141.943</v>
      </c>
      <c r="AA113" s="52" t="n">
        <v>4537.182000000001</v>
      </c>
      <c r="AB113" s="52" t="n">
        <v>-3635.619</v>
      </c>
      <c r="AC113" s="51" t="n">
        <v>-0.8012945039454004</v>
      </c>
      <c r="AD113" s="51" t="n">
        <v>0.04597091873524538</v>
      </c>
      <c r="AE113" s="57" t="inlineStr">
        <is>
          <t>Code B: Vai chinh may than truoc, than sau, hai tay.</t>
        </is>
      </c>
      <c r="AI113" s="46" t="n"/>
    </row>
    <row r="114" ht="20.25" customHeight="1">
      <c r="D114" t="inlineStr">
        <is>
          <t>B</t>
        </is>
      </c>
      <c r="E114" t="inlineStr">
        <is>
          <t>50</t>
        </is>
      </c>
      <c r="F114" t="inlineStr">
        <is>
          <t>Wood Bark</t>
        </is>
      </c>
      <c r="G114" t="inlineStr">
        <is>
          <t>50@Wood Bark</t>
        </is>
      </c>
      <c r="H114" t="inlineStr">
        <is>
          <t>25V07971CN52</t>
        </is>
      </c>
      <c r="I114" t="n">
        <v>2</v>
      </c>
      <c r="J114" t="n">
        <v>2</v>
      </c>
      <c r="K114" t="n">
        <v>788</v>
      </c>
      <c r="L114" s="59" t="n"/>
      <c r="M114" s="98" t="inlineStr">
        <is>
          <t>POUT25SB0007971A</t>
        </is>
      </c>
      <c r="N114" s="2" t="n">
        <v>0.7438</v>
      </c>
      <c r="O114" t="n">
        <v>0.340266</v>
      </c>
      <c r="P114" s="95" t="n">
        <v>268.13</v>
      </c>
      <c r="Q114" s="96" t="n">
        <v>268.129608</v>
      </c>
      <c r="R114" s="77" t="n">
        <v>29.54</v>
      </c>
      <c r="S114" s="95" t="n">
        <v>273.492</v>
      </c>
      <c r="T114" s="51" t="n">
        <v>1.019997762279491</v>
      </c>
      <c r="U114" s="51" t="n">
        <v>1.019997762279491</v>
      </c>
      <c r="V114" t="n">
        <v>0</v>
      </c>
      <c r="W114" t="inlineStr">
        <is>
          <t>50</t>
        </is>
      </c>
      <c r="X114" s="51" t="n">
        <v>0.03260257556703603</v>
      </c>
      <c r="Y114" s="51" t="n">
        <v>0.5216425612412172</v>
      </c>
      <c r="Z114" s="52" t="n">
        <v>8141.943</v>
      </c>
      <c r="AA114" s="52" t="n">
        <v>4162.889</v>
      </c>
      <c r="AB114" s="52" t="n">
        <v>-4029.093</v>
      </c>
      <c r="AC114" s="51" t="n">
        <v>-0.9678598204275924</v>
      </c>
      <c r="AD114" s="51" t="n">
        <v>0.0329318945121576</v>
      </c>
      <c r="AE114" s="57" t="inlineStr">
        <is>
          <t>Code B: Vai chinh may than truoc, than sau, hai tay.</t>
        </is>
      </c>
      <c r="AI114" s="46" t="n"/>
    </row>
    <row r="115" ht="20.25" customHeight="1">
      <c r="D115" t="inlineStr">
        <is>
          <t>B</t>
        </is>
      </c>
      <c r="E115" t="inlineStr">
        <is>
          <t>50</t>
        </is>
      </c>
      <c r="F115" t="inlineStr">
        <is>
          <t>Wood Bark</t>
        </is>
      </c>
      <c r="G115" t="inlineStr">
        <is>
          <t>50@Wood Bark</t>
        </is>
      </c>
      <c r="H115" t="inlineStr">
        <is>
          <t>25V07971ID21</t>
        </is>
      </c>
      <c r="I115" t="n">
        <v>2</v>
      </c>
      <c r="J115" t="n">
        <v>2</v>
      </c>
      <c r="K115" t="n">
        <v>11500</v>
      </c>
      <c r="L115" s="59" t="n"/>
      <c r="M115" s="98" t="inlineStr">
        <is>
          <t>POUT25SB0007971A</t>
        </is>
      </c>
      <c r="N115" s="2" t="n">
        <v>0.7438</v>
      </c>
      <c r="O115" t="n">
        <v>0.329257</v>
      </c>
      <c r="P115" s="95" t="n">
        <v>3786.456</v>
      </c>
      <c r="Q115" s="96" t="n">
        <v>3786.4555</v>
      </c>
      <c r="R115" s="77" t="n">
        <v>417.155</v>
      </c>
      <c r="S115" s="95" t="n">
        <v>3862.185</v>
      </c>
      <c r="T115" s="51" t="n">
        <v>1.019999968308096</v>
      </c>
      <c r="U115" s="51" t="n">
        <v>1.019999968308096</v>
      </c>
      <c r="V115" t="n">
        <v>0</v>
      </c>
      <c r="W115" t="inlineStr">
        <is>
          <t>50</t>
        </is>
      </c>
      <c r="X115" s="51" t="n">
        <v>0.4604049604621403</v>
      </c>
      <c r="Y115" s="51" t="n">
        <v>0.9866981382699437</v>
      </c>
      <c r="Z115" s="52" t="n">
        <v>8141.943</v>
      </c>
      <c r="AA115" s="52" t="n">
        <v>3894.759</v>
      </c>
      <c r="AB115" s="52" t="n">
        <v>-3914.97</v>
      </c>
      <c r="AC115" s="51" t="n">
        <v>-1.005189281288008</v>
      </c>
      <c r="AD115" s="51" t="n">
        <v>0.4650555156183235</v>
      </c>
      <c r="AE115" s="57" t="inlineStr">
        <is>
          <t>Code B: Vai chinh may than truoc, than sau, hai tay.</t>
        </is>
      </c>
      <c r="AI115" s="46" t="n"/>
    </row>
    <row r="116" ht="20.25" customHeight="1">
      <c r="D116" t="inlineStr">
        <is>
          <t>B</t>
        </is>
      </c>
      <c r="E116" t="inlineStr">
        <is>
          <t>50</t>
        </is>
      </c>
      <c r="F116" t="inlineStr">
        <is>
          <t>Wood Bark</t>
        </is>
      </c>
      <c r="G116" t="inlineStr">
        <is>
          <t>50@Wood Bark</t>
        </is>
      </c>
      <c r="H116" t="inlineStr">
        <is>
          <t>25V07971KE44</t>
        </is>
      </c>
      <c r="I116" t="n">
        <v>2</v>
      </c>
      <c r="J116" t="n">
        <v>2</v>
      </c>
      <c r="K116" t="n">
        <v>285</v>
      </c>
      <c r="L116" s="59" t="n"/>
      <c r="M116" s="98" t="inlineStr">
        <is>
          <t>POUT25SB0007971A</t>
        </is>
      </c>
      <c r="N116" s="2" t="n">
        <v>0.7438</v>
      </c>
      <c r="O116" t="n">
        <v>0.38001</v>
      </c>
      <c r="P116" s="95" t="n">
        <v>108.303</v>
      </c>
      <c r="Q116" s="96" t="n">
        <v>108.30285</v>
      </c>
      <c r="R116" s="77" t="n">
        <v>11.932</v>
      </c>
      <c r="S116" s="95" t="n">
        <v>110.469</v>
      </c>
      <c r="T116" s="51" t="n">
        <v>1.019999445998726</v>
      </c>
      <c r="U116" s="51" t="n">
        <v>1.019999445998726</v>
      </c>
      <c r="V116" t="n">
        <v>0</v>
      </c>
      <c r="W116" t="inlineStr">
        <is>
          <t>50</t>
        </is>
      </c>
      <c r="X116" s="51" t="n">
        <v>0.0131688248738661</v>
      </c>
      <c r="Y116" s="51" t="n">
        <v>1</v>
      </c>
      <c r="Z116" s="52" t="n">
        <v>8141.943</v>
      </c>
      <c r="AA116" s="52" t="n">
        <v>108.3029999999999</v>
      </c>
      <c r="AB116" s="52" t="n">
        <v>-8182.378</v>
      </c>
      <c r="AC116" s="51" t="n">
        <v>-75.5507973001672</v>
      </c>
      <c r="AD116" s="51" t="n">
        <v>0.01330184330693546</v>
      </c>
      <c r="AE116" s="57" t="inlineStr">
        <is>
          <t>Code B: Vai chinh may than truoc, than sau, hai tay.</t>
        </is>
      </c>
      <c r="AI116" s="46" t="n"/>
    </row>
    <row r="117" ht="20.25" customHeight="1">
      <c r="D117" t="inlineStr">
        <is>
          <t>B</t>
        </is>
      </c>
      <c r="E117" t="inlineStr">
        <is>
          <t>56</t>
        </is>
      </c>
      <c r="F117" t="inlineStr">
        <is>
          <t>Shaded Moss</t>
        </is>
      </c>
      <c r="G117" t="inlineStr">
        <is>
          <t>56@Shaded Moss</t>
        </is>
      </c>
      <c r="H117" t="inlineStr">
        <is>
          <t>25V07971CA39</t>
        </is>
      </c>
      <c r="I117" t="n">
        <v>2</v>
      </c>
      <c r="J117" t="n">
        <v>2</v>
      </c>
      <c r="K117" t="n">
        <v>60</v>
      </c>
      <c r="L117" s="59" t="n"/>
      <c r="M117" s="98" t="inlineStr">
        <is>
          <t>POUT25SB0007971A</t>
        </is>
      </c>
      <c r="N117" s="2" t="n">
        <v>0.7433999999999999</v>
      </c>
      <c r="O117" t="n">
        <v>0.503466</v>
      </c>
      <c r="P117" s="95" t="n">
        <v>30.208</v>
      </c>
      <c r="Q117" s="96" t="n">
        <v>30.20796</v>
      </c>
      <c r="R117" s="77" t="n">
        <v>24.626</v>
      </c>
      <c r="S117" s="95" t="n">
        <v>30.812</v>
      </c>
      <c r="T117" s="51" t="n">
        <v>1.019994703389831</v>
      </c>
      <c r="U117" s="51" t="n">
        <v>1.019994703389831</v>
      </c>
      <c r="V117" t="n">
        <v>0</v>
      </c>
      <c r="W117" t="inlineStr">
        <is>
          <t>56</t>
        </is>
      </c>
      <c r="X117" s="51" t="n">
        <v>0.01169346875085888</v>
      </c>
      <c r="Y117" s="51" t="n">
        <v>0.01169348423481575</v>
      </c>
      <c r="Z117" s="52" t="n">
        <v>2583.319</v>
      </c>
      <c r="AA117" s="52" t="n">
        <v>2583.319</v>
      </c>
      <c r="AB117" s="52" t="n">
        <v>24.626</v>
      </c>
      <c r="AC117" s="51" t="n">
        <v>0.009532698052389195</v>
      </c>
      <c r="AD117" s="51" t="n">
        <v>0.01169346875085888</v>
      </c>
      <c r="AE117" s="57" t="inlineStr">
        <is>
          <t>Code B: Vai chinh may than truoc, than sau, hai tay.</t>
        </is>
      </c>
      <c r="AI117" s="46" t="n"/>
    </row>
    <row r="118" ht="20.25" customHeight="1">
      <c r="D118" t="inlineStr">
        <is>
          <t>B</t>
        </is>
      </c>
      <c r="E118" t="inlineStr">
        <is>
          <t>56</t>
        </is>
      </c>
      <c r="F118" t="inlineStr">
        <is>
          <t>Shaded Moss</t>
        </is>
      </c>
      <c r="G118" t="inlineStr">
        <is>
          <t>56@Shaded Moss</t>
        </is>
      </c>
      <c r="H118" t="inlineStr">
        <is>
          <t>25V07971CN34</t>
        </is>
      </c>
      <c r="I118" t="n">
        <v>2</v>
      </c>
      <c r="J118" t="n">
        <v>2</v>
      </c>
      <c r="K118" t="n">
        <v>1360</v>
      </c>
      <c r="L118" s="59" t="n"/>
      <c r="M118" s="98" t="inlineStr">
        <is>
          <t>POUT25SB0007971A</t>
        </is>
      </c>
      <c r="N118" s="2" t="n">
        <v>0.7433999999999999</v>
      </c>
      <c r="O118" t="n">
        <v>0.4566</v>
      </c>
      <c r="P118" s="95" t="n">
        <v>620.976</v>
      </c>
      <c r="Q118" s="96" t="n">
        <v>620.976</v>
      </c>
      <c r="R118" s="77" t="n">
        <v>506.238</v>
      </c>
      <c r="S118" s="95" t="n">
        <v>633.396</v>
      </c>
      <c r="T118" s="51" t="n">
        <v>1.020000772976733</v>
      </c>
      <c r="U118" s="51" t="n">
        <v>1.020000772976733</v>
      </c>
      <c r="V118" t="n">
        <v>0</v>
      </c>
      <c r="W118" t="inlineStr">
        <is>
          <t>56</t>
        </is>
      </c>
      <c r="X118" s="51" t="n">
        <v>0.2379753487664512</v>
      </c>
      <c r="Y118" s="51" t="n">
        <v>0.2520726244029483</v>
      </c>
      <c r="Z118" s="52" t="n">
        <v>2583.319</v>
      </c>
      <c r="AA118" s="52" t="n">
        <v>2553.111</v>
      </c>
      <c r="AB118" s="52" t="n">
        <v>475.426</v>
      </c>
      <c r="AC118" s="51" t="n">
        <v>0.1862143870752192</v>
      </c>
      <c r="AD118" s="51" t="n">
        <v>0.2403791401681326</v>
      </c>
      <c r="AE118" s="57" t="inlineStr">
        <is>
          <t>Code B: Vai chinh may than truoc, than sau, hai tay.</t>
        </is>
      </c>
      <c r="AI118" s="46" t="n"/>
    </row>
    <row r="119" ht="20.25" customHeight="1">
      <c r="D119" t="inlineStr">
        <is>
          <t>B</t>
        </is>
      </c>
      <c r="E119" t="inlineStr">
        <is>
          <t>56</t>
        </is>
      </c>
      <c r="F119" t="inlineStr">
        <is>
          <t>Shaded Moss</t>
        </is>
      </c>
      <c r="G119" t="inlineStr">
        <is>
          <t>56@Shaded Moss</t>
        </is>
      </c>
      <c r="H119" t="inlineStr">
        <is>
          <t>25V07971KE45</t>
        </is>
      </c>
      <c r="I119" t="n">
        <v>2</v>
      </c>
      <c r="J119" t="n">
        <v>2</v>
      </c>
      <c r="K119" t="n">
        <v>140</v>
      </c>
      <c r="L119" s="59" t="n"/>
      <c r="M119" s="98" t="inlineStr">
        <is>
          <t>POUT25SB0007971A</t>
        </is>
      </c>
      <c r="N119" s="2" t="n">
        <v>0.7433999999999999</v>
      </c>
      <c r="O119" t="n">
        <v>0.504016</v>
      </c>
      <c r="P119" s="95" t="n">
        <v>70.562</v>
      </c>
      <c r="Q119" s="96" t="n">
        <v>70.56224</v>
      </c>
      <c r="R119" s="77" t="n">
        <v>57.524</v>
      </c>
      <c r="S119" s="95" t="n">
        <v>71.973</v>
      </c>
      <c r="T119" s="51" t="n">
        <v>1.019996598735863</v>
      </c>
      <c r="U119" s="51" t="n">
        <v>1.019996598735863</v>
      </c>
      <c r="V119" t="n">
        <v>0</v>
      </c>
      <c r="W119" t="inlineStr">
        <is>
          <t>56</t>
        </is>
      </c>
      <c r="X119" s="51" t="n">
        <v>0.02731456703566226</v>
      </c>
      <c r="Y119" s="51" t="n">
        <v>0.2793870985348693</v>
      </c>
      <c r="Z119" s="52" t="n">
        <v>2583.319</v>
      </c>
      <c r="AA119" s="52" t="n">
        <v>1932.135</v>
      </c>
      <c r="AB119" s="52" t="n">
        <v>-606.684</v>
      </c>
      <c r="AC119" s="51" t="n">
        <v>-0.3139966927776786</v>
      </c>
      <c r="AD119" s="51" t="n">
        <v>0.02731456703566226</v>
      </c>
      <c r="AE119" s="57" t="inlineStr">
        <is>
          <t>Code B: Vai chinh may than truoc, than sau, hai tay.</t>
        </is>
      </c>
      <c r="AI119" s="46" t="n"/>
    </row>
    <row r="120" ht="20.25" customHeight="1">
      <c r="D120" t="inlineStr">
        <is>
          <t>B</t>
        </is>
      </c>
      <c r="E120" t="inlineStr">
        <is>
          <t>56</t>
        </is>
      </c>
      <c r="F120" t="inlineStr">
        <is>
          <t>Shaded Moss</t>
        </is>
      </c>
      <c r="G120" t="inlineStr">
        <is>
          <t>56@Shaded Moss</t>
        </is>
      </c>
      <c r="H120" t="inlineStr">
        <is>
          <t>25V07971MY15</t>
        </is>
      </c>
      <c r="I120" t="n">
        <v>2</v>
      </c>
      <c r="J120" t="n">
        <v>2</v>
      </c>
      <c r="K120" t="n">
        <v>2950</v>
      </c>
      <c r="L120" s="59" t="n"/>
      <c r="M120" s="98" t="inlineStr">
        <is>
          <t>POUT25SB0007971A</t>
        </is>
      </c>
      <c r="N120" s="2" t="n">
        <v>0.7433999999999999</v>
      </c>
      <c r="O120" t="n">
        <v>0.3292</v>
      </c>
      <c r="P120" s="95" t="n">
        <v>971.14</v>
      </c>
      <c r="Q120" s="96" t="n">
        <v>971.14</v>
      </c>
      <c r="R120" s="77" t="n">
        <v>791.703</v>
      </c>
      <c r="S120" s="95" t="n">
        <v>990.563</v>
      </c>
      <c r="T120" s="51" t="n">
        <v>1.02000020594353</v>
      </c>
      <c r="U120" s="51" t="n">
        <v>1.02000020594353</v>
      </c>
      <c r="V120" t="n">
        <v>0</v>
      </c>
      <c r="W120" t="inlineStr">
        <is>
          <t>56</t>
        </is>
      </c>
      <c r="X120" s="51" t="n">
        <v>0.3721679746094075</v>
      </c>
      <c r="Y120" s="51" t="n">
        <v>0.6553143456150788</v>
      </c>
      <c r="Z120" s="52" t="n">
        <v>2583.319</v>
      </c>
      <c r="AA120" s="52" t="n">
        <v>1861.573</v>
      </c>
      <c r="AB120" s="52" t="n">
        <v>55.52200000000005</v>
      </c>
      <c r="AC120" s="51" t="n">
        <v>0.02982531439809239</v>
      </c>
      <c r="AD120" s="51" t="n">
        <v>0.3759272470802096</v>
      </c>
      <c r="AE120" s="57" t="inlineStr">
        <is>
          <t>Code B: Vai chinh may than truoc, than sau, hai tay.</t>
        </is>
      </c>
      <c r="AI120" s="46" t="n"/>
    </row>
    <row r="121" ht="20.25" customHeight="1">
      <c r="D121" t="inlineStr">
        <is>
          <t>B</t>
        </is>
      </c>
      <c r="E121" t="inlineStr">
        <is>
          <t>56</t>
        </is>
      </c>
      <c r="F121" t="inlineStr">
        <is>
          <t>Shaded Moss</t>
        </is>
      </c>
      <c r="G121" t="inlineStr">
        <is>
          <t>56@Shaded Moss</t>
        </is>
      </c>
      <c r="H121" t="inlineStr">
        <is>
          <t>25V07971SG08</t>
        </is>
      </c>
      <c r="I121" t="n">
        <v>2</v>
      </c>
      <c r="J121" t="n">
        <v>2</v>
      </c>
      <c r="K121" t="n">
        <v>1780</v>
      </c>
      <c r="L121" s="59" t="n"/>
      <c r="M121" s="98" t="inlineStr">
        <is>
          <t>POUT25SB0007971A</t>
        </is>
      </c>
      <c r="N121" s="2" t="n">
        <v>0.7433999999999999</v>
      </c>
      <c r="O121" t="n">
        <v>0.45358</v>
      </c>
      <c r="P121" s="95" t="n">
        <v>807.372</v>
      </c>
      <c r="Q121" s="96" t="n">
        <v>807.3724</v>
      </c>
      <c r="R121" s="77" t="n">
        <v>658.194</v>
      </c>
      <c r="S121" s="95" t="n">
        <v>823.52</v>
      </c>
      <c r="T121" s="51" t="n">
        <v>1.020000693608399</v>
      </c>
      <c r="U121" s="51" t="n">
        <v>1.020000693608399</v>
      </c>
      <c r="V121" t="n">
        <v>0</v>
      </c>
      <c r="W121" t="inlineStr">
        <is>
          <t>56</t>
        </is>
      </c>
      <c r="X121" s="51" t="n">
        <v>0.3094076558102193</v>
      </c>
      <c r="Y121" s="51" t="n">
        <v>0.9678471764423983</v>
      </c>
      <c r="Z121" s="52" t="n">
        <v>2583.319</v>
      </c>
      <c r="AA121" s="52" t="n">
        <v>890.433</v>
      </c>
      <c r="AB121" s="52" t="n">
        <v>-1068.55</v>
      </c>
      <c r="AC121" s="51" t="n">
        <v>-1.200034140693348</v>
      </c>
      <c r="AD121" s="51" t="n">
        <v>0.3125329856668882</v>
      </c>
      <c r="AE121" s="57" t="inlineStr">
        <is>
          <t>Code B: Vai chinh may than truoc, than sau, hai tay.</t>
        </is>
      </c>
      <c r="AI121" s="46" t="n"/>
    </row>
    <row r="122" ht="20.25" customHeight="1">
      <c r="D122" t="inlineStr">
        <is>
          <t>B</t>
        </is>
      </c>
      <c r="E122" t="inlineStr">
        <is>
          <t>56</t>
        </is>
      </c>
      <c r="F122" t="inlineStr">
        <is>
          <t>Shaded Moss</t>
        </is>
      </c>
      <c r="G122" t="inlineStr">
        <is>
          <t>56@Shaded Moss</t>
        </is>
      </c>
      <c r="H122" t="inlineStr">
        <is>
          <t>25V07971VN59</t>
        </is>
      </c>
      <c r="I122" t="n">
        <v>2</v>
      </c>
      <c r="J122" t="n">
        <v>2</v>
      </c>
      <c r="K122" t="n">
        <v>320</v>
      </c>
      <c r="L122" s="59" t="n"/>
      <c r="M122" s="98" t="inlineStr">
        <is>
          <t>POUT25SB0007971A</t>
        </is>
      </c>
      <c r="N122" s="2" t="n">
        <v>0.7433999999999999</v>
      </c>
      <c r="O122" t="n">
        <v>0.259566</v>
      </c>
      <c r="P122" s="95" t="n">
        <v>83.06100000000001</v>
      </c>
      <c r="Q122" s="96" t="n">
        <v>83.06112</v>
      </c>
      <c r="R122" s="77" t="n">
        <v>67.714</v>
      </c>
      <c r="S122" s="95" t="n">
        <v>84.72199999999999</v>
      </c>
      <c r="T122" s="51" t="n">
        <v>1.019997351344193</v>
      </c>
      <c r="U122" s="51" t="n">
        <v>1.019997351344193</v>
      </c>
      <c r="V122" t="n">
        <v>0</v>
      </c>
      <c r="W122" t="inlineStr">
        <is>
          <t>56</t>
        </is>
      </c>
      <c r="X122" s="51" t="n">
        <v>0.03183134130937759</v>
      </c>
      <c r="Y122" s="51" t="n">
        <v>1</v>
      </c>
      <c r="Z122" s="52" t="n">
        <v>2583.319</v>
      </c>
      <c r="AA122" s="52" t="n">
        <v>83.06100000000015</v>
      </c>
      <c r="AB122" s="52" t="n">
        <v>-2482.55</v>
      </c>
      <c r="AC122" s="51" t="n">
        <v>-29.88827488231535</v>
      </c>
      <c r="AD122" s="51" t="n">
        <v>0.03215287000947231</v>
      </c>
      <c r="AE122" s="57" t="inlineStr">
        <is>
          <t>Code B: Vai chinh may than truoc, than sau, hai tay.</t>
        </is>
      </c>
      <c r="AI122" s="46" t="n"/>
    </row>
    <row r="123" ht="20.25" customHeight="1">
      <c r="D123" t="inlineStr">
        <is>
          <t>B</t>
        </is>
      </c>
      <c r="E123" t="inlineStr">
        <is>
          <t>57</t>
        </is>
      </c>
      <c r="F123" t="inlineStr">
        <is>
          <t>Tamarack Green</t>
        </is>
      </c>
      <c r="G123" t="inlineStr">
        <is>
          <t>57@Tamarack Green</t>
        </is>
      </c>
      <c r="H123" t="inlineStr">
        <is>
          <t>25V07971CA39</t>
        </is>
      </c>
      <c r="I123" t="n">
        <v>2</v>
      </c>
      <c r="J123" t="n">
        <v>2</v>
      </c>
      <c r="K123" t="n">
        <v>60</v>
      </c>
      <c r="L123" s="59" t="n"/>
      <c r="M123" s="98" t="inlineStr">
        <is>
          <t>POUT25SB0007971A</t>
        </is>
      </c>
      <c r="N123" s="2" t="n">
        <v>0.7431</v>
      </c>
      <c r="O123" t="n">
        <v>0.503466</v>
      </c>
      <c r="P123" s="95" t="n">
        <v>30.208</v>
      </c>
      <c r="Q123" s="96" t="n">
        <v>30.20796</v>
      </c>
      <c r="R123" s="77" t="n">
        <v>20.071</v>
      </c>
      <c r="S123" s="95" t="n">
        <v>30.812</v>
      </c>
      <c r="T123" s="51" t="n">
        <v>1.019994703389831</v>
      </c>
      <c r="U123" s="51" t="n">
        <v>1.019994703389831</v>
      </c>
      <c r="V123" t="n">
        <v>0</v>
      </c>
      <c r="W123" t="inlineStr">
        <is>
          <t>57</t>
        </is>
      </c>
      <c r="X123" s="51" t="n">
        <v>0.005892974713510104</v>
      </c>
      <c r="Y123" s="51" t="n">
        <v>0.005892982516717885</v>
      </c>
      <c r="Z123" s="52" t="n">
        <v>5126.097</v>
      </c>
      <c r="AA123" s="52" t="n">
        <v>5126.097</v>
      </c>
      <c r="AB123" s="52" t="n">
        <v>20.071</v>
      </c>
      <c r="AC123" s="51" t="n">
        <v>0.00391545458464793</v>
      </c>
      <c r="AD123" s="51" t="n">
        <v>0.005892974713510104</v>
      </c>
      <c r="AE123" s="57" t="inlineStr">
        <is>
          <t>Code B: Vai chinh may than truoc, than sau, hai tay.</t>
        </is>
      </c>
      <c r="AI123" s="46" t="n"/>
    </row>
    <row r="124" ht="20.25" customHeight="1">
      <c r="D124" t="inlineStr">
        <is>
          <t>B</t>
        </is>
      </c>
      <c r="E124" t="inlineStr">
        <is>
          <t>57</t>
        </is>
      </c>
      <c r="F124" t="inlineStr">
        <is>
          <t>Tamarack Green</t>
        </is>
      </c>
      <c r="G124" t="inlineStr">
        <is>
          <t>57@Tamarack Green</t>
        </is>
      </c>
      <c r="H124" t="inlineStr">
        <is>
          <t>25V07971CN34</t>
        </is>
      </c>
      <c r="I124" t="n">
        <v>2</v>
      </c>
      <c r="J124" t="n">
        <v>2</v>
      </c>
      <c r="K124" t="n">
        <v>1360</v>
      </c>
      <c r="L124" s="59" t="n"/>
      <c r="M124" s="98" t="inlineStr">
        <is>
          <t>POUT25SB0007971A</t>
        </is>
      </c>
      <c r="N124" s="2" t="n">
        <v>0.7431</v>
      </c>
      <c r="O124" t="n">
        <v>0.4566</v>
      </c>
      <c r="P124" s="95" t="n">
        <v>620.976</v>
      </c>
      <c r="Q124" s="96" t="n">
        <v>620.976</v>
      </c>
      <c r="R124" s="77" t="n">
        <v>412.603</v>
      </c>
      <c r="S124" s="95" t="n">
        <v>633.396</v>
      </c>
      <c r="T124" s="51" t="n">
        <v>1.020000772976733</v>
      </c>
      <c r="U124" s="51" t="n">
        <v>1.020000772976733</v>
      </c>
      <c r="V124" t="n">
        <v>0</v>
      </c>
      <c r="W124" t="inlineStr">
        <is>
          <t>57</t>
        </is>
      </c>
      <c r="X124" s="51" t="n">
        <v>0.1199287176969144</v>
      </c>
      <c r="Y124" s="51" t="n">
        <v>0.1270331014024901</v>
      </c>
      <c r="Z124" s="52" t="n">
        <v>5126.097</v>
      </c>
      <c r="AA124" s="52" t="n">
        <v>5095.889</v>
      </c>
      <c r="AB124" s="52" t="n">
        <v>381.791</v>
      </c>
      <c r="AC124" s="51" t="n">
        <v>0.07492137289489625</v>
      </c>
      <c r="AD124" s="51" t="n">
        <v>0.1211401188857722</v>
      </c>
      <c r="AE124" s="57" t="inlineStr">
        <is>
          <t>Code B: Vai chinh may than truoc, than sau, hai tay.</t>
        </is>
      </c>
      <c r="AI124" s="46" t="n"/>
    </row>
    <row r="125" ht="20.25" customHeight="1">
      <c r="D125" t="inlineStr">
        <is>
          <t>B</t>
        </is>
      </c>
      <c r="E125" t="inlineStr">
        <is>
          <t>57</t>
        </is>
      </c>
      <c r="F125" t="inlineStr">
        <is>
          <t>Tamarack Green</t>
        </is>
      </c>
      <c r="G125" t="inlineStr">
        <is>
          <t>57@Tamarack Green</t>
        </is>
      </c>
      <c r="H125" t="inlineStr">
        <is>
          <t>25V07971KE45</t>
        </is>
      </c>
      <c r="I125" t="n">
        <v>2</v>
      </c>
      <c r="J125" t="n">
        <v>2</v>
      </c>
      <c r="K125" t="n">
        <v>140</v>
      </c>
      <c r="L125" s="59" t="n"/>
      <c r="M125" s="98" t="inlineStr">
        <is>
          <t>POUT25SB0007971A</t>
        </is>
      </c>
      <c r="N125" s="2" t="n">
        <v>0.7431</v>
      </c>
      <c r="O125" t="n">
        <v>0.504016</v>
      </c>
      <c r="P125" s="95" t="n">
        <v>70.562</v>
      </c>
      <c r="Q125" s="96" t="n">
        <v>70.56224</v>
      </c>
      <c r="R125" s="77" t="n">
        <v>46.885</v>
      </c>
      <c r="S125" s="95" t="n">
        <v>71.973</v>
      </c>
      <c r="T125" s="51" t="n">
        <v>1.019996598735863</v>
      </c>
      <c r="U125" s="51" t="n">
        <v>1.019996598735863</v>
      </c>
      <c r="V125" t="n">
        <v>0</v>
      </c>
      <c r="W125" t="inlineStr">
        <is>
          <t>57</t>
        </is>
      </c>
      <c r="X125" s="51" t="n">
        <v>0.01376529550650329</v>
      </c>
      <c r="Y125" s="51" t="n">
        <v>0.1407983500897466</v>
      </c>
      <c r="Z125" s="52" t="n">
        <v>5126.097</v>
      </c>
      <c r="AA125" s="52" t="n">
        <v>4474.913</v>
      </c>
      <c r="AB125" s="52" t="n">
        <v>-617.323</v>
      </c>
      <c r="AC125" s="51" t="n">
        <v>-0.1379519557139994</v>
      </c>
      <c r="AD125" s="51" t="n">
        <v>0.01376529550650329</v>
      </c>
      <c r="AE125" s="57" t="inlineStr">
        <is>
          <t>Code B: Vai chinh may than truoc, than sau, hai tay.</t>
        </is>
      </c>
      <c r="AI125" s="46" t="n"/>
    </row>
    <row r="126" ht="20.25" customHeight="1">
      <c r="D126" t="inlineStr">
        <is>
          <t>B</t>
        </is>
      </c>
      <c r="E126" t="inlineStr">
        <is>
          <t>57</t>
        </is>
      </c>
      <c r="F126" t="inlineStr">
        <is>
          <t>Tamarack Green</t>
        </is>
      </c>
      <c r="G126" t="inlineStr">
        <is>
          <t>57@Tamarack Green</t>
        </is>
      </c>
      <c r="H126" t="inlineStr">
        <is>
          <t>25V07971KH24</t>
        </is>
      </c>
      <c r="I126" t="n">
        <v>2</v>
      </c>
      <c r="J126" t="n">
        <v>2</v>
      </c>
      <c r="K126" t="n">
        <v>60</v>
      </c>
      <c r="L126" s="59" t="n"/>
      <c r="M126" s="98" t="inlineStr">
        <is>
          <t>POUT25SB0007971A</t>
        </is>
      </c>
      <c r="N126" s="2" t="n">
        <v>0.7431</v>
      </c>
      <c r="O126" t="n">
        <v>0.383275</v>
      </c>
      <c r="P126" s="95" t="n">
        <v>22.996</v>
      </c>
      <c r="Q126" s="96" t="n">
        <v>22.9965</v>
      </c>
      <c r="R126" s="77" t="n">
        <v>15.28</v>
      </c>
      <c r="S126" s="95" t="n">
        <v>23.456</v>
      </c>
      <c r="T126" s="51" t="n">
        <v>1.02000347886589</v>
      </c>
      <c r="U126" s="51" t="n">
        <v>1.02000347886589</v>
      </c>
      <c r="V126" t="n">
        <v>0</v>
      </c>
      <c r="W126" t="inlineStr">
        <is>
          <t>57</t>
        </is>
      </c>
      <c r="X126" s="51" t="n">
        <v>0.004486161693779888</v>
      </c>
      <c r="Y126" s="51" t="n">
        <v>0.1452844142434292</v>
      </c>
      <c r="Z126" s="52" t="n">
        <v>5126.097</v>
      </c>
      <c r="AA126" s="52" t="n">
        <v>4404.351</v>
      </c>
      <c r="AB126" s="52" t="n">
        <v>-720.901</v>
      </c>
      <c r="AC126" s="51" t="n">
        <v>-0.163679279875741</v>
      </c>
      <c r="AD126" s="51" t="n">
        <v>0.004486161693779888</v>
      </c>
      <c r="AE126" s="57" t="inlineStr">
        <is>
          <t>Code B: Vai chinh may than truoc, than sau, hai tay.</t>
        </is>
      </c>
      <c r="AI126" s="46" t="n"/>
    </row>
    <row r="127" ht="20.25" customHeight="1">
      <c r="D127" t="inlineStr">
        <is>
          <t>B</t>
        </is>
      </c>
      <c r="E127" t="inlineStr">
        <is>
          <t>57</t>
        </is>
      </c>
      <c r="F127" t="inlineStr">
        <is>
          <t>Tamarack Green</t>
        </is>
      </c>
      <c r="G127" t="inlineStr">
        <is>
          <t>57@Tamarack Green</t>
        </is>
      </c>
      <c r="H127" t="inlineStr">
        <is>
          <t>25V07971MU43</t>
        </is>
      </c>
      <c r="I127" t="n">
        <v>2</v>
      </c>
      <c r="J127" t="n">
        <v>2</v>
      </c>
      <c r="K127" t="n">
        <v>300</v>
      </c>
      <c r="L127" s="59" t="n"/>
      <c r="M127" s="98" t="inlineStr">
        <is>
          <t>POUT25SB0007971A</t>
        </is>
      </c>
      <c r="N127" s="2" t="n">
        <v>0.7431</v>
      </c>
      <c r="O127" t="n">
        <v>0.259466</v>
      </c>
      <c r="P127" s="95" t="n">
        <v>77.84</v>
      </c>
      <c r="Q127" s="96" t="n">
        <v>77.8398</v>
      </c>
      <c r="R127" s="77" t="n">
        <v>51.72</v>
      </c>
      <c r="S127" s="95" t="n">
        <v>79.39700000000001</v>
      </c>
      <c r="T127" s="51" t="n">
        <v>1.020002569373073</v>
      </c>
      <c r="U127" s="51" t="n">
        <v>1.020002569373073</v>
      </c>
      <c r="V127" t="n">
        <v>0</v>
      </c>
      <c r="W127" t="inlineStr">
        <is>
          <t>57</t>
        </is>
      </c>
      <c r="X127" s="51" t="n">
        <v>0.01503315329382179</v>
      </c>
      <c r="Y127" s="51" t="n">
        <v>0.1604694565865609</v>
      </c>
      <c r="Z127" s="52" t="n">
        <v>5126.097</v>
      </c>
      <c r="AA127" s="52" t="n">
        <v>4381.355</v>
      </c>
      <c r="AB127" s="52" t="n">
        <v>-707.9169999999999</v>
      </c>
      <c r="AC127" s="51" t="n">
        <v>-0.1615749009153561</v>
      </c>
      <c r="AD127" s="51" t="n">
        <v>0.01518500332709272</v>
      </c>
      <c r="AE127" s="57" t="inlineStr">
        <is>
          <t>Code B: Vai chinh may than truoc, than sau, hai tay.</t>
        </is>
      </c>
      <c r="AI127" s="46" t="n"/>
    </row>
    <row r="128" ht="20.25" customHeight="1">
      <c r="D128" t="inlineStr">
        <is>
          <t>B</t>
        </is>
      </c>
      <c r="E128" t="inlineStr">
        <is>
          <t>57</t>
        </is>
      </c>
      <c r="F128" t="inlineStr">
        <is>
          <t>Tamarack Green</t>
        </is>
      </c>
      <c r="G128" t="inlineStr">
        <is>
          <t>57@Tamarack Green</t>
        </is>
      </c>
      <c r="H128" t="inlineStr">
        <is>
          <t>25V07971MY14</t>
        </is>
      </c>
      <c r="I128" t="n">
        <v>2</v>
      </c>
      <c r="J128" t="n">
        <v>2</v>
      </c>
      <c r="K128" t="n">
        <v>3750</v>
      </c>
      <c r="L128" s="59" t="n"/>
      <c r="M128" s="98" t="inlineStr">
        <is>
          <t>POUT25SB0007971A</t>
        </is>
      </c>
      <c r="N128" s="2" t="n">
        <v>0.7431</v>
      </c>
      <c r="O128" t="n">
        <v>0.380037</v>
      </c>
      <c r="P128" s="95" t="n">
        <v>1425.139</v>
      </c>
      <c r="Q128" s="96" t="n">
        <v>1425.13875</v>
      </c>
      <c r="R128" s="77" t="n">
        <v>946.923</v>
      </c>
      <c r="S128" s="95" t="n">
        <v>1453.642</v>
      </c>
      <c r="T128" s="51" t="n">
        <v>1.020000154370907</v>
      </c>
      <c r="U128" s="51" t="n">
        <v>1.020000154370907</v>
      </c>
      <c r="V128" t="n">
        <v>0</v>
      </c>
      <c r="W128" t="inlineStr">
        <is>
          <t>57</t>
        </is>
      </c>
      <c r="X128" s="51" t="n">
        <v>0.2752361811530293</v>
      </c>
      <c r="Y128" s="51" t="n">
        <v>0.4384858499556291</v>
      </c>
      <c r="Z128" s="52" t="n">
        <v>5126.097</v>
      </c>
      <c r="AA128" s="52" t="n">
        <v>4303.514999999999</v>
      </c>
      <c r="AB128" s="52" t="n">
        <v>107.889</v>
      </c>
      <c r="AC128" s="51" t="n">
        <v>0.02506997187183036</v>
      </c>
      <c r="AD128" s="51" t="n">
        <v>0.2780163445990195</v>
      </c>
      <c r="AE128" s="57" t="inlineStr">
        <is>
          <t>Code B: Vai chinh may than truoc, than sau, hai tay.</t>
        </is>
      </c>
      <c r="AI128" s="46" t="n"/>
    </row>
    <row r="129" ht="20.25" customHeight="1">
      <c r="D129" t="inlineStr">
        <is>
          <t>B</t>
        </is>
      </c>
      <c r="E129" t="inlineStr">
        <is>
          <t>57</t>
        </is>
      </c>
      <c r="F129" t="inlineStr">
        <is>
          <t>Tamarack Green</t>
        </is>
      </c>
      <c r="G129" t="inlineStr">
        <is>
          <t>57@Tamarack Green</t>
        </is>
      </c>
      <c r="H129" t="inlineStr">
        <is>
          <t>25V07971SG08</t>
        </is>
      </c>
      <c r="I129" t="n">
        <v>2</v>
      </c>
      <c r="J129" t="n">
        <v>2</v>
      </c>
      <c r="K129" t="n">
        <v>1780</v>
      </c>
      <c r="L129" s="59" t="n"/>
      <c r="M129" s="98" t="inlineStr">
        <is>
          <t>POUT25SB0007971A</t>
        </is>
      </c>
      <c r="N129" s="2" t="n">
        <v>0.7431</v>
      </c>
      <c r="O129" t="n">
        <v>0.45358</v>
      </c>
      <c r="P129" s="95" t="n">
        <v>807.372</v>
      </c>
      <c r="Q129" s="96" t="n">
        <v>807.3724</v>
      </c>
      <c r="R129" s="77" t="n">
        <v>536.453</v>
      </c>
      <c r="S129" s="95" t="n">
        <v>823.52</v>
      </c>
      <c r="T129" s="51" t="n">
        <v>1.020000693608399</v>
      </c>
      <c r="U129" s="51" t="n">
        <v>1.020000693608399</v>
      </c>
      <c r="V129" t="n">
        <v>0</v>
      </c>
      <c r="W129" t="inlineStr">
        <is>
          <t>57</t>
        </is>
      </c>
      <c r="X129" s="51" t="n">
        <v>0.1559273412110617</v>
      </c>
      <c r="Y129" s="51" t="n">
        <v>0.5959881367832095</v>
      </c>
      <c r="Z129" s="52" t="n">
        <v>5126.097</v>
      </c>
      <c r="AA129" s="52" t="n">
        <v>2878.376</v>
      </c>
      <c r="AB129" s="52" t="n">
        <v>-1756.223</v>
      </c>
      <c r="AC129" s="51" t="n">
        <v>-0.610143706034236</v>
      </c>
      <c r="AD129" s="51" t="n">
        <v>0.1575023648596583</v>
      </c>
      <c r="AE129" s="57" t="inlineStr">
        <is>
          <t>Code B: Vai chinh may than truoc, than sau, hai tay.</t>
        </is>
      </c>
      <c r="AI129" s="46" t="n"/>
    </row>
    <row r="130" ht="20.25" customHeight="1">
      <c r="D130" t="inlineStr">
        <is>
          <t>B</t>
        </is>
      </c>
      <c r="E130" t="inlineStr">
        <is>
          <t>57</t>
        </is>
      </c>
      <c r="F130" t="inlineStr">
        <is>
          <t>Tamarack Green</t>
        </is>
      </c>
      <c r="G130" t="inlineStr">
        <is>
          <t>57@Tamarack Green</t>
        </is>
      </c>
      <c r="H130" t="inlineStr">
        <is>
          <t>25V07971SG65</t>
        </is>
      </c>
      <c r="I130" t="n">
        <v>2</v>
      </c>
      <c r="J130" t="n">
        <v>2</v>
      </c>
      <c r="K130" t="n">
        <v>1600</v>
      </c>
      <c r="L130" s="59" t="n"/>
      <c r="M130" s="98" t="inlineStr">
        <is>
          <t>POUT25SB0007971A</t>
        </is>
      </c>
      <c r="N130" s="2" t="n">
        <v>0.7431</v>
      </c>
      <c r="O130" t="n">
        <v>0.378675</v>
      </c>
      <c r="P130" s="95" t="n">
        <v>605.88</v>
      </c>
      <c r="Q130" s="96" t="n">
        <v>605.88</v>
      </c>
      <c r="R130" s="77" t="n">
        <v>402.573</v>
      </c>
      <c r="S130" s="95" t="n">
        <v>617.998</v>
      </c>
      <c r="T130" s="51" t="n">
        <v>1.020000660196739</v>
      </c>
      <c r="U130" s="51" t="n">
        <v>1.020000660196739</v>
      </c>
      <c r="V130" t="n">
        <v>0</v>
      </c>
      <c r="W130" t="inlineStr">
        <is>
          <t>57</t>
        </is>
      </c>
      <c r="X130" s="51" t="n">
        <v>0.1170132363862798</v>
      </c>
      <c r="Y130" s="51" t="n">
        <v>0.7141833250521791</v>
      </c>
      <c r="Z130" s="52" t="n">
        <v>5126.097</v>
      </c>
      <c r="AA130" s="52" t="n">
        <v>2071.004</v>
      </c>
      <c r="AB130" s="52" t="n">
        <v>-2713.623</v>
      </c>
      <c r="AC130" s="51" t="n">
        <v>-1.310293461528804</v>
      </c>
      <c r="AD130" s="51" t="n">
        <v>0.1181951882689695</v>
      </c>
      <c r="AE130" s="57" t="inlineStr">
        <is>
          <t>Code B: Vai chinh may than truoc, than sau, hai tay.</t>
        </is>
      </c>
      <c r="AI130" s="46" t="n"/>
    </row>
    <row r="131" ht="20.25" customHeight="1">
      <c r="D131" t="inlineStr">
        <is>
          <t>B</t>
        </is>
      </c>
      <c r="E131" t="inlineStr">
        <is>
          <t>57</t>
        </is>
      </c>
      <c r="F131" t="inlineStr">
        <is>
          <t>Tamarack Green</t>
        </is>
      </c>
      <c r="G131" t="inlineStr">
        <is>
          <t>57@Tamarack Green</t>
        </is>
      </c>
      <c r="H131" t="inlineStr">
        <is>
          <t>25V07971SG66</t>
        </is>
      </c>
      <c r="I131" t="n">
        <v>2</v>
      </c>
      <c r="J131" t="n">
        <v>2</v>
      </c>
      <c r="K131" t="n">
        <v>1500</v>
      </c>
      <c r="L131" s="59" t="n"/>
      <c r="M131" s="98" t="inlineStr">
        <is>
          <t>POUT25SB0007971A</t>
        </is>
      </c>
      <c r="N131" s="2" t="n">
        <v>0.7431</v>
      </c>
      <c r="O131" t="n">
        <v>0.378675</v>
      </c>
      <c r="P131" s="95" t="n">
        <v>568.0119999999999</v>
      </c>
      <c r="Q131" s="96" t="n">
        <v>568.0124999999999</v>
      </c>
      <c r="R131" s="77" t="n">
        <v>377.412</v>
      </c>
      <c r="S131" s="95" t="n">
        <v>579.373</v>
      </c>
      <c r="T131" s="51" t="n">
        <v>1.020001337999902</v>
      </c>
      <c r="U131" s="51" t="n">
        <v>1.020001337999902</v>
      </c>
      <c r="V131" t="n">
        <v>0</v>
      </c>
      <c r="W131" t="inlineStr">
        <is>
          <t>57</t>
        </is>
      </c>
      <c r="X131" s="51" t="n">
        <v>0.1096999091121374</v>
      </c>
      <c r="Y131" s="51" t="n">
        <v>0.8249912165142407</v>
      </c>
      <c r="Z131" s="52" t="n">
        <v>5126.097</v>
      </c>
      <c r="AA131" s="52" t="n">
        <v>1465.124</v>
      </c>
      <c r="AB131" s="52" t="n">
        <v>-3356.782</v>
      </c>
      <c r="AC131" s="51" t="n">
        <v>-2.291124846770649</v>
      </c>
      <c r="AD131" s="51" t="n">
        <v>0.1108079890021589</v>
      </c>
      <c r="AE131" s="57" t="inlineStr">
        <is>
          <t>Code B: Vai chinh may than truoc, than sau, hai tay.</t>
        </is>
      </c>
      <c r="AI131" s="46" t="n"/>
    </row>
    <row r="132" ht="20.25" customHeight="1">
      <c r="D132" t="inlineStr">
        <is>
          <t>B</t>
        </is>
      </c>
      <c r="E132" t="inlineStr">
        <is>
          <t>57</t>
        </is>
      </c>
      <c r="F132" t="inlineStr">
        <is>
          <t>Tamarack Green</t>
        </is>
      </c>
      <c r="G132" t="inlineStr">
        <is>
          <t>57@Tamarack Green</t>
        </is>
      </c>
      <c r="H132" t="inlineStr">
        <is>
          <t>25V07971VN05</t>
        </is>
      </c>
      <c r="I132" t="n">
        <v>2</v>
      </c>
      <c r="J132" t="n">
        <v>2</v>
      </c>
      <c r="K132" t="n">
        <v>560</v>
      </c>
      <c r="L132" s="59" t="n"/>
      <c r="M132" s="98" t="inlineStr">
        <is>
          <t>POUT25SB0007971A</t>
        </is>
      </c>
      <c r="N132" s="2" t="n">
        <v>0.7431</v>
      </c>
      <c r="O132" t="n">
        <v>0.7529</v>
      </c>
      <c r="P132" s="95" t="n">
        <v>421.624</v>
      </c>
      <c r="Q132" s="96" t="n">
        <v>421.624</v>
      </c>
      <c r="R132" s="77" t="n">
        <v>280.145</v>
      </c>
      <c r="S132" s="95" t="n">
        <v>430.056</v>
      </c>
      <c r="T132" s="51" t="n">
        <v>1.019998861544883</v>
      </c>
      <c r="U132" s="51" t="n">
        <v>1.019998861544883</v>
      </c>
      <c r="V132" t="n">
        <v>0</v>
      </c>
      <c r="W132" t="inlineStr">
        <is>
          <t>57</t>
        </is>
      </c>
      <c r="X132" s="51" t="n">
        <v>0.08142798702404579</v>
      </c>
      <c r="Y132" s="51" t="n">
        <v>0.9072417084577212</v>
      </c>
      <c r="Z132" s="52" t="n">
        <v>5126.097</v>
      </c>
      <c r="AA132" s="52" t="n">
        <v>897.1120000000001</v>
      </c>
      <c r="AB132" s="52" t="n">
        <v>-4033.422</v>
      </c>
      <c r="AC132" s="51" t="n">
        <v>-4.49600718750836</v>
      </c>
      <c r="AD132" s="51" t="n">
        <v>0.08225049194348059</v>
      </c>
      <c r="AE132" s="57" t="inlineStr">
        <is>
          <t>Code B: Vai chinh may than truoc, than sau, hai tay.</t>
        </is>
      </c>
      <c r="AI132" s="46" t="n"/>
    </row>
    <row r="133" ht="20.25" customHeight="1">
      <c r="D133" t="inlineStr">
        <is>
          <t>B</t>
        </is>
      </c>
      <c r="E133" t="inlineStr">
        <is>
          <t>57</t>
        </is>
      </c>
      <c r="F133" t="inlineStr">
        <is>
          <t>Tamarack Green</t>
        </is>
      </c>
      <c r="G133" t="inlineStr">
        <is>
          <t>57@Tamarack Green</t>
        </is>
      </c>
      <c r="H133" t="inlineStr">
        <is>
          <t>25V07971VN60</t>
        </is>
      </c>
      <c r="I133" t="n">
        <v>2</v>
      </c>
      <c r="J133" t="n">
        <v>2</v>
      </c>
      <c r="K133" t="n">
        <v>1040</v>
      </c>
      <c r="L133" s="59" t="n"/>
      <c r="M133" s="98" t="inlineStr">
        <is>
          <t>POUT25SB0007971A</t>
        </is>
      </c>
      <c r="N133" s="2" t="n">
        <v>0.7431</v>
      </c>
      <c r="O133" t="n">
        <v>0.4572</v>
      </c>
      <c r="P133" s="95" t="n">
        <v>475.488</v>
      </c>
      <c r="Q133" s="96" t="n">
        <v>475.488</v>
      </c>
      <c r="R133" s="77" t="n">
        <v>315.935</v>
      </c>
      <c r="S133" s="95" t="n">
        <v>484.998</v>
      </c>
      <c r="T133" s="51" t="n">
        <v>1.020000504744599</v>
      </c>
      <c r="U133" s="51" t="n">
        <v>1.020000504744599</v>
      </c>
      <c r="V133" t="n">
        <v>0</v>
      </c>
      <c r="W133" t="inlineStr">
        <is>
          <t>57</t>
        </is>
      </c>
      <c r="X133" s="51" t="n">
        <v>0.09183070862685587</v>
      </c>
      <c r="Y133" s="51" t="n">
        <v>1</v>
      </c>
      <c r="Z133" s="52" t="n">
        <v>5126.097</v>
      </c>
      <c r="AA133" s="52" t="n">
        <v>475.4880000000003</v>
      </c>
      <c r="AB133" s="52" t="n">
        <v>-4427.687999999999</v>
      </c>
      <c r="AC133" s="51" t="n">
        <v>-9.311881687865933</v>
      </c>
      <c r="AD133" s="51" t="n">
        <v>0.09275829154227866</v>
      </c>
      <c r="AE133" s="57" t="inlineStr">
        <is>
          <t>Code B: Vai chinh may than truoc, than sau, hai tay.</t>
        </is>
      </c>
      <c r="AI133" s="46" t="n"/>
    </row>
    <row r="134" ht="20.25" customHeight="1">
      <c r="D134" t="inlineStr">
        <is>
          <t>B</t>
        </is>
      </c>
      <c r="E134" t="inlineStr">
        <is>
          <t>59</t>
        </is>
      </c>
      <c r="F134" t="inlineStr">
        <is>
          <t>Herbed Green</t>
        </is>
      </c>
      <c r="G134" t="inlineStr">
        <is>
          <t>59@Herbed Green</t>
        </is>
      </c>
      <c r="H134" t="inlineStr">
        <is>
          <t>25V07971ID20</t>
        </is>
      </c>
      <c r="I134" t="n">
        <v>2</v>
      </c>
      <c r="J134" t="n">
        <v>2</v>
      </c>
      <c r="K134" t="n">
        <v>13400</v>
      </c>
      <c r="L134" s="59" t="n"/>
      <c r="M134" s="98" t="inlineStr">
        <is>
          <t>POUT25SB0007971A</t>
        </is>
      </c>
      <c r="N134" s="2" t="n">
        <v>0.7433</v>
      </c>
      <c r="O134" t="n">
        <v>0.340211</v>
      </c>
      <c r="P134" s="95" t="n">
        <v>4558.827</v>
      </c>
      <c r="Q134" s="96" t="n">
        <v>4558.8274</v>
      </c>
      <c r="R134" s="77" t="n">
        <v>1572</v>
      </c>
      <c r="S134" s="95" t="n">
        <v>4650.004</v>
      </c>
      <c r="T134" s="51" t="n">
        <v>1.020000100903149</v>
      </c>
      <c r="U134" s="51" t="n">
        <v>1.020000100903149</v>
      </c>
      <c r="V134" t="n">
        <v>0</v>
      </c>
      <c r="W134" t="inlineStr">
        <is>
          <t>59</t>
        </is>
      </c>
      <c r="X134" s="51" t="n">
        <v>0.99</v>
      </c>
      <c r="Y134" s="51" t="n">
        <v>1</v>
      </c>
      <c r="Z134" s="52" t="n">
        <v>4558.827</v>
      </c>
      <c r="AA134" s="52" t="n">
        <v>4558.827</v>
      </c>
      <c r="AB134" s="52" t="n">
        <v>1572</v>
      </c>
      <c r="AC134" s="51" t="n">
        <v>0.3448255439392633</v>
      </c>
      <c r="AD134" s="51" t="n">
        <v>1.000000087741869</v>
      </c>
      <c r="AE134" s="57" t="inlineStr">
        <is>
          <t>Code B: Vai chinh may than truoc, than sau, hai tay.</t>
        </is>
      </c>
      <c r="AI134" s="46" t="n"/>
    </row>
    <row r="135" ht="20.25" customHeight="1">
      <c r="D135" t="inlineStr">
        <is>
          <t>B</t>
        </is>
      </c>
      <c r="E135" t="inlineStr">
        <is>
          <t>64</t>
        </is>
      </c>
      <c r="F135" t="inlineStr">
        <is>
          <t>Ancient Water</t>
        </is>
      </c>
      <c r="G135" t="inlineStr">
        <is>
          <t>64@Ancient Water</t>
        </is>
      </c>
      <c r="H135" t="inlineStr">
        <is>
          <t>25V07971ID19</t>
        </is>
      </c>
      <c r="I135" t="n">
        <v>2</v>
      </c>
      <c r="J135" t="n">
        <v>2</v>
      </c>
      <c r="K135" t="n">
        <v>29000</v>
      </c>
      <c r="L135" s="59" t="n"/>
      <c r="M135" s="98" t="inlineStr">
        <is>
          <t>POUT25SB0007971A</t>
        </is>
      </c>
      <c r="N135" s="2" t="n">
        <v>0.7431</v>
      </c>
      <c r="O135" t="n">
        <v>0.472512</v>
      </c>
      <c r="P135" s="95" t="n">
        <v>13702.848</v>
      </c>
      <c r="Q135" s="96" t="n">
        <v>13702.848</v>
      </c>
      <c r="R135" s="77" t="n">
        <v>2787.584</v>
      </c>
      <c r="S135" s="95" t="n">
        <v>13976.905</v>
      </c>
      <c r="T135" s="51" t="n">
        <v>1.020000002919101</v>
      </c>
      <c r="U135" s="51" t="n">
        <v>1.020000002919101</v>
      </c>
      <c r="V135" t="n">
        <v>0</v>
      </c>
      <c r="W135" t="inlineStr">
        <is>
          <t>64</t>
        </is>
      </c>
      <c r="X135" s="51" t="n">
        <v>0.9565711565914277</v>
      </c>
      <c r="Y135" s="51" t="n">
        <v>0.9662334915064926</v>
      </c>
      <c r="Z135" s="52" t="n">
        <v>14181.715</v>
      </c>
      <c r="AA135" s="52" t="n">
        <v>14181.715</v>
      </c>
      <c r="AB135" s="52" t="n">
        <v>2787.584</v>
      </c>
      <c r="AC135" s="51" t="n">
        <v>0.1965618403698001</v>
      </c>
      <c r="AD135" s="51" t="n">
        <v>0.9662334915064926</v>
      </c>
      <c r="AE135" s="57" t="inlineStr">
        <is>
          <t>Code B: Vai chinh may than truoc, than sau, hai tay.</t>
        </is>
      </c>
      <c r="AI135" s="46" t="n"/>
    </row>
    <row r="136" ht="20.25" customHeight="1">
      <c r="D136" t="inlineStr">
        <is>
          <t>B</t>
        </is>
      </c>
      <c r="E136" t="inlineStr">
        <is>
          <t>64</t>
        </is>
      </c>
      <c r="F136" t="inlineStr">
        <is>
          <t>Ancient Water</t>
        </is>
      </c>
      <c r="G136" t="inlineStr">
        <is>
          <t>64@Ancient Water</t>
        </is>
      </c>
      <c r="H136" t="inlineStr">
        <is>
          <t>25V07971MN12</t>
        </is>
      </c>
      <c r="I136" t="n">
        <v>2</v>
      </c>
      <c r="J136" t="n">
        <v>2</v>
      </c>
      <c r="K136" t="n">
        <v>84</v>
      </c>
      <c r="L136" s="59" t="n"/>
      <c r="M136" s="98" t="inlineStr">
        <is>
          <t>POUT25SB0007971A</t>
        </is>
      </c>
      <c r="N136" s="2" t="n">
        <v>0.7431</v>
      </c>
      <c r="O136" t="n">
        <v>0.259466</v>
      </c>
      <c r="P136" s="95" t="n">
        <v>21.795</v>
      </c>
      <c r="Q136" s="96" t="n">
        <v>21.795144</v>
      </c>
      <c r="R136" s="77" t="n">
        <v>4.434</v>
      </c>
      <c r="S136" s="95" t="n">
        <v>22.231</v>
      </c>
      <c r="T136" s="51" t="n">
        <v>1.020004588208305</v>
      </c>
      <c r="U136" s="51" t="n">
        <v>1.020004588208305</v>
      </c>
      <c r="V136" t="n">
        <v>0</v>
      </c>
      <c r="W136" t="inlineStr">
        <is>
          <t>64</t>
        </is>
      </c>
      <c r="X136" s="51" t="n">
        <v>0.001536848258479316</v>
      </c>
      <c r="Y136" s="51" t="n">
        <v>0.9677703296110519</v>
      </c>
      <c r="Z136" s="52" t="n">
        <v>14181.715</v>
      </c>
      <c r="AA136" s="52" t="n">
        <v>478.8670000000002</v>
      </c>
      <c r="AB136" s="52" t="n">
        <v>-13972.471</v>
      </c>
      <c r="AC136" s="51" t="n">
        <v>-29.17818726285168</v>
      </c>
      <c r="AD136" s="51" t="n">
        <v>0.001536848258479316</v>
      </c>
      <c r="AE136" s="57" t="inlineStr">
        <is>
          <t>Code B: Vai chinh may than truoc, than sau, hai tay.</t>
        </is>
      </c>
      <c r="AI136" s="46" t="n"/>
    </row>
    <row r="137" ht="20.25" customHeight="1">
      <c r="D137" t="inlineStr">
        <is>
          <t>B</t>
        </is>
      </c>
      <c r="E137" t="inlineStr">
        <is>
          <t>64</t>
        </is>
      </c>
      <c r="F137" t="inlineStr">
        <is>
          <t>Ancient Water</t>
        </is>
      </c>
      <c r="G137" t="inlineStr">
        <is>
          <t>64@Ancient Water</t>
        </is>
      </c>
      <c r="H137" t="inlineStr">
        <is>
          <t>25V07971SG09</t>
        </is>
      </c>
      <c r="I137" t="n">
        <v>2</v>
      </c>
      <c r="J137" t="n">
        <v>2</v>
      </c>
      <c r="K137" t="n">
        <v>1610</v>
      </c>
      <c r="L137" s="59" t="n"/>
      <c r="M137" s="98" t="inlineStr">
        <is>
          <t>POUT25SB0007971A</t>
        </is>
      </c>
      <c r="N137" s="2" t="n">
        <v>0.7431</v>
      </c>
      <c r="O137" t="n">
        <v>0.2597</v>
      </c>
      <c r="P137" s="95" t="n">
        <v>418.117</v>
      </c>
      <c r="Q137" s="96" t="n">
        <v>418.117</v>
      </c>
      <c r="R137" s="77" t="n">
        <v>85.05800000000001</v>
      </c>
      <c r="S137" s="95" t="n">
        <v>426.479</v>
      </c>
      <c r="T137" s="51" t="n">
        <v>1.01999918683048</v>
      </c>
      <c r="U137" s="51" t="n">
        <v>1.01999918683048</v>
      </c>
      <c r="V137" t="n">
        <v>0</v>
      </c>
      <c r="W137" t="inlineStr">
        <is>
          <t>64</t>
        </is>
      </c>
      <c r="X137" s="51" t="n">
        <v>0.02918799524599105</v>
      </c>
      <c r="Y137" s="51" t="n">
        <v>0.997253153091851</v>
      </c>
      <c r="Z137" s="52" t="n">
        <v>14181.715</v>
      </c>
      <c r="AA137" s="52" t="n">
        <v>457.0720000000001</v>
      </c>
      <c r="AB137" s="52" t="n">
        <v>-13914.078</v>
      </c>
      <c r="AC137" s="51" t="n">
        <v>-30.44176409843525</v>
      </c>
      <c r="AD137" s="51" t="n">
        <v>0.02948282348079904</v>
      </c>
      <c r="AE137" s="57" t="inlineStr">
        <is>
          <t>Code B: Vai chinh may than truoc, than sau, hai tay.</t>
        </is>
      </c>
      <c r="AI137" s="46" t="n"/>
    </row>
    <row r="138" ht="20.25" customHeight="1">
      <c r="D138" t="inlineStr">
        <is>
          <t>B</t>
        </is>
      </c>
      <c r="E138" t="inlineStr">
        <is>
          <t>64</t>
        </is>
      </c>
      <c r="F138" t="inlineStr">
        <is>
          <t>Ancient Water</t>
        </is>
      </c>
      <c r="G138" t="inlineStr">
        <is>
          <t>64@Ancient Water</t>
        </is>
      </c>
      <c r="H138" t="inlineStr">
        <is>
          <t>25V07971VN04</t>
        </is>
      </c>
      <c r="I138" t="n">
        <v>2</v>
      </c>
      <c r="J138" t="n">
        <v>2</v>
      </c>
      <c r="K138" t="n">
        <v>150</v>
      </c>
      <c r="L138" s="59" t="n"/>
      <c r="M138" s="98" t="inlineStr">
        <is>
          <t>POUT25SB0007971A</t>
        </is>
      </c>
      <c r="N138" s="2" t="n">
        <v>0.7431</v>
      </c>
      <c r="O138" t="n">
        <v>0.2597</v>
      </c>
      <c r="P138" s="95" t="n">
        <v>38.955</v>
      </c>
      <c r="Q138" s="96" t="n">
        <v>38.955</v>
      </c>
      <c r="R138" s="77" t="n">
        <v>7.925</v>
      </c>
      <c r="S138" s="95" t="n">
        <v>39.734</v>
      </c>
      <c r="T138" s="51" t="n">
        <v>1.019997432935438</v>
      </c>
      <c r="U138" s="51" t="n">
        <v>1.019997432935438</v>
      </c>
      <c r="V138" t="n">
        <v>0</v>
      </c>
      <c r="W138" t="inlineStr">
        <is>
          <t>64</t>
        </is>
      </c>
      <c r="X138" s="51" t="n">
        <v>0.002746846908148979</v>
      </c>
      <c r="Y138" s="51" t="n">
        <v>1</v>
      </c>
      <c r="Z138" s="52" t="n">
        <v>14181.715</v>
      </c>
      <c r="AA138" s="52" t="n">
        <v>38.95499999999993</v>
      </c>
      <c r="AB138" s="52" t="n">
        <v>-14417.69</v>
      </c>
      <c r="AC138" s="51" t="n">
        <v>-370.1114106019774</v>
      </c>
      <c r="AD138" s="51" t="n">
        <v>0.002746846908148979</v>
      </c>
      <c r="AE138" s="57" t="inlineStr">
        <is>
          <t>Code B: Vai chinh may than truoc, than sau, hai tay.</t>
        </is>
      </c>
      <c r="AI138" s="46" t="n"/>
    </row>
    <row r="139" ht="20.25" customHeight="1">
      <c r="D139" t="inlineStr">
        <is>
          <t>B</t>
        </is>
      </c>
      <c r="E139" t="inlineStr">
        <is>
          <t>65</t>
        </is>
      </c>
      <c r="F139" t="inlineStr">
        <is>
          <t>Midnight Blue</t>
        </is>
      </c>
      <c r="G139" t="inlineStr">
        <is>
          <t>65@Midnight Blue</t>
        </is>
      </c>
      <c r="H139" t="inlineStr">
        <is>
          <t>25V07971ID19</t>
        </is>
      </c>
      <c r="I139" t="n">
        <v>2</v>
      </c>
      <c r="J139" t="n">
        <v>2</v>
      </c>
      <c r="K139" t="n">
        <v>29000</v>
      </c>
      <c r="L139" s="59" t="n"/>
      <c r="M139" s="98" t="inlineStr">
        <is>
          <t>POUT25SB0007971A</t>
        </is>
      </c>
      <c r="N139" s="2" t="n">
        <v>0.7433</v>
      </c>
      <c r="O139" t="n">
        <v>0.472512</v>
      </c>
      <c r="P139" s="95" t="n">
        <v>13702.848</v>
      </c>
      <c r="Q139" s="96" t="n">
        <v>13702.848</v>
      </c>
      <c r="R139" s="77" t="n">
        <v>2759.083</v>
      </c>
      <c r="S139" s="95" t="n">
        <v>13976.905</v>
      </c>
      <c r="T139" s="51" t="n">
        <v>1.020000002919101</v>
      </c>
      <c r="U139" s="51" t="n">
        <v>1.020000002919101</v>
      </c>
      <c r="V139" t="n">
        <v>0</v>
      </c>
      <c r="W139" t="inlineStr">
        <is>
          <t>65</t>
        </is>
      </c>
      <c r="X139" s="51" t="n">
        <v>0.9604402876573214</v>
      </c>
      <c r="Y139" s="51" t="n">
        <v>0.970141704704365</v>
      </c>
      <c r="Z139" s="52" t="n">
        <v>14124.584</v>
      </c>
      <c r="AA139" s="52" t="n">
        <v>14124.584</v>
      </c>
      <c r="AB139" s="52" t="n">
        <v>2759.083</v>
      </c>
      <c r="AC139" s="51" t="n">
        <v>0.1953390627292103</v>
      </c>
      <c r="AD139" s="51" t="n">
        <v>0.970141704704365</v>
      </c>
      <c r="AE139" s="57" t="inlineStr">
        <is>
          <t>Code B: Vai chinh may than truoc, than sau, hai tay.</t>
        </is>
      </c>
      <c r="AI139" s="46" t="n"/>
    </row>
    <row r="140" ht="20.25" customHeight="1">
      <c r="D140" t="inlineStr">
        <is>
          <t>B</t>
        </is>
      </c>
      <c r="E140" t="inlineStr">
        <is>
          <t>65</t>
        </is>
      </c>
      <c r="F140" t="inlineStr">
        <is>
          <t>Midnight Blue</t>
        </is>
      </c>
      <c r="G140" t="inlineStr">
        <is>
          <t>65@Midnight Blue</t>
        </is>
      </c>
      <c r="H140" t="inlineStr">
        <is>
          <t>25V07971VN05</t>
        </is>
      </c>
      <c r="I140" t="n">
        <v>2</v>
      </c>
      <c r="J140" t="n">
        <v>2</v>
      </c>
      <c r="K140" t="n">
        <v>560</v>
      </c>
      <c r="L140" s="59" t="n"/>
      <c r="M140" s="98" t="inlineStr">
        <is>
          <t>POUT25SB0007971A</t>
        </is>
      </c>
      <c r="N140" s="2" t="n">
        <v>0.7433</v>
      </c>
      <c r="O140" t="n">
        <v>0.7531</v>
      </c>
      <c r="P140" s="95" t="n">
        <v>421.736</v>
      </c>
      <c r="Q140" s="96" t="n">
        <v>421.736</v>
      </c>
      <c r="R140" s="77" t="n">
        <v>84.917</v>
      </c>
      <c r="S140" s="95" t="n">
        <v>430.171</v>
      </c>
      <c r="T140" s="51" t="n">
        <v>1.020000663922454</v>
      </c>
      <c r="U140" s="51" t="n">
        <v>1.020000663922454</v>
      </c>
      <c r="V140" t="n">
        <v>0</v>
      </c>
      <c r="W140" t="inlineStr">
        <is>
          <t>65</t>
        </is>
      </c>
      <c r="X140" s="51" t="n">
        <v>0.02955971234267855</v>
      </c>
      <c r="Y140" s="51" t="n">
        <v>1</v>
      </c>
      <c r="Z140" s="52" t="n">
        <v>14124.584</v>
      </c>
      <c r="AA140" s="52" t="n">
        <v>421.7360000000008</v>
      </c>
      <c r="AB140" s="52" t="n">
        <v>-13891.988</v>
      </c>
      <c r="AC140" s="51" t="n">
        <v>-32.94000986399068</v>
      </c>
      <c r="AD140" s="51" t="n">
        <v>0.0298582952956349</v>
      </c>
      <c r="AE140" s="57" t="inlineStr">
        <is>
          <t>Code B: Vai chinh may than truoc, than sau, hai tay.</t>
        </is>
      </c>
      <c r="AI140" s="46" t="n"/>
    </row>
    <row r="141" ht="20.25" customHeight="1">
      <c r="D141" t="inlineStr">
        <is>
          <t>B</t>
        </is>
      </c>
      <c r="E141" t="inlineStr">
        <is>
          <t>77</t>
        </is>
      </c>
      <c r="F141" t="inlineStr">
        <is>
          <t>Cayenne</t>
        </is>
      </c>
      <c r="G141" t="inlineStr">
        <is>
          <t>77@Cayenne</t>
        </is>
      </c>
      <c r="H141" t="inlineStr">
        <is>
          <t>25V07971SG10</t>
        </is>
      </c>
      <c r="I141" t="n">
        <v>2</v>
      </c>
      <c r="J141" t="n">
        <v>2</v>
      </c>
      <c r="K141" t="n">
        <v>500</v>
      </c>
      <c r="L141" s="59" t="n"/>
      <c r="M141" s="98" t="inlineStr">
        <is>
          <t>POUT25SB0007971A</t>
        </is>
      </c>
      <c r="N141" s="2" t="n">
        <v>0.7451</v>
      </c>
      <c r="O141" t="n">
        <v>0.260133</v>
      </c>
      <c r="P141" s="95" t="n">
        <v>130.066</v>
      </c>
      <c r="Q141" s="96" t="n">
        <v>130.0665</v>
      </c>
      <c r="R141" s="77" t="n">
        <v>0</v>
      </c>
      <c r="S141" s="95" t="n">
        <v>132.668</v>
      </c>
      <c r="T141" s="51" t="n">
        <v>1.020005228114957</v>
      </c>
      <c r="U141" s="51" t="n">
        <v>1.020005228114957</v>
      </c>
      <c r="V141" t="n">
        <v>0</v>
      </c>
      <c r="W141" t="inlineStr">
        <is>
          <t>77</t>
        </is>
      </c>
      <c r="X141" s="51" t="n">
        <v>0.99</v>
      </c>
      <c r="Y141" s="51" t="n">
        <v>1</v>
      </c>
      <c r="Z141" s="52" t="n">
        <v>130.066</v>
      </c>
      <c r="AA141" s="52" t="n">
        <v>130.066</v>
      </c>
      <c r="AB141" s="52" t="n">
        <v>0</v>
      </c>
      <c r="AC141" s="51" t="n">
        <v>0</v>
      </c>
      <c r="AD141" s="51" t="n">
        <v>1.000003844202174</v>
      </c>
      <c r="AE141" s="57" t="inlineStr">
        <is>
          <t>Code B: Vai chinh may than truoc, than sau, hai tay.</t>
        </is>
      </c>
      <c r="AI141" s="46" t="n"/>
    </row>
    <row r="142" ht="20.25" customHeight="1">
      <c r="D142" t="inlineStr">
        <is>
          <t>B</t>
        </is>
      </c>
      <c r="E142" t="inlineStr">
        <is>
          <t>78</t>
        </is>
      </c>
      <c r="F142" t="inlineStr">
        <is>
          <t>Light Buff</t>
        </is>
      </c>
      <c r="G142" t="inlineStr">
        <is>
          <t>78@Light Buff</t>
        </is>
      </c>
      <c r="H142" t="inlineStr">
        <is>
          <t>25V07971CA38</t>
        </is>
      </c>
      <c r="I142" t="n">
        <v>2</v>
      </c>
      <c r="J142" t="n">
        <v>2</v>
      </c>
      <c r="K142" t="n">
        <v>12</v>
      </c>
      <c r="L142" s="59" t="n"/>
      <c r="M142" s="98" t="inlineStr">
        <is>
          <t>POUT25SB0007971A</t>
        </is>
      </c>
      <c r="N142" s="2" t="n">
        <v>0.7464</v>
      </c>
      <c r="O142" t="n">
        <v>0.260566</v>
      </c>
      <c r="P142" s="95" t="n">
        <v>3.127</v>
      </c>
      <c r="Q142" s="96" t="n">
        <v>3.126792</v>
      </c>
      <c r="R142" s="77" t="n">
        <v>2.27</v>
      </c>
      <c r="S142" s="95" t="n">
        <v>3.189</v>
      </c>
      <c r="T142" s="51" t="n">
        <v>1.019827310521267</v>
      </c>
      <c r="U142" s="51" t="n">
        <v>1.019827310521267</v>
      </c>
      <c r="V142" t="n">
        <v>0</v>
      </c>
      <c r="W142" t="inlineStr">
        <is>
          <t>78</t>
        </is>
      </c>
      <c r="X142" s="51" t="n">
        <v>0.005242732706801587</v>
      </c>
      <c r="Y142" s="51" t="n">
        <v>0.005243081463099739</v>
      </c>
      <c r="Z142" s="52" t="n">
        <v>596.405</v>
      </c>
      <c r="AA142" s="52" t="n">
        <v>596.405</v>
      </c>
      <c r="AB142" s="52" t="n">
        <v>2.27</v>
      </c>
      <c r="AC142" s="51" t="n">
        <v>0.003806138446190089</v>
      </c>
      <c r="AD142" s="51" t="n">
        <v>0.005242732706801587</v>
      </c>
      <c r="AE142" s="57" t="inlineStr">
        <is>
          <t>Code B: Vai chinh may than truoc, than sau, hai tay.</t>
        </is>
      </c>
      <c r="AI142" s="46" t="n"/>
    </row>
    <row r="143" ht="20.25" customHeight="1">
      <c r="D143" t="inlineStr">
        <is>
          <t>B</t>
        </is>
      </c>
      <c r="E143" t="inlineStr">
        <is>
          <t>78</t>
        </is>
      </c>
      <c r="F143" t="inlineStr">
        <is>
          <t>Light Buff</t>
        </is>
      </c>
      <c r="G143" t="inlineStr">
        <is>
          <t>78@Light Buff</t>
        </is>
      </c>
      <c r="H143" t="inlineStr">
        <is>
          <t>25V07971CN31</t>
        </is>
      </c>
      <c r="I143" t="n">
        <v>2</v>
      </c>
      <c r="J143" t="n">
        <v>2</v>
      </c>
      <c r="K143" t="n">
        <v>50</v>
      </c>
      <c r="L143" s="59" t="n"/>
      <c r="M143" s="98" t="inlineStr">
        <is>
          <t>POUT25SB0007971A</t>
        </is>
      </c>
      <c r="N143" s="2" t="n">
        <v>0.7464</v>
      </c>
      <c r="O143" t="n">
        <v>0.260566</v>
      </c>
      <c r="P143" s="95" t="n">
        <v>13.028</v>
      </c>
      <c r="Q143" s="96" t="n">
        <v>13.0283</v>
      </c>
      <c r="R143" s="77" t="n">
        <v>9.459</v>
      </c>
      <c r="S143" s="95" t="n">
        <v>13.289</v>
      </c>
      <c r="T143" s="51" t="n">
        <v>1.020033773411114</v>
      </c>
      <c r="U143" s="51" t="n">
        <v>1.020033773411114</v>
      </c>
      <c r="V143" t="n">
        <v>0</v>
      </c>
      <c r="W143" t="inlineStr">
        <is>
          <t>78</t>
        </is>
      </c>
      <c r="X143" s="51" t="n">
        <v>0.02184471961167328</v>
      </c>
      <c r="Y143" s="51" t="n">
        <v>0.02708729806088145</v>
      </c>
      <c r="Z143" s="52" t="n">
        <v>596.405</v>
      </c>
      <c r="AA143" s="52" t="n">
        <v>593.278</v>
      </c>
      <c r="AB143" s="52" t="n">
        <v>6.27</v>
      </c>
      <c r="AC143" s="51" t="n">
        <v>0.01056840132281999</v>
      </c>
      <c r="AD143" s="51" t="n">
        <v>0.02184471961167328</v>
      </c>
      <c r="AE143" s="57" t="inlineStr">
        <is>
          <t>Code B: Vai chinh may than truoc, than sau, hai tay.</t>
        </is>
      </c>
      <c r="AI143" s="46" t="n"/>
    </row>
    <row r="144" ht="20.25" customHeight="1">
      <c r="D144" t="inlineStr">
        <is>
          <t>B</t>
        </is>
      </c>
      <c r="E144" t="inlineStr">
        <is>
          <t>78</t>
        </is>
      </c>
      <c r="F144" t="inlineStr">
        <is>
          <t>Light Buff</t>
        </is>
      </c>
      <c r="G144" t="inlineStr">
        <is>
          <t>78@Light Buff</t>
        </is>
      </c>
      <c r="H144" t="inlineStr">
        <is>
          <t>25V07971CN53</t>
        </is>
      </c>
      <c r="I144" t="n">
        <v>2</v>
      </c>
      <c r="J144" t="n">
        <v>2</v>
      </c>
      <c r="K144" t="n">
        <v>43</v>
      </c>
      <c r="L144" s="59" t="n"/>
      <c r="M144" s="98" t="inlineStr">
        <is>
          <t>POUT25SB0007971A</t>
        </is>
      </c>
      <c r="N144" s="2" t="n">
        <v>0.7464</v>
      </c>
      <c r="O144" t="n">
        <v>0.260566</v>
      </c>
      <c r="P144" s="95" t="n">
        <v>11.204</v>
      </c>
      <c r="Q144" s="96" t="n">
        <v>11.204338</v>
      </c>
      <c r="R144" s="77" t="n">
        <v>8.135</v>
      </c>
      <c r="S144" s="95" t="n">
        <v>11.428</v>
      </c>
      <c r="T144" s="51" t="n">
        <v>1.019992859692967</v>
      </c>
      <c r="U144" s="51" t="n">
        <v>1.019992859692967</v>
      </c>
      <c r="V144" t="n">
        <v>0</v>
      </c>
      <c r="W144" t="inlineStr">
        <is>
          <t>78</t>
        </is>
      </c>
      <c r="X144" s="51" t="n">
        <v>0.01878645886603902</v>
      </c>
      <c r="Y144" s="51" t="n">
        <v>0.04587319019793597</v>
      </c>
      <c r="Z144" s="52" t="n">
        <v>596.405</v>
      </c>
      <c r="AA144" s="52" t="n">
        <v>580.25</v>
      </c>
      <c r="AB144" s="52" t="n">
        <v>-8.343000000000002</v>
      </c>
      <c r="AC144" s="51" t="n">
        <v>-0.01437828522188712</v>
      </c>
      <c r="AD144" s="51" t="n">
        <v>0.01878645886603902</v>
      </c>
      <c r="AE144" s="57" t="inlineStr">
        <is>
          <t>Code B: Vai chinh may than truoc, than sau, hai tay.</t>
        </is>
      </c>
      <c r="AI144" s="46" t="n"/>
    </row>
    <row r="145" ht="20.25" customHeight="1">
      <c r="D145" t="inlineStr">
        <is>
          <t>B</t>
        </is>
      </c>
      <c r="E145" t="inlineStr">
        <is>
          <t>78</t>
        </is>
      </c>
      <c r="F145" t="inlineStr">
        <is>
          <t>Light Buff</t>
        </is>
      </c>
      <c r="G145" t="inlineStr">
        <is>
          <t>78@Light Buff</t>
        </is>
      </c>
      <c r="H145" t="inlineStr">
        <is>
          <t>25V07971KE45</t>
        </is>
      </c>
      <c r="I145" t="n">
        <v>2</v>
      </c>
      <c r="J145" t="n">
        <v>2</v>
      </c>
      <c r="K145" t="n">
        <v>140</v>
      </c>
      <c r="L145" s="59" t="n"/>
      <c r="M145" s="98" t="inlineStr">
        <is>
          <t>POUT25SB0007971A</t>
        </is>
      </c>
      <c r="N145" s="2" t="n">
        <v>0.7464</v>
      </c>
      <c r="O145" t="n">
        <v>0.504016</v>
      </c>
      <c r="P145" s="95" t="n">
        <v>70.562</v>
      </c>
      <c r="Q145" s="96" t="n">
        <v>70.56224</v>
      </c>
      <c r="R145" s="77" t="n">
        <v>51.229</v>
      </c>
      <c r="S145" s="95" t="n">
        <v>71.973</v>
      </c>
      <c r="T145" s="51" t="n">
        <v>1.019996598735863</v>
      </c>
      <c r="U145" s="51" t="n">
        <v>1.019996598735863</v>
      </c>
      <c r="V145" t="n">
        <v>0</v>
      </c>
      <c r="W145" t="inlineStr">
        <is>
          <t>78</t>
        </is>
      </c>
      <c r="X145" s="51" t="n">
        <v>0.1183126231336089</v>
      </c>
      <c r="Y145" s="51" t="n">
        <v>0.1641854109204316</v>
      </c>
      <c r="Z145" s="52" t="n">
        <v>596.405</v>
      </c>
      <c r="AA145" s="52" t="n">
        <v>569.0459999999999</v>
      </c>
      <c r="AB145" s="52" t="n">
        <v>23.323</v>
      </c>
      <c r="AC145" s="51" t="n">
        <v>0.04098614171789276</v>
      </c>
      <c r="AD145" s="51" t="n">
        <v>0.1183126231336089</v>
      </c>
      <c r="AE145" s="57" t="inlineStr">
        <is>
          <t>Code B: Vai chinh may than truoc, than sau, hai tay.</t>
        </is>
      </c>
      <c r="AI145" s="46" t="n"/>
    </row>
    <row r="146" ht="20.25" customHeight="1">
      <c r="D146" t="inlineStr">
        <is>
          <t>B</t>
        </is>
      </c>
      <c r="E146" t="inlineStr">
        <is>
          <t>78</t>
        </is>
      </c>
      <c r="F146" t="inlineStr">
        <is>
          <t>Light Buff</t>
        </is>
      </c>
      <c r="G146" t="inlineStr">
        <is>
          <t>78@Light Buff</t>
        </is>
      </c>
      <c r="H146" t="inlineStr">
        <is>
          <t>25V07971KH24</t>
        </is>
      </c>
      <c r="I146" t="n">
        <v>2</v>
      </c>
      <c r="J146" t="n">
        <v>2</v>
      </c>
      <c r="K146" t="n">
        <v>60</v>
      </c>
      <c r="L146" s="59" t="n"/>
      <c r="M146" s="98" t="inlineStr">
        <is>
          <t>POUT25SB0007971A</t>
        </is>
      </c>
      <c r="N146" s="2" t="n">
        <v>0.7464</v>
      </c>
      <c r="O146" t="n">
        <v>0.383275</v>
      </c>
      <c r="P146" s="95" t="n">
        <v>22.996</v>
      </c>
      <c r="Q146" s="96" t="n">
        <v>22.9965</v>
      </c>
      <c r="R146" s="77" t="n">
        <v>16.696</v>
      </c>
      <c r="S146" s="95" t="n">
        <v>23.456</v>
      </c>
      <c r="T146" s="51" t="n">
        <v>1.02000347886589</v>
      </c>
      <c r="U146" s="51" t="n">
        <v>1.02000347886589</v>
      </c>
      <c r="V146" t="n">
        <v>0</v>
      </c>
      <c r="W146" t="inlineStr">
        <is>
          <t>78</t>
        </is>
      </c>
      <c r="X146" s="51" t="n">
        <v>0.03855852985806624</v>
      </c>
      <c r="Y146" s="51" t="n">
        <v>0.2027431024220119</v>
      </c>
      <c r="Z146" s="52" t="n">
        <v>596.405</v>
      </c>
      <c r="AA146" s="52" t="n">
        <v>498.484</v>
      </c>
      <c r="AB146" s="52" t="n">
        <v>-83.18300000000001</v>
      </c>
      <c r="AC146" s="51" t="n">
        <v>-0.1668719557698943</v>
      </c>
      <c r="AD146" s="51" t="n">
        <v>0.03855852985806624</v>
      </c>
      <c r="AE146" s="57" t="inlineStr">
        <is>
          <t>Code B: Vai chinh may than truoc, than sau, hai tay.</t>
        </is>
      </c>
      <c r="AI146" s="46" t="n"/>
    </row>
    <row r="147" ht="20.25" customHeight="1">
      <c r="D147" t="inlineStr">
        <is>
          <t>B</t>
        </is>
      </c>
      <c r="E147" t="inlineStr">
        <is>
          <t>78</t>
        </is>
      </c>
      <c r="F147" t="inlineStr">
        <is>
          <t>Light Buff</t>
        </is>
      </c>
      <c r="G147" t="inlineStr">
        <is>
          <t>78@Light Buff</t>
        </is>
      </c>
      <c r="H147" t="inlineStr">
        <is>
          <t>25V07971VN60</t>
        </is>
      </c>
      <c r="I147" t="n">
        <v>2</v>
      </c>
      <c r="J147" t="n">
        <v>2</v>
      </c>
      <c r="K147" t="n">
        <v>1040</v>
      </c>
      <c r="L147" s="59" t="n"/>
      <c r="M147" s="98" t="inlineStr">
        <is>
          <t>POUT25SB0007971A</t>
        </is>
      </c>
      <c r="N147" s="2" t="n">
        <v>0.7464</v>
      </c>
      <c r="O147" t="n">
        <v>0.4572</v>
      </c>
      <c r="P147" s="95" t="n">
        <v>475.488</v>
      </c>
      <c r="Q147" s="96" t="n">
        <v>475.488</v>
      </c>
      <c r="R147" s="77" t="n">
        <v>345.212</v>
      </c>
      <c r="S147" s="95" t="n">
        <v>484.998</v>
      </c>
      <c r="T147" s="51" t="n">
        <v>1.020000504744599</v>
      </c>
      <c r="U147" s="51" t="n">
        <v>1.020000504744599</v>
      </c>
      <c r="V147" t="n">
        <v>0</v>
      </c>
      <c r="W147" t="inlineStr">
        <is>
          <t>78</t>
        </is>
      </c>
      <c r="X147" s="51" t="n">
        <v>0.7892843286022082</v>
      </c>
      <c r="Y147" s="51" t="n">
        <v>1</v>
      </c>
      <c r="Z147" s="52" t="n">
        <v>596.405</v>
      </c>
      <c r="AA147" s="52" t="n">
        <v>475.488</v>
      </c>
      <c r="AB147" s="52" t="n">
        <v>221.877</v>
      </c>
      <c r="AC147" s="51" t="n">
        <v>0.4666300726832223</v>
      </c>
      <c r="AD147" s="51" t="n">
        <v>0.7972568975779881</v>
      </c>
      <c r="AE147" s="57" t="inlineStr">
        <is>
          <t>Code B: Vai chinh may than truoc, than sau, hai tay.</t>
        </is>
      </c>
      <c r="AI147" s="46" t="n"/>
    </row>
    <row r="148" ht="20.25" customHeight="1">
      <c r="D148" t="inlineStr">
        <is>
          <t>B</t>
        </is>
      </c>
      <c r="E148" t="inlineStr">
        <is>
          <t>96</t>
        </is>
      </c>
      <c r="F148" t="inlineStr">
        <is>
          <t>Rust</t>
        </is>
      </c>
      <c r="G148" t="inlineStr">
        <is>
          <t>96@Rust</t>
        </is>
      </c>
      <c r="H148" t="inlineStr">
        <is>
          <t>25V07971ID19</t>
        </is>
      </c>
      <c r="I148" t="n">
        <v>2</v>
      </c>
      <c r="J148" t="n">
        <v>2</v>
      </c>
      <c r="K148" t="n">
        <v>29000</v>
      </c>
      <c r="L148" s="59" t="n"/>
      <c r="M148" s="98" t="inlineStr">
        <is>
          <t>POUT25SB0007971A</t>
        </is>
      </c>
      <c r="N148" s="2" t="n">
        <v>0.7435</v>
      </c>
      <c r="O148" t="n">
        <v>0.472512</v>
      </c>
      <c r="P148" s="95" t="n">
        <v>13702.848</v>
      </c>
      <c r="Q148" s="96" t="n">
        <v>13702.848</v>
      </c>
      <c r="R148" s="77" t="n">
        <v>2096</v>
      </c>
      <c r="S148" s="95" t="n">
        <v>13976.905</v>
      </c>
      <c r="T148" s="51" t="n">
        <v>1.020000002919101</v>
      </c>
      <c r="U148" s="51" t="n">
        <v>1.020000002919101</v>
      </c>
      <c r="V148" t="n">
        <v>0</v>
      </c>
      <c r="W148" t="inlineStr">
        <is>
          <t>96</t>
        </is>
      </c>
      <c r="X148" s="51" t="n">
        <v>0.99</v>
      </c>
      <c r="Y148" s="51" t="n">
        <v>1</v>
      </c>
      <c r="Z148" s="52" t="n">
        <v>13702.848</v>
      </c>
      <c r="AA148" s="52" t="n">
        <v>13702.848</v>
      </c>
      <c r="AB148" s="52" t="n">
        <v>2096</v>
      </c>
      <c r="AC148" s="51" t="n">
        <v>0.152960902726207</v>
      </c>
      <c r="AD148" s="51" t="n">
        <v>1</v>
      </c>
      <c r="AE148" s="57" t="inlineStr">
        <is>
          <t>Code B: Vai chinh may than truoc, than sau, hai tay.</t>
        </is>
      </c>
      <c r="AI148" s="46" t="n"/>
    </row>
    <row r="149" ht="20.25" customHeight="1">
      <c r="D149" t="inlineStr">
        <is>
          <t>B</t>
        </is>
      </c>
      <c r="E149" t="inlineStr">
        <is>
          <t>99</t>
        </is>
      </c>
      <c r="F149" t="inlineStr">
        <is>
          <t>Ochre</t>
        </is>
      </c>
      <c r="G149" t="inlineStr">
        <is>
          <t>99@Ochre</t>
        </is>
      </c>
      <c r="H149" t="inlineStr">
        <is>
          <t>25V07971ID19</t>
        </is>
      </c>
      <c r="I149" t="n">
        <v>2</v>
      </c>
      <c r="J149" t="n">
        <v>2</v>
      </c>
      <c r="K149" t="n">
        <v>29000</v>
      </c>
      <c r="L149" s="59" t="n"/>
      <c r="M149" s="98" t="inlineStr">
        <is>
          <t>POUT25SB0007971A</t>
        </is>
      </c>
      <c r="N149" s="2" t="n">
        <v>0.7435</v>
      </c>
      <c r="O149" t="n">
        <v>0.472512</v>
      </c>
      <c r="P149" s="95" t="n">
        <v>13702.848</v>
      </c>
      <c r="Q149" s="96" t="n">
        <v>13702.848</v>
      </c>
      <c r="R149" s="77" t="n">
        <v>1953</v>
      </c>
      <c r="S149" s="95" t="n">
        <v>13976.905</v>
      </c>
      <c r="T149" s="51" t="n">
        <v>1.020000002919101</v>
      </c>
      <c r="U149" s="51" t="n">
        <v>1.020000002919101</v>
      </c>
      <c r="V149" t="n">
        <v>0</v>
      </c>
      <c r="W149" t="inlineStr">
        <is>
          <t>99</t>
        </is>
      </c>
      <c r="X149" s="51" t="n">
        <v>0.99</v>
      </c>
      <c r="Y149" s="51" t="n">
        <v>1</v>
      </c>
      <c r="Z149" s="52" t="n">
        <v>13702.848</v>
      </c>
      <c r="AA149" s="52" t="n">
        <v>13702.848</v>
      </c>
      <c r="AB149" s="52" t="n">
        <v>1953</v>
      </c>
      <c r="AC149" s="51" t="n">
        <v>0.1425251159466996</v>
      </c>
      <c r="AD149" s="51" t="n">
        <v>1</v>
      </c>
      <c r="AE149" s="57" t="inlineStr">
        <is>
          <t>Code B: Vai chinh may than truoc, than sau, hai tay.</t>
        </is>
      </c>
      <c r="AI149" s="46" t="n"/>
    </row>
    <row r="150" ht="20.25" customHeight="1">
      <c r="D150" t="inlineStr">
        <is>
          <t>D</t>
        </is>
      </c>
      <c r="E150" t="inlineStr">
        <is>
          <t>12</t>
        </is>
      </c>
      <c r="F150" t="inlineStr">
        <is>
          <t>Heather Shale Grey</t>
        </is>
      </c>
      <c r="G150" t="inlineStr">
        <is>
          <t>12@Heather Shale Grey</t>
        </is>
      </c>
      <c r="H150" t="inlineStr">
        <is>
          <t>25V07971CA37</t>
        </is>
      </c>
      <c r="I150" t="n">
        <v>2</v>
      </c>
      <c r="J150" t="n">
        <v>2</v>
      </c>
      <c r="K150" t="n">
        <v>88</v>
      </c>
      <c r="L150" s="59" t="n"/>
      <c r="M150" s="98" t="inlineStr">
        <is>
          <t>POUT25SB0007971A</t>
        </is>
      </c>
      <c r="N150" s="2" t="n">
        <v>0.7281</v>
      </c>
      <c r="O150" t="n">
        <v>0.38004</v>
      </c>
      <c r="P150" s="95" t="n">
        <v>33.444</v>
      </c>
      <c r="Q150" s="96" t="n">
        <v>33.44352</v>
      </c>
      <c r="R150" s="77" t="n">
        <v>7.274</v>
      </c>
      <c r="S150" s="95" t="n">
        <v>34.112</v>
      </c>
      <c r="T150" s="51" t="n">
        <v>1.019973687357971</v>
      </c>
      <c r="U150" s="51" t="n">
        <v>1.019973687357971</v>
      </c>
      <c r="V150" t="n">
        <v>0</v>
      </c>
      <c r="W150" t="inlineStr">
        <is>
          <t>12</t>
        </is>
      </c>
      <c r="X150" s="51" t="n">
        <v>0.00158544554887738</v>
      </c>
      <c r="Y150" s="51" t="n">
        <v>0.001585468304073707</v>
      </c>
      <c r="Z150" s="52" t="n">
        <v>21094.083</v>
      </c>
      <c r="AA150" s="52" t="n">
        <v>21094.083</v>
      </c>
      <c r="AB150" s="52" t="n">
        <v>7.274</v>
      </c>
      <c r="AC150" s="51" t="n">
        <v>0.0003448360376699002</v>
      </c>
      <c r="AD150" s="51" t="n">
        <v>0.00158544554887738</v>
      </c>
      <c r="AE150" s="57" t="inlineStr">
        <is>
          <t>Code B: Vai chinh may than truoc, than sau, hai tay.</t>
        </is>
      </c>
      <c r="AI150" s="46" t="n"/>
    </row>
    <row r="151" ht="20.25" customHeight="1">
      <c r="D151" t="inlineStr">
        <is>
          <t>D</t>
        </is>
      </c>
      <c r="E151" t="inlineStr">
        <is>
          <t>12</t>
        </is>
      </c>
      <c r="F151" t="inlineStr">
        <is>
          <t>Heather Shale Grey</t>
        </is>
      </c>
      <c r="G151" t="inlineStr">
        <is>
          <t>12@Heather Shale Grey</t>
        </is>
      </c>
      <c r="H151" t="inlineStr">
        <is>
          <t>25V07971CN33</t>
        </is>
      </c>
      <c r="I151" t="n">
        <v>2</v>
      </c>
      <c r="J151" t="n">
        <v>2</v>
      </c>
      <c r="K151" t="n">
        <v>3100</v>
      </c>
      <c r="L151" s="59" t="n"/>
      <c r="M151" s="98" t="inlineStr">
        <is>
          <t>POUT25SB0007971A</t>
        </is>
      </c>
      <c r="N151" s="2" t="n">
        <v>0.7281</v>
      </c>
      <c r="O151" t="n">
        <v>0.414</v>
      </c>
      <c r="P151" s="95" t="n">
        <v>1283.4</v>
      </c>
      <c r="Q151" s="96" t="n">
        <v>1283.4</v>
      </c>
      <c r="R151" s="77" t="n">
        <v>279.142</v>
      </c>
      <c r="S151" s="95" t="n">
        <v>1309.068</v>
      </c>
      <c r="T151" s="51" t="n">
        <v>1.02</v>
      </c>
      <c r="U151" s="51" t="n">
        <v>1.02</v>
      </c>
      <c r="V151" t="n">
        <v>0</v>
      </c>
      <c r="W151" t="inlineStr">
        <is>
          <t>12</t>
        </is>
      </c>
      <c r="X151" s="51" t="n">
        <v>0.06023328911714248</v>
      </c>
      <c r="Y151" s="51" t="n">
        <v>0.06242717448300551</v>
      </c>
      <c r="Z151" s="52" t="n">
        <v>21094.083</v>
      </c>
      <c r="AA151" s="52" t="n">
        <v>21060.639</v>
      </c>
      <c r="AB151" s="52" t="n">
        <v>245.03</v>
      </c>
      <c r="AC151" s="51" t="n">
        <v>0.01163449978891904</v>
      </c>
      <c r="AD151" s="51" t="n">
        <v>0.0608417061789318</v>
      </c>
      <c r="AE151" s="57" t="inlineStr">
        <is>
          <t>Code B: Vai chinh may than truoc, than sau, hai tay.</t>
        </is>
      </c>
      <c r="AI151" s="46" t="n"/>
    </row>
    <row r="152" ht="20.25" customHeight="1">
      <c r="D152" t="inlineStr">
        <is>
          <t>D</t>
        </is>
      </c>
      <c r="E152" t="inlineStr">
        <is>
          <t>12</t>
        </is>
      </c>
      <c r="F152" t="inlineStr">
        <is>
          <t>Heather Shale Grey</t>
        </is>
      </c>
      <c r="G152" t="inlineStr">
        <is>
          <t>12@Heather Shale Grey</t>
        </is>
      </c>
      <c r="H152" t="inlineStr">
        <is>
          <t>25V07971ID19</t>
        </is>
      </c>
      <c r="I152" t="n">
        <v>2</v>
      </c>
      <c r="J152" t="n">
        <v>2</v>
      </c>
      <c r="K152" t="n">
        <v>29000</v>
      </c>
      <c r="L152" s="59" t="n"/>
      <c r="M152" s="98" t="inlineStr">
        <is>
          <t>POUT25SB0007971A</t>
        </is>
      </c>
      <c r="N152" s="2" t="n">
        <v>0.7281</v>
      </c>
      <c r="O152" t="n">
        <v>0.472512</v>
      </c>
      <c r="P152" s="95" t="n">
        <v>13702.848</v>
      </c>
      <c r="Q152" s="96" t="n">
        <v>13702.848</v>
      </c>
      <c r="R152" s="77" t="n">
        <v>2980.394</v>
      </c>
      <c r="S152" s="95" t="n">
        <v>13976.905</v>
      </c>
      <c r="T152" s="51" t="n">
        <v>1.020000002919101</v>
      </c>
      <c r="U152" s="51" t="n">
        <v>1.020000002919101</v>
      </c>
      <c r="V152" t="n">
        <v>0</v>
      </c>
      <c r="W152" t="inlineStr">
        <is>
          <t>12</t>
        </is>
      </c>
      <c r="X152" s="51" t="n">
        <v>0.6431101802339548</v>
      </c>
      <c r="Y152" s="51" t="n">
        <v>0.7120334171435659</v>
      </c>
      <c r="Z152" s="52" t="n">
        <v>21094.083</v>
      </c>
      <c r="AA152" s="52" t="n">
        <v>19777.23899999999</v>
      </c>
      <c r="AB152" s="52" t="n">
        <v>1637.214</v>
      </c>
      <c r="AC152" s="51" t="n">
        <v>0.08278273827807815</v>
      </c>
      <c r="AD152" s="51" t="n">
        <v>0.6496062426605604</v>
      </c>
      <c r="AE152" s="57" t="inlineStr">
        <is>
          <t>Code B: Vai chinh may than truoc, than sau, hai tay.</t>
        </is>
      </c>
      <c r="AI152" s="46" t="n"/>
    </row>
    <row r="153" ht="20.25" customHeight="1">
      <c r="D153" t="inlineStr">
        <is>
          <t>D</t>
        </is>
      </c>
      <c r="E153" t="inlineStr">
        <is>
          <t>12</t>
        </is>
      </c>
      <c r="F153" t="inlineStr">
        <is>
          <t>Heather Shale Grey</t>
        </is>
      </c>
      <c r="G153" t="inlineStr">
        <is>
          <t>12@Heather Shale Grey</t>
        </is>
      </c>
      <c r="H153" t="inlineStr">
        <is>
          <t>25V07971KE44</t>
        </is>
      </c>
      <c r="I153" t="n">
        <v>2</v>
      </c>
      <c r="J153" t="n">
        <v>2</v>
      </c>
      <c r="K153" t="n">
        <v>285</v>
      </c>
      <c r="L153" s="59" t="n"/>
      <c r="M153" s="98" t="inlineStr">
        <is>
          <t>POUT25SB0007971A</t>
        </is>
      </c>
      <c r="N153" s="2" t="n">
        <v>0.7281</v>
      </c>
      <c r="O153" t="n">
        <v>0.38001</v>
      </c>
      <c r="P153" s="95" t="n">
        <v>108.303</v>
      </c>
      <c r="Q153" s="96" t="n">
        <v>108.30285</v>
      </c>
      <c r="R153" s="77" t="n">
        <v>23.556</v>
      </c>
      <c r="S153" s="95" t="n">
        <v>110.469</v>
      </c>
      <c r="T153" s="51" t="n">
        <v>1.019999445998726</v>
      </c>
      <c r="U153" s="51" t="n">
        <v>1.019999445998726</v>
      </c>
      <c r="V153" t="n">
        <v>0</v>
      </c>
      <c r="W153" t="inlineStr">
        <is>
          <t>12</t>
        </is>
      </c>
      <c r="X153" s="51" t="n">
        <v>0.005082933517422873</v>
      </c>
      <c r="Y153" s="51" t="n">
        <v>0.71716770053479</v>
      </c>
      <c r="Z153" s="52" t="n">
        <v>21094.083</v>
      </c>
      <c r="AA153" s="52" t="n">
        <v>6074.390999999996</v>
      </c>
      <c r="AB153" s="52" t="n">
        <v>-15296.529</v>
      </c>
      <c r="AC153" s="51" t="n">
        <v>-2.518199602231732</v>
      </c>
      <c r="AD153" s="51" t="n">
        <v>0.005134276280225124</v>
      </c>
      <c r="AE153" s="57" t="inlineStr">
        <is>
          <t>Code B: Vai chinh may than truoc, than sau, hai tay.</t>
        </is>
      </c>
      <c r="AI153" s="46" t="n"/>
    </row>
    <row r="154" ht="20.25" customHeight="1">
      <c r="D154" t="inlineStr">
        <is>
          <t>D</t>
        </is>
      </c>
      <c r="E154" t="inlineStr">
        <is>
          <t>12</t>
        </is>
      </c>
      <c r="F154" t="inlineStr">
        <is>
          <t>Heather Shale Grey</t>
        </is>
      </c>
      <c r="G154" t="inlineStr">
        <is>
          <t>12@Heather Shale Grey</t>
        </is>
      </c>
      <c r="H154" t="inlineStr">
        <is>
          <t>25V07971KH22</t>
        </is>
      </c>
      <c r="I154" t="n">
        <v>2</v>
      </c>
      <c r="J154" t="n">
        <v>2</v>
      </c>
      <c r="K154" t="n">
        <v>160</v>
      </c>
      <c r="L154" s="59" t="n"/>
      <c r="M154" s="98" t="inlineStr">
        <is>
          <t>POUT25SB0007971A</t>
        </is>
      </c>
      <c r="N154" s="2" t="n">
        <v>0.7281</v>
      </c>
      <c r="O154" t="n">
        <v>0.3385</v>
      </c>
      <c r="P154" s="95" t="n">
        <v>54.16</v>
      </c>
      <c r="Q154" s="96" t="n">
        <v>54.16</v>
      </c>
      <c r="R154" s="77" t="n">
        <v>11.78</v>
      </c>
      <c r="S154" s="95" t="n">
        <v>55.243</v>
      </c>
      <c r="T154" s="51" t="n">
        <v>1.019996307237814</v>
      </c>
      <c r="U154" s="51" t="n">
        <v>1.019996307237814</v>
      </c>
      <c r="V154" t="n">
        <v>0</v>
      </c>
      <c r="W154" t="inlineStr">
        <is>
          <t>12</t>
        </is>
      </c>
      <c r="X154" s="51" t="n">
        <v>0.00256754465221361</v>
      </c>
      <c r="Y154" s="51" t="n">
        <v>0.7197352451870035</v>
      </c>
      <c r="Z154" s="52" t="n">
        <v>21094.083</v>
      </c>
      <c r="AA154" s="52" t="n">
        <v>5966.087999999996</v>
      </c>
      <c r="AB154" s="52" t="n">
        <v>-15418.774</v>
      </c>
      <c r="AC154" s="51" t="n">
        <v>-2.584402710788042</v>
      </c>
      <c r="AD154" s="51" t="n">
        <v>0.00256754465221361</v>
      </c>
      <c r="AE154" s="57" t="inlineStr">
        <is>
          <t>Code B: Vai chinh may than truoc, than sau, hai tay.</t>
        </is>
      </c>
      <c r="AI154" s="46" t="n"/>
    </row>
    <row r="155" ht="20.25" customHeight="1">
      <c r="D155" t="inlineStr">
        <is>
          <t>D</t>
        </is>
      </c>
      <c r="E155" t="inlineStr">
        <is>
          <t>12</t>
        </is>
      </c>
      <c r="F155" t="inlineStr">
        <is>
          <t>Heather Shale Grey</t>
        </is>
      </c>
      <c r="G155" t="inlineStr">
        <is>
          <t>12@Heather Shale Grey</t>
        </is>
      </c>
      <c r="H155" t="inlineStr">
        <is>
          <t>25V07971MY14</t>
        </is>
      </c>
      <c r="I155" t="n">
        <v>2</v>
      </c>
      <c r="J155" t="n">
        <v>2</v>
      </c>
      <c r="K155" t="n">
        <v>3750</v>
      </c>
      <c r="L155" s="59" t="n"/>
      <c r="M155" s="98" t="inlineStr">
        <is>
          <t>POUT25SB0007971A</t>
        </is>
      </c>
      <c r="N155" s="2" t="n">
        <v>0.7281</v>
      </c>
      <c r="O155" t="n">
        <v>0.380037</v>
      </c>
      <c r="P155" s="95" t="n">
        <v>1425.139</v>
      </c>
      <c r="Q155" s="96" t="n">
        <v>1425.13875</v>
      </c>
      <c r="R155" s="77" t="n">
        <v>309.97</v>
      </c>
      <c r="S155" s="95" t="n">
        <v>1453.642</v>
      </c>
      <c r="T155" s="51" t="n">
        <v>1.020000154370907</v>
      </c>
      <c r="U155" s="51" t="n">
        <v>1.020000154370907</v>
      </c>
      <c r="V155" t="n">
        <v>0</v>
      </c>
      <c r="W155" t="inlineStr">
        <is>
          <t>12</t>
        </is>
      </c>
      <c r="X155" s="51" t="n">
        <v>0.0668854561015997</v>
      </c>
      <c r="Y155" s="51" t="n">
        <v>0.7872963238079609</v>
      </c>
      <c r="Z155" s="52" t="n">
        <v>21094.083</v>
      </c>
      <c r="AA155" s="52" t="n">
        <v>5911.927999999996</v>
      </c>
      <c r="AB155" s="52" t="n">
        <v>-15175.827</v>
      </c>
      <c r="AC155" s="51" t="n">
        <v>-2.56698440847047</v>
      </c>
      <c r="AD155" s="51" t="n">
        <v>0.06756106676929262</v>
      </c>
      <c r="AE155" s="57" t="inlineStr">
        <is>
          <t>Code B: Vai chinh may than truoc, than sau, hai tay.</t>
        </is>
      </c>
      <c r="AI155" s="46" t="n"/>
    </row>
    <row r="156" ht="20.25" customHeight="1">
      <c r="D156" t="inlineStr">
        <is>
          <t>D</t>
        </is>
      </c>
      <c r="E156" t="inlineStr">
        <is>
          <t>12</t>
        </is>
      </c>
      <c r="F156" t="inlineStr">
        <is>
          <t>Heather Shale Grey</t>
        </is>
      </c>
      <c r="G156" t="inlineStr">
        <is>
          <t>12@Heather Shale Grey</t>
        </is>
      </c>
      <c r="H156" t="inlineStr">
        <is>
          <t>25V07971SG07</t>
        </is>
      </c>
      <c r="I156" t="n">
        <v>2</v>
      </c>
      <c r="J156" t="n">
        <v>2</v>
      </c>
      <c r="K156" t="n">
        <v>3960</v>
      </c>
      <c r="L156" s="59" t="n"/>
      <c r="M156" s="98" t="inlineStr">
        <is>
          <t>POUT25SB0007971A</t>
        </is>
      </c>
      <c r="N156" s="2" t="n">
        <v>0.7281</v>
      </c>
      <c r="O156" t="n">
        <v>0.3385</v>
      </c>
      <c r="P156" s="95" t="n">
        <v>1340.46</v>
      </c>
      <c r="Q156" s="96" t="n">
        <v>1340.46</v>
      </c>
      <c r="R156" s="77" t="n">
        <v>291.552</v>
      </c>
      <c r="S156" s="95" t="n">
        <v>1367.269</v>
      </c>
      <c r="T156" s="51" t="n">
        <v>1.019999850797487</v>
      </c>
      <c r="U156" s="51" t="n">
        <v>1.019999850797487</v>
      </c>
      <c r="V156" t="n">
        <v>0</v>
      </c>
      <c r="W156" t="inlineStr">
        <is>
          <t>12</t>
        </is>
      </c>
      <c r="X156" s="51" t="n">
        <v>0.06291126284086396</v>
      </c>
      <c r="Y156" s="51" t="n">
        <v>0.8508430539502476</v>
      </c>
      <c r="Z156" s="52" t="n">
        <v>21094.083</v>
      </c>
      <c r="AA156" s="52" t="n">
        <v>4486.788999999997</v>
      </c>
      <c r="AB156" s="52" t="n">
        <v>-16647.887</v>
      </c>
      <c r="AC156" s="51" t="n">
        <v>-3.71042342307606</v>
      </c>
      <c r="AD156" s="51" t="n">
        <v>0.06354673014228683</v>
      </c>
      <c r="AE156" s="57" t="inlineStr">
        <is>
          <t>Code B: Vai chinh may than truoc, than sau, hai tay.</t>
        </is>
      </c>
      <c r="AI156" s="46" t="n"/>
    </row>
    <row r="157" ht="20.25" customHeight="1">
      <c r="D157" t="inlineStr">
        <is>
          <t>D</t>
        </is>
      </c>
      <c r="E157" t="inlineStr">
        <is>
          <t>12</t>
        </is>
      </c>
      <c r="F157" t="inlineStr">
        <is>
          <t>Heather Shale Grey</t>
        </is>
      </c>
      <c r="G157" t="inlineStr">
        <is>
          <t>12@Heather Shale Grey</t>
        </is>
      </c>
      <c r="H157" t="inlineStr">
        <is>
          <t>25V07971SG61</t>
        </is>
      </c>
      <c r="I157" t="n">
        <v>2</v>
      </c>
      <c r="J157" t="n">
        <v>2</v>
      </c>
      <c r="K157" t="n">
        <v>2800</v>
      </c>
      <c r="L157" s="59" t="n"/>
      <c r="M157" s="98" t="inlineStr">
        <is>
          <t>POUT25SB0007971A</t>
        </is>
      </c>
      <c r="N157" s="2" t="n">
        <v>0.7281</v>
      </c>
      <c r="O157" t="n">
        <v>0.3385</v>
      </c>
      <c r="P157" s="95" t="n">
        <v>947.8</v>
      </c>
      <c r="Q157" s="96" t="n">
        <v>947.8000000000001</v>
      </c>
      <c r="R157" s="77" t="n">
        <v>206.148</v>
      </c>
      <c r="S157" s="95" t="n">
        <v>966.756</v>
      </c>
      <c r="T157" s="51" t="n">
        <v>1.02</v>
      </c>
      <c r="U157" s="51" t="n">
        <v>1.02</v>
      </c>
      <c r="V157" t="n">
        <v>0</v>
      </c>
      <c r="W157" t="inlineStr">
        <is>
          <t>12</t>
        </is>
      </c>
      <c r="X157" s="51" t="n">
        <v>0.04448271109960079</v>
      </c>
      <c r="Y157" s="51" t="n">
        <v>0.8957750853639858</v>
      </c>
      <c r="Z157" s="52" t="n">
        <v>21094.083</v>
      </c>
      <c r="AA157" s="52" t="n">
        <v>3146.328999999998</v>
      </c>
      <c r="AB157" s="52" t="n">
        <v>-18100.56</v>
      </c>
      <c r="AC157" s="51" t="n">
        <v>-5.752913951465347</v>
      </c>
      <c r="AD157" s="51" t="n">
        <v>0.04493203141373817</v>
      </c>
      <c r="AE157" s="57" t="inlineStr">
        <is>
          <t>Code B: Vai chinh may than truoc, than sau, hai tay.</t>
        </is>
      </c>
      <c r="AI157" s="46" t="n"/>
    </row>
    <row r="158" ht="20.25" customHeight="1">
      <c r="D158" t="inlineStr">
        <is>
          <t>D</t>
        </is>
      </c>
      <c r="E158" t="inlineStr">
        <is>
          <t>12</t>
        </is>
      </c>
      <c r="F158" t="inlineStr">
        <is>
          <t>Heather Shale Grey</t>
        </is>
      </c>
      <c r="G158" t="inlineStr">
        <is>
          <t>12@Heather Shale Grey</t>
        </is>
      </c>
      <c r="H158" t="inlineStr">
        <is>
          <t>25V07971SG62</t>
        </is>
      </c>
      <c r="I158" t="n">
        <v>2</v>
      </c>
      <c r="J158" t="n">
        <v>2</v>
      </c>
      <c r="K158" t="n">
        <v>3161</v>
      </c>
      <c r="L158" s="59" t="n"/>
      <c r="M158" s="98" t="inlineStr">
        <is>
          <t>POUT25SB0007971A</t>
        </is>
      </c>
      <c r="N158" s="2" t="n">
        <v>0.7281</v>
      </c>
      <c r="O158" t="n">
        <v>0.3385</v>
      </c>
      <c r="P158" s="95" t="n">
        <v>1069.999</v>
      </c>
      <c r="Q158" s="96" t="n">
        <v>1069.9985</v>
      </c>
      <c r="R158" s="77" t="n">
        <v>232.727</v>
      </c>
      <c r="S158" s="95" t="n">
        <v>1091.398</v>
      </c>
      <c r="T158" s="51" t="n">
        <v>1.019999084111293</v>
      </c>
      <c r="U158" s="51" t="n">
        <v>1.019999084111293</v>
      </c>
      <c r="V158" t="n">
        <v>0</v>
      </c>
      <c r="W158" t="inlineStr">
        <is>
          <t>12</t>
        </is>
      </c>
      <c r="X158" s="51" t="n">
        <v>0.05021780349494218</v>
      </c>
      <c r="Y158" s="51" t="n">
        <v>0.9465001631026104</v>
      </c>
      <c r="Z158" s="52" t="n">
        <v>21094.083</v>
      </c>
      <c r="AA158" s="52" t="n">
        <v>2198.528999999999</v>
      </c>
      <c r="AB158" s="52" t="n">
        <v>-19040.737</v>
      </c>
      <c r="AC158" s="51" t="n">
        <v>-8.660671294306336</v>
      </c>
      <c r="AD158" s="51" t="n">
        <v>0.05072505403529513</v>
      </c>
      <c r="AE158" s="57" t="inlineStr">
        <is>
          <t>Code B: Vai chinh may than truoc, than sau, hai tay.</t>
        </is>
      </c>
      <c r="AI158" s="46" t="n"/>
    </row>
    <row r="159" ht="20.25" customHeight="1">
      <c r="D159" t="inlineStr">
        <is>
          <t>D</t>
        </is>
      </c>
      <c r="E159" t="inlineStr">
        <is>
          <t>12</t>
        </is>
      </c>
      <c r="F159" t="inlineStr">
        <is>
          <t>Heather Shale Grey</t>
        </is>
      </c>
      <c r="G159" t="inlineStr">
        <is>
          <t>12@Heather Shale Grey</t>
        </is>
      </c>
      <c r="H159" t="inlineStr">
        <is>
          <t>25V07971SG63</t>
        </is>
      </c>
      <c r="I159" t="n">
        <v>2</v>
      </c>
      <c r="J159" t="n">
        <v>2</v>
      </c>
      <c r="K159" t="n">
        <v>2100</v>
      </c>
      <c r="L159" s="59" t="n"/>
      <c r="M159" s="98" t="inlineStr">
        <is>
          <t>POUT25SB0007971A</t>
        </is>
      </c>
      <c r="N159" s="2" t="n">
        <v>0.7281</v>
      </c>
      <c r="O159" t="n">
        <v>0.3385</v>
      </c>
      <c r="P159" s="95" t="n">
        <v>710.85</v>
      </c>
      <c r="Q159" s="96" t="n">
        <v>710.85</v>
      </c>
      <c r="R159" s="77" t="n">
        <v>154.611</v>
      </c>
      <c r="S159" s="95" t="n">
        <v>725.067</v>
      </c>
      <c r="T159" s="51" t="n">
        <v>1.02</v>
      </c>
      <c r="U159" s="51" t="n">
        <v>1.02</v>
      </c>
      <c r="V159" t="n">
        <v>0</v>
      </c>
      <c r="W159" t="inlineStr">
        <is>
          <t>12</t>
        </is>
      </c>
      <c r="X159" s="51" t="n">
        <v>0.03336203332470059</v>
      </c>
      <c r="Y159" s="51" t="n">
        <v>0.9801991866629139</v>
      </c>
      <c r="Z159" s="52" t="n">
        <v>21094.083</v>
      </c>
      <c r="AA159" s="52" t="n">
        <v>1128.529999999999</v>
      </c>
      <c r="AB159" s="52" t="n">
        <v>-20210.251</v>
      </c>
      <c r="AC159" s="51" t="n">
        <v>-17.90847474147787</v>
      </c>
      <c r="AD159" s="51" t="n">
        <v>0.03369902356030362</v>
      </c>
      <c r="AE159" s="57" t="inlineStr">
        <is>
          <t>Code B: Vai chinh may than truoc, than sau, hai tay.</t>
        </is>
      </c>
      <c r="AI159" s="46" t="n"/>
    </row>
    <row r="160" ht="20.25" customHeight="1">
      <c r="D160" t="inlineStr">
        <is>
          <t>D</t>
        </is>
      </c>
      <c r="E160" t="inlineStr">
        <is>
          <t>12</t>
        </is>
      </c>
      <c r="F160" t="inlineStr">
        <is>
          <t>Heather Shale Grey</t>
        </is>
      </c>
      <c r="G160" t="inlineStr">
        <is>
          <t>12@Heather Shale Grey</t>
        </is>
      </c>
      <c r="H160" t="inlineStr">
        <is>
          <t>25V07971VN57</t>
        </is>
      </c>
      <c r="I160" t="n">
        <v>2</v>
      </c>
      <c r="J160" t="n">
        <v>2</v>
      </c>
      <c r="K160" t="n">
        <v>920</v>
      </c>
      <c r="L160" s="59" t="n"/>
      <c r="M160" s="98" t="inlineStr">
        <is>
          <t>POUT25SB0007971A</t>
        </is>
      </c>
      <c r="N160" s="2" t="n">
        <v>0.7281</v>
      </c>
      <c r="O160" t="n">
        <v>0.454</v>
      </c>
      <c r="P160" s="95" t="n">
        <v>417.68</v>
      </c>
      <c r="Q160" s="96" t="n">
        <v>417.68</v>
      </c>
      <c r="R160" s="77" t="n">
        <v>90.846</v>
      </c>
      <c r="S160" s="95" t="n">
        <v>426.034</v>
      </c>
      <c r="T160" s="51" t="n">
        <v>1.020000957670944</v>
      </c>
      <c r="U160" s="51" t="n">
        <v>1.020000957670944</v>
      </c>
      <c r="V160" t="n">
        <v>0</v>
      </c>
      <c r="W160" t="inlineStr">
        <is>
          <t>12</t>
        </is>
      </c>
      <c r="X160" s="51" t="n">
        <v>0.01960280520371519</v>
      </c>
      <c r="Y160" s="51" t="n">
        <v>1</v>
      </c>
      <c r="Z160" s="52" t="n">
        <v>21094.083</v>
      </c>
      <c r="AA160" s="52" t="n">
        <v>417.6800000000003</v>
      </c>
      <c r="AB160" s="52" t="n">
        <v>-20999.083</v>
      </c>
      <c r="AC160" s="51" t="n">
        <v>-50.27552911319668</v>
      </c>
      <c r="AD160" s="51" t="n">
        <v>0.01980081333708605</v>
      </c>
      <c r="AE160" s="57" t="inlineStr">
        <is>
          <t>Code B: Vai chinh may than truoc, than sau, hai tay.</t>
        </is>
      </c>
      <c r="AI160" s="46" t="n"/>
    </row>
    <row r="161" ht="20.25" customHeight="1">
      <c r="D161" t="inlineStr">
        <is>
          <t>D</t>
        </is>
      </c>
      <c r="E161" t="inlineStr">
        <is>
          <t>47</t>
        </is>
      </c>
      <c r="F161" t="inlineStr">
        <is>
          <t>Heather Silver Birch</t>
        </is>
      </c>
      <c r="G161" t="inlineStr">
        <is>
          <t>47@Heather Silver Birch</t>
        </is>
      </c>
      <c r="H161" t="inlineStr">
        <is>
          <t>25V07971CA39</t>
        </is>
      </c>
      <c r="I161" t="n">
        <v>2</v>
      </c>
      <c r="J161" t="n">
        <v>2</v>
      </c>
      <c r="K161" t="n">
        <v>60</v>
      </c>
      <c r="L161" s="59" t="n"/>
      <c r="M161" s="98" t="inlineStr">
        <is>
          <t>POUT25SB0007971A</t>
        </is>
      </c>
      <c r="N161" s="2" t="n">
        <v>0.7282</v>
      </c>
      <c r="O161" t="n">
        <v>0.503466</v>
      </c>
      <c r="P161" s="95" t="n">
        <v>30.208</v>
      </c>
      <c r="Q161" s="96" t="n">
        <v>30.20796</v>
      </c>
      <c r="R161" s="77" t="n">
        <v>34.727</v>
      </c>
      <c r="S161" s="95" t="n">
        <v>30.812</v>
      </c>
      <c r="T161" s="51" t="n">
        <v>1.019994703389831</v>
      </c>
      <c r="U161" s="51" t="n">
        <v>1.019994703389831</v>
      </c>
      <c r="V161" t="n">
        <v>0</v>
      </c>
      <c r="W161" t="inlineStr">
        <is>
          <t>47</t>
        </is>
      </c>
      <c r="X161" s="51" t="n">
        <v>0.01292890505194381</v>
      </c>
      <c r="Y161" s="51" t="n">
        <v>0.01292892217180898</v>
      </c>
      <c r="Z161" s="52" t="n">
        <v>2336.467</v>
      </c>
      <c r="AA161" s="52" t="n">
        <v>2336.467</v>
      </c>
      <c r="AB161" s="52" t="n">
        <v>34.727</v>
      </c>
      <c r="AC161" s="51" t="n">
        <v>0.01486303893870532</v>
      </c>
      <c r="AD161" s="51" t="n">
        <v>0.01292890505194381</v>
      </c>
      <c r="AE161" s="57" t="inlineStr">
        <is>
          <t>Code B: Vai chinh may than truoc, than sau, hai tay.</t>
        </is>
      </c>
      <c r="AI161" s="46" t="n"/>
    </row>
    <row r="162" ht="20.25" customHeight="1">
      <c r="D162" t="inlineStr">
        <is>
          <t>D</t>
        </is>
      </c>
      <c r="E162" t="inlineStr">
        <is>
          <t>47</t>
        </is>
      </c>
      <c r="F162" t="inlineStr">
        <is>
          <t>Heather Silver Birch</t>
        </is>
      </c>
      <c r="G162" t="inlineStr">
        <is>
          <t>47@Heather Silver Birch</t>
        </is>
      </c>
      <c r="H162" t="inlineStr">
        <is>
          <t>25V07971KE45</t>
        </is>
      </c>
      <c r="I162" t="n">
        <v>2</v>
      </c>
      <c r="J162" t="n">
        <v>2</v>
      </c>
      <c r="K162" t="n">
        <v>140</v>
      </c>
      <c r="L162" s="59" t="n"/>
      <c r="M162" s="98" t="inlineStr">
        <is>
          <t>POUT25SB0007971A</t>
        </is>
      </c>
      <c r="N162" s="2" t="n">
        <v>0.7282</v>
      </c>
      <c r="O162" t="n">
        <v>0.504016</v>
      </c>
      <c r="P162" s="95" t="n">
        <v>70.562</v>
      </c>
      <c r="Q162" s="96" t="n">
        <v>70.56224</v>
      </c>
      <c r="R162" s="77" t="n">
        <v>81.11799999999999</v>
      </c>
      <c r="S162" s="95" t="n">
        <v>71.973</v>
      </c>
      <c r="T162" s="51" t="n">
        <v>1.019996598735863</v>
      </c>
      <c r="U162" s="51" t="n">
        <v>1.019996598735863</v>
      </c>
      <c r="V162" t="n">
        <v>0</v>
      </c>
      <c r="W162" t="inlineStr">
        <is>
          <t>47</t>
        </is>
      </c>
      <c r="X162" s="51" t="n">
        <v>0.03020040086164282</v>
      </c>
      <c r="Y162" s="51" t="n">
        <v>0.04312922031426081</v>
      </c>
      <c r="Z162" s="52" t="n">
        <v>2336.467</v>
      </c>
      <c r="AA162" s="52" t="n">
        <v>2306.259</v>
      </c>
      <c r="AB162" s="52" t="n">
        <v>50.306</v>
      </c>
      <c r="AC162" s="51" t="n">
        <v>0.02181281460581834</v>
      </c>
      <c r="AD162" s="51" t="n">
        <v>0.03020040086164282</v>
      </c>
      <c r="AE162" s="57" t="inlineStr">
        <is>
          <t>Code B: Vai chinh may than truoc, than sau, hai tay.</t>
        </is>
      </c>
      <c r="AI162" s="46" t="n"/>
    </row>
    <row r="163" ht="20.25" customHeight="1">
      <c r="D163" t="inlineStr">
        <is>
          <t>D</t>
        </is>
      </c>
      <c r="E163" t="inlineStr">
        <is>
          <t>47</t>
        </is>
      </c>
      <c r="F163" t="inlineStr">
        <is>
          <t>Heather Silver Birch</t>
        </is>
      </c>
      <c r="G163" t="inlineStr">
        <is>
          <t>47@Heather Silver Birch</t>
        </is>
      </c>
      <c r="H163" t="inlineStr">
        <is>
          <t>25V07971SG08</t>
        </is>
      </c>
      <c r="I163" t="n">
        <v>2</v>
      </c>
      <c r="J163" t="n">
        <v>2</v>
      </c>
      <c r="K163" t="n">
        <v>1780</v>
      </c>
      <c r="L163" s="59" t="n"/>
      <c r="M163" s="98" t="inlineStr">
        <is>
          <t>POUT25SB0007971A</t>
        </is>
      </c>
      <c r="N163" s="2" t="n">
        <v>0.7282</v>
      </c>
      <c r="O163" t="n">
        <v>0.45358</v>
      </c>
      <c r="P163" s="95" t="n">
        <v>807.372</v>
      </c>
      <c r="Q163" s="96" t="n">
        <v>807.3724</v>
      </c>
      <c r="R163" s="77" t="n">
        <v>928.154</v>
      </c>
      <c r="S163" s="95" t="n">
        <v>823.52</v>
      </c>
      <c r="T163" s="51" t="n">
        <v>1.020000693608399</v>
      </c>
      <c r="U163" s="51" t="n">
        <v>1.020000693608399</v>
      </c>
      <c r="V163" t="n">
        <v>0</v>
      </c>
      <c r="W163" t="inlineStr">
        <is>
          <t>47</t>
        </is>
      </c>
      <c r="X163" s="51" t="n">
        <v>0.3420971389709335</v>
      </c>
      <c r="Y163" s="51" t="n">
        <v>0.3886817147428147</v>
      </c>
      <c r="Z163" s="52" t="n">
        <v>2336.467</v>
      </c>
      <c r="AA163" s="52" t="n">
        <v>2235.697</v>
      </c>
      <c r="AB163" s="52" t="n">
        <v>825.369</v>
      </c>
      <c r="AC163" s="51" t="n">
        <v>0.3691774869313686</v>
      </c>
      <c r="AD163" s="51" t="n">
        <v>0.3455526656272055</v>
      </c>
      <c r="AE163" s="57" t="inlineStr">
        <is>
          <t>Code B: Vai chinh may than truoc, than sau, hai tay.</t>
        </is>
      </c>
      <c r="AI163" s="46" t="n"/>
    </row>
    <row r="164" ht="20.25" customHeight="1">
      <c r="D164" t="inlineStr">
        <is>
          <t>D</t>
        </is>
      </c>
      <c r="E164" t="inlineStr">
        <is>
          <t>47</t>
        </is>
      </c>
      <c r="F164" t="inlineStr">
        <is>
          <t>Heather Silver Birch</t>
        </is>
      </c>
      <c r="G164" t="inlineStr">
        <is>
          <t>47@Heather Silver Birch</t>
        </is>
      </c>
      <c r="H164" t="inlineStr">
        <is>
          <t>25V07971SG65</t>
        </is>
      </c>
      <c r="I164" t="n">
        <v>2</v>
      </c>
      <c r="J164" t="n">
        <v>2</v>
      </c>
      <c r="K164" t="n">
        <v>1600</v>
      </c>
      <c r="L164" s="59" t="n"/>
      <c r="M164" s="98" t="inlineStr">
        <is>
          <t>POUT25SB0007971A</t>
        </is>
      </c>
      <c r="N164" s="2" t="n">
        <v>0.7282</v>
      </c>
      <c r="O164" t="n">
        <v>0.378675</v>
      </c>
      <c r="P164" s="95" t="n">
        <v>605.88</v>
      </c>
      <c r="Q164" s="96" t="n">
        <v>605.88</v>
      </c>
      <c r="R164" s="77" t="n">
        <v>696.519</v>
      </c>
      <c r="S164" s="95" t="n">
        <v>617.998</v>
      </c>
      <c r="T164" s="51" t="n">
        <v>1.020000660196739</v>
      </c>
      <c r="U164" s="51" t="n">
        <v>1.020000660196739</v>
      </c>
      <c r="V164" t="n">
        <v>0</v>
      </c>
      <c r="W164" t="inlineStr">
        <is>
          <t>47</t>
        </is>
      </c>
      <c r="X164" s="51" t="n">
        <v>0.2567214516618468</v>
      </c>
      <c r="Y164" s="51" t="n">
        <v>0.6479963123810437</v>
      </c>
      <c r="Z164" s="52" t="n">
        <v>2336.467</v>
      </c>
      <c r="AA164" s="52" t="n">
        <v>1428.325</v>
      </c>
      <c r="AB164" s="52" t="n">
        <v>-229.7859999999999</v>
      </c>
      <c r="AC164" s="51" t="n">
        <v>-0.1608779514466245</v>
      </c>
      <c r="AD164" s="51" t="n">
        <v>0.2593145976382291</v>
      </c>
      <c r="AE164" s="57" t="inlineStr">
        <is>
          <t>Code B: Vai chinh may than truoc, than sau, hai tay.</t>
        </is>
      </c>
      <c r="AI164" s="46" t="n"/>
    </row>
    <row r="165" ht="20.25" customHeight="1">
      <c r="D165" t="inlineStr">
        <is>
          <t>D</t>
        </is>
      </c>
      <c r="E165" t="inlineStr">
        <is>
          <t>47</t>
        </is>
      </c>
      <c r="F165" t="inlineStr">
        <is>
          <t>Heather Silver Birch</t>
        </is>
      </c>
      <c r="G165" t="inlineStr">
        <is>
          <t>47@Heather Silver Birch</t>
        </is>
      </c>
      <c r="H165" t="inlineStr">
        <is>
          <t>25V07971SG66</t>
        </is>
      </c>
      <c r="I165" t="n">
        <v>2</v>
      </c>
      <c r="J165" t="n">
        <v>2</v>
      </c>
      <c r="K165" t="n">
        <v>1500</v>
      </c>
      <c r="L165" s="59" t="n"/>
      <c r="M165" s="98" t="inlineStr">
        <is>
          <t>POUT25SB0007971A</t>
        </is>
      </c>
      <c r="N165" s="2" t="n">
        <v>0.7282</v>
      </c>
      <c r="O165" t="n">
        <v>0.378675</v>
      </c>
      <c r="P165" s="95" t="n">
        <v>568.0119999999999</v>
      </c>
      <c r="Q165" s="96" t="n">
        <v>568.0124999999999</v>
      </c>
      <c r="R165" s="77" t="n">
        <v>652.986</v>
      </c>
      <c r="S165" s="95" t="n">
        <v>579.373</v>
      </c>
      <c r="T165" s="51" t="n">
        <v>1.020001337999902</v>
      </c>
      <c r="U165" s="51" t="n">
        <v>1.020001337999902</v>
      </c>
      <c r="V165" t="n">
        <v>0</v>
      </c>
      <c r="W165" t="inlineStr">
        <is>
          <t>47</t>
        </is>
      </c>
      <c r="X165" s="51" t="n">
        <v>0.2406763609329813</v>
      </c>
      <c r="Y165" s="51" t="n">
        <v>0.8911035336685688</v>
      </c>
      <c r="Z165" s="52" t="n">
        <v>2336.467</v>
      </c>
      <c r="AA165" s="52" t="n">
        <v>822.4449999999999</v>
      </c>
      <c r="AB165" s="52" t="n">
        <v>-891.3169999999999</v>
      </c>
      <c r="AC165" s="51" t="n">
        <v>-1.083740554079604</v>
      </c>
      <c r="AD165" s="51" t="n">
        <v>0.2431074352858397</v>
      </c>
      <c r="AE165" s="57" t="inlineStr">
        <is>
          <t>Code B: Vai chinh may than truoc, than sau, hai tay.</t>
        </is>
      </c>
      <c r="AI165" s="46" t="n"/>
    </row>
    <row r="166" ht="20.25" customHeight="1">
      <c r="D166" t="inlineStr">
        <is>
          <t>D</t>
        </is>
      </c>
      <c r="E166" t="inlineStr">
        <is>
          <t>47</t>
        </is>
      </c>
      <c r="F166" t="inlineStr">
        <is>
          <t>Heather Silver Birch</t>
        </is>
      </c>
      <c r="G166" t="inlineStr">
        <is>
          <t>47@Heather Silver Birch</t>
        </is>
      </c>
      <c r="H166" t="inlineStr">
        <is>
          <t>25V07971SG67</t>
        </is>
      </c>
      <c r="I166" t="n">
        <v>2</v>
      </c>
      <c r="J166" t="n">
        <v>2</v>
      </c>
      <c r="K166" t="n">
        <v>1000</v>
      </c>
      <c r="L166" s="59" t="n"/>
      <c r="M166" s="98" t="inlineStr">
        <is>
          <t>POUT25SB0007971A</t>
        </is>
      </c>
      <c r="N166" s="2" t="n">
        <v>0.7282</v>
      </c>
      <c r="O166" t="n">
        <v>0.254433</v>
      </c>
      <c r="P166" s="95" t="n">
        <v>254.433</v>
      </c>
      <c r="Q166" s="96" t="n">
        <v>254.433</v>
      </c>
      <c r="R166" s="77" t="n">
        <v>292.496</v>
      </c>
      <c r="S166" s="95" t="n">
        <v>259.522</v>
      </c>
      <c r="T166" s="51" t="n">
        <v>1.020001336304646</v>
      </c>
      <c r="U166" s="51" t="n">
        <v>1.020001336304646</v>
      </c>
      <c r="V166" t="n">
        <v>0</v>
      </c>
      <c r="W166" t="inlineStr">
        <is>
          <t>47</t>
        </is>
      </c>
      <c r="X166" s="51" t="n">
        <v>0.1078075016681169</v>
      </c>
      <c r="Y166" s="51" t="n">
        <v>1</v>
      </c>
      <c r="Z166" s="52" t="n">
        <v>2336.467</v>
      </c>
      <c r="AA166" s="52" t="n">
        <v>254.433</v>
      </c>
      <c r="AB166" s="52" t="n">
        <v>-1831.18</v>
      </c>
      <c r="AC166" s="51" t="n">
        <v>-7.197101004979699</v>
      </c>
      <c r="AD166" s="51" t="n">
        <v>0.1088964663314312</v>
      </c>
      <c r="AE166" s="57" t="inlineStr">
        <is>
          <t>Code B: Vai chinh may than truoc, than sau, hai tay.</t>
        </is>
      </c>
      <c r="AI166" s="46" t="n"/>
    </row>
    <row r="167" ht="20.25" customHeight="1">
      <c r="D167" t="inlineStr">
        <is>
          <t>I</t>
        </is>
      </c>
      <c r="E167" t="inlineStr">
        <is>
          <t>12</t>
        </is>
      </c>
      <c r="F167" t="inlineStr">
        <is>
          <t>Heather Shale Grey</t>
        </is>
      </c>
      <c r="G167" t="inlineStr">
        <is>
          <t>12@Heather Shale Grey</t>
        </is>
      </c>
      <c r="H167" t="inlineStr">
        <is>
          <t>25V07971CA37</t>
        </is>
      </c>
      <c r="I167" t="n">
        <v>2</v>
      </c>
      <c r="J167" t="n">
        <v>2</v>
      </c>
      <c r="K167" t="n">
        <v>88</v>
      </c>
      <c r="L167" s="59" t="n"/>
      <c r="M167" s="98" t="inlineStr">
        <is>
          <t>POUT25SB0007971A</t>
        </is>
      </c>
      <c r="N167" s="2" t="n">
        <v>0.0189</v>
      </c>
      <c r="O167" t="n">
        <v>0.38004</v>
      </c>
      <c r="P167" s="95" t="n">
        <v>33.444</v>
      </c>
      <c r="Q167" s="96" t="n">
        <v>33.44352</v>
      </c>
      <c r="R167" s="77" t="n">
        <v>0.16</v>
      </c>
      <c r="S167" s="95" t="n">
        <v>34.112</v>
      </c>
      <c r="T167" s="51" t="n">
        <v>1.019973687357971</v>
      </c>
      <c r="U167" s="51" t="n">
        <v>1.019973687357971</v>
      </c>
      <c r="V167" t="n">
        <v>0</v>
      </c>
      <c r="W167" t="inlineStr">
        <is>
          <t>12</t>
        </is>
      </c>
      <c r="X167" s="51" t="n">
        <v>0.00158544554887738</v>
      </c>
      <c r="Y167" s="51" t="n">
        <v>0.001585468304073707</v>
      </c>
      <c r="Z167" s="52" t="n">
        <v>21094.083</v>
      </c>
      <c r="AA167" s="52" t="n">
        <v>21094.083</v>
      </c>
      <c r="AB167" s="52" t="n">
        <v>0.16</v>
      </c>
      <c r="AC167" s="51" t="n">
        <v>7.585065442285405e-06</v>
      </c>
      <c r="AD167" s="51" t="n">
        <v>0.00158544554887738</v>
      </c>
      <c r="AE167" s="57" t="inlineStr">
        <is>
          <t>Code R: Vai rib may bo vong co.</t>
        </is>
      </c>
      <c r="AI167" s="46" t="n"/>
    </row>
    <row r="168" ht="20.25" customHeight="1">
      <c r="D168" t="inlineStr">
        <is>
          <t>I</t>
        </is>
      </c>
      <c r="E168" t="inlineStr">
        <is>
          <t>12</t>
        </is>
      </c>
      <c r="F168" t="inlineStr">
        <is>
          <t>Heather Shale Grey</t>
        </is>
      </c>
      <c r="G168" t="inlineStr">
        <is>
          <t>12@Heather Shale Grey</t>
        </is>
      </c>
      <c r="H168" t="inlineStr">
        <is>
          <t>25V07971CN33</t>
        </is>
      </c>
      <c r="I168" t="n">
        <v>2</v>
      </c>
      <c r="J168" t="n">
        <v>2</v>
      </c>
      <c r="K168" t="n">
        <v>3100</v>
      </c>
      <c r="L168" s="59" t="n"/>
      <c r="M168" s="98" t="inlineStr">
        <is>
          <t>POUT25SB0007971A</t>
        </is>
      </c>
      <c r="N168" s="2" t="n">
        <v>0.0189</v>
      </c>
      <c r="O168" t="n">
        <v>0.414</v>
      </c>
      <c r="P168" s="95" t="n">
        <v>1283.4</v>
      </c>
      <c r="Q168" s="96" t="n">
        <v>1283.4</v>
      </c>
      <c r="R168" s="77" t="n">
        <v>6.145</v>
      </c>
      <c r="S168" s="95" t="n">
        <v>1309.068</v>
      </c>
      <c r="T168" s="51" t="n">
        <v>1.02</v>
      </c>
      <c r="U168" s="51" t="n">
        <v>1.02</v>
      </c>
      <c r="V168" t="n">
        <v>0</v>
      </c>
      <c r="W168" t="inlineStr">
        <is>
          <t>12</t>
        </is>
      </c>
      <c r="X168" s="51" t="n">
        <v>0.06023328911714248</v>
      </c>
      <c r="Y168" s="51" t="n">
        <v>0.06242717448300551</v>
      </c>
      <c r="Z168" s="52" t="n">
        <v>21094.083</v>
      </c>
      <c r="AA168" s="52" t="n">
        <v>21060.639</v>
      </c>
      <c r="AB168" s="52" t="n">
        <v>-27.967</v>
      </c>
      <c r="AC168" s="51" t="n">
        <v>-0.00132792741948618</v>
      </c>
      <c r="AD168" s="51" t="n">
        <v>0.0608417061789318</v>
      </c>
      <c r="AE168" s="57" t="inlineStr">
        <is>
          <t>Code R: Vai rib may bo vong co.</t>
        </is>
      </c>
      <c r="AI168" s="46" t="n"/>
    </row>
    <row r="169" ht="20.25" customHeight="1">
      <c r="D169" t="inlineStr">
        <is>
          <t>I</t>
        </is>
      </c>
      <c r="E169" t="inlineStr">
        <is>
          <t>12</t>
        </is>
      </c>
      <c r="F169" t="inlineStr">
        <is>
          <t>Heather Shale Grey</t>
        </is>
      </c>
      <c r="G169" t="inlineStr">
        <is>
          <t>12@Heather Shale Grey</t>
        </is>
      </c>
      <c r="H169" t="inlineStr">
        <is>
          <t>25V07971ID19</t>
        </is>
      </c>
      <c r="I169" t="n">
        <v>2</v>
      </c>
      <c r="J169" t="n">
        <v>2</v>
      </c>
      <c r="K169" t="n">
        <v>29000</v>
      </c>
      <c r="L169" s="59" t="n"/>
      <c r="M169" s="98" t="inlineStr">
        <is>
          <t>POUT25SB0007971A</t>
        </is>
      </c>
      <c r="N169" s="2" t="n">
        <v>0.0189</v>
      </c>
      <c r="O169" t="n">
        <v>0.472512</v>
      </c>
      <c r="P169" s="95" t="n">
        <v>13702.848</v>
      </c>
      <c r="Q169" s="96" t="n">
        <v>13702.848</v>
      </c>
      <c r="R169" s="77" t="n">
        <v>65.61</v>
      </c>
      <c r="S169" s="95" t="n">
        <v>13976.905</v>
      </c>
      <c r="T169" s="51" t="n">
        <v>1.020000002919101</v>
      </c>
      <c r="U169" s="51" t="n">
        <v>1.020000002919101</v>
      </c>
      <c r="V169" t="n">
        <v>0</v>
      </c>
      <c r="W169" t="inlineStr">
        <is>
          <t>12</t>
        </is>
      </c>
      <c r="X169" s="51" t="n">
        <v>0.6431101802339548</v>
      </c>
      <c r="Y169" s="51" t="n">
        <v>0.7120334171435659</v>
      </c>
      <c r="Z169" s="52" t="n">
        <v>21094.083</v>
      </c>
      <c r="AA169" s="52" t="n">
        <v>19777.23899999999</v>
      </c>
      <c r="AB169" s="52" t="n">
        <v>-1277.57</v>
      </c>
      <c r="AC169" s="51" t="n">
        <v>-0.06459799570607407</v>
      </c>
      <c r="AD169" s="51" t="n">
        <v>0.6496062426605604</v>
      </c>
      <c r="AE169" s="57" t="inlineStr">
        <is>
          <t>Code R: Vai rib may bo vong co.</t>
        </is>
      </c>
      <c r="AI169" s="46" t="n"/>
    </row>
    <row r="170" ht="20.25" customHeight="1">
      <c r="D170" t="inlineStr">
        <is>
          <t>I</t>
        </is>
      </c>
      <c r="E170" t="inlineStr">
        <is>
          <t>12</t>
        </is>
      </c>
      <c r="F170" t="inlineStr">
        <is>
          <t>Heather Shale Grey</t>
        </is>
      </c>
      <c r="G170" t="inlineStr">
        <is>
          <t>12@Heather Shale Grey</t>
        </is>
      </c>
      <c r="H170" t="inlineStr">
        <is>
          <t>25V07971KE44</t>
        </is>
      </c>
      <c r="I170" t="n">
        <v>2</v>
      </c>
      <c r="J170" t="n">
        <v>2</v>
      </c>
      <c r="K170" t="n">
        <v>285</v>
      </c>
      <c r="L170" s="59" t="n"/>
      <c r="M170" s="98" t="inlineStr">
        <is>
          <t>POUT25SB0007971A</t>
        </is>
      </c>
      <c r="N170" s="2" t="n">
        <v>0.0189</v>
      </c>
      <c r="O170" t="n">
        <v>0.38001</v>
      </c>
      <c r="P170" s="95" t="n">
        <v>108.303</v>
      </c>
      <c r="Q170" s="96" t="n">
        <v>108.30285</v>
      </c>
      <c r="R170" s="77" t="n">
        <v>0.519</v>
      </c>
      <c r="S170" s="95" t="n">
        <v>110.469</v>
      </c>
      <c r="T170" s="51" t="n">
        <v>1.019999445998726</v>
      </c>
      <c r="U170" s="51" t="n">
        <v>1.019999445998726</v>
      </c>
      <c r="V170" t="n">
        <v>0</v>
      </c>
      <c r="W170" t="inlineStr">
        <is>
          <t>12</t>
        </is>
      </c>
      <c r="X170" s="51" t="n">
        <v>0.005082933517422873</v>
      </c>
      <c r="Y170" s="51" t="n">
        <v>0.71716770053479</v>
      </c>
      <c r="Z170" s="52" t="n">
        <v>21094.083</v>
      </c>
      <c r="AA170" s="52" t="n">
        <v>6074.390999999996</v>
      </c>
      <c r="AB170" s="52" t="n">
        <v>-15319.566</v>
      </c>
      <c r="AC170" s="51" t="n">
        <v>-2.521992081181473</v>
      </c>
      <c r="AD170" s="51" t="n">
        <v>0.005134276280225124</v>
      </c>
      <c r="AE170" s="57" t="inlineStr">
        <is>
          <t>Code R: Vai rib may bo vong co.</t>
        </is>
      </c>
      <c r="AI170" s="46" t="n"/>
    </row>
    <row r="171" ht="20.25" customHeight="1">
      <c r="D171" t="inlineStr">
        <is>
          <t>I</t>
        </is>
      </c>
      <c r="E171" t="inlineStr">
        <is>
          <t>12</t>
        </is>
      </c>
      <c r="F171" t="inlineStr">
        <is>
          <t>Heather Shale Grey</t>
        </is>
      </c>
      <c r="G171" t="inlineStr">
        <is>
          <t>12@Heather Shale Grey</t>
        </is>
      </c>
      <c r="H171" t="inlineStr">
        <is>
          <t>25V07971KH22</t>
        </is>
      </c>
      <c r="I171" t="n">
        <v>2</v>
      </c>
      <c r="J171" t="n">
        <v>2</v>
      </c>
      <c r="K171" t="n">
        <v>160</v>
      </c>
      <c r="L171" s="59" t="n"/>
      <c r="M171" s="98" t="inlineStr">
        <is>
          <t>POUT25SB0007971A</t>
        </is>
      </c>
      <c r="N171" s="2" t="n">
        <v>0.0189</v>
      </c>
      <c r="O171" t="n">
        <v>0.3385</v>
      </c>
      <c r="P171" s="95" t="n">
        <v>54.16</v>
      </c>
      <c r="Q171" s="96" t="n">
        <v>54.16</v>
      </c>
      <c r="R171" s="77" t="n">
        <v>0.259</v>
      </c>
      <c r="S171" s="95" t="n">
        <v>55.243</v>
      </c>
      <c r="T171" s="51" t="n">
        <v>1.019996307237814</v>
      </c>
      <c r="U171" s="51" t="n">
        <v>1.019996307237814</v>
      </c>
      <c r="V171" t="n">
        <v>0</v>
      </c>
      <c r="W171" t="inlineStr">
        <is>
          <t>12</t>
        </is>
      </c>
      <c r="X171" s="51" t="n">
        <v>0.00256754465221361</v>
      </c>
      <c r="Y171" s="51" t="n">
        <v>0.7197352451870035</v>
      </c>
      <c r="Z171" s="52" t="n">
        <v>21094.083</v>
      </c>
      <c r="AA171" s="52" t="n">
        <v>5966.087999999996</v>
      </c>
      <c r="AB171" s="52" t="n">
        <v>-15430.295</v>
      </c>
      <c r="AC171" s="51" t="n">
        <v>-2.586333791925297</v>
      </c>
      <c r="AD171" s="51" t="n">
        <v>0.00256754465221361</v>
      </c>
      <c r="AE171" s="57" t="inlineStr">
        <is>
          <t>Code R: Vai rib may bo vong co.</t>
        </is>
      </c>
      <c r="AI171" s="46" t="n"/>
    </row>
    <row r="172" ht="20.25" customHeight="1">
      <c r="D172" t="inlineStr">
        <is>
          <t>I</t>
        </is>
      </c>
      <c r="E172" t="inlineStr">
        <is>
          <t>12</t>
        </is>
      </c>
      <c r="F172" t="inlineStr">
        <is>
          <t>Heather Shale Grey</t>
        </is>
      </c>
      <c r="G172" t="inlineStr">
        <is>
          <t>12@Heather Shale Grey</t>
        </is>
      </c>
      <c r="H172" t="inlineStr">
        <is>
          <t>25V07971MY14</t>
        </is>
      </c>
      <c r="I172" t="n">
        <v>2</v>
      </c>
      <c r="J172" t="n">
        <v>2</v>
      </c>
      <c r="K172" t="n">
        <v>3750</v>
      </c>
      <c r="L172" s="59" t="n"/>
      <c r="M172" s="98" t="inlineStr">
        <is>
          <t>POUT25SB0007971A</t>
        </is>
      </c>
      <c r="N172" s="2" t="n">
        <v>0.0189</v>
      </c>
      <c r="O172" t="n">
        <v>0.380037</v>
      </c>
      <c r="P172" s="95" t="n">
        <v>1425.139</v>
      </c>
      <c r="Q172" s="96" t="n">
        <v>1425.13875</v>
      </c>
      <c r="R172" s="77" t="n">
        <v>6.824</v>
      </c>
      <c r="S172" s="95" t="n">
        <v>1453.642</v>
      </c>
      <c r="T172" s="51" t="n">
        <v>1.020000154370907</v>
      </c>
      <c r="U172" s="51" t="n">
        <v>1.020000154370907</v>
      </c>
      <c r="V172" t="n">
        <v>0</v>
      </c>
      <c r="W172" t="inlineStr">
        <is>
          <t>12</t>
        </is>
      </c>
      <c r="X172" s="51" t="n">
        <v>0.0668854561015997</v>
      </c>
      <c r="Y172" s="51" t="n">
        <v>0.7872963238079609</v>
      </c>
      <c r="Z172" s="52" t="n">
        <v>21094.083</v>
      </c>
      <c r="AA172" s="52" t="n">
        <v>5911.927999999996</v>
      </c>
      <c r="AB172" s="52" t="n">
        <v>-15478.973</v>
      </c>
      <c r="AC172" s="51" t="n">
        <v>-2.618261419963168</v>
      </c>
      <c r="AD172" s="51" t="n">
        <v>0.06756106676929262</v>
      </c>
      <c r="AE172" s="57" t="inlineStr">
        <is>
          <t>Code R: Vai rib may bo vong co.</t>
        </is>
      </c>
      <c r="AI172" s="46" t="n"/>
    </row>
    <row r="173" ht="20.25" customHeight="1">
      <c r="D173" t="inlineStr">
        <is>
          <t>I</t>
        </is>
      </c>
      <c r="E173" t="inlineStr">
        <is>
          <t>12</t>
        </is>
      </c>
      <c r="F173" t="inlineStr">
        <is>
          <t>Heather Shale Grey</t>
        </is>
      </c>
      <c r="G173" t="inlineStr">
        <is>
          <t>12@Heather Shale Grey</t>
        </is>
      </c>
      <c r="H173" t="inlineStr">
        <is>
          <t>25V07971SG07</t>
        </is>
      </c>
      <c r="I173" t="n">
        <v>2</v>
      </c>
      <c r="J173" t="n">
        <v>2</v>
      </c>
      <c r="K173" t="n">
        <v>3960</v>
      </c>
      <c r="L173" s="59" t="n"/>
      <c r="M173" s="98" t="inlineStr">
        <is>
          <t>POUT25SB0007971A</t>
        </is>
      </c>
      <c r="N173" s="2" t="n">
        <v>0.0189</v>
      </c>
      <c r="O173" t="n">
        <v>0.3385</v>
      </c>
      <c r="P173" s="95" t="n">
        <v>1340.46</v>
      </c>
      <c r="Q173" s="96" t="n">
        <v>1340.46</v>
      </c>
      <c r="R173" s="77" t="n">
        <v>6.418</v>
      </c>
      <c r="S173" s="95" t="n">
        <v>1367.269</v>
      </c>
      <c r="T173" s="51" t="n">
        <v>1.019999850797487</v>
      </c>
      <c r="U173" s="51" t="n">
        <v>1.019999850797487</v>
      </c>
      <c r="V173" t="n">
        <v>0</v>
      </c>
      <c r="W173" t="inlineStr">
        <is>
          <t>12</t>
        </is>
      </c>
      <c r="X173" s="51" t="n">
        <v>0.06291126284086396</v>
      </c>
      <c r="Y173" s="51" t="n">
        <v>0.8508430539502476</v>
      </c>
      <c r="Z173" s="52" t="n">
        <v>21094.083</v>
      </c>
      <c r="AA173" s="52" t="n">
        <v>4486.788999999997</v>
      </c>
      <c r="AB173" s="52" t="n">
        <v>-16933.021</v>
      </c>
      <c r="AC173" s="51" t="n">
        <v>-3.773973101922112</v>
      </c>
      <c r="AD173" s="51" t="n">
        <v>0.06354673014228683</v>
      </c>
      <c r="AE173" s="57" t="inlineStr">
        <is>
          <t>Code R: Vai rib may bo vong co.</t>
        </is>
      </c>
      <c r="AI173" s="46" t="n"/>
    </row>
    <row r="174" ht="20.25" customHeight="1">
      <c r="D174" t="inlineStr">
        <is>
          <t>I</t>
        </is>
      </c>
      <c r="E174" t="inlineStr">
        <is>
          <t>12</t>
        </is>
      </c>
      <c r="F174" t="inlineStr">
        <is>
          <t>Heather Shale Grey</t>
        </is>
      </c>
      <c r="G174" t="inlineStr">
        <is>
          <t>12@Heather Shale Grey</t>
        </is>
      </c>
      <c r="H174" t="inlineStr">
        <is>
          <t>25V07971SG61</t>
        </is>
      </c>
      <c r="I174" t="n">
        <v>2</v>
      </c>
      <c r="J174" t="n">
        <v>2</v>
      </c>
      <c r="K174" t="n">
        <v>2800</v>
      </c>
      <c r="L174" s="59" t="n"/>
      <c r="M174" s="98" t="inlineStr">
        <is>
          <t>POUT25SB0007971A</t>
        </is>
      </c>
      <c r="N174" s="2" t="n">
        <v>0.0189</v>
      </c>
      <c r="O174" t="n">
        <v>0.3385</v>
      </c>
      <c r="P174" s="95" t="n">
        <v>947.8</v>
      </c>
      <c r="Q174" s="96" t="n">
        <v>947.8000000000001</v>
      </c>
      <c r="R174" s="77" t="n">
        <v>4.538</v>
      </c>
      <c r="S174" s="95" t="n">
        <v>966.756</v>
      </c>
      <c r="T174" s="51" t="n">
        <v>1.02</v>
      </c>
      <c r="U174" s="51" t="n">
        <v>1.02</v>
      </c>
      <c r="V174" t="n">
        <v>0</v>
      </c>
      <c r="W174" t="inlineStr">
        <is>
          <t>12</t>
        </is>
      </c>
      <c r="X174" s="51" t="n">
        <v>0.04448271109960079</v>
      </c>
      <c r="Y174" s="51" t="n">
        <v>0.8957750853639858</v>
      </c>
      <c r="Z174" s="52" t="n">
        <v>21094.083</v>
      </c>
      <c r="AA174" s="52" t="n">
        <v>3146.328999999998</v>
      </c>
      <c r="AB174" s="52" t="n">
        <v>-18302.17</v>
      </c>
      <c r="AC174" s="51" t="n">
        <v>-5.816991802192337</v>
      </c>
      <c r="AD174" s="51" t="n">
        <v>0.04493203141373817</v>
      </c>
      <c r="AE174" s="57" t="inlineStr">
        <is>
          <t>Code R: Vai rib may bo vong co.</t>
        </is>
      </c>
      <c r="AI174" s="46" t="n"/>
    </row>
    <row r="175" ht="20.25" customHeight="1">
      <c r="D175" t="inlineStr">
        <is>
          <t>I</t>
        </is>
      </c>
      <c r="E175" t="inlineStr">
        <is>
          <t>12</t>
        </is>
      </c>
      <c r="F175" t="inlineStr">
        <is>
          <t>Heather Shale Grey</t>
        </is>
      </c>
      <c r="G175" t="inlineStr">
        <is>
          <t>12@Heather Shale Grey</t>
        </is>
      </c>
      <c r="H175" t="inlineStr">
        <is>
          <t>25V07971SG62</t>
        </is>
      </c>
      <c r="I175" t="n">
        <v>2</v>
      </c>
      <c r="J175" t="n">
        <v>2</v>
      </c>
      <c r="K175" t="n">
        <v>3161</v>
      </c>
      <c r="L175" s="59" t="n"/>
      <c r="M175" s="98" t="inlineStr">
        <is>
          <t>POUT25SB0007971A</t>
        </is>
      </c>
      <c r="N175" s="2" t="n">
        <v>0.0189</v>
      </c>
      <c r="O175" t="n">
        <v>0.3385</v>
      </c>
      <c r="P175" s="95" t="n">
        <v>1069.999</v>
      </c>
      <c r="Q175" s="96" t="n">
        <v>1069.9985</v>
      </c>
      <c r="R175" s="77" t="n">
        <v>5.123</v>
      </c>
      <c r="S175" s="95" t="n">
        <v>1091.398</v>
      </c>
      <c r="T175" s="51" t="n">
        <v>1.019999084111293</v>
      </c>
      <c r="U175" s="51" t="n">
        <v>1.019999084111293</v>
      </c>
      <c r="V175" t="n">
        <v>0</v>
      </c>
      <c r="W175" t="inlineStr">
        <is>
          <t>12</t>
        </is>
      </c>
      <c r="X175" s="51" t="n">
        <v>0.05021780349494218</v>
      </c>
      <c r="Y175" s="51" t="n">
        <v>0.9465001631026104</v>
      </c>
      <c r="Z175" s="52" t="n">
        <v>21094.083</v>
      </c>
      <c r="AA175" s="52" t="n">
        <v>2198.528999999999</v>
      </c>
      <c r="AB175" s="52" t="n">
        <v>-19268.341</v>
      </c>
      <c r="AC175" s="51" t="n">
        <v>-8.764196878913134</v>
      </c>
      <c r="AD175" s="51" t="n">
        <v>0.05072505403529513</v>
      </c>
      <c r="AE175" s="57" t="inlineStr">
        <is>
          <t>Code R: Vai rib may bo vong co.</t>
        </is>
      </c>
      <c r="AI175" s="46" t="n"/>
    </row>
    <row r="176" ht="20.25" customHeight="1">
      <c r="D176" t="inlineStr">
        <is>
          <t>I</t>
        </is>
      </c>
      <c r="E176" t="inlineStr">
        <is>
          <t>12</t>
        </is>
      </c>
      <c r="F176" t="inlineStr">
        <is>
          <t>Heather Shale Grey</t>
        </is>
      </c>
      <c r="G176" t="inlineStr">
        <is>
          <t>12@Heather Shale Grey</t>
        </is>
      </c>
      <c r="H176" t="inlineStr">
        <is>
          <t>25V07971SG63</t>
        </is>
      </c>
      <c r="I176" t="n">
        <v>2</v>
      </c>
      <c r="J176" t="n">
        <v>2</v>
      </c>
      <c r="K176" t="n">
        <v>2100</v>
      </c>
      <c r="L176" s="59" t="n"/>
      <c r="M176" s="98" t="inlineStr">
        <is>
          <t>POUT25SB0007971A</t>
        </is>
      </c>
      <c r="N176" s="2" t="n">
        <v>0.0189</v>
      </c>
      <c r="O176" t="n">
        <v>0.3385</v>
      </c>
      <c r="P176" s="95" t="n">
        <v>710.85</v>
      </c>
      <c r="Q176" s="96" t="n">
        <v>710.85</v>
      </c>
      <c r="R176" s="77" t="n">
        <v>3.404</v>
      </c>
      <c r="S176" s="95" t="n">
        <v>725.067</v>
      </c>
      <c r="T176" s="51" t="n">
        <v>1.02</v>
      </c>
      <c r="U176" s="51" t="n">
        <v>1.02</v>
      </c>
      <c r="V176" t="n">
        <v>0</v>
      </c>
      <c r="W176" t="inlineStr">
        <is>
          <t>12</t>
        </is>
      </c>
      <c r="X176" s="51" t="n">
        <v>0.03336203332470059</v>
      </c>
      <c r="Y176" s="51" t="n">
        <v>0.9801991866629139</v>
      </c>
      <c r="Z176" s="52" t="n">
        <v>21094.083</v>
      </c>
      <c r="AA176" s="52" t="n">
        <v>1128.529999999999</v>
      </c>
      <c r="AB176" s="52" t="n">
        <v>-20361.45800000001</v>
      </c>
      <c r="AC176" s="51" t="n">
        <v>-18.04246054602007</v>
      </c>
      <c r="AD176" s="51" t="n">
        <v>0.03369902356030362</v>
      </c>
      <c r="AE176" s="57" t="inlineStr">
        <is>
          <t>Code R: Vai rib may bo vong co.</t>
        </is>
      </c>
      <c r="AI176" s="46" t="n"/>
    </row>
    <row r="177" ht="20.25" customHeight="1">
      <c r="D177" t="inlineStr">
        <is>
          <t>I</t>
        </is>
      </c>
      <c r="E177" t="inlineStr">
        <is>
          <t>12</t>
        </is>
      </c>
      <c r="F177" t="inlineStr">
        <is>
          <t>Heather Shale Grey</t>
        </is>
      </c>
      <c r="G177" t="inlineStr">
        <is>
          <t>12@Heather Shale Grey</t>
        </is>
      </c>
      <c r="H177" t="inlineStr">
        <is>
          <t>25V07971VN57</t>
        </is>
      </c>
      <c r="I177" t="n">
        <v>2</v>
      </c>
      <c r="J177" t="n">
        <v>2</v>
      </c>
      <c r="K177" t="n">
        <v>920</v>
      </c>
      <c r="L177" s="59" t="n"/>
      <c r="M177" s="98" t="inlineStr">
        <is>
          <t>POUT25SB0007971A</t>
        </is>
      </c>
      <c r="N177" s="2" t="n">
        <v>0.0189</v>
      </c>
      <c r="O177" t="n">
        <v>0.454</v>
      </c>
      <c r="P177" s="95" t="n">
        <v>417.68</v>
      </c>
      <c r="Q177" s="96" t="n">
        <v>417.68</v>
      </c>
      <c r="R177" s="77" t="n">
        <v>2</v>
      </c>
      <c r="S177" s="95" t="n">
        <v>426.034</v>
      </c>
      <c r="T177" s="51" t="n">
        <v>1.020000957670944</v>
      </c>
      <c r="U177" s="51" t="n">
        <v>1.020000957670944</v>
      </c>
      <c r="V177" t="n">
        <v>0</v>
      </c>
      <c r="W177" t="inlineStr">
        <is>
          <t>12</t>
        </is>
      </c>
      <c r="X177" s="51" t="n">
        <v>0.01960280520371519</v>
      </c>
      <c r="Y177" s="51" t="n">
        <v>1</v>
      </c>
      <c r="Z177" s="52" t="n">
        <v>21094.083</v>
      </c>
      <c r="AA177" s="52" t="n">
        <v>417.6800000000003</v>
      </c>
      <c r="AB177" s="52" t="n">
        <v>-21087.929</v>
      </c>
      <c r="AC177" s="51" t="n">
        <v>-50.48824219498178</v>
      </c>
      <c r="AD177" s="51" t="n">
        <v>0.01980081333708605</v>
      </c>
      <c r="AE177" s="57" t="inlineStr">
        <is>
          <t>Code R: Vai rib may bo vong co.</t>
        </is>
      </c>
      <c r="AI177" s="46" t="n"/>
    </row>
    <row r="178" ht="20.25" customHeight="1">
      <c r="D178" t="inlineStr">
        <is>
          <t>I</t>
        </is>
      </c>
      <c r="E178" t="inlineStr">
        <is>
          <t>47</t>
        </is>
      </c>
      <c r="F178" t="inlineStr">
        <is>
          <t>Heather Silver Birch</t>
        </is>
      </c>
      <c r="G178" t="inlineStr">
        <is>
          <t>47@Heather Silver Birch</t>
        </is>
      </c>
      <c r="H178" t="inlineStr">
        <is>
          <t>25V07971CA39</t>
        </is>
      </c>
      <c r="I178" t="n">
        <v>2</v>
      </c>
      <c r="J178" t="n">
        <v>2</v>
      </c>
      <c r="K178" t="n">
        <v>60</v>
      </c>
      <c r="L178" s="59" t="n"/>
      <c r="M178" s="98" t="inlineStr">
        <is>
          <t>POUT25SB0007971A</t>
        </is>
      </c>
      <c r="N178" s="2" t="n">
        <v>0.0189</v>
      </c>
      <c r="O178" t="n">
        <v>0.503466</v>
      </c>
      <c r="P178" s="95" t="n">
        <v>30.208</v>
      </c>
      <c r="Q178" s="96" t="n">
        <v>30.20796</v>
      </c>
      <c r="R178" s="77" t="n">
        <v>1.228</v>
      </c>
      <c r="S178" s="95" t="n">
        <v>30.812</v>
      </c>
      <c r="T178" s="51" t="n">
        <v>1.019994703389831</v>
      </c>
      <c r="U178" s="51" t="n">
        <v>1.019994703389831</v>
      </c>
      <c r="V178" t="n">
        <v>0</v>
      </c>
      <c r="W178" t="inlineStr">
        <is>
          <t>47</t>
        </is>
      </c>
      <c r="X178" s="51" t="n">
        <v>0.01292890505194381</v>
      </c>
      <c r="Y178" s="51" t="n">
        <v>0.01292892217180898</v>
      </c>
      <c r="Z178" s="52" t="n">
        <v>2336.467</v>
      </c>
      <c r="AA178" s="52" t="n">
        <v>2336.467</v>
      </c>
      <c r="AB178" s="52" t="n">
        <v>1.228</v>
      </c>
      <c r="AC178" s="51" t="n">
        <v>0.0005255798605330185</v>
      </c>
      <c r="AD178" s="51" t="n">
        <v>0.01292890505194381</v>
      </c>
      <c r="AE178" s="57" t="inlineStr">
        <is>
          <t>Code R: Vai rib may bo vong co.</t>
        </is>
      </c>
      <c r="AI178" s="46" t="n"/>
    </row>
    <row r="179" ht="20.25" customHeight="1">
      <c r="D179" t="inlineStr">
        <is>
          <t>I</t>
        </is>
      </c>
      <c r="E179" t="inlineStr">
        <is>
          <t>47</t>
        </is>
      </c>
      <c r="F179" t="inlineStr">
        <is>
          <t>Heather Silver Birch</t>
        </is>
      </c>
      <c r="G179" t="inlineStr">
        <is>
          <t>47@Heather Silver Birch</t>
        </is>
      </c>
      <c r="H179" t="inlineStr">
        <is>
          <t>25V07971KE45</t>
        </is>
      </c>
      <c r="I179" t="n">
        <v>2</v>
      </c>
      <c r="J179" t="n">
        <v>2</v>
      </c>
      <c r="K179" t="n">
        <v>140</v>
      </c>
      <c r="L179" s="59" t="n"/>
      <c r="M179" s="98" t="inlineStr">
        <is>
          <t>POUT25SB0007971A</t>
        </is>
      </c>
      <c r="N179" s="2" t="n">
        <v>0.0189</v>
      </c>
      <c r="O179" t="n">
        <v>0.504016</v>
      </c>
      <c r="P179" s="95" t="n">
        <v>70.562</v>
      </c>
      <c r="Q179" s="96" t="n">
        <v>70.56224</v>
      </c>
      <c r="R179" s="77" t="n">
        <v>2.869</v>
      </c>
      <c r="S179" s="95" t="n">
        <v>71.973</v>
      </c>
      <c r="T179" s="51" t="n">
        <v>1.019996598735863</v>
      </c>
      <c r="U179" s="51" t="n">
        <v>1.019996598735863</v>
      </c>
      <c r="V179" t="n">
        <v>0</v>
      </c>
      <c r="W179" t="inlineStr">
        <is>
          <t>47</t>
        </is>
      </c>
      <c r="X179" s="51" t="n">
        <v>0.03020040086164282</v>
      </c>
      <c r="Y179" s="51" t="n">
        <v>0.04312922031426081</v>
      </c>
      <c r="Z179" s="52" t="n">
        <v>2336.467</v>
      </c>
      <c r="AA179" s="52" t="n">
        <v>2306.259</v>
      </c>
      <c r="AB179" s="52" t="n">
        <v>-27.943</v>
      </c>
      <c r="AC179" s="51" t="n">
        <v>-0.01211615867948917</v>
      </c>
      <c r="AD179" s="51" t="n">
        <v>0.03020040086164282</v>
      </c>
      <c r="AE179" s="57" t="inlineStr">
        <is>
          <t>Code R: Vai rib may bo vong co.</t>
        </is>
      </c>
      <c r="AI179" s="46" t="n"/>
    </row>
    <row r="180" ht="20.25" customHeight="1">
      <c r="D180" t="inlineStr">
        <is>
          <t>I</t>
        </is>
      </c>
      <c r="E180" t="inlineStr">
        <is>
          <t>47</t>
        </is>
      </c>
      <c r="F180" t="inlineStr">
        <is>
          <t>Heather Silver Birch</t>
        </is>
      </c>
      <c r="G180" t="inlineStr">
        <is>
          <t>47@Heather Silver Birch</t>
        </is>
      </c>
      <c r="H180" t="inlineStr">
        <is>
          <t>25V07971SG08</t>
        </is>
      </c>
      <c r="I180" t="n">
        <v>2</v>
      </c>
      <c r="J180" t="n">
        <v>2</v>
      </c>
      <c r="K180" t="n">
        <v>1780</v>
      </c>
      <c r="L180" s="59" t="n"/>
      <c r="M180" s="98" t="inlineStr">
        <is>
          <t>POUT25SB0007971A</t>
        </is>
      </c>
      <c r="N180" s="2" t="n">
        <v>0.0189</v>
      </c>
      <c r="O180" t="n">
        <v>0.45358</v>
      </c>
      <c r="P180" s="95" t="n">
        <v>807.372</v>
      </c>
      <c r="Q180" s="96" t="n">
        <v>807.3724</v>
      </c>
      <c r="R180" s="77" t="n">
        <v>32.827</v>
      </c>
      <c r="S180" s="95" t="n">
        <v>823.52</v>
      </c>
      <c r="T180" s="51" t="n">
        <v>1.020000693608399</v>
      </c>
      <c r="U180" s="51" t="n">
        <v>1.020000693608399</v>
      </c>
      <c r="V180" t="n">
        <v>0</v>
      </c>
      <c r="W180" t="inlineStr">
        <is>
          <t>47</t>
        </is>
      </c>
      <c r="X180" s="51" t="n">
        <v>0.3420971389709335</v>
      </c>
      <c r="Y180" s="51" t="n">
        <v>0.3886817147428147</v>
      </c>
      <c r="Z180" s="52" t="n">
        <v>2336.467</v>
      </c>
      <c r="AA180" s="52" t="n">
        <v>2235.697</v>
      </c>
      <c r="AB180" s="52" t="n">
        <v>-69.958</v>
      </c>
      <c r="AC180" s="51" t="n">
        <v>-0.03129136014406246</v>
      </c>
      <c r="AD180" s="51" t="n">
        <v>0.3455526656272055</v>
      </c>
      <c r="AE180" s="57" t="inlineStr">
        <is>
          <t>Code R: Vai rib may bo vong co.</t>
        </is>
      </c>
      <c r="AI180" s="46" t="n"/>
    </row>
    <row r="181" ht="20.25" customHeight="1">
      <c r="D181" t="inlineStr">
        <is>
          <t>I</t>
        </is>
      </c>
      <c r="E181" t="inlineStr">
        <is>
          <t>47</t>
        </is>
      </c>
      <c r="F181" t="inlineStr">
        <is>
          <t>Heather Silver Birch</t>
        </is>
      </c>
      <c r="G181" t="inlineStr">
        <is>
          <t>47@Heather Silver Birch</t>
        </is>
      </c>
      <c r="H181" t="inlineStr">
        <is>
          <t>25V07971SG65</t>
        </is>
      </c>
      <c r="I181" t="n">
        <v>2</v>
      </c>
      <c r="J181" t="n">
        <v>2</v>
      </c>
      <c r="K181" t="n">
        <v>1600</v>
      </c>
      <c r="L181" s="59" t="n"/>
      <c r="M181" s="98" t="inlineStr">
        <is>
          <t>POUT25SB0007971A</t>
        </is>
      </c>
      <c r="N181" s="2" t="n">
        <v>0.0189</v>
      </c>
      <c r="O181" t="n">
        <v>0.378675</v>
      </c>
      <c r="P181" s="95" t="n">
        <v>605.88</v>
      </c>
      <c r="Q181" s="96" t="n">
        <v>605.88</v>
      </c>
      <c r="R181" s="77" t="n">
        <v>24.635</v>
      </c>
      <c r="S181" s="95" t="n">
        <v>617.998</v>
      </c>
      <c r="T181" s="51" t="n">
        <v>1.020000660196739</v>
      </c>
      <c r="U181" s="51" t="n">
        <v>1.020000660196739</v>
      </c>
      <c r="V181" t="n">
        <v>0</v>
      </c>
      <c r="W181" t="inlineStr">
        <is>
          <t>47</t>
        </is>
      </c>
      <c r="X181" s="51" t="n">
        <v>0.2567214516618468</v>
      </c>
      <c r="Y181" s="51" t="n">
        <v>0.6479963123810437</v>
      </c>
      <c r="Z181" s="52" t="n">
        <v>2336.467</v>
      </c>
      <c r="AA181" s="52" t="n">
        <v>1428.325</v>
      </c>
      <c r="AB181" s="52" t="n">
        <v>-901.67</v>
      </c>
      <c r="AC181" s="51" t="n">
        <v>-0.6312778954369629</v>
      </c>
      <c r="AD181" s="51" t="n">
        <v>0.2593145976382291</v>
      </c>
      <c r="AE181" s="57" t="inlineStr">
        <is>
          <t>Code R: Vai rib may bo vong co.</t>
        </is>
      </c>
      <c r="AI181" s="46" t="n"/>
    </row>
    <row r="182" ht="20.25" customHeight="1">
      <c r="D182" t="inlineStr">
        <is>
          <t>I</t>
        </is>
      </c>
      <c r="E182" t="inlineStr">
        <is>
          <t>47</t>
        </is>
      </c>
      <c r="F182" t="inlineStr">
        <is>
          <t>Heather Silver Birch</t>
        </is>
      </c>
      <c r="G182" t="inlineStr">
        <is>
          <t>47@Heather Silver Birch</t>
        </is>
      </c>
      <c r="H182" t="inlineStr">
        <is>
          <t>25V07971SG66</t>
        </is>
      </c>
      <c r="I182" t="n">
        <v>2</v>
      </c>
      <c r="J182" t="n">
        <v>2</v>
      </c>
      <c r="K182" t="n">
        <v>1500</v>
      </c>
      <c r="L182" s="59" t="n"/>
      <c r="M182" s="98" t="inlineStr">
        <is>
          <t>POUT25SB0007971A</t>
        </is>
      </c>
      <c r="N182" s="2" t="n">
        <v>0.0189</v>
      </c>
      <c r="O182" t="n">
        <v>0.378675</v>
      </c>
      <c r="P182" s="95" t="n">
        <v>568.0119999999999</v>
      </c>
      <c r="Q182" s="96" t="n">
        <v>568.0124999999999</v>
      </c>
      <c r="R182" s="77" t="n">
        <v>23.095</v>
      </c>
      <c r="S182" s="95" t="n">
        <v>579.373</v>
      </c>
      <c r="T182" s="51" t="n">
        <v>1.020001337999902</v>
      </c>
      <c r="U182" s="51" t="n">
        <v>1.020001337999902</v>
      </c>
      <c r="V182" t="n">
        <v>0</v>
      </c>
      <c r="W182" t="inlineStr">
        <is>
          <t>47</t>
        </is>
      </c>
      <c r="X182" s="51" t="n">
        <v>0.2406763609329813</v>
      </c>
      <c r="Y182" s="51" t="n">
        <v>0.8911035336685688</v>
      </c>
      <c r="Z182" s="52" t="n">
        <v>2336.467</v>
      </c>
      <c r="AA182" s="52" t="n">
        <v>822.4449999999999</v>
      </c>
      <c r="AB182" s="52" t="n">
        <v>-1521.208</v>
      </c>
      <c r="AC182" s="51" t="n">
        <v>-1.849616691693669</v>
      </c>
      <c r="AD182" s="51" t="n">
        <v>0.2431074352858397</v>
      </c>
      <c r="AE182" s="57" t="inlineStr">
        <is>
          <t>Code R: Vai rib may bo vong co.</t>
        </is>
      </c>
      <c r="AI182" s="46" t="n"/>
    </row>
    <row r="183" ht="20.25" customHeight="1">
      <c r="D183" t="inlineStr">
        <is>
          <t>I</t>
        </is>
      </c>
      <c r="E183" t="inlineStr">
        <is>
          <t>47</t>
        </is>
      </c>
      <c r="F183" t="inlineStr">
        <is>
          <t>Heather Silver Birch</t>
        </is>
      </c>
      <c r="G183" t="inlineStr">
        <is>
          <t>47@Heather Silver Birch</t>
        </is>
      </c>
      <c r="H183" t="inlineStr">
        <is>
          <t>25V07971SG67</t>
        </is>
      </c>
      <c r="I183" t="n">
        <v>2</v>
      </c>
      <c r="J183" t="n">
        <v>2</v>
      </c>
      <c r="K183" t="n">
        <v>1000</v>
      </c>
      <c r="L183" s="59" t="n"/>
      <c r="M183" s="98" t="inlineStr">
        <is>
          <t>POUT25SB0007971A</t>
        </is>
      </c>
      <c r="N183" s="2" t="n">
        <v>0.0189</v>
      </c>
      <c r="O183" t="n">
        <v>0.254433</v>
      </c>
      <c r="P183" s="95" t="n">
        <v>254.433</v>
      </c>
      <c r="Q183" s="96" t="n">
        <v>254.433</v>
      </c>
      <c r="R183" s="77" t="n">
        <v>10.345</v>
      </c>
      <c r="S183" s="95" t="n">
        <v>259.522</v>
      </c>
      <c r="T183" s="51" t="n">
        <v>1.020001336304646</v>
      </c>
      <c r="U183" s="51" t="n">
        <v>1.020001336304646</v>
      </c>
      <c r="V183" t="n">
        <v>0</v>
      </c>
      <c r="W183" t="inlineStr">
        <is>
          <t>47</t>
        </is>
      </c>
      <c r="X183" s="51" t="n">
        <v>0.1078075016681169</v>
      </c>
      <c r="Y183" s="51" t="n">
        <v>1</v>
      </c>
      <c r="Z183" s="52" t="n">
        <v>2336.467</v>
      </c>
      <c r="AA183" s="52" t="n">
        <v>254.433</v>
      </c>
      <c r="AB183" s="52" t="n">
        <v>-2113.331</v>
      </c>
      <c r="AC183" s="51" t="n">
        <v>-8.306041276092332</v>
      </c>
      <c r="AD183" s="51" t="n">
        <v>0.1088964663314312</v>
      </c>
      <c r="AE183" s="57" t="inlineStr">
        <is>
          <t>Code R: Vai rib may bo vong co.</t>
        </is>
      </c>
      <c r="AI183" s="46" t="n"/>
    </row>
    <row r="184" ht="20.25" customHeight="1">
      <c r="D184" t="inlineStr">
        <is>
          <t>M1</t>
        </is>
      </c>
      <c r="E184" t="inlineStr">
        <is>
          <t>12,47,29,57,64,77,45,22,50,56,42,96,06,78,65,59,39</t>
        </is>
      </c>
      <c r="F184" t="inlineStr"/>
      <c r="G184" t="inlineStr">
        <is>
          <t>42@Signature Navy</t>
        </is>
      </c>
      <c r="H184" t="inlineStr">
        <is>
          <t>25V07971AE28</t>
        </is>
      </c>
      <c r="I184" t="n">
        <v>2</v>
      </c>
      <c r="J184" t="n">
        <v>2</v>
      </c>
      <c r="K184" t="n">
        <v>915</v>
      </c>
      <c r="L184" s="59" t="n"/>
      <c r="M184" s="98" t="inlineStr">
        <is>
          <t>POUT25SB0007971A</t>
        </is>
      </c>
      <c r="N184" s="2" t="n">
        <v>0.0063</v>
      </c>
      <c r="O184" t="n">
        <v>0.381616</v>
      </c>
      <c r="P184" s="95" t="n">
        <v>349.179</v>
      </c>
      <c r="Q184" s="96" t="n">
        <v>349.17864</v>
      </c>
      <c r="R184" s="77" t="n">
        <v>0</v>
      </c>
      <c r="S184" s="95" t="n">
        <v>356.162</v>
      </c>
      <c r="T184" s="51" t="n">
        <v>1.01999833896082</v>
      </c>
      <c r="U184" s="51" t="n">
        <v>1.01999833896082</v>
      </c>
      <c r="V184" t="n">
        <v>0</v>
      </c>
      <c r="W184" t="inlineStr">
        <is>
          <t>12,47,29,57,64,77,45,22,50,56,42,96,06,78,65,59,39</t>
        </is>
      </c>
      <c r="X184" s="51" t="n">
        <v>0.000540265938166067</v>
      </c>
      <c r="Y184" s="51" t="n">
        <v>0.0005457237325003357</v>
      </c>
      <c r="Z184" s="52" t="n">
        <v>639845.7299999963</v>
      </c>
      <c r="AA184" s="52" t="n">
        <v>639845.7299999963</v>
      </c>
      <c r="AB184" s="52" t="n">
        <v>0</v>
      </c>
      <c r="AC184" s="51" t="n">
        <v>0</v>
      </c>
      <c r="AD184" s="51" t="n">
        <v>0.0005457231698647142</v>
      </c>
      <c r="AE184" s="57" t="inlineStr">
        <is>
          <t>Code M1: Vai phoi may day vien co.</t>
        </is>
      </c>
      <c r="AI184" s="46" t="n"/>
    </row>
    <row r="185" ht="20.25" customHeight="1">
      <c r="D185" t="inlineStr">
        <is>
          <t>M1</t>
        </is>
      </c>
      <c r="E185" t="inlineStr">
        <is>
          <t>12,47,29,57,64,77,45,22,50,56,42,96,06,78,65,59,39</t>
        </is>
      </c>
      <c r="F185" t="inlineStr"/>
      <c r="G185" t="inlineStr">
        <is>
          <t>45@Signature Navy</t>
        </is>
      </c>
      <c r="H185" t="inlineStr">
        <is>
          <t>25V07971AE28</t>
        </is>
      </c>
      <c r="I185" t="n">
        <v>2</v>
      </c>
      <c r="J185" t="n">
        <v>2</v>
      </c>
      <c r="K185" t="n">
        <v>915</v>
      </c>
      <c r="L185" s="59" t="n"/>
      <c r="M185" s="98" t="inlineStr">
        <is>
          <t>POUT25SB0007971A</t>
        </is>
      </c>
      <c r="N185" s="2" t="n">
        <v>0.0063</v>
      </c>
      <c r="O185" t="n">
        <v>0.381616</v>
      </c>
      <c r="P185" s="95" t="n">
        <v>349.179</v>
      </c>
      <c r="Q185" s="96" t="n">
        <v>349.17864</v>
      </c>
      <c r="R185" s="77" t="n">
        <v>0</v>
      </c>
      <c r="S185" s="95" t="n">
        <v>356.162</v>
      </c>
      <c r="T185" s="51" t="n">
        <v>1.01999833896082</v>
      </c>
      <c r="U185" s="51" t="n">
        <v>1.01999833896082</v>
      </c>
      <c r="V185" t="n">
        <v>0</v>
      </c>
      <c r="W185" t="inlineStr">
        <is>
          <t>12,47,29,57,64,77,45,22,50,56,42,96,06,78,65,59,39</t>
        </is>
      </c>
      <c r="X185" s="51" t="n">
        <v>0.000540265938166067</v>
      </c>
      <c r="Y185" s="51" t="n">
        <v>0.001091447465000671</v>
      </c>
      <c r="Z185" s="52" t="n">
        <v>639845.7299999963</v>
      </c>
      <c r="AA185" s="52" t="n">
        <v>639496.5509999963</v>
      </c>
      <c r="AB185" s="52" t="n">
        <v>-356.162</v>
      </c>
      <c r="AC185" s="51" t="n">
        <v>-0.000556941236732334</v>
      </c>
      <c r="AD185" s="51" t="n">
        <v>0.0005457231698647142</v>
      </c>
      <c r="AE185" s="57" t="inlineStr">
        <is>
          <t>Code M1: Vai phoi may day vien co.</t>
        </is>
      </c>
      <c r="AI185" s="46" t="n"/>
    </row>
    <row r="186" ht="20.25" customHeight="1">
      <c r="D186" t="inlineStr">
        <is>
          <t>M1</t>
        </is>
      </c>
      <c r="E186" t="inlineStr">
        <is>
          <t>12,47,29,57,64,77,45,22,50,56,42,96,06,78,65,59,39</t>
        </is>
      </c>
      <c r="F186" t="inlineStr"/>
      <c r="G186" t="inlineStr">
        <is>
          <t>96@Signature Navy</t>
        </is>
      </c>
      <c r="H186" t="inlineStr">
        <is>
          <t>25V07971AE28</t>
        </is>
      </c>
      <c r="I186" t="n">
        <v>2</v>
      </c>
      <c r="J186" t="n">
        <v>2</v>
      </c>
      <c r="K186" t="n">
        <v>915</v>
      </c>
      <c r="L186" s="59" t="n"/>
      <c r="M186" s="98" t="inlineStr">
        <is>
          <t>POUT25SB0007971A</t>
        </is>
      </c>
      <c r="N186" s="2" t="n">
        <v>0.0063</v>
      </c>
      <c r="O186" t="n">
        <v>0.381616</v>
      </c>
      <c r="P186" s="95" t="n">
        <v>349.179</v>
      </c>
      <c r="Q186" s="96" t="n">
        <v>349.17864</v>
      </c>
      <c r="R186" s="77" t="n">
        <v>0</v>
      </c>
      <c r="S186" s="95" t="n">
        <v>356.162</v>
      </c>
      <c r="T186" s="51" t="n">
        <v>1.01999833896082</v>
      </c>
      <c r="U186" s="51" t="n">
        <v>1.01999833896082</v>
      </c>
      <c r="V186" t="n">
        <v>0</v>
      </c>
      <c r="W186" t="inlineStr">
        <is>
          <t>12,47,29,57,64,77,45,22,50,56,42,96,06,78,65,59,39</t>
        </is>
      </c>
      <c r="X186" s="51" t="n">
        <v>0.000540265938166067</v>
      </c>
      <c r="Y186" s="51" t="n">
        <v>0.001637171197501007</v>
      </c>
      <c r="Z186" s="52" t="n">
        <v>639845.7299999963</v>
      </c>
      <c r="AA186" s="52" t="n">
        <v>639147.3719999962</v>
      </c>
      <c r="AB186" s="52" t="n">
        <v>-712.324</v>
      </c>
      <c r="AC186" s="51" t="n">
        <v>-0.001114491009751041</v>
      </c>
      <c r="AD186" s="51" t="n">
        <v>0.0005457231698647142</v>
      </c>
      <c r="AE186" s="57" t="inlineStr">
        <is>
          <t>Code M1: Vai phoi may day vien co.</t>
        </is>
      </c>
      <c r="AI186" s="46" t="n"/>
    </row>
    <row r="187" ht="20.25" customHeight="1">
      <c r="D187" t="inlineStr">
        <is>
          <t>M1</t>
        </is>
      </c>
      <c r="E187" t="inlineStr">
        <is>
          <t>12,47,29,57,64,77,45,22,50,56,42,96,06,78,65,59,39</t>
        </is>
      </c>
      <c r="F187" t="inlineStr"/>
      <c r="G187" t="inlineStr">
        <is>
          <t>78@Signature Navy</t>
        </is>
      </c>
      <c r="H187" t="inlineStr">
        <is>
          <t>25V07971AE28</t>
        </is>
      </c>
      <c r="I187" t="n">
        <v>2</v>
      </c>
      <c r="J187" t="n">
        <v>2</v>
      </c>
      <c r="K187" t="n">
        <v>915</v>
      </c>
      <c r="L187" s="59" t="n"/>
      <c r="M187" s="98" t="inlineStr">
        <is>
          <t>POUT25SB0007971A</t>
        </is>
      </c>
      <c r="N187" s="2" t="n">
        <v>0.0063</v>
      </c>
      <c r="O187" t="n">
        <v>0.381616</v>
      </c>
      <c r="P187" s="95" t="n">
        <v>349.179</v>
      </c>
      <c r="Q187" s="96" t="n">
        <v>349.17864</v>
      </c>
      <c r="R187" s="77" t="n">
        <v>0</v>
      </c>
      <c r="S187" s="95" t="n">
        <v>356.162</v>
      </c>
      <c r="T187" s="51" t="n">
        <v>1.01999833896082</v>
      </c>
      <c r="U187" s="51" t="n">
        <v>1.01999833896082</v>
      </c>
      <c r="V187" t="n">
        <v>0</v>
      </c>
      <c r="W187" t="inlineStr">
        <is>
          <t>12,47,29,57,64,77,45,22,50,56,42,96,06,78,65,59,39</t>
        </is>
      </c>
      <c r="X187" s="51" t="n">
        <v>0.000540265938166067</v>
      </c>
      <c r="Y187" s="51" t="n">
        <v>0.002182894930001343</v>
      </c>
      <c r="Z187" s="52" t="n">
        <v>639845.7299999963</v>
      </c>
      <c r="AA187" s="52" t="n">
        <v>638798.1929999962</v>
      </c>
      <c r="AB187" s="52" t="n">
        <v>-1068.486</v>
      </c>
      <c r="AC187" s="51" t="n">
        <v>-0.001672650316967954</v>
      </c>
      <c r="AD187" s="51" t="n">
        <v>0.0005457231698647142</v>
      </c>
      <c r="AE187" s="57" t="inlineStr">
        <is>
          <t>Code M1: Vai phoi may day vien co.</t>
        </is>
      </c>
      <c r="AI187" s="46" t="n"/>
    </row>
    <row r="188" ht="20.25" customHeight="1">
      <c r="D188" t="inlineStr">
        <is>
          <t>M1</t>
        </is>
      </c>
      <c r="E188" t="inlineStr">
        <is>
          <t>12,47,29,57,64,77,45,22,50,56,42,96,06,78,65,59,39</t>
        </is>
      </c>
      <c r="F188" t="inlineStr"/>
      <c r="G188" t="inlineStr">
        <is>
          <t>65@Signature Navy</t>
        </is>
      </c>
      <c r="H188" t="inlineStr">
        <is>
          <t>25V07971AE28</t>
        </is>
      </c>
      <c r="I188" t="n">
        <v>2</v>
      </c>
      <c r="J188" t="n">
        <v>2</v>
      </c>
      <c r="K188" t="n">
        <v>915</v>
      </c>
      <c r="L188" s="59" t="n"/>
      <c r="M188" s="98" t="inlineStr">
        <is>
          <t>POUT25SB0007971A</t>
        </is>
      </c>
      <c r="N188" s="2" t="n">
        <v>0.0063</v>
      </c>
      <c r="O188" t="n">
        <v>0.381616</v>
      </c>
      <c r="P188" s="95" t="n">
        <v>349.179</v>
      </c>
      <c r="Q188" s="96" t="n">
        <v>349.17864</v>
      </c>
      <c r="R188" s="77" t="n">
        <v>0</v>
      </c>
      <c r="S188" s="95" t="n">
        <v>356.162</v>
      </c>
      <c r="T188" s="51" t="n">
        <v>1.01999833896082</v>
      </c>
      <c r="U188" s="51" t="n">
        <v>1.01999833896082</v>
      </c>
      <c r="V188" t="n">
        <v>0</v>
      </c>
      <c r="W188" t="inlineStr">
        <is>
          <t>12,47,29,57,64,77,45,22,50,56,42,96,06,78,65,59,39</t>
        </is>
      </c>
      <c r="X188" s="51" t="n">
        <v>0.000540265938166067</v>
      </c>
      <c r="Y188" s="51" t="n">
        <v>0.002728618662501678</v>
      </c>
      <c r="Z188" s="52" t="n">
        <v>639845.7299999963</v>
      </c>
      <c r="AA188" s="52" t="n">
        <v>638449.0139999962</v>
      </c>
      <c r="AB188" s="52" t="n">
        <v>-1424.648</v>
      </c>
      <c r="AC188" s="51" t="n">
        <v>-0.002231420158478009</v>
      </c>
      <c r="AD188" s="51" t="n">
        <v>0.0005457231698647142</v>
      </c>
      <c r="AE188" s="57" t="inlineStr">
        <is>
          <t>Code M1: Vai phoi may day vien co.</t>
        </is>
      </c>
      <c r="AI188" s="46" t="n"/>
    </row>
    <row r="189" ht="20.25" customHeight="1">
      <c r="D189" t="inlineStr">
        <is>
          <t>M1</t>
        </is>
      </c>
      <c r="E189" t="inlineStr">
        <is>
          <t>12,47,29,57,64,77,45,22,50,56,42,96,06,78,65,59,39</t>
        </is>
      </c>
      <c r="F189" t="inlineStr"/>
      <c r="G189" t="inlineStr">
        <is>
          <t>56@Signature Navy</t>
        </is>
      </c>
      <c r="H189" t="inlineStr">
        <is>
          <t>25V07971AE28</t>
        </is>
      </c>
      <c r="I189" t="n">
        <v>2</v>
      </c>
      <c r="J189" t="n">
        <v>2</v>
      </c>
      <c r="K189" t="n">
        <v>915</v>
      </c>
      <c r="L189" s="59" t="n"/>
      <c r="M189" s="98" t="inlineStr">
        <is>
          <t>POUT25SB0007971A</t>
        </is>
      </c>
      <c r="N189" s="2" t="n">
        <v>0.0063</v>
      </c>
      <c r="O189" t="n">
        <v>0.381616</v>
      </c>
      <c r="P189" s="95" t="n">
        <v>349.179</v>
      </c>
      <c r="Q189" s="96" t="n">
        <v>349.17864</v>
      </c>
      <c r="R189" s="77" t="n">
        <v>0</v>
      </c>
      <c r="S189" s="95" t="n">
        <v>356.162</v>
      </c>
      <c r="T189" s="51" t="n">
        <v>1.01999833896082</v>
      </c>
      <c r="U189" s="51" t="n">
        <v>1.01999833896082</v>
      </c>
      <c r="V189" t="n">
        <v>0</v>
      </c>
      <c r="W189" t="inlineStr">
        <is>
          <t>12,47,29,57,64,77,45,22,50,56,42,96,06,78,65,59,39</t>
        </is>
      </c>
      <c r="X189" s="51" t="n">
        <v>0.000540265938166067</v>
      </c>
      <c r="Y189" s="51" t="n">
        <v>0.003274342395002015</v>
      </c>
      <c r="Z189" s="52" t="n">
        <v>639845.7299999963</v>
      </c>
      <c r="AA189" s="52" t="n">
        <v>638099.8349999962</v>
      </c>
      <c r="AB189" s="52" t="n">
        <v>-1780.81</v>
      </c>
      <c r="AC189" s="51" t="n">
        <v>-0.002790801536565215</v>
      </c>
      <c r="AD189" s="51" t="n">
        <v>0.0005457231698647142</v>
      </c>
      <c r="AE189" s="57" t="inlineStr">
        <is>
          <t>Code M1: Vai phoi may day vien co.</t>
        </is>
      </c>
      <c r="AI189" s="46" t="n"/>
    </row>
    <row r="190" ht="20.25" customHeight="1">
      <c r="D190" t="inlineStr">
        <is>
          <t>M1</t>
        </is>
      </c>
      <c r="E190" t="inlineStr">
        <is>
          <t>12,47,29,57,64,77,45,22,50,56,42,96,06,78,65,59,39</t>
        </is>
      </c>
      <c r="F190" t="inlineStr"/>
      <c r="G190" t="inlineStr">
        <is>
          <t>77@Signature Navy</t>
        </is>
      </c>
      <c r="H190" t="inlineStr">
        <is>
          <t>25V07971AE28</t>
        </is>
      </c>
      <c r="I190" t="n">
        <v>2</v>
      </c>
      <c r="J190" t="n">
        <v>2</v>
      </c>
      <c r="K190" t="n">
        <v>915</v>
      </c>
      <c r="L190" s="59" t="n"/>
      <c r="M190" s="98" t="inlineStr">
        <is>
          <t>POUT25SB0007971A</t>
        </is>
      </c>
      <c r="N190" s="2" t="n">
        <v>0.0063</v>
      </c>
      <c r="O190" t="n">
        <v>0.381616</v>
      </c>
      <c r="P190" s="95" t="n">
        <v>349.179</v>
      </c>
      <c r="Q190" s="96" t="n">
        <v>349.17864</v>
      </c>
      <c r="R190" s="77" t="n">
        <v>0</v>
      </c>
      <c r="S190" s="95" t="n">
        <v>356.162</v>
      </c>
      <c r="T190" s="51" t="n">
        <v>1.01999833896082</v>
      </c>
      <c r="U190" s="51" t="n">
        <v>1.01999833896082</v>
      </c>
      <c r="V190" t="n">
        <v>0</v>
      </c>
      <c r="W190" t="inlineStr">
        <is>
          <t>12,47,29,57,64,77,45,22,50,56,42,96,06,78,65,59,39</t>
        </is>
      </c>
      <c r="X190" s="51" t="n">
        <v>0.000540265938166067</v>
      </c>
      <c r="Y190" s="51" t="n">
        <v>0.00382006612750235</v>
      </c>
      <c r="Z190" s="52" t="n">
        <v>639845.7299999963</v>
      </c>
      <c r="AA190" s="52" t="n">
        <v>637750.6559999962</v>
      </c>
      <c r="AB190" s="52" t="n">
        <v>-2136.972</v>
      </c>
      <c r="AC190" s="51" t="n">
        <v>-0.003350795455708653</v>
      </c>
      <c r="AD190" s="51" t="n">
        <v>0.0005457231698647142</v>
      </c>
      <c r="AE190" s="57" t="inlineStr">
        <is>
          <t>Code M1: Vai phoi may day vien co.</t>
        </is>
      </c>
      <c r="AI190" s="46" t="n"/>
    </row>
    <row r="191" ht="20.25" customHeight="1">
      <c r="D191" t="inlineStr">
        <is>
          <t>M1</t>
        </is>
      </c>
      <c r="E191" t="inlineStr">
        <is>
          <t>12,47,29,57,64,77,45,22,50,56,42,96,06,78,65,59,39</t>
        </is>
      </c>
      <c r="F191" t="inlineStr"/>
      <c r="G191" t="inlineStr">
        <is>
          <t>29@Signature Navy</t>
        </is>
      </c>
      <c r="H191" t="inlineStr">
        <is>
          <t>25V07971AE28</t>
        </is>
      </c>
      <c r="I191" t="n">
        <v>2</v>
      </c>
      <c r="J191" t="n">
        <v>2</v>
      </c>
      <c r="K191" t="n">
        <v>915</v>
      </c>
      <c r="L191" s="59" t="n"/>
      <c r="M191" s="98" t="inlineStr">
        <is>
          <t>POUT25SB0007971A</t>
        </is>
      </c>
      <c r="N191" s="2" t="n">
        <v>0.0063</v>
      </c>
      <c r="O191" t="n">
        <v>0.381616</v>
      </c>
      <c r="P191" s="95" t="n">
        <v>349.179</v>
      </c>
      <c r="Q191" s="96" t="n">
        <v>349.17864</v>
      </c>
      <c r="R191" s="77" t="n">
        <v>0</v>
      </c>
      <c r="S191" s="95" t="n">
        <v>356.162</v>
      </c>
      <c r="T191" s="51" t="n">
        <v>1.01999833896082</v>
      </c>
      <c r="U191" s="51" t="n">
        <v>1.01999833896082</v>
      </c>
      <c r="V191" t="n">
        <v>0</v>
      </c>
      <c r="W191" t="inlineStr">
        <is>
          <t>12,47,29,57,64,77,45,22,50,56,42,96,06,78,65,59,39</t>
        </is>
      </c>
      <c r="X191" s="51" t="n">
        <v>0.000540265938166067</v>
      </c>
      <c r="Y191" s="51" t="n">
        <v>0.004365789860002686</v>
      </c>
      <c r="Z191" s="52" t="n">
        <v>639845.7299999963</v>
      </c>
      <c r="AA191" s="52" t="n">
        <v>637401.4769999962</v>
      </c>
      <c r="AB191" s="52" t="n">
        <v>-2493.134</v>
      </c>
      <c r="AC191" s="51" t="n">
        <v>-0.003911402922588481</v>
      </c>
      <c r="AD191" s="51" t="n">
        <v>0.0005457231698647142</v>
      </c>
      <c r="AE191" s="57" t="inlineStr">
        <is>
          <t>Code M1: Vai phoi may day vien co.</t>
        </is>
      </c>
      <c r="AI191" s="46" t="n"/>
    </row>
    <row r="192" ht="20.25" customHeight="1">
      <c r="D192" t="inlineStr">
        <is>
          <t>M1</t>
        </is>
      </c>
      <c r="E192" t="inlineStr">
        <is>
          <t>12,47,29,57,64,77,45,22,50,56,42,96,06,78,65,59,39</t>
        </is>
      </c>
      <c r="F192" t="inlineStr"/>
      <c r="G192" t="inlineStr">
        <is>
          <t>47@Signature Navy</t>
        </is>
      </c>
      <c r="H192" t="inlineStr">
        <is>
          <t>25V07971AE28</t>
        </is>
      </c>
      <c r="I192" t="n">
        <v>2</v>
      </c>
      <c r="J192" t="n">
        <v>2</v>
      </c>
      <c r="K192" t="n">
        <v>915</v>
      </c>
      <c r="L192" s="59" t="n"/>
      <c r="M192" s="98" t="inlineStr">
        <is>
          <t>POUT25SB0007971A</t>
        </is>
      </c>
      <c r="N192" s="2" t="n">
        <v>0.0063</v>
      </c>
      <c r="O192" t="n">
        <v>0.381616</v>
      </c>
      <c r="P192" s="95" t="n">
        <v>349.179</v>
      </c>
      <c r="Q192" s="96" t="n">
        <v>349.17864</v>
      </c>
      <c r="R192" s="77" t="n">
        <v>0</v>
      </c>
      <c r="S192" s="95" t="n">
        <v>356.162</v>
      </c>
      <c r="T192" s="51" t="n">
        <v>1.01999833896082</v>
      </c>
      <c r="U192" s="51" t="n">
        <v>1.01999833896082</v>
      </c>
      <c r="V192" t="n">
        <v>0</v>
      </c>
      <c r="W192" t="inlineStr">
        <is>
          <t>12,47,29,57,64,77,45,22,50,56,42,96,06,78,65,59,39</t>
        </is>
      </c>
      <c r="X192" s="51" t="n">
        <v>0.000540265938166067</v>
      </c>
      <c r="Y192" s="51" t="n">
        <v>0.004911513592503023</v>
      </c>
      <c r="Z192" s="52" t="n">
        <v>639845.7299999963</v>
      </c>
      <c r="AA192" s="52" t="n">
        <v>637052.2979999962</v>
      </c>
      <c r="AB192" s="52" t="n">
        <v>-2849.295999999999</v>
      </c>
      <c r="AC192" s="51" t="n">
        <v>-0.004472624946091971</v>
      </c>
      <c r="AD192" s="51" t="n">
        <v>0.0005457231698647142</v>
      </c>
      <c r="AE192" s="57" t="inlineStr">
        <is>
          <t>Code M1: Vai phoi may day vien co.</t>
        </is>
      </c>
      <c r="AI192" s="46" t="n"/>
    </row>
    <row r="193" ht="20.25" customHeight="1">
      <c r="D193" t="inlineStr">
        <is>
          <t>M1</t>
        </is>
      </c>
      <c r="E193" t="inlineStr">
        <is>
          <t>12,47,29,57,64,77,45,22,50,56,42,96,06,78,65,59,39</t>
        </is>
      </c>
      <c r="F193" t="inlineStr"/>
      <c r="G193" t="inlineStr">
        <is>
          <t>39@Signature Navy</t>
        </is>
      </c>
      <c r="H193" t="inlineStr">
        <is>
          <t>25V07971AE28</t>
        </is>
      </c>
      <c r="I193" t="n">
        <v>2</v>
      </c>
      <c r="J193" t="n">
        <v>2</v>
      </c>
      <c r="K193" t="n">
        <v>915</v>
      </c>
      <c r="L193" s="59" t="n"/>
      <c r="M193" s="98" t="inlineStr">
        <is>
          <t>POUT25SB0007971A</t>
        </is>
      </c>
      <c r="N193" s="2" t="n">
        <v>0.0063</v>
      </c>
      <c r="O193" t="n">
        <v>0.381616</v>
      </c>
      <c r="P193" s="95" t="n">
        <v>349.179</v>
      </c>
      <c r="Q193" s="96" t="n">
        <v>349.17864</v>
      </c>
      <c r="R193" s="77" t="n">
        <v>0</v>
      </c>
      <c r="S193" s="95" t="n">
        <v>356.162</v>
      </c>
      <c r="T193" s="51" t="n">
        <v>1.01999833896082</v>
      </c>
      <c r="U193" s="51" t="n">
        <v>1.01999833896082</v>
      </c>
      <c r="V193" t="n">
        <v>0</v>
      </c>
      <c r="W193" t="inlineStr">
        <is>
          <t>12,47,29,57,64,77,45,22,50,56,42,96,06,78,65,59,39</t>
        </is>
      </c>
      <c r="X193" s="51" t="n">
        <v>0.000540265938166067</v>
      </c>
      <c r="Y193" s="51" t="n">
        <v>0.005457237325003358</v>
      </c>
      <c r="Z193" s="52" t="n">
        <v>639845.7299999963</v>
      </c>
      <c r="AA193" s="52" t="n">
        <v>636703.1189999962</v>
      </c>
      <c r="AB193" s="52" t="n">
        <v>-3205.457999999999</v>
      </c>
      <c r="AC193" s="51" t="n">
        <v>-0.00503446253731956</v>
      </c>
      <c r="AD193" s="51" t="n">
        <v>0.0005457231698647142</v>
      </c>
      <c r="AE193" s="57" t="inlineStr">
        <is>
          <t>Code M1: Vai phoi may day vien co.</t>
        </is>
      </c>
      <c r="AI193" s="46" t="n"/>
    </row>
    <row r="194" ht="20.25" customHeight="1">
      <c r="D194" t="inlineStr">
        <is>
          <t>M1</t>
        </is>
      </c>
      <c r="E194" t="inlineStr">
        <is>
          <t>12,47,29,57,64,77,45,22,50,56,42,96,06,78,65,59,39</t>
        </is>
      </c>
      <c r="F194" t="inlineStr"/>
      <c r="G194" t="inlineStr">
        <is>
          <t>64@Signature Navy</t>
        </is>
      </c>
      <c r="H194" t="inlineStr">
        <is>
          <t>25V07971AE28</t>
        </is>
      </c>
      <c r="I194" t="n">
        <v>2</v>
      </c>
      <c r="J194" t="n">
        <v>2</v>
      </c>
      <c r="K194" t="n">
        <v>915</v>
      </c>
      <c r="L194" s="59" t="n"/>
      <c r="M194" s="98" t="inlineStr">
        <is>
          <t>POUT25SB0007971A</t>
        </is>
      </c>
      <c r="N194" s="2" t="n">
        <v>0.0063</v>
      </c>
      <c r="O194" t="n">
        <v>0.381616</v>
      </c>
      <c r="P194" s="95" t="n">
        <v>349.179</v>
      </c>
      <c r="Q194" s="96" t="n">
        <v>349.17864</v>
      </c>
      <c r="R194" s="77" t="n">
        <v>0</v>
      </c>
      <c r="S194" s="95" t="n">
        <v>356.162</v>
      </c>
      <c r="T194" s="51" t="n">
        <v>1.01999833896082</v>
      </c>
      <c r="U194" s="51" t="n">
        <v>1.01999833896082</v>
      </c>
      <c r="V194" t="n">
        <v>0</v>
      </c>
      <c r="W194" t="inlineStr">
        <is>
          <t>12,47,29,57,64,77,45,22,50,56,42,96,06,78,65,59,39</t>
        </is>
      </c>
      <c r="X194" s="51" t="n">
        <v>0.000540265938166067</v>
      </c>
      <c r="Y194" s="51" t="n">
        <v>0.006002961057503694</v>
      </c>
      <c r="Z194" s="52" t="n">
        <v>639845.7299999963</v>
      </c>
      <c r="AA194" s="52" t="n">
        <v>636353.9399999962</v>
      </c>
      <c r="AB194" s="52" t="n">
        <v>-3561.619999999999</v>
      </c>
      <c r="AC194" s="51" t="n">
        <v>-0.005596916709590924</v>
      </c>
      <c r="AD194" s="51" t="n">
        <v>0.0005457231698647142</v>
      </c>
      <c r="AE194" s="57" t="inlineStr">
        <is>
          <t>Code M1: Vai phoi may day vien co.</t>
        </is>
      </c>
      <c r="AI194" s="46" t="n"/>
    </row>
    <row r="195" ht="20.25" customHeight="1">
      <c r="D195" t="inlineStr">
        <is>
          <t>M1</t>
        </is>
      </c>
      <c r="E195" t="inlineStr">
        <is>
          <t>12,47,29,57,64,77,45,22,50,56,42,96,06,78,65,59,39</t>
        </is>
      </c>
      <c r="F195" t="inlineStr"/>
      <c r="G195" t="inlineStr">
        <is>
          <t>50@Signature Navy</t>
        </is>
      </c>
      <c r="H195" t="inlineStr">
        <is>
          <t>25V07971AE28</t>
        </is>
      </c>
      <c r="I195" t="n">
        <v>2</v>
      </c>
      <c r="J195" t="n">
        <v>2</v>
      </c>
      <c r="K195" t="n">
        <v>915</v>
      </c>
      <c r="L195" s="59" t="n"/>
      <c r="M195" s="98" t="inlineStr">
        <is>
          <t>POUT25SB0007971A</t>
        </is>
      </c>
      <c r="N195" s="2" t="n">
        <v>0.0063</v>
      </c>
      <c r="O195" t="n">
        <v>0.381616</v>
      </c>
      <c r="P195" s="95" t="n">
        <v>349.179</v>
      </c>
      <c r="Q195" s="96" t="n">
        <v>349.17864</v>
      </c>
      <c r="R195" s="77" t="n">
        <v>0</v>
      </c>
      <c r="S195" s="95" t="n">
        <v>356.162</v>
      </c>
      <c r="T195" s="51" t="n">
        <v>1.01999833896082</v>
      </c>
      <c r="U195" s="51" t="n">
        <v>1.01999833896082</v>
      </c>
      <c r="V195" t="n">
        <v>0</v>
      </c>
      <c r="W195" t="inlineStr">
        <is>
          <t>12,47,29,57,64,77,45,22,50,56,42,96,06,78,65,59,39</t>
        </is>
      </c>
      <c r="X195" s="51" t="n">
        <v>0.000540265938166067</v>
      </c>
      <c r="Y195" s="51" t="n">
        <v>0.006548684790004029</v>
      </c>
      <c r="Z195" s="52" t="n">
        <v>639845.7299999963</v>
      </c>
      <c r="AA195" s="52" t="n">
        <v>636004.7609999962</v>
      </c>
      <c r="AB195" s="52" t="n">
        <v>-3917.781999999999</v>
      </c>
      <c r="AC195" s="51" t="n">
        <v>-0.006159988478451063</v>
      </c>
      <c r="AD195" s="51" t="n">
        <v>0.0005457231698647142</v>
      </c>
      <c r="AE195" s="57" t="inlineStr">
        <is>
          <t>Code M1: Vai phoi may day vien co.</t>
        </is>
      </c>
      <c r="AI195" s="46" t="n"/>
    </row>
    <row r="196" ht="20.25" customHeight="1">
      <c r="D196" t="inlineStr">
        <is>
          <t>M1</t>
        </is>
      </c>
      <c r="E196" t="inlineStr">
        <is>
          <t>12,47,29,57,64,77,45,22,50,56,42,96,06,78,65,59,39</t>
        </is>
      </c>
      <c r="F196" t="inlineStr"/>
      <c r="G196" t="inlineStr">
        <is>
          <t>57@Signature Navy</t>
        </is>
      </c>
      <c r="H196" t="inlineStr">
        <is>
          <t>25V07971AE28</t>
        </is>
      </c>
      <c r="I196" t="n">
        <v>2</v>
      </c>
      <c r="J196" t="n">
        <v>2</v>
      </c>
      <c r="K196" t="n">
        <v>915</v>
      </c>
      <c r="L196" s="59" t="n"/>
      <c r="M196" s="98" t="inlineStr">
        <is>
          <t>POUT25SB0007971A</t>
        </is>
      </c>
      <c r="N196" s="2" t="n">
        <v>0.0063</v>
      </c>
      <c r="O196" t="n">
        <v>0.381616</v>
      </c>
      <c r="P196" s="95" t="n">
        <v>349.179</v>
      </c>
      <c r="Q196" s="96" t="n">
        <v>349.17864</v>
      </c>
      <c r="R196" s="77" t="n">
        <v>0</v>
      </c>
      <c r="S196" s="95" t="n">
        <v>356.162</v>
      </c>
      <c r="T196" s="51" t="n">
        <v>1.01999833896082</v>
      </c>
      <c r="U196" s="51" t="n">
        <v>1.01999833896082</v>
      </c>
      <c r="V196" t="n">
        <v>0</v>
      </c>
      <c r="W196" t="inlineStr">
        <is>
          <t>12,47,29,57,64,77,45,22,50,56,42,96,06,78,65,59,39</t>
        </is>
      </c>
      <c r="X196" s="51" t="n">
        <v>0.000540265938166067</v>
      </c>
      <c r="Y196" s="51" t="n">
        <v>0.007094408522504365</v>
      </c>
      <c r="Z196" s="52" t="n">
        <v>639845.7299999963</v>
      </c>
      <c r="AA196" s="52" t="n">
        <v>635655.5819999962</v>
      </c>
      <c r="AB196" s="52" t="n">
        <v>-4273.943999999999</v>
      </c>
      <c r="AC196" s="51" t="n">
        <v>-0.006723678861676423</v>
      </c>
      <c r="AD196" s="51" t="n">
        <v>0.0005457231698647142</v>
      </c>
      <c r="AE196" s="57" t="inlineStr">
        <is>
          <t>Code M1: Vai phoi may day vien co.</t>
        </is>
      </c>
      <c r="AI196" s="46" t="n"/>
    </row>
    <row r="197" ht="20.25" customHeight="1">
      <c r="D197" t="inlineStr">
        <is>
          <t>M1</t>
        </is>
      </c>
      <c r="E197" t="inlineStr">
        <is>
          <t>12,47,29,57,64,77,45,22,50,56,42,96,06,78,65,59,39</t>
        </is>
      </c>
      <c r="F197" t="inlineStr"/>
      <c r="G197" t="inlineStr">
        <is>
          <t>59@Signature Navy</t>
        </is>
      </c>
      <c r="H197" t="inlineStr">
        <is>
          <t>25V07971AE28</t>
        </is>
      </c>
      <c r="I197" t="n">
        <v>2</v>
      </c>
      <c r="J197" t="n">
        <v>2</v>
      </c>
      <c r="K197" t="n">
        <v>915</v>
      </c>
      <c r="L197" s="59" t="n"/>
      <c r="M197" s="98" t="inlineStr">
        <is>
          <t>POUT25SB0007971A</t>
        </is>
      </c>
      <c r="N197" s="2" t="n">
        <v>0.0063</v>
      </c>
      <c r="O197" t="n">
        <v>0.381616</v>
      </c>
      <c r="P197" s="95" t="n">
        <v>349.179</v>
      </c>
      <c r="Q197" s="96" t="n">
        <v>349.17864</v>
      </c>
      <c r="R197" s="77" t="n">
        <v>0</v>
      </c>
      <c r="S197" s="95" t="n">
        <v>356.162</v>
      </c>
      <c r="T197" s="51" t="n">
        <v>1.01999833896082</v>
      </c>
      <c r="U197" s="51" t="n">
        <v>1.01999833896082</v>
      </c>
      <c r="V197" t="n">
        <v>0</v>
      </c>
      <c r="W197" t="inlineStr">
        <is>
          <t>12,47,29,57,64,77,45,22,50,56,42,96,06,78,65,59,39</t>
        </is>
      </c>
      <c r="X197" s="51" t="n">
        <v>0.000540265938166067</v>
      </c>
      <c r="Y197" s="51" t="n">
        <v>0.007640132255004701</v>
      </c>
      <c r="Z197" s="52" t="n">
        <v>639845.7299999963</v>
      </c>
      <c r="AA197" s="52" t="n">
        <v>635306.4029999962</v>
      </c>
      <c r="AB197" s="52" t="n">
        <v>-4630.105999999999</v>
      </c>
      <c r="AC197" s="51" t="n">
        <v>-0.007287988879281021</v>
      </c>
      <c r="AD197" s="51" t="n">
        <v>0.0005457231698647142</v>
      </c>
      <c r="AE197" s="57" t="inlineStr">
        <is>
          <t>Code M1: Vai phoi may day vien co.</t>
        </is>
      </c>
      <c r="AI197" s="46" t="n"/>
    </row>
    <row r="198" ht="20.25" customHeight="1">
      <c r="D198" t="inlineStr">
        <is>
          <t>M1</t>
        </is>
      </c>
      <c r="E198" t="inlineStr">
        <is>
          <t>12,47,29,57,64,77,45,22,50,56,42,96,06,78,65,59,39</t>
        </is>
      </c>
      <c r="F198" t="inlineStr"/>
      <c r="G198" t="inlineStr">
        <is>
          <t>12@Signature Navy</t>
        </is>
      </c>
      <c r="H198" t="inlineStr">
        <is>
          <t>25V07971AE28</t>
        </is>
      </c>
      <c r="I198" t="n">
        <v>2</v>
      </c>
      <c r="J198" t="n">
        <v>2</v>
      </c>
      <c r="K198" t="n">
        <v>915</v>
      </c>
      <c r="L198" s="59" t="n"/>
      <c r="M198" s="98" t="inlineStr">
        <is>
          <t>POUT25SB0007971A</t>
        </is>
      </c>
      <c r="N198" s="2" t="n">
        <v>0.0063</v>
      </c>
      <c r="O198" t="n">
        <v>0.381616</v>
      </c>
      <c r="P198" s="95" t="n">
        <v>349.179</v>
      </c>
      <c r="Q198" s="96" t="n">
        <v>349.17864</v>
      </c>
      <c r="R198" s="77" t="n">
        <v>0</v>
      </c>
      <c r="S198" s="95" t="n">
        <v>356.162</v>
      </c>
      <c r="T198" s="51" t="n">
        <v>1.01999833896082</v>
      </c>
      <c r="U198" s="51" t="n">
        <v>1.01999833896082</v>
      </c>
      <c r="V198" t="n">
        <v>0</v>
      </c>
      <c r="W198" t="inlineStr">
        <is>
          <t>12,47,29,57,64,77,45,22,50,56,42,96,06,78,65,59,39</t>
        </is>
      </c>
      <c r="X198" s="51" t="n">
        <v>0.000540265938166067</v>
      </c>
      <c r="Y198" s="51" t="n">
        <v>0.008185855987505037</v>
      </c>
      <c r="Z198" s="52" t="n">
        <v>639845.7299999963</v>
      </c>
      <c r="AA198" s="52" t="n">
        <v>634957.2239999962</v>
      </c>
      <c r="AB198" s="52" t="n">
        <v>-4986.267999999999</v>
      </c>
      <c r="AC198" s="51" t="n">
        <v>-0.007852919553522599</v>
      </c>
      <c r="AD198" s="51" t="n">
        <v>0.0005457231698647142</v>
      </c>
      <c r="AE198" s="57" t="inlineStr">
        <is>
          <t>Code M1: Vai phoi may day vien co.</t>
        </is>
      </c>
      <c r="AI198" s="46" t="n"/>
    </row>
    <row r="199" ht="20.25" customHeight="1">
      <c r="D199" t="inlineStr">
        <is>
          <t>M1</t>
        </is>
      </c>
      <c r="E199" t="inlineStr">
        <is>
          <t>12,47,29,57,64,77,45,22,50,56,42,96,06,78,65,59,39</t>
        </is>
      </c>
      <c r="F199" t="inlineStr"/>
      <c r="G199" t="inlineStr">
        <is>
          <t>42@Signature Navy</t>
        </is>
      </c>
      <c r="H199" t="inlineStr">
        <is>
          <t>25V07971CA37</t>
        </is>
      </c>
      <c r="I199" t="n">
        <v>2</v>
      </c>
      <c r="J199" t="n">
        <v>2</v>
      </c>
      <c r="K199" t="n">
        <v>88</v>
      </c>
      <c r="L199" s="59" t="n"/>
      <c r="M199" s="98" t="inlineStr">
        <is>
          <t>POUT25SB0007971A</t>
        </is>
      </c>
      <c r="N199" s="2" t="n">
        <v>0.0063</v>
      </c>
      <c r="O199" t="n">
        <v>0.38004</v>
      </c>
      <c r="P199" s="95" t="n">
        <v>33.444</v>
      </c>
      <c r="Q199" s="96" t="n">
        <v>33.44352</v>
      </c>
      <c r="R199" s="77" t="n">
        <v>0</v>
      </c>
      <c r="S199" s="95" t="n">
        <v>34.112</v>
      </c>
      <c r="T199" s="51" t="n">
        <v>1.019973687357971</v>
      </c>
      <c r="U199" s="51" t="n">
        <v>1.019973687357971</v>
      </c>
      <c r="V199" t="n">
        <v>0</v>
      </c>
      <c r="W199" t="inlineStr">
        <is>
          <t>12,47,29,57,64,77,45,22,50,56,42,96,06,78,65,59,39</t>
        </is>
      </c>
      <c r="X199" s="51" t="n">
        <v>5.226809906194138e-05</v>
      </c>
      <c r="Y199" s="51" t="n">
        <v>0.008238124836747808</v>
      </c>
      <c r="Z199" s="52" t="n">
        <v>639845.7299999963</v>
      </c>
      <c r="AA199" s="52" t="n">
        <v>634608.0449999962</v>
      </c>
      <c r="AB199" s="52" t="n">
        <v>-5342.429999999999</v>
      </c>
      <c r="AC199" s="51" t="n">
        <v>-0.008418471908908799</v>
      </c>
      <c r="AD199" s="51" t="n">
        <v>5.226809906194138e-05</v>
      </c>
      <c r="AE199" s="57" t="inlineStr">
        <is>
          <t>Code M1: Vai phoi may day vien co.</t>
        </is>
      </c>
      <c r="AI199" s="46" t="n"/>
    </row>
    <row r="200" ht="20.25" customHeight="1">
      <c r="D200" t="inlineStr">
        <is>
          <t>M1</t>
        </is>
      </c>
      <c r="E200" t="inlineStr">
        <is>
          <t>12,47,29,57,64,77,45,22,50,56,42,96,06,78,65,59,39</t>
        </is>
      </c>
      <c r="F200" t="inlineStr"/>
      <c r="G200" t="inlineStr">
        <is>
          <t>45@Signature Navy</t>
        </is>
      </c>
      <c r="H200" t="inlineStr">
        <is>
          <t>25V07971CA37</t>
        </is>
      </c>
      <c r="I200" t="n">
        <v>2</v>
      </c>
      <c r="J200" t="n">
        <v>2</v>
      </c>
      <c r="K200" t="n">
        <v>88</v>
      </c>
      <c r="L200" s="59" t="n"/>
      <c r="M200" s="98" t="inlineStr">
        <is>
          <t>POUT25SB0007971A</t>
        </is>
      </c>
      <c r="N200" s="2" t="n">
        <v>0.0063</v>
      </c>
      <c r="O200" t="n">
        <v>0.38004</v>
      </c>
      <c r="P200" s="95" t="n">
        <v>33.444</v>
      </c>
      <c r="Q200" s="96" t="n">
        <v>33.44352</v>
      </c>
      <c r="R200" s="77" t="n">
        <v>0</v>
      </c>
      <c r="S200" s="95" t="n">
        <v>34.112</v>
      </c>
      <c r="T200" s="51" t="n">
        <v>1.019973687357971</v>
      </c>
      <c r="U200" s="51" t="n">
        <v>1.019973687357971</v>
      </c>
      <c r="V200" t="n">
        <v>0</v>
      </c>
      <c r="W200" t="inlineStr">
        <is>
          <t>12,47,29,57,64,77,45,22,50,56,42,96,06,78,65,59,39</t>
        </is>
      </c>
      <c r="X200" s="51" t="n">
        <v>5.226809906194138e-05</v>
      </c>
      <c r="Y200" s="51" t="n">
        <v>0.008290393685990579</v>
      </c>
      <c r="Z200" s="52" t="n">
        <v>639845.7299999963</v>
      </c>
      <c r="AA200" s="52" t="n">
        <v>634574.6009999963</v>
      </c>
      <c r="AB200" s="52" t="n">
        <v>-5376.541999999999</v>
      </c>
      <c r="AC200" s="51" t="n">
        <v>-0.008472671284869202</v>
      </c>
      <c r="AD200" s="51" t="n">
        <v>5.226809906194138e-05</v>
      </c>
      <c r="AE200" s="57" t="inlineStr">
        <is>
          <t>Code M1: Vai phoi may day vien co.</t>
        </is>
      </c>
      <c r="AI200" s="46" t="n"/>
    </row>
    <row r="201" ht="20.25" customHeight="1">
      <c r="D201" t="inlineStr">
        <is>
          <t>M1</t>
        </is>
      </c>
      <c r="E201" t="inlineStr">
        <is>
          <t>12,47,29,57,64,77,45,22,50,56,42,96,06,78,65,59,39</t>
        </is>
      </c>
      <c r="F201" t="inlineStr"/>
      <c r="G201" t="inlineStr">
        <is>
          <t>96@Signature Navy</t>
        </is>
      </c>
      <c r="H201" t="inlineStr">
        <is>
          <t>25V07971CA37</t>
        </is>
      </c>
      <c r="I201" t="n">
        <v>2</v>
      </c>
      <c r="J201" t="n">
        <v>2</v>
      </c>
      <c r="K201" t="n">
        <v>88</v>
      </c>
      <c r="L201" s="59" t="n"/>
      <c r="M201" s="98" t="inlineStr">
        <is>
          <t>POUT25SB0007971A</t>
        </is>
      </c>
      <c r="N201" s="2" t="n">
        <v>0.0063</v>
      </c>
      <c r="O201" t="n">
        <v>0.38004</v>
      </c>
      <c r="P201" s="95" t="n">
        <v>33.444</v>
      </c>
      <c r="Q201" s="96" t="n">
        <v>33.44352</v>
      </c>
      <c r="R201" s="77" t="n">
        <v>0</v>
      </c>
      <c r="S201" s="95" t="n">
        <v>34.112</v>
      </c>
      <c r="T201" s="51" t="n">
        <v>1.019973687357971</v>
      </c>
      <c r="U201" s="51" t="n">
        <v>1.019973687357971</v>
      </c>
      <c r="V201" t="n">
        <v>0</v>
      </c>
      <c r="W201" t="inlineStr">
        <is>
          <t>12,47,29,57,64,77,45,22,50,56,42,96,06,78,65,59,39</t>
        </is>
      </c>
      <c r="X201" s="51" t="n">
        <v>5.226809906194138e-05</v>
      </c>
      <c r="Y201" s="51" t="n">
        <v>0.00834266253523335</v>
      </c>
      <c r="Z201" s="52" t="n">
        <v>639845.7299999963</v>
      </c>
      <c r="AA201" s="52" t="n">
        <v>634541.1569999963</v>
      </c>
      <c r="AB201" s="52" t="n">
        <v>-5410.654</v>
      </c>
      <c r="AC201" s="51" t="n">
        <v>-0.008526876374072661</v>
      </c>
      <c r="AD201" s="51" t="n">
        <v>5.226809906194138e-05</v>
      </c>
      <c r="AE201" s="57" t="inlineStr">
        <is>
          <t>Code M1: Vai phoi may day vien co.</t>
        </is>
      </c>
      <c r="AI201" s="46" t="n"/>
    </row>
    <row r="202" ht="20.25" customHeight="1">
      <c r="D202" t="inlineStr">
        <is>
          <t>M1</t>
        </is>
      </c>
      <c r="E202" t="inlineStr">
        <is>
          <t>12,47,29,57,64,77,45,22,50,56,42,96,06,78,65,59,39</t>
        </is>
      </c>
      <c r="F202" t="inlineStr"/>
      <c r="G202" t="inlineStr">
        <is>
          <t>78@Signature Navy</t>
        </is>
      </c>
      <c r="H202" t="inlineStr">
        <is>
          <t>25V07971CA37</t>
        </is>
      </c>
      <c r="I202" t="n">
        <v>2</v>
      </c>
      <c r="J202" t="n">
        <v>2</v>
      </c>
      <c r="K202" t="n">
        <v>88</v>
      </c>
      <c r="L202" s="59" t="n"/>
      <c r="M202" s="98" t="inlineStr">
        <is>
          <t>POUT25SB0007971A</t>
        </is>
      </c>
      <c r="N202" s="2" t="n">
        <v>0.0063</v>
      </c>
      <c r="O202" t="n">
        <v>0.38004</v>
      </c>
      <c r="P202" s="95" t="n">
        <v>33.444</v>
      </c>
      <c r="Q202" s="96" t="n">
        <v>33.44352</v>
      </c>
      <c r="R202" s="77" t="n">
        <v>0</v>
      </c>
      <c r="S202" s="95" t="n">
        <v>34.112</v>
      </c>
      <c r="T202" s="51" t="n">
        <v>1.019973687357971</v>
      </c>
      <c r="U202" s="51" t="n">
        <v>1.019973687357971</v>
      </c>
      <c r="V202" t="n">
        <v>0</v>
      </c>
      <c r="W202" t="inlineStr">
        <is>
          <t>12,47,29,57,64,77,45,22,50,56,42,96,06,78,65,59,39</t>
        </is>
      </c>
      <c r="X202" s="51" t="n">
        <v>5.226809906194138e-05</v>
      </c>
      <c r="Y202" s="51" t="n">
        <v>0.008394931384476119</v>
      </c>
      <c r="Z202" s="52" t="n">
        <v>639845.7299999963</v>
      </c>
      <c r="AA202" s="52" t="n">
        <v>634507.7129999963</v>
      </c>
      <c r="AB202" s="52" t="n">
        <v>-5444.766</v>
      </c>
      <c r="AC202" s="51" t="n">
        <v>-0.008581087177422588</v>
      </c>
      <c r="AD202" s="51" t="n">
        <v>5.226809906194138e-05</v>
      </c>
      <c r="AE202" s="57" t="inlineStr">
        <is>
          <t>Code M1: Vai phoi may day vien co.</t>
        </is>
      </c>
      <c r="AI202" s="46" t="n"/>
    </row>
    <row r="203" ht="20.25" customHeight="1">
      <c r="D203" t="inlineStr">
        <is>
          <t>M1</t>
        </is>
      </c>
      <c r="E203" t="inlineStr">
        <is>
          <t>12,47,29,57,64,77,45,22,50,56,42,96,06,78,65,59,39</t>
        </is>
      </c>
      <c r="F203" t="inlineStr"/>
      <c r="G203" t="inlineStr">
        <is>
          <t>65@Signature Navy</t>
        </is>
      </c>
      <c r="H203" t="inlineStr">
        <is>
          <t>25V07971CA37</t>
        </is>
      </c>
      <c r="I203" t="n">
        <v>2</v>
      </c>
      <c r="J203" t="n">
        <v>2</v>
      </c>
      <c r="K203" t="n">
        <v>88</v>
      </c>
      <c r="L203" s="59" t="n"/>
      <c r="M203" s="98" t="inlineStr">
        <is>
          <t>POUT25SB0007971A</t>
        </is>
      </c>
      <c r="N203" s="2" t="n">
        <v>0.0063</v>
      </c>
      <c r="O203" t="n">
        <v>0.38004</v>
      </c>
      <c r="P203" s="95" t="n">
        <v>33.444</v>
      </c>
      <c r="Q203" s="96" t="n">
        <v>33.44352</v>
      </c>
      <c r="R203" s="77" t="n">
        <v>0</v>
      </c>
      <c r="S203" s="95" t="n">
        <v>34.112</v>
      </c>
      <c r="T203" s="51" t="n">
        <v>1.019973687357971</v>
      </c>
      <c r="U203" s="51" t="n">
        <v>1.019973687357971</v>
      </c>
      <c r="V203" t="n">
        <v>0</v>
      </c>
      <c r="W203" t="inlineStr">
        <is>
          <t>12,47,29,57,64,77,45,22,50,56,42,96,06,78,65,59,39</t>
        </is>
      </c>
      <c r="X203" s="51" t="n">
        <v>5.226809906194138e-05</v>
      </c>
      <c r="Y203" s="51" t="n">
        <v>0.00844720023371889</v>
      </c>
      <c r="Z203" s="52" t="n">
        <v>639845.7299999963</v>
      </c>
      <c r="AA203" s="52" t="n">
        <v>634474.2689999962</v>
      </c>
      <c r="AB203" s="52" t="n">
        <v>-5478.878</v>
      </c>
      <c r="AC203" s="51" t="n">
        <v>-0.008635303695822584</v>
      </c>
      <c r="AD203" s="51" t="n">
        <v>5.226809906194138e-05</v>
      </c>
      <c r="AE203" s="57" t="inlineStr">
        <is>
          <t>Code M1: Vai phoi may day vien co.</t>
        </is>
      </c>
      <c r="AI203" s="46" t="n"/>
    </row>
    <row r="204" ht="20.25" customHeight="1">
      <c r="D204" t="inlineStr">
        <is>
          <t>M1</t>
        </is>
      </c>
      <c r="E204" t="inlineStr">
        <is>
          <t>12,47,29,57,64,77,45,22,50,56,42,96,06,78,65,59,39</t>
        </is>
      </c>
      <c r="F204" t="inlineStr"/>
      <c r="G204" t="inlineStr">
        <is>
          <t>56@Signature Navy</t>
        </is>
      </c>
      <c r="H204" t="inlineStr">
        <is>
          <t>25V07971CA37</t>
        </is>
      </c>
      <c r="I204" t="n">
        <v>2</v>
      </c>
      <c r="J204" t="n">
        <v>2</v>
      </c>
      <c r="K204" t="n">
        <v>88</v>
      </c>
      <c r="L204" s="59" t="n"/>
      <c r="M204" s="98" t="inlineStr">
        <is>
          <t>POUT25SB0007971A</t>
        </is>
      </c>
      <c r="N204" s="2" t="n">
        <v>0.0063</v>
      </c>
      <c r="O204" t="n">
        <v>0.38004</v>
      </c>
      <c r="P204" s="95" t="n">
        <v>33.444</v>
      </c>
      <c r="Q204" s="96" t="n">
        <v>33.44352</v>
      </c>
      <c r="R204" s="77" t="n">
        <v>0</v>
      </c>
      <c r="S204" s="95" t="n">
        <v>34.112</v>
      </c>
      <c r="T204" s="51" t="n">
        <v>1.019973687357971</v>
      </c>
      <c r="U204" s="51" t="n">
        <v>1.019973687357971</v>
      </c>
      <c r="V204" t="n">
        <v>0</v>
      </c>
      <c r="W204" t="inlineStr">
        <is>
          <t>12,47,29,57,64,77,45,22,50,56,42,96,06,78,65,59,39</t>
        </is>
      </c>
      <c r="X204" s="51" t="n">
        <v>5.226809906194138e-05</v>
      </c>
      <c r="Y204" s="51" t="n">
        <v>0.008499469082961661</v>
      </c>
      <c r="Z204" s="52" t="n">
        <v>639845.7299999963</v>
      </c>
      <c r="AA204" s="52" t="n">
        <v>634440.8249999962</v>
      </c>
      <c r="AB204" s="52" t="n">
        <v>-5512.99</v>
      </c>
      <c r="AC204" s="51" t="n">
        <v>-0.008689525930176439</v>
      </c>
      <c r="AD204" s="51" t="n">
        <v>5.226809906194138e-05</v>
      </c>
      <c r="AE204" s="57" t="inlineStr">
        <is>
          <t>Code M1: Vai phoi may day vien co.</t>
        </is>
      </c>
      <c r="AI204" s="46" t="n"/>
    </row>
    <row r="205" ht="20.25" customHeight="1">
      <c r="D205" t="inlineStr">
        <is>
          <t>M1</t>
        </is>
      </c>
      <c r="E205" t="inlineStr">
        <is>
          <t>12,47,29,57,64,77,45,22,50,56,42,96,06,78,65,59,39</t>
        </is>
      </c>
      <c r="F205" t="inlineStr"/>
      <c r="G205" t="inlineStr">
        <is>
          <t>77@Signature Navy</t>
        </is>
      </c>
      <c r="H205" t="inlineStr">
        <is>
          <t>25V07971CA37</t>
        </is>
      </c>
      <c r="I205" t="n">
        <v>2</v>
      </c>
      <c r="J205" t="n">
        <v>2</v>
      </c>
      <c r="K205" t="n">
        <v>88</v>
      </c>
      <c r="L205" s="59" t="n"/>
      <c r="M205" s="98" t="inlineStr">
        <is>
          <t>POUT25SB0007971A</t>
        </is>
      </c>
      <c r="N205" s="2" t="n">
        <v>0.0063</v>
      </c>
      <c r="O205" t="n">
        <v>0.38004</v>
      </c>
      <c r="P205" s="95" t="n">
        <v>33.444</v>
      </c>
      <c r="Q205" s="96" t="n">
        <v>33.44352</v>
      </c>
      <c r="R205" s="77" t="n">
        <v>0</v>
      </c>
      <c r="S205" s="95" t="n">
        <v>34.112</v>
      </c>
      <c r="T205" s="51" t="n">
        <v>1.019973687357971</v>
      </c>
      <c r="U205" s="51" t="n">
        <v>1.019973687357971</v>
      </c>
      <c r="V205" t="n">
        <v>0</v>
      </c>
      <c r="W205" t="inlineStr">
        <is>
          <t>12,47,29,57,64,77,45,22,50,56,42,96,06,78,65,59,39</t>
        </is>
      </c>
      <c r="X205" s="51" t="n">
        <v>5.226809906194138e-05</v>
      </c>
      <c r="Y205" s="51" t="n">
        <v>0.008551737932204432</v>
      </c>
      <c r="Z205" s="52" t="n">
        <v>639845.7299999963</v>
      </c>
      <c r="AA205" s="52" t="n">
        <v>634407.3809999962</v>
      </c>
      <c r="AB205" s="52" t="n">
        <v>-5547.102</v>
      </c>
      <c r="AC205" s="51" t="n">
        <v>-0.008743753881388138</v>
      </c>
      <c r="AD205" s="51" t="n">
        <v>5.226809906194138e-05</v>
      </c>
      <c r="AE205" s="57" t="inlineStr">
        <is>
          <t>Code M1: Vai phoi may day vien co.</t>
        </is>
      </c>
      <c r="AI205" s="46" t="n"/>
    </row>
    <row r="206" ht="20.25" customHeight="1">
      <c r="D206" t="inlineStr">
        <is>
          <t>M1</t>
        </is>
      </c>
      <c r="E206" t="inlineStr">
        <is>
          <t>12,47,29,57,64,77,45,22,50,56,42,96,06,78,65,59,39</t>
        </is>
      </c>
      <c r="F206" t="inlineStr"/>
      <c r="G206" t="inlineStr">
        <is>
          <t>29@Signature Navy</t>
        </is>
      </c>
      <c r="H206" t="inlineStr">
        <is>
          <t>25V07971CA37</t>
        </is>
      </c>
      <c r="I206" t="n">
        <v>2</v>
      </c>
      <c r="J206" t="n">
        <v>2</v>
      </c>
      <c r="K206" t="n">
        <v>88</v>
      </c>
      <c r="L206" s="59" t="n"/>
      <c r="M206" s="98" t="inlineStr">
        <is>
          <t>POUT25SB0007971A</t>
        </is>
      </c>
      <c r="N206" s="2" t="n">
        <v>0.0063</v>
      </c>
      <c r="O206" t="n">
        <v>0.38004</v>
      </c>
      <c r="P206" s="95" t="n">
        <v>33.444</v>
      </c>
      <c r="Q206" s="96" t="n">
        <v>33.44352</v>
      </c>
      <c r="R206" s="77" t="n">
        <v>0</v>
      </c>
      <c r="S206" s="95" t="n">
        <v>34.112</v>
      </c>
      <c r="T206" s="51" t="n">
        <v>1.019973687357971</v>
      </c>
      <c r="U206" s="51" t="n">
        <v>1.019973687357971</v>
      </c>
      <c r="V206" t="n">
        <v>0</v>
      </c>
      <c r="W206" t="inlineStr">
        <is>
          <t>12,47,29,57,64,77,45,22,50,56,42,96,06,78,65,59,39</t>
        </is>
      </c>
      <c r="X206" s="51" t="n">
        <v>5.226809906194138e-05</v>
      </c>
      <c r="Y206" s="51" t="n">
        <v>0.008604006781447203</v>
      </c>
      <c r="Z206" s="52" t="n">
        <v>639845.7299999963</v>
      </c>
      <c r="AA206" s="52" t="n">
        <v>634373.9369999963</v>
      </c>
      <c r="AB206" s="52" t="n">
        <v>-5581.214</v>
      </c>
      <c r="AC206" s="51" t="n">
        <v>-0.00879798755036185</v>
      </c>
      <c r="AD206" s="51" t="n">
        <v>5.226809906194138e-05</v>
      </c>
      <c r="AE206" s="57" t="inlineStr">
        <is>
          <t>Code M1: Vai phoi may day vien co.</t>
        </is>
      </c>
      <c r="AI206" s="46" t="n"/>
    </row>
    <row r="207" ht="20.25" customHeight="1">
      <c r="D207" t="inlineStr">
        <is>
          <t>M1</t>
        </is>
      </c>
      <c r="E207" t="inlineStr">
        <is>
          <t>12,47,29,57,64,77,45,22,50,56,42,96,06,78,65,59,39</t>
        </is>
      </c>
      <c r="F207" t="inlineStr"/>
      <c r="G207" t="inlineStr">
        <is>
          <t>47@Signature Navy</t>
        </is>
      </c>
      <c r="H207" t="inlineStr">
        <is>
          <t>25V07971CA37</t>
        </is>
      </c>
      <c r="I207" t="n">
        <v>2</v>
      </c>
      <c r="J207" t="n">
        <v>2</v>
      </c>
      <c r="K207" t="n">
        <v>88</v>
      </c>
      <c r="L207" s="59" t="n"/>
      <c r="M207" s="98" t="inlineStr">
        <is>
          <t>POUT25SB0007971A</t>
        </is>
      </c>
      <c r="N207" s="2" t="n">
        <v>0.0063</v>
      </c>
      <c r="O207" t="n">
        <v>0.38004</v>
      </c>
      <c r="P207" s="95" t="n">
        <v>33.444</v>
      </c>
      <c r="Q207" s="96" t="n">
        <v>33.44352</v>
      </c>
      <c r="R207" s="77" t="n">
        <v>0</v>
      </c>
      <c r="S207" s="95" t="n">
        <v>34.112</v>
      </c>
      <c r="T207" s="51" t="n">
        <v>1.019973687357971</v>
      </c>
      <c r="U207" s="51" t="n">
        <v>1.019973687357971</v>
      </c>
      <c r="V207" t="n">
        <v>0</v>
      </c>
      <c r="W207" t="inlineStr">
        <is>
          <t>12,47,29,57,64,77,45,22,50,56,42,96,06,78,65,59,39</t>
        </is>
      </c>
      <c r="X207" s="51" t="n">
        <v>5.226809906194138e-05</v>
      </c>
      <c r="Y207" s="51" t="n">
        <v>0.008656275630689974</v>
      </c>
      <c r="Z207" s="52" t="n">
        <v>639845.7299999963</v>
      </c>
      <c r="AA207" s="52" t="n">
        <v>634340.4929999963</v>
      </c>
      <c r="AB207" s="52" t="n">
        <v>-5615.326</v>
      </c>
      <c r="AC207" s="51" t="n">
        <v>-0.008852226938001943</v>
      </c>
      <c r="AD207" s="51" t="n">
        <v>5.226809906194138e-05</v>
      </c>
      <c r="AE207" s="57" t="inlineStr">
        <is>
          <t>Code M1: Vai phoi may day vien co.</t>
        </is>
      </c>
      <c r="AI207" s="46" t="n"/>
    </row>
    <row r="208" ht="20.25" customHeight="1">
      <c r="D208" t="inlineStr">
        <is>
          <t>M1</t>
        </is>
      </c>
      <c r="E208" t="inlineStr">
        <is>
          <t>12,47,29,57,64,77,45,22,50,56,42,96,06,78,65,59,39</t>
        </is>
      </c>
      <c r="F208" t="inlineStr"/>
      <c r="G208" t="inlineStr">
        <is>
          <t>39@Signature Navy</t>
        </is>
      </c>
      <c r="H208" t="inlineStr">
        <is>
          <t>25V07971CA37</t>
        </is>
      </c>
      <c r="I208" t="n">
        <v>2</v>
      </c>
      <c r="J208" t="n">
        <v>2</v>
      </c>
      <c r="K208" t="n">
        <v>88</v>
      </c>
      <c r="L208" s="59" t="n"/>
      <c r="M208" s="98" t="inlineStr">
        <is>
          <t>POUT25SB0007971A</t>
        </is>
      </c>
      <c r="N208" s="2" t="n">
        <v>0.0063</v>
      </c>
      <c r="O208" t="n">
        <v>0.38004</v>
      </c>
      <c r="P208" s="95" t="n">
        <v>33.444</v>
      </c>
      <c r="Q208" s="96" t="n">
        <v>33.44352</v>
      </c>
      <c r="R208" s="77" t="n">
        <v>0</v>
      </c>
      <c r="S208" s="95" t="n">
        <v>34.112</v>
      </c>
      <c r="T208" s="51" t="n">
        <v>1.019973687357971</v>
      </c>
      <c r="U208" s="51" t="n">
        <v>1.019973687357971</v>
      </c>
      <c r="V208" t="n">
        <v>0</v>
      </c>
      <c r="W208" t="inlineStr">
        <is>
          <t>12,47,29,57,64,77,45,22,50,56,42,96,06,78,65,59,39</t>
        </is>
      </c>
      <c r="X208" s="51" t="n">
        <v>5.226809906194138e-05</v>
      </c>
      <c r="Y208" s="51" t="n">
        <v>0.008708544479932745</v>
      </c>
      <c r="Z208" s="52" t="n">
        <v>639845.7299999963</v>
      </c>
      <c r="AA208" s="52" t="n">
        <v>634307.0489999963</v>
      </c>
      <c r="AB208" s="52" t="n">
        <v>-5649.438</v>
      </c>
      <c r="AC208" s="51" t="n">
        <v>-0.008906472045212969</v>
      </c>
      <c r="AD208" s="51" t="n">
        <v>5.226809906194138e-05</v>
      </c>
      <c r="AE208" s="57" t="inlineStr">
        <is>
          <t>Code M1: Vai phoi may day vien co.</t>
        </is>
      </c>
      <c r="AI208" s="46" t="n"/>
    </row>
    <row r="209" ht="20.25" customHeight="1">
      <c r="D209" t="inlineStr">
        <is>
          <t>M1</t>
        </is>
      </c>
      <c r="E209" t="inlineStr">
        <is>
          <t>12,47,29,57,64,77,45,22,50,56,42,96,06,78,65,59,39</t>
        </is>
      </c>
      <c r="F209" t="inlineStr"/>
      <c r="G209" t="inlineStr">
        <is>
          <t>64@Signature Navy</t>
        </is>
      </c>
      <c r="H209" t="inlineStr">
        <is>
          <t>25V07971CA37</t>
        </is>
      </c>
      <c r="I209" t="n">
        <v>2</v>
      </c>
      <c r="J209" t="n">
        <v>2</v>
      </c>
      <c r="K209" t="n">
        <v>88</v>
      </c>
      <c r="L209" s="59" t="n"/>
      <c r="M209" s="98" t="inlineStr">
        <is>
          <t>POUT25SB0007971A</t>
        </is>
      </c>
      <c r="N209" s="2" t="n">
        <v>0.0063</v>
      </c>
      <c r="O209" t="n">
        <v>0.38004</v>
      </c>
      <c r="P209" s="95" t="n">
        <v>33.444</v>
      </c>
      <c r="Q209" s="96" t="n">
        <v>33.44352</v>
      </c>
      <c r="R209" s="77" t="n">
        <v>0</v>
      </c>
      <c r="S209" s="95" t="n">
        <v>34.112</v>
      </c>
      <c r="T209" s="51" t="n">
        <v>1.019973687357971</v>
      </c>
      <c r="U209" s="51" t="n">
        <v>1.019973687357971</v>
      </c>
      <c r="V209" t="n">
        <v>0</v>
      </c>
      <c r="W209" t="inlineStr">
        <is>
          <t>12,47,29,57,64,77,45,22,50,56,42,96,06,78,65,59,39</t>
        </is>
      </c>
      <c r="X209" s="51" t="n">
        <v>5.226809906194138e-05</v>
      </c>
      <c r="Y209" s="51" t="n">
        <v>0.008760813329175516</v>
      </c>
      <c r="Z209" s="52" t="n">
        <v>639845.7299999963</v>
      </c>
      <c r="AA209" s="52" t="n">
        <v>634273.6049999963</v>
      </c>
      <c r="AB209" s="52" t="n">
        <v>-5683.55</v>
      </c>
      <c r="AC209" s="51" t="n">
        <v>-0.008960722872899675</v>
      </c>
      <c r="AD209" s="51" t="n">
        <v>5.226809906194138e-05</v>
      </c>
      <c r="AE209" s="57" t="inlineStr">
        <is>
          <t>Code M1: Vai phoi may day vien co.</t>
        </is>
      </c>
      <c r="AI209" s="46" t="n"/>
    </row>
    <row r="210" ht="20.25" customHeight="1">
      <c r="D210" t="inlineStr">
        <is>
          <t>M1</t>
        </is>
      </c>
      <c r="E210" t="inlineStr">
        <is>
          <t>12,47,29,57,64,77,45,22,50,56,42,96,06,78,65,59,39</t>
        </is>
      </c>
      <c r="F210" t="inlineStr"/>
      <c r="G210" t="inlineStr">
        <is>
          <t>50@Signature Navy</t>
        </is>
      </c>
      <c r="H210" t="inlineStr">
        <is>
          <t>25V07971CA37</t>
        </is>
      </c>
      <c r="I210" t="n">
        <v>2</v>
      </c>
      <c r="J210" t="n">
        <v>2</v>
      </c>
      <c r="K210" t="n">
        <v>88</v>
      </c>
      <c r="L210" s="59" t="n"/>
      <c r="M210" s="98" t="inlineStr">
        <is>
          <t>POUT25SB0007971A</t>
        </is>
      </c>
      <c r="N210" s="2" t="n">
        <v>0.0063</v>
      </c>
      <c r="O210" t="n">
        <v>0.38004</v>
      </c>
      <c r="P210" s="95" t="n">
        <v>33.444</v>
      </c>
      <c r="Q210" s="96" t="n">
        <v>33.44352</v>
      </c>
      <c r="R210" s="77" t="n">
        <v>0</v>
      </c>
      <c r="S210" s="95" t="n">
        <v>34.112</v>
      </c>
      <c r="T210" s="51" t="n">
        <v>1.019973687357971</v>
      </c>
      <c r="U210" s="51" t="n">
        <v>1.019973687357971</v>
      </c>
      <c r="V210" t="n">
        <v>0</v>
      </c>
      <c r="W210" t="inlineStr">
        <is>
          <t>12,47,29,57,64,77,45,22,50,56,42,96,06,78,65,59,39</t>
        </is>
      </c>
      <c r="X210" s="51" t="n">
        <v>5.226809906194138e-05</v>
      </c>
      <c r="Y210" s="51" t="n">
        <v>0.008813082178418285</v>
      </c>
      <c r="Z210" s="52" t="n">
        <v>639845.7299999963</v>
      </c>
      <c r="AA210" s="52" t="n">
        <v>634240.1609999962</v>
      </c>
      <c r="AB210" s="52" t="n">
        <v>-5717.662</v>
      </c>
      <c r="AC210" s="51" t="n">
        <v>-0.009014979421966995</v>
      </c>
      <c r="AD210" s="51" t="n">
        <v>5.226809906194138e-05</v>
      </c>
      <c r="AE210" s="57" t="inlineStr">
        <is>
          <t>Code M1: Vai phoi may day vien co.</t>
        </is>
      </c>
      <c r="AI210" s="46" t="n"/>
    </row>
    <row r="211" ht="20.25" customHeight="1">
      <c r="D211" t="inlineStr">
        <is>
          <t>M1</t>
        </is>
      </c>
      <c r="E211" t="inlineStr">
        <is>
          <t>12,47,29,57,64,77,45,22,50,56,42,96,06,78,65,59,39</t>
        </is>
      </c>
      <c r="F211" t="inlineStr"/>
      <c r="G211" t="inlineStr">
        <is>
          <t>57@Signature Navy</t>
        </is>
      </c>
      <c r="H211" t="inlineStr">
        <is>
          <t>25V07971CA37</t>
        </is>
      </c>
      <c r="I211" t="n">
        <v>2</v>
      </c>
      <c r="J211" t="n">
        <v>2</v>
      </c>
      <c r="K211" t="n">
        <v>88</v>
      </c>
      <c r="L211" s="59" t="n"/>
      <c r="M211" s="98" t="inlineStr">
        <is>
          <t>POUT25SB0007971A</t>
        </is>
      </c>
      <c r="N211" s="2" t="n">
        <v>0.0063</v>
      </c>
      <c r="O211" t="n">
        <v>0.38004</v>
      </c>
      <c r="P211" s="95" t="n">
        <v>33.444</v>
      </c>
      <c r="Q211" s="96" t="n">
        <v>33.44352</v>
      </c>
      <c r="R211" s="77" t="n">
        <v>0</v>
      </c>
      <c r="S211" s="95" t="n">
        <v>34.112</v>
      </c>
      <c r="T211" s="51" t="n">
        <v>1.019973687357971</v>
      </c>
      <c r="U211" s="51" t="n">
        <v>1.019973687357971</v>
      </c>
      <c r="V211" t="n">
        <v>0</v>
      </c>
      <c r="W211" t="inlineStr">
        <is>
          <t>12,47,29,57,64,77,45,22,50,56,42,96,06,78,65,59,39</t>
        </is>
      </c>
      <c r="X211" s="51" t="n">
        <v>5.226809906194138e-05</v>
      </c>
      <c r="Y211" s="51" t="n">
        <v>0.008865351027661056</v>
      </c>
      <c r="Z211" s="52" t="n">
        <v>639845.7299999963</v>
      </c>
      <c r="AA211" s="52" t="n">
        <v>634206.7169999962</v>
      </c>
      <c r="AB211" s="52" t="n">
        <v>-5751.774</v>
      </c>
      <c r="AC211" s="51" t="n">
        <v>-0.009069241693320058</v>
      </c>
      <c r="AD211" s="51" t="n">
        <v>5.226809906194138e-05</v>
      </c>
      <c r="AE211" s="57" t="inlineStr">
        <is>
          <t>Code M1: Vai phoi may day vien co.</t>
        </is>
      </c>
      <c r="AI211" s="46" t="n"/>
    </row>
    <row r="212" ht="20.25" customHeight="1">
      <c r="D212" t="inlineStr">
        <is>
          <t>M1</t>
        </is>
      </c>
      <c r="E212" t="inlineStr">
        <is>
          <t>12,47,29,57,64,77,45,22,50,56,42,96,06,78,65,59,39</t>
        </is>
      </c>
      <c r="F212" t="inlineStr"/>
      <c r="G212" t="inlineStr">
        <is>
          <t>59@Signature Navy</t>
        </is>
      </c>
      <c r="H212" t="inlineStr">
        <is>
          <t>25V07971CA37</t>
        </is>
      </c>
      <c r="I212" t="n">
        <v>2</v>
      </c>
      <c r="J212" t="n">
        <v>2</v>
      </c>
      <c r="K212" t="n">
        <v>88</v>
      </c>
      <c r="L212" s="59" t="n"/>
      <c r="M212" s="98" t="inlineStr">
        <is>
          <t>POUT25SB0007971A</t>
        </is>
      </c>
      <c r="N212" s="2" t="n">
        <v>0.0063</v>
      </c>
      <c r="O212" t="n">
        <v>0.38004</v>
      </c>
      <c r="P212" s="95" t="n">
        <v>33.444</v>
      </c>
      <c r="Q212" s="96" t="n">
        <v>33.44352</v>
      </c>
      <c r="R212" s="77" t="n">
        <v>0</v>
      </c>
      <c r="S212" s="95" t="n">
        <v>34.112</v>
      </c>
      <c r="T212" s="51" t="n">
        <v>1.019973687357971</v>
      </c>
      <c r="U212" s="51" t="n">
        <v>1.019973687357971</v>
      </c>
      <c r="V212" t="n">
        <v>0</v>
      </c>
      <c r="W212" t="inlineStr">
        <is>
          <t>12,47,29,57,64,77,45,22,50,56,42,96,06,78,65,59,39</t>
        </is>
      </c>
      <c r="X212" s="51" t="n">
        <v>5.226809906194138e-05</v>
      </c>
      <c r="Y212" s="51" t="n">
        <v>0.008917619876903827</v>
      </c>
      <c r="Z212" s="52" t="n">
        <v>639845.7299999963</v>
      </c>
      <c r="AA212" s="52" t="n">
        <v>634173.2729999962</v>
      </c>
      <c r="AB212" s="52" t="n">
        <v>-5785.886</v>
      </c>
      <c r="AC212" s="51" t="n">
        <v>-0.009123509687864179</v>
      </c>
      <c r="AD212" s="51" t="n">
        <v>5.226809906194138e-05</v>
      </c>
      <c r="AE212" s="57" t="inlineStr">
        <is>
          <t>Code M1: Vai phoi may day vien co.</t>
        </is>
      </c>
      <c r="AI212" s="46" t="n"/>
    </row>
    <row r="213" ht="20.25" customHeight="1">
      <c r="D213" t="inlineStr">
        <is>
          <t>M1</t>
        </is>
      </c>
      <c r="E213" t="inlineStr">
        <is>
          <t>12,47,29,57,64,77,45,22,50,56,42,96,06,78,65,59,39</t>
        </is>
      </c>
      <c r="F213" t="inlineStr"/>
      <c r="G213" t="inlineStr">
        <is>
          <t>12@Signature Navy</t>
        </is>
      </c>
      <c r="H213" t="inlineStr">
        <is>
          <t>25V07971CA37</t>
        </is>
      </c>
      <c r="I213" t="n">
        <v>2</v>
      </c>
      <c r="J213" t="n">
        <v>2</v>
      </c>
      <c r="K213" t="n">
        <v>88</v>
      </c>
      <c r="L213" s="59" t="n"/>
      <c r="M213" s="98" t="inlineStr">
        <is>
          <t>POUT25SB0007971A</t>
        </is>
      </c>
      <c r="N213" s="2" t="n">
        <v>0.0063</v>
      </c>
      <c r="O213" t="n">
        <v>0.38004</v>
      </c>
      <c r="P213" s="95" t="n">
        <v>33.444</v>
      </c>
      <c r="Q213" s="96" t="n">
        <v>33.44352</v>
      </c>
      <c r="R213" s="77" t="n">
        <v>0</v>
      </c>
      <c r="S213" s="95" t="n">
        <v>34.112</v>
      </c>
      <c r="T213" s="51" t="n">
        <v>1.019973687357971</v>
      </c>
      <c r="U213" s="51" t="n">
        <v>1.019973687357971</v>
      </c>
      <c r="V213" t="n">
        <v>0</v>
      </c>
      <c r="W213" t="inlineStr">
        <is>
          <t>12,47,29,57,64,77,45,22,50,56,42,96,06,78,65,59,39</t>
        </is>
      </c>
      <c r="X213" s="51" t="n">
        <v>5.226809906194138e-05</v>
      </c>
      <c r="Y213" s="51" t="n">
        <v>0.008969888726146598</v>
      </c>
      <c r="Z213" s="52" t="n">
        <v>639845.7299999963</v>
      </c>
      <c r="AA213" s="52" t="n">
        <v>634139.8289999963</v>
      </c>
      <c r="AB213" s="52" t="n">
        <v>-5819.998000000001</v>
      </c>
      <c r="AC213" s="51" t="n">
        <v>-0.009177783406504868</v>
      </c>
      <c r="AD213" s="51" t="n">
        <v>5.226809906194138e-05</v>
      </c>
      <c r="AE213" s="57" t="inlineStr">
        <is>
          <t>Code M1: Vai phoi may day vien co.</t>
        </is>
      </c>
      <c r="AI213" s="46" t="n"/>
    </row>
    <row r="214" ht="20.25" customHeight="1">
      <c r="D214" t="inlineStr">
        <is>
          <t>M1</t>
        </is>
      </c>
      <c r="E214" t="inlineStr">
        <is>
          <t>12,47,29,57,64,77,45,22,50,56,42,96,06,78,65,59,39</t>
        </is>
      </c>
      <c r="F214" t="inlineStr"/>
      <c r="G214" t="inlineStr">
        <is>
          <t>42@Signature Navy</t>
        </is>
      </c>
      <c r="H214" t="inlineStr">
        <is>
          <t>25V07971CA38</t>
        </is>
      </c>
      <c r="I214" t="n">
        <v>2</v>
      </c>
      <c r="J214" t="n">
        <v>2</v>
      </c>
      <c r="K214" t="n">
        <v>12</v>
      </c>
      <c r="L214" s="59" t="n"/>
      <c r="M214" s="98" t="inlineStr">
        <is>
          <t>POUT25SB0007971A</t>
        </is>
      </c>
      <c r="N214" s="2" t="n">
        <v>0.0063</v>
      </c>
      <c r="O214" t="n">
        <v>0.260566</v>
      </c>
      <c r="P214" s="95" t="n">
        <v>3.127</v>
      </c>
      <c r="Q214" s="96" t="n">
        <v>3.126792</v>
      </c>
      <c r="R214" s="77" t="n">
        <v>0</v>
      </c>
      <c r="S214" s="95" t="n">
        <v>3.189</v>
      </c>
      <c r="T214" s="51" t="n">
        <v>1.019827310521267</v>
      </c>
      <c r="U214" s="51" t="n">
        <v>1.019827310521267</v>
      </c>
      <c r="V214" t="n">
        <v>0</v>
      </c>
      <c r="W214" t="inlineStr">
        <is>
          <t>12,47,29,57,64,77,45,22,50,56,42,96,06,78,65,59,39</t>
        </is>
      </c>
      <c r="X214" s="51" t="n">
        <v>4.886790445565712e-06</v>
      </c>
      <c r="Y214" s="51" t="n">
        <v>0.008974775841670524</v>
      </c>
      <c r="Z214" s="52" t="n">
        <v>639845.7299999963</v>
      </c>
      <c r="AA214" s="52" t="n">
        <v>634106.3849999963</v>
      </c>
      <c r="AB214" s="52" t="n">
        <v>-5854.110000000001</v>
      </c>
      <c r="AC214" s="51" t="n">
        <v>-0.009232062850147826</v>
      </c>
      <c r="AD214" s="51" t="n">
        <v>4.886790445565712e-06</v>
      </c>
      <c r="AE214" s="57" t="inlineStr">
        <is>
          <t>Code M1: Vai phoi may day vien co.</t>
        </is>
      </c>
      <c r="AI214" s="46" t="n"/>
    </row>
    <row r="215" ht="20.25" customHeight="1">
      <c r="D215" t="inlineStr">
        <is>
          <t>M1</t>
        </is>
      </c>
      <c r="E215" t="inlineStr">
        <is>
          <t>12,47,29,57,64,77,45,22,50,56,42,96,06,78,65,59,39</t>
        </is>
      </c>
      <c r="F215" t="inlineStr"/>
      <c r="G215" t="inlineStr">
        <is>
          <t>45@Signature Navy</t>
        </is>
      </c>
      <c r="H215" t="inlineStr">
        <is>
          <t>25V07971CA38</t>
        </is>
      </c>
      <c r="I215" t="n">
        <v>2</v>
      </c>
      <c r="J215" t="n">
        <v>2</v>
      </c>
      <c r="K215" t="n">
        <v>12</v>
      </c>
      <c r="L215" s="59" t="n"/>
      <c r="M215" s="98" t="inlineStr">
        <is>
          <t>POUT25SB0007971A</t>
        </is>
      </c>
      <c r="N215" s="2" t="n">
        <v>0.0063</v>
      </c>
      <c r="O215" t="n">
        <v>0.260566</v>
      </c>
      <c r="P215" s="95" t="n">
        <v>3.127</v>
      </c>
      <c r="Q215" s="96" t="n">
        <v>3.126792</v>
      </c>
      <c r="R215" s="77" t="n">
        <v>0</v>
      </c>
      <c r="S215" s="95" t="n">
        <v>3.189</v>
      </c>
      <c r="T215" s="51" t="n">
        <v>1.019827310521267</v>
      </c>
      <c r="U215" s="51" t="n">
        <v>1.019827310521267</v>
      </c>
      <c r="V215" t="n">
        <v>0</v>
      </c>
      <c r="W215" t="inlineStr">
        <is>
          <t>12,47,29,57,64,77,45,22,50,56,42,96,06,78,65,59,39</t>
        </is>
      </c>
      <c r="X215" s="51" t="n">
        <v>4.886790445565712e-06</v>
      </c>
      <c r="Y215" s="51" t="n">
        <v>0.00897966295719445</v>
      </c>
      <c r="Z215" s="52" t="n">
        <v>639845.7299999963</v>
      </c>
      <c r="AA215" s="52" t="n">
        <v>634103.2579999963</v>
      </c>
      <c r="AB215" s="52" t="n">
        <v>-5857.299000000001</v>
      </c>
      <c r="AC215" s="51" t="n">
        <v>-0.009237137526267109</v>
      </c>
      <c r="AD215" s="51" t="n">
        <v>4.886790445565712e-06</v>
      </c>
      <c r="AE215" s="57" t="inlineStr">
        <is>
          <t>Code M1: Vai phoi may day vien co.</t>
        </is>
      </c>
      <c r="AI215" s="46" t="n"/>
    </row>
    <row r="216" ht="20.25" customHeight="1">
      <c r="D216" t="inlineStr">
        <is>
          <t>M1</t>
        </is>
      </c>
      <c r="E216" t="inlineStr">
        <is>
          <t>12,47,29,57,64,77,45,22,50,56,42,96,06,78,65,59,39</t>
        </is>
      </c>
      <c r="F216" t="inlineStr"/>
      <c r="G216" t="inlineStr">
        <is>
          <t>96@Signature Navy</t>
        </is>
      </c>
      <c r="H216" t="inlineStr">
        <is>
          <t>25V07971CA38</t>
        </is>
      </c>
      <c r="I216" t="n">
        <v>2</v>
      </c>
      <c r="J216" t="n">
        <v>2</v>
      </c>
      <c r="K216" t="n">
        <v>12</v>
      </c>
      <c r="L216" s="59" t="n"/>
      <c r="M216" s="98" t="inlineStr">
        <is>
          <t>POUT25SB0007971A</t>
        </is>
      </c>
      <c r="N216" s="2" t="n">
        <v>0.0063</v>
      </c>
      <c r="O216" t="n">
        <v>0.260566</v>
      </c>
      <c r="P216" s="95" t="n">
        <v>3.127</v>
      </c>
      <c r="Q216" s="96" t="n">
        <v>3.126792</v>
      </c>
      <c r="R216" s="77" t="n">
        <v>0</v>
      </c>
      <c r="S216" s="95" t="n">
        <v>3.189</v>
      </c>
      <c r="T216" s="51" t="n">
        <v>1.019827310521267</v>
      </c>
      <c r="U216" s="51" t="n">
        <v>1.019827310521267</v>
      </c>
      <c r="V216" t="n">
        <v>0</v>
      </c>
      <c r="W216" t="inlineStr">
        <is>
          <t>12,47,29,57,64,77,45,22,50,56,42,96,06,78,65,59,39</t>
        </is>
      </c>
      <c r="X216" s="51" t="n">
        <v>4.886790445565712e-06</v>
      </c>
      <c r="Y216" s="51" t="n">
        <v>0.008984550072718374</v>
      </c>
      <c r="Z216" s="52" t="n">
        <v>639845.7299999963</v>
      </c>
      <c r="AA216" s="52" t="n">
        <v>634100.1309999962</v>
      </c>
      <c r="AB216" s="52" t="n">
        <v>-5860.488000000001</v>
      </c>
      <c r="AC216" s="51" t="n">
        <v>-0.009242212252436889</v>
      </c>
      <c r="AD216" s="51" t="n">
        <v>4.886790445565712e-06</v>
      </c>
      <c r="AE216" s="57" t="inlineStr">
        <is>
          <t>Code M1: Vai phoi may day vien co.</t>
        </is>
      </c>
      <c r="AI216" s="46" t="n"/>
    </row>
    <row r="217" ht="20.25" customHeight="1">
      <c r="D217" t="inlineStr">
        <is>
          <t>M1</t>
        </is>
      </c>
      <c r="E217" t="inlineStr">
        <is>
          <t>12,47,29,57,64,77,45,22,50,56,42,96,06,78,65,59,39</t>
        </is>
      </c>
      <c r="F217" t="inlineStr"/>
      <c r="G217" t="inlineStr">
        <is>
          <t>78@Signature Navy</t>
        </is>
      </c>
      <c r="H217" t="inlineStr">
        <is>
          <t>25V07971CA38</t>
        </is>
      </c>
      <c r="I217" t="n">
        <v>2</v>
      </c>
      <c r="J217" t="n">
        <v>2</v>
      </c>
      <c r="K217" t="n">
        <v>12</v>
      </c>
      <c r="L217" s="59" t="n"/>
      <c r="M217" s="98" t="inlineStr">
        <is>
          <t>POUT25SB0007971A</t>
        </is>
      </c>
      <c r="N217" s="2" t="n">
        <v>0.0063</v>
      </c>
      <c r="O217" t="n">
        <v>0.260566</v>
      </c>
      <c r="P217" s="95" t="n">
        <v>3.127</v>
      </c>
      <c r="Q217" s="96" t="n">
        <v>3.126792</v>
      </c>
      <c r="R217" s="77" t="n">
        <v>0</v>
      </c>
      <c r="S217" s="95" t="n">
        <v>3.189</v>
      </c>
      <c r="T217" s="51" t="n">
        <v>1.019827310521267</v>
      </c>
      <c r="U217" s="51" t="n">
        <v>1.019827310521267</v>
      </c>
      <c r="V217" t="n">
        <v>0</v>
      </c>
      <c r="W217" t="inlineStr">
        <is>
          <t>12,47,29,57,64,77,45,22,50,56,42,96,06,78,65,59,39</t>
        </is>
      </c>
      <c r="X217" s="51" t="n">
        <v>4.886790445565712e-06</v>
      </c>
      <c r="Y217" s="51" t="n">
        <v>0.0089894371882423</v>
      </c>
      <c r="Z217" s="52" t="n">
        <v>639845.7299999963</v>
      </c>
      <c r="AA217" s="52" t="n">
        <v>634097.0039999962</v>
      </c>
      <c r="AB217" s="52" t="n">
        <v>-5863.677000000001</v>
      </c>
      <c r="AC217" s="51" t="n">
        <v>-0.009247287028657899</v>
      </c>
      <c r="AD217" s="51" t="n">
        <v>4.886790445565712e-06</v>
      </c>
      <c r="AE217" s="57" t="inlineStr">
        <is>
          <t>Code M1: Vai phoi may day vien co.</t>
        </is>
      </c>
      <c r="AI217" s="46" t="n"/>
    </row>
    <row r="218" ht="20.25" customHeight="1">
      <c r="D218" t="inlineStr">
        <is>
          <t>M1</t>
        </is>
      </c>
      <c r="E218" t="inlineStr">
        <is>
          <t>12,47,29,57,64,77,45,22,50,56,42,96,06,78,65,59,39</t>
        </is>
      </c>
      <c r="F218" t="inlineStr"/>
      <c r="G218" t="inlineStr">
        <is>
          <t>65@Signature Navy</t>
        </is>
      </c>
      <c r="H218" t="inlineStr">
        <is>
          <t>25V07971CA38</t>
        </is>
      </c>
      <c r="I218" t="n">
        <v>2</v>
      </c>
      <c r="J218" t="n">
        <v>2</v>
      </c>
      <c r="K218" t="n">
        <v>12</v>
      </c>
      <c r="L218" s="59" t="n"/>
      <c r="M218" s="98" t="inlineStr">
        <is>
          <t>POUT25SB0007971A</t>
        </is>
      </c>
      <c r="N218" s="2" t="n">
        <v>0.0063</v>
      </c>
      <c r="O218" t="n">
        <v>0.260566</v>
      </c>
      <c r="P218" s="95" t="n">
        <v>3.127</v>
      </c>
      <c r="Q218" s="96" t="n">
        <v>3.126792</v>
      </c>
      <c r="R218" s="77" t="n">
        <v>0</v>
      </c>
      <c r="S218" s="95" t="n">
        <v>3.189</v>
      </c>
      <c r="T218" s="51" t="n">
        <v>1.019827310521267</v>
      </c>
      <c r="U218" s="51" t="n">
        <v>1.019827310521267</v>
      </c>
      <c r="V218" t="n">
        <v>0</v>
      </c>
      <c r="W218" t="inlineStr">
        <is>
          <t>12,47,29,57,64,77,45,22,50,56,42,96,06,78,65,59,39</t>
        </is>
      </c>
      <c r="X218" s="51" t="n">
        <v>4.886790445565712e-06</v>
      </c>
      <c r="Y218" s="51" t="n">
        <v>0.008994324303766225</v>
      </c>
      <c r="Z218" s="52" t="n">
        <v>639845.7299999963</v>
      </c>
      <c r="AA218" s="52" t="n">
        <v>634093.8769999963</v>
      </c>
      <c r="AB218" s="52" t="n">
        <v>-5866.866000000002</v>
      </c>
      <c r="AC218" s="51" t="n">
        <v>-0.009252361854930885</v>
      </c>
      <c r="AD218" s="51" t="n">
        <v>4.886790445565712e-06</v>
      </c>
      <c r="AE218" s="57" t="inlineStr">
        <is>
          <t>Code M1: Vai phoi may day vien co.</t>
        </is>
      </c>
      <c r="AI218" s="46" t="n"/>
    </row>
    <row r="219" ht="20.25" customHeight="1">
      <c r="D219" t="inlineStr">
        <is>
          <t>M1</t>
        </is>
      </c>
      <c r="E219" t="inlineStr">
        <is>
          <t>12,47,29,57,64,77,45,22,50,56,42,96,06,78,65,59,39</t>
        </is>
      </c>
      <c r="F219" t="inlineStr"/>
      <c r="G219" t="inlineStr">
        <is>
          <t>56@Signature Navy</t>
        </is>
      </c>
      <c r="H219" t="inlineStr">
        <is>
          <t>25V07971CA38</t>
        </is>
      </c>
      <c r="I219" t="n">
        <v>2</v>
      </c>
      <c r="J219" t="n">
        <v>2</v>
      </c>
      <c r="K219" t="n">
        <v>12</v>
      </c>
      <c r="L219" s="59" t="n"/>
      <c r="M219" s="98" t="inlineStr">
        <is>
          <t>POUT25SB0007971A</t>
        </is>
      </c>
      <c r="N219" s="2" t="n">
        <v>0.0063</v>
      </c>
      <c r="O219" t="n">
        <v>0.260566</v>
      </c>
      <c r="P219" s="95" t="n">
        <v>3.127</v>
      </c>
      <c r="Q219" s="96" t="n">
        <v>3.126792</v>
      </c>
      <c r="R219" s="77" t="n">
        <v>0</v>
      </c>
      <c r="S219" s="95" t="n">
        <v>3.189</v>
      </c>
      <c r="T219" s="51" t="n">
        <v>1.019827310521267</v>
      </c>
      <c r="U219" s="51" t="n">
        <v>1.019827310521267</v>
      </c>
      <c r="V219" t="n">
        <v>0</v>
      </c>
      <c r="W219" t="inlineStr">
        <is>
          <t>12,47,29,57,64,77,45,22,50,56,42,96,06,78,65,59,39</t>
        </is>
      </c>
      <c r="X219" s="51" t="n">
        <v>4.886790445565712e-06</v>
      </c>
      <c r="Y219" s="51" t="n">
        <v>0.008999211419290151</v>
      </c>
      <c r="Z219" s="52" t="n">
        <v>639845.7299999963</v>
      </c>
      <c r="AA219" s="52" t="n">
        <v>634090.7499999963</v>
      </c>
      <c r="AB219" s="52" t="n">
        <v>-5870.055000000002</v>
      </c>
      <c r="AC219" s="51" t="n">
        <v>-0.009257436731256586</v>
      </c>
      <c r="AD219" s="51" t="n">
        <v>4.886790445565712e-06</v>
      </c>
      <c r="AE219" s="57" t="inlineStr">
        <is>
          <t>Code M1: Vai phoi may day vien co.</t>
        </is>
      </c>
      <c r="AI219" s="46" t="n"/>
    </row>
    <row r="220" ht="20.25" customHeight="1">
      <c r="D220" t="inlineStr">
        <is>
          <t>M1</t>
        </is>
      </c>
      <c r="E220" t="inlineStr">
        <is>
          <t>12,47,29,57,64,77,45,22,50,56,42,96,06,78,65,59,39</t>
        </is>
      </c>
      <c r="F220" t="inlineStr"/>
      <c r="G220" t="inlineStr">
        <is>
          <t>77@Signature Navy</t>
        </is>
      </c>
      <c r="H220" t="inlineStr">
        <is>
          <t>25V07971CA38</t>
        </is>
      </c>
      <c r="I220" t="n">
        <v>2</v>
      </c>
      <c r="J220" t="n">
        <v>2</v>
      </c>
      <c r="K220" t="n">
        <v>12</v>
      </c>
      <c r="L220" s="59" t="n"/>
      <c r="M220" s="98" t="inlineStr">
        <is>
          <t>POUT25SB0007971A</t>
        </is>
      </c>
      <c r="N220" s="2" t="n">
        <v>0.0063</v>
      </c>
      <c r="O220" t="n">
        <v>0.260566</v>
      </c>
      <c r="P220" s="95" t="n">
        <v>3.127</v>
      </c>
      <c r="Q220" s="96" t="n">
        <v>3.126792</v>
      </c>
      <c r="R220" s="77" t="n">
        <v>0</v>
      </c>
      <c r="S220" s="95" t="n">
        <v>3.189</v>
      </c>
      <c r="T220" s="51" t="n">
        <v>1.019827310521267</v>
      </c>
      <c r="U220" s="51" t="n">
        <v>1.019827310521267</v>
      </c>
      <c r="V220" t="n">
        <v>0</v>
      </c>
      <c r="W220" t="inlineStr">
        <is>
          <t>12,47,29,57,64,77,45,22,50,56,42,96,06,78,65,59,39</t>
        </is>
      </c>
      <c r="X220" s="51" t="n">
        <v>4.886790445565712e-06</v>
      </c>
      <c r="Y220" s="51" t="n">
        <v>0.009004098534814077</v>
      </c>
      <c r="Z220" s="52" t="n">
        <v>639845.7299999963</v>
      </c>
      <c r="AA220" s="52" t="n">
        <v>634087.6229999963</v>
      </c>
      <c r="AB220" s="52" t="n">
        <v>-5873.244000000002</v>
      </c>
      <c r="AC220" s="51" t="n">
        <v>-0.00926251165763574</v>
      </c>
      <c r="AD220" s="51" t="n">
        <v>4.886790445565712e-06</v>
      </c>
      <c r="AE220" s="57" t="inlineStr">
        <is>
          <t>Code M1: Vai phoi may day vien co.</t>
        </is>
      </c>
      <c r="AI220" s="46" t="n"/>
    </row>
    <row r="221" ht="20.25" customHeight="1">
      <c r="D221" t="inlineStr">
        <is>
          <t>M1</t>
        </is>
      </c>
      <c r="E221" t="inlineStr">
        <is>
          <t>12,47,29,57,64,77,45,22,50,56,42,96,06,78,65,59,39</t>
        </is>
      </c>
      <c r="F221" t="inlineStr"/>
      <c r="G221" t="inlineStr">
        <is>
          <t>29@Signature Navy</t>
        </is>
      </c>
      <c r="H221" t="inlineStr">
        <is>
          <t>25V07971CA38</t>
        </is>
      </c>
      <c r="I221" t="n">
        <v>2</v>
      </c>
      <c r="J221" t="n">
        <v>2</v>
      </c>
      <c r="K221" t="n">
        <v>12</v>
      </c>
      <c r="L221" s="59" t="n"/>
      <c r="M221" s="98" t="inlineStr">
        <is>
          <t>POUT25SB0007971A</t>
        </is>
      </c>
      <c r="N221" s="2" t="n">
        <v>0.0063</v>
      </c>
      <c r="O221" t="n">
        <v>0.260566</v>
      </c>
      <c r="P221" s="95" t="n">
        <v>3.127</v>
      </c>
      <c r="Q221" s="96" t="n">
        <v>3.126792</v>
      </c>
      <c r="R221" s="77" t="n">
        <v>0</v>
      </c>
      <c r="S221" s="95" t="n">
        <v>3.189</v>
      </c>
      <c r="T221" s="51" t="n">
        <v>1.019827310521267</v>
      </c>
      <c r="U221" s="51" t="n">
        <v>1.019827310521267</v>
      </c>
      <c r="V221" t="n">
        <v>0</v>
      </c>
      <c r="W221" t="inlineStr">
        <is>
          <t>12,47,29,57,64,77,45,22,50,56,42,96,06,78,65,59,39</t>
        </is>
      </c>
      <c r="X221" s="51" t="n">
        <v>4.886790445565712e-06</v>
      </c>
      <c r="Y221" s="51" t="n">
        <v>0.009008985650338003</v>
      </c>
      <c r="Z221" s="52" t="n">
        <v>639845.7299999963</v>
      </c>
      <c r="AA221" s="52" t="n">
        <v>634084.4959999962</v>
      </c>
      <c r="AB221" s="52" t="n">
        <v>-5876.433000000003</v>
      </c>
      <c r="AC221" s="51" t="n">
        <v>-0.009267586634069094</v>
      </c>
      <c r="AD221" s="51" t="n">
        <v>4.886790445565712e-06</v>
      </c>
      <c r="AE221" s="57" t="inlineStr">
        <is>
          <t>Code M1: Vai phoi may day vien co.</t>
        </is>
      </c>
      <c r="AI221" s="46" t="n"/>
    </row>
    <row r="222" ht="20.25" customHeight="1">
      <c r="D222" t="inlineStr">
        <is>
          <t>M1</t>
        </is>
      </c>
      <c r="E222" t="inlineStr">
        <is>
          <t>12,47,29,57,64,77,45,22,50,56,42,96,06,78,65,59,39</t>
        </is>
      </c>
      <c r="F222" t="inlineStr"/>
      <c r="G222" t="inlineStr">
        <is>
          <t>47@Signature Navy</t>
        </is>
      </c>
      <c r="H222" t="inlineStr">
        <is>
          <t>25V07971CA38</t>
        </is>
      </c>
      <c r="I222" t="n">
        <v>2</v>
      </c>
      <c r="J222" t="n">
        <v>2</v>
      </c>
      <c r="K222" t="n">
        <v>12</v>
      </c>
      <c r="L222" s="59" t="n"/>
      <c r="M222" s="98" t="inlineStr">
        <is>
          <t>POUT25SB0007971A</t>
        </is>
      </c>
      <c r="N222" s="2" t="n">
        <v>0.0063</v>
      </c>
      <c r="O222" t="n">
        <v>0.260566</v>
      </c>
      <c r="P222" s="95" t="n">
        <v>3.127</v>
      </c>
      <c r="Q222" s="96" t="n">
        <v>3.126792</v>
      </c>
      <c r="R222" s="77" t="n">
        <v>0</v>
      </c>
      <c r="S222" s="95" t="n">
        <v>3.189</v>
      </c>
      <c r="T222" s="51" t="n">
        <v>1.019827310521267</v>
      </c>
      <c r="U222" s="51" t="n">
        <v>1.019827310521267</v>
      </c>
      <c r="V222" t="n">
        <v>0</v>
      </c>
      <c r="W222" t="inlineStr">
        <is>
          <t>12,47,29,57,64,77,45,22,50,56,42,96,06,78,65,59,39</t>
        </is>
      </c>
      <c r="X222" s="51" t="n">
        <v>4.886790445565712e-06</v>
      </c>
      <c r="Y222" s="51" t="n">
        <v>0.009013872765861927</v>
      </c>
      <c r="Z222" s="52" t="n">
        <v>639845.7299999963</v>
      </c>
      <c r="AA222" s="52" t="n">
        <v>634081.3689999962</v>
      </c>
      <c r="AB222" s="52" t="n">
        <v>-5879.622000000003</v>
      </c>
      <c r="AC222" s="51" t="n">
        <v>-0.009272661660557381</v>
      </c>
      <c r="AD222" s="51" t="n">
        <v>4.886790445565712e-06</v>
      </c>
      <c r="AE222" s="57" t="inlineStr">
        <is>
          <t>Code M1: Vai phoi may day vien co.</t>
        </is>
      </c>
      <c r="AI222" s="46" t="n"/>
    </row>
    <row r="223" ht="20.25" customHeight="1">
      <c r="D223" t="inlineStr">
        <is>
          <t>M1</t>
        </is>
      </c>
      <c r="E223" t="inlineStr">
        <is>
          <t>12,47,29,57,64,77,45,22,50,56,42,96,06,78,65,59,39</t>
        </is>
      </c>
      <c r="F223" t="inlineStr"/>
      <c r="G223" t="inlineStr">
        <is>
          <t>39@Signature Navy</t>
        </is>
      </c>
      <c r="H223" t="inlineStr">
        <is>
          <t>25V07971CA38</t>
        </is>
      </c>
      <c r="I223" t="n">
        <v>2</v>
      </c>
      <c r="J223" t="n">
        <v>2</v>
      </c>
      <c r="K223" t="n">
        <v>12</v>
      </c>
      <c r="L223" s="59" t="n"/>
      <c r="M223" s="98" t="inlineStr">
        <is>
          <t>POUT25SB0007971A</t>
        </is>
      </c>
      <c r="N223" s="2" t="n">
        <v>0.0063</v>
      </c>
      <c r="O223" t="n">
        <v>0.260566</v>
      </c>
      <c r="P223" s="95" t="n">
        <v>3.127</v>
      </c>
      <c r="Q223" s="96" t="n">
        <v>3.126792</v>
      </c>
      <c r="R223" s="77" t="n">
        <v>0</v>
      </c>
      <c r="S223" s="95" t="n">
        <v>3.189</v>
      </c>
      <c r="T223" s="51" t="n">
        <v>1.019827310521267</v>
      </c>
      <c r="U223" s="51" t="n">
        <v>1.019827310521267</v>
      </c>
      <c r="V223" t="n">
        <v>0</v>
      </c>
      <c r="W223" t="inlineStr">
        <is>
          <t>12,47,29,57,64,77,45,22,50,56,42,96,06,78,65,59,39</t>
        </is>
      </c>
      <c r="X223" s="51" t="n">
        <v>4.886790445565712e-06</v>
      </c>
      <c r="Y223" s="51" t="n">
        <v>0.009018759881385853</v>
      </c>
      <c r="Z223" s="52" t="n">
        <v>639845.7299999963</v>
      </c>
      <c r="AA223" s="52" t="n">
        <v>634078.2419999962</v>
      </c>
      <c r="AB223" s="52" t="n">
        <v>-5882.811000000003</v>
      </c>
      <c r="AC223" s="51" t="n">
        <v>-0.009277736737101347</v>
      </c>
      <c r="AD223" s="51" t="n">
        <v>4.886790445565712e-06</v>
      </c>
      <c r="AE223" s="57" t="inlineStr">
        <is>
          <t>Code M1: Vai phoi may day vien co.</t>
        </is>
      </c>
      <c r="AI223" s="46" t="n"/>
    </row>
    <row r="224" ht="20.25" customHeight="1">
      <c r="D224" t="inlineStr">
        <is>
          <t>M1</t>
        </is>
      </c>
      <c r="E224" t="inlineStr">
        <is>
          <t>12,47,29,57,64,77,45,22,50,56,42,96,06,78,65,59,39</t>
        </is>
      </c>
      <c r="F224" t="inlineStr"/>
      <c r="G224" t="inlineStr">
        <is>
          <t>64@Signature Navy</t>
        </is>
      </c>
      <c r="H224" t="inlineStr">
        <is>
          <t>25V07971CA38</t>
        </is>
      </c>
      <c r="I224" t="n">
        <v>2</v>
      </c>
      <c r="J224" t="n">
        <v>2</v>
      </c>
      <c r="K224" t="n">
        <v>12</v>
      </c>
      <c r="L224" s="59" t="n"/>
      <c r="M224" s="98" t="inlineStr">
        <is>
          <t>POUT25SB0007971A</t>
        </is>
      </c>
      <c r="N224" s="2" t="n">
        <v>0.0063</v>
      </c>
      <c r="O224" t="n">
        <v>0.260566</v>
      </c>
      <c r="P224" s="95" t="n">
        <v>3.127</v>
      </c>
      <c r="Q224" s="96" t="n">
        <v>3.126792</v>
      </c>
      <c r="R224" s="77" t="n">
        <v>0</v>
      </c>
      <c r="S224" s="95" t="n">
        <v>3.189</v>
      </c>
      <c r="T224" s="51" t="n">
        <v>1.019827310521267</v>
      </c>
      <c r="U224" s="51" t="n">
        <v>1.019827310521267</v>
      </c>
      <c r="V224" t="n">
        <v>0</v>
      </c>
      <c r="W224" t="inlineStr">
        <is>
          <t>12,47,29,57,64,77,45,22,50,56,42,96,06,78,65,59,39</t>
        </is>
      </c>
      <c r="X224" s="51" t="n">
        <v>4.886790445565712e-06</v>
      </c>
      <c r="Y224" s="51" t="n">
        <v>0.009023646996909778</v>
      </c>
      <c r="Z224" s="52" t="n">
        <v>639845.7299999963</v>
      </c>
      <c r="AA224" s="52" t="n">
        <v>634075.1149999963</v>
      </c>
      <c r="AB224" s="52" t="n">
        <v>-5886.000000000004</v>
      </c>
      <c r="AC224" s="51" t="n">
        <v>-0.00928281186370173</v>
      </c>
      <c r="AD224" s="51" t="n">
        <v>4.886790445565712e-06</v>
      </c>
      <c r="AE224" s="57" t="inlineStr">
        <is>
          <t>Code M1: Vai phoi may day vien co.</t>
        </is>
      </c>
      <c r="AI224" s="46" t="n"/>
    </row>
    <row r="225" ht="20.25" customHeight="1">
      <c r="D225" t="inlineStr">
        <is>
          <t>M1</t>
        </is>
      </c>
      <c r="E225" t="inlineStr">
        <is>
          <t>12,47,29,57,64,77,45,22,50,56,42,96,06,78,65,59,39</t>
        </is>
      </c>
      <c r="F225" t="inlineStr"/>
      <c r="G225" t="inlineStr">
        <is>
          <t>50@Signature Navy</t>
        </is>
      </c>
      <c r="H225" t="inlineStr">
        <is>
          <t>25V07971CA38</t>
        </is>
      </c>
      <c r="I225" t="n">
        <v>2</v>
      </c>
      <c r="J225" t="n">
        <v>2</v>
      </c>
      <c r="K225" t="n">
        <v>12</v>
      </c>
      <c r="L225" s="59" t="n"/>
      <c r="M225" s="98" t="inlineStr">
        <is>
          <t>POUT25SB0007971A</t>
        </is>
      </c>
      <c r="N225" s="2" t="n">
        <v>0.0063</v>
      </c>
      <c r="O225" t="n">
        <v>0.260566</v>
      </c>
      <c r="P225" s="95" t="n">
        <v>3.127</v>
      </c>
      <c r="Q225" s="96" t="n">
        <v>3.126792</v>
      </c>
      <c r="R225" s="77" t="n">
        <v>0</v>
      </c>
      <c r="S225" s="95" t="n">
        <v>3.189</v>
      </c>
      <c r="T225" s="51" t="n">
        <v>1.019827310521267</v>
      </c>
      <c r="U225" s="51" t="n">
        <v>1.019827310521267</v>
      </c>
      <c r="V225" t="n">
        <v>0</v>
      </c>
      <c r="W225" t="inlineStr">
        <is>
          <t>12,47,29,57,64,77,45,22,50,56,42,96,06,78,65,59,39</t>
        </is>
      </c>
      <c r="X225" s="51" t="n">
        <v>4.886790445565712e-06</v>
      </c>
      <c r="Y225" s="51" t="n">
        <v>0.009028534112433704</v>
      </c>
      <c r="Z225" s="52" t="n">
        <v>639845.7299999963</v>
      </c>
      <c r="AA225" s="52" t="n">
        <v>634071.9879999963</v>
      </c>
      <c r="AB225" s="52" t="n">
        <v>-5889.189000000004</v>
      </c>
      <c r="AC225" s="51" t="n">
        <v>-0.00928788704035927</v>
      </c>
      <c r="AD225" s="51" t="n">
        <v>4.886790445565712e-06</v>
      </c>
      <c r="AE225" s="57" t="inlineStr">
        <is>
          <t>Code M1: Vai phoi may day vien co.</t>
        </is>
      </c>
      <c r="AI225" s="46" t="n"/>
    </row>
    <row r="226" ht="20.25" customHeight="1">
      <c r="D226" t="inlineStr">
        <is>
          <t>M1</t>
        </is>
      </c>
      <c r="E226" t="inlineStr">
        <is>
          <t>12,47,29,57,64,77,45,22,50,56,42,96,06,78,65,59,39</t>
        </is>
      </c>
      <c r="F226" t="inlineStr"/>
      <c r="G226" t="inlineStr">
        <is>
          <t>57@Signature Navy</t>
        </is>
      </c>
      <c r="H226" t="inlineStr">
        <is>
          <t>25V07971CA38</t>
        </is>
      </c>
      <c r="I226" t="n">
        <v>2</v>
      </c>
      <c r="J226" t="n">
        <v>2</v>
      </c>
      <c r="K226" t="n">
        <v>12</v>
      </c>
      <c r="L226" s="59" t="n"/>
      <c r="M226" s="98" t="inlineStr">
        <is>
          <t>POUT25SB0007971A</t>
        </is>
      </c>
      <c r="N226" s="2" t="n">
        <v>0.0063</v>
      </c>
      <c r="O226" t="n">
        <v>0.260566</v>
      </c>
      <c r="P226" s="95" t="n">
        <v>3.127</v>
      </c>
      <c r="Q226" s="96" t="n">
        <v>3.126792</v>
      </c>
      <c r="R226" s="77" t="n">
        <v>0</v>
      </c>
      <c r="S226" s="95" t="n">
        <v>3.189</v>
      </c>
      <c r="T226" s="51" t="n">
        <v>1.019827310521267</v>
      </c>
      <c r="U226" s="51" t="n">
        <v>1.019827310521267</v>
      </c>
      <c r="V226" t="n">
        <v>0</v>
      </c>
      <c r="W226" t="inlineStr">
        <is>
          <t>12,47,29,57,64,77,45,22,50,56,42,96,06,78,65,59,39</t>
        </is>
      </c>
      <c r="X226" s="51" t="n">
        <v>4.886790445565712e-06</v>
      </c>
      <c r="Y226" s="51" t="n">
        <v>0.00903342122795763</v>
      </c>
      <c r="Z226" s="52" t="n">
        <v>639845.7299999963</v>
      </c>
      <c r="AA226" s="52" t="n">
        <v>634068.8609999962</v>
      </c>
      <c r="AB226" s="52" t="n">
        <v>-5892.378000000004</v>
      </c>
      <c r="AC226" s="51" t="n">
        <v>-0.009292962267074711</v>
      </c>
      <c r="AD226" s="51" t="n">
        <v>4.886790445565712e-06</v>
      </c>
      <c r="AE226" s="57" t="inlineStr">
        <is>
          <t>Code M1: Vai phoi may day vien co.</t>
        </is>
      </c>
      <c r="AI226" s="46" t="n"/>
    </row>
    <row r="227" ht="20.25" customHeight="1">
      <c r="D227" t="inlineStr">
        <is>
          <t>M1</t>
        </is>
      </c>
      <c r="E227" t="inlineStr">
        <is>
          <t>12,47,29,57,64,77,45,22,50,56,42,96,06,78,65,59,39</t>
        </is>
      </c>
      <c r="F227" t="inlineStr"/>
      <c r="G227" t="inlineStr">
        <is>
          <t>59@Signature Navy</t>
        </is>
      </c>
      <c r="H227" t="inlineStr">
        <is>
          <t>25V07971CA38</t>
        </is>
      </c>
      <c r="I227" t="n">
        <v>2</v>
      </c>
      <c r="J227" t="n">
        <v>2</v>
      </c>
      <c r="K227" t="n">
        <v>12</v>
      </c>
      <c r="L227" s="59" t="n"/>
      <c r="M227" s="98" t="inlineStr">
        <is>
          <t>POUT25SB0007971A</t>
        </is>
      </c>
      <c r="N227" s="2" t="n">
        <v>0.0063</v>
      </c>
      <c r="O227" t="n">
        <v>0.260566</v>
      </c>
      <c r="P227" s="95" t="n">
        <v>3.127</v>
      </c>
      <c r="Q227" s="96" t="n">
        <v>3.126792</v>
      </c>
      <c r="R227" s="77" t="n">
        <v>0</v>
      </c>
      <c r="S227" s="95" t="n">
        <v>3.189</v>
      </c>
      <c r="T227" s="51" t="n">
        <v>1.019827310521267</v>
      </c>
      <c r="U227" s="51" t="n">
        <v>1.019827310521267</v>
      </c>
      <c r="V227" t="n">
        <v>0</v>
      </c>
      <c r="W227" t="inlineStr">
        <is>
          <t>12,47,29,57,64,77,45,22,50,56,42,96,06,78,65,59,39</t>
        </is>
      </c>
      <c r="X227" s="51" t="n">
        <v>4.886790445565712e-06</v>
      </c>
      <c r="Y227" s="51" t="n">
        <v>0.009038308343481554</v>
      </c>
      <c r="Z227" s="52" t="n">
        <v>639845.7299999963</v>
      </c>
      <c r="AA227" s="52" t="n">
        <v>634065.7339999962</v>
      </c>
      <c r="AB227" s="52" t="n">
        <v>-5895.567000000005</v>
      </c>
      <c r="AC227" s="51" t="n">
        <v>-0.009298037543848789</v>
      </c>
      <c r="AD227" s="51" t="n">
        <v>4.886790445565712e-06</v>
      </c>
      <c r="AE227" s="57" t="inlineStr">
        <is>
          <t>Code M1: Vai phoi may day vien co.</t>
        </is>
      </c>
      <c r="AI227" s="46" t="n"/>
    </row>
    <row r="228" ht="20.25" customHeight="1">
      <c r="D228" t="inlineStr">
        <is>
          <t>M1</t>
        </is>
      </c>
      <c r="E228" t="inlineStr">
        <is>
          <t>12,47,29,57,64,77,45,22,50,56,42,96,06,78,65,59,39</t>
        </is>
      </c>
      <c r="F228" t="inlineStr"/>
      <c r="G228" t="inlineStr">
        <is>
          <t>12@Signature Navy</t>
        </is>
      </c>
      <c r="H228" t="inlineStr">
        <is>
          <t>25V07971CA38</t>
        </is>
      </c>
      <c r="I228" t="n">
        <v>2</v>
      </c>
      <c r="J228" t="n">
        <v>2</v>
      </c>
      <c r="K228" t="n">
        <v>12</v>
      </c>
      <c r="L228" s="59" t="n"/>
      <c r="M228" s="98" t="inlineStr">
        <is>
          <t>POUT25SB0007971A</t>
        </is>
      </c>
      <c r="N228" s="2" t="n">
        <v>0.0063</v>
      </c>
      <c r="O228" t="n">
        <v>0.260566</v>
      </c>
      <c r="P228" s="95" t="n">
        <v>3.127</v>
      </c>
      <c r="Q228" s="96" t="n">
        <v>3.126792</v>
      </c>
      <c r="R228" s="77" t="n">
        <v>0</v>
      </c>
      <c r="S228" s="95" t="n">
        <v>3.189</v>
      </c>
      <c r="T228" s="51" t="n">
        <v>1.019827310521267</v>
      </c>
      <c r="U228" s="51" t="n">
        <v>1.019827310521267</v>
      </c>
      <c r="V228" t="n">
        <v>0</v>
      </c>
      <c r="W228" t="inlineStr">
        <is>
          <t>12,47,29,57,64,77,45,22,50,56,42,96,06,78,65,59,39</t>
        </is>
      </c>
      <c r="X228" s="51" t="n">
        <v>4.886790445565712e-06</v>
      </c>
      <c r="Y228" s="51" t="n">
        <v>0.00904319545900548</v>
      </c>
      <c r="Z228" s="52" t="n">
        <v>639845.7299999963</v>
      </c>
      <c r="AA228" s="52" t="n">
        <v>634062.6069999962</v>
      </c>
      <c r="AB228" s="52" t="n">
        <v>-5898.756000000005</v>
      </c>
      <c r="AC228" s="51" t="n">
        <v>-0.009303112870682247</v>
      </c>
      <c r="AD228" s="51" t="n">
        <v>4.886790445565712e-06</v>
      </c>
      <c r="AE228" s="57" t="inlineStr">
        <is>
          <t>Code M1: Vai phoi may day vien co.</t>
        </is>
      </c>
      <c r="AI228" s="46" t="n"/>
    </row>
    <row r="229" ht="20.25" customHeight="1">
      <c r="D229" t="inlineStr">
        <is>
          <t>M1</t>
        </is>
      </c>
      <c r="E229" t="inlineStr">
        <is>
          <t>12,47,29,57,64,77,45,22,50,56,42,96,06,78,65,59,39</t>
        </is>
      </c>
      <c r="F229" t="inlineStr"/>
      <c r="G229" t="inlineStr">
        <is>
          <t>42@Signature Navy</t>
        </is>
      </c>
      <c r="H229" t="inlineStr">
        <is>
          <t>25V07971CA39</t>
        </is>
      </c>
      <c r="I229" t="n">
        <v>2</v>
      </c>
      <c r="J229" t="n">
        <v>2</v>
      </c>
      <c r="K229" t="n">
        <v>60</v>
      </c>
      <c r="L229" s="59" t="n"/>
      <c r="M229" s="98" t="inlineStr">
        <is>
          <t>POUT25SB0007971A</t>
        </is>
      </c>
      <c r="N229" s="2" t="n">
        <v>0.0063</v>
      </c>
      <c r="O229" t="n">
        <v>0.503466</v>
      </c>
      <c r="P229" s="95" t="n">
        <v>30.208</v>
      </c>
      <c r="Q229" s="96" t="n">
        <v>30.20796</v>
      </c>
      <c r="R229" s="77" t="n">
        <v>0</v>
      </c>
      <c r="S229" s="95" t="n">
        <v>30.812</v>
      </c>
      <c r="T229" s="51" t="n">
        <v>1.019994703389831</v>
      </c>
      <c r="U229" s="51" t="n">
        <v>1.019994703389831</v>
      </c>
      <c r="V229" t="n">
        <v>0</v>
      </c>
      <c r="W229" t="inlineStr">
        <is>
          <t>12,47,29,57,64,77,45,22,50,56,42,96,06,78,65,59,39</t>
        </is>
      </c>
      <c r="X229" s="51" t="n">
        <v>4.721131764058217e-05</v>
      </c>
      <c r="Y229" s="51" t="n">
        <v>0.009090406839161132</v>
      </c>
      <c r="Z229" s="52" t="n">
        <v>639845.7299999963</v>
      </c>
      <c r="AA229" s="52" t="n">
        <v>634059.4799999963</v>
      </c>
      <c r="AB229" s="52" t="n">
        <v>-5901.945000000005</v>
      </c>
      <c r="AC229" s="51" t="n">
        <v>-0.009308188247575826</v>
      </c>
      <c r="AD229" s="51" t="n">
        <v>4.721131764058217e-05</v>
      </c>
      <c r="AE229" s="57" t="inlineStr">
        <is>
          <t>Code M1: Vai phoi may day vien co.</t>
        </is>
      </c>
      <c r="AI229" s="46" t="n"/>
    </row>
    <row r="230" ht="20.25" customHeight="1">
      <c r="D230" t="inlineStr">
        <is>
          <t>M1</t>
        </is>
      </c>
      <c r="E230" t="inlineStr">
        <is>
          <t>12,47,29,57,64,77,45,22,50,56,42,96,06,78,65,59,39</t>
        </is>
      </c>
      <c r="F230" t="inlineStr"/>
      <c r="G230" t="inlineStr">
        <is>
          <t>45@Signature Navy</t>
        </is>
      </c>
      <c r="H230" t="inlineStr">
        <is>
          <t>25V07971CA39</t>
        </is>
      </c>
      <c r="I230" t="n">
        <v>2</v>
      </c>
      <c r="J230" t="n">
        <v>2</v>
      </c>
      <c r="K230" t="n">
        <v>60</v>
      </c>
      <c r="L230" s="59" t="n"/>
      <c r="M230" s="98" t="inlineStr">
        <is>
          <t>POUT25SB0007971A</t>
        </is>
      </c>
      <c r="N230" s="2" t="n">
        <v>0.0063</v>
      </c>
      <c r="O230" t="n">
        <v>0.503466</v>
      </c>
      <c r="P230" s="95" t="n">
        <v>30.208</v>
      </c>
      <c r="Q230" s="96" t="n">
        <v>30.20796</v>
      </c>
      <c r="R230" s="77" t="n">
        <v>0</v>
      </c>
      <c r="S230" s="95" t="n">
        <v>30.812</v>
      </c>
      <c r="T230" s="51" t="n">
        <v>1.019994703389831</v>
      </c>
      <c r="U230" s="51" t="n">
        <v>1.019994703389831</v>
      </c>
      <c r="V230" t="n">
        <v>0</v>
      </c>
      <c r="W230" t="inlineStr">
        <is>
          <t>12,47,29,57,64,77,45,22,50,56,42,96,06,78,65,59,39</t>
        </is>
      </c>
      <c r="X230" s="51" t="n">
        <v>4.721131764058217e-05</v>
      </c>
      <c r="Y230" s="51" t="n">
        <v>0.009137618219316782</v>
      </c>
      <c r="Z230" s="52" t="n">
        <v>639845.7299999963</v>
      </c>
      <c r="AA230" s="52" t="n">
        <v>634029.2719999963</v>
      </c>
      <c r="AB230" s="52" t="n">
        <v>-5932.757000000005</v>
      </c>
      <c r="AC230" s="51" t="n">
        <v>-0.009357228856777514</v>
      </c>
      <c r="AD230" s="51" t="n">
        <v>4.721131764058217e-05</v>
      </c>
      <c r="AE230" s="57" t="inlineStr">
        <is>
          <t>Code M1: Vai phoi may day vien co.</t>
        </is>
      </c>
      <c r="AI230" s="46" t="n"/>
    </row>
    <row r="231" ht="20.25" customHeight="1">
      <c r="D231" t="inlineStr">
        <is>
          <t>M1</t>
        </is>
      </c>
      <c r="E231" t="inlineStr">
        <is>
          <t>12,47,29,57,64,77,45,22,50,56,42,96,06,78,65,59,39</t>
        </is>
      </c>
      <c r="F231" t="inlineStr"/>
      <c r="G231" t="inlineStr">
        <is>
          <t>96@Signature Navy</t>
        </is>
      </c>
      <c r="H231" t="inlineStr">
        <is>
          <t>25V07971CA39</t>
        </is>
      </c>
      <c r="I231" t="n">
        <v>2</v>
      </c>
      <c r="J231" t="n">
        <v>2</v>
      </c>
      <c r="K231" t="n">
        <v>60</v>
      </c>
      <c r="L231" s="59" t="n"/>
      <c r="M231" s="98" t="inlineStr">
        <is>
          <t>POUT25SB0007971A</t>
        </is>
      </c>
      <c r="N231" s="2" t="n">
        <v>0.0063</v>
      </c>
      <c r="O231" t="n">
        <v>0.503466</v>
      </c>
      <c r="P231" s="95" t="n">
        <v>30.208</v>
      </c>
      <c r="Q231" s="96" t="n">
        <v>30.20796</v>
      </c>
      <c r="R231" s="77" t="n">
        <v>0</v>
      </c>
      <c r="S231" s="95" t="n">
        <v>30.812</v>
      </c>
      <c r="T231" s="51" t="n">
        <v>1.019994703389831</v>
      </c>
      <c r="U231" s="51" t="n">
        <v>1.019994703389831</v>
      </c>
      <c r="V231" t="n">
        <v>0</v>
      </c>
      <c r="W231" t="inlineStr">
        <is>
          <t>12,47,29,57,64,77,45,22,50,56,42,96,06,78,65,59,39</t>
        </is>
      </c>
      <c r="X231" s="51" t="n">
        <v>4.721131764058217e-05</v>
      </c>
      <c r="Y231" s="51" t="n">
        <v>0.009184829599472432</v>
      </c>
      <c r="Z231" s="52" t="n">
        <v>639845.7299999963</v>
      </c>
      <c r="AA231" s="52" t="n">
        <v>633999.0639999963</v>
      </c>
      <c r="AB231" s="52" t="n">
        <v>-5963.569000000005</v>
      </c>
      <c r="AC231" s="51" t="n">
        <v>-0.009406274139231284</v>
      </c>
      <c r="AD231" s="51" t="n">
        <v>4.721131764058217e-05</v>
      </c>
      <c r="AE231" s="57" t="inlineStr">
        <is>
          <t>Code M1: Vai phoi may day vien co.</t>
        </is>
      </c>
      <c r="AI231" s="46" t="n"/>
    </row>
    <row r="232" ht="20.25" customHeight="1">
      <c r="D232" t="inlineStr">
        <is>
          <t>M1</t>
        </is>
      </c>
      <c r="E232" t="inlineStr">
        <is>
          <t>12,47,29,57,64,77,45,22,50,56,42,96,06,78,65,59,39</t>
        </is>
      </c>
      <c r="F232" t="inlineStr"/>
      <c r="G232" t="inlineStr">
        <is>
          <t>78@Signature Navy</t>
        </is>
      </c>
      <c r="H232" t="inlineStr">
        <is>
          <t>25V07971CA39</t>
        </is>
      </c>
      <c r="I232" t="n">
        <v>2</v>
      </c>
      <c r="J232" t="n">
        <v>2</v>
      </c>
      <c r="K232" t="n">
        <v>60</v>
      </c>
      <c r="L232" s="59" t="n"/>
      <c r="M232" s="98" t="inlineStr">
        <is>
          <t>POUT25SB0007971A</t>
        </is>
      </c>
      <c r="N232" s="2" t="n">
        <v>0.0063</v>
      </c>
      <c r="O232" t="n">
        <v>0.503466</v>
      </c>
      <c r="P232" s="95" t="n">
        <v>30.208</v>
      </c>
      <c r="Q232" s="96" t="n">
        <v>30.20796</v>
      </c>
      <c r="R232" s="77" t="n">
        <v>0</v>
      </c>
      <c r="S232" s="95" t="n">
        <v>30.812</v>
      </c>
      <c r="T232" s="51" t="n">
        <v>1.019994703389831</v>
      </c>
      <c r="U232" s="51" t="n">
        <v>1.019994703389831</v>
      </c>
      <c r="V232" t="n">
        <v>0</v>
      </c>
      <c r="W232" t="inlineStr">
        <is>
          <t>12,47,29,57,64,77,45,22,50,56,42,96,06,78,65,59,39</t>
        </is>
      </c>
      <c r="X232" s="51" t="n">
        <v>4.721131764058217e-05</v>
      </c>
      <c r="Y232" s="51" t="n">
        <v>0.009232040979628082</v>
      </c>
      <c r="Z232" s="52" t="n">
        <v>639845.7299999963</v>
      </c>
      <c r="AA232" s="52" t="n">
        <v>633968.8559999962</v>
      </c>
      <c r="AB232" s="52" t="n">
        <v>-5994.381000000005</v>
      </c>
      <c r="AC232" s="51" t="n">
        <v>-0.009455324095605165</v>
      </c>
      <c r="AD232" s="51" t="n">
        <v>4.721131764058217e-05</v>
      </c>
      <c r="AE232" s="57" t="inlineStr">
        <is>
          <t>Code M1: Vai phoi may day vien co.</t>
        </is>
      </c>
      <c r="AI232" s="46" t="n"/>
    </row>
    <row r="233" ht="20.25" customHeight="1">
      <c r="D233" t="inlineStr">
        <is>
          <t>M1</t>
        </is>
      </c>
      <c r="E233" t="inlineStr">
        <is>
          <t>12,47,29,57,64,77,45,22,50,56,42,96,06,78,65,59,39</t>
        </is>
      </c>
      <c r="F233" t="inlineStr"/>
      <c r="G233" t="inlineStr">
        <is>
          <t>65@Signature Navy</t>
        </is>
      </c>
      <c r="H233" t="inlineStr">
        <is>
          <t>25V07971CA39</t>
        </is>
      </c>
      <c r="I233" t="n">
        <v>2</v>
      </c>
      <c r="J233" t="n">
        <v>2</v>
      </c>
      <c r="K233" t="n">
        <v>60</v>
      </c>
      <c r="L233" s="59" t="n"/>
      <c r="M233" s="98" t="inlineStr">
        <is>
          <t>POUT25SB0007971A</t>
        </is>
      </c>
      <c r="N233" s="2" t="n">
        <v>0.0063</v>
      </c>
      <c r="O233" t="n">
        <v>0.503466</v>
      </c>
      <c r="P233" s="95" t="n">
        <v>30.208</v>
      </c>
      <c r="Q233" s="96" t="n">
        <v>30.20796</v>
      </c>
      <c r="R233" s="77" t="n">
        <v>0</v>
      </c>
      <c r="S233" s="95" t="n">
        <v>30.812</v>
      </c>
      <c r="T233" s="51" t="n">
        <v>1.019994703389831</v>
      </c>
      <c r="U233" s="51" t="n">
        <v>1.019994703389831</v>
      </c>
      <c r="V233" t="n">
        <v>0</v>
      </c>
      <c r="W233" t="inlineStr">
        <is>
          <t>12,47,29,57,64,77,45,22,50,56,42,96,06,78,65,59,39</t>
        </is>
      </c>
      <c r="X233" s="51" t="n">
        <v>4.721131764058217e-05</v>
      </c>
      <c r="Y233" s="51" t="n">
        <v>0.009279252359783734</v>
      </c>
      <c r="Z233" s="52" t="n">
        <v>639845.7299999963</v>
      </c>
      <c r="AA233" s="52" t="n">
        <v>633938.6479999962</v>
      </c>
      <c r="AB233" s="52" t="n">
        <v>-6025.193000000005</v>
      </c>
      <c r="AC233" s="51" t="n">
        <v>-0.009504378726567307</v>
      </c>
      <c r="AD233" s="51" t="n">
        <v>4.721131764058217e-05</v>
      </c>
      <c r="AE233" s="57" t="inlineStr">
        <is>
          <t>Code M1: Vai phoi may day vien co.</t>
        </is>
      </c>
      <c r="AI233" s="46" t="n"/>
    </row>
    <row r="234" ht="20.25" customHeight="1">
      <c r="D234" t="inlineStr">
        <is>
          <t>M1</t>
        </is>
      </c>
      <c r="E234" t="inlineStr">
        <is>
          <t>12,47,29,57,64,77,45,22,50,56,42,96,06,78,65,59,39</t>
        </is>
      </c>
      <c r="F234" t="inlineStr"/>
      <c r="G234" t="inlineStr">
        <is>
          <t>56@Signature Navy</t>
        </is>
      </c>
      <c r="H234" t="inlineStr">
        <is>
          <t>25V07971CA39</t>
        </is>
      </c>
      <c r="I234" t="n">
        <v>2</v>
      </c>
      <c r="J234" t="n">
        <v>2</v>
      </c>
      <c r="K234" t="n">
        <v>60</v>
      </c>
      <c r="L234" s="59" t="n"/>
      <c r="M234" s="98" t="inlineStr">
        <is>
          <t>POUT25SB0007971A</t>
        </is>
      </c>
      <c r="N234" s="2" t="n">
        <v>0.0063</v>
      </c>
      <c r="O234" t="n">
        <v>0.503466</v>
      </c>
      <c r="P234" s="95" t="n">
        <v>30.208</v>
      </c>
      <c r="Q234" s="96" t="n">
        <v>30.20796</v>
      </c>
      <c r="R234" s="77" t="n">
        <v>0</v>
      </c>
      <c r="S234" s="95" t="n">
        <v>30.812</v>
      </c>
      <c r="T234" s="51" t="n">
        <v>1.019994703389831</v>
      </c>
      <c r="U234" s="51" t="n">
        <v>1.019994703389831</v>
      </c>
      <c r="V234" t="n">
        <v>0</v>
      </c>
      <c r="W234" t="inlineStr">
        <is>
          <t>12,47,29,57,64,77,45,22,50,56,42,96,06,78,65,59,39</t>
        </is>
      </c>
      <c r="X234" s="51" t="n">
        <v>4.721131764058217e-05</v>
      </c>
      <c r="Y234" s="51" t="n">
        <v>0.009326463739939384</v>
      </c>
      <c r="Z234" s="52" t="n">
        <v>639845.7299999963</v>
      </c>
      <c r="AA234" s="52" t="n">
        <v>633908.4399999962</v>
      </c>
      <c r="AB234" s="52" t="n">
        <v>-6056.005000000005</v>
      </c>
      <c r="AC234" s="51" t="n">
        <v>-0.009553438032785997</v>
      </c>
      <c r="AD234" s="51" t="n">
        <v>4.721131764058217e-05</v>
      </c>
      <c r="AE234" s="57" t="inlineStr">
        <is>
          <t>Code M1: Vai phoi may day vien co.</t>
        </is>
      </c>
      <c r="AI234" s="46" t="n"/>
    </row>
    <row r="235" ht="20.25" customHeight="1">
      <c r="D235" t="inlineStr">
        <is>
          <t>M1</t>
        </is>
      </c>
      <c r="E235" t="inlineStr">
        <is>
          <t>12,47,29,57,64,77,45,22,50,56,42,96,06,78,65,59,39</t>
        </is>
      </c>
      <c r="F235" t="inlineStr"/>
      <c r="G235" t="inlineStr">
        <is>
          <t>77@Signature Navy</t>
        </is>
      </c>
      <c r="H235" t="inlineStr">
        <is>
          <t>25V07971CA39</t>
        </is>
      </c>
      <c r="I235" t="n">
        <v>2</v>
      </c>
      <c r="J235" t="n">
        <v>2</v>
      </c>
      <c r="K235" t="n">
        <v>60</v>
      </c>
      <c r="L235" s="59" t="n"/>
      <c r="M235" s="98" t="inlineStr">
        <is>
          <t>POUT25SB0007971A</t>
        </is>
      </c>
      <c r="N235" s="2" t="n">
        <v>0.0063</v>
      </c>
      <c r="O235" t="n">
        <v>0.503466</v>
      </c>
      <c r="P235" s="95" t="n">
        <v>30.208</v>
      </c>
      <c r="Q235" s="96" t="n">
        <v>30.20796</v>
      </c>
      <c r="R235" s="77" t="n">
        <v>0</v>
      </c>
      <c r="S235" s="95" t="n">
        <v>30.812</v>
      </c>
      <c r="T235" s="51" t="n">
        <v>1.019994703389831</v>
      </c>
      <c r="U235" s="51" t="n">
        <v>1.019994703389831</v>
      </c>
      <c r="V235" t="n">
        <v>0</v>
      </c>
      <c r="W235" t="inlineStr">
        <is>
          <t>12,47,29,57,64,77,45,22,50,56,42,96,06,78,65,59,39</t>
        </is>
      </c>
      <c r="X235" s="51" t="n">
        <v>4.721131764058217e-05</v>
      </c>
      <c r="Y235" s="51" t="n">
        <v>0.009373675120095034</v>
      </c>
      <c r="Z235" s="52" t="n">
        <v>639845.7299999963</v>
      </c>
      <c r="AA235" s="52" t="n">
        <v>633878.2319999962</v>
      </c>
      <c r="AB235" s="52" t="n">
        <v>-6086.817000000005</v>
      </c>
      <c r="AC235" s="51" t="n">
        <v>-0.009602502014929645</v>
      </c>
      <c r="AD235" s="51" t="n">
        <v>4.721131764058217e-05</v>
      </c>
      <c r="AE235" s="57" t="inlineStr">
        <is>
          <t>Code M1: Vai phoi may day vien co.</t>
        </is>
      </c>
      <c r="AI235" s="46" t="n"/>
    </row>
    <row r="236" ht="20.25" customHeight="1">
      <c r="D236" t="inlineStr">
        <is>
          <t>M1</t>
        </is>
      </c>
      <c r="E236" t="inlineStr">
        <is>
          <t>12,47,29,57,64,77,45,22,50,56,42,96,06,78,65,59,39</t>
        </is>
      </c>
      <c r="F236" t="inlineStr"/>
      <c r="G236" t="inlineStr">
        <is>
          <t>29@Signature Navy</t>
        </is>
      </c>
      <c r="H236" t="inlineStr">
        <is>
          <t>25V07971CA39</t>
        </is>
      </c>
      <c r="I236" t="n">
        <v>2</v>
      </c>
      <c r="J236" t="n">
        <v>2</v>
      </c>
      <c r="K236" t="n">
        <v>60</v>
      </c>
      <c r="L236" s="59" t="n"/>
      <c r="M236" s="98" t="inlineStr">
        <is>
          <t>POUT25SB0007971A</t>
        </is>
      </c>
      <c r="N236" s="2" t="n">
        <v>0.0063</v>
      </c>
      <c r="O236" t="n">
        <v>0.503466</v>
      </c>
      <c r="P236" s="95" t="n">
        <v>30.208</v>
      </c>
      <c r="Q236" s="96" t="n">
        <v>30.20796</v>
      </c>
      <c r="R236" s="77" t="n">
        <v>0</v>
      </c>
      <c r="S236" s="95" t="n">
        <v>30.812</v>
      </c>
      <c r="T236" s="51" t="n">
        <v>1.019994703389831</v>
      </c>
      <c r="U236" s="51" t="n">
        <v>1.019994703389831</v>
      </c>
      <c r="V236" t="n">
        <v>0</v>
      </c>
      <c r="W236" t="inlineStr">
        <is>
          <t>12,47,29,57,64,77,45,22,50,56,42,96,06,78,65,59,39</t>
        </is>
      </c>
      <c r="X236" s="51" t="n">
        <v>4.721131764058217e-05</v>
      </c>
      <c r="Y236" s="51" t="n">
        <v>0.009420886500250686</v>
      </c>
      <c r="Z236" s="52" t="n">
        <v>639845.7299999963</v>
      </c>
      <c r="AA236" s="52" t="n">
        <v>633848.0239999963</v>
      </c>
      <c r="AB236" s="52" t="n">
        <v>-6117.629000000004</v>
      </c>
      <c r="AC236" s="51" t="n">
        <v>-0.009651570673666785</v>
      </c>
      <c r="AD236" s="51" t="n">
        <v>4.721131764058217e-05</v>
      </c>
      <c r="AE236" s="57" t="inlineStr">
        <is>
          <t>Code M1: Vai phoi may day vien co.</t>
        </is>
      </c>
      <c r="AI236" s="46" t="n"/>
    </row>
    <row r="237" ht="20.25" customHeight="1">
      <c r="D237" t="inlineStr">
        <is>
          <t>M1</t>
        </is>
      </c>
      <c r="E237" t="inlineStr">
        <is>
          <t>12,47,29,57,64,77,45,22,50,56,42,96,06,78,65,59,39</t>
        </is>
      </c>
      <c r="F237" t="inlineStr"/>
      <c r="G237" t="inlineStr">
        <is>
          <t>47@Signature Navy</t>
        </is>
      </c>
      <c r="H237" t="inlineStr">
        <is>
          <t>25V07971CA39</t>
        </is>
      </c>
      <c r="I237" t="n">
        <v>2</v>
      </c>
      <c r="J237" t="n">
        <v>2</v>
      </c>
      <c r="K237" t="n">
        <v>60</v>
      </c>
      <c r="L237" s="59" t="n"/>
      <c r="M237" s="98" t="inlineStr">
        <is>
          <t>POUT25SB0007971A</t>
        </is>
      </c>
      <c r="N237" s="2" t="n">
        <v>0.0063</v>
      </c>
      <c r="O237" t="n">
        <v>0.503466</v>
      </c>
      <c r="P237" s="95" t="n">
        <v>30.208</v>
      </c>
      <c r="Q237" s="96" t="n">
        <v>30.20796</v>
      </c>
      <c r="R237" s="77" t="n">
        <v>0</v>
      </c>
      <c r="S237" s="95" t="n">
        <v>30.812</v>
      </c>
      <c r="T237" s="51" t="n">
        <v>1.019994703389831</v>
      </c>
      <c r="U237" s="51" t="n">
        <v>1.019994703389831</v>
      </c>
      <c r="V237" t="n">
        <v>0</v>
      </c>
      <c r="W237" t="inlineStr">
        <is>
          <t>12,47,29,57,64,77,45,22,50,56,42,96,06,78,65,59,39</t>
        </is>
      </c>
      <c r="X237" s="51" t="n">
        <v>4.721131764058217e-05</v>
      </c>
      <c r="Y237" s="51" t="n">
        <v>0.009468097880406336</v>
      </c>
      <c r="Z237" s="52" t="n">
        <v>639845.7299999963</v>
      </c>
      <c r="AA237" s="52" t="n">
        <v>633817.8159999963</v>
      </c>
      <c r="AB237" s="52" t="n">
        <v>-6148.441000000004</v>
      </c>
      <c r="AC237" s="51" t="n">
        <v>-0.009700644009666085</v>
      </c>
      <c r="AD237" s="51" t="n">
        <v>4.721131764058217e-05</v>
      </c>
      <c r="AE237" s="57" t="inlineStr">
        <is>
          <t>Code M1: Vai phoi may day vien co.</t>
        </is>
      </c>
      <c r="AI237" s="46" t="n"/>
    </row>
    <row r="238" ht="20.25" customHeight="1">
      <c r="D238" t="inlineStr">
        <is>
          <t>M1</t>
        </is>
      </c>
      <c r="E238" t="inlineStr">
        <is>
          <t>12,47,29,57,64,77,45,22,50,56,42,96,06,78,65,59,39</t>
        </is>
      </c>
      <c r="F238" t="inlineStr"/>
      <c r="G238" t="inlineStr">
        <is>
          <t>39@Signature Navy</t>
        </is>
      </c>
      <c r="H238" t="inlineStr">
        <is>
          <t>25V07971CA39</t>
        </is>
      </c>
      <c r="I238" t="n">
        <v>2</v>
      </c>
      <c r="J238" t="n">
        <v>2</v>
      </c>
      <c r="K238" t="n">
        <v>60</v>
      </c>
      <c r="L238" s="59" t="n"/>
      <c r="M238" s="98" t="inlineStr">
        <is>
          <t>POUT25SB0007971A</t>
        </is>
      </c>
      <c r="N238" s="2" t="n">
        <v>0.0063</v>
      </c>
      <c r="O238" t="n">
        <v>0.503466</v>
      </c>
      <c r="P238" s="95" t="n">
        <v>30.208</v>
      </c>
      <c r="Q238" s="96" t="n">
        <v>30.20796</v>
      </c>
      <c r="R238" s="77" t="n">
        <v>0</v>
      </c>
      <c r="S238" s="95" t="n">
        <v>30.812</v>
      </c>
      <c r="T238" s="51" t="n">
        <v>1.019994703389831</v>
      </c>
      <c r="U238" s="51" t="n">
        <v>1.019994703389831</v>
      </c>
      <c r="V238" t="n">
        <v>0</v>
      </c>
      <c r="W238" t="inlineStr">
        <is>
          <t>12,47,29,57,64,77,45,22,50,56,42,96,06,78,65,59,39</t>
        </is>
      </c>
      <c r="X238" s="51" t="n">
        <v>4.721131764058217e-05</v>
      </c>
      <c r="Y238" s="51" t="n">
        <v>0.009515309260561986</v>
      </c>
      <c r="Z238" s="52" t="n">
        <v>639845.7299999963</v>
      </c>
      <c r="AA238" s="52" t="n">
        <v>633787.6079999963</v>
      </c>
      <c r="AB238" s="52" t="n">
        <v>-6179.253000000004</v>
      </c>
      <c r="AC238" s="51" t="n">
        <v>-0.009749722023596334</v>
      </c>
      <c r="AD238" s="51" t="n">
        <v>4.721131764058217e-05</v>
      </c>
      <c r="AE238" s="57" t="inlineStr">
        <is>
          <t>Code M1: Vai phoi may day vien co.</t>
        </is>
      </c>
      <c r="AI238" s="46" t="n"/>
    </row>
    <row r="239" ht="20.25" customHeight="1">
      <c r="D239" t="inlineStr">
        <is>
          <t>M1</t>
        </is>
      </c>
      <c r="E239" t="inlineStr">
        <is>
          <t>12,47,29,57,64,77,45,22,50,56,42,96,06,78,65,59,39</t>
        </is>
      </c>
      <c r="F239" t="inlineStr"/>
      <c r="G239" t="inlineStr">
        <is>
          <t>64@Signature Navy</t>
        </is>
      </c>
      <c r="H239" t="inlineStr">
        <is>
          <t>25V07971CA39</t>
        </is>
      </c>
      <c r="I239" t="n">
        <v>2</v>
      </c>
      <c r="J239" t="n">
        <v>2</v>
      </c>
      <c r="K239" t="n">
        <v>60</v>
      </c>
      <c r="L239" s="59" t="n"/>
      <c r="M239" s="98" t="inlineStr">
        <is>
          <t>POUT25SB0007971A</t>
        </is>
      </c>
      <c r="N239" s="2" t="n">
        <v>0.0063</v>
      </c>
      <c r="O239" t="n">
        <v>0.503466</v>
      </c>
      <c r="P239" s="95" t="n">
        <v>30.208</v>
      </c>
      <c r="Q239" s="96" t="n">
        <v>30.20796</v>
      </c>
      <c r="R239" s="77" t="n">
        <v>0</v>
      </c>
      <c r="S239" s="95" t="n">
        <v>30.812</v>
      </c>
      <c r="T239" s="51" t="n">
        <v>1.019994703389831</v>
      </c>
      <c r="U239" s="51" t="n">
        <v>1.019994703389831</v>
      </c>
      <c r="V239" t="n">
        <v>0</v>
      </c>
      <c r="W239" t="inlineStr">
        <is>
          <t>12,47,29,57,64,77,45,22,50,56,42,96,06,78,65,59,39</t>
        </is>
      </c>
      <c r="X239" s="51" t="n">
        <v>4.721131764058217e-05</v>
      </c>
      <c r="Y239" s="51" t="n">
        <v>0.009562520640717637</v>
      </c>
      <c r="Z239" s="52" t="n">
        <v>639845.7299999963</v>
      </c>
      <c r="AA239" s="52" t="n">
        <v>633757.3999999963</v>
      </c>
      <c r="AB239" s="52" t="n">
        <v>-6210.065000000004</v>
      </c>
      <c r="AC239" s="51" t="n">
        <v>-0.009798804716126455</v>
      </c>
      <c r="AD239" s="51" t="n">
        <v>4.721131764058217e-05</v>
      </c>
      <c r="AE239" s="57" t="inlineStr">
        <is>
          <t>Code M1: Vai phoi may day vien co.</t>
        </is>
      </c>
      <c r="AI239" s="46" t="n"/>
    </row>
    <row r="240" ht="20.25" customHeight="1">
      <c r="D240" t="inlineStr">
        <is>
          <t>M1</t>
        </is>
      </c>
      <c r="E240" t="inlineStr">
        <is>
          <t>12,47,29,57,64,77,45,22,50,56,42,96,06,78,65,59,39</t>
        </is>
      </c>
      <c r="F240" t="inlineStr"/>
      <c r="G240" t="inlineStr">
        <is>
          <t>50@Signature Navy</t>
        </is>
      </c>
      <c r="H240" t="inlineStr">
        <is>
          <t>25V07971CA39</t>
        </is>
      </c>
      <c r="I240" t="n">
        <v>2</v>
      </c>
      <c r="J240" t="n">
        <v>2</v>
      </c>
      <c r="K240" t="n">
        <v>60</v>
      </c>
      <c r="L240" s="59" t="n"/>
      <c r="M240" s="98" t="inlineStr">
        <is>
          <t>POUT25SB0007971A</t>
        </is>
      </c>
      <c r="N240" s="2" t="n">
        <v>0.0063</v>
      </c>
      <c r="O240" t="n">
        <v>0.503466</v>
      </c>
      <c r="P240" s="95" t="n">
        <v>30.208</v>
      </c>
      <c r="Q240" s="96" t="n">
        <v>30.20796</v>
      </c>
      <c r="R240" s="77" t="n">
        <v>0</v>
      </c>
      <c r="S240" s="95" t="n">
        <v>30.812</v>
      </c>
      <c r="T240" s="51" t="n">
        <v>1.019994703389831</v>
      </c>
      <c r="U240" s="51" t="n">
        <v>1.019994703389831</v>
      </c>
      <c r="V240" t="n">
        <v>0</v>
      </c>
      <c r="W240" t="inlineStr">
        <is>
          <t>12,47,29,57,64,77,45,22,50,56,42,96,06,78,65,59,39</t>
        </is>
      </c>
      <c r="X240" s="51" t="n">
        <v>4.721131764058217e-05</v>
      </c>
      <c r="Y240" s="51" t="n">
        <v>0.009609732020873289</v>
      </c>
      <c r="Z240" s="52" t="n">
        <v>639845.7299999963</v>
      </c>
      <c r="AA240" s="52" t="n">
        <v>633727.1919999962</v>
      </c>
      <c r="AB240" s="52" t="n">
        <v>-6240.877000000004</v>
      </c>
      <c r="AC240" s="51" t="n">
        <v>-0.009847892087925495</v>
      </c>
      <c r="AD240" s="51" t="n">
        <v>4.721131764058217e-05</v>
      </c>
      <c r="AE240" s="57" t="inlineStr">
        <is>
          <t>Code M1: Vai phoi may day vien co.</t>
        </is>
      </c>
      <c r="AI240" s="46" t="n"/>
    </row>
    <row r="241" ht="20.25" customHeight="1">
      <c r="D241" t="inlineStr">
        <is>
          <t>M1</t>
        </is>
      </c>
      <c r="E241" t="inlineStr">
        <is>
          <t>12,47,29,57,64,77,45,22,50,56,42,96,06,78,65,59,39</t>
        </is>
      </c>
      <c r="F241" t="inlineStr"/>
      <c r="G241" t="inlineStr">
        <is>
          <t>57@Signature Navy</t>
        </is>
      </c>
      <c r="H241" t="inlineStr">
        <is>
          <t>25V07971CA39</t>
        </is>
      </c>
      <c r="I241" t="n">
        <v>2</v>
      </c>
      <c r="J241" t="n">
        <v>2</v>
      </c>
      <c r="K241" t="n">
        <v>60</v>
      </c>
      <c r="L241" s="59" t="n"/>
      <c r="M241" s="98" t="inlineStr">
        <is>
          <t>POUT25SB0007971A</t>
        </is>
      </c>
      <c r="N241" s="2" t="n">
        <v>0.0063</v>
      </c>
      <c r="O241" t="n">
        <v>0.503466</v>
      </c>
      <c r="P241" s="95" t="n">
        <v>30.208</v>
      </c>
      <c r="Q241" s="96" t="n">
        <v>30.20796</v>
      </c>
      <c r="R241" s="77" t="n">
        <v>0</v>
      </c>
      <c r="S241" s="95" t="n">
        <v>30.812</v>
      </c>
      <c r="T241" s="51" t="n">
        <v>1.019994703389831</v>
      </c>
      <c r="U241" s="51" t="n">
        <v>1.019994703389831</v>
      </c>
      <c r="V241" t="n">
        <v>0</v>
      </c>
      <c r="W241" t="inlineStr">
        <is>
          <t>12,47,29,57,64,77,45,22,50,56,42,96,06,78,65,59,39</t>
        </is>
      </c>
      <c r="X241" s="51" t="n">
        <v>4.721131764058217e-05</v>
      </c>
      <c r="Y241" s="51" t="n">
        <v>0.009656943401028939</v>
      </c>
      <c r="Z241" s="52" t="n">
        <v>639845.7299999963</v>
      </c>
      <c r="AA241" s="52" t="n">
        <v>633696.9839999962</v>
      </c>
      <c r="AB241" s="52" t="n">
        <v>-6271.689000000004</v>
      </c>
      <c r="AC241" s="51" t="n">
        <v>-0.009896984139662626</v>
      </c>
      <c r="AD241" s="51" t="n">
        <v>4.721131764058217e-05</v>
      </c>
      <c r="AE241" s="57" t="inlineStr">
        <is>
          <t>Code M1: Vai phoi may day vien co.</t>
        </is>
      </c>
      <c r="AI241" s="46" t="n"/>
    </row>
    <row r="242" ht="20.25" customHeight="1">
      <c r="D242" t="inlineStr">
        <is>
          <t>M1</t>
        </is>
      </c>
      <c r="E242" t="inlineStr">
        <is>
          <t>12,47,29,57,64,77,45,22,50,56,42,96,06,78,65,59,39</t>
        </is>
      </c>
      <c r="F242" t="inlineStr"/>
      <c r="G242" t="inlineStr">
        <is>
          <t>59@Signature Navy</t>
        </is>
      </c>
      <c r="H242" t="inlineStr">
        <is>
          <t>25V07971CA39</t>
        </is>
      </c>
      <c r="I242" t="n">
        <v>2</v>
      </c>
      <c r="J242" t="n">
        <v>2</v>
      </c>
      <c r="K242" t="n">
        <v>60</v>
      </c>
      <c r="L242" s="59" t="n"/>
      <c r="M242" s="98" t="inlineStr">
        <is>
          <t>POUT25SB0007971A</t>
        </is>
      </c>
      <c r="N242" s="2" t="n">
        <v>0.0063</v>
      </c>
      <c r="O242" t="n">
        <v>0.503466</v>
      </c>
      <c r="P242" s="95" t="n">
        <v>30.208</v>
      </c>
      <c r="Q242" s="96" t="n">
        <v>30.20796</v>
      </c>
      <c r="R242" s="77" t="n">
        <v>0</v>
      </c>
      <c r="S242" s="95" t="n">
        <v>30.812</v>
      </c>
      <c r="T242" s="51" t="n">
        <v>1.019994703389831</v>
      </c>
      <c r="U242" s="51" t="n">
        <v>1.019994703389831</v>
      </c>
      <c r="V242" t="n">
        <v>0</v>
      </c>
      <c r="W242" t="inlineStr">
        <is>
          <t>12,47,29,57,64,77,45,22,50,56,42,96,06,78,65,59,39</t>
        </is>
      </c>
      <c r="X242" s="51" t="n">
        <v>4.721131764058217e-05</v>
      </c>
      <c r="Y242" s="51" t="n">
        <v>0.009704154781184589</v>
      </c>
      <c r="Z242" s="52" t="n">
        <v>639845.7299999963</v>
      </c>
      <c r="AA242" s="52" t="n">
        <v>633666.7759999962</v>
      </c>
      <c r="AB242" s="52" t="n">
        <v>-6302.501000000004</v>
      </c>
      <c r="AC242" s="51" t="n">
        <v>-0.009946080872007153</v>
      </c>
      <c r="AD242" s="51" t="n">
        <v>4.721131764058217e-05</v>
      </c>
      <c r="AE242" s="57" t="inlineStr">
        <is>
          <t>Code M1: Vai phoi may day vien co.</t>
        </is>
      </c>
      <c r="AI242" s="46" t="n"/>
    </row>
    <row r="243" ht="20.25" customHeight="1">
      <c r="D243" t="inlineStr">
        <is>
          <t>M1</t>
        </is>
      </c>
      <c r="E243" t="inlineStr">
        <is>
          <t>12,47,29,57,64,77,45,22,50,56,42,96,06,78,65,59,39</t>
        </is>
      </c>
      <c r="F243" t="inlineStr"/>
      <c r="G243" t="inlineStr">
        <is>
          <t>12@Signature Navy</t>
        </is>
      </c>
      <c r="H243" t="inlineStr">
        <is>
          <t>25V07971CA39</t>
        </is>
      </c>
      <c r="I243" t="n">
        <v>2</v>
      </c>
      <c r="J243" t="n">
        <v>2</v>
      </c>
      <c r="K243" t="n">
        <v>60</v>
      </c>
      <c r="L243" s="59" t="n"/>
      <c r="M243" s="98" t="inlineStr">
        <is>
          <t>POUT25SB0007971A</t>
        </is>
      </c>
      <c r="N243" s="2" t="n">
        <v>0.0063</v>
      </c>
      <c r="O243" t="n">
        <v>0.503466</v>
      </c>
      <c r="P243" s="95" t="n">
        <v>30.208</v>
      </c>
      <c r="Q243" s="96" t="n">
        <v>30.20796</v>
      </c>
      <c r="R243" s="77" t="n">
        <v>0</v>
      </c>
      <c r="S243" s="95" t="n">
        <v>30.812</v>
      </c>
      <c r="T243" s="51" t="n">
        <v>1.019994703389831</v>
      </c>
      <c r="U243" s="51" t="n">
        <v>1.019994703389831</v>
      </c>
      <c r="V243" t="n">
        <v>0</v>
      </c>
      <c r="W243" t="inlineStr">
        <is>
          <t>12,47,29,57,64,77,45,22,50,56,42,96,06,78,65,59,39</t>
        </is>
      </c>
      <c r="X243" s="51" t="n">
        <v>4.721131764058217e-05</v>
      </c>
      <c r="Y243" s="51" t="n">
        <v>0.009751366161340241</v>
      </c>
      <c r="Z243" s="52" t="n">
        <v>639845.7299999963</v>
      </c>
      <c r="AA243" s="52" t="n">
        <v>633636.5679999962</v>
      </c>
      <c r="AB243" s="52" t="n">
        <v>-6333.313000000004</v>
      </c>
      <c r="AC243" s="51" t="n">
        <v>-0.009995182285628505</v>
      </c>
      <c r="AD243" s="51" t="n">
        <v>4.721131764058217e-05</v>
      </c>
      <c r="AE243" s="57" t="inlineStr">
        <is>
          <t>Code M1: Vai phoi may day vien co.</t>
        </is>
      </c>
      <c r="AI243" s="46" t="n"/>
    </row>
    <row r="244" ht="20.25" customHeight="1">
      <c r="D244" t="inlineStr">
        <is>
          <t>M1</t>
        </is>
      </c>
      <c r="E244" t="inlineStr">
        <is>
          <t>12,47,29,57,64,77,45,22,50,56,42,96,06,78,65,59,39</t>
        </is>
      </c>
      <c r="F244" t="inlineStr"/>
      <c r="G244" t="inlineStr">
        <is>
          <t>42@Signature Navy</t>
        </is>
      </c>
      <c r="H244" t="inlineStr">
        <is>
          <t>25V07971CN30</t>
        </is>
      </c>
      <c r="I244" t="n">
        <v>2</v>
      </c>
      <c r="J244" t="n">
        <v>2</v>
      </c>
      <c r="K244" t="n">
        <v>3715</v>
      </c>
      <c r="L244" s="59" t="n"/>
      <c r="M244" s="98" t="inlineStr">
        <is>
          <t>POUT25SB0007971A</t>
        </is>
      </c>
      <c r="N244" s="2" t="n">
        <v>0.0063</v>
      </c>
      <c r="O244" t="n">
        <v>0.340266</v>
      </c>
      <c r="P244" s="95" t="n">
        <v>1264.088</v>
      </c>
      <c r="Q244" s="96" t="n">
        <v>1264.08819</v>
      </c>
      <c r="R244" s="77" t="n">
        <v>0</v>
      </c>
      <c r="S244" s="95" t="n">
        <v>1289.37</v>
      </c>
      <c r="T244" s="51" t="n">
        <v>1.0200001898602</v>
      </c>
      <c r="U244" s="51" t="n">
        <v>1.0200001898602</v>
      </c>
      <c r="V244" t="n">
        <v>0</v>
      </c>
      <c r="W244" t="inlineStr">
        <is>
          <t>12,47,29,57,64,77,45,22,50,56,42,96,06,78,65,59,39</t>
        </is>
      </c>
      <c r="X244" s="51" t="n">
        <v>0.001955857872334332</v>
      </c>
      <c r="Y244" s="51" t="n">
        <v>0.01172697987685258</v>
      </c>
      <c r="Z244" s="52" t="n">
        <v>639845.7299999963</v>
      </c>
      <c r="AA244" s="52" t="n">
        <v>633606.3599999963</v>
      </c>
      <c r="AB244" s="52" t="n">
        <v>-6364.125000000004</v>
      </c>
      <c r="AC244" s="51" t="n">
        <v>-0.01004428838119624</v>
      </c>
      <c r="AD244" s="51" t="n">
        <v>0.001975614012458921</v>
      </c>
      <c r="AE244" s="57" t="inlineStr">
        <is>
          <t>Code M1: Vai phoi may day vien co.</t>
        </is>
      </c>
      <c r="AI244" s="46" t="n"/>
    </row>
    <row r="245" ht="20.25" customHeight="1">
      <c r="D245" t="inlineStr">
        <is>
          <t>M1</t>
        </is>
      </c>
      <c r="E245" t="inlineStr">
        <is>
          <t>12,47,29,57,64,77,45,22,50,56,42,96,06,78,65,59,39</t>
        </is>
      </c>
      <c r="F245" t="inlineStr"/>
      <c r="G245" t="inlineStr">
        <is>
          <t>45@Signature Navy</t>
        </is>
      </c>
      <c r="H245" t="inlineStr">
        <is>
          <t>25V07971CN30</t>
        </is>
      </c>
      <c r="I245" t="n">
        <v>2</v>
      </c>
      <c r="J245" t="n">
        <v>2</v>
      </c>
      <c r="K245" t="n">
        <v>3715</v>
      </c>
      <c r="L245" s="59" t="n"/>
      <c r="M245" s="98" t="inlineStr">
        <is>
          <t>POUT25SB0007971A</t>
        </is>
      </c>
      <c r="N245" s="2" t="n">
        <v>0.0063</v>
      </c>
      <c r="O245" t="n">
        <v>0.340266</v>
      </c>
      <c r="P245" s="95" t="n">
        <v>1264.088</v>
      </c>
      <c r="Q245" s="96" t="n">
        <v>1264.08819</v>
      </c>
      <c r="R245" s="77" t="n">
        <v>0</v>
      </c>
      <c r="S245" s="95" t="n">
        <v>1289.37</v>
      </c>
      <c r="T245" s="51" t="n">
        <v>1.0200001898602</v>
      </c>
      <c r="U245" s="51" t="n">
        <v>1.0200001898602</v>
      </c>
      <c r="V245" t="n">
        <v>0</v>
      </c>
      <c r="W245" t="inlineStr">
        <is>
          <t>12,47,29,57,64,77,45,22,50,56,42,96,06,78,65,59,39</t>
        </is>
      </c>
      <c r="X245" s="51" t="n">
        <v>0.001955857872334332</v>
      </c>
      <c r="Y245" s="51" t="n">
        <v>0.01370259359236493</v>
      </c>
      <c r="Z245" s="52" t="n">
        <v>639845.7299999963</v>
      </c>
      <c r="AA245" s="52" t="n">
        <v>632342.2719999963</v>
      </c>
      <c r="AB245" s="52" t="n">
        <v>-7653.495000000004</v>
      </c>
      <c r="AC245" s="51" t="n">
        <v>-0.0121034056062601</v>
      </c>
      <c r="AD245" s="51" t="n">
        <v>0.001975614012458921</v>
      </c>
      <c r="AE245" s="57" t="inlineStr">
        <is>
          <t>Code M1: Vai phoi may day vien co.</t>
        </is>
      </c>
      <c r="AI245" s="46" t="n"/>
    </row>
    <row r="246" ht="20.25" customHeight="1">
      <c r="D246" t="inlineStr">
        <is>
          <t>M1</t>
        </is>
      </c>
      <c r="E246" t="inlineStr">
        <is>
          <t>12,47,29,57,64,77,45,22,50,56,42,96,06,78,65,59,39</t>
        </is>
      </c>
      <c r="F246" t="inlineStr"/>
      <c r="G246" t="inlineStr">
        <is>
          <t>96@Signature Navy</t>
        </is>
      </c>
      <c r="H246" t="inlineStr">
        <is>
          <t>25V07971CN30</t>
        </is>
      </c>
      <c r="I246" t="n">
        <v>2</v>
      </c>
      <c r="J246" t="n">
        <v>2</v>
      </c>
      <c r="K246" t="n">
        <v>3715</v>
      </c>
      <c r="L246" s="59" t="n"/>
      <c r="M246" s="98" t="inlineStr">
        <is>
          <t>POUT25SB0007971A</t>
        </is>
      </c>
      <c r="N246" s="2" t="n">
        <v>0.0063</v>
      </c>
      <c r="O246" t="n">
        <v>0.340266</v>
      </c>
      <c r="P246" s="95" t="n">
        <v>1264.088</v>
      </c>
      <c r="Q246" s="96" t="n">
        <v>1264.08819</v>
      </c>
      <c r="R246" s="77" t="n">
        <v>0</v>
      </c>
      <c r="S246" s="95" t="n">
        <v>1289.37</v>
      </c>
      <c r="T246" s="51" t="n">
        <v>1.0200001898602</v>
      </c>
      <c r="U246" s="51" t="n">
        <v>1.0200001898602</v>
      </c>
      <c r="V246" t="n">
        <v>0</v>
      </c>
      <c r="W246" t="inlineStr">
        <is>
          <t>12,47,29,57,64,77,45,22,50,56,42,96,06,78,65,59,39</t>
        </is>
      </c>
      <c r="X246" s="51" t="n">
        <v>0.001955857872334332</v>
      </c>
      <c r="Y246" s="51" t="n">
        <v>0.01567820730787727</v>
      </c>
      <c r="Z246" s="52" t="n">
        <v>639845.7299999963</v>
      </c>
      <c r="AA246" s="52" t="n">
        <v>631078.1839999963</v>
      </c>
      <c r="AB246" s="52" t="n">
        <v>-8942.865000000003</v>
      </c>
      <c r="AC246" s="51" t="n">
        <v>-0.01417077190549825</v>
      </c>
      <c r="AD246" s="51" t="n">
        <v>0.001975614012458921</v>
      </c>
      <c r="AE246" s="57" t="inlineStr">
        <is>
          <t>Code M1: Vai phoi may day vien co.</t>
        </is>
      </c>
      <c r="AI246" s="46" t="n"/>
    </row>
    <row r="247" ht="20.25" customHeight="1">
      <c r="D247" t="inlineStr">
        <is>
          <t>M1</t>
        </is>
      </c>
      <c r="E247" t="inlineStr">
        <is>
          <t>12,47,29,57,64,77,45,22,50,56,42,96,06,78,65,59,39</t>
        </is>
      </c>
      <c r="F247" t="inlineStr"/>
      <c r="G247" t="inlineStr">
        <is>
          <t>78@Signature Navy</t>
        </is>
      </c>
      <c r="H247" t="inlineStr">
        <is>
          <t>25V07971CN30</t>
        </is>
      </c>
      <c r="I247" t="n">
        <v>2</v>
      </c>
      <c r="J247" t="n">
        <v>2</v>
      </c>
      <c r="K247" t="n">
        <v>3715</v>
      </c>
      <c r="L247" s="59" t="n"/>
      <c r="M247" s="98" t="inlineStr">
        <is>
          <t>POUT25SB0007971A</t>
        </is>
      </c>
      <c r="N247" s="2" t="n">
        <v>0.0063</v>
      </c>
      <c r="O247" t="n">
        <v>0.340266</v>
      </c>
      <c r="P247" s="95" t="n">
        <v>1264.088</v>
      </c>
      <c r="Q247" s="96" t="n">
        <v>1264.08819</v>
      </c>
      <c r="R247" s="77" t="n">
        <v>0</v>
      </c>
      <c r="S247" s="95" t="n">
        <v>1289.37</v>
      </c>
      <c r="T247" s="51" t="n">
        <v>1.0200001898602</v>
      </c>
      <c r="U247" s="51" t="n">
        <v>1.0200001898602</v>
      </c>
      <c r="V247" t="n">
        <v>0</v>
      </c>
      <c r="W247" t="inlineStr">
        <is>
          <t>12,47,29,57,64,77,45,22,50,56,42,96,06,78,65,59,39</t>
        </is>
      </c>
      <c r="X247" s="51" t="n">
        <v>0.001955857872334332</v>
      </c>
      <c r="Y247" s="51" t="n">
        <v>0.01765382102338961</v>
      </c>
      <c r="Z247" s="52" t="n">
        <v>639845.7299999963</v>
      </c>
      <c r="AA247" s="52" t="n">
        <v>629814.0959999963</v>
      </c>
      <c r="AB247" s="52" t="n">
        <v>-10232.235</v>
      </c>
      <c r="AC247" s="51" t="n">
        <v>-0.01624643694859453</v>
      </c>
      <c r="AD247" s="51" t="n">
        <v>0.001975614012458921</v>
      </c>
      <c r="AE247" s="57" t="inlineStr">
        <is>
          <t>Code M1: Vai phoi may day vien co.</t>
        </is>
      </c>
      <c r="AI247" s="46" t="n"/>
    </row>
    <row r="248" ht="20.25" customHeight="1">
      <c r="D248" t="inlineStr">
        <is>
          <t>M1</t>
        </is>
      </c>
      <c r="E248" t="inlineStr">
        <is>
          <t>12,47,29,57,64,77,45,22,50,56,42,96,06,78,65,59,39</t>
        </is>
      </c>
      <c r="F248" t="inlineStr"/>
      <c r="G248" t="inlineStr">
        <is>
          <t>65@Signature Navy</t>
        </is>
      </c>
      <c r="H248" t="inlineStr">
        <is>
          <t>25V07971CN30</t>
        </is>
      </c>
      <c r="I248" t="n">
        <v>2</v>
      </c>
      <c r="J248" t="n">
        <v>2</v>
      </c>
      <c r="K248" t="n">
        <v>3715</v>
      </c>
      <c r="L248" s="59" t="n"/>
      <c r="M248" s="98" t="inlineStr">
        <is>
          <t>POUT25SB0007971A</t>
        </is>
      </c>
      <c r="N248" s="2" t="n">
        <v>0.0063</v>
      </c>
      <c r="O248" t="n">
        <v>0.340266</v>
      </c>
      <c r="P248" s="95" t="n">
        <v>1264.088</v>
      </c>
      <c r="Q248" s="96" t="n">
        <v>1264.08819</v>
      </c>
      <c r="R248" s="77" t="n">
        <v>0</v>
      </c>
      <c r="S248" s="95" t="n">
        <v>1289.37</v>
      </c>
      <c r="T248" s="51" t="n">
        <v>1.0200001898602</v>
      </c>
      <c r="U248" s="51" t="n">
        <v>1.0200001898602</v>
      </c>
      <c r="V248" t="n">
        <v>0</v>
      </c>
      <c r="W248" t="inlineStr">
        <is>
          <t>12,47,29,57,64,77,45,22,50,56,42,96,06,78,65,59,39</t>
        </is>
      </c>
      <c r="X248" s="51" t="n">
        <v>0.001955857872334332</v>
      </c>
      <c r="Y248" s="51" t="n">
        <v>0.01962943473890195</v>
      </c>
      <c r="Z248" s="52" t="n">
        <v>639845.7299999963</v>
      </c>
      <c r="AA248" s="52" t="n">
        <v>628550.0079999963</v>
      </c>
      <c r="AB248" s="52" t="n">
        <v>-11521.605</v>
      </c>
      <c r="AC248" s="51" t="n">
        <v>-0.01833045080479908</v>
      </c>
      <c r="AD248" s="51" t="n">
        <v>0.001975614012458921</v>
      </c>
      <c r="AE248" s="57" t="inlineStr">
        <is>
          <t>Code M1: Vai phoi may day vien co.</t>
        </is>
      </c>
      <c r="AI248" s="46" t="n"/>
    </row>
    <row r="249" ht="20.25" customHeight="1">
      <c r="D249" t="inlineStr">
        <is>
          <t>M1</t>
        </is>
      </c>
      <c r="E249" t="inlineStr">
        <is>
          <t>12,47,29,57,64,77,45,22,50,56,42,96,06,78,65,59,39</t>
        </is>
      </c>
      <c r="F249" t="inlineStr"/>
      <c r="G249" t="inlineStr">
        <is>
          <t>56@Signature Navy</t>
        </is>
      </c>
      <c r="H249" t="inlineStr">
        <is>
          <t>25V07971CN30</t>
        </is>
      </c>
      <c r="I249" t="n">
        <v>2</v>
      </c>
      <c r="J249" t="n">
        <v>2</v>
      </c>
      <c r="K249" t="n">
        <v>3715</v>
      </c>
      <c r="L249" s="59" t="n"/>
      <c r="M249" s="98" t="inlineStr">
        <is>
          <t>POUT25SB0007971A</t>
        </is>
      </c>
      <c r="N249" s="2" t="n">
        <v>0.0063</v>
      </c>
      <c r="O249" t="n">
        <v>0.340266</v>
      </c>
      <c r="P249" s="95" t="n">
        <v>1264.088</v>
      </c>
      <c r="Q249" s="96" t="n">
        <v>1264.08819</v>
      </c>
      <c r="R249" s="77" t="n">
        <v>0</v>
      </c>
      <c r="S249" s="95" t="n">
        <v>1289.37</v>
      </c>
      <c r="T249" s="51" t="n">
        <v>1.0200001898602</v>
      </c>
      <c r="U249" s="51" t="n">
        <v>1.0200001898602</v>
      </c>
      <c r="V249" t="n">
        <v>0</v>
      </c>
      <c r="W249" t="inlineStr">
        <is>
          <t>12,47,29,57,64,77,45,22,50,56,42,96,06,78,65,59,39</t>
        </is>
      </c>
      <c r="X249" s="51" t="n">
        <v>0.001955857872334332</v>
      </c>
      <c r="Y249" s="51" t="n">
        <v>0.0216050484544143</v>
      </c>
      <c r="Z249" s="52" t="n">
        <v>639845.7299999963</v>
      </c>
      <c r="AA249" s="52" t="n">
        <v>627285.9199999962</v>
      </c>
      <c r="AB249" s="52" t="n">
        <v>-12810.975</v>
      </c>
      <c r="AC249" s="51" t="n">
        <v>-0.02042286394695433</v>
      </c>
      <c r="AD249" s="51" t="n">
        <v>0.001975614012458921</v>
      </c>
      <c r="AE249" s="57" t="inlineStr">
        <is>
          <t>Code M1: Vai phoi may day vien co.</t>
        </is>
      </c>
      <c r="AI249" s="46" t="n"/>
    </row>
    <row r="250" ht="20.25" customHeight="1">
      <c r="D250" t="inlineStr">
        <is>
          <t>M1</t>
        </is>
      </c>
      <c r="E250" t="inlineStr">
        <is>
          <t>12,47,29,57,64,77,45,22,50,56,42,96,06,78,65,59,39</t>
        </is>
      </c>
      <c r="F250" t="inlineStr"/>
      <c r="G250" t="inlineStr">
        <is>
          <t>77@Signature Navy</t>
        </is>
      </c>
      <c r="H250" t="inlineStr">
        <is>
          <t>25V07971CN30</t>
        </is>
      </c>
      <c r="I250" t="n">
        <v>2</v>
      </c>
      <c r="J250" t="n">
        <v>2</v>
      </c>
      <c r="K250" t="n">
        <v>3715</v>
      </c>
      <c r="L250" s="59" t="n"/>
      <c r="M250" s="98" t="inlineStr">
        <is>
          <t>POUT25SB0007971A</t>
        </is>
      </c>
      <c r="N250" s="2" t="n">
        <v>0.0063</v>
      </c>
      <c r="O250" t="n">
        <v>0.340266</v>
      </c>
      <c r="P250" s="95" t="n">
        <v>1264.088</v>
      </c>
      <c r="Q250" s="96" t="n">
        <v>1264.08819</v>
      </c>
      <c r="R250" s="77" t="n">
        <v>0</v>
      </c>
      <c r="S250" s="95" t="n">
        <v>1289.37</v>
      </c>
      <c r="T250" s="51" t="n">
        <v>1.0200001898602</v>
      </c>
      <c r="U250" s="51" t="n">
        <v>1.0200001898602</v>
      </c>
      <c r="V250" t="n">
        <v>0</v>
      </c>
      <c r="W250" t="inlineStr">
        <is>
          <t>12,47,29,57,64,77,45,22,50,56,42,96,06,78,65,59,39</t>
        </is>
      </c>
      <c r="X250" s="51" t="n">
        <v>0.001955857872334332</v>
      </c>
      <c r="Y250" s="51" t="n">
        <v>0.02358066216992664</v>
      </c>
      <c r="Z250" s="52" t="n">
        <v>639845.7299999963</v>
      </c>
      <c r="AA250" s="52" t="n">
        <v>626021.8319999962</v>
      </c>
      <c r="AB250" s="52" t="n">
        <v>-14100.345</v>
      </c>
      <c r="AC250" s="51" t="n">
        <v>-0.02252372725556972</v>
      </c>
      <c r="AD250" s="51" t="n">
        <v>0.001975614012458921</v>
      </c>
      <c r="AE250" s="57" t="inlineStr">
        <is>
          <t>Code M1: Vai phoi may day vien co.</t>
        </is>
      </c>
      <c r="AI250" s="46" t="n"/>
    </row>
    <row r="251" ht="20.25" customHeight="1">
      <c r="D251" t="inlineStr">
        <is>
          <t>M1</t>
        </is>
      </c>
      <c r="E251" t="inlineStr">
        <is>
          <t>12,47,29,57,64,77,45,22,50,56,42,96,06,78,65,59,39</t>
        </is>
      </c>
      <c r="F251" t="inlineStr"/>
      <c r="G251" t="inlineStr">
        <is>
          <t>29@Signature Navy</t>
        </is>
      </c>
      <c r="H251" t="inlineStr">
        <is>
          <t>25V07971CN30</t>
        </is>
      </c>
      <c r="I251" t="n">
        <v>2</v>
      </c>
      <c r="J251" t="n">
        <v>2</v>
      </c>
      <c r="K251" t="n">
        <v>3715</v>
      </c>
      <c r="L251" s="59" t="n"/>
      <c r="M251" s="98" t="inlineStr">
        <is>
          <t>POUT25SB0007971A</t>
        </is>
      </c>
      <c r="N251" s="2" t="n">
        <v>0.0063</v>
      </c>
      <c r="O251" t="n">
        <v>0.340266</v>
      </c>
      <c r="P251" s="95" t="n">
        <v>1264.088</v>
      </c>
      <c r="Q251" s="96" t="n">
        <v>1264.08819</v>
      </c>
      <c r="R251" s="77" t="n">
        <v>0</v>
      </c>
      <c r="S251" s="95" t="n">
        <v>1289.37</v>
      </c>
      <c r="T251" s="51" t="n">
        <v>1.0200001898602</v>
      </c>
      <c r="U251" s="51" t="n">
        <v>1.0200001898602</v>
      </c>
      <c r="V251" t="n">
        <v>0</v>
      </c>
      <c r="W251" t="inlineStr">
        <is>
          <t>12,47,29,57,64,77,45,22,50,56,42,96,06,78,65,59,39</t>
        </is>
      </c>
      <c r="X251" s="51" t="n">
        <v>0.001955857872334332</v>
      </c>
      <c r="Y251" s="51" t="n">
        <v>0.02555627588543898</v>
      </c>
      <c r="Z251" s="52" t="n">
        <v>639845.7299999963</v>
      </c>
      <c r="AA251" s="52" t="n">
        <v>624757.7439999962</v>
      </c>
      <c r="AB251" s="52" t="n">
        <v>-15389.715</v>
      </c>
      <c r="AC251" s="51" t="n">
        <v>-0.02463309202294593</v>
      </c>
      <c r="AD251" s="51" t="n">
        <v>0.001975614012458921</v>
      </c>
      <c r="AE251" s="57" t="inlineStr">
        <is>
          <t>Code M1: Vai phoi may day vien co.</t>
        </is>
      </c>
      <c r="AI251" s="46" t="n"/>
    </row>
    <row r="252" ht="20.25" customHeight="1">
      <c r="D252" t="inlineStr">
        <is>
          <t>M1</t>
        </is>
      </c>
      <c r="E252" t="inlineStr">
        <is>
          <t>12,47,29,57,64,77,45,22,50,56,42,96,06,78,65,59,39</t>
        </is>
      </c>
      <c r="F252" t="inlineStr"/>
      <c r="G252" t="inlineStr">
        <is>
          <t>47@Signature Navy</t>
        </is>
      </c>
      <c r="H252" t="inlineStr">
        <is>
          <t>25V07971CN30</t>
        </is>
      </c>
      <c r="I252" t="n">
        <v>2</v>
      </c>
      <c r="J252" t="n">
        <v>2</v>
      </c>
      <c r="K252" t="n">
        <v>3715</v>
      </c>
      <c r="L252" s="59" t="n"/>
      <c r="M252" s="98" t="inlineStr">
        <is>
          <t>POUT25SB0007971A</t>
        </is>
      </c>
      <c r="N252" s="2" t="n">
        <v>0.0063</v>
      </c>
      <c r="O252" t="n">
        <v>0.340266</v>
      </c>
      <c r="P252" s="95" t="n">
        <v>1264.088</v>
      </c>
      <c r="Q252" s="96" t="n">
        <v>1264.08819</v>
      </c>
      <c r="R252" s="77" t="n">
        <v>0</v>
      </c>
      <c r="S252" s="95" t="n">
        <v>1289.37</v>
      </c>
      <c r="T252" s="51" t="n">
        <v>1.0200001898602</v>
      </c>
      <c r="U252" s="51" t="n">
        <v>1.0200001898602</v>
      </c>
      <c r="V252" t="n">
        <v>0</v>
      </c>
      <c r="W252" t="inlineStr">
        <is>
          <t>12,47,29,57,64,77,45,22,50,56,42,96,06,78,65,59,39</t>
        </is>
      </c>
      <c r="X252" s="51" t="n">
        <v>0.001955857872334332</v>
      </c>
      <c r="Y252" s="51" t="n">
        <v>0.02753188960095133</v>
      </c>
      <c r="Z252" s="52" t="n">
        <v>639845.7299999963</v>
      </c>
      <c r="AA252" s="52" t="n">
        <v>623493.6559999962</v>
      </c>
      <c r="AB252" s="52" t="n">
        <v>-16679.085</v>
      </c>
      <c r="AC252" s="51" t="n">
        <v>-0.02675100995734927</v>
      </c>
      <c r="AD252" s="51" t="n">
        <v>0.001975614012458921</v>
      </c>
      <c r="AE252" s="57" t="inlineStr">
        <is>
          <t>Code M1: Vai phoi may day vien co.</t>
        </is>
      </c>
      <c r="AI252" s="46" t="n"/>
    </row>
    <row r="253" ht="20.25" customHeight="1">
      <c r="D253" t="inlineStr">
        <is>
          <t>M1</t>
        </is>
      </c>
      <c r="E253" t="inlineStr">
        <is>
          <t>12,47,29,57,64,77,45,22,50,56,42,96,06,78,65,59,39</t>
        </is>
      </c>
      <c r="F253" t="inlineStr"/>
      <c r="G253" t="inlineStr">
        <is>
          <t>39@Signature Navy</t>
        </is>
      </c>
      <c r="H253" t="inlineStr">
        <is>
          <t>25V07971CN30</t>
        </is>
      </c>
      <c r="I253" t="n">
        <v>2</v>
      </c>
      <c r="J253" t="n">
        <v>2</v>
      </c>
      <c r="K253" t="n">
        <v>3715</v>
      </c>
      <c r="L253" s="59" t="n"/>
      <c r="M253" s="98" t="inlineStr">
        <is>
          <t>POUT25SB0007971A</t>
        </is>
      </c>
      <c r="N253" s="2" t="n">
        <v>0.0063</v>
      </c>
      <c r="O253" t="n">
        <v>0.340266</v>
      </c>
      <c r="P253" s="95" t="n">
        <v>1264.088</v>
      </c>
      <c r="Q253" s="96" t="n">
        <v>1264.08819</v>
      </c>
      <c r="R253" s="77" t="n">
        <v>0</v>
      </c>
      <c r="S253" s="95" t="n">
        <v>1289.37</v>
      </c>
      <c r="T253" s="51" t="n">
        <v>1.0200001898602</v>
      </c>
      <c r="U253" s="51" t="n">
        <v>1.0200001898602</v>
      </c>
      <c r="V253" t="n">
        <v>0</v>
      </c>
      <c r="W253" t="inlineStr">
        <is>
          <t>12,47,29,57,64,77,45,22,50,56,42,96,06,78,65,59,39</t>
        </is>
      </c>
      <c r="X253" s="51" t="n">
        <v>0.001955857872334332</v>
      </c>
      <c r="Y253" s="51" t="n">
        <v>0.02950750331646367</v>
      </c>
      <c r="Z253" s="52" t="n">
        <v>639845.7299999963</v>
      </c>
      <c r="AA253" s="52" t="n">
        <v>622229.5679999962</v>
      </c>
      <c r="AB253" s="52" t="n">
        <v>-17968.455</v>
      </c>
      <c r="AC253" s="51" t="n">
        <v>-0.02887753318723695</v>
      </c>
      <c r="AD253" s="51" t="n">
        <v>0.001975614012458921</v>
      </c>
      <c r="AE253" s="57" t="inlineStr">
        <is>
          <t>Code M1: Vai phoi may day vien co.</t>
        </is>
      </c>
      <c r="AI253" s="46" t="n"/>
    </row>
    <row r="254" ht="20.25" customHeight="1">
      <c r="D254" t="inlineStr">
        <is>
          <t>M1</t>
        </is>
      </c>
      <c r="E254" t="inlineStr">
        <is>
          <t>12,47,29,57,64,77,45,22,50,56,42,96,06,78,65,59,39</t>
        </is>
      </c>
      <c r="F254" t="inlineStr"/>
      <c r="G254" t="inlineStr">
        <is>
          <t>64@Signature Navy</t>
        </is>
      </c>
      <c r="H254" t="inlineStr">
        <is>
          <t>25V07971CN30</t>
        </is>
      </c>
      <c r="I254" t="n">
        <v>2</v>
      </c>
      <c r="J254" t="n">
        <v>2</v>
      </c>
      <c r="K254" t="n">
        <v>3715</v>
      </c>
      <c r="L254" s="59" t="n"/>
      <c r="M254" s="98" t="inlineStr">
        <is>
          <t>POUT25SB0007971A</t>
        </is>
      </c>
      <c r="N254" s="2" t="n">
        <v>0.0063</v>
      </c>
      <c r="O254" t="n">
        <v>0.340266</v>
      </c>
      <c r="P254" s="95" t="n">
        <v>1264.088</v>
      </c>
      <c r="Q254" s="96" t="n">
        <v>1264.08819</v>
      </c>
      <c r="R254" s="77" t="n">
        <v>0</v>
      </c>
      <c r="S254" s="95" t="n">
        <v>1289.37</v>
      </c>
      <c r="T254" s="51" t="n">
        <v>1.0200001898602</v>
      </c>
      <c r="U254" s="51" t="n">
        <v>1.0200001898602</v>
      </c>
      <c r="V254" t="n">
        <v>0</v>
      </c>
      <c r="W254" t="inlineStr">
        <is>
          <t>12,47,29,57,64,77,45,22,50,56,42,96,06,78,65,59,39</t>
        </is>
      </c>
      <c r="X254" s="51" t="n">
        <v>0.001955857872334332</v>
      </c>
      <c r="Y254" s="51" t="n">
        <v>0.03148311703197601</v>
      </c>
      <c r="Z254" s="52" t="n">
        <v>639845.7299999963</v>
      </c>
      <c r="AA254" s="52" t="n">
        <v>620965.4799999963</v>
      </c>
      <c r="AB254" s="52" t="n">
        <v>-19257.825</v>
      </c>
      <c r="AC254" s="51" t="n">
        <v>-0.03101271426553391</v>
      </c>
      <c r="AD254" s="51" t="n">
        <v>0.001975614012458921</v>
      </c>
      <c r="AE254" s="57" t="inlineStr">
        <is>
          <t>Code M1: Vai phoi may day vien co.</t>
        </is>
      </c>
      <c r="AI254" s="46" t="n"/>
    </row>
    <row r="255" ht="20.25" customHeight="1">
      <c r="D255" t="inlineStr">
        <is>
          <t>M1</t>
        </is>
      </c>
      <c r="E255" t="inlineStr">
        <is>
          <t>12,47,29,57,64,77,45,22,50,56,42,96,06,78,65,59,39</t>
        </is>
      </c>
      <c r="F255" t="inlineStr"/>
      <c r="G255" t="inlineStr">
        <is>
          <t>50@Signature Navy</t>
        </is>
      </c>
      <c r="H255" t="inlineStr">
        <is>
          <t>25V07971CN30</t>
        </is>
      </c>
      <c r="I255" t="n">
        <v>2</v>
      </c>
      <c r="J255" t="n">
        <v>2</v>
      </c>
      <c r="K255" t="n">
        <v>3715</v>
      </c>
      <c r="L255" s="59" t="n"/>
      <c r="M255" s="98" t="inlineStr">
        <is>
          <t>POUT25SB0007971A</t>
        </is>
      </c>
      <c r="N255" s="2" t="n">
        <v>0.0063</v>
      </c>
      <c r="O255" t="n">
        <v>0.340266</v>
      </c>
      <c r="P255" s="95" t="n">
        <v>1264.088</v>
      </c>
      <c r="Q255" s="96" t="n">
        <v>1264.08819</v>
      </c>
      <c r="R255" s="77" t="n">
        <v>0</v>
      </c>
      <c r="S255" s="95" t="n">
        <v>1289.37</v>
      </c>
      <c r="T255" s="51" t="n">
        <v>1.0200001898602</v>
      </c>
      <c r="U255" s="51" t="n">
        <v>1.0200001898602</v>
      </c>
      <c r="V255" t="n">
        <v>0</v>
      </c>
      <c r="W255" t="inlineStr">
        <is>
          <t>12,47,29,57,64,77,45,22,50,56,42,96,06,78,65,59,39</t>
        </is>
      </c>
      <c r="X255" s="51" t="n">
        <v>0.001955857872334332</v>
      </c>
      <c r="Y255" s="51" t="n">
        <v>0.03345873074748835</v>
      </c>
      <c r="Z255" s="52" t="n">
        <v>639845.7299999963</v>
      </c>
      <c r="AA255" s="52" t="n">
        <v>619701.3919999963</v>
      </c>
      <c r="AB255" s="52" t="n">
        <v>-20547.195</v>
      </c>
      <c r="AC255" s="51" t="n">
        <v>-0.03315660617396212</v>
      </c>
      <c r="AD255" s="51" t="n">
        <v>0.001975614012458921</v>
      </c>
      <c r="AE255" s="57" t="inlineStr">
        <is>
          <t>Code M1: Vai phoi may day vien co.</t>
        </is>
      </c>
      <c r="AI255" s="46" t="n"/>
    </row>
    <row r="256" ht="20.25" customHeight="1">
      <c r="D256" t="inlineStr">
        <is>
          <t>M1</t>
        </is>
      </c>
      <c r="E256" t="inlineStr">
        <is>
          <t>12,47,29,57,64,77,45,22,50,56,42,96,06,78,65,59,39</t>
        </is>
      </c>
      <c r="F256" t="inlineStr"/>
      <c r="G256" t="inlineStr">
        <is>
          <t>57@Signature Navy</t>
        </is>
      </c>
      <c r="H256" t="inlineStr">
        <is>
          <t>25V07971CN30</t>
        </is>
      </c>
      <c r="I256" t="n">
        <v>2</v>
      </c>
      <c r="J256" t="n">
        <v>2</v>
      </c>
      <c r="K256" t="n">
        <v>3715</v>
      </c>
      <c r="L256" s="59" t="n"/>
      <c r="M256" s="98" t="inlineStr">
        <is>
          <t>POUT25SB0007971A</t>
        </is>
      </c>
      <c r="N256" s="2" t="n">
        <v>0.0063</v>
      </c>
      <c r="O256" t="n">
        <v>0.340266</v>
      </c>
      <c r="P256" s="95" t="n">
        <v>1264.088</v>
      </c>
      <c r="Q256" s="96" t="n">
        <v>1264.08819</v>
      </c>
      <c r="R256" s="77" t="n">
        <v>0</v>
      </c>
      <c r="S256" s="95" t="n">
        <v>1289.37</v>
      </c>
      <c r="T256" s="51" t="n">
        <v>1.0200001898602</v>
      </c>
      <c r="U256" s="51" t="n">
        <v>1.0200001898602</v>
      </c>
      <c r="V256" t="n">
        <v>0</v>
      </c>
      <c r="W256" t="inlineStr">
        <is>
          <t>12,47,29,57,64,77,45,22,50,56,42,96,06,78,65,59,39</t>
        </is>
      </c>
      <c r="X256" s="51" t="n">
        <v>0.001955857872334332</v>
      </c>
      <c r="Y256" s="51" t="n">
        <v>0.0354343444630007</v>
      </c>
      <c r="Z256" s="52" t="n">
        <v>639845.7299999963</v>
      </c>
      <c r="AA256" s="52" t="n">
        <v>618437.3039999963</v>
      </c>
      <c r="AB256" s="52" t="n">
        <v>-21836.565</v>
      </c>
      <c r="AC256" s="51" t="n">
        <v>-0.03530926232742281</v>
      </c>
      <c r="AD256" s="51" t="n">
        <v>0.001975614012458921</v>
      </c>
      <c r="AE256" s="57" t="inlineStr">
        <is>
          <t>Code M1: Vai phoi may day vien co.</t>
        </is>
      </c>
      <c r="AI256" s="46" t="n"/>
    </row>
    <row r="257" ht="20.25" customHeight="1">
      <c r="D257" t="inlineStr">
        <is>
          <t>M1</t>
        </is>
      </c>
      <c r="E257" t="inlineStr">
        <is>
          <t>12,47,29,57,64,77,45,22,50,56,42,96,06,78,65,59,39</t>
        </is>
      </c>
      <c r="F257" t="inlineStr"/>
      <c r="G257" t="inlineStr">
        <is>
          <t>59@Signature Navy</t>
        </is>
      </c>
      <c r="H257" t="inlineStr">
        <is>
          <t>25V07971CN30</t>
        </is>
      </c>
      <c r="I257" t="n">
        <v>2</v>
      </c>
      <c r="J257" t="n">
        <v>2</v>
      </c>
      <c r="K257" t="n">
        <v>3715</v>
      </c>
      <c r="L257" s="59" t="n"/>
      <c r="M257" s="98" t="inlineStr">
        <is>
          <t>POUT25SB0007971A</t>
        </is>
      </c>
      <c r="N257" s="2" t="n">
        <v>0.0063</v>
      </c>
      <c r="O257" t="n">
        <v>0.340266</v>
      </c>
      <c r="P257" s="95" t="n">
        <v>1264.088</v>
      </c>
      <c r="Q257" s="96" t="n">
        <v>1264.08819</v>
      </c>
      <c r="R257" s="77" t="n">
        <v>0</v>
      </c>
      <c r="S257" s="95" t="n">
        <v>1289.37</v>
      </c>
      <c r="T257" s="51" t="n">
        <v>1.0200001898602</v>
      </c>
      <c r="U257" s="51" t="n">
        <v>1.0200001898602</v>
      </c>
      <c r="V257" t="n">
        <v>0</v>
      </c>
      <c r="W257" t="inlineStr">
        <is>
          <t>12,47,29,57,64,77,45,22,50,56,42,96,06,78,65,59,39</t>
        </is>
      </c>
      <c r="X257" s="51" t="n">
        <v>0.001955857872334332</v>
      </c>
      <c r="Y257" s="51" t="n">
        <v>0.03740995817851304</v>
      </c>
      <c r="Z257" s="52" t="n">
        <v>639845.7299999963</v>
      </c>
      <c r="AA257" s="52" t="n">
        <v>617173.2159999963</v>
      </c>
      <c r="AB257" s="52" t="n">
        <v>-23125.93499999999</v>
      </c>
      <c r="AC257" s="51" t="n">
        <v>-0.03747073657843268</v>
      </c>
      <c r="AD257" s="51" t="n">
        <v>0.001975614012458921</v>
      </c>
      <c r="AE257" s="57" t="inlineStr">
        <is>
          <t>Code M1: Vai phoi may day vien co.</t>
        </is>
      </c>
      <c r="AI257" s="46" t="n"/>
    </row>
    <row r="258" ht="20.25" customHeight="1">
      <c r="D258" t="inlineStr">
        <is>
          <t>M1</t>
        </is>
      </c>
      <c r="E258" t="inlineStr">
        <is>
          <t>12,47,29,57,64,77,45,22,50,56,42,96,06,78,65,59,39</t>
        </is>
      </c>
      <c r="F258" t="inlineStr"/>
      <c r="G258" t="inlineStr">
        <is>
          <t>12@Signature Navy</t>
        </is>
      </c>
      <c r="H258" t="inlineStr">
        <is>
          <t>25V07971CN30</t>
        </is>
      </c>
      <c r="I258" t="n">
        <v>2</v>
      </c>
      <c r="J258" t="n">
        <v>2</v>
      </c>
      <c r="K258" t="n">
        <v>3715</v>
      </c>
      <c r="L258" s="59" t="n"/>
      <c r="M258" s="98" t="inlineStr">
        <is>
          <t>POUT25SB0007971A</t>
        </is>
      </c>
      <c r="N258" s="2" t="n">
        <v>0.0063</v>
      </c>
      <c r="O258" t="n">
        <v>0.340266</v>
      </c>
      <c r="P258" s="95" t="n">
        <v>1264.088</v>
      </c>
      <c r="Q258" s="96" t="n">
        <v>1264.08819</v>
      </c>
      <c r="R258" s="77" t="n">
        <v>0</v>
      </c>
      <c r="S258" s="95" t="n">
        <v>1289.37</v>
      </c>
      <c r="T258" s="51" t="n">
        <v>1.0200001898602</v>
      </c>
      <c r="U258" s="51" t="n">
        <v>1.0200001898602</v>
      </c>
      <c r="V258" t="n">
        <v>0</v>
      </c>
      <c r="W258" t="inlineStr">
        <is>
          <t>12,47,29,57,64,77,45,22,50,56,42,96,06,78,65,59,39</t>
        </is>
      </c>
      <c r="X258" s="51" t="n">
        <v>0.001955857872334332</v>
      </c>
      <c r="Y258" s="51" t="n">
        <v>0.03938557189402538</v>
      </c>
      <c r="Z258" s="52" t="n">
        <v>639845.7299999963</v>
      </c>
      <c r="AA258" s="52" t="n">
        <v>615909.1279999963</v>
      </c>
      <c r="AB258" s="52" t="n">
        <v>-24415.30499999999</v>
      </c>
      <c r="AC258" s="51" t="n">
        <v>-0.0396410832216147</v>
      </c>
      <c r="AD258" s="51" t="n">
        <v>0.001975614012458921</v>
      </c>
      <c r="AE258" s="57" t="inlineStr">
        <is>
          <t>Code M1: Vai phoi may day vien co.</t>
        </is>
      </c>
      <c r="AI258" s="46" t="n"/>
    </row>
    <row r="259" ht="20.25" customHeight="1">
      <c r="D259" t="inlineStr">
        <is>
          <t>M1</t>
        </is>
      </c>
      <c r="E259" t="inlineStr">
        <is>
          <t>12,47,29,57,64,77,45,22,50,56,42,96,06,78,65,59,39</t>
        </is>
      </c>
      <c r="F259" t="inlineStr"/>
      <c r="G259" t="inlineStr">
        <is>
          <t>42@Signature Navy</t>
        </is>
      </c>
      <c r="H259" t="inlineStr">
        <is>
          <t>25V07971CN31</t>
        </is>
      </c>
      <c r="I259" t="n">
        <v>2</v>
      </c>
      <c r="J259" t="n">
        <v>2</v>
      </c>
      <c r="K259" t="n">
        <v>50</v>
      </c>
      <c r="L259" s="59" t="n"/>
      <c r="M259" s="98" t="inlineStr">
        <is>
          <t>POUT25SB0007971A</t>
        </is>
      </c>
      <c r="N259" s="2" t="n">
        <v>0.0063</v>
      </c>
      <c r="O259" t="n">
        <v>0.260566</v>
      </c>
      <c r="P259" s="95" t="n">
        <v>13.028</v>
      </c>
      <c r="Q259" s="96" t="n">
        <v>13.0283</v>
      </c>
      <c r="R259" s="77" t="n">
        <v>0</v>
      </c>
      <c r="S259" s="95" t="n">
        <v>13.289</v>
      </c>
      <c r="T259" s="51" t="n">
        <v>1.020033773411114</v>
      </c>
      <c r="U259" s="51" t="n">
        <v>1.020033773411114</v>
      </c>
      <c r="V259" t="n">
        <v>0</v>
      </c>
      <c r="W259" t="inlineStr">
        <is>
          <t>12,47,29,57,64,77,45,22,50,56,42,96,06,78,65,59,39</t>
        </is>
      </c>
      <c r="X259" s="51" t="n">
        <v>2.03616268565238e-05</v>
      </c>
      <c r="Y259" s="51" t="n">
        <v>0.03940593305201889</v>
      </c>
      <c r="Z259" s="52" t="n">
        <v>639845.7299999963</v>
      </c>
      <c r="AA259" s="52" t="n">
        <v>614645.0399999962</v>
      </c>
      <c r="AB259" s="52" t="n">
        <v>-25704.67499999999</v>
      </c>
      <c r="AC259" s="51" t="n">
        <v>-0.0418203569982443</v>
      </c>
      <c r="AD259" s="51" t="n">
        <v>2.03616268565238e-05</v>
      </c>
      <c r="AE259" s="57" t="inlineStr">
        <is>
          <t>Code M1: Vai phoi may day vien co.</t>
        </is>
      </c>
      <c r="AI259" s="46" t="n"/>
    </row>
    <row r="260" ht="20.25" customHeight="1">
      <c r="D260" t="inlineStr">
        <is>
          <t>M1</t>
        </is>
      </c>
      <c r="E260" t="inlineStr">
        <is>
          <t>12,47,29,57,64,77,45,22,50,56,42,96,06,78,65,59,39</t>
        </is>
      </c>
      <c r="F260" t="inlineStr"/>
      <c r="G260" t="inlineStr">
        <is>
          <t>45@Signature Navy</t>
        </is>
      </c>
      <c r="H260" t="inlineStr">
        <is>
          <t>25V07971CN31</t>
        </is>
      </c>
      <c r="I260" t="n">
        <v>2</v>
      </c>
      <c r="J260" t="n">
        <v>2</v>
      </c>
      <c r="K260" t="n">
        <v>50</v>
      </c>
      <c r="L260" s="59" t="n"/>
      <c r="M260" s="98" t="inlineStr">
        <is>
          <t>POUT25SB0007971A</t>
        </is>
      </c>
      <c r="N260" s="2" t="n">
        <v>0.0063</v>
      </c>
      <c r="O260" t="n">
        <v>0.260566</v>
      </c>
      <c r="P260" s="95" t="n">
        <v>13.028</v>
      </c>
      <c r="Q260" s="96" t="n">
        <v>13.0283</v>
      </c>
      <c r="R260" s="77" t="n">
        <v>0</v>
      </c>
      <c r="S260" s="95" t="n">
        <v>13.289</v>
      </c>
      <c r="T260" s="51" t="n">
        <v>1.020033773411114</v>
      </c>
      <c r="U260" s="51" t="n">
        <v>1.020033773411114</v>
      </c>
      <c r="V260" t="n">
        <v>0</v>
      </c>
      <c r="W260" t="inlineStr">
        <is>
          <t>12,47,29,57,64,77,45,22,50,56,42,96,06,78,65,59,39</t>
        </is>
      </c>
      <c r="X260" s="51" t="n">
        <v>2.03616268565238e-05</v>
      </c>
      <c r="Y260" s="51" t="n">
        <v>0.03942629421001239</v>
      </c>
      <c r="Z260" s="52" t="n">
        <v>639845.7299999963</v>
      </c>
      <c r="AA260" s="52" t="n">
        <v>614632.0119999963</v>
      </c>
      <c r="AB260" s="52" t="n">
        <v>-25717.96399999999</v>
      </c>
      <c r="AC260" s="51" t="n">
        <v>-0.04184286450735688</v>
      </c>
      <c r="AD260" s="51" t="n">
        <v>2.03616268565238e-05</v>
      </c>
      <c r="AE260" s="57" t="inlineStr">
        <is>
          <t>Code M1: Vai phoi may day vien co.</t>
        </is>
      </c>
      <c r="AI260" s="46" t="n"/>
    </row>
    <row r="261" ht="20.25" customHeight="1">
      <c r="D261" t="inlineStr">
        <is>
          <t>M1</t>
        </is>
      </c>
      <c r="E261" t="inlineStr">
        <is>
          <t>12,47,29,57,64,77,45,22,50,56,42,96,06,78,65,59,39</t>
        </is>
      </c>
      <c r="F261" t="inlineStr"/>
      <c r="G261" t="inlineStr">
        <is>
          <t>96@Signature Navy</t>
        </is>
      </c>
      <c r="H261" t="inlineStr">
        <is>
          <t>25V07971CN31</t>
        </is>
      </c>
      <c r="I261" t="n">
        <v>2</v>
      </c>
      <c r="J261" t="n">
        <v>2</v>
      </c>
      <c r="K261" t="n">
        <v>50</v>
      </c>
      <c r="L261" s="59" t="n"/>
      <c r="M261" s="98" t="inlineStr">
        <is>
          <t>POUT25SB0007971A</t>
        </is>
      </c>
      <c r="N261" s="2" t="n">
        <v>0.0063</v>
      </c>
      <c r="O261" t="n">
        <v>0.260566</v>
      </c>
      <c r="P261" s="95" t="n">
        <v>13.028</v>
      </c>
      <c r="Q261" s="96" t="n">
        <v>13.0283</v>
      </c>
      <c r="R261" s="77" t="n">
        <v>0</v>
      </c>
      <c r="S261" s="95" t="n">
        <v>13.289</v>
      </c>
      <c r="T261" s="51" t="n">
        <v>1.020033773411114</v>
      </c>
      <c r="U261" s="51" t="n">
        <v>1.020033773411114</v>
      </c>
      <c r="V261" t="n">
        <v>0</v>
      </c>
      <c r="W261" t="inlineStr">
        <is>
          <t>12,47,29,57,64,77,45,22,50,56,42,96,06,78,65,59,39</t>
        </is>
      </c>
      <c r="X261" s="51" t="n">
        <v>2.03616268565238e-05</v>
      </c>
      <c r="Y261" s="51" t="n">
        <v>0.03944665536800589</v>
      </c>
      <c r="Z261" s="52" t="n">
        <v>639845.7299999963</v>
      </c>
      <c r="AA261" s="52" t="n">
        <v>614618.9839999962</v>
      </c>
      <c r="AB261" s="52" t="n">
        <v>-25731.25299999999</v>
      </c>
      <c r="AC261" s="51" t="n">
        <v>-0.04186537297064705</v>
      </c>
      <c r="AD261" s="51" t="n">
        <v>2.03616268565238e-05</v>
      </c>
      <c r="AE261" s="57" t="inlineStr">
        <is>
          <t>Code M1: Vai phoi may day vien co.</t>
        </is>
      </c>
      <c r="AI261" s="46" t="n"/>
    </row>
    <row r="262" ht="20.25" customHeight="1">
      <c r="D262" t="inlineStr">
        <is>
          <t>M1</t>
        </is>
      </c>
      <c r="E262" t="inlineStr">
        <is>
          <t>12,47,29,57,64,77,45,22,50,56,42,96,06,78,65,59,39</t>
        </is>
      </c>
      <c r="F262" t="inlineStr"/>
      <c r="G262" t="inlineStr">
        <is>
          <t>78@Signature Navy</t>
        </is>
      </c>
      <c r="H262" t="inlineStr">
        <is>
          <t>25V07971CN31</t>
        </is>
      </c>
      <c r="I262" t="n">
        <v>2</v>
      </c>
      <c r="J262" t="n">
        <v>2</v>
      </c>
      <c r="K262" t="n">
        <v>50</v>
      </c>
      <c r="L262" s="59" t="n"/>
      <c r="M262" s="98" t="inlineStr">
        <is>
          <t>POUT25SB0007971A</t>
        </is>
      </c>
      <c r="N262" s="2" t="n">
        <v>0.0063</v>
      </c>
      <c r="O262" t="n">
        <v>0.260566</v>
      </c>
      <c r="P262" s="95" t="n">
        <v>13.028</v>
      </c>
      <c r="Q262" s="96" t="n">
        <v>13.0283</v>
      </c>
      <c r="R262" s="77" t="n">
        <v>0</v>
      </c>
      <c r="S262" s="95" t="n">
        <v>13.289</v>
      </c>
      <c r="T262" s="51" t="n">
        <v>1.020033773411114</v>
      </c>
      <c r="U262" s="51" t="n">
        <v>1.020033773411114</v>
      </c>
      <c r="V262" t="n">
        <v>0</v>
      </c>
      <c r="W262" t="inlineStr">
        <is>
          <t>12,47,29,57,64,77,45,22,50,56,42,96,06,78,65,59,39</t>
        </is>
      </c>
      <c r="X262" s="51" t="n">
        <v>2.03616268565238e-05</v>
      </c>
      <c r="Y262" s="51" t="n">
        <v>0.0394670165259994</v>
      </c>
      <c r="Z262" s="52" t="n">
        <v>639845.7299999963</v>
      </c>
      <c r="AA262" s="52" t="n">
        <v>614605.9559999963</v>
      </c>
      <c r="AB262" s="52" t="n">
        <v>-25744.54199999999</v>
      </c>
      <c r="AC262" s="51" t="n">
        <v>-0.04188788238817547</v>
      </c>
      <c r="AD262" s="51" t="n">
        <v>2.03616268565238e-05</v>
      </c>
      <c r="AE262" s="57" t="inlineStr">
        <is>
          <t>Code M1: Vai phoi may day vien co.</t>
        </is>
      </c>
      <c r="AI262" s="46" t="n"/>
    </row>
    <row r="263" ht="20.25" customHeight="1">
      <c r="D263" t="inlineStr">
        <is>
          <t>M1</t>
        </is>
      </c>
      <c r="E263" t="inlineStr">
        <is>
          <t>12,47,29,57,64,77,45,22,50,56,42,96,06,78,65,59,39</t>
        </is>
      </c>
      <c r="F263" t="inlineStr"/>
      <c r="G263" t="inlineStr">
        <is>
          <t>65@Signature Navy</t>
        </is>
      </c>
      <c r="H263" t="inlineStr">
        <is>
          <t>25V07971CN31</t>
        </is>
      </c>
      <c r="I263" t="n">
        <v>2</v>
      </c>
      <c r="J263" t="n">
        <v>2</v>
      </c>
      <c r="K263" t="n">
        <v>50</v>
      </c>
      <c r="L263" s="59" t="n"/>
      <c r="M263" s="98" t="inlineStr">
        <is>
          <t>POUT25SB0007971A</t>
        </is>
      </c>
      <c r="N263" s="2" t="n">
        <v>0.0063</v>
      </c>
      <c r="O263" t="n">
        <v>0.260566</v>
      </c>
      <c r="P263" s="95" t="n">
        <v>13.028</v>
      </c>
      <c r="Q263" s="96" t="n">
        <v>13.0283</v>
      </c>
      <c r="R263" s="77" t="n">
        <v>0</v>
      </c>
      <c r="S263" s="95" t="n">
        <v>13.289</v>
      </c>
      <c r="T263" s="51" t="n">
        <v>1.020033773411114</v>
      </c>
      <c r="U263" s="51" t="n">
        <v>1.020033773411114</v>
      </c>
      <c r="V263" t="n">
        <v>0</v>
      </c>
      <c r="W263" t="inlineStr">
        <is>
          <t>12,47,29,57,64,77,45,22,50,56,42,96,06,78,65,59,39</t>
        </is>
      </c>
      <c r="X263" s="51" t="n">
        <v>2.03616268565238e-05</v>
      </c>
      <c r="Y263" s="51" t="n">
        <v>0.0394873776839929</v>
      </c>
      <c r="Z263" s="52" t="n">
        <v>639845.7299999963</v>
      </c>
      <c r="AA263" s="52" t="n">
        <v>614592.9279999962</v>
      </c>
      <c r="AB263" s="52" t="n">
        <v>-25757.83099999999</v>
      </c>
      <c r="AC263" s="51" t="n">
        <v>-0.04191039276000285</v>
      </c>
      <c r="AD263" s="51" t="n">
        <v>2.03616268565238e-05</v>
      </c>
      <c r="AE263" s="57" t="inlineStr">
        <is>
          <t>Code M1: Vai phoi may day vien co.</t>
        </is>
      </c>
      <c r="AI263" s="46" t="n"/>
    </row>
    <row r="264" ht="20.25" customHeight="1">
      <c r="D264" t="inlineStr">
        <is>
          <t>M1</t>
        </is>
      </c>
      <c r="E264" t="inlineStr">
        <is>
          <t>12,47,29,57,64,77,45,22,50,56,42,96,06,78,65,59,39</t>
        </is>
      </c>
      <c r="F264" t="inlineStr"/>
      <c r="G264" t="inlineStr">
        <is>
          <t>56@Signature Navy</t>
        </is>
      </c>
      <c r="H264" t="inlineStr">
        <is>
          <t>25V07971CN31</t>
        </is>
      </c>
      <c r="I264" t="n">
        <v>2</v>
      </c>
      <c r="J264" t="n">
        <v>2</v>
      </c>
      <c r="K264" t="n">
        <v>50</v>
      </c>
      <c r="L264" s="59" t="n"/>
      <c r="M264" s="98" t="inlineStr">
        <is>
          <t>POUT25SB0007971A</t>
        </is>
      </c>
      <c r="N264" s="2" t="n">
        <v>0.0063</v>
      </c>
      <c r="O264" t="n">
        <v>0.260566</v>
      </c>
      <c r="P264" s="95" t="n">
        <v>13.028</v>
      </c>
      <c r="Q264" s="96" t="n">
        <v>13.0283</v>
      </c>
      <c r="R264" s="77" t="n">
        <v>0</v>
      </c>
      <c r="S264" s="95" t="n">
        <v>13.289</v>
      </c>
      <c r="T264" s="51" t="n">
        <v>1.020033773411114</v>
      </c>
      <c r="U264" s="51" t="n">
        <v>1.020033773411114</v>
      </c>
      <c r="V264" t="n">
        <v>0</v>
      </c>
      <c r="W264" t="inlineStr">
        <is>
          <t>12,47,29,57,64,77,45,22,50,56,42,96,06,78,65,59,39</t>
        </is>
      </c>
      <c r="X264" s="51" t="n">
        <v>2.03616268565238e-05</v>
      </c>
      <c r="Y264" s="51" t="n">
        <v>0.0395077388419864</v>
      </c>
      <c r="Z264" s="52" t="n">
        <v>639845.7299999963</v>
      </c>
      <c r="AA264" s="52" t="n">
        <v>614579.8999999963</v>
      </c>
      <c r="AB264" s="52" t="n">
        <v>-25771.12</v>
      </c>
      <c r="AC264" s="51" t="n">
        <v>-0.04193290408618985</v>
      </c>
      <c r="AD264" s="51" t="n">
        <v>2.03616268565238e-05</v>
      </c>
      <c r="AE264" s="57" t="inlineStr">
        <is>
          <t>Code M1: Vai phoi may day vien co.</t>
        </is>
      </c>
      <c r="AI264" s="46" t="n"/>
    </row>
    <row r="265" ht="20.25" customHeight="1">
      <c r="D265" t="inlineStr">
        <is>
          <t>M1</t>
        </is>
      </c>
      <c r="E265" t="inlineStr">
        <is>
          <t>12,47,29,57,64,77,45,22,50,56,42,96,06,78,65,59,39</t>
        </is>
      </c>
      <c r="F265" t="inlineStr"/>
      <c r="G265" t="inlineStr">
        <is>
          <t>77@Signature Navy</t>
        </is>
      </c>
      <c r="H265" t="inlineStr">
        <is>
          <t>25V07971CN31</t>
        </is>
      </c>
      <c r="I265" t="n">
        <v>2</v>
      </c>
      <c r="J265" t="n">
        <v>2</v>
      </c>
      <c r="K265" t="n">
        <v>50</v>
      </c>
      <c r="L265" s="59" t="n"/>
      <c r="M265" s="98" t="inlineStr">
        <is>
          <t>POUT25SB0007971A</t>
        </is>
      </c>
      <c r="N265" s="2" t="n">
        <v>0.0063</v>
      </c>
      <c r="O265" t="n">
        <v>0.260566</v>
      </c>
      <c r="P265" s="95" t="n">
        <v>13.028</v>
      </c>
      <c r="Q265" s="96" t="n">
        <v>13.0283</v>
      </c>
      <c r="R265" s="77" t="n">
        <v>0</v>
      </c>
      <c r="S265" s="95" t="n">
        <v>13.289</v>
      </c>
      <c r="T265" s="51" t="n">
        <v>1.020033773411114</v>
      </c>
      <c r="U265" s="51" t="n">
        <v>1.020033773411114</v>
      </c>
      <c r="V265" t="n">
        <v>0</v>
      </c>
      <c r="W265" t="inlineStr">
        <is>
          <t>12,47,29,57,64,77,45,22,50,56,42,96,06,78,65,59,39</t>
        </is>
      </c>
      <c r="X265" s="51" t="n">
        <v>2.03616268565238e-05</v>
      </c>
      <c r="Y265" s="51" t="n">
        <v>0.03952809999997991</v>
      </c>
      <c r="Z265" s="52" t="n">
        <v>639845.7299999963</v>
      </c>
      <c r="AA265" s="52" t="n">
        <v>614566.8719999962</v>
      </c>
      <c r="AB265" s="52" t="n">
        <v>-25784.409</v>
      </c>
      <c r="AC265" s="51" t="n">
        <v>-0.04195541636679719</v>
      </c>
      <c r="AD265" s="51" t="n">
        <v>2.03616268565238e-05</v>
      </c>
      <c r="AE265" s="57" t="inlineStr">
        <is>
          <t>Code M1: Vai phoi may day vien co.</t>
        </is>
      </c>
      <c r="AI265" s="46" t="n"/>
    </row>
    <row r="266" ht="20.25" customHeight="1">
      <c r="D266" t="inlineStr">
        <is>
          <t>M1</t>
        </is>
      </c>
      <c r="E266" t="inlineStr">
        <is>
          <t>12,47,29,57,64,77,45,22,50,56,42,96,06,78,65,59,39</t>
        </is>
      </c>
      <c r="F266" t="inlineStr"/>
      <c r="G266" t="inlineStr">
        <is>
          <t>29@Signature Navy</t>
        </is>
      </c>
      <c r="H266" t="inlineStr">
        <is>
          <t>25V07971CN31</t>
        </is>
      </c>
      <c r="I266" t="n">
        <v>2</v>
      </c>
      <c r="J266" t="n">
        <v>2</v>
      </c>
      <c r="K266" t="n">
        <v>50</v>
      </c>
      <c r="L266" s="59" t="n"/>
      <c r="M266" s="98" t="inlineStr">
        <is>
          <t>POUT25SB0007971A</t>
        </is>
      </c>
      <c r="N266" s="2" t="n">
        <v>0.0063</v>
      </c>
      <c r="O266" t="n">
        <v>0.260566</v>
      </c>
      <c r="P266" s="95" t="n">
        <v>13.028</v>
      </c>
      <c r="Q266" s="96" t="n">
        <v>13.0283</v>
      </c>
      <c r="R266" s="77" t="n">
        <v>0</v>
      </c>
      <c r="S266" s="95" t="n">
        <v>13.289</v>
      </c>
      <c r="T266" s="51" t="n">
        <v>1.020033773411114</v>
      </c>
      <c r="U266" s="51" t="n">
        <v>1.020033773411114</v>
      </c>
      <c r="V266" t="n">
        <v>0</v>
      </c>
      <c r="W266" t="inlineStr">
        <is>
          <t>12,47,29,57,64,77,45,22,50,56,42,96,06,78,65,59,39</t>
        </is>
      </c>
      <c r="X266" s="51" t="n">
        <v>2.03616268565238e-05</v>
      </c>
      <c r="Y266" s="51" t="n">
        <v>0.03954846115797341</v>
      </c>
      <c r="Z266" s="52" t="n">
        <v>639845.7299999963</v>
      </c>
      <c r="AA266" s="52" t="n">
        <v>614553.8439999963</v>
      </c>
      <c r="AB266" s="52" t="n">
        <v>-25797.698</v>
      </c>
      <c r="AC266" s="51" t="n">
        <v>-0.04197792960188555</v>
      </c>
      <c r="AD266" s="51" t="n">
        <v>2.03616268565238e-05</v>
      </c>
      <c r="AE266" s="57" t="inlineStr">
        <is>
          <t>Code M1: Vai phoi may day vien co.</t>
        </is>
      </c>
      <c r="AI266" s="46" t="n"/>
    </row>
    <row r="267" ht="20.25" customHeight="1">
      <c r="D267" t="inlineStr">
        <is>
          <t>M1</t>
        </is>
      </c>
      <c r="E267" t="inlineStr">
        <is>
          <t>12,47,29,57,64,77,45,22,50,56,42,96,06,78,65,59,39</t>
        </is>
      </c>
      <c r="F267" t="inlineStr"/>
      <c r="G267" t="inlineStr">
        <is>
          <t>47@Signature Navy</t>
        </is>
      </c>
      <c r="H267" t="inlineStr">
        <is>
          <t>25V07971CN31</t>
        </is>
      </c>
      <c r="I267" t="n">
        <v>2</v>
      </c>
      <c r="J267" t="n">
        <v>2</v>
      </c>
      <c r="K267" t="n">
        <v>50</v>
      </c>
      <c r="L267" s="59" t="n"/>
      <c r="M267" s="98" t="inlineStr">
        <is>
          <t>POUT25SB0007971A</t>
        </is>
      </c>
      <c r="N267" s="2" t="n">
        <v>0.0063</v>
      </c>
      <c r="O267" t="n">
        <v>0.260566</v>
      </c>
      <c r="P267" s="95" t="n">
        <v>13.028</v>
      </c>
      <c r="Q267" s="96" t="n">
        <v>13.0283</v>
      </c>
      <c r="R267" s="77" t="n">
        <v>0</v>
      </c>
      <c r="S267" s="95" t="n">
        <v>13.289</v>
      </c>
      <c r="T267" s="51" t="n">
        <v>1.020033773411114</v>
      </c>
      <c r="U267" s="51" t="n">
        <v>1.020033773411114</v>
      </c>
      <c r="V267" t="n">
        <v>0</v>
      </c>
      <c r="W267" t="inlineStr">
        <is>
          <t>12,47,29,57,64,77,45,22,50,56,42,96,06,78,65,59,39</t>
        </is>
      </c>
      <c r="X267" s="51" t="n">
        <v>2.03616268565238e-05</v>
      </c>
      <c r="Y267" s="51" t="n">
        <v>0.03956882231596692</v>
      </c>
      <c r="Z267" s="52" t="n">
        <v>639845.7299999963</v>
      </c>
      <c r="AA267" s="52" t="n">
        <v>614540.8159999963</v>
      </c>
      <c r="AB267" s="52" t="n">
        <v>-25810.987</v>
      </c>
      <c r="AC267" s="51" t="n">
        <v>-0.04200044379151564</v>
      </c>
      <c r="AD267" s="51" t="n">
        <v>2.03616268565238e-05</v>
      </c>
      <c r="AE267" s="57" t="inlineStr">
        <is>
          <t>Code M1: Vai phoi may day vien co.</t>
        </is>
      </c>
      <c r="AI267" s="46" t="n"/>
    </row>
    <row r="268" ht="20.25" customHeight="1">
      <c r="D268" t="inlineStr">
        <is>
          <t>M1</t>
        </is>
      </c>
      <c r="E268" t="inlineStr">
        <is>
          <t>12,47,29,57,64,77,45,22,50,56,42,96,06,78,65,59,39</t>
        </is>
      </c>
      <c r="F268" t="inlineStr"/>
      <c r="G268" t="inlineStr">
        <is>
          <t>39@Signature Navy</t>
        </is>
      </c>
      <c r="H268" t="inlineStr">
        <is>
          <t>25V07971CN31</t>
        </is>
      </c>
      <c r="I268" t="n">
        <v>2</v>
      </c>
      <c r="J268" t="n">
        <v>2</v>
      </c>
      <c r="K268" t="n">
        <v>50</v>
      </c>
      <c r="L268" s="59" t="n"/>
      <c r="M268" s="98" t="inlineStr">
        <is>
          <t>POUT25SB0007971A</t>
        </is>
      </c>
      <c r="N268" s="2" t="n">
        <v>0.0063</v>
      </c>
      <c r="O268" t="n">
        <v>0.260566</v>
      </c>
      <c r="P268" s="95" t="n">
        <v>13.028</v>
      </c>
      <c r="Q268" s="96" t="n">
        <v>13.0283</v>
      </c>
      <c r="R268" s="77" t="n">
        <v>0</v>
      </c>
      <c r="S268" s="95" t="n">
        <v>13.289</v>
      </c>
      <c r="T268" s="51" t="n">
        <v>1.020033773411114</v>
      </c>
      <c r="U268" s="51" t="n">
        <v>1.020033773411114</v>
      </c>
      <c r="V268" t="n">
        <v>0</v>
      </c>
      <c r="W268" t="inlineStr">
        <is>
          <t>12,47,29,57,64,77,45,22,50,56,42,96,06,78,65,59,39</t>
        </is>
      </c>
      <c r="X268" s="51" t="n">
        <v>2.03616268565238e-05</v>
      </c>
      <c r="Y268" s="51" t="n">
        <v>0.03958918347396042</v>
      </c>
      <c r="Z268" s="52" t="n">
        <v>639845.7299999963</v>
      </c>
      <c r="AA268" s="52" t="n">
        <v>614527.7879999962</v>
      </c>
      <c r="AB268" s="52" t="n">
        <v>-25824.276</v>
      </c>
      <c r="AC268" s="51" t="n">
        <v>-0.04202295893574817</v>
      </c>
      <c r="AD268" s="51" t="n">
        <v>2.03616268565238e-05</v>
      </c>
      <c r="AE268" s="57" t="inlineStr">
        <is>
          <t>Code M1: Vai phoi may day vien co.</t>
        </is>
      </c>
      <c r="AI268" s="46" t="n"/>
    </row>
    <row r="269" ht="20.25" customHeight="1">
      <c r="D269" t="inlineStr">
        <is>
          <t>M1</t>
        </is>
      </c>
      <c r="E269" t="inlineStr">
        <is>
          <t>12,47,29,57,64,77,45,22,50,56,42,96,06,78,65,59,39</t>
        </is>
      </c>
      <c r="F269" t="inlineStr"/>
      <c r="G269" t="inlineStr">
        <is>
          <t>64@Signature Navy</t>
        </is>
      </c>
      <c r="H269" t="inlineStr">
        <is>
          <t>25V07971CN31</t>
        </is>
      </c>
      <c r="I269" t="n">
        <v>2</v>
      </c>
      <c r="J269" t="n">
        <v>2</v>
      </c>
      <c r="K269" t="n">
        <v>50</v>
      </c>
      <c r="L269" s="59" t="n"/>
      <c r="M269" s="98" t="inlineStr">
        <is>
          <t>POUT25SB0007971A</t>
        </is>
      </c>
      <c r="N269" s="2" t="n">
        <v>0.0063</v>
      </c>
      <c r="O269" t="n">
        <v>0.260566</v>
      </c>
      <c r="P269" s="95" t="n">
        <v>13.028</v>
      </c>
      <c r="Q269" s="96" t="n">
        <v>13.0283</v>
      </c>
      <c r="R269" s="77" t="n">
        <v>0</v>
      </c>
      <c r="S269" s="95" t="n">
        <v>13.289</v>
      </c>
      <c r="T269" s="51" t="n">
        <v>1.020033773411114</v>
      </c>
      <c r="U269" s="51" t="n">
        <v>1.020033773411114</v>
      </c>
      <c r="V269" t="n">
        <v>0</v>
      </c>
      <c r="W269" t="inlineStr">
        <is>
          <t>12,47,29,57,64,77,45,22,50,56,42,96,06,78,65,59,39</t>
        </is>
      </c>
      <c r="X269" s="51" t="n">
        <v>2.03616268565238e-05</v>
      </c>
      <c r="Y269" s="51" t="n">
        <v>0.03960954463195392</v>
      </c>
      <c r="Z269" s="52" t="n">
        <v>639845.7299999963</v>
      </c>
      <c r="AA269" s="52" t="n">
        <v>614514.7599999963</v>
      </c>
      <c r="AB269" s="52" t="n">
        <v>-25837.565</v>
      </c>
      <c r="AC269" s="51" t="n">
        <v>-0.04204547503464385</v>
      </c>
      <c r="AD269" s="51" t="n">
        <v>2.03616268565238e-05</v>
      </c>
      <c r="AE269" s="57" t="inlineStr">
        <is>
          <t>Code M1: Vai phoi may day vien co.</t>
        </is>
      </c>
      <c r="AI269" s="46" t="n"/>
    </row>
    <row r="270" ht="20.25" customHeight="1">
      <c r="D270" t="inlineStr">
        <is>
          <t>M1</t>
        </is>
      </c>
      <c r="E270" t="inlineStr">
        <is>
          <t>12,47,29,57,64,77,45,22,50,56,42,96,06,78,65,59,39</t>
        </is>
      </c>
      <c r="F270" t="inlineStr"/>
      <c r="G270" t="inlineStr">
        <is>
          <t>50@Signature Navy</t>
        </is>
      </c>
      <c r="H270" t="inlineStr">
        <is>
          <t>25V07971CN31</t>
        </is>
      </c>
      <c r="I270" t="n">
        <v>2</v>
      </c>
      <c r="J270" t="n">
        <v>2</v>
      </c>
      <c r="K270" t="n">
        <v>50</v>
      </c>
      <c r="L270" s="59" t="n"/>
      <c r="M270" s="98" t="inlineStr">
        <is>
          <t>POUT25SB0007971A</t>
        </is>
      </c>
      <c r="N270" s="2" t="n">
        <v>0.0063</v>
      </c>
      <c r="O270" t="n">
        <v>0.260566</v>
      </c>
      <c r="P270" s="95" t="n">
        <v>13.028</v>
      </c>
      <c r="Q270" s="96" t="n">
        <v>13.0283</v>
      </c>
      <c r="R270" s="77" t="n">
        <v>0</v>
      </c>
      <c r="S270" s="95" t="n">
        <v>13.289</v>
      </c>
      <c r="T270" s="51" t="n">
        <v>1.020033773411114</v>
      </c>
      <c r="U270" s="51" t="n">
        <v>1.020033773411114</v>
      </c>
      <c r="V270" t="n">
        <v>0</v>
      </c>
      <c r="W270" t="inlineStr">
        <is>
          <t>12,47,29,57,64,77,45,22,50,56,42,96,06,78,65,59,39</t>
        </is>
      </c>
      <c r="X270" s="51" t="n">
        <v>2.03616268565238e-05</v>
      </c>
      <c r="Y270" s="51" t="n">
        <v>0.03962990578994742</v>
      </c>
      <c r="Z270" s="52" t="n">
        <v>639845.7299999963</v>
      </c>
      <c r="AA270" s="52" t="n">
        <v>614501.7319999962</v>
      </c>
      <c r="AB270" s="52" t="n">
        <v>-25850.854</v>
      </c>
      <c r="AC270" s="51" t="n">
        <v>-0.0420679920882634</v>
      </c>
      <c r="AD270" s="51" t="n">
        <v>2.03616268565238e-05</v>
      </c>
      <c r="AE270" s="57" t="inlineStr">
        <is>
          <t>Code M1: Vai phoi may day vien co.</t>
        </is>
      </c>
      <c r="AI270" s="46" t="n"/>
    </row>
    <row r="271" ht="20.25" customHeight="1">
      <c r="D271" t="inlineStr">
        <is>
          <t>M1</t>
        </is>
      </c>
      <c r="E271" t="inlineStr">
        <is>
          <t>12,47,29,57,64,77,45,22,50,56,42,96,06,78,65,59,39</t>
        </is>
      </c>
      <c r="F271" t="inlineStr"/>
      <c r="G271" t="inlineStr">
        <is>
          <t>57@Signature Navy</t>
        </is>
      </c>
      <c r="H271" t="inlineStr">
        <is>
          <t>25V07971CN31</t>
        </is>
      </c>
      <c r="I271" t="n">
        <v>2</v>
      </c>
      <c r="J271" t="n">
        <v>2</v>
      </c>
      <c r="K271" t="n">
        <v>50</v>
      </c>
      <c r="L271" s="59" t="n"/>
      <c r="M271" s="98" t="inlineStr">
        <is>
          <t>POUT25SB0007971A</t>
        </is>
      </c>
      <c r="N271" s="2" t="n">
        <v>0.0063</v>
      </c>
      <c r="O271" t="n">
        <v>0.260566</v>
      </c>
      <c r="P271" s="95" t="n">
        <v>13.028</v>
      </c>
      <c r="Q271" s="96" t="n">
        <v>13.0283</v>
      </c>
      <c r="R271" s="77" t="n">
        <v>0</v>
      </c>
      <c r="S271" s="95" t="n">
        <v>13.289</v>
      </c>
      <c r="T271" s="51" t="n">
        <v>1.020033773411114</v>
      </c>
      <c r="U271" s="51" t="n">
        <v>1.020033773411114</v>
      </c>
      <c r="V271" t="n">
        <v>0</v>
      </c>
      <c r="W271" t="inlineStr">
        <is>
          <t>12,47,29,57,64,77,45,22,50,56,42,96,06,78,65,59,39</t>
        </is>
      </c>
      <c r="X271" s="51" t="n">
        <v>2.03616268565238e-05</v>
      </c>
      <c r="Y271" s="51" t="n">
        <v>0.03965026694794092</v>
      </c>
      <c r="Z271" s="52" t="n">
        <v>639845.7299999963</v>
      </c>
      <c r="AA271" s="52" t="n">
        <v>614488.7039999963</v>
      </c>
      <c r="AB271" s="52" t="n">
        <v>-25864.143</v>
      </c>
      <c r="AC271" s="51" t="n">
        <v>-0.04209051009666755</v>
      </c>
      <c r="AD271" s="51" t="n">
        <v>2.03616268565238e-05</v>
      </c>
      <c r="AE271" s="57" t="inlineStr">
        <is>
          <t>Code M1: Vai phoi may day vien co.</t>
        </is>
      </c>
      <c r="AI271" s="46" t="n"/>
    </row>
    <row r="272" ht="20.25" customHeight="1">
      <c r="D272" t="inlineStr">
        <is>
          <t>M1</t>
        </is>
      </c>
      <c r="E272" t="inlineStr">
        <is>
          <t>12,47,29,57,64,77,45,22,50,56,42,96,06,78,65,59,39</t>
        </is>
      </c>
      <c r="F272" t="inlineStr"/>
      <c r="G272" t="inlineStr">
        <is>
          <t>59@Signature Navy</t>
        </is>
      </c>
      <c r="H272" t="inlineStr">
        <is>
          <t>25V07971CN31</t>
        </is>
      </c>
      <c r="I272" t="n">
        <v>2</v>
      </c>
      <c r="J272" t="n">
        <v>2</v>
      </c>
      <c r="K272" t="n">
        <v>50</v>
      </c>
      <c r="L272" s="59" t="n"/>
      <c r="M272" s="98" t="inlineStr">
        <is>
          <t>POUT25SB0007971A</t>
        </is>
      </c>
      <c r="N272" s="2" t="n">
        <v>0.0063</v>
      </c>
      <c r="O272" t="n">
        <v>0.260566</v>
      </c>
      <c r="P272" s="95" t="n">
        <v>13.028</v>
      </c>
      <c r="Q272" s="96" t="n">
        <v>13.0283</v>
      </c>
      <c r="R272" s="77" t="n">
        <v>0</v>
      </c>
      <c r="S272" s="95" t="n">
        <v>13.289</v>
      </c>
      <c r="T272" s="51" t="n">
        <v>1.020033773411114</v>
      </c>
      <c r="U272" s="51" t="n">
        <v>1.020033773411114</v>
      </c>
      <c r="V272" t="n">
        <v>0</v>
      </c>
      <c r="W272" t="inlineStr">
        <is>
          <t>12,47,29,57,64,77,45,22,50,56,42,96,06,78,65,59,39</t>
        </is>
      </c>
      <c r="X272" s="51" t="n">
        <v>2.03616268565238e-05</v>
      </c>
      <c r="Y272" s="51" t="n">
        <v>0.03967062810593443</v>
      </c>
      <c r="Z272" s="52" t="n">
        <v>639845.7299999963</v>
      </c>
      <c r="AA272" s="52" t="n">
        <v>614475.6759999963</v>
      </c>
      <c r="AB272" s="52" t="n">
        <v>-25877.432</v>
      </c>
      <c r="AC272" s="51" t="n">
        <v>-0.04211302905991703</v>
      </c>
      <c r="AD272" s="51" t="n">
        <v>2.03616268565238e-05</v>
      </c>
      <c r="AE272" s="57" t="inlineStr">
        <is>
          <t>Code M1: Vai phoi may day vien co.</t>
        </is>
      </c>
      <c r="AI272" s="46" t="n"/>
    </row>
    <row r="273" ht="20.25" customHeight="1">
      <c r="D273" t="inlineStr">
        <is>
          <t>M1</t>
        </is>
      </c>
      <c r="E273" t="inlineStr">
        <is>
          <t>12,47,29,57,64,77,45,22,50,56,42,96,06,78,65,59,39</t>
        </is>
      </c>
      <c r="F273" t="inlineStr"/>
      <c r="G273" t="inlineStr">
        <is>
          <t>12@Signature Navy</t>
        </is>
      </c>
      <c r="H273" t="inlineStr">
        <is>
          <t>25V07971CN31</t>
        </is>
      </c>
      <c r="I273" t="n">
        <v>2</v>
      </c>
      <c r="J273" t="n">
        <v>2</v>
      </c>
      <c r="K273" t="n">
        <v>50</v>
      </c>
      <c r="L273" s="59" t="n"/>
      <c r="M273" s="98" t="inlineStr">
        <is>
          <t>POUT25SB0007971A</t>
        </is>
      </c>
      <c r="N273" s="2" t="n">
        <v>0.0063</v>
      </c>
      <c r="O273" t="n">
        <v>0.260566</v>
      </c>
      <c r="P273" s="95" t="n">
        <v>13.028</v>
      </c>
      <c r="Q273" s="96" t="n">
        <v>13.0283</v>
      </c>
      <c r="R273" s="77" t="n">
        <v>0</v>
      </c>
      <c r="S273" s="95" t="n">
        <v>13.289</v>
      </c>
      <c r="T273" s="51" t="n">
        <v>1.020033773411114</v>
      </c>
      <c r="U273" s="51" t="n">
        <v>1.020033773411114</v>
      </c>
      <c r="V273" t="n">
        <v>0</v>
      </c>
      <c r="W273" t="inlineStr">
        <is>
          <t>12,47,29,57,64,77,45,22,50,56,42,96,06,78,65,59,39</t>
        </is>
      </c>
      <c r="X273" s="51" t="n">
        <v>2.03616268565238e-05</v>
      </c>
      <c r="Y273" s="51" t="n">
        <v>0.03969098926392793</v>
      </c>
      <c r="Z273" s="52" t="n">
        <v>639845.7299999963</v>
      </c>
      <c r="AA273" s="52" t="n">
        <v>614462.6479999963</v>
      </c>
      <c r="AB273" s="52" t="n">
        <v>-25890.721</v>
      </c>
      <c r="AC273" s="51" t="n">
        <v>-0.04213554897807256</v>
      </c>
      <c r="AD273" s="51" t="n">
        <v>2.03616268565238e-05</v>
      </c>
      <c r="AE273" s="57" t="inlineStr">
        <is>
          <t>Code M1: Vai phoi may day vien co.</t>
        </is>
      </c>
      <c r="AI273" s="46" t="n"/>
    </row>
    <row r="274" ht="20.25" customHeight="1">
      <c r="D274" t="inlineStr">
        <is>
          <t>M1</t>
        </is>
      </c>
      <c r="E274" t="inlineStr">
        <is>
          <t>12,47,29,57,64,77,45,22,50,56,42,96,06,78,65,59,39</t>
        </is>
      </c>
      <c r="F274" t="inlineStr"/>
      <c r="G274" t="inlineStr">
        <is>
          <t>42@Signature Navy</t>
        </is>
      </c>
      <c r="H274" t="inlineStr">
        <is>
          <t>25V07971CN33</t>
        </is>
      </c>
      <c r="I274" t="n">
        <v>2</v>
      </c>
      <c r="J274" t="n">
        <v>2</v>
      </c>
      <c r="K274" t="n">
        <v>3100</v>
      </c>
      <c r="L274" s="59" t="n"/>
      <c r="M274" s="98" t="inlineStr">
        <is>
          <t>POUT25SB0007971A</t>
        </is>
      </c>
      <c r="N274" s="2" t="n">
        <v>0.0063</v>
      </c>
      <c r="O274" t="n">
        <v>0.414</v>
      </c>
      <c r="P274" s="95" t="n">
        <v>1283.4</v>
      </c>
      <c r="Q274" s="96" t="n">
        <v>1283.4</v>
      </c>
      <c r="R274" s="77" t="n">
        <v>0</v>
      </c>
      <c r="S274" s="95" t="n">
        <v>1309.068</v>
      </c>
      <c r="T274" s="51" t="n">
        <v>1.02</v>
      </c>
      <c r="U274" s="51" t="n">
        <v>1.02</v>
      </c>
      <c r="V274" t="n">
        <v>0</v>
      </c>
      <c r="W274" t="inlineStr">
        <is>
          <t>12,47,29,57,64,77,45,22,50,56,42,96,06,78,65,59,39</t>
        </is>
      </c>
      <c r="X274" s="51" t="n">
        <v>0.00198573803094694</v>
      </c>
      <c r="Y274" s="51" t="n">
        <v>0.04169678525478343</v>
      </c>
      <c r="Z274" s="52" t="n">
        <v>639845.7299999963</v>
      </c>
      <c r="AA274" s="52" t="n">
        <v>614449.6199999963</v>
      </c>
      <c r="AB274" s="52" t="n">
        <v>-25904.01</v>
      </c>
      <c r="AC274" s="51" t="n">
        <v>-0.04215806985119489</v>
      </c>
      <c r="AD274" s="51" t="n">
        <v>0.002005795990855495</v>
      </c>
      <c r="AE274" s="57" t="inlineStr">
        <is>
          <t>Code M1: Vai phoi may day vien co.</t>
        </is>
      </c>
      <c r="AI274" s="46" t="n"/>
    </row>
    <row r="275" ht="20.25" customHeight="1">
      <c r="D275" t="inlineStr">
        <is>
          <t>M1</t>
        </is>
      </c>
      <c r="E275" t="inlineStr">
        <is>
          <t>12,47,29,57,64,77,45,22,50,56,42,96,06,78,65,59,39</t>
        </is>
      </c>
      <c r="F275" t="inlineStr"/>
      <c r="G275" t="inlineStr">
        <is>
          <t>45@Signature Navy</t>
        </is>
      </c>
      <c r="H275" t="inlineStr">
        <is>
          <t>25V07971CN33</t>
        </is>
      </c>
      <c r="I275" t="n">
        <v>2</v>
      </c>
      <c r="J275" t="n">
        <v>2</v>
      </c>
      <c r="K275" t="n">
        <v>3100</v>
      </c>
      <c r="L275" s="59" t="n"/>
      <c r="M275" s="98" t="inlineStr">
        <is>
          <t>POUT25SB0007971A</t>
        </is>
      </c>
      <c r="N275" s="2" t="n">
        <v>0.0063</v>
      </c>
      <c r="O275" t="n">
        <v>0.414</v>
      </c>
      <c r="P275" s="95" t="n">
        <v>1283.4</v>
      </c>
      <c r="Q275" s="96" t="n">
        <v>1283.4</v>
      </c>
      <c r="R275" s="77" t="n">
        <v>0</v>
      </c>
      <c r="S275" s="95" t="n">
        <v>1309.068</v>
      </c>
      <c r="T275" s="51" t="n">
        <v>1.02</v>
      </c>
      <c r="U275" s="51" t="n">
        <v>1.02</v>
      </c>
      <c r="V275" t="n">
        <v>0</v>
      </c>
      <c r="W275" t="inlineStr">
        <is>
          <t>12,47,29,57,64,77,45,22,50,56,42,96,06,78,65,59,39</t>
        </is>
      </c>
      <c r="X275" s="51" t="n">
        <v>0.00198573803094694</v>
      </c>
      <c r="Y275" s="51" t="n">
        <v>0.04370258124563893</v>
      </c>
      <c r="Z275" s="52" t="n">
        <v>639845.7299999963</v>
      </c>
      <c r="AA275" s="52" t="n">
        <v>613166.2199999962</v>
      </c>
      <c r="AB275" s="52" t="n">
        <v>-27213.078</v>
      </c>
      <c r="AC275" s="51" t="n">
        <v>-0.04438124135409835</v>
      </c>
      <c r="AD275" s="51" t="n">
        <v>0.002005795990855495</v>
      </c>
      <c r="AE275" s="57" t="inlineStr">
        <is>
          <t>Code M1: Vai phoi may day vien co.</t>
        </is>
      </c>
      <c r="AI275" s="46" t="n"/>
    </row>
    <row r="276" ht="20.25" customHeight="1">
      <c r="D276" t="inlineStr">
        <is>
          <t>M1</t>
        </is>
      </c>
      <c r="E276" t="inlineStr">
        <is>
          <t>12,47,29,57,64,77,45,22,50,56,42,96,06,78,65,59,39</t>
        </is>
      </c>
      <c r="F276" t="inlineStr"/>
      <c r="G276" t="inlineStr">
        <is>
          <t>96@Signature Navy</t>
        </is>
      </c>
      <c r="H276" t="inlineStr">
        <is>
          <t>25V07971CN33</t>
        </is>
      </c>
      <c r="I276" t="n">
        <v>2</v>
      </c>
      <c r="J276" t="n">
        <v>2</v>
      </c>
      <c r="K276" t="n">
        <v>3100</v>
      </c>
      <c r="L276" s="59" t="n"/>
      <c r="M276" s="98" t="inlineStr">
        <is>
          <t>POUT25SB0007971A</t>
        </is>
      </c>
      <c r="N276" s="2" t="n">
        <v>0.0063</v>
      </c>
      <c r="O276" t="n">
        <v>0.414</v>
      </c>
      <c r="P276" s="95" t="n">
        <v>1283.4</v>
      </c>
      <c r="Q276" s="96" t="n">
        <v>1283.4</v>
      </c>
      <c r="R276" s="77" t="n">
        <v>0</v>
      </c>
      <c r="S276" s="95" t="n">
        <v>1309.068</v>
      </c>
      <c r="T276" s="51" t="n">
        <v>1.02</v>
      </c>
      <c r="U276" s="51" t="n">
        <v>1.02</v>
      </c>
      <c r="V276" t="n">
        <v>0</v>
      </c>
      <c r="W276" t="inlineStr">
        <is>
          <t>12,47,29,57,64,77,45,22,50,56,42,96,06,78,65,59,39</t>
        </is>
      </c>
      <c r="X276" s="51" t="n">
        <v>0.00198573803094694</v>
      </c>
      <c r="Y276" s="51" t="n">
        <v>0.04570837723649442</v>
      </c>
      <c r="Z276" s="52" t="n">
        <v>639845.7299999963</v>
      </c>
      <c r="AA276" s="52" t="n">
        <v>611882.8199999962</v>
      </c>
      <c r="AB276" s="52" t="n">
        <v>-28522.146</v>
      </c>
      <c r="AC276" s="51" t="n">
        <v>-0.04661373888549473</v>
      </c>
      <c r="AD276" s="51" t="n">
        <v>0.002005795990855495</v>
      </c>
      <c r="AE276" s="57" t="inlineStr">
        <is>
          <t>Code M1: Vai phoi may day vien co.</t>
        </is>
      </c>
      <c r="AI276" s="46" t="n"/>
    </row>
    <row r="277" ht="20.25" customHeight="1">
      <c r="D277" t="inlineStr">
        <is>
          <t>M1</t>
        </is>
      </c>
      <c r="E277" t="inlineStr">
        <is>
          <t>12,47,29,57,64,77,45,22,50,56,42,96,06,78,65,59,39</t>
        </is>
      </c>
      <c r="F277" t="inlineStr"/>
      <c r="G277" t="inlineStr">
        <is>
          <t>78@Signature Navy</t>
        </is>
      </c>
      <c r="H277" t="inlineStr">
        <is>
          <t>25V07971CN33</t>
        </is>
      </c>
      <c r="I277" t="n">
        <v>2</v>
      </c>
      <c r="J277" t="n">
        <v>2</v>
      </c>
      <c r="K277" t="n">
        <v>3100</v>
      </c>
      <c r="L277" s="59" t="n"/>
      <c r="M277" s="98" t="inlineStr">
        <is>
          <t>POUT25SB0007971A</t>
        </is>
      </c>
      <c r="N277" s="2" t="n">
        <v>0.0063</v>
      </c>
      <c r="O277" t="n">
        <v>0.414</v>
      </c>
      <c r="P277" s="95" t="n">
        <v>1283.4</v>
      </c>
      <c r="Q277" s="96" t="n">
        <v>1283.4</v>
      </c>
      <c r="R277" s="77" t="n">
        <v>0</v>
      </c>
      <c r="S277" s="95" t="n">
        <v>1309.068</v>
      </c>
      <c r="T277" s="51" t="n">
        <v>1.02</v>
      </c>
      <c r="U277" s="51" t="n">
        <v>1.02</v>
      </c>
      <c r="V277" t="n">
        <v>0</v>
      </c>
      <c r="W277" t="inlineStr">
        <is>
          <t>12,47,29,57,64,77,45,22,50,56,42,96,06,78,65,59,39</t>
        </is>
      </c>
      <c r="X277" s="51" t="n">
        <v>0.00198573803094694</v>
      </c>
      <c r="Y277" s="51" t="n">
        <v>0.04771417322734992</v>
      </c>
      <c r="Z277" s="52" t="n">
        <v>639845.7299999963</v>
      </c>
      <c r="AA277" s="52" t="n">
        <v>610599.4199999963</v>
      </c>
      <c r="AB277" s="52" t="n">
        <v>-29831.214</v>
      </c>
      <c r="AC277" s="51" t="n">
        <v>-0.04885562125165494</v>
      </c>
      <c r="AD277" s="51" t="n">
        <v>0.002005795990855495</v>
      </c>
      <c r="AE277" s="57" t="inlineStr">
        <is>
          <t>Code M1: Vai phoi may day vien co.</t>
        </is>
      </c>
      <c r="AI277" s="46" t="n"/>
    </row>
    <row r="278" ht="20.25" customHeight="1">
      <c r="D278" t="inlineStr">
        <is>
          <t>M1</t>
        </is>
      </c>
      <c r="E278" t="inlineStr">
        <is>
          <t>12,47,29,57,64,77,45,22,50,56,42,96,06,78,65,59,39</t>
        </is>
      </c>
      <c r="F278" t="inlineStr"/>
      <c r="G278" t="inlineStr">
        <is>
          <t>65@Signature Navy</t>
        </is>
      </c>
      <c r="H278" t="inlineStr">
        <is>
          <t>25V07971CN33</t>
        </is>
      </c>
      <c r="I278" t="n">
        <v>2</v>
      </c>
      <c r="J278" t="n">
        <v>2</v>
      </c>
      <c r="K278" t="n">
        <v>3100</v>
      </c>
      <c r="L278" s="59" t="n"/>
      <c r="M278" s="98" t="inlineStr">
        <is>
          <t>POUT25SB0007971A</t>
        </is>
      </c>
      <c r="N278" s="2" t="n">
        <v>0.0063</v>
      </c>
      <c r="O278" t="n">
        <v>0.414</v>
      </c>
      <c r="P278" s="95" t="n">
        <v>1283.4</v>
      </c>
      <c r="Q278" s="96" t="n">
        <v>1283.4</v>
      </c>
      <c r="R278" s="77" t="n">
        <v>0</v>
      </c>
      <c r="S278" s="95" t="n">
        <v>1309.068</v>
      </c>
      <c r="T278" s="51" t="n">
        <v>1.02</v>
      </c>
      <c r="U278" s="51" t="n">
        <v>1.02</v>
      </c>
      <c r="V278" t="n">
        <v>0</v>
      </c>
      <c r="W278" t="inlineStr">
        <is>
          <t>12,47,29,57,64,77,45,22,50,56,42,96,06,78,65,59,39</t>
        </is>
      </c>
      <c r="X278" s="51" t="n">
        <v>0.00198573803094694</v>
      </c>
      <c r="Y278" s="51" t="n">
        <v>0.04971996921820542</v>
      </c>
      <c r="Z278" s="52" t="n">
        <v>639845.7299999963</v>
      </c>
      <c r="AA278" s="52" t="n">
        <v>609316.0199999963</v>
      </c>
      <c r="AB278" s="52" t="n">
        <v>-31140.282</v>
      </c>
      <c r="AC278" s="51" t="n">
        <v>-0.05110694775430357</v>
      </c>
      <c r="AD278" s="51" t="n">
        <v>0.002005795990855495</v>
      </c>
      <c r="AE278" s="57" t="inlineStr">
        <is>
          <t>Code M1: Vai phoi may day vien co.</t>
        </is>
      </c>
      <c r="AI278" s="46" t="n"/>
    </row>
    <row r="279" ht="20.25" customHeight="1">
      <c r="D279" t="inlineStr">
        <is>
          <t>M1</t>
        </is>
      </c>
      <c r="E279" t="inlineStr">
        <is>
          <t>12,47,29,57,64,77,45,22,50,56,42,96,06,78,65,59,39</t>
        </is>
      </c>
      <c r="F279" t="inlineStr"/>
      <c r="G279" t="inlineStr">
        <is>
          <t>56@Signature Navy</t>
        </is>
      </c>
      <c r="H279" t="inlineStr">
        <is>
          <t>25V07971CN33</t>
        </is>
      </c>
      <c r="I279" t="n">
        <v>2</v>
      </c>
      <c r="J279" t="n">
        <v>2</v>
      </c>
      <c r="K279" t="n">
        <v>3100</v>
      </c>
      <c r="L279" s="59" t="n"/>
      <c r="M279" s="98" t="inlineStr">
        <is>
          <t>POUT25SB0007971A</t>
        </is>
      </c>
      <c r="N279" s="2" t="n">
        <v>0.0063</v>
      </c>
      <c r="O279" t="n">
        <v>0.414</v>
      </c>
      <c r="P279" s="95" t="n">
        <v>1283.4</v>
      </c>
      <c r="Q279" s="96" t="n">
        <v>1283.4</v>
      </c>
      <c r="R279" s="77" t="n">
        <v>0</v>
      </c>
      <c r="S279" s="95" t="n">
        <v>1309.068</v>
      </c>
      <c r="T279" s="51" t="n">
        <v>1.02</v>
      </c>
      <c r="U279" s="51" t="n">
        <v>1.02</v>
      </c>
      <c r="V279" t="n">
        <v>0</v>
      </c>
      <c r="W279" t="inlineStr">
        <is>
          <t>12,47,29,57,64,77,45,22,50,56,42,96,06,78,65,59,39</t>
        </is>
      </c>
      <c r="X279" s="51" t="n">
        <v>0.00198573803094694</v>
      </c>
      <c r="Y279" s="51" t="n">
        <v>0.05172576520906091</v>
      </c>
      <c r="Z279" s="52" t="n">
        <v>639845.7299999963</v>
      </c>
      <c r="AA279" s="52" t="n">
        <v>608032.6199999963</v>
      </c>
      <c r="AB279" s="52" t="n">
        <v>-32449.35</v>
      </c>
      <c r="AC279" s="51" t="n">
        <v>-0.05336777819584778</v>
      </c>
      <c r="AD279" s="51" t="n">
        <v>0.002005795990855495</v>
      </c>
      <c r="AE279" s="57" t="inlineStr">
        <is>
          <t>Code M1: Vai phoi may day vien co.</t>
        </is>
      </c>
      <c r="AI279" s="46" t="n"/>
    </row>
    <row r="280" ht="20.25" customHeight="1">
      <c r="D280" t="inlineStr">
        <is>
          <t>M1</t>
        </is>
      </c>
      <c r="E280" t="inlineStr">
        <is>
          <t>12,47,29,57,64,77,45,22,50,56,42,96,06,78,65,59,39</t>
        </is>
      </c>
      <c r="F280" t="inlineStr"/>
      <c r="G280" t="inlineStr">
        <is>
          <t>77@Signature Navy</t>
        </is>
      </c>
      <c r="H280" t="inlineStr">
        <is>
          <t>25V07971CN33</t>
        </is>
      </c>
      <c r="I280" t="n">
        <v>2</v>
      </c>
      <c r="J280" t="n">
        <v>2</v>
      </c>
      <c r="K280" t="n">
        <v>3100</v>
      </c>
      <c r="L280" s="59" t="n"/>
      <c r="M280" s="98" t="inlineStr">
        <is>
          <t>POUT25SB0007971A</t>
        </is>
      </c>
      <c r="N280" s="2" t="n">
        <v>0.0063</v>
      </c>
      <c r="O280" t="n">
        <v>0.414</v>
      </c>
      <c r="P280" s="95" t="n">
        <v>1283.4</v>
      </c>
      <c r="Q280" s="96" t="n">
        <v>1283.4</v>
      </c>
      <c r="R280" s="77" t="n">
        <v>0</v>
      </c>
      <c r="S280" s="95" t="n">
        <v>1309.068</v>
      </c>
      <c r="T280" s="51" t="n">
        <v>1.02</v>
      </c>
      <c r="U280" s="51" t="n">
        <v>1.02</v>
      </c>
      <c r="V280" t="n">
        <v>0</v>
      </c>
      <c r="W280" t="inlineStr">
        <is>
          <t>12,47,29,57,64,77,45,22,50,56,42,96,06,78,65,59,39</t>
        </is>
      </c>
      <c r="X280" s="51" t="n">
        <v>0.00198573803094694</v>
      </c>
      <c r="Y280" s="51" t="n">
        <v>0.05373156119991641</v>
      </c>
      <c r="Z280" s="52" t="n">
        <v>639845.7299999963</v>
      </c>
      <c r="AA280" s="52" t="n">
        <v>606749.2199999962</v>
      </c>
      <c r="AB280" s="52" t="n">
        <v>-33758.418</v>
      </c>
      <c r="AC280" s="51" t="n">
        <v>-0.05563817288467253</v>
      </c>
      <c r="AD280" s="51" t="n">
        <v>0.002005795990855495</v>
      </c>
      <c r="AE280" s="57" t="inlineStr">
        <is>
          <t>Code M1: Vai phoi may day vien co.</t>
        </is>
      </c>
      <c r="AI280" s="46" t="n"/>
    </row>
    <row r="281" ht="20.25" customHeight="1">
      <c r="D281" t="inlineStr">
        <is>
          <t>M1</t>
        </is>
      </c>
      <c r="E281" t="inlineStr">
        <is>
          <t>12,47,29,57,64,77,45,22,50,56,42,96,06,78,65,59,39</t>
        </is>
      </c>
      <c r="F281" t="inlineStr"/>
      <c r="G281" t="inlineStr">
        <is>
          <t>29@Signature Navy</t>
        </is>
      </c>
      <c r="H281" t="inlineStr">
        <is>
          <t>25V07971CN33</t>
        </is>
      </c>
      <c r="I281" t="n">
        <v>2</v>
      </c>
      <c r="J281" t="n">
        <v>2</v>
      </c>
      <c r="K281" t="n">
        <v>3100</v>
      </c>
      <c r="L281" s="59" t="n"/>
      <c r="M281" s="98" t="inlineStr">
        <is>
          <t>POUT25SB0007971A</t>
        </is>
      </c>
      <c r="N281" s="2" t="n">
        <v>0.0063</v>
      </c>
      <c r="O281" t="n">
        <v>0.414</v>
      </c>
      <c r="P281" s="95" t="n">
        <v>1283.4</v>
      </c>
      <c r="Q281" s="96" t="n">
        <v>1283.4</v>
      </c>
      <c r="R281" s="77" t="n">
        <v>0</v>
      </c>
      <c r="S281" s="95" t="n">
        <v>1309.068</v>
      </c>
      <c r="T281" s="51" t="n">
        <v>1.02</v>
      </c>
      <c r="U281" s="51" t="n">
        <v>1.02</v>
      </c>
      <c r="V281" t="n">
        <v>0</v>
      </c>
      <c r="W281" t="inlineStr">
        <is>
          <t>12,47,29,57,64,77,45,22,50,56,42,96,06,78,65,59,39</t>
        </is>
      </c>
      <c r="X281" s="51" t="n">
        <v>0.00198573803094694</v>
      </c>
      <c r="Y281" s="51" t="n">
        <v>0.05573735719077191</v>
      </c>
      <c r="Z281" s="52" t="n">
        <v>639845.7299999963</v>
      </c>
      <c r="AA281" s="52" t="n">
        <v>605465.8199999962</v>
      </c>
      <c r="AB281" s="52" t="n">
        <v>-35067.486</v>
      </c>
      <c r="AC281" s="51" t="n">
        <v>-0.05791819264050316</v>
      </c>
      <c r="AD281" s="51" t="n">
        <v>0.002005795990855495</v>
      </c>
      <c r="AE281" s="57" t="inlineStr">
        <is>
          <t>Code M1: Vai phoi may day vien co.</t>
        </is>
      </c>
      <c r="AI281" s="46" t="n"/>
    </row>
    <row r="282" ht="20.25" customHeight="1">
      <c r="D282" t="inlineStr">
        <is>
          <t>M1</t>
        </is>
      </c>
      <c r="E282" t="inlineStr">
        <is>
          <t>12,47,29,57,64,77,45,22,50,56,42,96,06,78,65,59,39</t>
        </is>
      </c>
      <c r="F282" t="inlineStr"/>
      <c r="G282" t="inlineStr">
        <is>
          <t>47@Signature Navy</t>
        </is>
      </c>
      <c r="H282" t="inlineStr">
        <is>
          <t>25V07971CN33</t>
        </is>
      </c>
      <c r="I282" t="n">
        <v>2</v>
      </c>
      <c r="J282" t="n">
        <v>2</v>
      </c>
      <c r="K282" t="n">
        <v>3100</v>
      </c>
      <c r="L282" s="59" t="n"/>
      <c r="M282" s="98" t="inlineStr">
        <is>
          <t>POUT25SB0007971A</t>
        </is>
      </c>
      <c r="N282" s="2" t="n">
        <v>0.0063</v>
      </c>
      <c r="O282" t="n">
        <v>0.414</v>
      </c>
      <c r="P282" s="95" t="n">
        <v>1283.4</v>
      </c>
      <c r="Q282" s="96" t="n">
        <v>1283.4</v>
      </c>
      <c r="R282" s="77" t="n">
        <v>0</v>
      </c>
      <c r="S282" s="95" t="n">
        <v>1309.068</v>
      </c>
      <c r="T282" s="51" t="n">
        <v>1.02</v>
      </c>
      <c r="U282" s="51" t="n">
        <v>1.02</v>
      </c>
      <c r="V282" t="n">
        <v>0</v>
      </c>
      <c r="W282" t="inlineStr">
        <is>
          <t>12,47,29,57,64,77,45,22,50,56,42,96,06,78,65,59,39</t>
        </is>
      </c>
      <c r="X282" s="51" t="n">
        <v>0.00198573803094694</v>
      </c>
      <c r="Y282" s="51" t="n">
        <v>0.05774315318162741</v>
      </c>
      <c r="Z282" s="52" t="n">
        <v>639845.7299999963</v>
      </c>
      <c r="AA282" s="52" t="n">
        <v>604182.4199999963</v>
      </c>
      <c r="AB282" s="52" t="n">
        <v>-36376.554</v>
      </c>
      <c r="AC282" s="51" t="n">
        <v>-0.06020789879983635</v>
      </c>
      <c r="AD282" s="51" t="n">
        <v>0.002005795990855495</v>
      </c>
      <c r="AE282" s="57" t="inlineStr">
        <is>
          <t>Code M1: Vai phoi may day vien co.</t>
        </is>
      </c>
    </row>
    <row r="283" ht="20.25" customHeight="1">
      <c r="D283" t="inlineStr">
        <is>
          <t>M1</t>
        </is>
      </c>
      <c r="E283" t="inlineStr">
        <is>
          <t>12,47,29,57,64,77,45,22,50,56,42,96,06,78,65,59,39</t>
        </is>
      </c>
      <c r="F283" t="inlineStr"/>
      <c r="G283" t="inlineStr">
        <is>
          <t>39@Signature Navy</t>
        </is>
      </c>
      <c r="H283" t="inlineStr">
        <is>
          <t>25V07971CN33</t>
        </is>
      </c>
      <c r="I283" t="n">
        <v>2</v>
      </c>
      <c r="J283" t="n">
        <v>2</v>
      </c>
      <c r="K283" t="n">
        <v>3100</v>
      </c>
      <c r="L283" s="59" t="n"/>
      <c r="M283" s="98" t="inlineStr">
        <is>
          <t>POUT25SB0007971A</t>
        </is>
      </c>
      <c r="N283" s="2" t="n">
        <v>0.0063</v>
      </c>
      <c r="O283" t="n">
        <v>0.414</v>
      </c>
      <c r="P283" s="95" t="n">
        <v>1283.4</v>
      </c>
      <c r="Q283" s="96" t="n">
        <v>1283.4</v>
      </c>
      <c r="R283" s="77" t="n">
        <v>0</v>
      </c>
      <c r="S283" s="95" t="n">
        <v>1309.068</v>
      </c>
      <c r="T283" s="51" t="n">
        <v>1.02</v>
      </c>
      <c r="U283" s="51" t="n">
        <v>1.02</v>
      </c>
      <c r="V283" t="n">
        <v>0</v>
      </c>
      <c r="W283" t="inlineStr">
        <is>
          <t>12,47,29,57,64,77,45,22,50,56,42,96,06,78,65,59,39</t>
        </is>
      </c>
      <c r="X283" s="51" t="n">
        <v>0.00198573803094694</v>
      </c>
      <c r="Y283" s="51" t="n">
        <v>0.0597489491724829</v>
      </c>
      <c r="Z283" s="52" t="n">
        <v>639845.7299999963</v>
      </c>
      <c r="AA283" s="52" t="n">
        <v>602899.0199999963</v>
      </c>
      <c r="AB283" s="52" t="n">
        <v>-37685.622</v>
      </c>
      <c r="AC283" s="51" t="n">
        <v>-0.06250735322144034</v>
      </c>
      <c r="AD283" s="51" t="n">
        <v>0.002005795990855495</v>
      </c>
      <c r="AE283" s="57" t="inlineStr">
        <is>
          <t>Code M1: Vai phoi may day vien co.</t>
        </is>
      </c>
    </row>
    <row r="284" ht="20.25" customHeight="1">
      <c r="D284" t="inlineStr">
        <is>
          <t>M1</t>
        </is>
      </c>
      <c r="E284" t="inlineStr">
        <is>
          <t>12,47,29,57,64,77,45,22,50,56,42,96,06,78,65,59,39</t>
        </is>
      </c>
      <c r="F284" t="inlineStr"/>
      <c r="G284" t="inlineStr">
        <is>
          <t>64@Signature Navy</t>
        </is>
      </c>
      <c r="H284" t="inlineStr">
        <is>
          <t>25V07971CN33</t>
        </is>
      </c>
      <c r="I284" t="n">
        <v>2</v>
      </c>
      <c r="J284" t="n">
        <v>2</v>
      </c>
      <c r="K284" t="n">
        <v>3100</v>
      </c>
      <c r="L284" s="59" t="n"/>
      <c r="M284" s="98" t="inlineStr">
        <is>
          <t>POUT25SB0007971A</t>
        </is>
      </c>
      <c r="N284" s="2" t="n">
        <v>0.0063</v>
      </c>
      <c r="O284" t="n">
        <v>0.414</v>
      </c>
      <c r="P284" s="95" t="n">
        <v>1283.4</v>
      </c>
      <c r="Q284" s="96" t="n">
        <v>1283.4</v>
      </c>
      <c r="R284" s="77" t="n">
        <v>0</v>
      </c>
      <c r="S284" s="95" t="n">
        <v>1309.068</v>
      </c>
      <c r="T284" s="51" t="n">
        <v>1.02</v>
      </c>
      <c r="U284" s="51" t="n">
        <v>1.02</v>
      </c>
      <c r="V284" t="n">
        <v>0</v>
      </c>
      <c r="W284" t="inlineStr">
        <is>
          <t>12,47,29,57,64,77,45,22,50,56,42,96,06,78,65,59,39</t>
        </is>
      </c>
      <c r="X284" s="51" t="n">
        <v>0.00198573803094694</v>
      </c>
      <c r="Y284" s="51" t="n">
        <v>0.0617547451633384</v>
      </c>
      <c r="Z284" s="52" t="n">
        <v>639845.7299999963</v>
      </c>
      <c r="AA284" s="52" t="n">
        <v>601615.6199999963</v>
      </c>
      <c r="AB284" s="52" t="n">
        <v>-38994.69</v>
      </c>
      <c r="AC284" s="51" t="n">
        <v>-0.06481661829192573</v>
      </c>
      <c r="AD284" s="51" t="n">
        <v>0.002005795990855495</v>
      </c>
      <c r="AE284" s="57" t="inlineStr">
        <is>
          <t>Code M1: Vai phoi may day vien co.</t>
        </is>
      </c>
    </row>
    <row r="285" ht="20.25" customHeight="1">
      <c r="D285" t="inlineStr">
        <is>
          <t>M1</t>
        </is>
      </c>
      <c r="E285" t="inlineStr">
        <is>
          <t>12,47,29,57,64,77,45,22,50,56,42,96,06,78,65,59,39</t>
        </is>
      </c>
      <c r="F285" t="inlineStr"/>
      <c r="G285" t="inlineStr">
        <is>
          <t>50@Signature Navy</t>
        </is>
      </c>
      <c r="H285" t="inlineStr">
        <is>
          <t>25V07971CN33</t>
        </is>
      </c>
      <c r="I285" t="n">
        <v>2</v>
      </c>
      <c r="J285" t="n">
        <v>2</v>
      </c>
      <c r="K285" t="n">
        <v>3100</v>
      </c>
      <c r="L285" s="59" t="n"/>
      <c r="M285" s="98" t="inlineStr">
        <is>
          <t>POUT25SB0007971A</t>
        </is>
      </c>
      <c r="N285" s="2" t="n">
        <v>0.0063</v>
      </c>
      <c r="O285" t="n">
        <v>0.414</v>
      </c>
      <c r="P285" s="95" t="n">
        <v>1283.4</v>
      </c>
      <c r="Q285" s="96" t="n">
        <v>1283.4</v>
      </c>
      <c r="R285" s="77" t="n">
        <v>0</v>
      </c>
      <c r="S285" s="95" t="n">
        <v>1309.068</v>
      </c>
      <c r="T285" s="51" t="n">
        <v>1.02</v>
      </c>
      <c r="U285" s="51" t="n">
        <v>1.02</v>
      </c>
      <c r="V285" t="n">
        <v>0</v>
      </c>
      <c r="W285" t="inlineStr">
        <is>
          <t>12,47,29,57,64,77,45,22,50,56,42,96,06,78,65,59,39</t>
        </is>
      </c>
      <c r="X285" s="51" t="n">
        <v>0.00198573803094694</v>
      </c>
      <c r="Y285" s="51" t="n">
        <v>0.0637605411541939</v>
      </c>
      <c r="Z285" s="52" t="n">
        <v>639845.7299999963</v>
      </c>
      <c r="AA285" s="52" t="n">
        <v>600332.2199999962</v>
      </c>
      <c r="AB285" s="52" t="n">
        <v>-40303.75799999999</v>
      </c>
      <c r="AC285" s="51" t="n">
        <v>-0.0671357569313875</v>
      </c>
      <c r="AD285" s="51" t="n">
        <v>0.002005795990855495</v>
      </c>
      <c r="AE285" s="57" t="inlineStr">
        <is>
          <t>Code M1: Vai phoi may day vien co.</t>
        </is>
      </c>
    </row>
    <row r="286" ht="20.25" customHeight="1">
      <c r="D286" t="inlineStr">
        <is>
          <t>M1</t>
        </is>
      </c>
      <c r="E286" t="inlineStr">
        <is>
          <t>12,47,29,57,64,77,45,22,50,56,42,96,06,78,65,59,39</t>
        </is>
      </c>
      <c r="F286" t="inlineStr"/>
      <c r="G286" t="inlineStr">
        <is>
          <t>57@Signature Navy</t>
        </is>
      </c>
      <c r="H286" t="inlineStr">
        <is>
          <t>25V07971CN33</t>
        </is>
      </c>
      <c r="I286" t="n">
        <v>2</v>
      </c>
      <c r="J286" t="n">
        <v>2</v>
      </c>
      <c r="K286" t="n">
        <v>3100</v>
      </c>
      <c r="L286" s="59" t="n"/>
      <c r="M286" s="98" t="inlineStr">
        <is>
          <t>POUT25SB0007971A</t>
        </is>
      </c>
      <c r="N286" s="2" t="n">
        <v>0.0063</v>
      </c>
      <c r="O286" t="n">
        <v>0.414</v>
      </c>
      <c r="P286" s="95" t="n">
        <v>1283.4</v>
      </c>
      <c r="Q286" s="96" t="n">
        <v>1283.4</v>
      </c>
      <c r="R286" s="77" t="n">
        <v>0</v>
      </c>
      <c r="S286" s="95" t="n">
        <v>1309.068</v>
      </c>
      <c r="T286" s="51" t="n">
        <v>1.02</v>
      </c>
      <c r="U286" s="51" t="n">
        <v>1.02</v>
      </c>
      <c r="V286" t="n">
        <v>0</v>
      </c>
      <c r="W286" t="inlineStr">
        <is>
          <t>12,47,29,57,64,77,45,22,50,56,42,96,06,78,65,59,39</t>
        </is>
      </c>
      <c r="X286" s="51" t="n">
        <v>0.00198573803094694</v>
      </c>
      <c r="Y286" s="51" t="n">
        <v>0.0657663371450494</v>
      </c>
      <c r="Z286" s="52" t="n">
        <v>639845.7299999963</v>
      </c>
      <c r="AA286" s="52" t="n">
        <v>599048.8199999962</v>
      </c>
      <c r="AB286" s="52" t="n">
        <v>-41612.82599999999</v>
      </c>
      <c r="AC286" s="51" t="n">
        <v>-0.06946483259911981</v>
      </c>
      <c r="AD286" s="51" t="n">
        <v>0.002005795990855495</v>
      </c>
      <c r="AE286" s="57" t="inlineStr">
        <is>
          <t>Code M1: Vai phoi may day vien co.</t>
        </is>
      </c>
    </row>
    <row r="287" ht="20.25" customHeight="1">
      <c r="D287" t="inlineStr">
        <is>
          <t>M1</t>
        </is>
      </c>
      <c r="E287" t="inlineStr">
        <is>
          <t>12,47,29,57,64,77,45,22,50,56,42,96,06,78,65,59,39</t>
        </is>
      </c>
      <c r="F287" t="inlineStr"/>
      <c r="G287" t="inlineStr">
        <is>
          <t>59@Signature Navy</t>
        </is>
      </c>
      <c r="H287" t="inlineStr">
        <is>
          <t>25V07971CN33</t>
        </is>
      </c>
      <c r="I287" t="n">
        <v>2</v>
      </c>
      <c r="J287" t="n">
        <v>2</v>
      </c>
      <c r="K287" t="n">
        <v>3100</v>
      </c>
      <c r="L287" s="59" t="n"/>
      <c r="M287" s="98" t="inlineStr">
        <is>
          <t>POUT25SB0007971A</t>
        </is>
      </c>
      <c r="N287" s="2" t="n">
        <v>0.0063</v>
      </c>
      <c r="O287" t="n">
        <v>0.414</v>
      </c>
      <c r="P287" s="95" t="n">
        <v>1283.4</v>
      </c>
      <c r="Q287" s="96" t="n">
        <v>1283.4</v>
      </c>
      <c r="R287" s="77" t="n">
        <v>0</v>
      </c>
      <c r="S287" s="95" t="n">
        <v>1309.068</v>
      </c>
      <c r="T287" s="51" t="n">
        <v>1.02</v>
      </c>
      <c r="U287" s="51" t="n">
        <v>1.02</v>
      </c>
      <c r="V287" t="n">
        <v>0</v>
      </c>
      <c r="W287" t="inlineStr">
        <is>
          <t>12,47,29,57,64,77,45,22,50,56,42,96,06,78,65,59,39</t>
        </is>
      </c>
      <c r="X287" s="51" t="n">
        <v>0.00198573803094694</v>
      </c>
      <c r="Y287" s="51" t="n">
        <v>0.06777213313590488</v>
      </c>
      <c r="Z287" s="52" t="n">
        <v>639845.7299999963</v>
      </c>
      <c r="AA287" s="52" t="n">
        <v>597765.4199999962</v>
      </c>
      <c r="AB287" s="52" t="n">
        <v>-42921.89399999999</v>
      </c>
      <c r="AC287" s="51" t="n">
        <v>-0.07180390929940421</v>
      </c>
      <c r="AD287" s="51" t="n">
        <v>0.002005795990855495</v>
      </c>
      <c r="AE287" s="57" t="inlineStr">
        <is>
          <t>Code M1: Vai phoi may day vien co.</t>
        </is>
      </c>
    </row>
    <row r="288" ht="20.25" customHeight="1">
      <c r="D288" t="inlineStr">
        <is>
          <t>M1</t>
        </is>
      </c>
      <c r="E288" t="inlineStr">
        <is>
          <t>12,47,29,57,64,77,45,22,50,56,42,96,06,78,65,59,39</t>
        </is>
      </c>
      <c r="F288" t="inlineStr"/>
      <c r="G288" t="inlineStr">
        <is>
          <t>12@Signature Navy</t>
        </is>
      </c>
      <c r="H288" t="inlineStr">
        <is>
          <t>25V07971CN33</t>
        </is>
      </c>
      <c r="I288" t="n">
        <v>2</v>
      </c>
      <c r="J288" t="n">
        <v>2</v>
      </c>
      <c r="K288" t="n">
        <v>3100</v>
      </c>
      <c r="L288" s="59" t="n"/>
      <c r="M288" s="98" t="inlineStr">
        <is>
          <t>POUT25SB0007971A</t>
        </is>
      </c>
      <c r="N288" s="2" t="n">
        <v>0.0063</v>
      </c>
      <c r="O288" t="n">
        <v>0.414</v>
      </c>
      <c r="P288" s="95" t="n">
        <v>1283.4</v>
      </c>
      <c r="Q288" s="96" t="n">
        <v>1283.4</v>
      </c>
      <c r="R288" s="77" t="n">
        <v>0</v>
      </c>
      <c r="S288" s="95" t="n">
        <v>1309.068</v>
      </c>
      <c r="T288" s="51" t="n">
        <v>1.02</v>
      </c>
      <c r="U288" s="51" t="n">
        <v>1.02</v>
      </c>
      <c r="V288" t="n">
        <v>0</v>
      </c>
      <c r="W288" t="inlineStr">
        <is>
          <t>12,47,29,57,64,77,45,22,50,56,42,96,06,78,65,59,39</t>
        </is>
      </c>
      <c r="X288" s="51" t="n">
        <v>0.00198573803094694</v>
      </c>
      <c r="Y288" s="51" t="n">
        <v>0.06977792912676038</v>
      </c>
      <c r="Z288" s="52" t="n">
        <v>639845.7299999963</v>
      </c>
      <c r="AA288" s="52" t="n">
        <v>596482.0199999963</v>
      </c>
      <c r="AB288" s="52" t="n">
        <v>-44230.96199999999</v>
      </c>
      <c r="AC288" s="51" t="n">
        <v>-0.07415305158737269</v>
      </c>
      <c r="AD288" s="51" t="n">
        <v>0.002005795990855495</v>
      </c>
      <c r="AE288" s="57" t="inlineStr">
        <is>
          <t>Code M1: Vai phoi may day vien co.</t>
        </is>
      </c>
    </row>
    <row r="289" ht="20.25" customHeight="1">
      <c r="D289" t="inlineStr">
        <is>
          <t>M1</t>
        </is>
      </c>
      <c r="E289" t="inlineStr">
        <is>
          <t>12,47,29,57,64,77,45,22,50,56,42,96,06,78,65,59,39</t>
        </is>
      </c>
      <c r="F289" t="inlineStr"/>
      <c r="G289" t="inlineStr">
        <is>
          <t>42@Signature Navy</t>
        </is>
      </c>
      <c r="H289" t="inlineStr">
        <is>
          <t>25V07971CN34</t>
        </is>
      </c>
      <c r="I289" t="n">
        <v>2</v>
      </c>
      <c r="J289" t="n">
        <v>2</v>
      </c>
      <c r="K289" t="n">
        <v>1360</v>
      </c>
      <c r="L289" s="59" t="n"/>
      <c r="M289" s="98" t="inlineStr">
        <is>
          <t>POUT25SB0007971A</t>
        </is>
      </c>
      <c r="N289" s="2" t="n">
        <v>0.0063</v>
      </c>
      <c r="O289" t="n">
        <v>0.4566</v>
      </c>
      <c r="P289" s="95" t="n">
        <v>620.976</v>
      </c>
      <c r="Q289" s="96" t="n">
        <v>620.976</v>
      </c>
      <c r="R289" s="77" t="n">
        <v>0</v>
      </c>
      <c r="S289" s="95" t="n">
        <v>633.396</v>
      </c>
      <c r="T289" s="51" t="n">
        <v>1.020000772976733</v>
      </c>
      <c r="U289" s="51" t="n">
        <v>1.020000772976733</v>
      </c>
      <c r="V289" t="n">
        <v>0</v>
      </c>
      <c r="W289" t="inlineStr">
        <is>
          <t>12,47,29,57,64,77,45,22,50,56,42,96,06,78,65,59,39</t>
        </is>
      </c>
      <c r="X289" s="51" t="n">
        <v>0.0009608038487652384</v>
      </c>
      <c r="Y289" s="51" t="n">
        <v>0.07074843806490709</v>
      </c>
      <c r="Z289" s="52" t="n">
        <v>639845.7299999963</v>
      </c>
      <c r="AA289" s="52" t="n">
        <v>595198.6199999963</v>
      </c>
      <c r="AB289" s="52" t="n">
        <v>-45540.02999999999</v>
      </c>
      <c r="AC289" s="51" t="n">
        <v>-0.07651232457494656</v>
      </c>
      <c r="AD289" s="51" t="n">
        <v>0.0009705089381467055</v>
      </c>
      <c r="AE289" s="57" t="inlineStr">
        <is>
          <t>Code M1: Vai phoi may day vien co.</t>
        </is>
      </c>
    </row>
    <row r="290" ht="20.25" customHeight="1">
      <c r="D290" t="inlineStr">
        <is>
          <t>M1</t>
        </is>
      </c>
      <c r="E290" t="inlineStr">
        <is>
          <t>12,47,29,57,64,77,45,22,50,56,42,96,06,78,65,59,39</t>
        </is>
      </c>
      <c r="F290" t="inlineStr"/>
      <c r="G290" t="inlineStr">
        <is>
          <t>45@Signature Navy</t>
        </is>
      </c>
      <c r="H290" t="inlineStr">
        <is>
          <t>25V07971CN34</t>
        </is>
      </c>
      <c r="I290" t="n">
        <v>2</v>
      </c>
      <c r="J290" t="n">
        <v>2</v>
      </c>
      <c r="K290" t="n">
        <v>1360</v>
      </c>
      <c r="L290" s="59" t="n"/>
      <c r="M290" s="98" t="inlineStr">
        <is>
          <t>POUT25SB0007971A</t>
        </is>
      </c>
      <c r="N290" s="2" t="n">
        <v>0.0063</v>
      </c>
      <c r="O290" t="n">
        <v>0.4566</v>
      </c>
      <c r="P290" s="95" t="n">
        <v>620.976</v>
      </c>
      <c r="Q290" s="96" t="n">
        <v>620.976</v>
      </c>
      <c r="R290" s="77" t="n">
        <v>0</v>
      </c>
      <c r="S290" s="95" t="n">
        <v>633.396</v>
      </c>
      <c r="T290" s="51" t="n">
        <v>1.020000772976733</v>
      </c>
      <c r="U290" s="51" t="n">
        <v>1.020000772976733</v>
      </c>
      <c r="V290" t="n">
        <v>0</v>
      </c>
      <c r="W290" t="inlineStr">
        <is>
          <t>12,47,29,57,64,77,45,22,50,56,42,96,06,78,65,59,39</t>
        </is>
      </c>
      <c r="X290" s="51" t="n">
        <v>0.0009608038487652384</v>
      </c>
      <c r="Y290" s="51" t="n">
        <v>0.0717189470030538</v>
      </c>
      <c r="Z290" s="52" t="n">
        <v>639845.7299999963</v>
      </c>
      <c r="AA290" s="52" t="n">
        <v>594577.6439999962</v>
      </c>
      <c r="AB290" s="52" t="n">
        <v>-46173.42599999999</v>
      </c>
      <c r="AC290" s="51" t="n">
        <v>-0.07765752121013195</v>
      </c>
      <c r="AD290" s="51" t="n">
        <v>0.0009705089381467055</v>
      </c>
      <c r="AE290" s="57" t="inlineStr">
        <is>
          <t>Code M1: Vai phoi may day vien co.</t>
        </is>
      </c>
    </row>
    <row r="291" ht="20.25" customHeight="1">
      <c r="D291" t="inlineStr">
        <is>
          <t>M1</t>
        </is>
      </c>
      <c r="E291" t="inlineStr">
        <is>
          <t>12,47,29,57,64,77,45,22,50,56,42,96,06,78,65,59,39</t>
        </is>
      </c>
      <c r="F291" t="inlineStr"/>
      <c r="G291" t="inlineStr">
        <is>
          <t>96@Signature Navy</t>
        </is>
      </c>
      <c r="H291" t="inlineStr">
        <is>
          <t>25V07971CN34</t>
        </is>
      </c>
      <c r="I291" t="n">
        <v>2</v>
      </c>
      <c r="J291" t="n">
        <v>2</v>
      </c>
      <c r="K291" t="n">
        <v>1360</v>
      </c>
      <c r="L291" s="59" t="n"/>
      <c r="M291" s="98" t="inlineStr">
        <is>
          <t>POUT25SB0007971A</t>
        </is>
      </c>
      <c r="N291" s="2" t="n">
        <v>0.0063</v>
      </c>
      <c r="O291" t="n">
        <v>0.4566</v>
      </c>
      <c r="P291" s="95" t="n">
        <v>620.976</v>
      </c>
      <c r="Q291" s="96" t="n">
        <v>620.976</v>
      </c>
      <c r="R291" s="77" t="n">
        <v>0</v>
      </c>
      <c r="S291" s="95" t="n">
        <v>633.396</v>
      </c>
      <c r="T291" s="51" t="n">
        <v>1.020000772976733</v>
      </c>
      <c r="U291" s="51" t="n">
        <v>1.020000772976733</v>
      </c>
      <c r="V291" t="n">
        <v>0</v>
      </c>
      <c r="W291" t="inlineStr">
        <is>
          <t>12,47,29,57,64,77,45,22,50,56,42,96,06,78,65,59,39</t>
        </is>
      </c>
      <c r="X291" s="51" t="n">
        <v>0.0009608038487652384</v>
      </c>
      <c r="Y291" s="51" t="n">
        <v>0.07268945594120052</v>
      </c>
      <c r="Z291" s="52" t="n">
        <v>639845.7299999963</v>
      </c>
      <c r="AA291" s="52" t="n">
        <v>593956.6679999962</v>
      </c>
      <c r="AB291" s="52" t="n">
        <v>-46806.82199999999</v>
      </c>
      <c r="AC291" s="51" t="n">
        <v>-0.07880511242951529</v>
      </c>
      <c r="AD291" s="51" t="n">
        <v>0.0009705089381467055</v>
      </c>
      <c r="AE291" s="57" t="inlineStr">
        <is>
          <t>Code M1: Vai phoi may day vien co.</t>
        </is>
      </c>
    </row>
    <row r="292" ht="20.25" customHeight="1">
      <c r="D292" t="inlineStr">
        <is>
          <t>M1</t>
        </is>
      </c>
      <c r="E292" t="inlineStr">
        <is>
          <t>12,47,29,57,64,77,45,22,50,56,42,96,06,78,65,59,39</t>
        </is>
      </c>
      <c r="F292" t="inlineStr"/>
      <c r="G292" t="inlineStr">
        <is>
          <t>78@Signature Navy</t>
        </is>
      </c>
      <c r="H292" t="inlineStr">
        <is>
          <t>25V07971CN34</t>
        </is>
      </c>
      <c r="I292" t="n">
        <v>2</v>
      </c>
      <c r="J292" t="n">
        <v>2</v>
      </c>
      <c r="K292" t="n">
        <v>1360</v>
      </c>
      <c r="L292" s="59" t="n"/>
      <c r="M292" s="98" t="inlineStr">
        <is>
          <t>POUT25SB0007971A</t>
        </is>
      </c>
      <c r="N292" s="2" t="n">
        <v>0.0063</v>
      </c>
      <c r="O292" t="n">
        <v>0.4566</v>
      </c>
      <c r="P292" s="95" t="n">
        <v>620.976</v>
      </c>
      <c r="Q292" s="96" t="n">
        <v>620.976</v>
      </c>
      <c r="R292" s="77" t="n">
        <v>0</v>
      </c>
      <c r="S292" s="95" t="n">
        <v>633.396</v>
      </c>
      <c r="T292" s="51" t="n">
        <v>1.020000772976733</v>
      </c>
      <c r="U292" s="51" t="n">
        <v>1.020000772976733</v>
      </c>
      <c r="V292" t="n">
        <v>0</v>
      </c>
      <c r="W292" t="inlineStr">
        <is>
          <t>12,47,29,57,64,77,45,22,50,56,42,96,06,78,65,59,39</t>
        </is>
      </c>
      <c r="X292" s="51" t="n">
        <v>0.0009608038487652384</v>
      </c>
      <c r="Y292" s="51" t="n">
        <v>0.07365996487934723</v>
      </c>
      <c r="Z292" s="52" t="n">
        <v>639845.7299999963</v>
      </c>
      <c r="AA292" s="52" t="n">
        <v>593335.6919999962</v>
      </c>
      <c r="AB292" s="52" t="n">
        <v>-47440.21799999999</v>
      </c>
      <c r="AC292" s="51" t="n">
        <v>-0.07995510575150146</v>
      </c>
      <c r="AD292" s="51" t="n">
        <v>0.0009705089381467055</v>
      </c>
      <c r="AE292" s="57" t="inlineStr">
        <is>
          <t>Code M1: Vai phoi may day vien co.</t>
        </is>
      </c>
    </row>
    <row r="293" ht="20.25" customHeight="1">
      <c r="D293" t="inlineStr">
        <is>
          <t>M1</t>
        </is>
      </c>
      <c r="E293" t="inlineStr">
        <is>
          <t>12,47,29,57,64,77,45,22,50,56,42,96,06,78,65,59,39</t>
        </is>
      </c>
      <c r="F293" t="inlineStr"/>
      <c r="G293" t="inlineStr">
        <is>
          <t>65@Signature Navy</t>
        </is>
      </c>
      <c r="H293" t="inlineStr">
        <is>
          <t>25V07971CN34</t>
        </is>
      </c>
      <c r="I293" t="n">
        <v>2</v>
      </c>
      <c r="J293" t="n">
        <v>2</v>
      </c>
      <c r="K293" t="n">
        <v>1360</v>
      </c>
      <c r="L293" s="59" t="n"/>
      <c r="M293" s="98" t="inlineStr">
        <is>
          <t>POUT25SB0007971A</t>
        </is>
      </c>
      <c r="N293" s="2" t="n">
        <v>0.0063</v>
      </c>
      <c r="O293" t="n">
        <v>0.4566</v>
      </c>
      <c r="P293" s="95" t="n">
        <v>620.976</v>
      </c>
      <c r="Q293" s="96" t="n">
        <v>620.976</v>
      </c>
      <c r="R293" s="77" t="n">
        <v>0</v>
      </c>
      <c r="S293" s="95" t="n">
        <v>633.396</v>
      </c>
      <c r="T293" s="51" t="n">
        <v>1.020000772976733</v>
      </c>
      <c r="U293" s="51" t="n">
        <v>1.020000772976733</v>
      </c>
      <c r="V293" t="n">
        <v>0</v>
      </c>
      <c r="W293" t="inlineStr">
        <is>
          <t>12,47,29,57,64,77,45,22,50,56,42,96,06,78,65,59,39</t>
        </is>
      </c>
      <c r="X293" s="51" t="n">
        <v>0.0009608038487652384</v>
      </c>
      <c r="Y293" s="51" t="n">
        <v>0.07463047381749394</v>
      </c>
      <c r="Z293" s="52" t="n">
        <v>639845.7299999963</v>
      </c>
      <c r="AA293" s="52" t="n">
        <v>592714.7159999963</v>
      </c>
      <c r="AB293" s="52" t="n">
        <v>-48073.61399999999</v>
      </c>
      <c r="AC293" s="51" t="n">
        <v>-0.08110750872600284</v>
      </c>
      <c r="AD293" s="51" t="n">
        <v>0.0009705089381467055</v>
      </c>
      <c r="AE293" s="57" t="inlineStr">
        <is>
          <t>Code M1: Vai phoi may day vien co.</t>
        </is>
      </c>
    </row>
    <row r="294" ht="20.25" customHeight="1">
      <c r="D294" t="inlineStr">
        <is>
          <t>M1</t>
        </is>
      </c>
      <c r="E294" t="inlineStr">
        <is>
          <t>12,47,29,57,64,77,45,22,50,56,42,96,06,78,65,59,39</t>
        </is>
      </c>
      <c r="F294" t="inlineStr"/>
      <c r="G294" t="inlineStr">
        <is>
          <t>56@Signature Navy</t>
        </is>
      </c>
      <c r="H294" t="inlineStr">
        <is>
          <t>25V07971CN34</t>
        </is>
      </c>
      <c r="I294" t="n">
        <v>2</v>
      </c>
      <c r="J294" t="n">
        <v>2</v>
      </c>
      <c r="K294" t="n">
        <v>1360</v>
      </c>
      <c r="L294" s="59" t="n"/>
      <c r="M294" s="98" t="inlineStr">
        <is>
          <t>POUT25SB0007971A</t>
        </is>
      </c>
      <c r="N294" s="2" t="n">
        <v>0.0063</v>
      </c>
      <c r="O294" t="n">
        <v>0.4566</v>
      </c>
      <c r="P294" s="95" t="n">
        <v>620.976</v>
      </c>
      <c r="Q294" s="96" t="n">
        <v>620.976</v>
      </c>
      <c r="R294" s="77" t="n">
        <v>0</v>
      </c>
      <c r="S294" s="95" t="n">
        <v>633.396</v>
      </c>
      <c r="T294" s="51" t="n">
        <v>1.020000772976733</v>
      </c>
      <c r="U294" s="51" t="n">
        <v>1.020000772976733</v>
      </c>
      <c r="V294" t="n">
        <v>0</v>
      </c>
      <c r="W294" t="inlineStr">
        <is>
          <t>12,47,29,57,64,77,45,22,50,56,42,96,06,78,65,59,39</t>
        </is>
      </c>
      <c r="X294" s="51" t="n">
        <v>0.0009608038487652384</v>
      </c>
      <c r="Y294" s="51" t="n">
        <v>0.07560098275564064</v>
      </c>
      <c r="Z294" s="52" t="n">
        <v>639845.7299999963</v>
      </c>
      <c r="AA294" s="52" t="n">
        <v>592093.7399999963</v>
      </c>
      <c r="AB294" s="52" t="n">
        <v>-48707.00999999999</v>
      </c>
      <c r="AC294" s="51" t="n">
        <v>-0.08226232893460468</v>
      </c>
      <c r="AD294" s="51" t="n">
        <v>0.0009705089381467055</v>
      </c>
      <c r="AE294" s="57" t="inlineStr">
        <is>
          <t>Code M1: Vai phoi may day vien co.</t>
        </is>
      </c>
    </row>
    <row r="295" ht="20.25" customHeight="1">
      <c r="D295" t="inlineStr">
        <is>
          <t>M1</t>
        </is>
      </c>
      <c r="E295" t="inlineStr">
        <is>
          <t>12,47,29,57,64,77,45,22,50,56,42,96,06,78,65,59,39</t>
        </is>
      </c>
      <c r="F295" t="inlineStr"/>
      <c r="G295" t="inlineStr">
        <is>
          <t>77@Signature Navy</t>
        </is>
      </c>
      <c r="H295" t="inlineStr">
        <is>
          <t>25V07971CN34</t>
        </is>
      </c>
      <c r="I295" t="n">
        <v>2</v>
      </c>
      <c r="J295" t="n">
        <v>2</v>
      </c>
      <c r="K295" t="n">
        <v>1360</v>
      </c>
      <c r="L295" s="59" t="n"/>
      <c r="M295" s="98" t="inlineStr">
        <is>
          <t>POUT25SB0007971A</t>
        </is>
      </c>
      <c r="N295" s="2" t="n">
        <v>0.0063</v>
      </c>
      <c r="O295" t="n">
        <v>0.4566</v>
      </c>
      <c r="P295" s="95" t="n">
        <v>620.976</v>
      </c>
      <c r="Q295" s="96" t="n">
        <v>620.976</v>
      </c>
      <c r="R295" s="77" t="n">
        <v>0</v>
      </c>
      <c r="S295" s="95" t="n">
        <v>633.396</v>
      </c>
      <c r="T295" s="51" t="n">
        <v>1.020000772976733</v>
      </c>
      <c r="U295" s="51" t="n">
        <v>1.020000772976733</v>
      </c>
      <c r="V295" t="n">
        <v>0</v>
      </c>
      <c r="W295" t="inlineStr">
        <is>
          <t>12,47,29,57,64,77,45,22,50,56,42,96,06,78,65,59,39</t>
        </is>
      </c>
      <c r="X295" s="51" t="n">
        <v>0.0009608038487652384</v>
      </c>
      <c r="Y295" s="51" t="n">
        <v>0.07657149169378735</v>
      </c>
      <c r="Z295" s="52" t="n">
        <v>639845.7299999963</v>
      </c>
      <c r="AA295" s="52" t="n">
        <v>591472.7639999962</v>
      </c>
      <c r="AB295" s="52" t="n">
        <v>-49340.406</v>
      </c>
      <c r="AC295" s="51" t="n">
        <v>-0.08341957399073123</v>
      </c>
      <c r="AD295" s="51" t="n">
        <v>0.0009705089381467055</v>
      </c>
      <c r="AE295" s="57" t="inlineStr">
        <is>
          <t>Code M1: Vai phoi may day vien co.</t>
        </is>
      </c>
    </row>
    <row r="296" ht="20.25" customHeight="1">
      <c r="D296" t="inlineStr">
        <is>
          <t>M1</t>
        </is>
      </c>
      <c r="E296" t="inlineStr">
        <is>
          <t>12,47,29,57,64,77,45,22,50,56,42,96,06,78,65,59,39</t>
        </is>
      </c>
      <c r="F296" t="inlineStr"/>
      <c r="G296" t="inlineStr">
        <is>
          <t>29@Signature Navy</t>
        </is>
      </c>
      <c r="H296" t="inlineStr">
        <is>
          <t>25V07971CN34</t>
        </is>
      </c>
      <c r="I296" t="n">
        <v>2</v>
      </c>
      <c r="J296" t="n">
        <v>2</v>
      </c>
      <c r="K296" t="n">
        <v>1360</v>
      </c>
      <c r="L296" s="59" t="n"/>
      <c r="M296" s="98" t="inlineStr">
        <is>
          <t>POUT25SB0007971A</t>
        </is>
      </c>
      <c r="N296" s="2" t="n">
        <v>0.0063</v>
      </c>
      <c r="O296" t="n">
        <v>0.4566</v>
      </c>
      <c r="P296" s="95" t="n">
        <v>620.976</v>
      </c>
      <c r="Q296" s="96" t="n">
        <v>620.976</v>
      </c>
      <c r="R296" s="77" t="n">
        <v>0</v>
      </c>
      <c r="S296" s="95" t="n">
        <v>633.396</v>
      </c>
      <c r="T296" s="51" t="n">
        <v>1.020000772976733</v>
      </c>
      <c r="U296" s="51" t="n">
        <v>1.020000772976733</v>
      </c>
      <c r="V296" t="n">
        <v>0</v>
      </c>
      <c r="W296" t="inlineStr">
        <is>
          <t>12,47,29,57,64,77,45,22,50,56,42,96,06,78,65,59,39</t>
        </is>
      </c>
      <c r="X296" s="51" t="n">
        <v>0.0009608038487652384</v>
      </c>
      <c r="Y296" s="51" t="n">
        <v>0.07754200063193406</v>
      </c>
      <c r="Z296" s="52" t="n">
        <v>639845.7299999963</v>
      </c>
      <c r="AA296" s="52" t="n">
        <v>590851.7879999962</v>
      </c>
      <c r="AB296" s="52" t="n">
        <v>-49973.802</v>
      </c>
      <c r="AC296" s="51" t="n">
        <v>-0.08457925153981309</v>
      </c>
      <c r="AD296" s="51" t="n">
        <v>0.0009705089381467055</v>
      </c>
      <c r="AE296" s="57" t="inlineStr">
        <is>
          <t>Code M1: Vai phoi may day vien co.</t>
        </is>
      </c>
    </row>
    <row r="297" ht="20.25" customHeight="1">
      <c r="D297" t="inlineStr">
        <is>
          <t>M1</t>
        </is>
      </c>
      <c r="E297" t="inlineStr">
        <is>
          <t>12,47,29,57,64,77,45,22,50,56,42,96,06,78,65,59,39</t>
        </is>
      </c>
      <c r="F297" t="inlineStr"/>
      <c r="G297" t="inlineStr">
        <is>
          <t>47@Signature Navy</t>
        </is>
      </c>
      <c r="H297" t="inlineStr">
        <is>
          <t>25V07971CN34</t>
        </is>
      </c>
      <c r="I297" t="n">
        <v>2</v>
      </c>
      <c r="J297" t="n">
        <v>2</v>
      </c>
      <c r="K297" t="n">
        <v>1360</v>
      </c>
      <c r="L297" s="59" t="n"/>
      <c r="M297" s="98" t="inlineStr">
        <is>
          <t>POUT25SB0007971A</t>
        </is>
      </c>
      <c r="N297" s="2" t="n">
        <v>0.0063</v>
      </c>
      <c r="O297" t="n">
        <v>0.4566</v>
      </c>
      <c r="P297" s="95" t="n">
        <v>620.976</v>
      </c>
      <c r="Q297" s="96" t="n">
        <v>620.976</v>
      </c>
      <c r="R297" s="77" t="n">
        <v>0</v>
      </c>
      <c r="S297" s="95" t="n">
        <v>633.396</v>
      </c>
      <c r="T297" s="51" t="n">
        <v>1.020000772976733</v>
      </c>
      <c r="U297" s="51" t="n">
        <v>1.020000772976733</v>
      </c>
      <c r="V297" t="n">
        <v>0</v>
      </c>
      <c r="W297" t="inlineStr">
        <is>
          <t>12,47,29,57,64,77,45,22,50,56,42,96,06,78,65,59,39</t>
        </is>
      </c>
      <c r="X297" s="51" t="n">
        <v>0.0009608038487652384</v>
      </c>
      <c r="Y297" s="51" t="n">
        <v>0.07851250957008077</v>
      </c>
      <c r="Z297" s="52" t="n">
        <v>639845.7299999963</v>
      </c>
      <c r="AA297" s="52" t="n">
        <v>590230.8119999962</v>
      </c>
      <c r="AB297" s="52" t="n">
        <v>-50607.198</v>
      </c>
      <c r="AC297" s="51" t="n">
        <v>-0.08574136925945561</v>
      </c>
      <c r="AD297" s="51" t="n">
        <v>0.0009705089381467055</v>
      </c>
      <c r="AE297" s="57" t="inlineStr">
        <is>
          <t>Code M1: Vai phoi may day vien co.</t>
        </is>
      </c>
    </row>
    <row r="298" ht="20.25" customHeight="1">
      <c r="D298" t="inlineStr">
        <is>
          <t>M1</t>
        </is>
      </c>
      <c r="E298" t="inlineStr">
        <is>
          <t>12,47,29,57,64,77,45,22,50,56,42,96,06,78,65,59,39</t>
        </is>
      </c>
      <c r="F298" t="inlineStr"/>
      <c r="G298" t="inlineStr">
        <is>
          <t>39@Signature Navy</t>
        </is>
      </c>
      <c r="H298" t="inlineStr">
        <is>
          <t>25V07971CN34</t>
        </is>
      </c>
      <c r="I298" t="n">
        <v>2</v>
      </c>
      <c r="J298" t="n">
        <v>2</v>
      </c>
      <c r="K298" t="n">
        <v>1360</v>
      </c>
      <c r="L298" s="59" t="n"/>
      <c r="M298" s="98" t="inlineStr">
        <is>
          <t>POUT25SB0007971A</t>
        </is>
      </c>
      <c r="N298" s="2" t="n">
        <v>0.0063</v>
      </c>
      <c r="O298" t="n">
        <v>0.4566</v>
      </c>
      <c r="P298" s="95" t="n">
        <v>620.976</v>
      </c>
      <c r="Q298" s="96" t="n">
        <v>620.976</v>
      </c>
      <c r="R298" s="77" t="n">
        <v>0</v>
      </c>
      <c r="S298" s="95" t="n">
        <v>633.396</v>
      </c>
      <c r="T298" s="51" t="n">
        <v>1.020000772976733</v>
      </c>
      <c r="U298" s="51" t="n">
        <v>1.020000772976733</v>
      </c>
      <c r="V298" t="n">
        <v>0</v>
      </c>
      <c r="W298" t="inlineStr">
        <is>
          <t>12,47,29,57,64,77,45,22,50,56,42,96,06,78,65,59,39</t>
        </is>
      </c>
      <c r="X298" s="51" t="n">
        <v>0.0009608038487652384</v>
      </c>
      <c r="Y298" s="51" t="n">
        <v>0.07948301850822748</v>
      </c>
      <c r="Z298" s="52" t="n">
        <v>639845.7299999963</v>
      </c>
      <c r="AA298" s="52" t="n">
        <v>589609.8359999963</v>
      </c>
      <c r="AB298" s="52" t="n">
        <v>-51240.594</v>
      </c>
      <c r="AC298" s="51" t="n">
        <v>-0.08690593485960828</v>
      </c>
      <c r="AD298" s="51" t="n">
        <v>0.0009705089381467055</v>
      </c>
      <c r="AE298" s="57" t="inlineStr">
        <is>
          <t>Code M1: Vai phoi may day vien co.</t>
        </is>
      </c>
    </row>
    <row r="299" ht="20.25" customHeight="1">
      <c r="D299" t="inlineStr">
        <is>
          <t>M1</t>
        </is>
      </c>
      <c r="E299" t="inlineStr">
        <is>
          <t>12,47,29,57,64,77,45,22,50,56,42,96,06,78,65,59,39</t>
        </is>
      </c>
      <c r="F299" t="inlineStr"/>
      <c r="G299" t="inlineStr">
        <is>
          <t>64@Signature Navy</t>
        </is>
      </c>
      <c r="H299" t="inlineStr">
        <is>
          <t>25V07971CN34</t>
        </is>
      </c>
      <c r="I299" t="n">
        <v>2</v>
      </c>
      <c r="J299" t="n">
        <v>2</v>
      </c>
      <c r="K299" t="n">
        <v>1360</v>
      </c>
      <c r="L299" s="59" t="n"/>
      <c r="M299" s="98" t="inlineStr">
        <is>
          <t>POUT25SB0007971A</t>
        </is>
      </c>
      <c r="N299" s="2" t="n">
        <v>0.0063</v>
      </c>
      <c r="O299" t="n">
        <v>0.4566</v>
      </c>
      <c r="P299" s="95" t="n">
        <v>620.976</v>
      </c>
      <c r="Q299" s="96" t="n">
        <v>620.976</v>
      </c>
      <c r="R299" s="77" t="n">
        <v>0</v>
      </c>
      <c r="S299" s="95" t="n">
        <v>633.396</v>
      </c>
      <c r="T299" s="51" t="n">
        <v>1.020000772976733</v>
      </c>
      <c r="U299" s="51" t="n">
        <v>1.020000772976733</v>
      </c>
      <c r="V299" t="n">
        <v>0</v>
      </c>
      <c r="W299" t="inlineStr">
        <is>
          <t>12,47,29,57,64,77,45,22,50,56,42,96,06,78,65,59,39</t>
        </is>
      </c>
      <c r="X299" s="51" t="n">
        <v>0.0009608038487652384</v>
      </c>
      <c r="Y299" s="51" t="n">
        <v>0.08045352744637418</v>
      </c>
      <c r="Z299" s="52" t="n">
        <v>639845.7299999963</v>
      </c>
      <c r="AA299" s="52" t="n">
        <v>588988.8599999963</v>
      </c>
      <c r="AB299" s="52" t="n">
        <v>-51873.99</v>
      </c>
      <c r="AC299" s="51" t="n">
        <v>-0.0880729560827353</v>
      </c>
      <c r="AD299" s="51" t="n">
        <v>0.0009705089381467055</v>
      </c>
      <c r="AE299" s="57" t="inlineStr">
        <is>
          <t>Code M1: Vai phoi may day vien co.</t>
        </is>
      </c>
    </row>
    <row r="300" ht="20.25" customHeight="1">
      <c r="D300" t="inlineStr">
        <is>
          <t>M1</t>
        </is>
      </c>
      <c r="E300" t="inlineStr">
        <is>
          <t>12,47,29,57,64,77,45,22,50,56,42,96,06,78,65,59,39</t>
        </is>
      </c>
      <c r="F300" t="inlineStr"/>
      <c r="G300" t="inlineStr">
        <is>
          <t>50@Signature Navy</t>
        </is>
      </c>
      <c r="H300" t="inlineStr">
        <is>
          <t>25V07971CN34</t>
        </is>
      </c>
      <c r="I300" t="n">
        <v>2</v>
      </c>
      <c r="J300" t="n">
        <v>2</v>
      </c>
      <c r="K300" t="n">
        <v>1360</v>
      </c>
      <c r="L300" s="59" t="n"/>
      <c r="M300" s="98" t="inlineStr">
        <is>
          <t>POUT25SB0007971A</t>
        </is>
      </c>
      <c r="N300" s="2" t="n">
        <v>0.0063</v>
      </c>
      <c r="O300" t="n">
        <v>0.4566</v>
      </c>
      <c r="P300" s="95" t="n">
        <v>620.976</v>
      </c>
      <c r="Q300" s="96" t="n">
        <v>620.976</v>
      </c>
      <c r="R300" s="77" t="n">
        <v>0</v>
      </c>
      <c r="S300" s="95" t="n">
        <v>633.396</v>
      </c>
      <c r="T300" s="51" t="n">
        <v>1.020000772976733</v>
      </c>
      <c r="U300" s="51" t="n">
        <v>1.020000772976733</v>
      </c>
      <c r="V300" t="n">
        <v>0</v>
      </c>
      <c r="W300" t="inlineStr">
        <is>
          <t>12,47,29,57,64,77,45,22,50,56,42,96,06,78,65,59,39</t>
        </is>
      </c>
      <c r="X300" s="51" t="n">
        <v>0.0009608038487652384</v>
      </c>
      <c r="Y300" s="51" t="n">
        <v>0.08142403638452089</v>
      </c>
      <c r="Z300" s="52" t="n">
        <v>639845.7299999963</v>
      </c>
      <c r="AA300" s="52" t="n">
        <v>588367.8839999962</v>
      </c>
      <c r="AB300" s="52" t="n">
        <v>-52507.386</v>
      </c>
      <c r="AC300" s="51" t="n">
        <v>-0.08924244070398706</v>
      </c>
      <c r="AD300" s="51" t="n">
        <v>0.0009705089381467055</v>
      </c>
      <c r="AE300" s="57" t="inlineStr">
        <is>
          <t>Code M1: Vai phoi may day vien co.</t>
        </is>
      </c>
    </row>
    <row r="301" ht="20.25" customHeight="1">
      <c r="D301" t="inlineStr">
        <is>
          <t>M1</t>
        </is>
      </c>
      <c r="E301" t="inlineStr">
        <is>
          <t>12,47,29,57,64,77,45,22,50,56,42,96,06,78,65,59,39</t>
        </is>
      </c>
      <c r="F301" t="inlineStr"/>
      <c r="G301" t="inlineStr">
        <is>
          <t>57@Signature Navy</t>
        </is>
      </c>
      <c r="H301" t="inlineStr">
        <is>
          <t>25V07971CN34</t>
        </is>
      </c>
      <c r="I301" t="n">
        <v>2</v>
      </c>
      <c r="J301" t="n">
        <v>2</v>
      </c>
      <c r="K301" t="n">
        <v>1360</v>
      </c>
      <c r="L301" s="59" t="n"/>
      <c r="M301" s="98" t="inlineStr">
        <is>
          <t>POUT25SB0007971A</t>
        </is>
      </c>
      <c r="N301" s="2" t="n">
        <v>0.0063</v>
      </c>
      <c r="O301" t="n">
        <v>0.4566</v>
      </c>
      <c r="P301" s="95" t="n">
        <v>620.976</v>
      </c>
      <c r="Q301" s="96" t="n">
        <v>620.976</v>
      </c>
      <c r="R301" s="77" t="n">
        <v>0</v>
      </c>
      <c r="S301" s="95" t="n">
        <v>633.396</v>
      </c>
      <c r="T301" s="51" t="n">
        <v>1.020000772976733</v>
      </c>
      <c r="U301" s="51" t="n">
        <v>1.020000772976733</v>
      </c>
      <c r="V301" t="n">
        <v>0</v>
      </c>
      <c r="W301" t="inlineStr">
        <is>
          <t>12,47,29,57,64,77,45,22,50,56,42,96,06,78,65,59,39</t>
        </is>
      </c>
      <c r="X301" s="51" t="n">
        <v>0.0009608038487652384</v>
      </c>
      <c r="Y301" s="51" t="n">
        <v>0.0823945453226676</v>
      </c>
      <c r="Z301" s="52" t="n">
        <v>639845.7299999963</v>
      </c>
      <c r="AA301" s="52" t="n">
        <v>587746.9079999962</v>
      </c>
      <c r="AB301" s="52" t="n">
        <v>-53140.782</v>
      </c>
      <c r="AC301" s="51" t="n">
        <v>-0.09041439653137288</v>
      </c>
      <c r="AD301" s="51" t="n">
        <v>0.0009705089381467055</v>
      </c>
      <c r="AE301" s="57" t="inlineStr">
        <is>
          <t>Code M1: Vai phoi may day vien co.</t>
        </is>
      </c>
    </row>
    <row r="302" ht="20.25" customHeight="1">
      <c r="D302" t="inlineStr">
        <is>
          <t>M1</t>
        </is>
      </c>
      <c r="E302" t="inlineStr">
        <is>
          <t>12,47,29,57,64,77,45,22,50,56,42,96,06,78,65,59,39</t>
        </is>
      </c>
      <c r="F302" t="inlineStr"/>
      <c r="G302" t="inlineStr">
        <is>
          <t>59@Signature Navy</t>
        </is>
      </c>
      <c r="H302" t="inlineStr">
        <is>
          <t>25V07971CN34</t>
        </is>
      </c>
      <c r="I302" t="n">
        <v>2</v>
      </c>
      <c r="J302" t="n">
        <v>2</v>
      </c>
      <c r="K302" t="n">
        <v>1360</v>
      </c>
      <c r="L302" s="59" t="n"/>
      <c r="M302" s="98" t="inlineStr">
        <is>
          <t>POUT25SB0007971A</t>
        </is>
      </c>
      <c r="N302" s="2" t="n">
        <v>0.0063</v>
      </c>
      <c r="O302" t="n">
        <v>0.4566</v>
      </c>
      <c r="P302" s="95" t="n">
        <v>620.976</v>
      </c>
      <c r="Q302" s="96" t="n">
        <v>620.976</v>
      </c>
      <c r="R302" s="77" t="n">
        <v>0</v>
      </c>
      <c r="S302" s="95" t="n">
        <v>633.396</v>
      </c>
      <c r="T302" s="51" t="n">
        <v>1.020000772976733</v>
      </c>
      <c r="U302" s="51" t="n">
        <v>1.020000772976733</v>
      </c>
      <c r="V302" t="n">
        <v>0</v>
      </c>
      <c r="W302" t="inlineStr">
        <is>
          <t>12,47,29,57,64,77,45,22,50,56,42,96,06,78,65,59,39</t>
        </is>
      </c>
      <c r="X302" s="51" t="n">
        <v>0.0009608038487652384</v>
      </c>
      <c r="Y302" s="51" t="n">
        <v>0.08336505426081431</v>
      </c>
      <c r="Z302" s="52" t="n">
        <v>639845.7299999963</v>
      </c>
      <c r="AA302" s="52" t="n">
        <v>587125.9319999962</v>
      </c>
      <c r="AB302" s="52" t="n">
        <v>-53774.178</v>
      </c>
      <c r="AC302" s="51" t="n">
        <v>-0.09158883140593481</v>
      </c>
      <c r="AD302" s="51" t="n">
        <v>0.0009705089381467055</v>
      </c>
      <c r="AE302" s="57" t="inlineStr">
        <is>
          <t>Code M1: Vai phoi may day vien co.</t>
        </is>
      </c>
    </row>
    <row r="303" ht="20.25" customHeight="1">
      <c r="D303" t="inlineStr">
        <is>
          <t>M1</t>
        </is>
      </c>
      <c r="E303" t="inlineStr">
        <is>
          <t>12,47,29,57,64,77,45,22,50,56,42,96,06,78,65,59,39</t>
        </is>
      </c>
      <c r="F303" t="inlineStr"/>
      <c r="G303" t="inlineStr">
        <is>
          <t>12@Signature Navy</t>
        </is>
      </c>
      <c r="H303" t="inlineStr">
        <is>
          <t>25V07971CN34</t>
        </is>
      </c>
      <c r="I303" t="n">
        <v>2</v>
      </c>
      <c r="J303" t="n">
        <v>2</v>
      </c>
      <c r="K303" t="n">
        <v>1360</v>
      </c>
      <c r="L303" s="59" t="n"/>
      <c r="M303" s="98" t="inlineStr">
        <is>
          <t>POUT25SB0007971A</t>
        </is>
      </c>
      <c r="N303" s="2" t="n">
        <v>0.0063</v>
      </c>
      <c r="O303" t="n">
        <v>0.4566</v>
      </c>
      <c r="P303" s="95" t="n">
        <v>620.976</v>
      </c>
      <c r="Q303" s="96" t="n">
        <v>620.976</v>
      </c>
      <c r="R303" s="77" t="n">
        <v>0</v>
      </c>
      <c r="S303" s="95" t="n">
        <v>633.396</v>
      </c>
      <c r="T303" s="51" t="n">
        <v>1.020000772976733</v>
      </c>
      <c r="U303" s="51" t="n">
        <v>1.020000772976733</v>
      </c>
      <c r="V303" t="n">
        <v>0</v>
      </c>
      <c r="W303" t="inlineStr">
        <is>
          <t>12,47,29,57,64,77,45,22,50,56,42,96,06,78,65,59,39</t>
        </is>
      </c>
      <c r="X303" s="51" t="n">
        <v>0.0009608038487652384</v>
      </c>
      <c r="Y303" s="51" t="n">
        <v>0.08433556319896103</v>
      </c>
      <c r="Z303" s="52" t="n">
        <v>639845.7299999963</v>
      </c>
      <c r="AA303" s="52" t="n">
        <v>586504.9559999963</v>
      </c>
      <c r="AB303" s="52" t="n">
        <v>-54407.574</v>
      </c>
      <c r="AC303" s="51" t="n">
        <v>-0.09276575320192239</v>
      </c>
      <c r="AD303" s="51" t="n">
        <v>0.0009705089381467055</v>
      </c>
      <c r="AE303" s="57" t="inlineStr">
        <is>
          <t>Code M1: Vai phoi may day vien co.</t>
        </is>
      </c>
    </row>
    <row r="304" ht="20.25" customHeight="1">
      <c r="D304" t="inlineStr">
        <is>
          <t>M1</t>
        </is>
      </c>
      <c r="E304" t="inlineStr">
        <is>
          <t>12,47,29,57,64,77,45,22,50,56,42,96,06,78,65,59,39</t>
        </is>
      </c>
      <c r="F304" t="inlineStr"/>
      <c r="G304" t="inlineStr">
        <is>
          <t>42@Signature Navy</t>
        </is>
      </c>
      <c r="H304" t="inlineStr">
        <is>
          <t>25V07971CN50</t>
        </is>
      </c>
      <c r="I304" t="n">
        <v>2</v>
      </c>
      <c r="J304" t="n">
        <v>2</v>
      </c>
      <c r="K304" t="n">
        <v>2081</v>
      </c>
      <c r="L304" s="59" t="n"/>
      <c r="M304" s="98" t="inlineStr">
        <is>
          <t>POUT25SB0007971A</t>
        </is>
      </c>
      <c r="N304" s="2" t="n">
        <v>0.0063</v>
      </c>
      <c r="O304" t="n">
        <v>0.340266</v>
      </c>
      <c r="P304" s="95" t="n">
        <v>708.0940000000001</v>
      </c>
      <c r="Q304" s="96" t="n">
        <v>708.0935460000001</v>
      </c>
      <c r="R304" s="77" t="n">
        <v>0</v>
      </c>
      <c r="S304" s="95" t="n">
        <v>722.255</v>
      </c>
      <c r="T304" s="51" t="n">
        <v>1.019998757227148</v>
      </c>
      <c r="U304" s="51" t="n">
        <v>1.019998757227148</v>
      </c>
      <c r="V304" t="n">
        <v>0</v>
      </c>
      <c r="W304" t="inlineStr">
        <is>
          <t>12,47,29,57,64,77,45,22,50,56,42,96,06,78,65,59,39</t>
        </is>
      </c>
      <c r="X304" s="51" t="n">
        <v>0.001095596294031695</v>
      </c>
      <c r="Y304" s="51" t="n">
        <v>0.0854422268317714</v>
      </c>
      <c r="Z304" s="52" t="n">
        <v>639845.7299999963</v>
      </c>
      <c r="AA304" s="52" t="n">
        <v>585883.9799999963</v>
      </c>
      <c r="AB304" s="52" t="n">
        <v>-55040.97</v>
      </c>
      <c r="AC304" s="51" t="n">
        <v>-0.09394516982696874</v>
      </c>
      <c r="AD304" s="51" t="n">
        <v>0.001106662923264338</v>
      </c>
      <c r="AE304" s="57" t="inlineStr">
        <is>
          <t>Code M1: Vai phoi may day vien co.</t>
        </is>
      </c>
    </row>
    <row r="305" ht="20.25" customHeight="1">
      <c r="D305" t="inlineStr">
        <is>
          <t>M1</t>
        </is>
      </c>
      <c r="E305" t="inlineStr">
        <is>
          <t>12,47,29,57,64,77,45,22,50,56,42,96,06,78,65,59,39</t>
        </is>
      </c>
      <c r="F305" t="inlineStr"/>
      <c r="G305" t="inlineStr">
        <is>
          <t>45@Signature Navy</t>
        </is>
      </c>
      <c r="H305" t="inlineStr">
        <is>
          <t>25V07971CN50</t>
        </is>
      </c>
      <c r="I305" t="n">
        <v>2</v>
      </c>
      <c r="J305" t="n">
        <v>2</v>
      </c>
      <c r="K305" t="n">
        <v>2081</v>
      </c>
      <c r="L305" s="59" t="n"/>
      <c r="M305" s="98" t="inlineStr">
        <is>
          <t>POUT25SB0007971A</t>
        </is>
      </c>
      <c r="N305" s="2" t="n">
        <v>0.0063</v>
      </c>
      <c r="O305" t="n">
        <v>0.340266</v>
      </c>
      <c r="P305" s="95" t="n">
        <v>708.0940000000001</v>
      </c>
      <c r="Q305" s="96" t="n">
        <v>708.0935460000001</v>
      </c>
      <c r="R305" s="77" t="n">
        <v>0</v>
      </c>
      <c r="S305" s="95" t="n">
        <v>722.255</v>
      </c>
      <c r="T305" s="51" t="n">
        <v>1.019998757227148</v>
      </c>
      <c r="U305" s="51" t="n">
        <v>1.019998757227148</v>
      </c>
      <c r="V305" t="n">
        <v>0</v>
      </c>
      <c r="W305" t="inlineStr">
        <is>
          <t>12,47,29,57,64,77,45,22,50,56,42,96,06,78,65,59,39</t>
        </is>
      </c>
      <c r="X305" s="51" t="n">
        <v>0.001095596294031695</v>
      </c>
      <c r="Y305" s="51" t="n">
        <v>0.08654889046458177</v>
      </c>
      <c r="Z305" s="52" t="n">
        <v>639845.7299999963</v>
      </c>
      <c r="AA305" s="52" t="n">
        <v>585175.8859999962</v>
      </c>
      <c r="AB305" s="52" t="n">
        <v>-55763.225</v>
      </c>
      <c r="AC305" s="51" t="n">
        <v>-0.09529310132919654</v>
      </c>
      <c r="AD305" s="51" t="n">
        <v>0.001106662923264338</v>
      </c>
      <c r="AE305" s="57" t="inlineStr">
        <is>
          <t>Code M1: Vai phoi may day vien co.</t>
        </is>
      </c>
    </row>
    <row r="306" ht="20.25" customHeight="1">
      <c r="D306" t="inlineStr">
        <is>
          <t>M1</t>
        </is>
      </c>
      <c r="E306" t="inlineStr">
        <is>
          <t>12,47,29,57,64,77,45,22,50,56,42,96,06,78,65,59,39</t>
        </is>
      </c>
      <c r="F306" t="inlineStr"/>
      <c r="G306" t="inlineStr">
        <is>
          <t>96@Signature Navy</t>
        </is>
      </c>
      <c r="H306" t="inlineStr">
        <is>
          <t>25V07971CN50</t>
        </is>
      </c>
      <c r="I306" t="n">
        <v>2</v>
      </c>
      <c r="J306" t="n">
        <v>2</v>
      </c>
      <c r="K306" t="n">
        <v>2081</v>
      </c>
      <c r="L306" s="59" t="n"/>
      <c r="M306" s="98" t="inlineStr">
        <is>
          <t>POUT25SB0007971A</t>
        </is>
      </c>
      <c r="N306" s="2" t="n">
        <v>0.0063</v>
      </c>
      <c r="O306" t="n">
        <v>0.340266</v>
      </c>
      <c r="P306" s="95" t="n">
        <v>708.0940000000001</v>
      </c>
      <c r="Q306" s="96" t="n">
        <v>708.0935460000001</v>
      </c>
      <c r="R306" s="77" t="n">
        <v>0</v>
      </c>
      <c r="S306" s="95" t="n">
        <v>722.255</v>
      </c>
      <c r="T306" s="51" t="n">
        <v>1.019998757227148</v>
      </c>
      <c r="U306" s="51" t="n">
        <v>1.019998757227148</v>
      </c>
      <c r="V306" t="n">
        <v>0</v>
      </c>
      <c r="W306" t="inlineStr">
        <is>
          <t>12,47,29,57,64,77,45,22,50,56,42,96,06,78,65,59,39</t>
        </is>
      </c>
      <c r="X306" s="51" t="n">
        <v>0.001095596294031695</v>
      </c>
      <c r="Y306" s="51" t="n">
        <v>0.08765555409739213</v>
      </c>
      <c r="Z306" s="52" t="n">
        <v>639845.7299999963</v>
      </c>
      <c r="AA306" s="52" t="n">
        <v>584467.7919999962</v>
      </c>
      <c r="AB306" s="52" t="n">
        <v>-56485.48</v>
      </c>
      <c r="AC306" s="51" t="n">
        <v>-0.09664429892143717</v>
      </c>
      <c r="AD306" s="51" t="n">
        <v>0.001106662923264338</v>
      </c>
      <c r="AE306" s="57" t="inlineStr">
        <is>
          <t>Code M1: Vai phoi may day vien co.</t>
        </is>
      </c>
    </row>
    <row r="307" ht="20.25" customHeight="1">
      <c r="D307" t="inlineStr">
        <is>
          <t>M1</t>
        </is>
      </c>
      <c r="E307" t="inlineStr">
        <is>
          <t>12,47,29,57,64,77,45,22,50,56,42,96,06,78,65,59,39</t>
        </is>
      </c>
      <c r="F307" t="inlineStr"/>
      <c r="G307" t="inlineStr">
        <is>
          <t>78@Signature Navy</t>
        </is>
      </c>
      <c r="H307" t="inlineStr">
        <is>
          <t>25V07971CN50</t>
        </is>
      </c>
      <c r="I307" t="n">
        <v>2</v>
      </c>
      <c r="J307" t="n">
        <v>2</v>
      </c>
      <c r="K307" t="n">
        <v>2081</v>
      </c>
      <c r="L307" s="59" t="n"/>
      <c r="M307" s="98" t="inlineStr">
        <is>
          <t>POUT25SB0007971A</t>
        </is>
      </c>
      <c r="N307" s="2" t="n">
        <v>0.0063</v>
      </c>
      <c r="O307" t="n">
        <v>0.340266</v>
      </c>
      <c r="P307" s="95" t="n">
        <v>708.0940000000001</v>
      </c>
      <c r="Q307" s="96" t="n">
        <v>708.0935460000001</v>
      </c>
      <c r="R307" s="77" t="n">
        <v>0</v>
      </c>
      <c r="S307" s="95" t="n">
        <v>722.255</v>
      </c>
      <c r="T307" s="51" t="n">
        <v>1.019998757227148</v>
      </c>
      <c r="U307" s="51" t="n">
        <v>1.019998757227148</v>
      </c>
      <c r="V307" t="n">
        <v>0</v>
      </c>
      <c r="W307" t="inlineStr">
        <is>
          <t>12,47,29,57,64,77,45,22,50,56,42,96,06,78,65,59,39</t>
        </is>
      </c>
      <c r="X307" s="51" t="n">
        <v>0.001095596294031695</v>
      </c>
      <c r="Y307" s="51" t="n">
        <v>0.0887622177302025</v>
      </c>
      <c r="Z307" s="52" t="n">
        <v>639845.7299999963</v>
      </c>
      <c r="AA307" s="52" t="n">
        <v>583759.6979999962</v>
      </c>
      <c r="AB307" s="52" t="n">
        <v>-57207.73499999999</v>
      </c>
      <c r="AC307" s="51" t="n">
        <v>-0.09799877448888286</v>
      </c>
      <c r="AD307" s="51" t="n">
        <v>0.001106662923264338</v>
      </c>
      <c r="AE307" s="57" t="inlineStr">
        <is>
          <t>Code M1: Vai phoi may day vien co.</t>
        </is>
      </c>
    </row>
    <row r="308" ht="20.25" customHeight="1">
      <c r="D308" t="inlineStr">
        <is>
          <t>M1</t>
        </is>
      </c>
      <c r="E308" t="inlineStr">
        <is>
          <t>12,47,29,57,64,77,45,22,50,56,42,96,06,78,65,59,39</t>
        </is>
      </c>
      <c r="F308" t="inlineStr"/>
      <c r="G308" t="inlineStr">
        <is>
          <t>65@Signature Navy</t>
        </is>
      </c>
      <c r="H308" t="inlineStr">
        <is>
          <t>25V07971CN50</t>
        </is>
      </c>
      <c r="I308" t="n">
        <v>2</v>
      </c>
      <c r="J308" t="n">
        <v>2</v>
      </c>
      <c r="K308" t="n">
        <v>2081</v>
      </c>
      <c r="L308" s="59" t="n"/>
      <c r="M308" s="98" t="inlineStr">
        <is>
          <t>POUT25SB0007971A</t>
        </is>
      </c>
      <c r="N308" s="2" t="n">
        <v>0.0063</v>
      </c>
      <c r="O308" t="n">
        <v>0.340266</v>
      </c>
      <c r="P308" s="95" t="n">
        <v>708.0940000000001</v>
      </c>
      <c r="Q308" s="96" t="n">
        <v>708.0935460000001</v>
      </c>
      <c r="R308" s="77" t="n">
        <v>0</v>
      </c>
      <c r="S308" s="95" t="n">
        <v>722.255</v>
      </c>
      <c r="T308" s="51" t="n">
        <v>1.019998757227148</v>
      </c>
      <c r="U308" s="51" t="n">
        <v>1.019998757227148</v>
      </c>
      <c r="V308" t="n">
        <v>0</v>
      </c>
      <c r="W308" t="inlineStr">
        <is>
          <t>12,47,29,57,64,77,45,22,50,56,42,96,06,78,65,59,39</t>
        </is>
      </c>
      <c r="X308" s="51" t="n">
        <v>0.001095596294031695</v>
      </c>
      <c r="Y308" s="51" t="n">
        <v>0.08986888136301287</v>
      </c>
      <c r="Z308" s="52" t="n">
        <v>639845.7299999963</v>
      </c>
      <c r="AA308" s="52" t="n">
        <v>583051.6039999962</v>
      </c>
      <c r="AB308" s="52" t="n">
        <v>-57929.98999999999</v>
      </c>
      <c r="AC308" s="51" t="n">
        <v>-0.09935653997446231</v>
      </c>
      <c r="AD308" s="51" t="n">
        <v>0.001106662923264338</v>
      </c>
      <c r="AE308" s="57" t="inlineStr">
        <is>
          <t>Code M1: Vai phoi may day vien co.</t>
        </is>
      </c>
    </row>
    <row r="309" ht="20.25" customHeight="1">
      <c r="D309" t="inlineStr">
        <is>
          <t>M1</t>
        </is>
      </c>
      <c r="E309" t="inlineStr">
        <is>
          <t>12,47,29,57,64,77,45,22,50,56,42,96,06,78,65,59,39</t>
        </is>
      </c>
      <c r="F309" t="inlineStr"/>
      <c r="G309" t="inlineStr">
        <is>
          <t>56@Signature Navy</t>
        </is>
      </c>
      <c r="H309" t="inlineStr">
        <is>
          <t>25V07971CN50</t>
        </is>
      </c>
      <c r="I309" t="n">
        <v>2</v>
      </c>
      <c r="J309" t="n">
        <v>2</v>
      </c>
      <c r="K309" t="n">
        <v>2081</v>
      </c>
      <c r="L309" s="59" t="n"/>
      <c r="M309" s="98" t="inlineStr">
        <is>
          <t>POUT25SB0007971A</t>
        </is>
      </c>
      <c r="N309" s="2" t="n">
        <v>0.0063</v>
      </c>
      <c r="O309" t="n">
        <v>0.340266</v>
      </c>
      <c r="P309" s="95" t="n">
        <v>708.0940000000001</v>
      </c>
      <c r="Q309" s="96" t="n">
        <v>708.0935460000001</v>
      </c>
      <c r="R309" s="77" t="n">
        <v>0</v>
      </c>
      <c r="S309" s="95" t="n">
        <v>722.255</v>
      </c>
      <c r="T309" s="51" t="n">
        <v>1.019998757227148</v>
      </c>
      <c r="U309" s="51" t="n">
        <v>1.019998757227148</v>
      </c>
      <c r="V309" t="n">
        <v>0</v>
      </c>
      <c r="W309" t="inlineStr">
        <is>
          <t>12,47,29,57,64,77,45,22,50,56,42,96,06,78,65,59,39</t>
        </is>
      </c>
      <c r="X309" s="51" t="n">
        <v>0.001095596294031695</v>
      </c>
      <c r="Y309" s="51" t="n">
        <v>0.09097554499582323</v>
      </c>
      <c r="Z309" s="52" t="n">
        <v>639845.7299999963</v>
      </c>
      <c r="AA309" s="52" t="n">
        <v>582343.5099999963</v>
      </c>
      <c r="AB309" s="52" t="n">
        <v>-58652.24499999999</v>
      </c>
      <c r="AC309" s="51" t="n">
        <v>-0.1007176073791916</v>
      </c>
      <c r="AD309" s="51" t="n">
        <v>0.001106662923264338</v>
      </c>
      <c r="AE309" s="57" t="inlineStr">
        <is>
          <t>Code M1: Vai phoi may day vien co.</t>
        </is>
      </c>
    </row>
    <row r="310" ht="20.25" customHeight="1">
      <c r="D310" t="inlineStr">
        <is>
          <t>M1</t>
        </is>
      </c>
      <c r="E310" t="inlineStr">
        <is>
          <t>12,47,29,57,64,77,45,22,50,56,42,96,06,78,65,59,39</t>
        </is>
      </c>
      <c r="F310" t="inlineStr"/>
      <c r="G310" t="inlineStr">
        <is>
          <t>77@Signature Navy</t>
        </is>
      </c>
      <c r="H310" t="inlineStr">
        <is>
          <t>25V07971CN50</t>
        </is>
      </c>
      <c r="I310" t="n">
        <v>2</v>
      </c>
      <c r="J310" t="n">
        <v>2</v>
      </c>
      <c r="K310" t="n">
        <v>2081</v>
      </c>
      <c r="L310" s="59" t="n"/>
      <c r="M310" s="98" t="inlineStr">
        <is>
          <t>POUT25SB0007971A</t>
        </is>
      </c>
      <c r="N310" s="2" t="n">
        <v>0.0063</v>
      </c>
      <c r="O310" t="n">
        <v>0.340266</v>
      </c>
      <c r="P310" s="95" t="n">
        <v>708.0940000000001</v>
      </c>
      <c r="Q310" s="96" t="n">
        <v>708.0935460000001</v>
      </c>
      <c r="R310" s="77" t="n">
        <v>0</v>
      </c>
      <c r="S310" s="95" t="n">
        <v>722.255</v>
      </c>
      <c r="T310" s="51" t="n">
        <v>1.019998757227148</v>
      </c>
      <c r="U310" s="51" t="n">
        <v>1.019998757227148</v>
      </c>
      <c r="V310" t="n">
        <v>0</v>
      </c>
      <c r="W310" t="inlineStr">
        <is>
          <t>12,47,29,57,64,77,45,22,50,56,42,96,06,78,65,59,39</t>
        </is>
      </c>
      <c r="X310" s="51" t="n">
        <v>0.001095596294031695</v>
      </c>
      <c r="Y310" s="51" t="n">
        <v>0.0920822086286336</v>
      </c>
      <c r="Z310" s="52" t="n">
        <v>639845.7299999963</v>
      </c>
      <c r="AA310" s="52" t="n">
        <v>581635.4159999962</v>
      </c>
      <c r="AB310" s="52" t="n">
        <v>-59374.49999999999</v>
      </c>
      <c r="AC310" s="51" t="n">
        <v>-0.1020819887625281</v>
      </c>
      <c r="AD310" s="51" t="n">
        <v>0.001106662923264338</v>
      </c>
      <c r="AE310" s="57" t="inlineStr">
        <is>
          <t>Code M1: Vai phoi may day vien co.</t>
        </is>
      </c>
    </row>
    <row r="311" ht="20.25" customHeight="1">
      <c r="D311" t="inlineStr">
        <is>
          <t>M1</t>
        </is>
      </c>
      <c r="E311" t="inlineStr">
        <is>
          <t>12,47,29,57,64,77,45,22,50,56,42,96,06,78,65,59,39</t>
        </is>
      </c>
      <c r="F311" t="inlineStr"/>
      <c r="G311" t="inlineStr">
        <is>
          <t>29@Signature Navy</t>
        </is>
      </c>
      <c r="H311" t="inlineStr">
        <is>
          <t>25V07971CN50</t>
        </is>
      </c>
      <c r="I311" t="n">
        <v>2</v>
      </c>
      <c r="J311" t="n">
        <v>2</v>
      </c>
      <c r="K311" t="n">
        <v>2081</v>
      </c>
      <c r="L311" s="59" t="n"/>
      <c r="M311" s="98" t="inlineStr">
        <is>
          <t>POUT25SB0007971A</t>
        </is>
      </c>
      <c r="N311" s="2" t="n">
        <v>0.0063</v>
      </c>
      <c r="O311" t="n">
        <v>0.340266</v>
      </c>
      <c r="P311" s="95" t="n">
        <v>708.0940000000001</v>
      </c>
      <c r="Q311" s="96" t="n">
        <v>708.0935460000001</v>
      </c>
      <c r="R311" s="77" t="n">
        <v>0</v>
      </c>
      <c r="S311" s="95" t="n">
        <v>722.255</v>
      </c>
      <c r="T311" s="51" t="n">
        <v>1.019998757227148</v>
      </c>
      <c r="U311" s="51" t="n">
        <v>1.019998757227148</v>
      </c>
      <c r="V311" t="n">
        <v>0</v>
      </c>
      <c r="W311" t="inlineStr">
        <is>
          <t>12,47,29,57,64,77,45,22,50,56,42,96,06,78,65,59,39</t>
        </is>
      </c>
      <c r="X311" s="51" t="n">
        <v>0.001095596294031695</v>
      </c>
      <c r="Y311" s="51" t="n">
        <v>0.09318887226144397</v>
      </c>
      <c r="Z311" s="52" t="n">
        <v>639845.7299999963</v>
      </c>
      <c r="AA311" s="52" t="n">
        <v>580927.3219999962</v>
      </c>
      <c r="AB311" s="52" t="n">
        <v>-60096.75499999998</v>
      </c>
      <c r="AC311" s="51" t="n">
        <v>-0.1034496962427262</v>
      </c>
      <c r="AD311" s="51" t="n">
        <v>0.001106662923264338</v>
      </c>
      <c r="AE311" s="57" t="inlineStr">
        <is>
          <t>Code M1: Vai phoi may day vien co.</t>
        </is>
      </c>
    </row>
    <row r="312" ht="20.25" customHeight="1">
      <c r="D312" t="inlineStr">
        <is>
          <t>M1</t>
        </is>
      </c>
      <c r="E312" t="inlineStr">
        <is>
          <t>12,47,29,57,64,77,45,22,50,56,42,96,06,78,65,59,39</t>
        </is>
      </c>
      <c r="F312" t="inlineStr"/>
      <c r="G312" t="inlineStr">
        <is>
          <t>47@Signature Navy</t>
        </is>
      </c>
      <c r="H312" t="inlineStr">
        <is>
          <t>25V07971CN50</t>
        </is>
      </c>
      <c r="I312" t="n">
        <v>2</v>
      </c>
      <c r="J312" t="n">
        <v>2</v>
      </c>
      <c r="K312" t="n">
        <v>2081</v>
      </c>
      <c r="L312" s="59" t="n"/>
      <c r="M312" s="98" t="inlineStr">
        <is>
          <t>POUT25SB0007971A</t>
        </is>
      </c>
      <c r="N312" s="2" t="n">
        <v>0.0063</v>
      </c>
      <c r="O312" t="n">
        <v>0.340266</v>
      </c>
      <c r="P312" s="95" t="n">
        <v>708.0940000000001</v>
      </c>
      <c r="Q312" s="96" t="n">
        <v>708.0935460000001</v>
      </c>
      <c r="R312" s="77" t="n">
        <v>0</v>
      </c>
      <c r="S312" s="95" t="n">
        <v>722.255</v>
      </c>
      <c r="T312" s="51" t="n">
        <v>1.019998757227148</v>
      </c>
      <c r="U312" s="51" t="n">
        <v>1.019998757227148</v>
      </c>
      <c r="V312" t="n">
        <v>0</v>
      </c>
      <c r="W312" t="inlineStr">
        <is>
          <t>12,47,29,57,64,77,45,22,50,56,42,96,06,78,65,59,39</t>
        </is>
      </c>
      <c r="X312" s="51" t="n">
        <v>0.001095596294031695</v>
      </c>
      <c r="Y312" s="51" t="n">
        <v>0.09429553589425434</v>
      </c>
      <c r="Z312" s="52" t="n">
        <v>639845.7299999963</v>
      </c>
      <c r="AA312" s="52" t="n">
        <v>580219.2279999963</v>
      </c>
      <c r="AB312" s="52" t="n">
        <v>-60819.00999999998</v>
      </c>
      <c r="AC312" s="51" t="n">
        <v>-0.1048207419971962</v>
      </c>
      <c r="AD312" s="51" t="n">
        <v>0.001106662923264338</v>
      </c>
      <c r="AE312" s="57" t="inlineStr">
        <is>
          <t>Code M1: Vai phoi may day vien co.</t>
        </is>
      </c>
    </row>
    <row r="313" ht="20.25" customHeight="1">
      <c r="D313" t="inlineStr">
        <is>
          <t>M1</t>
        </is>
      </c>
      <c r="E313" t="inlineStr">
        <is>
          <t>12,47,29,57,64,77,45,22,50,56,42,96,06,78,65,59,39</t>
        </is>
      </c>
      <c r="F313" t="inlineStr"/>
      <c r="G313" t="inlineStr">
        <is>
          <t>39@Signature Navy</t>
        </is>
      </c>
      <c r="H313" t="inlineStr">
        <is>
          <t>25V07971CN50</t>
        </is>
      </c>
      <c r="I313" t="n">
        <v>2</v>
      </c>
      <c r="J313" t="n">
        <v>2</v>
      </c>
      <c r="K313" t="n">
        <v>2081</v>
      </c>
      <c r="L313" s="59" t="n"/>
      <c r="M313" s="98" t="inlineStr">
        <is>
          <t>POUT25SB0007971A</t>
        </is>
      </c>
      <c r="N313" s="2" t="n">
        <v>0.0063</v>
      </c>
      <c r="O313" t="n">
        <v>0.340266</v>
      </c>
      <c r="P313" s="95" t="n">
        <v>708.0940000000001</v>
      </c>
      <c r="Q313" s="96" t="n">
        <v>708.0935460000001</v>
      </c>
      <c r="R313" s="77" t="n">
        <v>0</v>
      </c>
      <c r="S313" s="95" t="n">
        <v>722.255</v>
      </c>
      <c r="T313" s="51" t="n">
        <v>1.019998757227148</v>
      </c>
      <c r="U313" s="51" t="n">
        <v>1.019998757227148</v>
      </c>
      <c r="V313" t="n">
        <v>0</v>
      </c>
      <c r="W313" t="inlineStr">
        <is>
          <t>12,47,29,57,64,77,45,22,50,56,42,96,06,78,65,59,39</t>
        </is>
      </c>
      <c r="X313" s="51" t="n">
        <v>0.001095596294031695</v>
      </c>
      <c r="Y313" s="51" t="n">
        <v>0.0954021995270647</v>
      </c>
      <c r="Z313" s="52" t="n">
        <v>639845.7299999963</v>
      </c>
      <c r="AA313" s="52" t="n">
        <v>579511.1339999962</v>
      </c>
      <c r="AB313" s="52" t="n">
        <v>-61541.26499999998</v>
      </c>
      <c r="AC313" s="51" t="n">
        <v>-0.1061951382628662</v>
      </c>
      <c r="AD313" s="51" t="n">
        <v>0.001106662923264338</v>
      </c>
      <c r="AE313" s="57" t="inlineStr">
        <is>
          <t>Code M1: Vai phoi may day vien co.</t>
        </is>
      </c>
    </row>
    <row r="314" ht="20.25" customHeight="1">
      <c r="D314" t="inlineStr">
        <is>
          <t>M1</t>
        </is>
      </c>
      <c r="E314" t="inlineStr">
        <is>
          <t>12,47,29,57,64,77,45,22,50,56,42,96,06,78,65,59,39</t>
        </is>
      </c>
      <c r="F314" t="inlineStr"/>
      <c r="G314" t="inlineStr">
        <is>
          <t>64@Signature Navy</t>
        </is>
      </c>
      <c r="H314" t="inlineStr">
        <is>
          <t>25V07971CN50</t>
        </is>
      </c>
      <c r="I314" t="n">
        <v>2</v>
      </c>
      <c r="J314" t="n">
        <v>2</v>
      </c>
      <c r="K314" t="n">
        <v>2081</v>
      </c>
      <c r="L314" s="59" t="n"/>
      <c r="M314" s="98" t="inlineStr">
        <is>
          <t>POUT25SB0007971A</t>
        </is>
      </c>
      <c r="N314" s="2" t="n">
        <v>0.0063</v>
      </c>
      <c r="O314" t="n">
        <v>0.340266</v>
      </c>
      <c r="P314" s="95" t="n">
        <v>708.0940000000001</v>
      </c>
      <c r="Q314" s="96" t="n">
        <v>708.0935460000001</v>
      </c>
      <c r="R314" s="77" t="n">
        <v>0</v>
      </c>
      <c r="S314" s="95" t="n">
        <v>722.255</v>
      </c>
      <c r="T314" s="51" t="n">
        <v>1.019998757227148</v>
      </c>
      <c r="U314" s="51" t="n">
        <v>1.019998757227148</v>
      </c>
      <c r="V314" t="n">
        <v>0</v>
      </c>
      <c r="W314" t="inlineStr">
        <is>
          <t>12,47,29,57,64,77,45,22,50,56,42,96,06,78,65,59,39</t>
        </is>
      </c>
      <c r="X314" s="51" t="n">
        <v>0.001095596294031695</v>
      </c>
      <c r="Y314" s="51" t="n">
        <v>0.09650886315987507</v>
      </c>
      <c r="Z314" s="52" t="n">
        <v>639845.7299999963</v>
      </c>
      <c r="AA314" s="52" t="n">
        <v>578803.0399999962</v>
      </c>
      <c r="AB314" s="52" t="n">
        <v>-62263.51999999997</v>
      </c>
      <c r="AC314" s="51" t="n">
        <v>-0.1075728973365454</v>
      </c>
      <c r="AD314" s="51" t="n">
        <v>0.001106662923264338</v>
      </c>
      <c r="AE314" s="57" t="inlineStr">
        <is>
          <t>Code M1: Vai phoi may day vien co.</t>
        </is>
      </c>
    </row>
    <row r="315" ht="20.25" customHeight="1">
      <c r="D315" t="inlineStr">
        <is>
          <t>M1</t>
        </is>
      </c>
      <c r="E315" t="inlineStr">
        <is>
          <t>12,47,29,57,64,77,45,22,50,56,42,96,06,78,65,59,39</t>
        </is>
      </c>
      <c r="F315" t="inlineStr"/>
      <c r="G315" t="inlineStr">
        <is>
          <t>50@Signature Navy</t>
        </is>
      </c>
      <c r="H315" t="inlineStr">
        <is>
          <t>25V07971CN50</t>
        </is>
      </c>
      <c r="I315" t="n">
        <v>2</v>
      </c>
      <c r="J315" t="n">
        <v>2</v>
      </c>
      <c r="K315" t="n">
        <v>2081</v>
      </c>
      <c r="L315" s="59" t="n"/>
      <c r="M315" s="98" t="inlineStr">
        <is>
          <t>POUT25SB0007971A</t>
        </is>
      </c>
      <c r="N315" s="2" t="n">
        <v>0.0063</v>
      </c>
      <c r="O315" t="n">
        <v>0.340266</v>
      </c>
      <c r="P315" s="95" t="n">
        <v>708.0940000000001</v>
      </c>
      <c r="Q315" s="96" t="n">
        <v>708.0935460000001</v>
      </c>
      <c r="R315" s="77" t="n">
        <v>0</v>
      </c>
      <c r="S315" s="95" t="n">
        <v>722.255</v>
      </c>
      <c r="T315" s="51" t="n">
        <v>1.019998757227148</v>
      </c>
      <c r="U315" s="51" t="n">
        <v>1.019998757227148</v>
      </c>
      <c r="V315" t="n">
        <v>0</v>
      </c>
      <c r="W315" t="inlineStr">
        <is>
          <t>12,47,29,57,64,77,45,22,50,56,42,96,06,78,65,59,39</t>
        </is>
      </c>
      <c r="X315" s="51" t="n">
        <v>0.001095596294031695</v>
      </c>
      <c r="Y315" s="51" t="n">
        <v>0.09761552679268544</v>
      </c>
      <c r="Z315" s="52" t="n">
        <v>639845.7299999963</v>
      </c>
      <c r="AA315" s="52" t="n">
        <v>578094.9459999963</v>
      </c>
      <c r="AB315" s="52" t="n">
        <v>-62985.77499999997</v>
      </c>
      <c r="AC315" s="51" t="n">
        <v>-0.1089540315752914</v>
      </c>
      <c r="AD315" s="51" t="n">
        <v>0.001106662923264338</v>
      </c>
      <c r="AE315" s="57" t="inlineStr">
        <is>
          <t>Code M1: Vai phoi may day vien co.</t>
        </is>
      </c>
    </row>
    <row r="316" ht="20.25" customHeight="1">
      <c r="D316" t="inlineStr">
        <is>
          <t>M1</t>
        </is>
      </c>
      <c r="E316" t="inlineStr">
        <is>
          <t>12,47,29,57,64,77,45,22,50,56,42,96,06,78,65,59,39</t>
        </is>
      </c>
      <c r="F316" t="inlineStr"/>
      <c r="G316" t="inlineStr">
        <is>
          <t>57@Signature Navy</t>
        </is>
      </c>
      <c r="H316" t="inlineStr">
        <is>
          <t>25V07971CN50</t>
        </is>
      </c>
      <c r="I316" t="n">
        <v>2</v>
      </c>
      <c r="J316" t="n">
        <v>2</v>
      </c>
      <c r="K316" t="n">
        <v>2081</v>
      </c>
      <c r="L316" s="59" t="n"/>
      <c r="M316" s="98" t="inlineStr">
        <is>
          <t>POUT25SB0007971A</t>
        </is>
      </c>
      <c r="N316" s="2" t="n">
        <v>0.0063</v>
      </c>
      <c r="O316" t="n">
        <v>0.340266</v>
      </c>
      <c r="P316" s="95" t="n">
        <v>708.0940000000001</v>
      </c>
      <c r="Q316" s="96" t="n">
        <v>708.0935460000001</v>
      </c>
      <c r="R316" s="77" t="n">
        <v>0</v>
      </c>
      <c r="S316" s="95" t="n">
        <v>722.255</v>
      </c>
      <c r="T316" s="51" t="n">
        <v>1.019998757227148</v>
      </c>
      <c r="U316" s="51" t="n">
        <v>1.019998757227148</v>
      </c>
      <c r="V316" t="n">
        <v>0</v>
      </c>
      <c r="W316" t="inlineStr">
        <is>
          <t>12,47,29,57,64,77,45,22,50,56,42,96,06,78,65,59,39</t>
        </is>
      </c>
      <c r="X316" s="51" t="n">
        <v>0.001095596294031695</v>
      </c>
      <c r="Y316" s="51" t="n">
        <v>0.09872219042549581</v>
      </c>
      <c r="Z316" s="52" t="n">
        <v>639845.7299999963</v>
      </c>
      <c r="AA316" s="52" t="n">
        <v>577386.8519999962</v>
      </c>
      <c r="AB316" s="52" t="n">
        <v>-63708.02999999997</v>
      </c>
      <c r="AC316" s="51" t="n">
        <v>-0.1103385533967794</v>
      </c>
      <c r="AD316" s="51" t="n">
        <v>0.001106662923264338</v>
      </c>
      <c r="AE316" s="57" t="inlineStr">
        <is>
          <t>Code M1: Vai phoi may day vien co.</t>
        </is>
      </c>
    </row>
    <row r="317" ht="20.25" customHeight="1">
      <c r="D317" t="inlineStr">
        <is>
          <t>M1</t>
        </is>
      </c>
      <c r="E317" t="inlineStr">
        <is>
          <t>12,47,29,57,64,77,45,22,50,56,42,96,06,78,65,59,39</t>
        </is>
      </c>
      <c r="F317" t="inlineStr"/>
      <c r="G317" t="inlineStr">
        <is>
          <t>59@Signature Navy</t>
        </is>
      </c>
      <c r="H317" t="inlineStr">
        <is>
          <t>25V07971CN50</t>
        </is>
      </c>
      <c r="I317" t="n">
        <v>2</v>
      </c>
      <c r="J317" t="n">
        <v>2</v>
      </c>
      <c r="K317" t="n">
        <v>2081</v>
      </c>
      <c r="L317" s="59" t="n"/>
      <c r="M317" s="98" t="inlineStr">
        <is>
          <t>POUT25SB0007971A</t>
        </is>
      </c>
      <c r="N317" s="2" t="n">
        <v>0.0063</v>
      </c>
      <c r="O317" t="n">
        <v>0.340266</v>
      </c>
      <c r="P317" s="95" t="n">
        <v>708.0940000000001</v>
      </c>
      <c r="Q317" s="96" t="n">
        <v>708.0935460000001</v>
      </c>
      <c r="R317" s="77" t="n">
        <v>0</v>
      </c>
      <c r="S317" s="95" t="n">
        <v>722.255</v>
      </c>
      <c r="T317" s="51" t="n">
        <v>1.019998757227148</v>
      </c>
      <c r="U317" s="51" t="n">
        <v>1.019998757227148</v>
      </c>
      <c r="V317" t="n">
        <v>0</v>
      </c>
      <c r="W317" t="inlineStr">
        <is>
          <t>12,47,29,57,64,77,45,22,50,56,42,96,06,78,65,59,39</t>
        </is>
      </c>
      <c r="X317" s="51" t="n">
        <v>0.001095596294031695</v>
      </c>
      <c r="Y317" s="51" t="n">
        <v>0.09982885405830617</v>
      </c>
      <c r="Z317" s="52" t="n">
        <v>639845.7299999963</v>
      </c>
      <c r="AA317" s="52" t="n">
        <v>576678.7579999963</v>
      </c>
      <c r="AB317" s="52" t="n">
        <v>-64430.28499999997</v>
      </c>
      <c r="AC317" s="51" t="n">
        <v>-0.1117264752796745</v>
      </c>
      <c r="AD317" s="51" t="n">
        <v>0.001106662923264338</v>
      </c>
      <c r="AE317" s="57" t="inlineStr">
        <is>
          <t>Code M1: Vai phoi may day vien co.</t>
        </is>
      </c>
    </row>
    <row r="318" ht="20.25" customHeight="1">
      <c r="D318" t="inlineStr">
        <is>
          <t>M1</t>
        </is>
      </c>
      <c r="E318" t="inlineStr">
        <is>
          <t>12,47,29,57,64,77,45,22,50,56,42,96,06,78,65,59,39</t>
        </is>
      </c>
      <c r="F318" t="inlineStr"/>
      <c r="G318" t="inlineStr">
        <is>
          <t>12@Signature Navy</t>
        </is>
      </c>
      <c r="H318" t="inlineStr">
        <is>
          <t>25V07971CN50</t>
        </is>
      </c>
      <c r="I318" t="n">
        <v>2</v>
      </c>
      <c r="J318" t="n">
        <v>2</v>
      </c>
      <c r="K318" t="n">
        <v>2081</v>
      </c>
      <c r="L318" s="59" t="n"/>
      <c r="M318" s="98" t="inlineStr">
        <is>
          <t>POUT25SB0007971A</t>
        </is>
      </c>
      <c r="N318" s="2" t="n">
        <v>0.0063</v>
      </c>
      <c r="O318" t="n">
        <v>0.340266</v>
      </c>
      <c r="P318" s="95" t="n">
        <v>708.0940000000001</v>
      </c>
      <c r="Q318" s="96" t="n">
        <v>708.0935460000001</v>
      </c>
      <c r="R318" s="77" t="n">
        <v>0</v>
      </c>
      <c r="S318" s="95" t="n">
        <v>722.255</v>
      </c>
      <c r="T318" s="51" t="n">
        <v>1.019998757227148</v>
      </c>
      <c r="U318" s="51" t="n">
        <v>1.019998757227148</v>
      </c>
      <c r="V318" t="n">
        <v>0</v>
      </c>
      <c r="W318" t="inlineStr">
        <is>
          <t>12,47,29,57,64,77,45,22,50,56,42,96,06,78,65,59,39</t>
        </is>
      </c>
      <c r="X318" s="51" t="n">
        <v>0.001095596294031695</v>
      </c>
      <c r="Y318" s="51" t="n">
        <v>0.1009355176911165</v>
      </c>
      <c r="Z318" s="52" t="n">
        <v>639845.7299999963</v>
      </c>
      <c r="AA318" s="52" t="n">
        <v>575970.6639999963</v>
      </c>
      <c r="AB318" s="52" t="n">
        <v>-65152.53999999996</v>
      </c>
      <c r="AC318" s="51" t="n">
        <v>-0.1131178097640063</v>
      </c>
      <c r="AD318" s="51" t="n">
        <v>0.001106662923264338</v>
      </c>
      <c r="AE318" s="57" t="inlineStr">
        <is>
          <t>Code M1: Vai phoi may day vien co.</t>
        </is>
      </c>
    </row>
    <row r="319" ht="20.25" customHeight="1">
      <c r="D319" t="inlineStr">
        <is>
          <t>M1</t>
        </is>
      </c>
      <c r="E319" t="inlineStr">
        <is>
          <t>12,47,29,57,64,77,45,22,50,56,42,96,06,78,65,59,39</t>
        </is>
      </c>
      <c r="F319" t="inlineStr"/>
      <c r="G319" t="inlineStr">
        <is>
          <t>42@Signature Navy</t>
        </is>
      </c>
      <c r="H319" t="inlineStr">
        <is>
          <t>25V07971CN51</t>
        </is>
      </c>
      <c r="I319" t="n">
        <v>2</v>
      </c>
      <c r="J319" t="n">
        <v>2</v>
      </c>
      <c r="K319" t="n">
        <v>1100</v>
      </c>
      <c r="L319" s="59" t="n"/>
      <c r="M319" s="98" t="inlineStr">
        <is>
          <t>POUT25SB0007971A</t>
        </is>
      </c>
      <c r="N319" s="2" t="n">
        <v>0.0063</v>
      </c>
      <c r="O319" t="n">
        <v>0.340266</v>
      </c>
      <c r="P319" s="95" t="n">
        <v>374.293</v>
      </c>
      <c r="Q319" s="96" t="n">
        <v>374.2926</v>
      </c>
      <c r="R319" s="77" t="n">
        <v>0</v>
      </c>
      <c r="S319" s="95" t="n">
        <v>381.778</v>
      </c>
      <c r="T319" s="51" t="n">
        <v>1.019997702334802</v>
      </c>
      <c r="U319" s="51" t="n">
        <v>1.019997702334802</v>
      </c>
      <c r="V319" t="n">
        <v>0</v>
      </c>
      <c r="W319" t="inlineStr">
        <is>
          <t>12,47,29,57,64,77,45,22,50,56,42,96,06,78,65,59,39</t>
        </is>
      </c>
      <c r="X319" s="51" t="n">
        <v>0.0005791234615256433</v>
      </c>
      <c r="Y319" s="51" t="n">
        <v>0.1015204915097275</v>
      </c>
      <c r="Z319" s="52" t="n">
        <v>639845.7299999963</v>
      </c>
      <c r="AA319" s="52" t="n">
        <v>575262.5699999962</v>
      </c>
      <c r="AB319" s="52" t="n">
        <v>-65874.79499999997</v>
      </c>
      <c r="AC319" s="51" t="n">
        <v>-0.114512569451547</v>
      </c>
      <c r="AD319" s="51" t="n">
        <v>0.0005849731934602458</v>
      </c>
      <c r="AE319" s="57" t="inlineStr">
        <is>
          <t>Code M1: Vai phoi may day vien co.</t>
        </is>
      </c>
    </row>
    <row r="320" ht="20.25" customHeight="1">
      <c r="D320" t="inlineStr">
        <is>
          <t>M1</t>
        </is>
      </c>
      <c r="E320" t="inlineStr">
        <is>
          <t>12,47,29,57,64,77,45,22,50,56,42,96,06,78,65,59,39</t>
        </is>
      </c>
      <c r="F320" t="inlineStr"/>
      <c r="G320" t="inlineStr">
        <is>
          <t>45@Signature Navy</t>
        </is>
      </c>
      <c r="H320" t="inlineStr">
        <is>
          <t>25V07971CN51</t>
        </is>
      </c>
      <c r="I320" t="n">
        <v>2</v>
      </c>
      <c r="J320" t="n">
        <v>2</v>
      </c>
      <c r="K320" t="n">
        <v>1100</v>
      </c>
      <c r="L320" s="59" t="n"/>
      <c r="M320" s="98" t="inlineStr">
        <is>
          <t>POUT25SB0007971A</t>
        </is>
      </c>
      <c r="N320" s="2" t="n">
        <v>0.0063</v>
      </c>
      <c r="O320" t="n">
        <v>0.340266</v>
      </c>
      <c r="P320" s="95" t="n">
        <v>374.293</v>
      </c>
      <c r="Q320" s="96" t="n">
        <v>374.2926</v>
      </c>
      <c r="R320" s="77" t="n">
        <v>0</v>
      </c>
      <c r="S320" s="95" t="n">
        <v>381.778</v>
      </c>
      <c r="T320" s="51" t="n">
        <v>1.019997702334802</v>
      </c>
      <c r="U320" s="51" t="n">
        <v>1.019997702334802</v>
      </c>
      <c r="V320" t="n">
        <v>0</v>
      </c>
      <c r="W320" t="inlineStr">
        <is>
          <t>12,47,29,57,64,77,45,22,50,56,42,96,06,78,65,59,39</t>
        </is>
      </c>
      <c r="X320" s="51" t="n">
        <v>0.0005791234615256433</v>
      </c>
      <c r="Y320" s="51" t="n">
        <v>0.1021054653283384</v>
      </c>
      <c r="Z320" s="52" t="n">
        <v>639845.7299999963</v>
      </c>
      <c r="AA320" s="52" t="n">
        <v>574888.2769999963</v>
      </c>
      <c r="AB320" s="52" t="n">
        <v>-66256.57299999997</v>
      </c>
      <c r="AC320" s="51" t="n">
        <v>-0.1152512160201875</v>
      </c>
      <c r="AD320" s="51" t="n">
        <v>0.0005849731934602458</v>
      </c>
      <c r="AE320" s="57" t="inlineStr">
        <is>
          <t>Code M1: Vai phoi may day vien co.</t>
        </is>
      </c>
    </row>
    <row r="321" ht="20.25" customHeight="1">
      <c r="D321" t="inlineStr">
        <is>
          <t>M1</t>
        </is>
      </c>
      <c r="E321" t="inlineStr">
        <is>
          <t>12,47,29,57,64,77,45,22,50,56,42,96,06,78,65,59,39</t>
        </is>
      </c>
      <c r="F321" t="inlineStr"/>
      <c r="G321" t="inlineStr">
        <is>
          <t>96@Signature Navy</t>
        </is>
      </c>
      <c r="H321" t="inlineStr">
        <is>
          <t>25V07971CN51</t>
        </is>
      </c>
      <c r="I321" t="n">
        <v>2</v>
      </c>
      <c r="J321" t="n">
        <v>2</v>
      </c>
      <c r="K321" t="n">
        <v>1100</v>
      </c>
      <c r="L321" s="59" t="n"/>
      <c r="M321" s="98" t="inlineStr">
        <is>
          <t>POUT25SB0007971A</t>
        </is>
      </c>
      <c r="N321" s="2" t="n">
        <v>0.0063</v>
      </c>
      <c r="O321" t="n">
        <v>0.340266</v>
      </c>
      <c r="P321" s="95" t="n">
        <v>374.293</v>
      </c>
      <c r="Q321" s="96" t="n">
        <v>374.2926</v>
      </c>
      <c r="R321" s="77" t="n">
        <v>0</v>
      </c>
      <c r="S321" s="95" t="n">
        <v>381.778</v>
      </c>
      <c r="T321" s="51" t="n">
        <v>1.019997702334802</v>
      </c>
      <c r="U321" s="51" t="n">
        <v>1.019997702334802</v>
      </c>
      <c r="V321" t="n">
        <v>0</v>
      </c>
      <c r="W321" t="inlineStr">
        <is>
          <t>12,47,29,57,64,77,45,22,50,56,42,96,06,78,65,59,39</t>
        </is>
      </c>
      <c r="X321" s="51" t="n">
        <v>0.0005791234615256433</v>
      </c>
      <c r="Y321" s="51" t="n">
        <v>0.1026904391469493</v>
      </c>
      <c r="Z321" s="52" t="n">
        <v>639845.7299999963</v>
      </c>
      <c r="AA321" s="52" t="n">
        <v>574513.9839999962</v>
      </c>
      <c r="AB321" s="52" t="n">
        <v>-66638.35099999998</v>
      </c>
      <c r="AC321" s="51" t="n">
        <v>-0.1159908250379514</v>
      </c>
      <c r="AD321" s="51" t="n">
        <v>0.0005849731934602458</v>
      </c>
      <c r="AE321" s="57" t="inlineStr">
        <is>
          <t>Code M1: Vai phoi may day vien co.</t>
        </is>
      </c>
    </row>
    <row r="322" ht="20.25" customHeight="1">
      <c r="D322" t="inlineStr">
        <is>
          <t>M1</t>
        </is>
      </c>
      <c r="E322" t="inlineStr">
        <is>
          <t>12,47,29,57,64,77,45,22,50,56,42,96,06,78,65,59,39</t>
        </is>
      </c>
      <c r="F322" t="inlineStr"/>
      <c r="G322" t="inlineStr">
        <is>
          <t>78@Signature Navy</t>
        </is>
      </c>
      <c r="H322" t="inlineStr">
        <is>
          <t>25V07971CN51</t>
        </is>
      </c>
      <c r="I322" t="n">
        <v>2</v>
      </c>
      <c r="J322" t="n">
        <v>2</v>
      </c>
      <c r="K322" t="n">
        <v>1100</v>
      </c>
      <c r="L322" s="59" t="n"/>
      <c r="M322" s="98" t="inlineStr">
        <is>
          <t>POUT25SB0007971A</t>
        </is>
      </c>
      <c r="N322" s="2" t="n">
        <v>0.0063</v>
      </c>
      <c r="O322" t="n">
        <v>0.340266</v>
      </c>
      <c r="P322" s="95" t="n">
        <v>374.293</v>
      </c>
      <c r="Q322" s="96" t="n">
        <v>374.2926</v>
      </c>
      <c r="R322" s="77" t="n">
        <v>0</v>
      </c>
      <c r="S322" s="95" t="n">
        <v>381.778</v>
      </c>
      <c r="T322" s="51" t="n">
        <v>1.019997702334802</v>
      </c>
      <c r="U322" s="51" t="n">
        <v>1.019997702334802</v>
      </c>
      <c r="V322" t="n">
        <v>0</v>
      </c>
      <c r="W322" t="inlineStr">
        <is>
          <t>12,47,29,57,64,77,45,22,50,56,42,96,06,78,65,59,39</t>
        </is>
      </c>
      <c r="X322" s="51" t="n">
        <v>0.0005791234615256433</v>
      </c>
      <c r="Y322" s="51" t="n">
        <v>0.1032754129655603</v>
      </c>
      <c r="Z322" s="52" t="n">
        <v>639845.7299999963</v>
      </c>
      <c r="AA322" s="52" t="n">
        <v>574139.6909999963</v>
      </c>
      <c r="AB322" s="52" t="n">
        <v>-67020.12899999999</v>
      </c>
      <c r="AC322" s="51" t="n">
        <v>-0.1167313983871573</v>
      </c>
      <c r="AD322" s="51" t="n">
        <v>0.0005849731934602458</v>
      </c>
      <c r="AE322" s="57" t="inlineStr">
        <is>
          <t>Code M1: Vai phoi may day vien co.</t>
        </is>
      </c>
    </row>
    <row r="323" ht="20.25" customHeight="1">
      <c r="D323" t="inlineStr">
        <is>
          <t>M1</t>
        </is>
      </c>
      <c r="E323" t="inlineStr">
        <is>
          <t>12,47,29,57,64,77,45,22,50,56,42,96,06,78,65,59,39</t>
        </is>
      </c>
      <c r="F323" t="inlineStr"/>
      <c r="G323" t="inlineStr">
        <is>
          <t>65@Signature Navy</t>
        </is>
      </c>
      <c r="H323" t="inlineStr">
        <is>
          <t>25V07971CN51</t>
        </is>
      </c>
      <c r="I323" t="n">
        <v>2</v>
      </c>
      <c r="J323" t="n">
        <v>2</v>
      </c>
      <c r="K323" t="n">
        <v>1100</v>
      </c>
      <c r="L323" s="59" t="n"/>
      <c r="M323" s="98" t="inlineStr">
        <is>
          <t>POUT25SB0007971A</t>
        </is>
      </c>
      <c r="N323" s="2" t="n">
        <v>0.0063</v>
      </c>
      <c r="O323" t="n">
        <v>0.340266</v>
      </c>
      <c r="P323" s="95" t="n">
        <v>374.293</v>
      </c>
      <c r="Q323" s="96" t="n">
        <v>374.2926</v>
      </c>
      <c r="R323" s="77" t="n">
        <v>0</v>
      </c>
      <c r="S323" s="95" t="n">
        <v>381.778</v>
      </c>
      <c r="T323" s="51" t="n">
        <v>1.019997702334802</v>
      </c>
      <c r="U323" s="51" t="n">
        <v>1.019997702334802</v>
      </c>
      <c r="V323" t="n">
        <v>0</v>
      </c>
      <c r="W323" t="inlineStr">
        <is>
          <t>12,47,29,57,64,77,45,22,50,56,42,96,06,78,65,59,39</t>
        </is>
      </c>
      <c r="X323" s="51" t="n">
        <v>0.0005791234615256433</v>
      </c>
      <c r="Y323" s="51" t="n">
        <v>0.1038603867841712</v>
      </c>
      <c r="Z323" s="52" t="n">
        <v>639845.7299999963</v>
      </c>
      <c r="AA323" s="52" t="n">
        <v>573765.3979999963</v>
      </c>
      <c r="AB323" s="52" t="n">
        <v>-67401.90699999999</v>
      </c>
      <c r="AC323" s="51" t="n">
        <v>-0.1174729379550358</v>
      </c>
      <c r="AD323" s="51" t="n">
        <v>0.0005849731934602458</v>
      </c>
      <c r="AE323" s="57" t="inlineStr">
        <is>
          <t>Code M1: Vai phoi may day vien co.</t>
        </is>
      </c>
    </row>
    <row r="324" ht="20.25" customHeight="1">
      <c r="D324" t="inlineStr">
        <is>
          <t>M1</t>
        </is>
      </c>
      <c r="E324" t="inlineStr">
        <is>
          <t>12,47,29,57,64,77,45,22,50,56,42,96,06,78,65,59,39</t>
        </is>
      </c>
      <c r="F324" t="inlineStr"/>
      <c r="G324" t="inlineStr">
        <is>
          <t>56@Signature Navy</t>
        </is>
      </c>
      <c r="H324" t="inlineStr">
        <is>
          <t>25V07971CN51</t>
        </is>
      </c>
      <c r="I324" t="n">
        <v>2</v>
      </c>
      <c r="J324" t="n">
        <v>2</v>
      </c>
      <c r="K324" t="n">
        <v>1100</v>
      </c>
      <c r="L324" s="59" t="n"/>
      <c r="M324" s="98" t="inlineStr">
        <is>
          <t>POUT25SB0007971A</t>
        </is>
      </c>
      <c r="N324" s="2" t="n">
        <v>0.0063</v>
      </c>
      <c r="O324" t="n">
        <v>0.340266</v>
      </c>
      <c r="P324" s="95" t="n">
        <v>374.293</v>
      </c>
      <c r="Q324" s="96" t="n">
        <v>374.2926</v>
      </c>
      <c r="R324" s="77" t="n">
        <v>0</v>
      </c>
      <c r="S324" s="95" t="n">
        <v>381.778</v>
      </c>
      <c r="T324" s="51" t="n">
        <v>1.019997702334802</v>
      </c>
      <c r="U324" s="51" t="n">
        <v>1.019997702334802</v>
      </c>
      <c r="V324" t="n">
        <v>0</v>
      </c>
      <c r="W324" t="inlineStr">
        <is>
          <t>12,47,29,57,64,77,45,22,50,56,42,96,06,78,65,59,39</t>
        </is>
      </c>
      <c r="X324" s="51" t="n">
        <v>0.0005791234615256433</v>
      </c>
      <c r="Y324" s="51" t="n">
        <v>0.1044453606027822</v>
      </c>
      <c r="Z324" s="52" t="n">
        <v>639845.7299999963</v>
      </c>
      <c r="AA324" s="52" t="n">
        <v>573391.1049999963</v>
      </c>
      <c r="AB324" s="52" t="n">
        <v>-67783.685</v>
      </c>
      <c r="AC324" s="51" t="n">
        <v>-0.1182154456337449</v>
      </c>
      <c r="AD324" s="51" t="n">
        <v>0.0005849731934602458</v>
      </c>
      <c r="AE324" s="57" t="inlineStr">
        <is>
          <t>Code M1: Vai phoi may day vien co.</t>
        </is>
      </c>
    </row>
    <row r="325" ht="20.25" customHeight="1">
      <c r="D325" t="inlineStr">
        <is>
          <t>M1</t>
        </is>
      </c>
      <c r="E325" t="inlineStr">
        <is>
          <t>12,47,29,57,64,77,45,22,50,56,42,96,06,78,65,59,39</t>
        </is>
      </c>
      <c r="F325" t="inlineStr"/>
      <c r="G325" t="inlineStr">
        <is>
          <t>77@Signature Navy</t>
        </is>
      </c>
      <c r="H325" t="inlineStr">
        <is>
          <t>25V07971CN51</t>
        </is>
      </c>
      <c r="I325" t="n">
        <v>2</v>
      </c>
      <c r="J325" t="n">
        <v>2</v>
      </c>
      <c r="K325" t="n">
        <v>1100</v>
      </c>
      <c r="L325" s="59" t="n"/>
      <c r="M325" s="98" t="inlineStr">
        <is>
          <t>POUT25SB0007971A</t>
        </is>
      </c>
      <c r="N325" s="2" t="n">
        <v>0.0063</v>
      </c>
      <c r="O325" t="n">
        <v>0.340266</v>
      </c>
      <c r="P325" s="95" t="n">
        <v>374.293</v>
      </c>
      <c r="Q325" s="96" t="n">
        <v>374.2926</v>
      </c>
      <c r="R325" s="77" t="n">
        <v>0</v>
      </c>
      <c r="S325" s="95" t="n">
        <v>381.778</v>
      </c>
      <c r="T325" s="51" t="n">
        <v>1.019997702334802</v>
      </c>
      <c r="U325" s="51" t="n">
        <v>1.019997702334802</v>
      </c>
      <c r="V325" t="n">
        <v>0</v>
      </c>
      <c r="W325" t="inlineStr">
        <is>
          <t>12,47,29,57,64,77,45,22,50,56,42,96,06,78,65,59,39</t>
        </is>
      </c>
      <c r="X325" s="51" t="n">
        <v>0.0005791234615256433</v>
      </c>
      <c r="Y325" s="51" t="n">
        <v>0.1050303344213931</v>
      </c>
      <c r="Z325" s="52" t="n">
        <v>639845.7299999963</v>
      </c>
      <c r="AA325" s="52" t="n">
        <v>573016.8119999962</v>
      </c>
      <c r="AB325" s="52" t="n">
        <v>-68165.463</v>
      </c>
      <c r="AC325" s="51" t="n">
        <v>-0.1189589233203867</v>
      </c>
      <c r="AD325" s="51" t="n">
        <v>0.0005849731934602458</v>
      </c>
      <c r="AE325" s="57" t="inlineStr">
        <is>
          <t>Code M1: Vai phoi may day vien co.</t>
        </is>
      </c>
    </row>
    <row r="326" ht="20.25" customHeight="1">
      <c r="D326" t="inlineStr">
        <is>
          <t>M1</t>
        </is>
      </c>
      <c r="E326" t="inlineStr">
        <is>
          <t>12,47,29,57,64,77,45,22,50,56,42,96,06,78,65,59,39</t>
        </is>
      </c>
      <c r="F326" t="inlineStr"/>
      <c r="G326" t="inlineStr">
        <is>
          <t>29@Signature Navy</t>
        </is>
      </c>
      <c r="H326" t="inlineStr">
        <is>
          <t>25V07971CN51</t>
        </is>
      </c>
      <c r="I326" t="n">
        <v>2</v>
      </c>
      <c r="J326" t="n">
        <v>2</v>
      </c>
      <c r="K326" t="n">
        <v>1100</v>
      </c>
      <c r="L326" s="59" t="n"/>
      <c r="M326" s="98" t="inlineStr">
        <is>
          <t>POUT25SB0007971A</t>
        </is>
      </c>
      <c r="N326" s="2" t="n">
        <v>0.0063</v>
      </c>
      <c r="O326" t="n">
        <v>0.340266</v>
      </c>
      <c r="P326" s="95" t="n">
        <v>374.293</v>
      </c>
      <c r="Q326" s="96" t="n">
        <v>374.2926</v>
      </c>
      <c r="R326" s="77" t="n">
        <v>0</v>
      </c>
      <c r="S326" s="95" t="n">
        <v>381.778</v>
      </c>
      <c r="T326" s="51" t="n">
        <v>1.019997702334802</v>
      </c>
      <c r="U326" s="51" t="n">
        <v>1.019997702334802</v>
      </c>
      <c r="V326" t="n">
        <v>0</v>
      </c>
      <c r="W326" t="inlineStr">
        <is>
          <t>12,47,29,57,64,77,45,22,50,56,42,96,06,78,65,59,39</t>
        </is>
      </c>
      <c r="X326" s="51" t="n">
        <v>0.0005791234615256433</v>
      </c>
      <c r="Y326" s="51" t="n">
        <v>0.1056153082400041</v>
      </c>
      <c r="Z326" s="52" t="n">
        <v>639845.7299999963</v>
      </c>
      <c r="AA326" s="52" t="n">
        <v>572642.5189999962</v>
      </c>
      <c r="AB326" s="52" t="n">
        <v>-68547.24100000001</v>
      </c>
      <c r="AC326" s="51" t="n">
        <v>-0.1197033729170231</v>
      </c>
      <c r="AD326" s="51" t="n">
        <v>0.0005849731934602458</v>
      </c>
      <c r="AE326" s="57" t="inlineStr">
        <is>
          <t>Code M1: Vai phoi may day vien co.</t>
        </is>
      </c>
    </row>
    <row r="327" ht="20.25" customHeight="1">
      <c r="D327" t="inlineStr">
        <is>
          <t>M1</t>
        </is>
      </c>
      <c r="E327" t="inlineStr">
        <is>
          <t>12,47,29,57,64,77,45,22,50,56,42,96,06,78,65,59,39</t>
        </is>
      </c>
      <c r="F327" t="inlineStr"/>
      <c r="G327" t="inlineStr">
        <is>
          <t>47@Signature Navy</t>
        </is>
      </c>
      <c r="H327" t="inlineStr">
        <is>
          <t>25V07971CN51</t>
        </is>
      </c>
      <c r="I327" t="n">
        <v>2</v>
      </c>
      <c r="J327" t="n">
        <v>2</v>
      </c>
      <c r="K327" t="n">
        <v>1100</v>
      </c>
      <c r="L327" s="59" t="n"/>
      <c r="M327" s="98" t="inlineStr">
        <is>
          <t>POUT25SB0007971A</t>
        </is>
      </c>
      <c r="N327" s="2" t="n">
        <v>0.0063</v>
      </c>
      <c r="O327" t="n">
        <v>0.340266</v>
      </c>
      <c r="P327" s="95" t="n">
        <v>374.293</v>
      </c>
      <c r="Q327" s="96" t="n">
        <v>374.2926</v>
      </c>
      <c r="R327" s="77" t="n">
        <v>0</v>
      </c>
      <c r="S327" s="95" t="n">
        <v>381.778</v>
      </c>
      <c r="T327" s="51" t="n">
        <v>1.019997702334802</v>
      </c>
      <c r="U327" s="51" t="n">
        <v>1.019997702334802</v>
      </c>
      <c r="V327" t="n">
        <v>0</v>
      </c>
      <c r="W327" t="inlineStr">
        <is>
          <t>12,47,29,57,64,77,45,22,50,56,42,96,06,78,65,59,39</t>
        </is>
      </c>
      <c r="X327" s="51" t="n">
        <v>0.0005791234615256433</v>
      </c>
      <c r="Y327" s="51" t="n">
        <v>0.106200282058615</v>
      </c>
      <c r="Z327" s="52" t="n">
        <v>639845.7299999963</v>
      </c>
      <c r="AA327" s="52" t="n">
        <v>572268.2259999963</v>
      </c>
      <c r="AB327" s="52" t="n">
        <v>-68929.01900000001</v>
      </c>
      <c r="AC327" s="51" t="n">
        <v>-0.1204487963306921</v>
      </c>
      <c r="AD327" s="51" t="n">
        <v>0.0005849731934602458</v>
      </c>
      <c r="AE327" s="57" t="inlineStr">
        <is>
          <t>Code M1: Vai phoi may day vien co.</t>
        </is>
      </c>
    </row>
    <row r="328" ht="20.25" customHeight="1">
      <c r="D328" t="inlineStr">
        <is>
          <t>M1</t>
        </is>
      </c>
      <c r="E328" t="inlineStr">
        <is>
          <t>12,47,29,57,64,77,45,22,50,56,42,96,06,78,65,59,39</t>
        </is>
      </c>
      <c r="F328" t="inlineStr"/>
      <c r="G328" t="inlineStr">
        <is>
          <t>39@Signature Navy</t>
        </is>
      </c>
      <c r="H328" t="inlineStr">
        <is>
          <t>25V07971CN51</t>
        </is>
      </c>
      <c r="I328" t="n">
        <v>2</v>
      </c>
      <c r="J328" t="n">
        <v>2</v>
      </c>
      <c r="K328" t="n">
        <v>1100</v>
      </c>
      <c r="L328" s="59" t="n"/>
      <c r="M328" s="98" t="inlineStr">
        <is>
          <t>POUT25SB0007971A</t>
        </is>
      </c>
      <c r="N328" s="2" t="n">
        <v>0.0063</v>
      </c>
      <c r="O328" t="n">
        <v>0.340266</v>
      </c>
      <c r="P328" s="95" t="n">
        <v>374.293</v>
      </c>
      <c r="Q328" s="96" t="n">
        <v>374.2926</v>
      </c>
      <c r="R328" s="77" t="n">
        <v>0</v>
      </c>
      <c r="S328" s="95" t="n">
        <v>381.778</v>
      </c>
      <c r="T328" s="51" t="n">
        <v>1.019997702334802</v>
      </c>
      <c r="U328" s="51" t="n">
        <v>1.019997702334802</v>
      </c>
      <c r="V328" t="n">
        <v>0</v>
      </c>
      <c r="W328" t="inlineStr">
        <is>
          <t>12,47,29,57,64,77,45,22,50,56,42,96,06,78,65,59,39</t>
        </is>
      </c>
      <c r="X328" s="51" t="n">
        <v>0.0005791234615256433</v>
      </c>
      <c r="Y328" s="51" t="n">
        <v>0.1067852558772259</v>
      </c>
      <c r="Z328" s="52" t="n">
        <v>639845.7299999963</v>
      </c>
      <c r="AA328" s="52" t="n">
        <v>571893.9329999962</v>
      </c>
      <c r="AB328" s="52" t="n">
        <v>-69310.79700000002</v>
      </c>
      <c r="AC328" s="51" t="n">
        <v>-0.1211951954734244</v>
      </c>
      <c r="AD328" s="51" t="n">
        <v>0.0005849731934602458</v>
      </c>
      <c r="AE328" s="57" t="inlineStr">
        <is>
          <t>Code M1: Vai phoi may day vien co.</t>
        </is>
      </c>
    </row>
    <row r="329" ht="20.25" customHeight="1">
      <c r="D329" t="inlineStr">
        <is>
          <t>M1</t>
        </is>
      </c>
      <c r="E329" t="inlineStr">
        <is>
          <t>12,47,29,57,64,77,45,22,50,56,42,96,06,78,65,59,39</t>
        </is>
      </c>
      <c r="F329" t="inlineStr"/>
      <c r="G329" t="inlineStr">
        <is>
          <t>64@Signature Navy</t>
        </is>
      </c>
      <c r="H329" t="inlineStr">
        <is>
          <t>25V07971CN51</t>
        </is>
      </c>
      <c r="I329" t="n">
        <v>2</v>
      </c>
      <c r="J329" t="n">
        <v>2</v>
      </c>
      <c r="K329" t="n">
        <v>1100</v>
      </c>
      <c r="L329" s="59" t="n"/>
      <c r="M329" s="98" t="inlineStr">
        <is>
          <t>POUT25SB0007971A</t>
        </is>
      </c>
      <c r="N329" s="2" t="n">
        <v>0.0063</v>
      </c>
      <c r="O329" t="n">
        <v>0.340266</v>
      </c>
      <c r="P329" s="95" t="n">
        <v>374.293</v>
      </c>
      <c r="Q329" s="96" t="n">
        <v>374.2926</v>
      </c>
      <c r="R329" s="77" t="n">
        <v>0</v>
      </c>
      <c r="S329" s="95" t="n">
        <v>381.778</v>
      </c>
      <c r="T329" s="51" t="n">
        <v>1.019997702334802</v>
      </c>
      <c r="U329" s="51" t="n">
        <v>1.019997702334802</v>
      </c>
      <c r="V329" t="n">
        <v>0</v>
      </c>
      <c r="W329" t="inlineStr">
        <is>
          <t>12,47,29,57,64,77,45,22,50,56,42,96,06,78,65,59,39</t>
        </is>
      </c>
      <c r="X329" s="51" t="n">
        <v>0.0005791234615256433</v>
      </c>
      <c r="Y329" s="51" t="n">
        <v>0.1073702296958369</v>
      </c>
      <c r="Z329" s="52" t="n">
        <v>639845.7299999963</v>
      </c>
      <c r="AA329" s="52" t="n">
        <v>571519.6399999962</v>
      </c>
      <c r="AB329" s="52" t="n">
        <v>-69692.57500000003</v>
      </c>
      <c r="AC329" s="51" t="n">
        <v>-0.1219425722622594</v>
      </c>
      <c r="AD329" s="51" t="n">
        <v>0.0005849731934602458</v>
      </c>
      <c r="AE329" s="57" t="inlineStr">
        <is>
          <t>Code M1: Vai phoi may day vien co.</t>
        </is>
      </c>
    </row>
    <row r="330" ht="20.25" customHeight="1">
      <c r="D330" t="inlineStr">
        <is>
          <t>M1</t>
        </is>
      </c>
      <c r="E330" t="inlineStr">
        <is>
          <t>12,47,29,57,64,77,45,22,50,56,42,96,06,78,65,59,39</t>
        </is>
      </c>
      <c r="F330" t="inlineStr"/>
      <c r="G330" t="inlineStr">
        <is>
          <t>50@Signature Navy</t>
        </is>
      </c>
      <c r="H330" t="inlineStr">
        <is>
          <t>25V07971CN51</t>
        </is>
      </c>
      <c r="I330" t="n">
        <v>2</v>
      </c>
      <c r="J330" t="n">
        <v>2</v>
      </c>
      <c r="K330" t="n">
        <v>1100</v>
      </c>
      <c r="L330" s="59" t="n"/>
      <c r="M330" s="98" t="inlineStr">
        <is>
          <t>POUT25SB0007971A</t>
        </is>
      </c>
      <c r="N330" s="2" t="n">
        <v>0.0063</v>
      </c>
      <c r="O330" t="n">
        <v>0.340266</v>
      </c>
      <c r="P330" s="95" t="n">
        <v>374.293</v>
      </c>
      <c r="Q330" s="96" t="n">
        <v>374.2926</v>
      </c>
      <c r="R330" s="77" t="n">
        <v>0</v>
      </c>
      <c r="S330" s="95" t="n">
        <v>381.778</v>
      </c>
      <c r="T330" s="51" t="n">
        <v>1.019997702334802</v>
      </c>
      <c r="U330" s="51" t="n">
        <v>1.019997702334802</v>
      </c>
      <c r="V330" t="n">
        <v>0</v>
      </c>
      <c r="W330" t="inlineStr">
        <is>
          <t>12,47,29,57,64,77,45,22,50,56,42,96,06,78,65,59,39</t>
        </is>
      </c>
      <c r="X330" s="51" t="n">
        <v>0.0005791234615256433</v>
      </c>
      <c r="Y330" s="51" t="n">
        <v>0.1079552035144478</v>
      </c>
      <c r="Z330" s="52" t="n">
        <v>639845.7299999963</v>
      </c>
      <c r="AA330" s="52" t="n">
        <v>571145.3469999962</v>
      </c>
      <c r="AB330" s="52" t="n">
        <v>-70074.35300000003</v>
      </c>
      <c r="AC330" s="51" t="n">
        <v>-0.1226909286192618</v>
      </c>
      <c r="AD330" s="51" t="n">
        <v>0.0005849731934602458</v>
      </c>
      <c r="AE330" s="57" t="inlineStr">
        <is>
          <t>Code M1: Vai phoi may day vien co.</t>
        </is>
      </c>
    </row>
    <row r="331" ht="20.25" customHeight="1">
      <c r="D331" t="inlineStr">
        <is>
          <t>M1</t>
        </is>
      </c>
      <c r="E331" t="inlineStr">
        <is>
          <t>12,47,29,57,64,77,45,22,50,56,42,96,06,78,65,59,39</t>
        </is>
      </c>
      <c r="F331" t="inlineStr"/>
      <c r="G331" t="inlineStr">
        <is>
          <t>57@Signature Navy</t>
        </is>
      </c>
      <c r="H331" t="inlineStr">
        <is>
          <t>25V07971CN51</t>
        </is>
      </c>
      <c r="I331" t="n">
        <v>2</v>
      </c>
      <c r="J331" t="n">
        <v>2</v>
      </c>
      <c r="K331" t="n">
        <v>1100</v>
      </c>
      <c r="L331" s="59" t="n"/>
      <c r="M331" s="98" t="inlineStr">
        <is>
          <t>POUT25SB0007971A</t>
        </is>
      </c>
      <c r="N331" s="2" t="n">
        <v>0.0063</v>
      </c>
      <c r="O331" t="n">
        <v>0.340266</v>
      </c>
      <c r="P331" s="95" t="n">
        <v>374.293</v>
      </c>
      <c r="Q331" s="96" t="n">
        <v>374.2926</v>
      </c>
      <c r="R331" s="77" t="n">
        <v>0</v>
      </c>
      <c r="S331" s="95" t="n">
        <v>381.778</v>
      </c>
      <c r="T331" s="51" t="n">
        <v>1.019997702334802</v>
      </c>
      <c r="U331" s="51" t="n">
        <v>1.019997702334802</v>
      </c>
      <c r="V331" t="n">
        <v>0</v>
      </c>
      <c r="W331" t="inlineStr">
        <is>
          <t>12,47,29,57,64,77,45,22,50,56,42,96,06,78,65,59,39</t>
        </is>
      </c>
      <c r="X331" s="51" t="n">
        <v>0.0005791234615256433</v>
      </c>
      <c r="Y331" s="51" t="n">
        <v>0.1085401773330588</v>
      </c>
      <c r="Z331" s="52" t="n">
        <v>639845.7299999963</v>
      </c>
      <c r="AA331" s="52" t="n">
        <v>570771.0539999963</v>
      </c>
      <c r="AB331" s="52" t="n">
        <v>-70456.13100000004</v>
      </c>
      <c r="AC331" s="51" t="n">
        <v>-0.1234402664715378</v>
      </c>
      <c r="AD331" s="51" t="n">
        <v>0.0005849731934602458</v>
      </c>
      <c r="AE331" s="57" t="inlineStr">
        <is>
          <t>Code M1: Vai phoi may day vien co.</t>
        </is>
      </c>
    </row>
    <row r="332" ht="20.25" customHeight="1">
      <c r="D332" t="inlineStr">
        <is>
          <t>M1</t>
        </is>
      </c>
      <c r="E332" t="inlineStr">
        <is>
          <t>12,47,29,57,64,77,45,22,50,56,42,96,06,78,65,59,39</t>
        </is>
      </c>
      <c r="F332" t="inlineStr"/>
      <c r="G332" t="inlineStr">
        <is>
          <t>59@Signature Navy</t>
        </is>
      </c>
      <c r="H332" t="inlineStr">
        <is>
          <t>25V07971CN51</t>
        </is>
      </c>
      <c r="I332" t="n">
        <v>2</v>
      </c>
      <c r="J332" t="n">
        <v>2</v>
      </c>
      <c r="K332" t="n">
        <v>1100</v>
      </c>
      <c r="L332" s="59" t="n"/>
      <c r="M332" s="98" t="inlineStr">
        <is>
          <t>POUT25SB0007971A</t>
        </is>
      </c>
      <c r="N332" s="2" t="n">
        <v>0.0063</v>
      </c>
      <c r="O332" t="n">
        <v>0.340266</v>
      </c>
      <c r="P332" s="95" t="n">
        <v>374.293</v>
      </c>
      <c r="Q332" s="96" t="n">
        <v>374.2926</v>
      </c>
      <c r="R332" s="77" t="n">
        <v>0</v>
      </c>
      <c r="S332" s="95" t="n">
        <v>381.778</v>
      </c>
      <c r="T332" s="51" t="n">
        <v>1.019997702334802</v>
      </c>
      <c r="U332" s="51" t="n">
        <v>1.019997702334802</v>
      </c>
      <c r="V332" t="n">
        <v>0</v>
      </c>
      <c r="W332" t="inlineStr">
        <is>
          <t>12,47,29,57,64,77,45,22,50,56,42,96,06,78,65,59,39</t>
        </is>
      </c>
      <c r="X332" s="51" t="n">
        <v>0.0005791234615256433</v>
      </c>
      <c r="Y332" s="51" t="n">
        <v>0.1091251511516697</v>
      </c>
      <c r="Z332" s="52" t="n">
        <v>639845.7299999963</v>
      </c>
      <c r="AA332" s="52" t="n">
        <v>570396.7609999962</v>
      </c>
      <c r="AB332" s="52" t="n">
        <v>-70837.90900000004</v>
      </c>
      <c r="AC332" s="51" t="n">
        <v>-0.1241905877512522</v>
      </c>
      <c r="AD332" s="51" t="n">
        <v>0.0005849731934602458</v>
      </c>
      <c r="AE332" s="57" t="inlineStr">
        <is>
          <t>Code M1: Vai phoi may day vien co.</t>
        </is>
      </c>
    </row>
    <row r="333" ht="20.25" customHeight="1">
      <c r="D333" t="inlineStr">
        <is>
          <t>M1</t>
        </is>
      </c>
      <c r="E333" t="inlineStr">
        <is>
          <t>12,47,29,57,64,77,45,22,50,56,42,96,06,78,65,59,39</t>
        </is>
      </c>
      <c r="F333" t="inlineStr"/>
      <c r="G333" t="inlineStr">
        <is>
          <t>12@Signature Navy</t>
        </is>
      </c>
      <c r="H333" t="inlineStr">
        <is>
          <t>25V07971CN51</t>
        </is>
      </c>
      <c r="I333" t="n">
        <v>2</v>
      </c>
      <c r="J333" t="n">
        <v>2</v>
      </c>
      <c r="K333" t="n">
        <v>1100</v>
      </c>
      <c r="L333" s="59" t="n"/>
      <c r="M333" s="98" t="inlineStr">
        <is>
          <t>POUT25SB0007971A</t>
        </is>
      </c>
      <c r="N333" s="2" t="n">
        <v>0.0063</v>
      </c>
      <c r="O333" t="n">
        <v>0.340266</v>
      </c>
      <c r="P333" s="95" t="n">
        <v>374.293</v>
      </c>
      <c r="Q333" s="96" t="n">
        <v>374.2926</v>
      </c>
      <c r="R333" s="77" t="n">
        <v>0</v>
      </c>
      <c r="S333" s="95" t="n">
        <v>381.778</v>
      </c>
      <c r="T333" s="51" t="n">
        <v>1.019997702334802</v>
      </c>
      <c r="U333" s="51" t="n">
        <v>1.019997702334802</v>
      </c>
      <c r="V333" t="n">
        <v>0</v>
      </c>
      <c r="W333" t="inlineStr">
        <is>
          <t>12,47,29,57,64,77,45,22,50,56,42,96,06,78,65,59,39</t>
        </is>
      </c>
      <c r="X333" s="51" t="n">
        <v>0.0005791234615256433</v>
      </c>
      <c r="Y333" s="51" t="n">
        <v>0.1097101249702807</v>
      </c>
      <c r="Z333" s="52" t="n">
        <v>639845.7299999963</v>
      </c>
      <c r="AA333" s="52" t="n">
        <v>570022.4679999962</v>
      </c>
      <c r="AB333" s="52" t="n">
        <v>-71219.68700000005</v>
      </c>
      <c r="AC333" s="51" t="n">
        <v>-0.1249418943956443</v>
      </c>
      <c r="AD333" s="51" t="n">
        <v>0.0005849731934602458</v>
      </c>
      <c r="AE333" s="57" t="inlineStr">
        <is>
          <t>Code M1: Vai phoi may day vien co.</t>
        </is>
      </c>
    </row>
    <row r="334" ht="20.25" customHeight="1">
      <c r="D334" t="inlineStr">
        <is>
          <t>M1</t>
        </is>
      </c>
      <c r="E334" t="inlineStr">
        <is>
          <t>12,47,29,57,64,77,45,22,50,56,42,96,06,78,65,59,39</t>
        </is>
      </c>
      <c r="F334" t="inlineStr"/>
      <c r="G334" t="inlineStr">
        <is>
          <t>42@Signature Navy</t>
        </is>
      </c>
      <c r="H334" t="inlineStr">
        <is>
          <t>25V07971CN52</t>
        </is>
      </c>
      <c r="I334" t="n">
        <v>2</v>
      </c>
      <c r="J334" t="n">
        <v>2</v>
      </c>
      <c r="K334" t="n">
        <v>788</v>
      </c>
      <c r="L334" s="59" t="n"/>
      <c r="M334" s="98" t="inlineStr">
        <is>
          <t>POUT25SB0007971A</t>
        </is>
      </c>
      <c r="N334" s="2" t="n">
        <v>0.0063</v>
      </c>
      <c r="O334" t="n">
        <v>0.340266</v>
      </c>
      <c r="P334" s="95" t="n">
        <v>268.13</v>
      </c>
      <c r="Q334" s="96" t="n">
        <v>268.129608</v>
      </c>
      <c r="R334" s="77" t="n">
        <v>0</v>
      </c>
      <c r="S334" s="95" t="n">
        <v>273.492</v>
      </c>
      <c r="T334" s="51" t="n">
        <v>1.019997762279491</v>
      </c>
      <c r="U334" s="51" t="n">
        <v>1.019997762279491</v>
      </c>
      <c r="V334" t="n">
        <v>0</v>
      </c>
      <c r="W334" t="inlineStr">
        <is>
          <t>12,47,29,57,64,77,45,22,50,56,42,96,06,78,65,59,39</t>
        </is>
      </c>
      <c r="X334" s="51" t="n">
        <v>0.0004148629888020064</v>
      </c>
      <c r="Y334" s="51" t="n">
        <v>0.1101291791069708</v>
      </c>
      <c r="Z334" s="52" t="n">
        <v>639845.7299999963</v>
      </c>
      <c r="AA334" s="52" t="n">
        <v>569648.1749999962</v>
      </c>
      <c r="AB334" s="52" t="n">
        <v>-71601.46500000005</v>
      </c>
      <c r="AC334" s="51" t="n">
        <v>-0.1256941883470452</v>
      </c>
      <c r="AD334" s="51" t="n">
        <v>0.0004190535240424307</v>
      </c>
      <c r="AE334" s="57" t="inlineStr">
        <is>
          <t>Code M1: Vai phoi may day vien co.</t>
        </is>
      </c>
    </row>
    <row r="335" ht="20.25" customHeight="1">
      <c r="D335" t="inlineStr">
        <is>
          <t>M1</t>
        </is>
      </c>
      <c r="E335" t="inlineStr">
        <is>
          <t>12,47,29,57,64,77,45,22,50,56,42,96,06,78,65,59,39</t>
        </is>
      </c>
      <c r="F335" t="inlineStr"/>
      <c r="G335" t="inlineStr">
        <is>
          <t>45@Signature Navy</t>
        </is>
      </c>
      <c r="H335" t="inlineStr">
        <is>
          <t>25V07971CN52</t>
        </is>
      </c>
      <c r="I335" t="n">
        <v>2</v>
      </c>
      <c r="J335" t="n">
        <v>2</v>
      </c>
      <c r="K335" t="n">
        <v>788</v>
      </c>
      <c r="L335" s="59" t="n"/>
      <c r="M335" s="98" t="inlineStr">
        <is>
          <t>POUT25SB0007971A</t>
        </is>
      </c>
      <c r="N335" s="2" t="n">
        <v>0.0063</v>
      </c>
      <c r="O335" t="n">
        <v>0.340266</v>
      </c>
      <c r="P335" s="95" t="n">
        <v>268.13</v>
      </c>
      <c r="Q335" s="96" t="n">
        <v>268.129608</v>
      </c>
      <c r="R335" s="77" t="n">
        <v>0</v>
      </c>
      <c r="S335" s="95" t="n">
        <v>273.492</v>
      </c>
      <c r="T335" s="51" t="n">
        <v>1.019997762279491</v>
      </c>
      <c r="U335" s="51" t="n">
        <v>1.019997762279491</v>
      </c>
      <c r="V335" t="n">
        <v>0</v>
      </c>
      <c r="W335" t="inlineStr">
        <is>
          <t>12,47,29,57,64,77,45,22,50,56,42,96,06,78,65,59,39</t>
        </is>
      </c>
      <c r="X335" s="51" t="n">
        <v>0.0004148629888020064</v>
      </c>
      <c r="Y335" s="51" t="n">
        <v>0.1105482332436609</v>
      </c>
      <c r="Z335" s="52" t="n">
        <v>639845.7299999963</v>
      </c>
      <c r="AA335" s="52" t="n">
        <v>569380.0449999962</v>
      </c>
      <c r="AB335" s="52" t="n">
        <v>-71874.95700000005</v>
      </c>
      <c r="AC335" s="51" t="n">
        <v>-0.1262337126690145</v>
      </c>
      <c r="AD335" s="51" t="n">
        <v>0.0004190535240424307</v>
      </c>
      <c r="AE335" s="57" t="inlineStr">
        <is>
          <t>Code M1: Vai phoi may day vien co.</t>
        </is>
      </c>
    </row>
    <row r="336" ht="20.25" customHeight="1">
      <c r="D336" t="inlineStr">
        <is>
          <t>M1</t>
        </is>
      </c>
      <c r="E336" t="inlineStr">
        <is>
          <t>12,47,29,57,64,77,45,22,50,56,42,96,06,78,65,59,39</t>
        </is>
      </c>
      <c r="F336" t="inlineStr"/>
      <c r="G336" t="inlineStr">
        <is>
          <t>96@Signature Navy</t>
        </is>
      </c>
      <c r="H336" t="inlineStr">
        <is>
          <t>25V07971CN52</t>
        </is>
      </c>
      <c r="I336" t="n">
        <v>2</v>
      </c>
      <c r="J336" t="n">
        <v>2</v>
      </c>
      <c r="K336" t="n">
        <v>788</v>
      </c>
      <c r="L336" s="59" t="n"/>
      <c r="M336" s="98" t="inlineStr">
        <is>
          <t>POUT25SB0007971A</t>
        </is>
      </c>
      <c r="N336" s="2" t="n">
        <v>0.0063</v>
      </c>
      <c r="O336" t="n">
        <v>0.340266</v>
      </c>
      <c r="P336" s="95" t="n">
        <v>268.13</v>
      </c>
      <c r="Q336" s="96" t="n">
        <v>268.129608</v>
      </c>
      <c r="R336" s="77" t="n">
        <v>0</v>
      </c>
      <c r="S336" s="95" t="n">
        <v>273.492</v>
      </c>
      <c r="T336" s="51" t="n">
        <v>1.019997762279491</v>
      </c>
      <c r="U336" s="51" t="n">
        <v>1.019997762279491</v>
      </c>
      <c r="V336" t="n">
        <v>0</v>
      </c>
      <c r="W336" t="inlineStr">
        <is>
          <t>12,47,29,57,64,77,45,22,50,56,42,96,06,78,65,59,39</t>
        </is>
      </c>
      <c r="X336" s="51" t="n">
        <v>0.0004148629888020064</v>
      </c>
      <c r="Y336" s="51" t="n">
        <v>0.110967287380351</v>
      </c>
      <c r="Z336" s="52" t="n">
        <v>639845.7299999963</v>
      </c>
      <c r="AA336" s="52" t="n">
        <v>569111.9149999962</v>
      </c>
      <c r="AB336" s="52" t="n">
        <v>-72148.44900000005</v>
      </c>
      <c r="AC336" s="51" t="n">
        <v>-0.1267737453713309</v>
      </c>
      <c r="AD336" s="51" t="n">
        <v>0.0004190535240424307</v>
      </c>
      <c r="AE336" s="57" t="inlineStr">
        <is>
          <t>Code M1: Vai phoi may day vien co.</t>
        </is>
      </c>
    </row>
    <row r="337" ht="20.25" customHeight="1">
      <c r="D337" t="inlineStr">
        <is>
          <t>M1</t>
        </is>
      </c>
      <c r="E337" t="inlineStr">
        <is>
          <t>12,47,29,57,64,77,45,22,50,56,42,96,06,78,65,59,39</t>
        </is>
      </c>
      <c r="F337" t="inlineStr"/>
      <c r="G337" t="inlineStr">
        <is>
          <t>78@Signature Navy</t>
        </is>
      </c>
      <c r="H337" t="inlineStr">
        <is>
          <t>25V07971CN52</t>
        </is>
      </c>
      <c r="I337" t="n">
        <v>2</v>
      </c>
      <c r="J337" t="n">
        <v>2</v>
      </c>
      <c r="K337" t="n">
        <v>788</v>
      </c>
      <c r="L337" s="59" t="n"/>
      <c r="M337" s="98" t="inlineStr">
        <is>
          <t>POUT25SB0007971A</t>
        </is>
      </c>
      <c r="N337" s="2" t="n">
        <v>0.0063</v>
      </c>
      <c r="O337" t="n">
        <v>0.340266</v>
      </c>
      <c r="P337" s="95" t="n">
        <v>268.13</v>
      </c>
      <c r="Q337" s="96" t="n">
        <v>268.129608</v>
      </c>
      <c r="R337" s="77" t="n">
        <v>0</v>
      </c>
      <c r="S337" s="95" t="n">
        <v>273.492</v>
      </c>
      <c r="T337" s="51" t="n">
        <v>1.019997762279491</v>
      </c>
      <c r="U337" s="51" t="n">
        <v>1.019997762279491</v>
      </c>
      <c r="V337" t="n">
        <v>0</v>
      </c>
      <c r="W337" t="inlineStr">
        <is>
          <t>12,47,29,57,64,77,45,22,50,56,42,96,06,78,65,59,39</t>
        </is>
      </c>
      <c r="X337" s="51" t="n">
        <v>0.0004148629888020064</v>
      </c>
      <c r="Y337" s="51" t="n">
        <v>0.1113863415170411</v>
      </c>
      <c r="Z337" s="52" t="n">
        <v>639845.7299999963</v>
      </c>
      <c r="AA337" s="52" t="n">
        <v>568843.7849999962</v>
      </c>
      <c r="AB337" s="52" t="n">
        <v>-72421.94100000005</v>
      </c>
      <c r="AC337" s="51" t="n">
        <v>-0.1273142871728844</v>
      </c>
      <c r="AD337" s="51" t="n">
        <v>0.0004190535240424307</v>
      </c>
      <c r="AE337" s="57" t="inlineStr">
        <is>
          <t>Code M1: Vai phoi may day vien co.</t>
        </is>
      </c>
    </row>
    <row r="338" ht="20.25" customHeight="1">
      <c r="D338" t="inlineStr">
        <is>
          <t>M1</t>
        </is>
      </c>
      <c r="E338" t="inlineStr">
        <is>
          <t>12,47,29,57,64,77,45,22,50,56,42,96,06,78,65,59,39</t>
        </is>
      </c>
      <c r="F338" t="inlineStr"/>
      <c r="G338" t="inlineStr">
        <is>
          <t>65@Signature Navy</t>
        </is>
      </c>
      <c r="H338" t="inlineStr">
        <is>
          <t>25V07971CN52</t>
        </is>
      </c>
      <c r="I338" t="n">
        <v>2</v>
      </c>
      <c r="J338" t="n">
        <v>2</v>
      </c>
      <c r="K338" t="n">
        <v>788</v>
      </c>
      <c r="L338" s="59" t="n"/>
      <c r="M338" s="98" t="inlineStr">
        <is>
          <t>POUT25SB0007971A</t>
        </is>
      </c>
      <c r="N338" s="2" t="n">
        <v>0.0063</v>
      </c>
      <c r="O338" t="n">
        <v>0.340266</v>
      </c>
      <c r="P338" s="95" t="n">
        <v>268.13</v>
      </c>
      <c r="Q338" s="96" t="n">
        <v>268.129608</v>
      </c>
      <c r="R338" s="77" t="n">
        <v>0</v>
      </c>
      <c r="S338" s="95" t="n">
        <v>273.492</v>
      </c>
      <c r="T338" s="51" t="n">
        <v>1.019997762279491</v>
      </c>
      <c r="U338" s="51" t="n">
        <v>1.019997762279491</v>
      </c>
      <c r="V338" t="n">
        <v>0</v>
      </c>
      <c r="W338" t="inlineStr">
        <is>
          <t>12,47,29,57,64,77,45,22,50,56,42,96,06,78,65,59,39</t>
        </is>
      </c>
      <c r="X338" s="51" t="n">
        <v>0.0004148629888020064</v>
      </c>
      <c r="Y338" s="51" t="n">
        <v>0.1118053956537312</v>
      </c>
      <c r="Z338" s="52" t="n">
        <v>639845.7299999963</v>
      </c>
      <c r="AA338" s="52" t="n">
        <v>568575.6549999962</v>
      </c>
      <c r="AB338" s="52" t="n">
        <v>-72695.43300000005</v>
      </c>
      <c r="AC338" s="51" t="n">
        <v>-0.127855338793921</v>
      </c>
      <c r="AD338" s="51" t="n">
        <v>0.0004190535240424307</v>
      </c>
      <c r="AE338" s="57" t="inlineStr">
        <is>
          <t>Code M1: Vai phoi may day vien co.</t>
        </is>
      </c>
    </row>
    <row r="339" ht="20.25" customHeight="1">
      <c r="D339" t="inlineStr">
        <is>
          <t>M1</t>
        </is>
      </c>
      <c r="E339" t="inlineStr">
        <is>
          <t>12,47,29,57,64,77,45,22,50,56,42,96,06,78,65,59,39</t>
        </is>
      </c>
      <c r="F339" t="inlineStr"/>
      <c r="G339" t="inlineStr">
        <is>
          <t>56@Signature Navy</t>
        </is>
      </c>
      <c r="H339" t="inlineStr">
        <is>
          <t>25V07971CN52</t>
        </is>
      </c>
      <c r="I339" t="n">
        <v>2</v>
      </c>
      <c r="J339" t="n">
        <v>2</v>
      </c>
      <c r="K339" t="n">
        <v>788</v>
      </c>
      <c r="L339" s="59" t="n"/>
      <c r="M339" s="98" t="inlineStr">
        <is>
          <t>POUT25SB0007971A</t>
        </is>
      </c>
      <c r="N339" s="2" t="n">
        <v>0.0063</v>
      </c>
      <c r="O339" t="n">
        <v>0.340266</v>
      </c>
      <c r="P339" s="95" t="n">
        <v>268.13</v>
      </c>
      <c r="Q339" s="96" t="n">
        <v>268.129608</v>
      </c>
      <c r="R339" s="77" t="n">
        <v>0</v>
      </c>
      <c r="S339" s="95" t="n">
        <v>273.492</v>
      </c>
      <c r="T339" s="51" t="n">
        <v>1.019997762279491</v>
      </c>
      <c r="U339" s="51" t="n">
        <v>1.019997762279491</v>
      </c>
      <c r="V339" t="n">
        <v>0</v>
      </c>
      <c r="W339" t="inlineStr">
        <is>
          <t>12,47,29,57,64,77,45,22,50,56,42,96,06,78,65,59,39</t>
        </is>
      </c>
      <c r="X339" s="51" t="n">
        <v>0.0004148629888020064</v>
      </c>
      <c r="Y339" s="51" t="n">
        <v>0.1122244497904214</v>
      </c>
      <c r="Z339" s="52" t="n">
        <v>639845.7299999963</v>
      </c>
      <c r="AA339" s="52" t="n">
        <v>568307.5249999962</v>
      </c>
      <c r="AB339" s="52" t="n">
        <v>-72968.92500000005</v>
      </c>
      <c r="AC339" s="51" t="n">
        <v>-0.1283969009560458</v>
      </c>
      <c r="AD339" s="51" t="n">
        <v>0.0004190535240424307</v>
      </c>
      <c r="AE339" s="57" t="inlineStr">
        <is>
          <t>Code M1: Vai phoi may day vien co.</t>
        </is>
      </c>
    </row>
    <row r="340" ht="20.25" customHeight="1">
      <c r="D340" t="inlineStr">
        <is>
          <t>M1</t>
        </is>
      </c>
      <c r="E340" t="inlineStr">
        <is>
          <t>12,47,29,57,64,77,45,22,50,56,42,96,06,78,65,59,39</t>
        </is>
      </c>
      <c r="F340" t="inlineStr"/>
      <c r="G340" t="inlineStr">
        <is>
          <t>77@Signature Navy</t>
        </is>
      </c>
      <c r="H340" t="inlineStr">
        <is>
          <t>25V07971CN52</t>
        </is>
      </c>
      <c r="I340" t="n">
        <v>2</v>
      </c>
      <c r="J340" t="n">
        <v>2</v>
      </c>
      <c r="K340" t="n">
        <v>788</v>
      </c>
      <c r="L340" s="59" t="n"/>
      <c r="M340" s="98" t="inlineStr">
        <is>
          <t>POUT25SB0007971A</t>
        </is>
      </c>
      <c r="N340" s="2" t="n">
        <v>0.0063</v>
      </c>
      <c r="O340" t="n">
        <v>0.340266</v>
      </c>
      <c r="P340" s="95" t="n">
        <v>268.13</v>
      </c>
      <c r="Q340" s="96" t="n">
        <v>268.129608</v>
      </c>
      <c r="R340" s="77" t="n">
        <v>0</v>
      </c>
      <c r="S340" s="95" t="n">
        <v>273.492</v>
      </c>
      <c r="T340" s="51" t="n">
        <v>1.019997762279491</v>
      </c>
      <c r="U340" s="51" t="n">
        <v>1.019997762279491</v>
      </c>
      <c r="V340" t="n">
        <v>0</v>
      </c>
      <c r="W340" t="inlineStr">
        <is>
          <t>12,47,29,57,64,77,45,22,50,56,42,96,06,78,65,59,39</t>
        </is>
      </c>
      <c r="X340" s="51" t="n">
        <v>0.0004148629888020064</v>
      </c>
      <c r="Y340" s="51" t="n">
        <v>0.1126435039271115</v>
      </c>
      <c r="Z340" s="52" t="n">
        <v>639845.7299999963</v>
      </c>
      <c r="AA340" s="52" t="n">
        <v>568039.3949999962</v>
      </c>
      <c r="AB340" s="52" t="n">
        <v>-73242.41700000004</v>
      </c>
      <c r="AC340" s="51" t="n">
        <v>-0.1289389743822267</v>
      </c>
      <c r="AD340" s="51" t="n">
        <v>0.0004190535240424307</v>
      </c>
      <c r="AE340" s="57" t="inlineStr">
        <is>
          <t>Code M1: Vai phoi may day vien co.</t>
        </is>
      </c>
    </row>
    <row r="341" ht="20.25" customHeight="1">
      <c r="D341" t="inlineStr">
        <is>
          <t>M1</t>
        </is>
      </c>
      <c r="E341" t="inlineStr">
        <is>
          <t>12,47,29,57,64,77,45,22,50,56,42,96,06,78,65,59,39</t>
        </is>
      </c>
      <c r="F341" t="inlineStr"/>
      <c r="G341" t="inlineStr">
        <is>
          <t>29@Signature Navy</t>
        </is>
      </c>
      <c r="H341" t="inlineStr">
        <is>
          <t>25V07971CN52</t>
        </is>
      </c>
      <c r="I341" t="n">
        <v>2</v>
      </c>
      <c r="J341" t="n">
        <v>2</v>
      </c>
      <c r="K341" t="n">
        <v>788</v>
      </c>
      <c r="L341" s="59" t="n"/>
      <c r="M341" s="98" t="inlineStr">
        <is>
          <t>POUT25SB0007971A</t>
        </is>
      </c>
      <c r="N341" s="2" t="n">
        <v>0.0063</v>
      </c>
      <c r="O341" t="n">
        <v>0.340266</v>
      </c>
      <c r="P341" s="95" t="n">
        <v>268.13</v>
      </c>
      <c r="Q341" s="96" t="n">
        <v>268.129608</v>
      </c>
      <c r="R341" s="77" t="n">
        <v>0</v>
      </c>
      <c r="S341" s="95" t="n">
        <v>273.492</v>
      </c>
      <c r="T341" s="51" t="n">
        <v>1.019997762279491</v>
      </c>
      <c r="U341" s="51" t="n">
        <v>1.019997762279491</v>
      </c>
      <c r="V341" t="n">
        <v>0</v>
      </c>
      <c r="W341" t="inlineStr">
        <is>
          <t>12,47,29,57,64,77,45,22,50,56,42,96,06,78,65,59,39</t>
        </is>
      </c>
      <c r="X341" s="51" t="n">
        <v>0.0004148629888020064</v>
      </c>
      <c r="Y341" s="51" t="n">
        <v>0.1130625580638016</v>
      </c>
      <c r="Z341" s="52" t="n">
        <v>639845.7299999963</v>
      </c>
      <c r="AA341" s="52" t="n">
        <v>567771.2649999962</v>
      </c>
      <c r="AB341" s="52" t="n">
        <v>-73515.90900000004</v>
      </c>
      <c r="AC341" s="51" t="n">
        <v>-0.1294815597967969</v>
      </c>
      <c r="AD341" s="51" t="n">
        <v>0.0004190535240424307</v>
      </c>
      <c r="AE341" s="57" t="inlineStr">
        <is>
          <t>Code M1: Vai phoi may day vien co.</t>
        </is>
      </c>
    </row>
    <row r="342" ht="20.25" customHeight="1">
      <c r="D342" t="inlineStr">
        <is>
          <t>M1</t>
        </is>
      </c>
      <c r="E342" t="inlineStr">
        <is>
          <t>12,47,29,57,64,77,45,22,50,56,42,96,06,78,65,59,39</t>
        </is>
      </c>
      <c r="F342" t="inlineStr"/>
      <c r="G342" t="inlineStr">
        <is>
          <t>47@Signature Navy</t>
        </is>
      </c>
      <c r="H342" t="inlineStr">
        <is>
          <t>25V07971CN52</t>
        </is>
      </c>
      <c r="I342" t="n">
        <v>2</v>
      </c>
      <c r="J342" t="n">
        <v>2</v>
      </c>
      <c r="K342" t="n">
        <v>788</v>
      </c>
      <c r="L342" s="59" t="n"/>
      <c r="M342" s="98" t="inlineStr">
        <is>
          <t>POUT25SB0007971A</t>
        </is>
      </c>
      <c r="N342" s="2" t="n">
        <v>0.0063</v>
      </c>
      <c r="O342" t="n">
        <v>0.340266</v>
      </c>
      <c r="P342" s="95" t="n">
        <v>268.13</v>
      </c>
      <c r="Q342" s="96" t="n">
        <v>268.129608</v>
      </c>
      <c r="R342" s="77" t="n">
        <v>0</v>
      </c>
      <c r="S342" s="95" t="n">
        <v>273.492</v>
      </c>
      <c r="T342" s="51" t="n">
        <v>1.019997762279491</v>
      </c>
      <c r="U342" s="51" t="n">
        <v>1.019997762279491</v>
      </c>
      <c r="V342" t="n">
        <v>0</v>
      </c>
      <c r="W342" t="inlineStr">
        <is>
          <t>12,47,29,57,64,77,45,22,50,56,42,96,06,78,65,59,39</t>
        </is>
      </c>
      <c r="X342" s="51" t="n">
        <v>0.0004148629888020064</v>
      </c>
      <c r="Y342" s="51" t="n">
        <v>0.1134816122004917</v>
      </c>
      <c r="Z342" s="52" t="n">
        <v>639845.7299999963</v>
      </c>
      <c r="AA342" s="52" t="n">
        <v>567503.1349999962</v>
      </c>
      <c r="AB342" s="52" t="n">
        <v>-73789.40100000004</v>
      </c>
      <c r="AC342" s="51" t="n">
        <v>-0.1300246579254589</v>
      </c>
      <c r="AD342" s="51" t="n">
        <v>0.0004190535240424307</v>
      </c>
      <c r="AE342" s="57" t="inlineStr">
        <is>
          <t>Code M1: Vai phoi may day vien co.</t>
        </is>
      </c>
    </row>
    <row r="343" ht="20.25" customHeight="1">
      <c r="D343" t="inlineStr">
        <is>
          <t>M1</t>
        </is>
      </c>
      <c r="E343" t="inlineStr">
        <is>
          <t>12,47,29,57,64,77,45,22,50,56,42,96,06,78,65,59,39</t>
        </is>
      </c>
      <c r="F343" t="inlineStr"/>
      <c r="G343" t="inlineStr">
        <is>
          <t>39@Signature Navy</t>
        </is>
      </c>
      <c r="H343" t="inlineStr">
        <is>
          <t>25V07971CN52</t>
        </is>
      </c>
      <c r="I343" t="n">
        <v>2</v>
      </c>
      <c r="J343" t="n">
        <v>2</v>
      </c>
      <c r="K343" t="n">
        <v>788</v>
      </c>
      <c r="L343" s="59" t="n"/>
      <c r="M343" s="98" t="inlineStr">
        <is>
          <t>POUT25SB0007971A</t>
        </is>
      </c>
      <c r="N343" s="2" t="n">
        <v>0.0063</v>
      </c>
      <c r="O343" t="n">
        <v>0.340266</v>
      </c>
      <c r="P343" s="95" t="n">
        <v>268.13</v>
      </c>
      <c r="Q343" s="96" t="n">
        <v>268.129608</v>
      </c>
      <c r="R343" s="77" t="n">
        <v>0</v>
      </c>
      <c r="S343" s="95" t="n">
        <v>273.492</v>
      </c>
      <c r="T343" s="51" t="n">
        <v>1.019997762279491</v>
      </c>
      <c r="U343" s="51" t="n">
        <v>1.019997762279491</v>
      </c>
      <c r="V343" t="n">
        <v>0</v>
      </c>
      <c r="W343" t="inlineStr">
        <is>
          <t>12,47,29,57,64,77,45,22,50,56,42,96,06,78,65,59,39</t>
        </is>
      </c>
      <c r="X343" s="51" t="n">
        <v>0.0004148629888020064</v>
      </c>
      <c r="Y343" s="51" t="n">
        <v>0.1139006663371818</v>
      </c>
      <c r="Z343" s="52" t="n">
        <v>639845.7299999963</v>
      </c>
      <c r="AA343" s="52" t="n">
        <v>567235.0049999962</v>
      </c>
      <c r="AB343" s="52" t="n">
        <v>-74062.89300000004</v>
      </c>
      <c r="AC343" s="51" t="n">
        <v>-0.1305682694952871</v>
      </c>
      <c r="AD343" s="51" t="n">
        <v>0.0004190535240424307</v>
      </c>
      <c r="AE343" s="57" t="inlineStr">
        <is>
          <t>Code M1: Vai phoi may day vien co.</t>
        </is>
      </c>
    </row>
    <row r="344" ht="20.25" customHeight="1">
      <c r="D344" t="inlineStr">
        <is>
          <t>M1</t>
        </is>
      </c>
      <c r="E344" t="inlineStr">
        <is>
          <t>12,47,29,57,64,77,45,22,50,56,42,96,06,78,65,59,39</t>
        </is>
      </c>
      <c r="F344" t="inlineStr"/>
      <c r="G344" t="inlineStr">
        <is>
          <t>64@Signature Navy</t>
        </is>
      </c>
      <c r="H344" t="inlineStr">
        <is>
          <t>25V07971CN52</t>
        </is>
      </c>
      <c r="I344" t="n">
        <v>2</v>
      </c>
      <c r="J344" t="n">
        <v>2</v>
      </c>
      <c r="K344" t="n">
        <v>788</v>
      </c>
      <c r="L344" s="59" t="n"/>
      <c r="M344" s="98" t="inlineStr">
        <is>
          <t>POUT25SB0007971A</t>
        </is>
      </c>
      <c r="N344" s="2" t="n">
        <v>0.0063</v>
      </c>
      <c r="O344" t="n">
        <v>0.340266</v>
      </c>
      <c r="P344" s="95" t="n">
        <v>268.13</v>
      </c>
      <c r="Q344" s="96" t="n">
        <v>268.129608</v>
      </c>
      <c r="R344" s="77" t="n">
        <v>0</v>
      </c>
      <c r="S344" s="95" t="n">
        <v>273.492</v>
      </c>
      <c r="T344" s="51" t="n">
        <v>1.019997762279491</v>
      </c>
      <c r="U344" s="51" t="n">
        <v>1.019997762279491</v>
      </c>
      <c r="V344" t="n">
        <v>0</v>
      </c>
      <c r="W344" t="inlineStr">
        <is>
          <t>12,47,29,57,64,77,45,22,50,56,42,96,06,78,65,59,39</t>
        </is>
      </c>
      <c r="X344" s="51" t="n">
        <v>0.0004148629888020064</v>
      </c>
      <c r="Y344" s="51" t="n">
        <v>0.1143197204738719</v>
      </c>
      <c r="Z344" s="52" t="n">
        <v>639845.7299999963</v>
      </c>
      <c r="AA344" s="52" t="n">
        <v>566966.8749999962</v>
      </c>
      <c r="AB344" s="52" t="n">
        <v>-74336.38500000004</v>
      </c>
      <c r="AC344" s="51" t="n">
        <v>-0.1311123952347314</v>
      </c>
      <c r="AD344" s="51" t="n">
        <v>0.0004190535240424307</v>
      </c>
      <c r="AE344" s="57" t="inlineStr">
        <is>
          <t>Code M1: Vai phoi may day vien co.</t>
        </is>
      </c>
    </row>
    <row r="345" ht="20.25" customHeight="1">
      <c r="D345" t="inlineStr">
        <is>
          <t>M1</t>
        </is>
      </c>
      <c r="E345" t="inlineStr">
        <is>
          <t>12,47,29,57,64,77,45,22,50,56,42,96,06,78,65,59,39</t>
        </is>
      </c>
      <c r="F345" t="inlineStr"/>
      <c r="G345" t="inlineStr">
        <is>
          <t>50@Signature Navy</t>
        </is>
      </c>
      <c r="H345" t="inlineStr">
        <is>
          <t>25V07971CN52</t>
        </is>
      </c>
      <c r="I345" t="n">
        <v>2</v>
      </c>
      <c r="J345" t="n">
        <v>2</v>
      </c>
      <c r="K345" t="n">
        <v>788</v>
      </c>
      <c r="L345" s="59" t="n"/>
      <c r="M345" s="98" t="inlineStr">
        <is>
          <t>POUT25SB0007971A</t>
        </is>
      </c>
      <c r="N345" s="2" t="n">
        <v>0.0063</v>
      </c>
      <c r="O345" t="n">
        <v>0.340266</v>
      </c>
      <c r="P345" s="95" t="n">
        <v>268.13</v>
      </c>
      <c r="Q345" s="96" t="n">
        <v>268.129608</v>
      </c>
      <c r="R345" s="77" t="n">
        <v>0</v>
      </c>
      <c r="S345" s="95" t="n">
        <v>273.492</v>
      </c>
      <c r="T345" s="51" t="n">
        <v>1.019997762279491</v>
      </c>
      <c r="U345" s="51" t="n">
        <v>1.019997762279491</v>
      </c>
      <c r="V345" t="n">
        <v>0</v>
      </c>
      <c r="W345" t="inlineStr">
        <is>
          <t>12,47,29,57,64,77,45,22,50,56,42,96,06,78,65,59,39</t>
        </is>
      </c>
      <c r="X345" s="51" t="n">
        <v>0.0004148629888020064</v>
      </c>
      <c r="Y345" s="51" t="n">
        <v>0.114738774610562</v>
      </c>
      <c r="Z345" s="52" t="n">
        <v>639845.7299999963</v>
      </c>
      <c r="AA345" s="52" t="n">
        <v>566698.7449999962</v>
      </c>
      <c r="AB345" s="52" t="n">
        <v>-74609.87700000004</v>
      </c>
      <c r="AC345" s="51" t="n">
        <v>-0.1316570358736202</v>
      </c>
      <c r="AD345" s="51" t="n">
        <v>0.0004190535240424307</v>
      </c>
      <c r="AE345" s="57" t="inlineStr">
        <is>
          <t>Code M1: Vai phoi may day vien co.</t>
        </is>
      </c>
    </row>
    <row r="346" ht="20.25" customHeight="1">
      <c r="D346" t="inlineStr">
        <is>
          <t>M1</t>
        </is>
      </c>
      <c r="E346" t="inlineStr">
        <is>
          <t>12,47,29,57,64,77,45,22,50,56,42,96,06,78,65,59,39</t>
        </is>
      </c>
      <c r="F346" t="inlineStr"/>
      <c r="G346" t="inlineStr">
        <is>
          <t>57@Signature Navy</t>
        </is>
      </c>
      <c r="H346" t="inlineStr">
        <is>
          <t>25V07971CN52</t>
        </is>
      </c>
      <c r="I346" t="n">
        <v>2</v>
      </c>
      <c r="J346" t="n">
        <v>2</v>
      </c>
      <c r="K346" t="n">
        <v>788</v>
      </c>
      <c r="L346" s="59" t="n"/>
      <c r="M346" s="98" t="inlineStr">
        <is>
          <t>POUT25SB0007971A</t>
        </is>
      </c>
      <c r="N346" s="2" t="n">
        <v>0.0063</v>
      </c>
      <c r="O346" t="n">
        <v>0.340266</v>
      </c>
      <c r="P346" s="95" t="n">
        <v>268.13</v>
      </c>
      <c r="Q346" s="96" t="n">
        <v>268.129608</v>
      </c>
      <c r="R346" s="77" t="n">
        <v>0</v>
      </c>
      <c r="S346" s="95" t="n">
        <v>273.492</v>
      </c>
      <c r="T346" s="51" t="n">
        <v>1.019997762279491</v>
      </c>
      <c r="U346" s="51" t="n">
        <v>1.019997762279491</v>
      </c>
      <c r="V346" t="n">
        <v>0</v>
      </c>
      <c r="W346" t="inlineStr">
        <is>
          <t>12,47,29,57,64,77,45,22,50,56,42,96,06,78,65,59,39</t>
        </is>
      </c>
      <c r="X346" s="51" t="n">
        <v>0.0004148629888020064</v>
      </c>
      <c r="Y346" s="51" t="n">
        <v>0.1151578287472522</v>
      </c>
      <c r="Z346" s="52" t="n">
        <v>639845.7299999963</v>
      </c>
      <c r="AA346" s="52" t="n">
        <v>566430.6149999961</v>
      </c>
      <c r="AB346" s="52" t="n">
        <v>-74883.36900000004</v>
      </c>
      <c r="AC346" s="51" t="n">
        <v>-0.132202192143164</v>
      </c>
      <c r="AD346" s="51" t="n">
        <v>0.0004190535240424307</v>
      </c>
      <c r="AE346" s="57" t="inlineStr">
        <is>
          <t>Code M1: Vai phoi may day vien co.</t>
        </is>
      </c>
    </row>
    <row r="347" ht="20.25" customHeight="1">
      <c r="D347" t="inlineStr">
        <is>
          <t>M1</t>
        </is>
      </c>
      <c r="E347" t="inlineStr">
        <is>
          <t>12,47,29,57,64,77,45,22,50,56,42,96,06,78,65,59,39</t>
        </is>
      </c>
      <c r="F347" t="inlineStr"/>
      <c r="G347" t="inlineStr">
        <is>
          <t>59@Signature Navy</t>
        </is>
      </c>
      <c r="H347" t="inlineStr">
        <is>
          <t>25V07971CN52</t>
        </is>
      </c>
      <c r="I347" t="n">
        <v>2</v>
      </c>
      <c r="J347" t="n">
        <v>2</v>
      </c>
      <c r="K347" t="n">
        <v>788</v>
      </c>
      <c r="L347" s="59" t="n"/>
      <c r="M347" s="98" t="inlineStr">
        <is>
          <t>POUT25SB0007971A</t>
        </is>
      </c>
      <c r="N347" s="2" t="n">
        <v>0.0063</v>
      </c>
      <c r="O347" t="n">
        <v>0.340266</v>
      </c>
      <c r="P347" s="95" t="n">
        <v>268.13</v>
      </c>
      <c r="Q347" s="96" t="n">
        <v>268.129608</v>
      </c>
      <c r="R347" s="77" t="n">
        <v>0</v>
      </c>
      <c r="S347" s="95" t="n">
        <v>273.492</v>
      </c>
      <c r="T347" s="51" t="n">
        <v>1.019997762279491</v>
      </c>
      <c r="U347" s="51" t="n">
        <v>1.019997762279491</v>
      </c>
      <c r="V347" t="n">
        <v>0</v>
      </c>
      <c r="W347" t="inlineStr">
        <is>
          <t>12,47,29,57,64,77,45,22,50,56,42,96,06,78,65,59,39</t>
        </is>
      </c>
      <c r="X347" s="51" t="n">
        <v>0.0004148629888020064</v>
      </c>
      <c r="Y347" s="51" t="n">
        <v>0.1155768828839423</v>
      </c>
      <c r="Z347" s="52" t="n">
        <v>639845.7299999963</v>
      </c>
      <c r="AA347" s="52" t="n">
        <v>566162.4849999961</v>
      </c>
      <c r="AB347" s="52" t="n">
        <v>-75156.86100000003</v>
      </c>
      <c r="AC347" s="51" t="n">
        <v>-0.1327478647759583</v>
      </c>
      <c r="AD347" s="51" t="n">
        <v>0.0004190535240424307</v>
      </c>
      <c r="AE347" s="57" t="inlineStr">
        <is>
          <t>Code M1: Vai phoi may day vien co.</t>
        </is>
      </c>
    </row>
    <row r="348" ht="20.25" customHeight="1">
      <c r="D348" t="inlineStr">
        <is>
          <t>M1</t>
        </is>
      </c>
      <c r="E348" t="inlineStr">
        <is>
          <t>12,47,29,57,64,77,45,22,50,56,42,96,06,78,65,59,39</t>
        </is>
      </c>
      <c r="F348" t="inlineStr"/>
      <c r="G348" t="inlineStr">
        <is>
          <t>12@Signature Navy</t>
        </is>
      </c>
      <c r="H348" t="inlineStr">
        <is>
          <t>25V07971CN52</t>
        </is>
      </c>
      <c r="I348" t="n">
        <v>2</v>
      </c>
      <c r="J348" t="n">
        <v>2</v>
      </c>
      <c r="K348" t="n">
        <v>788</v>
      </c>
      <c r="L348" s="59" t="n"/>
      <c r="M348" s="98" t="inlineStr">
        <is>
          <t>POUT25SB0007971A</t>
        </is>
      </c>
      <c r="N348" s="2" t="n">
        <v>0.0063</v>
      </c>
      <c r="O348" t="n">
        <v>0.340266</v>
      </c>
      <c r="P348" s="95" t="n">
        <v>268.13</v>
      </c>
      <c r="Q348" s="96" t="n">
        <v>268.129608</v>
      </c>
      <c r="R348" s="77" t="n">
        <v>0</v>
      </c>
      <c r="S348" s="95" t="n">
        <v>273.492</v>
      </c>
      <c r="T348" s="51" t="n">
        <v>1.019997762279491</v>
      </c>
      <c r="U348" s="51" t="n">
        <v>1.019997762279491</v>
      </c>
      <c r="V348" t="n">
        <v>0</v>
      </c>
      <c r="W348" t="inlineStr">
        <is>
          <t>12,47,29,57,64,77,45,22,50,56,42,96,06,78,65,59,39</t>
        </is>
      </c>
      <c r="X348" s="51" t="n">
        <v>0.0004148629888020064</v>
      </c>
      <c r="Y348" s="51" t="n">
        <v>0.1159959370206324</v>
      </c>
      <c r="Z348" s="52" t="n">
        <v>639845.7299999963</v>
      </c>
      <c r="AA348" s="52" t="n">
        <v>565894.3549999961</v>
      </c>
      <c r="AB348" s="52" t="n">
        <v>-75430.35300000003</v>
      </c>
      <c r="AC348" s="51" t="n">
        <v>-0.1332940545059873</v>
      </c>
      <c r="AD348" s="51" t="n">
        <v>0.0004190535240424307</v>
      </c>
      <c r="AE348" s="57" t="inlineStr">
        <is>
          <t>Code M1: Vai phoi may day vien co.</t>
        </is>
      </c>
    </row>
    <row r="349" ht="20.25" customHeight="1">
      <c r="D349" t="inlineStr">
        <is>
          <t>M1</t>
        </is>
      </c>
      <c r="E349" t="inlineStr">
        <is>
          <t>12,47,29,57,64,77,45,22,50,56,42,96,06,78,65,59,39</t>
        </is>
      </c>
      <c r="F349" t="inlineStr"/>
      <c r="G349" t="inlineStr">
        <is>
          <t>42@Signature Navy</t>
        </is>
      </c>
      <c r="H349" t="inlineStr">
        <is>
          <t>25V07971CN53</t>
        </is>
      </c>
      <c r="I349" t="n">
        <v>2</v>
      </c>
      <c r="J349" t="n">
        <v>2</v>
      </c>
      <c r="K349" t="n">
        <v>43</v>
      </c>
      <c r="L349" s="59" t="n"/>
      <c r="M349" s="98" t="inlineStr">
        <is>
          <t>POUT25SB0007971A</t>
        </is>
      </c>
      <c r="N349" s="2" t="n">
        <v>0.0063</v>
      </c>
      <c r="O349" t="n">
        <v>0.260566</v>
      </c>
      <c r="P349" s="95" t="n">
        <v>11.204</v>
      </c>
      <c r="Q349" s="96" t="n">
        <v>11.204338</v>
      </c>
      <c r="R349" s="77" t="n">
        <v>0</v>
      </c>
      <c r="S349" s="95" t="n">
        <v>11.428</v>
      </c>
      <c r="T349" s="51" t="n">
        <v>1.019992859692967</v>
      </c>
      <c r="U349" s="51" t="n">
        <v>1.019992859692967</v>
      </c>
      <c r="V349" t="n">
        <v>0</v>
      </c>
      <c r="W349" t="inlineStr">
        <is>
          <t>12,47,29,57,64,77,45,22,50,56,42,96,06,78,65,59,39</t>
        </is>
      </c>
      <c r="X349" s="51" t="n">
        <v>1.751099909661047e-05</v>
      </c>
      <c r="Y349" s="51" t="n">
        <v>0.1160134474914767</v>
      </c>
      <c r="Z349" s="52" t="n">
        <v>639845.7299999963</v>
      </c>
      <c r="AA349" s="52" t="n">
        <v>565626.2249999961</v>
      </c>
      <c r="AB349" s="52" t="n">
        <v>-75703.84500000003</v>
      </c>
      <c r="AC349" s="51" t="n">
        <v>-0.1338407620686268</v>
      </c>
      <c r="AD349" s="51" t="n">
        <v>1.751099909661047e-05</v>
      </c>
      <c r="AE349" s="57" t="inlineStr">
        <is>
          <t>Code M1: Vai phoi may day vien co.</t>
        </is>
      </c>
    </row>
    <row r="350" ht="20.25" customHeight="1">
      <c r="D350" t="inlineStr">
        <is>
          <t>M1</t>
        </is>
      </c>
      <c r="E350" t="inlineStr">
        <is>
          <t>12,47,29,57,64,77,45,22,50,56,42,96,06,78,65,59,39</t>
        </is>
      </c>
      <c r="F350" t="inlineStr"/>
      <c r="G350" t="inlineStr">
        <is>
          <t>45@Signature Navy</t>
        </is>
      </c>
      <c r="H350" t="inlineStr">
        <is>
          <t>25V07971CN53</t>
        </is>
      </c>
      <c r="I350" t="n">
        <v>2</v>
      </c>
      <c r="J350" t="n">
        <v>2</v>
      </c>
      <c r="K350" t="n">
        <v>43</v>
      </c>
      <c r="L350" s="59" t="n"/>
      <c r="M350" s="98" t="inlineStr">
        <is>
          <t>POUT25SB0007971A</t>
        </is>
      </c>
      <c r="N350" s="2" t="n">
        <v>0.0063</v>
      </c>
      <c r="O350" t="n">
        <v>0.260566</v>
      </c>
      <c r="P350" s="95" t="n">
        <v>11.204</v>
      </c>
      <c r="Q350" s="96" t="n">
        <v>11.204338</v>
      </c>
      <c r="R350" s="77" t="n">
        <v>0</v>
      </c>
      <c r="S350" s="95" t="n">
        <v>11.428</v>
      </c>
      <c r="T350" s="51" t="n">
        <v>1.019992859692967</v>
      </c>
      <c r="U350" s="51" t="n">
        <v>1.019992859692967</v>
      </c>
      <c r="V350" t="n">
        <v>0</v>
      </c>
      <c r="W350" t="inlineStr">
        <is>
          <t>12,47,29,57,64,77,45,22,50,56,42,96,06,78,65,59,39</t>
        </is>
      </c>
      <c r="X350" s="51" t="n">
        <v>1.751099909661047e-05</v>
      </c>
      <c r="Y350" s="51" t="n">
        <v>0.1160309579623209</v>
      </c>
      <c r="Z350" s="52" t="n">
        <v>639845.7299999963</v>
      </c>
      <c r="AA350" s="52" t="n">
        <v>565615.0209999961</v>
      </c>
      <c r="AB350" s="52" t="n">
        <v>-75715.27300000003</v>
      </c>
      <c r="AC350" s="51" t="n">
        <v>-0.1338636178122302</v>
      </c>
      <c r="AD350" s="51" t="n">
        <v>1.751099909661047e-05</v>
      </c>
      <c r="AE350" s="57" t="inlineStr">
        <is>
          <t>Code M1: Vai phoi may day vien co.</t>
        </is>
      </c>
    </row>
    <row r="351" ht="20.25" customHeight="1">
      <c r="D351" t="inlineStr">
        <is>
          <t>M1</t>
        </is>
      </c>
      <c r="E351" t="inlineStr">
        <is>
          <t>12,47,29,57,64,77,45,22,50,56,42,96,06,78,65,59,39</t>
        </is>
      </c>
      <c r="F351" t="inlineStr"/>
      <c r="G351" t="inlineStr">
        <is>
          <t>96@Signature Navy</t>
        </is>
      </c>
      <c r="H351" t="inlineStr">
        <is>
          <t>25V07971CN53</t>
        </is>
      </c>
      <c r="I351" t="n">
        <v>2</v>
      </c>
      <c r="J351" t="n">
        <v>2</v>
      </c>
      <c r="K351" t="n">
        <v>43</v>
      </c>
      <c r="L351" s="59" t="n"/>
      <c r="M351" s="98" t="inlineStr">
        <is>
          <t>POUT25SB0007971A</t>
        </is>
      </c>
      <c r="N351" s="2" t="n">
        <v>0.0063</v>
      </c>
      <c r="O351" t="n">
        <v>0.260566</v>
      </c>
      <c r="P351" s="95" t="n">
        <v>11.204</v>
      </c>
      <c r="Q351" s="96" t="n">
        <v>11.204338</v>
      </c>
      <c r="R351" s="77" t="n">
        <v>0</v>
      </c>
      <c r="S351" s="95" t="n">
        <v>11.428</v>
      </c>
      <c r="T351" s="51" t="n">
        <v>1.019992859692967</v>
      </c>
      <c r="U351" s="51" t="n">
        <v>1.019992859692967</v>
      </c>
      <c r="V351" t="n">
        <v>0</v>
      </c>
      <c r="W351" t="inlineStr">
        <is>
          <t>12,47,29,57,64,77,45,22,50,56,42,96,06,78,65,59,39</t>
        </is>
      </c>
      <c r="X351" s="51" t="n">
        <v>1.751099909661047e-05</v>
      </c>
      <c r="Y351" s="51" t="n">
        <v>0.1160484684331652</v>
      </c>
      <c r="Z351" s="52" t="n">
        <v>639845.7299999963</v>
      </c>
      <c r="AA351" s="52" t="n">
        <v>565603.8169999961</v>
      </c>
      <c r="AB351" s="52" t="n">
        <v>-75726.70100000003</v>
      </c>
      <c r="AC351" s="51" t="n">
        <v>-0.1338864744613287</v>
      </c>
      <c r="AD351" s="51" t="n">
        <v>1.751099909661047e-05</v>
      </c>
      <c r="AE351" s="57" t="inlineStr">
        <is>
          <t>Code M1: Vai phoi may day vien co.</t>
        </is>
      </c>
    </row>
    <row r="352" ht="20.25" customHeight="1">
      <c r="D352" t="inlineStr">
        <is>
          <t>M1</t>
        </is>
      </c>
      <c r="E352" t="inlineStr">
        <is>
          <t>12,47,29,57,64,77,45,22,50,56,42,96,06,78,65,59,39</t>
        </is>
      </c>
      <c r="F352" t="inlineStr"/>
      <c r="G352" t="inlineStr">
        <is>
          <t>78@Signature Navy</t>
        </is>
      </c>
      <c r="H352" t="inlineStr">
        <is>
          <t>25V07971CN53</t>
        </is>
      </c>
      <c r="I352" t="n">
        <v>2</v>
      </c>
      <c r="J352" t="n">
        <v>2</v>
      </c>
      <c r="K352" t="n">
        <v>43</v>
      </c>
      <c r="L352" s="59" t="n"/>
      <c r="M352" s="98" t="inlineStr">
        <is>
          <t>POUT25SB0007971A</t>
        </is>
      </c>
      <c r="N352" s="2" t="n">
        <v>0.0063</v>
      </c>
      <c r="O352" t="n">
        <v>0.260566</v>
      </c>
      <c r="P352" s="95" t="n">
        <v>11.204</v>
      </c>
      <c r="Q352" s="96" t="n">
        <v>11.204338</v>
      </c>
      <c r="R352" s="77" t="n">
        <v>0</v>
      </c>
      <c r="S352" s="95" t="n">
        <v>11.428</v>
      </c>
      <c r="T352" s="51" t="n">
        <v>1.019992859692967</v>
      </c>
      <c r="U352" s="51" t="n">
        <v>1.019992859692967</v>
      </c>
      <c r="V352" t="n">
        <v>0</v>
      </c>
      <c r="W352" t="inlineStr">
        <is>
          <t>12,47,29,57,64,77,45,22,50,56,42,96,06,78,65,59,39</t>
        </is>
      </c>
      <c r="X352" s="51" t="n">
        <v>1.751099909661047e-05</v>
      </c>
      <c r="Y352" s="51" t="n">
        <v>0.1160659789040095</v>
      </c>
      <c r="Z352" s="52" t="n">
        <v>639845.7299999963</v>
      </c>
      <c r="AA352" s="52" t="n">
        <v>565592.6129999962</v>
      </c>
      <c r="AB352" s="52" t="n">
        <v>-75738.12900000003</v>
      </c>
      <c r="AC352" s="51" t="n">
        <v>-0.1339093320159762</v>
      </c>
      <c r="AD352" s="51" t="n">
        <v>1.751099909661047e-05</v>
      </c>
      <c r="AE352" s="57" t="inlineStr">
        <is>
          <t>Code M1: Vai phoi may day vien co.</t>
        </is>
      </c>
    </row>
    <row r="353" ht="20.25" customHeight="1">
      <c r="D353" t="inlineStr">
        <is>
          <t>M1</t>
        </is>
      </c>
      <c r="E353" t="inlineStr">
        <is>
          <t>12,47,29,57,64,77,45,22,50,56,42,96,06,78,65,59,39</t>
        </is>
      </c>
      <c r="F353" t="inlineStr"/>
      <c r="G353" t="inlineStr">
        <is>
          <t>65@Signature Navy</t>
        </is>
      </c>
      <c r="H353" t="inlineStr">
        <is>
          <t>25V07971CN53</t>
        </is>
      </c>
      <c r="I353" t="n">
        <v>2</v>
      </c>
      <c r="J353" t="n">
        <v>2</v>
      </c>
      <c r="K353" t="n">
        <v>43</v>
      </c>
      <c r="L353" s="59" t="n"/>
      <c r="M353" s="98" t="inlineStr">
        <is>
          <t>POUT25SB0007971A</t>
        </is>
      </c>
      <c r="N353" s="2" t="n">
        <v>0.0063</v>
      </c>
      <c r="O353" t="n">
        <v>0.260566</v>
      </c>
      <c r="P353" s="95" t="n">
        <v>11.204</v>
      </c>
      <c r="Q353" s="96" t="n">
        <v>11.204338</v>
      </c>
      <c r="R353" s="77" t="n">
        <v>0</v>
      </c>
      <c r="S353" s="95" t="n">
        <v>11.428</v>
      </c>
      <c r="T353" s="51" t="n">
        <v>1.019992859692967</v>
      </c>
      <c r="U353" s="51" t="n">
        <v>1.019992859692967</v>
      </c>
      <c r="V353" t="n">
        <v>0</v>
      </c>
      <c r="W353" t="inlineStr">
        <is>
          <t>12,47,29,57,64,77,45,22,50,56,42,96,06,78,65,59,39</t>
        </is>
      </c>
      <c r="X353" s="51" t="n">
        <v>1.751099909661047e-05</v>
      </c>
      <c r="Y353" s="51" t="n">
        <v>0.1160834893748538</v>
      </c>
      <c r="Z353" s="52" t="n">
        <v>639845.7299999963</v>
      </c>
      <c r="AA353" s="52" t="n">
        <v>565581.4089999961</v>
      </c>
      <c r="AB353" s="52" t="n">
        <v>-75749.55700000003</v>
      </c>
      <c r="AC353" s="51" t="n">
        <v>-0.1339321904762265</v>
      </c>
      <c r="AD353" s="51" t="n">
        <v>1.751099909661047e-05</v>
      </c>
      <c r="AE353" s="57" t="inlineStr">
        <is>
          <t>Code M1: Vai phoi may day vien co.</t>
        </is>
      </c>
    </row>
    <row r="354" ht="20.25" customHeight="1">
      <c r="D354" t="inlineStr">
        <is>
          <t>M1</t>
        </is>
      </c>
      <c r="E354" t="inlineStr">
        <is>
          <t>12,47,29,57,64,77,45,22,50,56,42,96,06,78,65,59,39</t>
        </is>
      </c>
      <c r="F354" t="inlineStr"/>
      <c r="G354" t="inlineStr">
        <is>
          <t>56@Signature Navy</t>
        </is>
      </c>
      <c r="H354" t="inlineStr">
        <is>
          <t>25V07971CN53</t>
        </is>
      </c>
      <c r="I354" t="n">
        <v>2</v>
      </c>
      <c r="J354" t="n">
        <v>2</v>
      </c>
      <c r="K354" t="n">
        <v>43</v>
      </c>
      <c r="L354" s="59" t="n"/>
      <c r="M354" s="98" t="inlineStr">
        <is>
          <t>POUT25SB0007971A</t>
        </is>
      </c>
      <c r="N354" s="2" t="n">
        <v>0.0063</v>
      </c>
      <c r="O354" t="n">
        <v>0.260566</v>
      </c>
      <c r="P354" s="95" t="n">
        <v>11.204</v>
      </c>
      <c r="Q354" s="96" t="n">
        <v>11.204338</v>
      </c>
      <c r="R354" s="77" t="n">
        <v>0</v>
      </c>
      <c r="S354" s="95" t="n">
        <v>11.428</v>
      </c>
      <c r="T354" s="51" t="n">
        <v>1.019992859692967</v>
      </c>
      <c r="U354" s="51" t="n">
        <v>1.019992859692967</v>
      </c>
      <c r="V354" t="n">
        <v>0</v>
      </c>
      <c r="W354" t="inlineStr">
        <is>
          <t>12,47,29,57,64,77,45,22,50,56,42,96,06,78,65,59,39</t>
        </is>
      </c>
      <c r="X354" s="51" t="n">
        <v>1.751099909661047e-05</v>
      </c>
      <c r="Y354" s="51" t="n">
        <v>0.116100999845698</v>
      </c>
      <c r="Z354" s="52" t="n">
        <v>639845.7299999963</v>
      </c>
      <c r="AA354" s="52" t="n">
        <v>565570.2049999961</v>
      </c>
      <c r="AB354" s="52" t="n">
        <v>-75760.98500000003</v>
      </c>
      <c r="AC354" s="51" t="n">
        <v>-0.1339550498421333</v>
      </c>
      <c r="AD354" s="51" t="n">
        <v>1.751099909661047e-05</v>
      </c>
      <c r="AE354" s="57" t="inlineStr">
        <is>
          <t>Code M1: Vai phoi may day vien co.</t>
        </is>
      </c>
    </row>
    <row r="355" ht="20.25" customHeight="1">
      <c r="D355" t="inlineStr">
        <is>
          <t>M1</t>
        </is>
      </c>
      <c r="E355" t="inlineStr">
        <is>
          <t>12,47,29,57,64,77,45,22,50,56,42,96,06,78,65,59,39</t>
        </is>
      </c>
      <c r="F355" t="inlineStr"/>
      <c r="G355" t="inlineStr">
        <is>
          <t>77@Signature Navy</t>
        </is>
      </c>
      <c r="H355" t="inlineStr">
        <is>
          <t>25V07971CN53</t>
        </is>
      </c>
      <c r="I355" t="n">
        <v>2</v>
      </c>
      <c r="J355" t="n">
        <v>2</v>
      </c>
      <c r="K355" t="n">
        <v>43</v>
      </c>
      <c r="L355" s="59" t="n"/>
      <c r="M355" s="98" t="inlineStr">
        <is>
          <t>POUT25SB0007971A</t>
        </is>
      </c>
      <c r="N355" s="2" t="n">
        <v>0.0063</v>
      </c>
      <c r="O355" t="n">
        <v>0.260566</v>
      </c>
      <c r="P355" s="95" t="n">
        <v>11.204</v>
      </c>
      <c r="Q355" s="96" t="n">
        <v>11.204338</v>
      </c>
      <c r="R355" s="77" t="n">
        <v>0</v>
      </c>
      <c r="S355" s="95" t="n">
        <v>11.428</v>
      </c>
      <c r="T355" s="51" t="n">
        <v>1.019992859692967</v>
      </c>
      <c r="U355" s="51" t="n">
        <v>1.019992859692967</v>
      </c>
      <c r="V355" t="n">
        <v>0</v>
      </c>
      <c r="W355" t="inlineStr">
        <is>
          <t>12,47,29,57,64,77,45,22,50,56,42,96,06,78,65,59,39</t>
        </is>
      </c>
      <c r="X355" s="51" t="n">
        <v>1.751099909661047e-05</v>
      </c>
      <c r="Y355" s="51" t="n">
        <v>0.1161185103165423</v>
      </c>
      <c r="Z355" s="52" t="n">
        <v>639845.7299999963</v>
      </c>
      <c r="AA355" s="52" t="n">
        <v>565559.0009999962</v>
      </c>
      <c r="AB355" s="52" t="n">
        <v>-75772.41300000003</v>
      </c>
      <c r="AC355" s="51" t="n">
        <v>-0.1339779101137505</v>
      </c>
      <c r="AD355" s="51" t="n">
        <v>1.751099909661047e-05</v>
      </c>
      <c r="AE355" s="57" t="inlineStr">
        <is>
          <t>Code M1: Vai phoi may day vien co.</t>
        </is>
      </c>
    </row>
    <row r="356" ht="20.25" customHeight="1">
      <c r="D356" t="inlineStr">
        <is>
          <t>M1</t>
        </is>
      </c>
      <c r="E356" t="inlineStr">
        <is>
          <t>12,47,29,57,64,77,45,22,50,56,42,96,06,78,65,59,39</t>
        </is>
      </c>
      <c r="F356" t="inlineStr"/>
      <c r="G356" t="inlineStr">
        <is>
          <t>29@Signature Navy</t>
        </is>
      </c>
      <c r="H356" t="inlineStr">
        <is>
          <t>25V07971CN53</t>
        </is>
      </c>
      <c r="I356" t="n">
        <v>2</v>
      </c>
      <c r="J356" t="n">
        <v>2</v>
      </c>
      <c r="K356" t="n">
        <v>43</v>
      </c>
      <c r="L356" s="59" t="n"/>
      <c r="M356" s="98" t="inlineStr">
        <is>
          <t>POUT25SB0007971A</t>
        </is>
      </c>
      <c r="N356" s="2" t="n">
        <v>0.0063</v>
      </c>
      <c r="O356" t="n">
        <v>0.260566</v>
      </c>
      <c r="P356" s="95" t="n">
        <v>11.204</v>
      </c>
      <c r="Q356" s="96" t="n">
        <v>11.204338</v>
      </c>
      <c r="R356" s="77" t="n">
        <v>0</v>
      </c>
      <c r="S356" s="95" t="n">
        <v>11.428</v>
      </c>
      <c r="T356" s="51" t="n">
        <v>1.019992859692967</v>
      </c>
      <c r="U356" s="51" t="n">
        <v>1.019992859692967</v>
      </c>
      <c r="V356" t="n">
        <v>0</v>
      </c>
      <c r="W356" t="inlineStr">
        <is>
          <t>12,47,29,57,64,77,45,22,50,56,42,96,06,78,65,59,39</t>
        </is>
      </c>
      <c r="X356" s="51" t="n">
        <v>1.751099909661047e-05</v>
      </c>
      <c r="Y356" s="51" t="n">
        <v>0.1161360207873866</v>
      </c>
      <c r="Z356" s="52" t="n">
        <v>639845.7299999963</v>
      </c>
      <c r="AA356" s="52" t="n">
        <v>565547.7969999962</v>
      </c>
      <c r="AB356" s="52" t="n">
        <v>-75783.84100000003</v>
      </c>
      <c r="AC356" s="51" t="n">
        <v>-0.134000771291132</v>
      </c>
      <c r="AD356" s="51" t="n">
        <v>1.751099909661047e-05</v>
      </c>
      <c r="AE356" s="57" t="inlineStr">
        <is>
          <t>Code M1: Vai phoi may day vien co.</t>
        </is>
      </c>
    </row>
    <row r="357" ht="20.25" customHeight="1">
      <c r="D357" t="inlineStr">
        <is>
          <t>M1</t>
        </is>
      </c>
      <c r="E357" t="inlineStr">
        <is>
          <t>12,47,29,57,64,77,45,22,50,56,42,96,06,78,65,59,39</t>
        </is>
      </c>
      <c r="F357" t="inlineStr"/>
      <c r="G357" t="inlineStr">
        <is>
          <t>47@Signature Navy</t>
        </is>
      </c>
      <c r="H357" t="inlineStr">
        <is>
          <t>25V07971CN53</t>
        </is>
      </c>
      <c r="I357" t="n">
        <v>2</v>
      </c>
      <c r="J357" t="n">
        <v>2</v>
      </c>
      <c r="K357" t="n">
        <v>43</v>
      </c>
      <c r="L357" s="59" t="n"/>
      <c r="M357" s="98" t="inlineStr">
        <is>
          <t>POUT25SB0007971A</t>
        </is>
      </c>
      <c r="N357" s="2" t="n">
        <v>0.0063</v>
      </c>
      <c r="O357" t="n">
        <v>0.260566</v>
      </c>
      <c r="P357" s="95" t="n">
        <v>11.204</v>
      </c>
      <c r="Q357" s="96" t="n">
        <v>11.204338</v>
      </c>
      <c r="R357" s="77" t="n">
        <v>0</v>
      </c>
      <c r="S357" s="95" t="n">
        <v>11.428</v>
      </c>
      <c r="T357" s="51" t="n">
        <v>1.019992859692967</v>
      </c>
      <c r="U357" s="51" t="n">
        <v>1.019992859692967</v>
      </c>
      <c r="V357" t="n">
        <v>0</v>
      </c>
      <c r="W357" t="inlineStr">
        <is>
          <t>12,47,29,57,64,77,45,22,50,56,42,96,06,78,65,59,39</t>
        </is>
      </c>
      <c r="X357" s="51" t="n">
        <v>1.751099909661047e-05</v>
      </c>
      <c r="Y357" s="51" t="n">
        <v>0.1161535312582308</v>
      </c>
      <c r="Z357" s="52" t="n">
        <v>639845.7299999963</v>
      </c>
      <c r="AA357" s="52" t="n">
        <v>565536.5929999962</v>
      </c>
      <c r="AB357" s="52" t="n">
        <v>-75795.26900000003</v>
      </c>
      <c r="AC357" s="51" t="n">
        <v>-0.1340236333743315</v>
      </c>
      <c r="AD357" s="51" t="n">
        <v>1.751099909661047e-05</v>
      </c>
      <c r="AE357" s="57" t="inlineStr">
        <is>
          <t>Code M1: Vai phoi may day vien co.</t>
        </is>
      </c>
    </row>
    <row r="358" ht="20.25" customHeight="1">
      <c r="D358" t="inlineStr">
        <is>
          <t>M1</t>
        </is>
      </c>
      <c r="E358" t="inlineStr">
        <is>
          <t>12,47,29,57,64,77,45,22,50,56,42,96,06,78,65,59,39</t>
        </is>
      </c>
      <c r="F358" t="inlineStr"/>
      <c r="G358" t="inlineStr">
        <is>
          <t>39@Signature Navy</t>
        </is>
      </c>
      <c r="H358" t="inlineStr">
        <is>
          <t>25V07971CN53</t>
        </is>
      </c>
      <c r="I358" t="n">
        <v>2</v>
      </c>
      <c r="J358" t="n">
        <v>2</v>
      </c>
      <c r="K358" t="n">
        <v>43</v>
      </c>
      <c r="L358" s="59" t="n"/>
      <c r="M358" s="98" t="inlineStr">
        <is>
          <t>POUT25SB0007971A</t>
        </is>
      </c>
      <c r="N358" s="2" t="n">
        <v>0.0063</v>
      </c>
      <c r="O358" t="n">
        <v>0.260566</v>
      </c>
      <c r="P358" s="95" t="n">
        <v>11.204</v>
      </c>
      <c r="Q358" s="96" t="n">
        <v>11.204338</v>
      </c>
      <c r="R358" s="77" t="n">
        <v>0</v>
      </c>
      <c r="S358" s="95" t="n">
        <v>11.428</v>
      </c>
      <c r="T358" s="51" t="n">
        <v>1.019992859692967</v>
      </c>
      <c r="U358" s="51" t="n">
        <v>1.019992859692967</v>
      </c>
      <c r="V358" t="n">
        <v>0</v>
      </c>
      <c r="W358" t="inlineStr">
        <is>
          <t>12,47,29,57,64,77,45,22,50,56,42,96,06,78,65,59,39</t>
        </is>
      </c>
      <c r="X358" s="51" t="n">
        <v>1.751099909661047e-05</v>
      </c>
      <c r="Y358" s="51" t="n">
        <v>0.1161710417290751</v>
      </c>
      <c r="Z358" s="52" t="n">
        <v>639845.7299999963</v>
      </c>
      <c r="AA358" s="52" t="n">
        <v>565525.3889999961</v>
      </c>
      <c r="AB358" s="52" t="n">
        <v>-75806.69700000003</v>
      </c>
      <c r="AC358" s="51" t="n">
        <v>-0.134046496363403</v>
      </c>
      <c r="AD358" s="51" t="n">
        <v>1.751099909661047e-05</v>
      </c>
      <c r="AE358" s="57" t="inlineStr">
        <is>
          <t>Code M1: Vai phoi may day vien co.</t>
        </is>
      </c>
    </row>
    <row r="359" ht="20.25" customHeight="1">
      <c r="D359" t="inlineStr">
        <is>
          <t>M1</t>
        </is>
      </c>
      <c r="E359" t="inlineStr">
        <is>
          <t>12,47,29,57,64,77,45,22,50,56,42,96,06,78,65,59,39</t>
        </is>
      </c>
      <c r="F359" t="inlineStr"/>
      <c r="G359" t="inlineStr">
        <is>
          <t>64@Signature Navy</t>
        </is>
      </c>
      <c r="H359" t="inlineStr">
        <is>
          <t>25V07971CN53</t>
        </is>
      </c>
      <c r="I359" t="n">
        <v>2</v>
      </c>
      <c r="J359" t="n">
        <v>2</v>
      </c>
      <c r="K359" t="n">
        <v>43</v>
      </c>
      <c r="L359" s="59" t="n"/>
      <c r="M359" s="98" t="inlineStr">
        <is>
          <t>POUT25SB0007971A</t>
        </is>
      </c>
      <c r="N359" s="2" t="n">
        <v>0.0063</v>
      </c>
      <c r="O359" t="n">
        <v>0.260566</v>
      </c>
      <c r="P359" s="95" t="n">
        <v>11.204</v>
      </c>
      <c r="Q359" s="96" t="n">
        <v>11.204338</v>
      </c>
      <c r="R359" s="77" t="n">
        <v>0</v>
      </c>
      <c r="S359" s="95" t="n">
        <v>11.428</v>
      </c>
      <c r="T359" s="51" t="n">
        <v>1.019992859692967</v>
      </c>
      <c r="U359" s="51" t="n">
        <v>1.019992859692967</v>
      </c>
      <c r="V359" t="n">
        <v>0</v>
      </c>
      <c r="W359" t="inlineStr">
        <is>
          <t>12,47,29,57,64,77,45,22,50,56,42,96,06,78,65,59,39</t>
        </is>
      </c>
      <c r="X359" s="51" t="n">
        <v>1.751099909661047e-05</v>
      </c>
      <c r="Y359" s="51" t="n">
        <v>0.1161885521999194</v>
      </c>
      <c r="Z359" s="52" t="n">
        <v>639845.7299999963</v>
      </c>
      <c r="AA359" s="52" t="n">
        <v>565514.1849999961</v>
      </c>
      <c r="AB359" s="52" t="n">
        <v>-75818.12500000003</v>
      </c>
      <c r="AC359" s="51" t="n">
        <v>-0.1340693602584002</v>
      </c>
      <c r="AD359" s="51" t="n">
        <v>1.751099909661047e-05</v>
      </c>
      <c r="AE359" s="57" t="inlineStr">
        <is>
          <t>Code M1: Vai phoi may day vien co.</t>
        </is>
      </c>
    </row>
    <row r="360" ht="20.25" customHeight="1">
      <c r="D360" t="inlineStr">
        <is>
          <t>M1</t>
        </is>
      </c>
      <c r="E360" t="inlineStr">
        <is>
          <t>12,47,29,57,64,77,45,22,50,56,42,96,06,78,65,59,39</t>
        </is>
      </c>
      <c r="F360" t="inlineStr"/>
      <c r="G360" t="inlineStr">
        <is>
          <t>50@Signature Navy</t>
        </is>
      </c>
      <c r="H360" t="inlineStr">
        <is>
          <t>25V07971CN53</t>
        </is>
      </c>
      <c r="I360" t="n">
        <v>2</v>
      </c>
      <c r="J360" t="n">
        <v>2</v>
      </c>
      <c r="K360" t="n">
        <v>43</v>
      </c>
      <c r="L360" s="59" t="n"/>
      <c r="M360" s="98" t="inlineStr">
        <is>
          <t>POUT25SB0007971A</t>
        </is>
      </c>
      <c r="N360" s="2" t="n">
        <v>0.0063</v>
      </c>
      <c r="O360" t="n">
        <v>0.260566</v>
      </c>
      <c r="P360" s="95" t="n">
        <v>11.204</v>
      </c>
      <c r="Q360" s="96" t="n">
        <v>11.204338</v>
      </c>
      <c r="R360" s="77" t="n">
        <v>0</v>
      </c>
      <c r="S360" s="95" t="n">
        <v>11.428</v>
      </c>
      <c r="T360" s="51" t="n">
        <v>1.019992859692967</v>
      </c>
      <c r="U360" s="51" t="n">
        <v>1.019992859692967</v>
      </c>
      <c r="V360" t="n">
        <v>0</v>
      </c>
      <c r="W360" t="inlineStr">
        <is>
          <t>12,47,29,57,64,77,45,22,50,56,42,96,06,78,65,59,39</t>
        </is>
      </c>
      <c r="X360" s="51" t="n">
        <v>1.751099909661047e-05</v>
      </c>
      <c r="Y360" s="51" t="n">
        <v>0.1162060626707637</v>
      </c>
      <c r="Z360" s="52" t="n">
        <v>639845.7299999963</v>
      </c>
      <c r="AA360" s="52" t="n">
        <v>565502.9809999962</v>
      </c>
      <c r="AB360" s="52" t="n">
        <v>-75829.55300000003</v>
      </c>
      <c r="AC360" s="51" t="n">
        <v>-0.1340922250593769</v>
      </c>
      <c r="AD360" s="51" t="n">
        <v>1.751099909661047e-05</v>
      </c>
      <c r="AE360" s="57" t="inlineStr">
        <is>
          <t>Code M1: Vai phoi may day vien co.</t>
        </is>
      </c>
    </row>
    <row r="361" ht="20.25" customHeight="1">
      <c r="D361" t="inlineStr">
        <is>
          <t>M1</t>
        </is>
      </c>
      <c r="E361" t="inlineStr">
        <is>
          <t>12,47,29,57,64,77,45,22,50,56,42,96,06,78,65,59,39</t>
        </is>
      </c>
      <c r="F361" t="inlineStr"/>
      <c r="G361" t="inlineStr">
        <is>
          <t>57@Signature Navy</t>
        </is>
      </c>
      <c r="H361" t="inlineStr">
        <is>
          <t>25V07971CN53</t>
        </is>
      </c>
      <c r="I361" t="n">
        <v>2</v>
      </c>
      <c r="J361" t="n">
        <v>2</v>
      </c>
      <c r="K361" t="n">
        <v>43</v>
      </c>
      <c r="L361" s="59" t="n"/>
      <c r="M361" s="98" t="inlineStr">
        <is>
          <t>POUT25SB0007971A</t>
        </is>
      </c>
      <c r="N361" s="2" t="n">
        <v>0.0063</v>
      </c>
      <c r="O361" t="n">
        <v>0.260566</v>
      </c>
      <c r="P361" s="95" t="n">
        <v>11.204</v>
      </c>
      <c r="Q361" s="96" t="n">
        <v>11.204338</v>
      </c>
      <c r="R361" s="77" t="n">
        <v>0</v>
      </c>
      <c r="S361" s="95" t="n">
        <v>11.428</v>
      </c>
      <c r="T361" s="51" t="n">
        <v>1.019992859692967</v>
      </c>
      <c r="U361" s="51" t="n">
        <v>1.019992859692967</v>
      </c>
      <c r="V361" t="n">
        <v>0</v>
      </c>
      <c r="W361" t="inlineStr">
        <is>
          <t>12,47,29,57,64,77,45,22,50,56,42,96,06,78,65,59,39</t>
        </is>
      </c>
      <c r="X361" s="51" t="n">
        <v>1.751099909661047e-05</v>
      </c>
      <c r="Y361" s="51" t="n">
        <v>0.1162235731416079</v>
      </c>
      <c r="Z361" s="52" t="n">
        <v>639845.7299999963</v>
      </c>
      <c r="AA361" s="52" t="n">
        <v>565491.7769999962</v>
      </c>
      <c r="AB361" s="52" t="n">
        <v>-75840.98100000003</v>
      </c>
      <c r="AC361" s="51" t="n">
        <v>-0.1341150907663871</v>
      </c>
      <c r="AD361" s="51" t="n">
        <v>1.751099909661047e-05</v>
      </c>
      <c r="AE361" s="57" t="inlineStr">
        <is>
          <t>Code M1: Vai phoi may day vien co.</t>
        </is>
      </c>
    </row>
    <row r="362" ht="20.25" customHeight="1">
      <c r="D362" t="inlineStr">
        <is>
          <t>M1</t>
        </is>
      </c>
      <c r="E362" t="inlineStr">
        <is>
          <t>12,47,29,57,64,77,45,22,50,56,42,96,06,78,65,59,39</t>
        </is>
      </c>
      <c r="F362" t="inlineStr"/>
      <c r="G362" t="inlineStr">
        <is>
          <t>59@Signature Navy</t>
        </is>
      </c>
      <c r="H362" t="inlineStr">
        <is>
          <t>25V07971CN53</t>
        </is>
      </c>
      <c r="I362" t="n">
        <v>2</v>
      </c>
      <c r="J362" t="n">
        <v>2</v>
      </c>
      <c r="K362" t="n">
        <v>43</v>
      </c>
      <c r="L362" s="59" t="n"/>
      <c r="M362" s="98" t="inlineStr">
        <is>
          <t>POUT25SB0007971A</t>
        </is>
      </c>
      <c r="N362" s="2" t="n">
        <v>0.0063</v>
      </c>
      <c r="O362" t="n">
        <v>0.260566</v>
      </c>
      <c r="P362" s="95" t="n">
        <v>11.204</v>
      </c>
      <c r="Q362" s="96" t="n">
        <v>11.204338</v>
      </c>
      <c r="R362" s="77" t="n">
        <v>0</v>
      </c>
      <c r="S362" s="95" t="n">
        <v>11.428</v>
      </c>
      <c r="T362" s="51" t="n">
        <v>1.019992859692967</v>
      </c>
      <c r="U362" s="51" t="n">
        <v>1.019992859692967</v>
      </c>
      <c r="V362" t="n">
        <v>0</v>
      </c>
      <c r="W362" t="inlineStr">
        <is>
          <t>12,47,29,57,64,77,45,22,50,56,42,96,06,78,65,59,39</t>
        </is>
      </c>
      <c r="X362" s="51" t="n">
        <v>1.751099909661047e-05</v>
      </c>
      <c r="Y362" s="51" t="n">
        <v>0.1162410836124522</v>
      </c>
      <c r="Z362" s="52" t="n">
        <v>639845.7299999963</v>
      </c>
      <c r="AA362" s="52" t="n">
        <v>565480.5729999961</v>
      </c>
      <c r="AB362" s="52" t="n">
        <v>-75852.40900000003</v>
      </c>
      <c r="AC362" s="51" t="n">
        <v>-0.1341379573794846</v>
      </c>
      <c r="AD362" s="51" t="n">
        <v>1.751099909661047e-05</v>
      </c>
      <c r="AE362" s="57" t="inlineStr">
        <is>
          <t>Code M1: Vai phoi may day vien co.</t>
        </is>
      </c>
    </row>
    <row r="363" ht="20.25" customHeight="1">
      <c r="D363" t="inlineStr">
        <is>
          <t>M1</t>
        </is>
      </c>
      <c r="E363" t="inlineStr">
        <is>
          <t>12,47,29,57,64,77,45,22,50,56,42,96,06,78,65,59,39</t>
        </is>
      </c>
      <c r="F363" t="inlineStr"/>
      <c r="G363" t="inlineStr">
        <is>
          <t>12@Signature Navy</t>
        </is>
      </c>
      <c r="H363" t="inlineStr">
        <is>
          <t>25V07971CN53</t>
        </is>
      </c>
      <c r="I363" t="n">
        <v>2</v>
      </c>
      <c r="J363" t="n">
        <v>2</v>
      </c>
      <c r="K363" t="n">
        <v>43</v>
      </c>
      <c r="L363" s="59" t="n"/>
      <c r="M363" s="98" t="inlineStr">
        <is>
          <t>POUT25SB0007971A</t>
        </is>
      </c>
      <c r="N363" s="2" t="n">
        <v>0.0063</v>
      </c>
      <c r="O363" t="n">
        <v>0.260566</v>
      </c>
      <c r="P363" s="95" t="n">
        <v>11.204</v>
      </c>
      <c r="Q363" s="96" t="n">
        <v>11.204338</v>
      </c>
      <c r="R363" s="77" t="n">
        <v>0</v>
      </c>
      <c r="S363" s="95" t="n">
        <v>11.428</v>
      </c>
      <c r="T363" s="51" t="n">
        <v>1.019992859692967</v>
      </c>
      <c r="U363" s="51" t="n">
        <v>1.019992859692967</v>
      </c>
      <c r="V363" t="n">
        <v>0</v>
      </c>
      <c r="W363" t="inlineStr">
        <is>
          <t>12,47,29,57,64,77,45,22,50,56,42,96,06,78,65,59,39</t>
        </is>
      </c>
      <c r="X363" s="51" t="n">
        <v>1.751099909661047e-05</v>
      </c>
      <c r="Y363" s="51" t="n">
        <v>0.1162585940832965</v>
      </c>
      <c r="Z363" s="52" t="n">
        <v>639845.7299999963</v>
      </c>
      <c r="AA363" s="52" t="n">
        <v>565469.3689999962</v>
      </c>
      <c r="AB363" s="52" t="n">
        <v>-75863.83700000003</v>
      </c>
      <c r="AC363" s="51" t="n">
        <v>-0.1341608248987233</v>
      </c>
      <c r="AD363" s="51" t="n">
        <v>1.751099909661047e-05</v>
      </c>
      <c r="AE363" s="57" t="inlineStr">
        <is>
          <t>Code M1: Vai phoi may day vien co.</t>
        </is>
      </c>
    </row>
    <row r="364" ht="20.25" customHeight="1">
      <c r="D364" t="inlineStr">
        <is>
          <t>M1</t>
        </is>
      </c>
      <c r="E364" t="inlineStr">
        <is>
          <t>12,47,29,57,64,77,45,22,50,56,42,96,06,78,65,59,39</t>
        </is>
      </c>
      <c r="F364" t="inlineStr"/>
      <c r="G364" t="inlineStr">
        <is>
          <t>42@Signature Navy</t>
        </is>
      </c>
      <c r="H364" t="inlineStr">
        <is>
          <t>25V07971EG49</t>
        </is>
      </c>
      <c r="I364" t="n">
        <v>2</v>
      </c>
      <c r="J364" t="n">
        <v>2</v>
      </c>
      <c r="K364" t="n">
        <v>568</v>
      </c>
      <c r="L364" s="59" t="n"/>
      <c r="M364" s="98" t="inlineStr">
        <is>
          <t>POUT25SB0007971A</t>
        </is>
      </c>
      <c r="N364" s="2" t="n">
        <v>0.0063</v>
      </c>
      <c r="O364" t="n">
        <v>0.259466</v>
      </c>
      <c r="P364" s="95" t="n">
        <v>147.377</v>
      </c>
      <c r="Q364" s="96" t="n">
        <v>147.376688</v>
      </c>
      <c r="R364" s="77" t="n">
        <v>0</v>
      </c>
      <c r="S364" s="95" t="n">
        <v>150.324</v>
      </c>
      <c r="T364" s="51" t="n">
        <v>1.019996335927587</v>
      </c>
      <c r="U364" s="51" t="n">
        <v>1.019996335927587</v>
      </c>
      <c r="V364" t="n">
        <v>0</v>
      </c>
      <c r="W364" t="inlineStr">
        <is>
          <t>12,47,29,57,64,77,45,22,50,56,42,96,06,78,65,59,39</t>
        </is>
      </c>
      <c r="X364" s="51" t="n">
        <v>0.0002280282797542477</v>
      </c>
      <c r="Y364" s="51" t="n">
        <v>0.1164889261666254</v>
      </c>
      <c r="Z364" s="52" t="n">
        <v>639845.7299999963</v>
      </c>
      <c r="AA364" s="52" t="n">
        <v>565458.1649999962</v>
      </c>
      <c r="AB364" s="52" t="n">
        <v>-75875.26500000003</v>
      </c>
      <c r="AC364" s="51" t="n">
        <v>-0.1341836933241569</v>
      </c>
      <c r="AD364" s="51" t="n">
        <v>0.0002303315957113613</v>
      </c>
      <c r="AE364" s="57" t="inlineStr">
        <is>
          <t>Code M1: Vai phoi may day vien co.</t>
        </is>
      </c>
    </row>
    <row r="365" ht="20.25" customHeight="1">
      <c r="D365" t="inlineStr">
        <is>
          <t>M1</t>
        </is>
      </c>
      <c r="E365" t="inlineStr">
        <is>
          <t>12,47,29,57,64,77,45,22,50,56,42,96,06,78,65,59,39</t>
        </is>
      </c>
      <c r="F365" t="inlineStr"/>
      <c r="G365" t="inlineStr">
        <is>
          <t>45@Signature Navy</t>
        </is>
      </c>
      <c r="H365" t="inlineStr">
        <is>
          <t>25V07971EG49</t>
        </is>
      </c>
      <c r="I365" t="n">
        <v>2</v>
      </c>
      <c r="J365" t="n">
        <v>2</v>
      </c>
      <c r="K365" t="n">
        <v>568</v>
      </c>
      <c r="L365" s="59" t="n"/>
      <c r="M365" s="98" t="inlineStr">
        <is>
          <t>POUT25SB0007971A</t>
        </is>
      </c>
      <c r="N365" s="2" t="n">
        <v>0.0063</v>
      </c>
      <c r="O365" t="n">
        <v>0.259466</v>
      </c>
      <c r="P365" s="95" t="n">
        <v>147.377</v>
      </c>
      <c r="Q365" s="96" t="n">
        <v>147.376688</v>
      </c>
      <c r="R365" s="77" t="n">
        <v>0</v>
      </c>
      <c r="S365" s="95" t="n">
        <v>150.324</v>
      </c>
      <c r="T365" s="51" t="n">
        <v>1.019996335927587</v>
      </c>
      <c r="U365" s="51" t="n">
        <v>1.019996335927587</v>
      </c>
      <c r="V365" t="n">
        <v>0</v>
      </c>
      <c r="W365" t="inlineStr">
        <is>
          <t>12,47,29,57,64,77,45,22,50,56,42,96,06,78,65,59,39</t>
        </is>
      </c>
      <c r="X365" s="51" t="n">
        <v>0.0002280282797542477</v>
      </c>
      <c r="Y365" s="51" t="n">
        <v>0.1167192582499543</v>
      </c>
      <c r="Z365" s="52" t="n">
        <v>639845.7299999963</v>
      </c>
      <c r="AA365" s="52" t="n">
        <v>565310.7879999962</v>
      </c>
      <c r="AB365" s="52" t="n">
        <v>-76025.58900000002</v>
      </c>
      <c r="AC365" s="51" t="n">
        <v>-0.1344845890328216</v>
      </c>
      <c r="AD365" s="51" t="n">
        <v>0.0002303315957113613</v>
      </c>
      <c r="AE365" s="57" t="inlineStr">
        <is>
          <t>Code M1: Vai phoi may day vien co.</t>
        </is>
      </c>
    </row>
    <row r="366" ht="20.25" customHeight="1">
      <c r="D366" t="inlineStr">
        <is>
          <t>M1</t>
        </is>
      </c>
      <c r="E366" t="inlineStr">
        <is>
          <t>12,47,29,57,64,77,45,22,50,56,42,96,06,78,65,59,39</t>
        </is>
      </c>
      <c r="F366" t="inlineStr"/>
      <c r="G366" t="inlineStr">
        <is>
          <t>96@Signature Navy</t>
        </is>
      </c>
      <c r="H366" t="inlineStr">
        <is>
          <t>25V07971EG49</t>
        </is>
      </c>
      <c r="I366" t="n">
        <v>2</v>
      </c>
      <c r="J366" t="n">
        <v>2</v>
      </c>
      <c r="K366" t="n">
        <v>568</v>
      </c>
      <c r="L366" s="59" t="n"/>
      <c r="M366" s="98" t="inlineStr">
        <is>
          <t>POUT25SB0007971A</t>
        </is>
      </c>
      <c r="N366" s="2" t="n">
        <v>0.0063</v>
      </c>
      <c r="O366" t="n">
        <v>0.259466</v>
      </c>
      <c r="P366" s="95" t="n">
        <v>147.377</v>
      </c>
      <c r="Q366" s="96" t="n">
        <v>147.376688</v>
      </c>
      <c r="R366" s="77" t="n">
        <v>0</v>
      </c>
      <c r="S366" s="95" t="n">
        <v>150.324</v>
      </c>
      <c r="T366" s="51" t="n">
        <v>1.019996335927587</v>
      </c>
      <c r="U366" s="51" t="n">
        <v>1.019996335927587</v>
      </c>
      <c r="V366" t="n">
        <v>0</v>
      </c>
      <c r="W366" t="inlineStr">
        <is>
          <t>12,47,29,57,64,77,45,22,50,56,42,96,06,78,65,59,39</t>
        </is>
      </c>
      <c r="X366" s="51" t="n">
        <v>0.0002280282797542477</v>
      </c>
      <c r="Y366" s="51" t="n">
        <v>0.1169495903332832</v>
      </c>
      <c r="Z366" s="52" t="n">
        <v>639845.7299999963</v>
      </c>
      <c r="AA366" s="52" t="n">
        <v>565163.4109999961</v>
      </c>
      <c r="AB366" s="52" t="n">
        <v>-76175.91300000002</v>
      </c>
      <c r="AC366" s="51" t="n">
        <v>-0.1347856416699285</v>
      </c>
      <c r="AD366" s="51" t="n">
        <v>0.0002303315957113613</v>
      </c>
      <c r="AE366" s="57" t="inlineStr">
        <is>
          <t>Code M1: Vai phoi may day vien co.</t>
        </is>
      </c>
    </row>
    <row r="367" ht="20.25" customHeight="1">
      <c r="D367" t="inlineStr">
        <is>
          <t>M1</t>
        </is>
      </c>
      <c r="E367" t="inlineStr">
        <is>
          <t>12,47,29,57,64,77,45,22,50,56,42,96,06,78,65,59,39</t>
        </is>
      </c>
      <c r="F367" t="inlineStr"/>
      <c r="G367" t="inlineStr">
        <is>
          <t>78@Signature Navy</t>
        </is>
      </c>
      <c r="H367" t="inlineStr">
        <is>
          <t>25V07971EG49</t>
        </is>
      </c>
      <c r="I367" t="n">
        <v>2</v>
      </c>
      <c r="J367" t="n">
        <v>2</v>
      </c>
      <c r="K367" t="n">
        <v>568</v>
      </c>
      <c r="L367" s="59" t="n"/>
      <c r="M367" s="98" t="inlineStr">
        <is>
          <t>POUT25SB0007971A</t>
        </is>
      </c>
      <c r="N367" s="2" t="n">
        <v>0.0063</v>
      </c>
      <c r="O367" t="n">
        <v>0.259466</v>
      </c>
      <c r="P367" s="95" t="n">
        <v>147.377</v>
      </c>
      <c r="Q367" s="96" t="n">
        <v>147.376688</v>
      </c>
      <c r="R367" s="77" t="n">
        <v>0</v>
      </c>
      <c r="S367" s="95" t="n">
        <v>150.324</v>
      </c>
      <c r="T367" s="51" t="n">
        <v>1.019996335927587</v>
      </c>
      <c r="U367" s="51" t="n">
        <v>1.019996335927587</v>
      </c>
      <c r="V367" t="n">
        <v>0</v>
      </c>
      <c r="W367" t="inlineStr">
        <is>
          <t>12,47,29,57,64,77,45,22,50,56,42,96,06,78,65,59,39</t>
        </is>
      </c>
      <c r="X367" s="51" t="n">
        <v>0.0002280282797542477</v>
      </c>
      <c r="Y367" s="51" t="n">
        <v>0.1171799224166121</v>
      </c>
      <c r="Z367" s="52" t="n">
        <v>639845.7299999963</v>
      </c>
      <c r="AA367" s="52" t="n">
        <v>565016.0339999961</v>
      </c>
      <c r="AB367" s="52" t="n">
        <v>-76326.23700000001</v>
      </c>
      <c r="AC367" s="51" t="n">
        <v>-0.1350868513582758</v>
      </c>
      <c r="AD367" s="51" t="n">
        <v>0.0002303315957113613</v>
      </c>
      <c r="AE367" s="57" t="inlineStr">
        <is>
          <t>Code M1: Vai phoi may day vien co.</t>
        </is>
      </c>
    </row>
    <row r="368" ht="20.25" customHeight="1">
      <c r="D368" t="inlineStr">
        <is>
          <t>M1</t>
        </is>
      </c>
      <c r="E368" t="inlineStr">
        <is>
          <t>12,47,29,57,64,77,45,22,50,56,42,96,06,78,65,59,39</t>
        </is>
      </c>
      <c r="F368" t="inlineStr"/>
      <c r="G368" t="inlineStr">
        <is>
          <t>65@Signature Navy</t>
        </is>
      </c>
      <c r="H368" t="inlineStr">
        <is>
          <t>25V07971EG49</t>
        </is>
      </c>
      <c r="I368" t="n">
        <v>2</v>
      </c>
      <c r="J368" t="n">
        <v>2</v>
      </c>
      <c r="K368" t="n">
        <v>568</v>
      </c>
      <c r="L368" s="59" t="n"/>
      <c r="M368" s="98" t="inlineStr">
        <is>
          <t>POUT25SB0007971A</t>
        </is>
      </c>
      <c r="N368" s="2" t="n">
        <v>0.0063</v>
      </c>
      <c r="O368" t="n">
        <v>0.259466</v>
      </c>
      <c r="P368" s="95" t="n">
        <v>147.377</v>
      </c>
      <c r="Q368" s="96" t="n">
        <v>147.376688</v>
      </c>
      <c r="R368" s="77" t="n">
        <v>0</v>
      </c>
      <c r="S368" s="95" t="n">
        <v>150.324</v>
      </c>
      <c r="T368" s="51" t="n">
        <v>1.019996335927587</v>
      </c>
      <c r="U368" s="51" t="n">
        <v>1.019996335927587</v>
      </c>
      <c r="V368" t="n">
        <v>0</v>
      </c>
      <c r="W368" t="inlineStr">
        <is>
          <t>12,47,29,57,64,77,45,22,50,56,42,96,06,78,65,59,39</t>
        </is>
      </c>
      <c r="X368" s="51" t="n">
        <v>0.0002280282797542477</v>
      </c>
      <c r="Y368" s="51" t="n">
        <v>0.1174102544999409</v>
      </c>
      <c r="Z368" s="52" t="n">
        <v>639845.7299999963</v>
      </c>
      <c r="AA368" s="52" t="n">
        <v>564868.6569999962</v>
      </c>
      <c r="AB368" s="52" t="n">
        <v>-76476.561</v>
      </c>
      <c r="AC368" s="51" t="n">
        <v>-0.1353882182207899</v>
      </c>
      <c r="AD368" s="51" t="n">
        <v>0.0002303315957113613</v>
      </c>
      <c r="AE368" s="57" t="inlineStr">
        <is>
          <t>Code M1: Vai phoi may day vien co.</t>
        </is>
      </c>
    </row>
    <row r="369" ht="20.25" customHeight="1">
      <c r="D369" t="inlineStr">
        <is>
          <t>M1</t>
        </is>
      </c>
      <c r="E369" t="inlineStr">
        <is>
          <t>12,47,29,57,64,77,45,22,50,56,42,96,06,78,65,59,39</t>
        </is>
      </c>
      <c r="F369" t="inlineStr"/>
      <c r="G369" t="inlineStr">
        <is>
          <t>56@Signature Navy</t>
        </is>
      </c>
      <c r="H369" t="inlineStr">
        <is>
          <t>25V07971EG49</t>
        </is>
      </c>
      <c r="I369" t="n">
        <v>2</v>
      </c>
      <c r="J369" t="n">
        <v>2</v>
      </c>
      <c r="K369" t="n">
        <v>568</v>
      </c>
      <c r="L369" s="59" t="n"/>
      <c r="M369" s="98" t="inlineStr">
        <is>
          <t>POUT25SB0007971A</t>
        </is>
      </c>
      <c r="N369" s="2" t="n">
        <v>0.0063</v>
      </c>
      <c r="O369" t="n">
        <v>0.259466</v>
      </c>
      <c r="P369" s="95" t="n">
        <v>147.377</v>
      </c>
      <c r="Q369" s="96" t="n">
        <v>147.376688</v>
      </c>
      <c r="R369" s="77" t="n">
        <v>0</v>
      </c>
      <c r="S369" s="95" t="n">
        <v>150.324</v>
      </c>
      <c r="T369" s="51" t="n">
        <v>1.019996335927587</v>
      </c>
      <c r="U369" s="51" t="n">
        <v>1.019996335927587</v>
      </c>
      <c r="V369" t="n">
        <v>0</v>
      </c>
      <c r="W369" t="inlineStr">
        <is>
          <t>12,47,29,57,64,77,45,22,50,56,42,96,06,78,65,59,39</t>
        </is>
      </c>
      <c r="X369" s="51" t="n">
        <v>0.0002280282797542477</v>
      </c>
      <c r="Y369" s="51" t="n">
        <v>0.1176405865832698</v>
      </c>
      <c r="Z369" s="52" t="n">
        <v>639845.7299999963</v>
      </c>
      <c r="AA369" s="52" t="n">
        <v>564721.2799999962</v>
      </c>
      <c r="AB369" s="52" t="n">
        <v>-76626.88499999999</v>
      </c>
      <c r="AC369" s="51" t="n">
        <v>-0.1356897423805253</v>
      </c>
      <c r="AD369" s="51" t="n">
        <v>0.0002303315957113613</v>
      </c>
      <c r="AE369" s="57" t="inlineStr">
        <is>
          <t>Code M1: Vai phoi may day vien co.</t>
        </is>
      </c>
    </row>
    <row r="370" ht="20.25" customHeight="1">
      <c r="D370" t="inlineStr">
        <is>
          <t>M1</t>
        </is>
      </c>
      <c r="E370" t="inlineStr">
        <is>
          <t>12,47,29,57,64,77,45,22,50,56,42,96,06,78,65,59,39</t>
        </is>
      </c>
      <c r="F370" t="inlineStr"/>
      <c r="G370" t="inlineStr">
        <is>
          <t>77@Signature Navy</t>
        </is>
      </c>
      <c r="H370" t="inlineStr">
        <is>
          <t>25V07971EG49</t>
        </is>
      </c>
      <c r="I370" t="n">
        <v>2</v>
      </c>
      <c r="J370" t="n">
        <v>2</v>
      </c>
      <c r="K370" t="n">
        <v>568</v>
      </c>
      <c r="L370" s="59" t="n"/>
      <c r="M370" s="98" t="inlineStr">
        <is>
          <t>POUT25SB0007971A</t>
        </is>
      </c>
      <c r="N370" s="2" t="n">
        <v>0.0063</v>
      </c>
      <c r="O370" t="n">
        <v>0.259466</v>
      </c>
      <c r="P370" s="95" t="n">
        <v>147.377</v>
      </c>
      <c r="Q370" s="96" t="n">
        <v>147.376688</v>
      </c>
      <c r="R370" s="77" t="n">
        <v>0</v>
      </c>
      <c r="S370" s="95" t="n">
        <v>150.324</v>
      </c>
      <c r="T370" s="51" t="n">
        <v>1.019996335927587</v>
      </c>
      <c r="U370" s="51" t="n">
        <v>1.019996335927587</v>
      </c>
      <c r="V370" t="n">
        <v>0</v>
      </c>
      <c r="W370" t="inlineStr">
        <is>
          <t>12,47,29,57,64,77,45,22,50,56,42,96,06,78,65,59,39</t>
        </is>
      </c>
      <c r="X370" s="51" t="n">
        <v>0.0002280282797542477</v>
      </c>
      <c r="Y370" s="51" t="n">
        <v>0.1178709186665987</v>
      </c>
      <c r="Z370" s="52" t="n">
        <v>639845.7299999963</v>
      </c>
      <c r="AA370" s="52" t="n">
        <v>564573.9029999962</v>
      </c>
      <c r="AB370" s="52" t="n">
        <v>-76777.20899999999</v>
      </c>
      <c r="AC370" s="51" t="n">
        <v>-0.1359914239606653</v>
      </c>
      <c r="AD370" s="51" t="n">
        <v>0.0002303315957113613</v>
      </c>
      <c r="AE370" s="57" t="inlineStr">
        <is>
          <t>Code M1: Vai phoi may day vien co.</t>
        </is>
      </c>
    </row>
    <row r="371" ht="20.25" customHeight="1">
      <c r="D371" t="inlineStr">
        <is>
          <t>M1</t>
        </is>
      </c>
      <c r="E371" t="inlineStr">
        <is>
          <t>12,47,29,57,64,77,45,22,50,56,42,96,06,78,65,59,39</t>
        </is>
      </c>
      <c r="F371" t="inlineStr"/>
      <c r="G371" t="inlineStr">
        <is>
          <t>29@Signature Navy</t>
        </is>
      </c>
      <c r="H371" t="inlineStr">
        <is>
          <t>25V07971EG49</t>
        </is>
      </c>
      <c r="I371" t="n">
        <v>2</v>
      </c>
      <c r="J371" t="n">
        <v>2</v>
      </c>
      <c r="K371" t="n">
        <v>568</v>
      </c>
      <c r="L371" s="59" t="n"/>
      <c r="M371" s="98" t="inlineStr">
        <is>
          <t>POUT25SB0007971A</t>
        </is>
      </c>
      <c r="N371" s="2" t="n">
        <v>0.0063</v>
      </c>
      <c r="O371" t="n">
        <v>0.259466</v>
      </c>
      <c r="P371" s="95" t="n">
        <v>147.377</v>
      </c>
      <c r="Q371" s="96" t="n">
        <v>147.376688</v>
      </c>
      <c r="R371" s="77" t="n">
        <v>0</v>
      </c>
      <c r="S371" s="95" t="n">
        <v>150.324</v>
      </c>
      <c r="T371" s="51" t="n">
        <v>1.019996335927587</v>
      </c>
      <c r="U371" s="51" t="n">
        <v>1.019996335927587</v>
      </c>
      <c r="V371" t="n">
        <v>0</v>
      </c>
      <c r="W371" t="inlineStr">
        <is>
          <t>12,47,29,57,64,77,45,22,50,56,42,96,06,78,65,59,39</t>
        </is>
      </c>
      <c r="X371" s="51" t="n">
        <v>0.0002280282797542477</v>
      </c>
      <c r="Y371" s="51" t="n">
        <v>0.1181012507499276</v>
      </c>
      <c r="Z371" s="52" t="n">
        <v>639845.7299999963</v>
      </c>
      <c r="AA371" s="52" t="n">
        <v>564426.5259999962</v>
      </c>
      <c r="AB371" s="52" t="n">
        <v>-76927.53299999998</v>
      </c>
      <c r="AC371" s="51" t="n">
        <v>-0.1362932630845215</v>
      </c>
      <c r="AD371" s="51" t="n">
        <v>0.0002303315957113613</v>
      </c>
      <c r="AE371" s="57" t="inlineStr">
        <is>
          <t>Code M1: Vai phoi may day vien co.</t>
        </is>
      </c>
    </row>
    <row r="372" ht="20.25" customHeight="1">
      <c r="D372" t="inlineStr">
        <is>
          <t>M1</t>
        </is>
      </c>
      <c r="E372" t="inlineStr">
        <is>
          <t>12,47,29,57,64,77,45,22,50,56,42,96,06,78,65,59,39</t>
        </is>
      </c>
      <c r="F372" t="inlineStr"/>
      <c r="G372" t="inlineStr">
        <is>
          <t>47@Signature Navy</t>
        </is>
      </c>
      <c r="H372" t="inlineStr">
        <is>
          <t>25V07971EG49</t>
        </is>
      </c>
      <c r="I372" t="n">
        <v>2</v>
      </c>
      <c r="J372" t="n">
        <v>2</v>
      </c>
      <c r="K372" t="n">
        <v>568</v>
      </c>
      <c r="L372" s="59" t="n"/>
      <c r="M372" s="98" t="inlineStr">
        <is>
          <t>POUT25SB0007971A</t>
        </is>
      </c>
      <c r="N372" s="2" t="n">
        <v>0.0063</v>
      </c>
      <c r="O372" t="n">
        <v>0.259466</v>
      </c>
      <c r="P372" s="95" t="n">
        <v>147.377</v>
      </c>
      <c r="Q372" s="96" t="n">
        <v>147.376688</v>
      </c>
      <c r="R372" s="77" t="n">
        <v>0</v>
      </c>
      <c r="S372" s="95" t="n">
        <v>150.324</v>
      </c>
      <c r="T372" s="51" t="n">
        <v>1.019996335927587</v>
      </c>
      <c r="U372" s="51" t="n">
        <v>1.019996335927587</v>
      </c>
      <c r="V372" t="n">
        <v>0</v>
      </c>
      <c r="W372" t="inlineStr">
        <is>
          <t>12,47,29,57,64,77,45,22,50,56,42,96,06,78,65,59,39</t>
        </is>
      </c>
      <c r="X372" s="51" t="n">
        <v>0.0002280282797542477</v>
      </c>
      <c r="Y372" s="51" t="n">
        <v>0.1183315828332565</v>
      </c>
      <c r="Z372" s="52" t="n">
        <v>639845.7299999963</v>
      </c>
      <c r="AA372" s="52" t="n">
        <v>564279.1489999963</v>
      </c>
      <c r="AB372" s="52" t="n">
        <v>-77077.85699999997</v>
      </c>
      <c r="AC372" s="51" t="n">
        <v>-0.1365952598755346</v>
      </c>
      <c r="AD372" s="51" t="n">
        <v>0.0002303315957113613</v>
      </c>
      <c r="AE372" s="57" t="inlineStr">
        <is>
          <t>Code M1: Vai phoi may day vien co.</t>
        </is>
      </c>
    </row>
    <row r="373" ht="20.25" customHeight="1">
      <c r="D373" t="inlineStr">
        <is>
          <t>M1</t>
        </is>
      </c>
      <c r="E373" t="inlineStr">
        <is>
          <t>12,47,29,57,64,77,45,22,50,56,42,96,06,78,65,59,39</t>
        </is>
      </c>
      <c r="F373" t="inlineStr"/>
      <c r="G373" t="inlineStr">
        <is>
          <t>39@Signature Navy</t>
        </is>
      </c>
      <c r="H373" t="inlineStr">
        <is>
          <t>25V07971EG49</t>
        </is>
      </c>
      <c r="I373" t="n">
        <v>2</v>
      </c>
      <c r="J373" t="n">
        <v>2</v>
      </c>
      <c r="K373" t="n">
        <v>568</v>
      </c>
      <c r="L373" s="59" t="n"/>
      <c r="M373" s="98" t="inlineStr">
        <is>
          <t>POUT25SB0007971A</t>
        </is>
      </c>
      <c r="N373" s="2" t="n">
        <v>0.0063</v>
      </c>
      <c r="O373" t="n">
        <v>0.259466</v>
      </c>
      <c r="P373" s="95" t="n">
        <v>147.377</v>
      </c>
      <c r="Q373" s="96" t="n">
        <v>147.376688</v>
      </c>
      <c r="R373" s="77" t="n">
        <v>0</v>
      </c>
      <c r="S373" s="95" t="n">
        <v>150.324</v>
      </c>
      <c r="T373" s="51" t="n">
        <v>1.019996335927587</v>
      </c>
      <c r="U373" s="51" t="n">
        <v>1.019996335927587</v>
      </c>
      <c r="V373" t="n">
        <v>0</v>
      </c>
      <c r="W373" t="inlineStr">
        <is>
          <t>12,47,29,57,64,77,45,22,50,56,42,96,06,78,65,59,39</t>
        </is>
      </c>
      <c r="X373" s="51" t="n">
        <v>0.0002280282797542477</v>
      </c>
      <c r="Y373" s="51" t="n">
        <v>0.1185619149165854</v>
      </c>
      <c r="Z373" s="52" t="n">
        <v>639845.7299999963</v>
      </c>
      <c r="AA373" s="52" t="n">
        <v>564131.7719999963</v>
      </c>
      <c r="AB373" s="52" t="n">
        <v>-77228.18099999997</v>
      </c>
      <c r="AC373" s="51" t="n">
        <v>-0.1368974144572741</v>
      </c>
      <c r="AD373" s="51" t="n">
        <v>0.0002303315957113613</v>
      </c>
      <c r="AE373" s="57" t="inlineStr">
        <is>
          <t>Code M1: Vai phoi may day vien co.</t>
        </is>
      </c>
    </row>
    <row r="374" ht="20.25" customHeight="1">
      <c r="D374" t="inlineStr">
        <is>
          <t>M1</t>
        </is>
      </c>
      <c r="E374" t="inlineStr">
        <is>
          <t>12,47,29,57,64,77,45,22,50,56,42,96,06,78,65,59,39</t>
        </is>
      </c>
      <c r="F374" t="inlineStr"/>
      <c r="G374" t="inlineStr">
        <is>
          <t>64@Signature Navy</t>
        </is>
      </c>
      <c r="H374" t="inlineStr">
        <is>
          <t>25V07971EG49</t>
        </is>
      </c>
      <c r="I374" t="n">
        <v>2</v>
      </c>
      <c r="J374" t="n">
        <v>2</v>
      </c>
      <c r="K374" t="n">
        <v>568</v>
      </c>
      <c r="L374" s="59" t="n"/>
      <c r="M374" s="98" t="inlineStr">
        <is>
          <t>POUT25SB0007971A</t>
        </is>
      </c>
      <c r="N374" s="2" t="n">
        <v>0.0063</v>
      </c>
      <c r="O374" t="n">
        <v>0.259466</v>
      </c>
      <c r="P374" s="95" t="n">
        <v>147.377</v>
      </c>
      <c r="Q374" s="96" t="n">
        <v>147.376688</v>
      </c>
      <c r="R374" s="77" t="n">
        <v>0</v>
      </c>
      <c r="S374" s="95" t="n">
        <v>150.324</v>
      </c>
      <c r="T374" s="51" t="n">
        <v>1.019996335927587</v>
      </c>
      <c r="U374" s="51" t="n">
        <v>1.019996335927587</v>
      </c>
      <c r="V374" t="n">
        <v>0</v>
      </c>
      <c r="W374" t="inlineStr">
        <is>
          <t>12,47,29,57,64,77,45,22,50,56,42,96,06,78,65,59,39</t>
        </is>
      </c>
      <c r="X374" s="51" t="n">
        <v>0.0002280282797542477</v>
      </c>
      <c r="Y374" s="51" t="n">
        <v>0.1187922469999143</v>
      </c>
      <c r="Z374" s="52" t="n">
        <v>639845.7299999963</v>
      </c>
      <c r="AA374" s="52" t="n">
        <v>563984.3949999963</v>
      </c>
      <c r="AB374" s="52" t="n">
        <v>-77378.50499999996</v>
      </c>
      <c r="AC374" s="51" t="n">
        <v>-0.137199726953439</v>
      </c>
      <c r="AD374" s="51" t="n">
        <v>0.0002303315957113613</v>
      </c>
      <c r="AE374" s="57" t="inlineStr">
        <is>
          <t>Code M1: Vai phoi may day vien co.</t>
        </is>
      </c>
    </row>
    <row r="375" ht="20.25" customHeight="1">
      <c r="D375" t="inlineStr">
        <is>
          <t>M1</t>
        </is>
      </c>
      <c r="E375" t="inlineStr">
        <is>
          <t>12,47,29,57,64,77,45,22,50,56,42,96,06,78,65,59,39</t>
        </is>
      </c>
      <c r="F375" t="inlineStr"/>
      <c r="G375" t="inlineStr">
        <is>
          <t>50@Signature Navy</t>
        </is>
      </c>
      <c r="H375" t="inlineStr">
        <is>
          <t>25V07971EG49</t>
        </is>
      </c>
      <c r="I375" t="n">
        <v>2</v>
      </c>
      <c r="J375" t="n">
        <v>2</v>
      </c>
      <c r="K375" t="n">
        <v>568</v>
      </c>
      <c r="L375" s="59" t="n"/>
      <c r="M375" s="98" t="inlineStr">
        <is>
          <t>POUT25SB0007971A</t>
        </is>
      </c>
      <c r="N375" s="2" t="n">
        <v>0.0063</v>
      </c>
      <c r="O375" t="n">
        <v>0.259466</v>
      </c>
      <c r="P375" s="95" t="n">
        <v>147.377</v>
      </c>
      <c r="Q375" s="96" t="n">
        <v>147.376688</v>
      </c>
      <c r="R375" s="77" t="n">
        <v>0</v>
      </c>
      <c r="S375" s="95" t="n">
        <v>150.324</v>
      </c>
      <c r="T375" s="51" t="n">
        <v>1.019996335927587</v>
      </c>
      <c r="U375" s="51" t="n">
        <v>1.019996335927587</v>
      </c>
      <c r="V375" t="n">
        <v>0</v>
      </c>
      <c r="W375" t="inlineStr">
        <is>
          <t>12,47,29,57,64,77,45,22,50,56,42,96,06,78,65,59,39</t>
        </is>
      </c>
      <c r="X375" s="51" t="n">
        <v>0.0002280282797542477</v>
      </c>
      <c r="Y375" s="51" t="n">
        <v>0.1190225790832432</v>
      </c>
      <c r="Z375" s="52" t="n">
        <v>639845.7299999963</v>
      </c>
      <c r="AA375" s="52" t="n">
        <v>563837.0179999962</v>
      </c>
      <c r="AB375" s="52" t="n">
        <v>-77528.82899999995</v>
      </c>
      <c r="AC375" s="51" t="n">
        <v>-0.1375021974878572</v>
      </c>
      <c r="AD375" s="51" t="n">
        <v>0.0002303315957113613</v>
      </c>
      <c r="AE375" s="57" t="inlineStr">
        <is>
          <t>Code M1: Vai phoi may day vien co.</t>
        </is>
      </c>
    </row>
    <row r="376" ht="20.25" customHeight="1">
      <c r="D376" t="inlineStr">
        <is>
          <t>M1</t>
        </is>
      </c>
      <c r="E376" t="inlineStr">
        <is>
          <t>12,47,29,57,64,77,45,22,50,56,42,96,06,78,65,59,39</t>
        </is>
      </c>
      <c r="F376" t="inlineStr"/>
      <c r="G376" t="inlineStr">
        <is>
          <t>57@Signature Navy</t>
        </is>
      </c>
      <c r="H376" t="inlineStr">
        <is>
          <t>25V07971EG49</t>
        </is>
      </c>
      <c r="I376" t="n">
        <v>2</v>
      </c>
      <c r="J376" t="n">
        <v>2</v>
      </c>
      <c r="K376" t="n">
        <v>568</v>
      </c>
      <c r="L376" s="59" t="n"/>
      <c r="M376" s="98" t="inlineStr">
        <is>
          <t>POUT25SB0007971A</t>
        </is>
      </c>
      <c r="N376" s="2" t="n">
        <v>0.0063</v>
      </c>
      <c r="O376" t="n">
        <v>0.259466</v>
      </c>
      <c r="P376" s="95" t="n">
        <v>147.377</v>
      </c>
      <c r="Q376" s="96" t="n">
        <v>147.376688</v>
      </c>
      <c r="R376" s="77" t="n">
        <v>0</v>
      </c>
      <c r="S376" s="95" t="n">
        <v>150.324</v>
      </c>
      <c r="T376" s="51" t="n">
        <v>1.019996335927587</v>
      </c>
      <c r="U376" s="51" t="n">
        <v>1.019996335927587</v>
      </c>
      <c r="V376" t="n">
        <v>0</v>
      </c>
      <c r="W376" t="inlineStr">
        <is>
          <t>12,47,29,57,64,77,45,22,50,56,42,96,06,78,65,59,39</t>
        </is>
      </c>
      <c r="X376" s="51" t="n">
        <v>0.0002280282797542477</v>
      </c>
      <c r="Y376" s="51" t="n">
        <v>0.1192529111665721</v>
      </c>
      <c r="Z376" s="52" t="n">
        <v>639845.7299999963</v>
      </c>
      <c r="AA376" s="52" t="n">
        <v>563689.6409999962</v>
      </c>
      <c r="AB376" s="52" t="n">
        <v>-77679.15299999995</v>
      </c>
      <c r="AC376" s="51" t="n">
        <v>-0.1378048261844863</v>
      </c>
      <c r="AD376" s="51" t="n">
        <v>0.0002303315957113613</v>
      </c>
      <c r="AE376" s="57" t="inlineStr">
        <is>
          <t>Code M1: Vai phoi may day vien co.</t>
        </is>
      </c>
    </row>
    <row r="377" ht="20.25" customHeight="1">
      <c r="D377" t="inlineStr">
        <is>
          <t>M1</t>
        </is>
      </c>
      <c r="E377" t="inlineStr">
        <is>
          <t>12,47,29,57,64,77,45,22,50,56,42,96,06,78,65,59,39</t>
        </is>
      </c>
      <c r="F377" t="inlineStr"/>
      <c r="G377" t="inlineStr">
        <is>
          <t>59@Signature Navy</t>
        </is>
      </c>
      <c r="H377" t="inlineStr">
        <is>
          <t>25V07971EG49</t>
        </is>
      </c>
      <c r="I377" t="n">
        <v>2</v>
      </c>
      <c r="J377" t="n">
        <v>2</v>
      </c>
      <c r="K377" t="n">
        <v>568</v>
      </c>
      <c r="L377" s="59" t="n"/>
      <c r="M377" s="98" t="inlineStr">
        <is>
          <t>POUT25SB0007971A</t>
        </is>
      </c>
      <c r="N377" s="2" t="n">
        <v>0.0063</v>
      </c>
      <c r="O377" t="n">
        <v>0.259466</v>
      </c>
      <c r="P377" s="95" t="n">
        <v>147.377</v>
      </c>
      <c r="Q377" s="96" t="n">
        <v>147.376688</v>
      </c>
      <c r="R377" s="77" t="n">
        <v>0</v>
      </c>
      <c r="S377" s="95" t="n">
        <v>150.324</v>
      </c>
      <c r="T377" s="51" t="n">
        <v>1.019996335927587</v>
      </c>
      <c r="U377" s="51" t="n">
        <v>1.019996335927587</v>
      </c>
      <c r="V377" t="n">
        <v>0</v>
      </c>
      <c r="W377" t="inlineStr">
        <is>
          <t>12,47,29,57,64,77,45,22,50,56,42,96,06,78,65,59,39</t>
        </is>
      </c>
      <c r="X377" s="51" t="n">
        <v>0.0002280282797542477</v>
      </c>
      <c r="Y377" s="51" t="n">
        <v>0.1194832432499009</v>
      </c>
      <c r="Z377" s="52" t="n">
        <v>639845.7299999963</v>
      </c>
      <c r="AA377" s="52" t="n">
        <v>563542.2639999962</v>
      </c>
      <c r="AB377" s="52" t="n">
        <v>-77829.47699999994</v>
      </c>
      <c r="AC377" s="51" t="n">
        <v>-0.1381076131674136</v>
      </c>
      <c r="AD377" s="51" t="n">
        <v>0.0002303315957113613</v>
      </c>
      <c r="AE377" s="57" t="inlineStr">
        <is>
          <t>Code M1: Vai phoi may day vien co.</t>
        </is>
      </c>
    </row>
    <row r="378" ht="20.25" customHeight="1">
      <c r="D378" t="inlineStr">
        <is>
          <t>M1</t>
        </is>
      </c>
      <c r="E378" t="inlineStr">
        <is>
          <t>12,47,29,57,64,77,45,22,50,56,42,96,06,78,65,59,39</t>
        </is>
      </c>
      <c r="F378" t="inlineStr"/>
      <c r="G378" t="inlineStr">
        <is>
          <t>12@Signature Navy</t>
        </is>
      </c>
      <c r="H378" t="inlineStr">
        <is>
          <t>25V07971EG49</t>
        </is>
      </c>
      <c r="I378" t="n">
        <v>2</v>
      </c>
      <c r="J378" t="n">
        <v>2</v>
      </c>
      <c r="K378" t="n">
        <v>568</v>
      </c>
      <c r="L378" s="59" t="n"/>
      <c r="M378" s="98" t="inlineStr">
        <is>
          <t>POUT25SB0007971A</t>
        </is>
      </c>
      <c r="N378" s="2" t="n">
        <v>0.0063</v>
      </c>
      <c r="O378" t="n">
        <v>0.259466</v>
      </c>
      <c r="P378" s="95" t="n">
        <v>147.377</v>
      </c>
      <c r="Q378" s="96" t="n">
        <v>147.376688</v>
      </c>
      <c r="R378" s="77" t="n">
        <v>0</v>
      </c>
      <c r="S378" s="95" t="n">
        <v>150.324</v>
      </c>
      <c r="T378" s="51" t="n">
        <v>1.019996335927587</v>
      </c>
      <c r="U378" s="51" t="n">
        <v>1.019996335927587</v>
      </c>
      <c r="V378" t="n">
        <v>0</v>
      </c>
      <c r="W378" t="inlineStr">
        <is>
          <t>12,47,29,57,64,77,45,22,50,56,42,96,06,78,65,59,39</t>
        </is>
      </c>
      <c r="X378" s="51" t="n">
        <v>0.0002280282797542477</v>
      </c>
      <c r="Y378" s="51" t="n">
        <v>0.1197135753332298</v>
      </c>
      <c r="Z378" s="52" t="n">
        <v>639845.7299999963</v>
      </c>
      <c r="AA378" s="52" t="n">
        <v>563394.8869999963</v>
      </c>
      <c r="AB378" s="52" t="n">
        <v>-77979.80099999993</v>
      </c>
      <c r="AC378" s="51" t="n">
        <v>-0.1384105585608562</v>
      </c>
      <c r="AD378" s="51" t="n">
        <v>0.0002303315957113613</v>
      </c>
      <c r="AE378" s="57" t="inlineStr">
        <is>
          <t>Code M1: Vai phoi may day vien co.</t>
        </is>
      </c>
    </row>
    <row r="379" ht="20.25" customHeight="1">
      <c r="D379" t="inlineStr">
        <is>
          <t>M1</t>
        </is>
      </c>
      <c r="E379" t="inlineStr">
        <is>
          <t>12,47,29,57,64,77,45,22,50,56,42,96,06,78,65,59,39</t>
        </is>
      </c>
      <c r="F379" t="inlineStr"/>
      <c r="G379" t="inlineStr">
        <is>
          <t>42@Signature Navy</t>
        </is>
      </c>
      <c r="H379" t="inlineStr">
        <is>
          <t>25V07971ID19</t>
        </is>
      </c>
      <c r="I379" t="n">
        <v>2</v>
      </c>
      <c r="J379" t="n">
        <v>2</v>
      </c>
      <c r="K379" t="n">
        <v>29000</v>
      </c>
      <c r="L379" s="59" t="n"/>
      <c r="M379" s="98" t="inlineStr">
        <is>
          <t>POUT25SB0007971A</t>
        </is>
      </c>
      <c r="N379" s="2" t="n">
        <v>0.0063</v>
      </c>
      <c r="O379" t="n">
        <v>0.472512</v>
      </c>
      <c r="P379" s="95" t="n">
        <v>13702.848</v>
      </c>
      <c r="Q379" s="96" t="n">
        <v>13702.848</v>
      </c>
      <c r="R379" s="77" t="n">
        <v>0</v>
      </c>
      <c r="S379" s="95" t="n">
        <v>13976.905</v>
      </c>
      <c r="T379" s="51" t="n">
        <v>1.020000002919101</v>
      </c>
      <c r="U379" s="51" t="n">
        <v>1.020000002919101</v>
      </c>
      <c r="V379" t="n">
        <v>0</v>
      </c>
      <c r="W379" t="inlineStr">
        <is>
          <t>12,47,29,57,64,77,45,22,50,56,42,96,06,78,65,59,39</t>
        </is>
      </c>
      <c r="X379" s="51" t="n">
        <v>0.02120170360439864</v>
      </c>
      <c r="Y379" s="51" t="n">
        <v>0.1411294375598951</v>
      </c>
      <c r="Z379" s="52" t="n">
        <v>639845.7299999963</v>
      </c>
      <c r="AA379" s="52" t="n">
        <v>563247.5099999963</v>
      </c>
      <c r="AB379" s="52" t="n">
        <v>-78130.12499999993</v>
      </c>
      <c r="AC379" s="51" t="n">
        <v>-0.1387136624891612</v>
      </c>
      <c r="AD379" s="51" t="n">
        <v>0.02141586222666529</v>
      </c>
      <c r="AE379" s="57" t="inlineStr">
        <is>
          <t>Code M1: Vai phoi may day vien co.</t>
        </is>
      </c>
    </row>
    <row r="380" ht="20.25" customHeight="1">
      <c r="D380" t="inlineStr">
        <is>
          <t>M1</t>
        </is>
      </c>
      <c r="E380" t="inlineStr">
        <is>
          <t>12,47,29,57,64,77,45,22,50,56,42,96,06,78,65,59,39</t>
        </is>
      </c>
      <c r="F380" t="inlineStr"/>
      <c r="G380" t="inlineStr">
        <is>
          <t>45@Signature Navy</t>
        </is>
      </c>
      <c r="H380" t="inlineStr">
        <is>
          <t>25V07971ID19</t>
        </is>
      </c>
      <c r="I380" t="n">
        <v>2</v>
      </c>
      <c r="J380" t="n">
        <v>2</v>
      </c>
      <c r="K380" t="n">
        <v>29000</v>
      </c>
      <c r="L380" s="59" t="n"/>
      <c r="M380" s="98" t="inlineStr">
        <is>
          <t>POUT25SB0007971A</t>
        </is>
      </c>
      <c r="N380" s="2" t="n">
        <v>0.0063</v>
      </c>
      <c r="O380" t="n">
        <v>0.472512</v>
      </c>
      <c r="P380" s="95" t="n">
        <v>13702.848</v>
      </c>
      <c r="Q380" s="96" t="n">
        <v>13702.848</v>
      </c>
      <c r="R380" s="77" t="n">
        <v>0</v>
      </c>
      <c r="S380" s="95" t="n">
        <v>13976.905</v>
      </c>
      <c r="T380" s="51" t="n">
        <v>1.020000002919101</v>
      </c>
      <c r="U380" s="51" t="n">
        <v>1.020000002919101</v>
      </c>
      <c r="V380" t="n">
        <v>0</v>
      </c>
      <c r="W380" t="inlineStr">
        <is>
          <t>12,47,29,57,64,77,45,22,50,56,42,96,06,78,65,59,39</t>
        </is>
      </c>
      <c r="X380" s="51" t="n">
        <v>0.02120170360439864</v>
      </c>
      <c r="Y380" s="51" t="n">
        <v>0.1625452997865604</v>
      </c>
      <c r="Z380" s="52" t="n">
        <v>639845.7299999963</v>
      </c>
      <c r="AA380" s="52" t="n">
        <v>549544.6619999963</v>
      </c>
      <c r="AB380" s="52" t="n">
        <v>-92107.02999999993</v>
      </c>
      <c r="AC380" s="51" t="n">
        <v>-0.1676060862183401</v>
      </c>
      <c r="AD380" s="51" t="n">
        <v>0.02141586222666529</v>
      </c>
      <c r="AE380" s="57" t="inlineStr">
        <is>
          <t>Code M1: Vai phoi may day vien co.</t>
        </is>
      </c>
    </row>
    <row r="381" ht="20.25" customHeight="1">
      <c r="D381" t="inlineStr">
        <is>
          <t>M1</t>
        </is>
      </c>
      <c r="E381" t="inlineStr">
        <is>
          <t>12,47,29,57,64,77,45,22,50,56,42,96,06,78,65,59,39</t>
        </is>
      </c>
      <c r="F381" t="inlineStr"/>
      <c r="G381" t="inlineStr">
        <is>
          <t>96@Signature Navy</t>
        </is>
      </c>
      <c r="H381" t="inlineStr">
        <is>
          <t>25V07971ID19</t>
        </is>
      </c>
      <c r="I381" t="n">
        <v>2</v>
      </c>
      <c r="J381" t="n">
        <v>2</v>
      </c>
      <c r="K381" t="n">
        <v>29000</v>
      </c>
      <c r="L381" s="59" t="n"/>
      <c r="M381" s="98" t="inlineStr">
        <is>
          <t>POUT25SB0007971A</t>
        </is>
      </c>
      <c r="N381" s="2" t="n">
        <v>0.0063</v>
      </c>
      <c r="O381" t="n">
        <v>0.472512</v>
      </c>
      <c r="P381" s="95" t="n">
        <v>13702.848</v>
      </c>
      <c r="Q381" s="96" t="n">
        <v>13702.848</v>
      </c>
      <c r="R381" s="77" t="n">
        <v>0</v>
      </c>
      <c r="S381" s="95" t="n">
        <v>13976.905</v>
      </c>
      <c r="T381" s="51" t="n">
        <v>1.020000002919101</v>
      </c>
      <c r="U381" s="51" t="n">
        <v>1.020000002919101</v>
      </c>
      <c r="V381" t="n">
        <v>0</v>
      </c>
      <c r="W381" t="inlineStr">
        <is>
          <t>12,47,29,57,64,77,45,22,50,56,42,96,06,78,65,59,39</t>
        </is>
      </c>
      <c r="X381" s="51" t="n">
        <v>0.02120170360439864</v>
      </c>
      <c r="Y381" s="51" t="n">
        <v>0.1839611620132257</v>
      </c>
      <c r="Z381" s="52" t="n">
        <v>639845.7299999963</v>
      </c>
      <c r="AA381" s="52" t="n">
        <v>535841.8139999963</v>
      </c>
      <c r="AB381" s="52" t="n">
        <v>-106083.9349999999</v>
      </c>
      <c r="AC381" s="51" t="n">
        <v>-0.1979762165406536</v>
      </c>
      <c r="AD381" s="51" t="n">
        <v>0.02141586222666529</v>
      </c>
      <c r="AE381" s="57" t="inlineStr">
        <is>
          <t>Code M1: Vai phoi may day vien co.</t>
        </is>
      </c>
    </row>
    <row r="382" ht="20.25" customHeight="1">
      <c r="D382" t="inlineStr">
        <is>
          <t>M1</t>
        </is>
      </c>
      <c r="E382" t="inlineStr">
        <is>
          <t>12,47,29,57,64,77,45,22,50,56,42,96,06,78,65,59,39</t>
        </is>
      </c>
      <c r="F382" t="inlineStr"/>
      <c r="G382" t="inlineStr">
        <is>
          <t>78@Signature Navy</t>
        </is>
      </c>
      <c r="H382" t="inlineStr">
        <is>
          <t>25V07971ID19</t>
        </is>
      </c>
      <c r="I382" t="n">
        <v>2</v>
      </c>
      <c r="J382" t="n">
        <v>2</v>
      </c>
      <c r="K382" t="n">
        <v>29000</v>
      </c>
      <c r="L382" s="59" t="n"/>
      <c r="M382" s="98" t="inlineStr">
        <is>
          <t>POUT25SB0007971A</t>
        </is>
      </c>
      <c r="N382" s="2" t="n">
        <v>0.0063</v>
      </c>
      <c r="O382" t="n">
        <v>0.472512</v>
      </c>
      <c r="P382" s="95" t="n">
        <v>13702.848</v>
      </c>
      <c r="Q382" s="96" t="n">
        <v>13702.848</v>
      </c>
      <c r="R382" s="77" t="n">
        <v>0</v>
      </c>
      <c r="S382" s="95" t="n">
        <v>13976.905</v>
      </c>
      <c r="T382" s="51" t="n">
        <v>1.020000002919101</v>
      </c>
      <c r="U382" s="51" t="n">
        <v>1.020000002919101</v>
      </c>
      <c r="V382" t="n">
        <v>0</v>
      </c>
      <c r="W382" t="inlineStr">
        <is>
          <t>12,47,29,57,64,77,45,22,50,56,42,96,06,78,65,59,39</t>
        </is>
      </c>
      <c r="X382" s="51" t="n">
        <v>0.02120170360439864</v>
      </c>
      <c r="Y382" s="51" t="n">
        <v>0.205377024239891</v>
      </c>
      <c r="Z382" s="52" t="n">
        <v>639845.7299999963</v>
      </c>
      <c r="AA382" s="52" t="n">
        <v>522138.9659999963</v>
      </c>
      <c r="AB382" s="52" t="n">
        <v>-120060.8399999999</v>
      </c>
      <c r="AC382" s="51" t="n">
        <v>-0.2299403948335102</v>
      </c>
      <c r="AD382" s="51" t="n">
        <v>0.02141586222666529</v>
      </c>
      <c r="AE382" s="57" t="inlineStr">
        <is>
          <t>Code M1: Vai phoi may day vien co.</t>
        </is>
      </c>
    </row>
    <row r="383" ht="20.25" customHeight="1">
      <c r="D383" t="inlineStr">
        <is>
          <t>M1</t>
        </is>
      </c>
      <c r="E383" t="inlineStr">
        <is>
          <t>12,47,29,57,64,77,45,22,50,56,42,96,06,78,65,59,39</t>
        </is>
      </c>
      <c r="F383" t="inlineStr"/>
      <c r="G383" t="inlineStr">
        <is>
          <t>65@Signature Navy</t>
        </is>
      </c>
      <c r="H383" t="inlineStr">
        <is>
          <t>25V07971ID19</t>
        </is>
      </c>
      <c r="I383" t="n">
        <v>2</v>
      </c>
      <c r="J383" t="n">
        <v>2</v>
      </c>
      <c r="K383" t="n">
        <v>29000</v>
      </c>
      <c r="L383" s="59" t="n"/>
      <c r="M383" s="98" t="inlineStr">
        <is>
          <t>POUT25SB0007971A</t>
        </is>
      </c>
      <c r="N383" s="2" t="n">
        <v>0.0063</v>
      </c>
      <c r="O383" t="n">
        <v>0.472512</v>
      </c>
      <c r="P383" s="95" t="n">
        <v>13702.848</v>
      </c>
      <c r="Q383" s="96" t="n">
        <v>13702.848</v>
      </c>
      <c r="R383" s="77" t="n">
        <v>0</v>
      </c>
      <c r="S383" s="95" t="n">
        <v>13976.905</v>
      </c>
      <c r="T383" s="51" t="n">
        <v>1.020000002919101</v>
      </c>
      <c r="U383" s="51" t="n">
        <v>1.020000002919101</v>
      </c>
      <c r="V383" t="n">
        <v>0</v>
      </c>
      <c r="W383" t="inlineStr">
        <is>
          <t>12,47,29,57,64,77,45,22,50,56,42,96,06,78,65,59,39</t>
        </is>
      </c>
      <c r="X383" s="51" t="n">
        <v>0.02120170360439864</v>
      </c>
      <c r="Y383" s="51" t="n">
        <v>0.2267928864665563</v>
      </c>
      <c r="Z383" s="52" t="n">
        <v>639845.7299999963</v>
      </c>
      <c r="AA383" s="52" t="n">
        <v>508436.1179999963</v>
      </c>
      <c r="AB383" s="52" t="n">
        <v>-134037.7449999999</v>
      </c>
      <c r="AC383" s="51" t="n">
        <v>-0.2636275045275224</v>
      </c>
      <c r="AD383" s="51" t="n">
        <v>0.02141586222666529</v>
      </c>
      <c r="AE383" s="57" t="inlineStr">
        <is>
          <t>Code M1: Vai phoi may day vien co.</t>
        </is>
      </c>
    </row>
    <row r="384" ht="20.25" customHeight="1">
      <c r="D384" t="inlineStr">
        <is>
          <t>M1</t>
        </is>
      </c>
      <c r="E384" t="inlineStr">
        <is>
          <t>12,47,29,57,64,77,45,22,50,56,42,96,06,78,65,59,39</t>
        </is>
      </c>
      <c r="F384" t="inlineStr"/>
      <c r="G384" t="inlineStr">
        <is>
          <t>56@Signature Navy</t>
        </is>
      </c>
      <c r="H384" t="inlineStr">
        <is>
          <t>25V07971ID19</t>
        </is>
      </c>
      <c r="I384" t="n">
        <v>2</v>
      </c>
      <c r="J384" t="n">
        <v>2</v>
      </c>
      <c r="K384" t="n">
        <v>29000</v>
      </c>
      <c r="L384" s="59" t="n"/>
      <c r="M384" s="98" t="inlineStr">
        <is>
          <t>POUT25SB0007971A</t>
        </is>
      </c>
      <c r="N384" s="2" t="n">
        <v>0.0063</v>
      </c>
      <c r="O384" t="n">
        <v>0.472512</v>
      </c>
      <c r="P384" s="95" t="n">
        <v>13702.848</v>
      </c>
      <c r="Q384" s="96" t="n">
        <v>13702.848</v>
      </c>
      <c r="R384" s="77" t="n">
        <v>0</v>
      </c>
      <c r="S384" s="95" t="n">
        <v>13976.905</v>
      </c>
      <c r="T384" s="51" t="n">
        <v>1.020000002919101</v>
      </c>
      <c r="U384" s="51" t="n">
        <v>1.020000002919101</v>
      </c>
      <c r="V384" t="n">
        <v>0</v>
      </c>
      <c r="W384" t="inlineStr">
        <is>
          <t>12,47,29,57,64,77,45,22,50,56,42,96,06,78,65,59,39</t>
        </is>
      </c>
      <c r="X384" s="51" t="n">
        <v>0.02120170360439864</v>
      </c>
      <c r="Y384" s="51" t="n">
        <v>0.2482087486932216</v>
      </c>
      <c r="Z384" s="52" t="n">
        <v>639845.7299999963</v>
      </c>
      <c r="AA384" s="52" t="n">
        <v>494733.2699999963</v>
      </c>
      <c r="AB384" s="52" t="n">
        <v>-148014.6499999999</v>
      </c>
      <c r="AC384" s="51" t="n">
        <v>-0.2991807080207099</v>
      </c>
      <c r="AD384" s="51" t="n">
        <v>0.02141586222666529</v>
      </c>
      <c r="AE384" s="57" t="inlineStr">
        <is>
          <t>Code M1: Vai phoi may day vien co.</t>
        </is>
      </c>
    </row>
    <row r="385" ht="20.25" customHeight="1">
      <c r="D385" t="inlineStr">
        <is>
          <t>M1</t>
        </is>
      </c>
      <c r="E385" t="inlineStr">
        <is>
          <t>12,47,29,57,64,77,45,22,50,56,42,96,06,78,65,59,39</t>
        </is>
      </c>
      <c r="F385" t="inlineStr"/>
      <c r="G385" t="inlineStr">
        <is>
          <t>77@Signature Navy</t>
        </is>
      </c>
      <c r="H385" t="inlineStr">
        <is>
          <t>25V07971ID19</t>
        </is>
      </c>
      <c r="I385" t="n">
        <v>2</v>
      </c>
      <c r="J385" t="n">
        <v>2</v>
      </c>
      <c r="K385" t="n">
        <v>29000</v>
      </c>
      <c r="L385" s="59" t="n"/>
      <c r="M385" s="98" t="inlineStr">
        <is>
          <t>POUT25SB0007971A</t>
        </is>
      </c>
      <c r="N385" s="2" t="n">
        <v>0.0063</v>
      </c>
      <c r="O385" t="n">
        <v>0.472512</v>
      </c>
      <c r="P385" s="95" t="n">
        <v>13702.848</v>
      </c>
      <c r="Q385" s="96" t="n">
        <v>13702.848</v>
      </c>
      <c r="R385" s="77" t="n">
        <v>0</v>
      </c>
      <c r="S385" s="95" t="n">
        <v>13976.905</v>
      </c>
      <c r="T385" s="51" t="n">
        <v>1.020000002919101</v>
      </c>
      <c r="U385" s="51" t="n">
        <v>1.020000002919101</v>
      </c>
      <c r="V385" t="n">
        <v>0</v>
      </c>
      <c r="W385" t="inlineStr">
        <is>
          <t>12,47,29,57,64,77,45,22,50,56,42,96,06,78,65,59,39</t>
        </is>
      </c>
      <c r="X385" s="51" t="n">
        <v>0.02120170360439864</v>
      </c>
      <c r="Y385" s="51" t="n">
        <v>0.2696246109198869</v>
      </c>
      <c r="Z385" s="52" t="n">
        <v>639845.7299999963</v>
      </c>
      <c r="AA385" s="52" t="n">
        <v>481030.4219999963</v>
      </c>
      <c r="AB385" s="52" t="n">
        <v>-161991.5549999999</v>
      </c>
      <c r="AC385" s="51" t="n">
        <v>-0.3367594804637973</v>
      </c>
      <c r="AD385" s="51" t="n">
        <v>0.02141586222666529</v>
      </c>
      <c r="AE385" s="57" t="inlineStr">
        <is>
          <t>Code M1: Vai phoi may day vien co.</t>
        </is>
      </c>
    </row>
    <row r="386" ht="20.25" customHeight="1">
      <c r="D386" t="inlineStr">
        <is>
          <t>M1</t>
        </is>
      </c>
      <c r="E386" t="inlineStr">
        <is>
          <t>12,47,29,57,64,77,45,22,50,56,42,96,06,78,65,59,39</t>
        </is>
      </c>
      <c r="F386" t="inlineStr"/>
      <c r="G386" t="inlineStr">
        <is>
          <t>29@Signature Navy</t>
        </is>
      </c>
      <c r="H386" t="inlineStr">
        <is>
          <t>25V07971ID19</t>
        </is>
      </c>
      <c r="I386" t="n">
        <v>2</v>
      </c>
      <c r="J386" t="n">
        <v>2</v>
      </c>
      <c r="K386" t="n">
        <v>29000</v>
      </c>
      <c r="L386" s="59" t="n"/>
      <c r="M386" s="98" t="inlineStr">
        <is>
          <t>POUT25SB0007971A</t>
        </is>
      </c>
      <c r="N386" s="2" t="n">
        <v>0.0063</v>
      </c>
      <c r="O386" t="n">
        <v>0.472512</v>
      </c>
      <c r="P386" s="95" t="n">
        <v>13702.848</v>
      </c>
      <c r="Q386" s="96" t="n">
        <v>13702.848</v>
      </c>
      <c r="R386" s="77" t="n">
        <v>0</v>
      </c>
      <c r="S386" s="95" t="n">
        <v>13976.905</v>
      </c>
      <c r="T386" s="51" t="n">
        <v>1.020000002919101</v>
      </c>
      <c r="U386" s="51" t="n">
        <v>1.020000002919101</v>
      </c>
      <c r="V386" t="n">
        <v>0</v>
      </c>
      <c r="W386" t="inlineStr">
        <is>
          <t>12,47,29,57,64,77,45,22,50,56,42,96,06,78,65,59,39</t>
        </is>
      </c>
      <c r="X386" s="51" t="n">
        <v>0.02120170360439864</v>
      </c>
      <c r="Y386" s="51" t="n">
        <v>0.2910404731465522</v>
      </c>
      <c r="Z386" s="52" t="n">
        <v>639845.7299999963</v>
      </c>
      <c r="AA386" s="52" t="n">
        <v>467327.5739999963</v>
      </c>
      <c r="AB386" s="52" t="n">
        <v>-175968.4599999999</v>
      </c>
      <c r="AC386" s="51" t="n">
        <v>-0.3765420013500024</v>
      </c>
      <c r="AD386" s="51" t="n">
        <v>0.02141586222666529</v>
      </c>
      <c r="AE386" s="57" t="inlineStr">
        <is>
          <t>Code M1: Vai phoi may day vien co.</t>
        </is>
      </c>
    </row>
    <row r="387" ht="20.25" customHeight="1">
      <c r="D387" t="inlineStr">
        <is>
          <t>M1</t>
        </is>
      </c>
      <c r="E387" t="inlineStr">
        <is>
          <t>12,47,29,57,64,77,45,22,50,56,42,96,06,78,65,59,39</t>
        </is>
      </c>
      <c r="F387" t="inlineStr"/>
      <c r="G387" t="inlineStr">
        <is>
          <t>47@Signature Navy</t>
        </is>
      </c>
      <c r="H387" t="inlineStr">
        <is>
          <t>25V07971ID19</t>
        </is>
      </c>
      <c r="I387" t="n">
        <v>2</v>
      </c>
      <c r="J387" t="n">
        <v>2</v>
      </c>
      <c r="K387" t="n">
        <v>29000</v>
      </c>
      <c r="L387" s="59" t="n"/>
      <c r="M387" s="98" t="inlineStr">
        <is>
          <t>POUT25SB0007971A</t>
        </is>
      </c>
      <c r="N387" s="2" t="n">
        <v>0.0063</v>
      </c>
      <c r="O387" t="n">
        <v>0.472512</v>
      </c>
      <c r="P387" s="95" t="n">
        <v>13702.848</v>
      </c>
      <c r="Q387" s="96" t="n">
        <v>13702.848</v>
      </c>
      <c r="R387" s="77" t="n">
        <v>0</v>
      </c>
      <c r="S387" s="95" t="n">
        <v>13976.905</v>
      </c>
      <c r="T387" s="51" t="n">
        <v>1.020000002919101</v>
      </c>
      <c r="U387" s="51" t="n">
        <v>1.020000002919101</v>
      </c>
      <c r="V387" t="n">
        <v>0</v>
      </c>
      <c r="W387" t="inlineStr">
        <is>
          <t>12,47,29,57,64,77,45,22,50,56,42,96,06,78,65,59,39</t>
        </is>
      </c>
      <c r="X387" s="51" t="n">
        <v>0.02120170360439864</v>
      </c>
      <c r="Y387" s="51" t="n">
        <v>0.3124563353732175</v>
      </c>
      <c r="Z387" s="52" t="n">
        <v>639845.7299999963</v>
      </c>
      <c r="AA387" s="52" t="n">
        <v>453624.7259999963</v>
      </c>
      <c r="AB387" s="52" t="n">
        <v>-189945.3649999999</v>
      </c>
      <c r="AC387" s="51" t="n">
        <v>-0.4187279795678542</v>
      </c>
      <c r="AD387" s="51" t="n">
        <v>0.02141586222666529</v>
      </c>
      <c r="AE387" s="57" t="inlineStr">
        <is>
          <t>Code M1: Vai phoi may day vien co.</t>
        </is>
      </c>
    </row>
    <row r="388" ht="20.25" customHeight="1">
      <c r="D388" t="inlineStr">
        <is>
          <t>M1</t>
        </is>
      </c>
      <c r="E388" t="inlineStr">
        <is>
          <t>12,47,29,57,64,77,45,22,50,56,42,96,06,78,65,59,39</t>
        </is>
      </c>
      <c r="F388" t="inlineStr"/>
      <c r="G388" t="inlineStr">
        <is>
          <t>39@Signature Navy</t>
        </is>
      </c>
      <c r="H388" t="inlineStr">
        <is>
          <t>25V07971ID19</t>
        </is>
      </c>
      <c r="I388" t="n">
        <v>2</v>
      </c>
      <c r="J388" t="n">
        <v>2</v>
      </c>
      <c r="K388" t="n">
        <v>29000</v>
      </c>
      <c r="L388" s="59" t="n"/>
      <c r="M388" s="98" t="inlineStr">
        <is>
          <t>POUT25SB0007971A</t>
        </is>
      </c>
      <c r="N388" s="2" t="n">
        <v>0.0063</v>
      </c>
      <c r="O388" t="n">
        <v>0.472512</v>
      </c>
      <c r="P388" s="95" t="n">
        <v>13702.848</v>
      </c>
      <c r="Q388" s="96" t="n">
        <v>13702.848</v>
      </c>
      <c r="R388" s="77" t="n">
        <v>0</v>
      </c>
      <c r="S388" s="95" t="n">
        <v>13976.905</v>
      </c>
      <c r="T388" s="51" t="n">
        <v>1.020000002919101</v>
      </c>
      <c r="U388" s="51" t="n">
        <v>1.020000002919101</v>
      </c>
      <c r="V388" t="n">
        <v>0</v>
      </c>
      <c r="W388" t="inlineStr">
        <is>
          <t>12,47,29,57,64,77,45,22,50,56,42,96,06,78,65,59,39</t>
        </is>
      </c>
      <c r="X388" s="51" t="n">
        <v>0.02120170360439864</v>
      </c>
      <c r="Y388" s="51" t="n">
        <v>0.3338721975998827</v>
      </c>
      <c r="Z388" s="52" t="n">
        <v>639845.7299999963</v>
      </c>
      <c r="AA388" s="52" t="n">
        <v>439921.8779999963</v>
      </c>
      <c r="AB388" s="52" t="n">
        <v>-203922.2699999999</v>
      </c>
      <c r="AC388" s="51" t="n">
        <v>-0.4635420064286997</v>
      </c>
      <c r="AD388" s="51" t="n">
        <v>0.02141586222666529</v>
      </c>
      <c r="AE388" s="57" t="inlineStr">
        <is>
          <t>Code M1: Vai phoi may day vien co.</t>
        </is>
      </c>
    </row>
    <row r="389" ht="20.25" customHeight="1">
      <c r="D389" t="inlineStr">
        <is>
          <t>M1</t>
        </is>
      </c>
      <c r="E389" t="inlineStr">
        <is>
          <t>12,47,29,57,64,77,45,22,50,56,42,96,06,78,65,59,39</t>
        </is>
      </c>
      <c r="F389" t="inlineStr"/>
      <c r="G389" t="inlineStr">
        <is>
          <t>64@Signature Navy</t>
        </is>
      </c>
      <c r="H389" t="inlineStr">
        <is>
          <t>25V07971ID19</t>
        </is>
      </c>
      <c r="I389" t="n">
        <v>2</v>
      </c>
      <c r="J389" t="n">
        <v>2</v>
      </c>
      <c r="K389" t="n">
        <v>29000</v>
      </c>
      <c r="L389" s="59" t="n"/>
      <c r="M389" s="98" t="inlineStr">
        <is>
          <t>POUT25SB0007971A</t>
        </is>
      </c>
      <c r="N389" s="2" t="n">
        <v>0.0063</v>
      </c>
      <c r="O389" t="n">
        <v>0.472512</v>
      </c>
      <c r="P389" s="95" t="n">
        <v>13702.848</v>
      </c>
      <c r="Q389" s="96" t="n">
        <v>13702.848</v>
      </c>
      <c r="R389" s="77" t="n">
        <v>0</v>
      </c>
      <c r="S389" s="95" t="n">
        <v>13976.905</v>
      </c>
      <c r="T389" s="51" t="n">
        <v>1.020000002919101</v>
      </c>
      <c r="U389" s="51" t="n">
        <v>1.020000002919101</v>
      </c>
      <c r="V389" t="n">
        <v>0</v>
      </c>
      <c r="W389" t="inlineStr">
        <is>
          <t>12,47,29,57,64,77,45,22,50,56,42,96,06,78,65,59,39</t>
        </is>
      </c>
      <c r="X389" s="51" t="n">
        <v>0.02120170360439864</v>
      </c>
      <c r="Y389" s="51" t="n">
        <v>0.355288059826548</v>
      </c>
      <c r="Z389" s="52" t="n">
        <v>639845.7299999963</v>
      </c>
      <c r="AA389" s="52" t="n">
        <v>426219.0299999963</v>
      </c>
      <c r="AB389" s="52" t="n">
        <v>-217899.1749999999</v>
      </c>
      <c r="AC389" s="51" t="n">
        <v>-0.5112375554887867</v>
      </c>
      <c r="AD389" s="51" t="n">
        <v>0.02141586222666529</v>
      </c>
      <c r="AE389" s="57" t="inlineStr">
        <is>
          <t>Code M1: Vai phoi may day vien co.</t>
        </is>
      </c>
    </row>
    <row r="390" ht="20.25" customHeight="1">
      <c r="D390" t="inlineStr">
        <is>
          <t>M1</t>
        </is>
      </c>
      <c r="E390" t="inlineStr">
        <is>
          <t>12,47,29,57,64,77,45,22,50,56,42,96,06,78,65,59,39</t>
        </is>
      </c>
      <c r="F390" t="inlineStr"/>
      <c r="G390" t="inlineStr">
        <is>
          <t>50@Signature Navy</t>
        </is>
      </c>
      <c r="H390" t="inlineStr">
        <is>
          <t>25V07971ID19</t>
        </is>
      </c>
      <c r="I390" t="n">
        <v>2</v>
      </c>
      <c r="J390" t="n">
        <v>2</v>
      </c>
      <c r="K390" t="n">
        <v>29000</v>
      </c>
      <c r="L390" s="59" t="n"/>
      <c r="M390" s="98" t="inlineStr">
        <is>
          <t>POUT25SB0007971A</t>
        </is>
      </c>
      <c r="N390" s="2" t="n">
        <v>0.0063</v>
      </c>
      <c r="O390" t="n">
        <v>0.472512</v>
      </c>
      <c r="P390" s="95" t="n">
        <v>13702.848</v>
      </c>
      <c r="Q390" s="96" t="n">
        <v>13702.848</v>
      </c>
      <c r="R390" s="77" t="n">
        <v>0</v>
      </c>
      <c r="S390" s="95" t="n">
        <v>13976.905</v>
      </c>
      <c r="T390" s="51" t="n">
        <v>1.020000002919101</v>
      </c>
      <c r="U390" s="51" t="n">
        <v>1.020000002919101</v>
      </c>
      <c r="V390" t="n">
        <v>0</v>
      </c>
      <c r="W390" t="inlineStr">
        <is>
          <t>12,47,29,57,64,77,45,22,50,56,42,96,06,78,65,59,39</t>
        </is>
      </c>
      <c r="X390" s="51" t="n">
        <v>0.02120170360439864</v>
      </c>
      <c r="Y390" s="51" t="n">
        <v>0.3767039220532133</v>
      </c>
      <c r="Z390" s="52" t="n">
        <v>639845.7299999963</v>
      </c>
      <c r="AA390" s="52" t="n">
        <v>412516.1819999963</v>
      </c>
      <c r="AB390" s="52" t="n">
        <v>-231876.0799999999</v>
      </c>
      <c r="AC390" s="51" t="n">
        <v>-0.5621017795612246</v>
      </c>
      <c r="AD390" s="51" t="n">
        <v>0.02141586222666529</v>
      </c>
      <c r="AE390" s="57" t="inlineStr">
        <is>
          <t>Code M1: Vai phoi may day vien co.</t>
        </is>
      </c>
    </row>
    <row r="391" ht="20.25" customHeight="1">
      <c r="D391" t="inlineStr">
        <is>
          <t>M1</t>
        </is>
      </c>
      <c r="E391" t="inlineStr">
        <is>
          <t>12,47,29,57,64,77,45,22,50,56,42,96,06,78,65,59,39</t>
        </is>
      </c>
      <c r="F391" t="inlineStr"/>
      <c r="G391" t="inlineStr">
        <is>
          <t>57@Signature Navy</t>
        </is>
      </c>
      <c r="H391" t="inlineStr">
        <is>
          <t>25V07971ID19</t>
        </is>
      </c>
      <c r="I391" t="n">
        <v>2</v>
      </c>
      <c r="J391" t="n">
        <v>2</v>
      </c>
      <c r="K391" t="n">
        <v>29000</v>
      </c>
      <c r="L391" s="59" t="n"/>
      <c r="M391" s="98" t="inlineStr">
        <is>
          <t>POUT25SB0007971A</t>
        </is>
      </c>
      <c r="N391" s="2" t="n">
        <v>0.0063</v>
      </c>
      <c r="O391" t="n">
        <v>0.472512</v>
      </c>
      <c r="P391" s="95" t="n">
        <v>13702.848</v>
      </c>
      <c r="Q391" s="96" t="n">
        <v>13702.848</v>
      </c>
      <c r="R391" s="77" t="n">
        <v>0</v>
      </c>
      <c r="S391" s="95" t="n">
        <v>13976.905</v>
      </c>
      <c r="T391" s="51" t="n">
        <v>1.020000002919101</v>
      </c>
      <c r="U391" s="51" t="n">
        <v>1.020000002919101</v>
      </c>
      <c r="V391" t="n">
        <v>0</v>
      </c>
      <c r="W391" t="inlineStr">
        <is>
          <t>12,47,29,57,64,77,45,22,50,56,42,96,06,78,65,59,39</t>
        </is>
      </c>
      <c r="X391" s="51" t="n">
        <v>0.02120170360439864</v>
      </c>
      <c r="Y391" s="51" t="n">
        <v>0.3981197842798787</v>
      </c>
      <c r="Z391" s="52" t="n">
        <v>639845.7299999963</v>
      </c>
      <c r="AA391" s="52" t="n">
        <v>398813.3339999963</v>
      </c>
      <c r="AB391" s="52" t="n">
        <v>-245852.9849999999</v>
      </c>
      <c r="AC391" s="51" t="n">
        <v>-0.6164612966526395</v>
      </c>
      <c r="AD391" s="51" t="n">
        <v>0.02141586222666529</v>
      </c>
      <c r="AE391" s="57" t="inlineStr">
        <is>
          <t>Code M1: Vai phoi may day vien co.</t>
        </is>
      </c>
    </row>
    <row r="392" ht="20.25" customHeight="1">
      <c r="D392" t="inlineStr">
        <is>
          <t>M1</t>
        </is>
      </c>
      <c r="E392" t="inlineStr">
        <is>
          <t>12,47,29,57,64,77,45,22,50,56,42,96,06,78,65,59,39</t>
        </is>
      </c>
      <c r="F392" t="inlineStr"/>
      <c r="G392" t="inlineStr">
        <is>
          <t>59@Signature Navy</t>
        </is>
      </c>
      <c r="H392" t="inlineStr">
        <is>
          <t>25V07971ID19</t>
        </is>
      </c>
      <c r="I392" t="n">
        <v>2</v>
      </c>
      <c r="J392" t="n">
        <v>2</v>
      </c>
      <c r="K392" t="n">
        <v>29000</v>
      </c>
      <c r="L392" s="59" t="n"/>
      <c r="M392" s="98" t="inlineStr">
        <is>
          <t>POUT25SB0007971A</t>
        </is>
      </c>
      <c r="N392" s="2" t="n">
        <v>0.0063</v>
      </c>
      <c r="O392" t="n">
        <v>0.472512</v>
      </c>
      <c r="P392" s="95" t="n">
        <v>13702.848</v>
      </c>
      <c r="Q392" s="96" t="n">
        <v>13702.848</v>
      </c>
      <c r="R392" s="77" t="n">
        <v>0</v>
      </c>
      <c r="S392" s="95" t="n">
        <v>13976.905</v>
      </c>
      <c r="T392" s="51" t="n">
        <v>1.020000002919101</v>
      </c>
      <c r="U392" s="51" t="n">
        <v>1.020000002919101</v>
      </c>
      <c r="V392" t="n">
        <v>0</v>
      </c>
      <c r="W392" t="inlineStr">
        <is>
          <t>12,47,29,57,64,77,45,22,50,56,42,96,06,78,65,59,39</t>
        </is>
      </c>
      <c r="X392" s="51" t="n">
        <v>0.02120170360439864</v>
      </c>
      <c r="Y392" s="51" t="n">
        <v>0.419535646506544</v>
      </c>
      <c r="Z392" s="52" t="n">
        <v>639845.7299999963</v>
      </c>
      <c r="AA392" s="52" t="n">
        <v>385110.4859999963</v>
      </c>
      <c r="AB392" s="52" t="n">
        <v>-259829.8899999999</v>
      </c>
      <c r="AC392" s="51" t="n">
        <v>-0.6746892111371967</v>
      </c>
      <c r="AD392" s="51" t="n">
        <v>0.02141586222666529</v>
      </c>
      <c r="AE392" s="57" t="inlineStr">
        <is>
          <t>Code M1: Vai phoi may day vien co.</t>
        </is>
      </c>
    </row>
    <row r="393" ht="20.25" customHeight="1">
      <c r="D393" t="inlineStr">
        <is>
          <t>M1</t>
        </is>
      </c>
      <c r="E393" t="inlineStr">
        <is>
          <t>12,47,29,57,64,77,45,22,50,56,42,96,06,78,65,59,39</t>
        </is>
      </c>
      <c r="F393" t="inlineStr"/>
      <c r="G393" t="inlineStr">
        <is>
          <t>12@Signature Navy</t>
        </is>
      </c>
      <c r="H393" t="inlineStr">
        <is>
          <t>25V07971ID19</t>
        </is>
      </c>
      <c r="I393" t="n">
        <v>2</v>
      </c>
      <c r="J393" t="n">
        <v>2</v>
      </c>
      <c r="K393" t="n">
        <v>29000</v>
      </c>
      <c r="L393" s="59" t="n"/>
      <c r="M393" s="98" t="inlineStr">
        <is>
          <t>POUT25SB0007971A</t>
        </is>
      </c>
      <c r="N393" s="2" t="n">
        <v>0.0063</v>
      </c>
      <c r="O393" t="n">
        <v>0.472512</v>
      </c>
      <c r="P393" s="95" t="n">
        <v>13702.848</v>
      </c>
      <c r="Q393" s="96" t="n">
        <v>13702.848</v>
      </c>
      <c r="R393" s="77" t="n">
        <v>0</v>
      </c>
      <c r="S393" s="95" t="n">
        <v>13976.905</v>
      </c>
      <c r="T393" s="51" t="n">
        <v>1.020000002919101</v>
      </c>
      <c r="U393" s="51" t="n">
        <v>1.020000002919101</v>
      </c>
      <c r="V393" t="n">
        <v>0</v>
      </c>
      <c r="W393" t="inlineStr">
        <is>
          <t>12,47,29,57,64,77,45,22,50,56,42,96,06,78,65,59,39</t>
        </is>
      </c>
      <c r="X393" s="51" t="n">
        <v>0.02120170360439864</v>
      </c>
      <c r="Y393" s="51" t="n">
        <v>0.4409515087332093</v>
      </c>
      <c r="Z393" s="52" t="n">
        <v>639845.7299999963</v>
      </c>
      <c r="AA393" s="52" t="n">
        <v>371407.6379999963</v>
      </c>
      <c r="AB393" s="52" t="n">
        <v>-273806.7949999999</v>
      </c>
      <c r="AC393" s="51" t="n">
        <v>-0.7372136891810575</v>
      </c>
      <c r="AD393" s="51" t="n">
        <v>0.02141586222666529</v>
      </c>
      <c r="AE393" s="57" t="inlineStr">
        <is>
          <t>Code M1: Vai phoi may day vien co.</t>
        </is>
      </c>
    </row>
    <row r="394" ht="20.25" customHeight="1">
      <c r="D394" t="inlineStr">
        <is>
          <t>M1</t>
        </is>
      </c>
      <c r="E394" t="inlineStr">
        <is>
          <t>12,47,29,57,64,77,45,22,50,56,42,96,06,78,65,59,39</t>
        </is>
      </c>
      <c r="F394" t="inlineStr"/>
      <c r="G394" t="inlineStr">
        <is>
          <t>42@Signature Navy</t>
        </is>
      </c>
      <c r="H394" t="inlineStr">
        <is>
          <t>25V07971ID20</t>
        </is>
      </c>
      <c r="I394" t="n">
        <v>2</v>
      </c>
      <c r="J394" t="n">
        <v>2</v>
      </c>
      <c r="K394" t="n">
        <v>13400</v>
      </c>
      <c r="L394" s="59" t="n"/>
      <c r="M394" s="98" t="inlineStr">
        <is>
          <t>POUT25SB0007971A</t>
        </is>
      </c>
      <c r="N394" s="2" t="n">
        <v>0.0063</v>
      </c>
      <c r="O394" t="n">
        <v>0.340211</v>
      </c>
      <c r="P394" s="95" t="n">
        <v>4558.827</v>
      </c>
      <c r="Q394" s="96" t="n">
        <v>4558.8274</v>
      </c>
      <c r="R394" s="77" t="n">
        <v>0</v>
      </c>
      <c r="S394" s="95" t="n">
        <v>4650.004</v>
      </c>
      <c r="T394" s="51" t="n">
        <v>1.020000100903149</v>
      </c>
      <c r="U394" s="51" t="n">
        <v>1.020000100903149</v>
      </c>
      <c r="V394" t="n">
        <v>0</v>
      </c>
      <c r="W394" t="inlineStr">
        <is>
          <t>12,47,29,57,64,77,45,22,50,56,42,96,06,78,65,59,39</t>
        </is>
      </c>
      <c r="X394" s="51" t="n">
        <v>0.007053636391384571</v>
      </c>
      <c r="Y394" s="51" t="n">
        <v>0.4480763933518814</v>
      </c>
      <c r="Z394" s="52" t="n">
        <v>639845.7299999963</v>
      </c>
      <c r="AA394" s="52" t="n">
        <v>357704.7899999963</v>
      </c>
      <c r="AB394" s="52" t="n">
        <v>-287783.7</v>
      </c>
      <c r="AC394" s="51" t="n">
        <v>-0.8045285051955915</v>
      </c>
      <c r="AD394" s="51" t="n">
        <v>0.007124885243822799</v>
      </c>
      <c r="AE394" s="57" t="inlineStr">
        <is>
          <t>Code M1: Vai phoi may day vien co.</t>
        </is>
      </c>
    </row>
    <row r="395" ht="20.25" customHeight="1">
      <c r="D395" t="inlineStr">
        <is>
          <t>M1</t>
        </is>
      </c>
      <c r="E395" t="inlineStr">
        <is>
          <t>12,47,29,57,64,77,45,22,50,56,42,96,06,78,65,59,39</t>
        </is>
      </c>
      <c r="F395" t="inlineStr"/>
      <c r="G395" t="inlineStr">
        <is>
          <t>45@Signature Navy</t>
        </is>
      </c>
      <c r="H395" t="inlineStr">
        <is>
          <t>25V07971ID20</t>
        </is>
      </c>
      <c r="I395" t="n">
        <v>2</v>
      </c>
      <c r="J395" t="n">
        <v>2</v>
      </c>
      <c r="K395" t="n">
        <v>13400</v>
      </c>
      <c r="L395" s="59" t="n"/>
      <c r="M395" s="98" t="inlineStr">
        <is>
          <t>POUT25SB0007971A</t>
        </is>
      </c>
      <c r="N395" s="2" t="n">
        <v>0.0063</v>
      </c>
      <c r="O395" t="n">
        <v>0.340211</v>
      </c>
      <c r="P395" s="95" t="n">
        <v>4558.827</v>
      </c>
      <c r="Q395" s="96" t="n">
        <v>4558.8274</v>
      </c>
      <c r="R395" s="77" t="n">
        <v>0</v>
      </c>
      <c r="S395" s="95" t="n">
        <v>4650.004</v>
      </c>
      <c r="T395" s="51" t="n">
        <v>1.020000100903149</v>
      </c>
      <c r="U395" s="51" t="n">
        <v>1.020000100903149</v>
      </c>
      <c r="V395" t="n">
        <v>0</v>
      </c>
      <c r="W395" t="inlineStr">
        <is>
          <t>12,47,29,57,64,77,45,22,50,56,42,96,06,78,65,59,39</t>
        </is>
      </c>
      <c r="X395" s="51" t="n">
        <v>0.007053636391384571</v>
      </c>
      <c r="Y395" s="51" t="n">
        <v>0.4552012779705534</v>
      </c>
      <c r="Z395" s="52" t="n">
        <v>639845.7299999963</v>
      </c>
      <c r="AA395" s="52" t="n">
        <v>353145.9629999963</v>
      </c>
      <c r="AB395" s="52" t="n">
        <v>-292433.704</v>
      </c>
      <c r="AC395" s="51" t="n">
        <v>-0.8280816847395281</v>
      </c>
      <c r="AD395" s="51" t="n">
        <v>0.007124885243822799</v>
      </c>
      <c r="AE395" s="57" t="inlineStr">
        <is>
          <t>Code M1: Vai phoi may day vien co.</t>
        </is>
      </c>
    </row>
    <row r="396" ht="20.25" customHeight="1">
      <c r="D396" t="inlineStr">
        <is>
          <t>M1</t>
        </is>
      </c>
      <c r="E396" t="inlineStr">
        <is>
          <t>12,47,29,57,64,77,45,22,50,56,42,96,06,78,65,59,39</t>
        </is>
      </c>
      <c r="F396" t="inlineStr"/>
      <c r="G396" t="inlineStr">
        <is>
          <t>96@Signature Navy</t>
        </is>
      </c>
      <c r="H396" t="inlineStr">
        <is>
          <t>25V07971ID20</t>
        </is>
      </c>
      <c r="I396" t="n">
        <v>2</v>
      </c>
      <c r="J396" t="n">
        <v>2</v>
      </c>
      <c r="K396" t="n">
        <v>13400</v>
      </c>
      <c r="L396" s="59" t="n"/>
      <c r="M396" s="98" t="inlineStr">
        <is>
          <t>POUT25SB0007971A</t>
        </is>
      </c>
      <c r="N396" s="2" t="n">
        <v>0.0063</v>
      </c>
      <c r="O396" t="n">
        <v>0.340211</v>
      </c>
      <c r="P396" s="95" t="n">
        <v>4558.827</v>
      </c>
      <c r="Q396" s="96" t="n">
        <v>4558.8274</v>
      </c>
      <c r="R396" s="77" t="n">
        <v>0</v>
      </c>
      <c r="S396" s="95" t="n">
        <v>4650.004</v>
      </c>
      <c r="T396" s="51" t="n">
        <v>1.020000100903149</v>
      </c>
      <c r="U396" s="51" t="n">
        <v>1.020000100903149</v>
      </c>
      <c r="V396" t="n">
        <v>0</v>
      </c>
      <c r="W396" t="inlineStr">
        <is>
          <t>12,47,29,57,64,77,45,22,50,56,42,96,06,78,65,59,39</t>
        </is>
      </c>
      <c r="X396" s="51" t="n">
        <v>0.007053636391384571</v>
      </c>
      <c r="Y396" s="51" t="n">
        <v>0.4623261625892255</v>
      </c>
      <c r="Z396" s="52" t="n">
        <v>639845.7299999963</v>
      </c>
      <c r="AA396" s="52" t="n">
        <v>348587.1359999963</v>
      </c>
      <c r="AB396" s="52" t="n">
        <v>-297083.708</v>
      </c>
      <c r="AC396" s="51" t="n">
        <v>-0.8522509218469931</v>
      </c>
      <c r="AD396" s="51" t="n">
        <v>0.007124885243822799</v>
      </c>
      <c r="AE396" s="57" t="inlineStr">
        <is>
          <t>Code M1: Vai phoi may day vien co.</t>
        </is>
      </c>
    </row>
    <row r="397" ht="20.25" customHeight="1">
      <c r="D397" t="inlineStr">
        <is>
          <t>M1</t>
        </is>
      </c>
      <c r="E397" t="inlineStr">
        <is>
          <t>12,47,29,57,64,77,45,22,50,56,42,96,06,78,65,59,39</t>
        </is>
      </c>
      <c r="F397" t="inlineStr"/>
      <c r="G397" t="inlineStr">
        <is>
          <t>78@Signature Navy</t>
        </is>
      </c>
      <c r="H397" t="inlineStr">
        <is>
          <t>25V07971ID20</t>
        </is>
      </c>
      <c r="I397" t="n">
        <v>2</v>
      </c>
      <c r="J397" t="n">
        <v>2</v>
      </c>
      <c r="K397" t="n">
        <v>13400</v>
      </c>
      <c r="L397" s="59" t="n"/>
      <c r="M397" s="98" t="inlineStr">
        <is>
          <t>POUT25SB0007971A</t>
        </is>
      </c>
      <c r="N397" s="2" t="n">
        <v>0.0063</v>
      </c>
      <c r="O397" t="n">
        <v>0.340211</v>
      </c>
      <c r="P397" s="95" t="n">
        <v>4558.827</v>
      </c>
      <c r="Q397" s="96" t="n">
        <v>4558.8274</v>
      </c>
      <c r="R397" s="77" t="n">
        <v>0</v>
      </c>
      <c r="S397" s="95" t="n">
        <v>4650.004</v>
      </c>
      <c r="T397" s="51" t="n">
        <v>1.020000100903149</v>
      </c>
      <c r="U397" s="51" t="n">
        <v>1.020000100903149</v>
      </c>
      <c r="V397" t="n">
        <v>0</v>
      </c>
      <c r="W397" t="inlineStr">
        <is>
          <t>12,47,29,57,64,77,45,22,50,56,42,96,06,78,65,59,39</t>
        </is>
      </c>
      <c r="X397" s="51" t="n">
        <v>0.007053636391384571</v>
      </c>
      <c r="Y397" s="51" t="n">
        <v>0.4694510472078977</v>
      </c>
      <c r="Z397" s="52" t="n">
        <v>639845.7299999963</v>
      </c>
      <c r="AA397" s="52" t="n">
        <v>344028.3089999963</v>
      </c>
      <c r="AB397" s="52" t="n">
        <v>-301733.712</v>
      </c>
      <c r="AC397" s="51" t="n">
        <v>-0.8770607072338436</v>
      </c>
      <c r="AD397" s="51" t="n">
        <v>0.007124885243822799</v>
      </c>
      <c r="AE397" s="57" t="inlineStr">
        <is>
          <t>Code M1: Vai phoi may day vien co.</t>
        </is>
      </c>
    </row>
    <row r="398" ht="20.25" customHeight="1">
      <c r="D398" t="inlineStr">
        <is>
          <t>M1</t>
        </is>
      </c>
      <c r="E398" t="inlineStr">
        <is>
          <t>12,47,29,57,64,77,45,22,50,56,42,96,06,78,65,59,39</t>
        </is>
      </c>
      <c r="F398" t="inlineStr"/>
      <c r="G398" t="inlineStr">
        <is>
          <t>65@Signature Navy</t>
        </is>
      </c>
      <c r="H398" t="inlineStr">
        <is>
          <t>25V07971ID20</t>
        </is>
      </c>
      <c r="I398" t="n">
        <v>2</v>
      </c>
      <c r="J398" t="n">
        <v>2</v>
      </c>
      <c r="K398" t="n">
        <v>13400</v>
      </c>
      <c r="L398" s="59" t="n"/>
      <c r="M398" s="98" t="inlineStr">
        <is>
          <t>POUT25SB0007971A</t>
        </is>
      </c>
      <c r="N398" s="2" t="n">
        <v>0.0063</v>
      </c>
      <c r="O398" t="n">
        <v>0.340211</v>
      </c>
      <c r="P398" s="95" t="n">
        <v>4558.827</v>
      </c>
      <c r="Q398" s="96" t="n">
        <v>4558.8274</v>
      </c>
      <c r="R398" s="77" t="n">
        <v>0</v>
      </c>
      <c r="S398" s="95" t="n">
        <v>4650.004</v>
      </c>
      <c r="T398" s="51" t="n">
        <v>1.020000100903149</v>
      </c>
      <c r="U398" s="51" t="n">
        <v>1.020000100903149</v>
      </c>
      <c r="V398" t="n">
        <v>0</v>
      </c>
      <c r="W398" t="inlineStr">
        <is>
          <t>12,47,29,57,64,77,45,22,50,56,42,96,06,78,65,59,39</t>
        </is>
      </c>
      <c r="X398" s="51" t="n">
        <v>0.007053636391384571</v>
      </c>
      <c r="Y398" s="51" t="n">
        <v>0.4765759318265697</v>
      </c>
      <c r="Z398" s="52" t="n">
        <v>639845.7299999963</v>
      </c>
      <c r="AA398" s="52" t="n">
        <v>339469.4819999963</v>
      </c>
      <c r="AB398" s="52" t="n">
        <v>-306383.716</v>
      </c>
      <c r="AC398" s="51" t="n">
        <v>-0.902536847185584</v>
      </c>
      <c r="AD398" s="51" t="n">
        <v>0.007124885243822799</v>
      </c>
      <c r="AE398" s="57" t="inlineStr">
        <is>
          <t>Code M1: Vai phoi may day vien co.</t>
        </is>
      </c>
    </row>
    <row r="399" ht="20.25" customHeight="1">
      <c r="D399" t="inlineStr">
        <is>
          <t>M1</t>
        </is>
      </c>
      <c r="E399" t="inlineStr">
        <is>
          <t>12,47,29,57,64,77,45,22,50,56,42,96,06,78,65,59,39</t>
        </is>
      </c>
      <c r="F399" t="inlineStr"/>
      <c r="G399" t="inlineStr">
        <is>
          <t>56@Signature Navy</t>
        </is>
      </c>
      <c r="H399" t="inlineStr">
        <is>
          <t>25V07971ID20</t>
        </is>
      </c>
      <c r="I399" t="n">
        <v>2</v>
      </c>
      <c r="J399" t="n">
        <v>2</v>
      </c>
      <c r="K399" t="n">
        <v>13400</v>
      </c>
      <c r="L399" s="59" t="n"/>
      <c r="M399" s="98" t="inlineStr">
        <is>
          <t>POUT25SB0007971A</t>
        </is>
      </c>
      <c r="N399" s="2" t="n">
        <v>0.0063</v>
      </c>
      <c r="O399" t="n">
        <v>0.340211</v>
      </c>
      <c r="P399" s="95" t="n">
        <v>4558.827</v>
      </c>
      <c r="Q399" s="96" t="n">
        <v>4558.8274</v>
      </c>
      <c r="R399" s="77" t="n">
        <v>0</v>
      </c>
      <c r="S399" s="95" t="n">
        <v>4650.004</v>
      </c>
      <c r="T399" s="51" t="n">
        <v>1.020000100903149</v>
      </c>
      <c r="U399" s="51" t="n">
        <v>1.020000100903149</v>
      </c>
      <c r="V399" t="n">
        <v>0</v>
      </c>
      <c r="W399" t="inlineStr">
        <is>
          <t>12,47,29,57,64,77,45,22,50,56,42,96,06,78,65,59,39</t>
        </is>
      </c>
      <c r="X399" s="51" t="n">
        <v>0.007053636391384571</v>
      </c>
      <c r="Y399" s="51" t="n">
        <v>0.4837008164452418</v>
      </c>
      <c r="Z399" s="52" t="n">
        <v>639845.7299999963</v>
      </c>
      <c r="AA399" s="52" t="n">
        <v>334910.6549999963</v>
      </c>
      <c r="AB399" s="52" t="n">
        <v>-311033.72</v>
      </c>
      <c r="AC399" s="51" t="n">
        <v>-0.9287065530954919</v>
      </c>
      <c r="AD399" s="51" t="n">
        <v>0.007124885243822799</v>
      </c>
      <c r="AE399" s="57" t="inlineStr">
        <is>
          <t>Code M1: Vai phoi may day vien co.</t>
        </is>
      </c>
    </row>
    <row r="400" ht="20.25" customHeight="1">
      <c r="D400" t="inlineStr">
        <is>
          <t>M1</t>
        </is>
      </c>
      <c r="E400" t="inlineStr">
        <is>
          <t>12,47,29,57,64,77,45,22,50,56,42,96,06,78,65,59,39</t>
        </is>
      </c>
      <c r="F400" t="inlineStr"/>
      <c r="G400" t="inlineStr">
        <is>
          <t>77@Signature Navy</t>
        </is>
      </c>
      <c r="H400" t="inlineStr">
        <is>
          <t>25V07971ID20</t>
        </is>
      </c>
      <c r="I400" t="n">
        <v>2</v>
      </c>
      <c r="J400" t="n">
        <v>2</v>
      </c>
      <c r="K400" t="n">
        <v>13400</v>
      </c>
      <c r="L400" s="59" t="n"/>
      <c r="M400" s="98" t="inlineStr">
        <is>
          <t>POUT25SB0007971A</t>
        </is>
      </c>
      <c r="N400" s="2" t="n">
        <v>0.0063</v>
      </c>
      <c r="O400" t="n">
        <v>0.340211</v>
      </c>
      <c r="P400" s="95" t="n">
        <v>4558.827</v>
      </c>
      <c r="Q400" s="96" t="n">
        <v>4558.8274</v>
      </c>
      <c r="R400" s="77" t="n">
        <v>0</v>
      </c>
      <c r="S400" s="95" t="n">
        <v>4650.004</v>
      </c>
      <c r="T400" s="51" t="n">
        <v>1.020000100903149</v>
      </c>
      <c r="U400" s="51" t="n">
        <v>1.020000100903149</v>
      </c>
      <c r="V400" t="n">
        <v>0</v>
      </c>
      <c r="W400" t="inlineStr">
        <is>
          <t>12,47,29,57,64,77,45,22,50,56,42,96,06,78,65,59,39</t>
        </is>
      </c>
      <c r="X400" s="51" t="n">
        <v>0.007053636391384571</v>
      </c>
      <c r="Y400" s="51" t="n">
        <v>0.4908257010639139</v>
      </c>
      <c r="Z400" s="52" t="n">
        <v>639845.7299999963</v>
      </c>
      <c r="AA400" s="52" t="n">
        <v>330351.8279999963</v>
      </c>
      <c r="AB400" s="52" t="n">
        <v>-315683.724</v>
      </c>
      <c r="AC400" s="51" t="n">
        <v>-0.9555985384164533</v>
      </c>
      <c r="AD400" s="51" t="n">
        <v>0.007124885243822799</v>
      </c>
      <c r="AE400" s="57" t="inlineStr">
        <is>
          <t>Code M1: Vai phoi may day vien co.</t>
        </is>
      </c>
    </row>
    <row r="401" ht="20.25" customHeight="1">
      <c r="D401" t="inlineStr">
        <is>
          <t>M1</t>
        </is>
      </c>
      <c r="E401" t="inlineStr">
        <is>
          <t>12,47,29,57,64,77,45,22,50,56,42,96,06,78,65,59,39</t>
        </is>
      </c>
      <c r="F401" t="inlineStr"/>
      <c r="G401" t="inlineStr">
        <is>
          <t>29@Signature Navy</t>
        </is>
      </c>
      <c r="H401" t="inlineStr">
        <is>
          <t>25V07971ID20</t>
        </is>
      </c>
      <c r="I401" t="n">
        <v>2</v>
      </c>
      <c r="J401" t="n">
        <v>2</v>
      </c>
      <c r="K401" t="n">
        <v>13400</v>
      </c>
      <c r="L401" s="59" t="n"/>
      <c r="M401" s="98" t="inlineStr">
        <is>
          <t>POUT25SB0007971A</t>
        </is>
      </c>
      <c r="N401" s="2" t="n">
        <v>0.0063</v>
      </c>
      <c r="O401" t="n">
        <v>0.340211</v>
      </c>
      <c r="P401" s="95" t="n">
        <v>4558.827</v>
      </c>
      <c r="Q401" s="96" t="n">
        <v>4558.8274</v>
      </c>
      <c r="R401" s="77" t="n">
        <v>0</v>
      </c>
      <c r="S401" s="95" t="n">
        <v>4650.004</v>
      </c>
      <c r="T401" s="51" t="n">
        <v>1.020000100903149</v>
      </c>
      <c r="U401" s="51" t="n">
        <v>1.020000100903149</v>
      </c>
      <c r="V401" t="n">
        <v>0</v>
      </c>
      <c r="W401" t="inlineStr">
        <is>
          <t>12,47,29,57,64,77,45,22,50,56,42,96,06,78,65,59,39</t>
        </is>
      </c>
      <c r="X401" s="51" t="n">
        <v>0.007053636391384571</v>
      </c>
      <c r="Y401" s="51" t="n">
        <v>0.497950585682586</v>
      </c>
      <c r="Z401" s="52" t="n">
        <v>639845.7299999963</v>
      </c>
      <c r="AA401" s="52" t="n">
        <v>325793.0009999963</v>
      </c>
      <c r="AB401" s="52" t="n">
        <v>-320333.7280000001</v>
      </c>
      <c r="AC401" s="51" t="n">
        <v>-0.9832431237526913</v>
      </c>
      <c r="AD401" s="51" t="n">
        <v>0.007124885243822799</v>
      </c>
      <c r="AE401" s="57" t="inlineStr">
        <is>
          <t>Code M1: Vai phoi may day vien co.</t>
        </is>
      </c>
    </row>
    <row r="402" ht="20.25" customHeight="1">
      <c r="D402" t="inlineStr">
        <is>
          <t>M1</t>
        </is>
      </c>
      <c r="E402" t="inlineStr">
        <is>
          <t>12,47,29,57,64,77,45,22,50,56,42,96,06,78,65,59,39</t>
        </is>
      </c>
      <c r="F402" t="inlineStr"/>
      <c r="G402" t="inlineStr">
        <is>
          <t>47@Signature Navy</t>
        </is>
      </c>
      <c r="H402" t="inlineStr">
        <is>
          <t>25V07971ID20</t>
        </is>
      </c>
      <c r="I402" t="n">
        <v>2</v>
      </c>
      <c r="J402" t="n">
        <v>2</v>
      </c>
      <c r="K402" t="n">
        <v>13400</v>
      </c>
      <c r="L402" s="59" t="n"/>
      <c r="M402" s="98" t="inlineStr">
        <is>
          <t>POUT25SB0007971A</t>
        </is>
      </c>
      <c r="N402" s="2" t="n">
        <v>0.0063</v>
      </c>
      <c r="O402" t="n">
        <v>0.340211</v>
      </c>
      <c r="P402" s="95" t="n">
        <v>4558.827</v>
      </c>
      <c r="Q402" s="96" t="n">
        <v>4558.8274</v>
      </c>
      <c r="R402" s="77" t="n">
        <v>0</v>
      </c>
      <c r="S402" s="95" t="n">
        <v>4650.004</v>
      </c>
      <c r="T402" s="51" t="n">
        <v>1.020000100903149</v>
      </c>
      <c r="U402" s="51" t="n">
        <v>1.020000100903149</v>
      </c>
      <c r="V402" t="n">
        <v>0</v>
      </c>
      <c r="W402" t="inlineStr">
        <is>
          <t>12,47,29,57,64,77,45,22,50,56,42,96,06,78,65,59,39</t>
        </is>
      </c>
      <c r="X402" s="51" t="n">
        <v>0.007053636391384571</v>
      </c>
      <c r="Y402" s="51" t="n">
        <v>0.5050754703012581</v>
      </c>
      <c r="Z402" s="52" t="n">
        <v>639845.7299999963</v>
      </c>
      <c r="AA402" s="52" t="n">
        <v>321234.1739999963</v>
      </c>
      <c r="AB402" s="52" t="n">
        <v>-324983.7320000001</v>
      </c>
      <c r="AC402" s="51" t="n">
        <v>-1.011672350900013</v>
      </c>
      <c r="AD402" s="51" t="n">
        <v>0.007124885243822799</v>
      </c>
      <c r="AE402" s="57" t="inlineStr">
        <is>
          <t>Code M1: Vai phoi may day vien co.</t>
        </is>
      </c>
    </row>
    <row r="403" ht="20.25" customHeight="1">
      <c r="D403" t="inlineStr">
        <is>
          <t>M1</t>
        </is>
      </c>
      <c r="E403" t="inlineStr">
        <is>
          <t>12,47,29,57,64,77,45,22,50,56,42,96,06,78,65,59,39</t>
        </is>
      </c>
      <c r="F403" t="inlineStr"/>
      <c r="G403" t="inlineStr">
        <is>
          <t>39@Signature Navy</t>
        </is>
      </c>
      <c r="H403" t="inlineStr">
        <is>
          <t>25V07971ID20</t>
        </is>
      </c>
      <c r="I403" t="n">
        <v>2</v>
      </c>
      <c r="J403" t="n">
        <v>2</v>
      </c>
      <c r="K403" t="n">
        <v>13400</v>
      </c>
      <c r="L403" s="59" t="n"/>
      <c r="M403" s="98" t="inlineStr">
        <is>
          <t>POUT25SB0007971A</t>
        </is>
      </c>
      <c r="N403" s="2" t="n">
        <v>0.0063</v>
      </c>
      <c r="O403" t="n">
        <v>0.340211</v>
      </c>
      <c r="P403" s="95" t="n">
        <v>4558.827</v>
      </c>
      <c r="Q403" s="96" t="n">
        <v>4558.8274</v>
      </c>
      <c r="R403" s="77" t="n">
        <v>0</v>
      </c>
      <c r="S403" s="95" t="n">
        <v>4650.004</v>
      </c>
      <c r="T403" s="51" t="n">
        <v>1.020000100903149</v>
      </c>
      <c r="U403" s="51" t="n">
        <v>1.020000100903149</v>
      </c>
      <c r="V403" t="n">
        <v>0</v>
      </c>
      <c r="W403" t="inlineStr">
        <is>
          <t>12,47,29,57,64,77,45,22,50,56,42,96,06,78,65,59,39</t>
        </is>
      </c>
      <c r="X403" s="51" t="n">
        <v>0.007053636391384571</v>
      </c>
      <c r="Y403" s="51" t="n">
        <v>0.5122003549199302</v>
      </c>
      <c r="Z403" s="52" t="n">
        <v>639845.7299999963</v>
      </c>
      <c r="AA403" s="52" t="n">
        <v>316675.3469999963</v>
      </c>
      <c r="AB403" s="52" t="n">
        <v>-329633.7360000001</v>
      </c>
      <c r="AC403" s="51" t="n">
        <v>-1.040920106736329</v>
      </c>
      <c r="AD403" s="51" t="n">
        <v>0.007124885243822799</v>
      </c>
      <c r="AE403" s="57" t="inlineStr">
        <is>
          <t>Code M1: Vai phoi may day vien co.</t>
        </is>
      </c>
    </row>
    <row r="404" ht="20.25" customHeight="1">
      <c r="D404" t="inlineStr">
        <is>
          <t>M1</t>
        </is>
      </c>
      <c r="E404" t="inlineStr">
        <is>
          <t>12,47,29,57,64,77,45,22,50,56,42,96,06,78,65,59,39</t>
        </is>
      </c>
      <c r="F404" t="inlineStr"/>
      <c r="G404" t="inlineStr">
        <is>
          <t>64@Signature Navy</t>
        </is>
      </c>
      <c r="H404" t="inlineStr">
        <is>
          <t>25V07971ID20</t>
        </is>
      </c>
      <c r="I404" t="n">
        <v>2</v>
      </c>
      <c r="J404" t="n">
        <v>2</v>
      </c>
      <c r="K404" t="n">
        <v>13400</v>
      </c>
      <c r="L404" s="59" t="n"/>
      <c r="M404" s="98" t="inlineStr">
        <is>
          <t>POUT25SB0007971A</t>
        </is>
      </c>
      <c r="N404" s="2" t="n">
        <v>0.0063</v>
      </c>
      <c r="O404" t="n">
        <v>0.340211</v>
      </c>
      <c r="P404" s="95" t="n">
        <v>4558.827</v>
      </c>
      <c r="Q404" s="96" t="n">
        <v>4558.8274</v>
      </c>
      <c r="R404" s="77" t="n">
        <v>0</v>
      </c>
      <c r="S404" s="95" t="n">
        <v>4650.004</v>
      </c>
      <c r="T404" s="51" t="n">
        <v>1.020000100903149</v>
      </c>
      <c r="U404" s="51" t="n">
        <v>1.020000100903149</v>
      </c>
      <c r="V404" t="n">
        <v>0</v>
      </c>
      <c r="W404" t="inlineStr">
        <is>
          <t>12,47,29,57,64,77,45,22,50,56,42,96,06,78,65,59,39</t>
        </is>
      </c>
      <c r="X404" s="51" t="n">
        <v>0.007053636391384571</v>
      </c>
      <c r="Y404" s="51" t="n">
        <v>0.5193252395386023</v>
      </c>
      <c r="Z404" s="52" t="n">
        <v>639845.7299999963</v>
      </c>
      <c r="AA404" s="52" t="n">
        <v>312116.5199999964</v>
      </c>
      <c r="AB404" s="52" t="n">
        <v>-334283.7400000001</v>
      </c>
      <c r="AC404" s="51" t="n">
        <v>-1.071022257969569</v>
      </c>
      <c r="AD404" s="51" t="n">
        <v>0.007124885243822799</v>
      </c>
      <c r="AE404" s="57" t="inlineStr">
        <is>
          <t>Code M1: Vai phoi may day vien co.</t>
        </is>
      </c>
    </row>
    <row r="405" ht="20.25" customHeight="1">
      <c r="D405" t="inlineStr">
        <is>
          <t>M1</t>
        </is>
      </c>
      <c r="E405" t="inlineStr">
        <is>
          <t>12,47,29,57,64,77,45,22,50,56,42,96,06,78,65,59,39</t>
        </is>
      </c>
      <c r="F405" t="inlineStr"/>
      <c r="G405" t="inlineStr">
        <is>
          <t>50@Signature Navy</t>
        </is>
      </c>
      <c r="H405" t="inlineStr">
        <is>
          <t>25V07971ID20</t>
        </is>
      </c>
      <c r="I405" t="n">
        <v>2</v>
      </c>
      <c r="J405" t="n">
        <v>2</v>
      </c>
      <c r="K405" t="n">
        <v>13400</v>
      </c>
      <c r="L405" s="59" t="n"/>
      <c r="M405" s="98" t="inlineStr">
        <is>
          <t>POUT25SB0007971A</t>
        </is>
      </c>
      <c r="N405" s="2" t="n">
        <v>0.0063</v>
      </c>
      <c r="O405" t="n">
        <v>0.340211</v>
      </c>
      <c r="P405" s="95" t="n">
        <v>4558.827</v>
      </c>
      <c r="Q405" s="96" t="n">
        <v>4558.8274</v>
      </c>
      <c r="R405" s="77" t="n">
        <v>0</v>
      </c>
      <c r="S405" s="95" t="n">
        <v>4650.004</v>
      </c>
      <c r="T405" s="51" t="n">
        <v>1.020000100903149</v>
      </c>
      <c r="U405" s="51" t="n">
        <v>1.020000100903149</v>
      </c>
      <c r="V405" t="n">
        <v>0</v>
      </c>
      <c r="W405" t="inlineStr">
        <is>
          <t>12,47,29,57,64,77,45,22,50,56,42,96,06,78,65,59,39</t>
        </is>
      </c>
      <c r="X405" s="51" t="n">
        <v>0.007053636391384571</v>
      </c>
      <c r="Y405" s="51" t="n">
        <v>0.5264501241572743</v>
      </c>
      <c r="Z405" s="52" t="n">
        <v>639845.7299999963</v>
      </c>
      <c r="AA405" s="52" t="n">
        <v>307557.6929999964</v>
      </c>
      <c r="AB405" s="52" t="n">
        <v>-338933.7440000001</v>
      </c>
      <c r="AC405" s="51" t="n">
        <v>-1.102016797869544</v>
      </c>
      <c r="AD405" s="51" t="n">
        <v>0.007124885243822799</v>
      </c>
      <c r="AE405" s="57" t="inlineStr">
        <is>
          <t>Code M1: Vai phoi may day vien co.</t>
        </is>
      </c>
    </row>
    <row r="406" ht="20.25" customHeight="1">
      <c r="D406" t="inlineStr">
        <is>
          <t>M1</t>
        </is>
      </c>
      <c r="E406" t="inlineStr">
        <is>
          <t>12,47,29,57,64,77,45,22,50,56,42,96,06,78,65,59,39</t>
        </is>
      </c>
      <c r="F406" t="inlineStr"/>
      <c r="G406" t="inlineStr">
        <is>
          <t>57@Signature Navy</t>
        </is>
      </c>
      <c r="H406" t="inlineStr">
        <is>
          <t>25V07971ID20</t>
        </is>
      </c>
      <c r="I406" t="n">
        <v>2</v>
      </c>
      <c r="J406" t="n">
        <v>2</v>
      </c>
      <c r="K406" t="n">
        <v>13400</v>
      </c>
      <c r="L406" s="59" t="n"/>
      <c r="M406" s="98" t="inlineStr">
        <is>
          <t>POUT25SB0007971A</t>
        </is>
      </c>
      <c r="N406" s="2" t="n">
        <v>0.0063</v>
      </c>
      <c r="O406" t="n">
        <v>0.340211</v>
      </c>
      <c r="P406" s="95" t="n">
        <v>4558.827</v>
      </c>
      <c r="Q406" s="96" t="n">
        <v>4558.8274</v>
      </c>
      <c r="R406" s="77" t="n">
        <v>0</v>
      </c>
      <c r="S406" s="95" t="n">
        <v>4650.004</v>
      </c>
      <c r="T406" s="51" t="n">
        <v>1.020000100903149</v>
      </c>
      <c r="U406" s="51" t="n">
        <v>1.020000100903149</v>
      </c>
      <c r="V406" t="n">
        <v>0</v>
      </c>
      <c r="W406" t="inlineStr">
        <is>
          <t>12,47,29,57,64,77,45,22,50,56,42,96,06,78,65,59,39</t>
        </is>
      </c>
      <c r="X406" s="51" t="n">
        <v>0.007053636391384571</v>
      </c>
      <c r="Y406" s="51" t="n">
        <v>0.5335750087759464</v>
      </c>
      <c r="Z406" s="52" t="n">
        <v>639845.7299999963</v>
      </c>
      <c r="AA406" s="52" t="n">
        <v>302998.8659999964</v>
      </c>
      <c r="AB406" s="52" t="n">
        <v>-343583.7480000001</v>
      </c>
      <c r="AC406" s="51" t="n">
        <v>-1.133944006245899</v>
      </c>
      <c r="AD406" s="51" t="n">
        <v>0.007124885243822799</v>
      </c>
      <c r="AE406" s="57" t="inlineStr">
        <is>
          <t>Code M1: Vai phoi may day vien co.</t>
        </is>
      </c>
    </row>
    <row r="407" ht="20.25" customHeight="1">
      <c r="D407" t="inlineStr">
        <is>
          <t>M1</t>
        </is>
      </c>
      <c r="E407" t="inlineStr">
        <is>
          <t>12,47,29,57,64,77,45,22,50,56,42,96,06,78,65,59,39</t>
        </is>
      </c>
      <c r="F407" t="inlineStr"/>
      <c r="G407" t="inlineStr">
        <is>
          <t>59@Signature Navy</t>
        </is>
      </c>
      <c r="H407" t="inlineStr">
        <is>
          <t>25V07971ID20</t>
        </is>
      </c>
      <c r="I407" t="n">
        <v>2</v>
      </c>
      <c r="J407" t="n">
        <v>2</v>
      </c>
      <c r="K407" t="n">
        <v>13400</v>
      </c>
      <c r="L407" s="59" t="n"/>
      <c r="M407" s="98" t="inlineStr">
        <is>
          <t>POUT25SB0007971A</t>
        </is>
      </c>
      <c r="N407" s="2" t="n">
        <v>0.0063</v>
      </c>
      <c r="O407" t="n">
        <v>0.340211</v>
      </c>
      <c r="P407" s="95" t="n">
        <v>4558.827</v>
      </c>
      <c r="Q407" s="96" t="n">
        <v>4558.8274</v>
      </c>
      <c r="R407" s="77" t="n">
        <v>0</v>
      </c>
      <c r="S407" s="95" t="n">
        <v>4650.004</v>
      </c>
      <c r="T407" s="51" t="n">
        <v>1.020000100903149</v>
      </c>
      <c r="U407" s="51" t="n">
        <v>1.020000100903149</v>
      </c>
      <c r="V407" t="n">
        <v>0</v>
      </c>
      <c r="W407" t="inlineStr">
        <is>
          <t>12,47,29,57,64,77,45,22,50,56,42,96,06,78,65,59,39</t>
        </is>
      </c>
      <c r="X407" s="51" t="n">
        <v>0.007053636391384571</v>
      </c>
      <c r="Y407" s="51" t="n">
        <v>0.5406998933946185</v>
      </c>
      <c r="Z407" s="52" t="n">
        <v>639845.7299999963</v>
      </c>
      <c r="AA407" s="52" t="n">
        <v>298440.0389999964</v>
      </c>
      <c r="AB407" s="52" t="n">
        <v>-348233.7520000002</v>
      </c>
      <c r="AC407" s="51" t="n">
        <v>-1.166846624088547</v>
      </c>
      <c r="AD407" s="51" t="n">
        <v>0.007124885243822799</v>
      </c>
      <c r="AE407" s="57" t="inlineStr">
        <is>
          <t>Code M1: Vai phoi may day vien co.</t>
        </is>
      </c>
    </row>
    <row r="408" ht="20.25" customHeight="1">
      <c r="D408" t="inlineStr">
        <is>
          <t>M1</t>
        </is>
      </c>
      <c r="E408" t="inlineStr">
        <is>
          <t>12,47,29,57,64,77,45,22,50,56,42,96,06,78,65,59,39</t>
        </is>
      </c>
      <c r="F408" t="inlineStr"/>
      <c r="G408" t="inlineStr">
        <is>
          <t>12@Signature Navy</t>
        </is>
      </c>
      <c r="H408" t="inlineStr">
        <is>
          <t>25V07971ID20</t>
        </is>
      </c>
      <c r="I408" t="n">
        <v>2</v>
      </c>
      <c r="J408" t="n">
        <v>2</v>
      </c>
      <c r="K408" t="n">
        <v>13400</v>
      </c>
      <c r="L408" s="59" t="n"/>
      <c r="M408" s="98" t="inlineStr">
        <is>
          <t>POUT25SB0007971A</t>
        </is>
      </c>
      <c r="N408" s="2" t="n">
        <v>0.0063</v>
      </c>
      <c r="O408" t="n">
        <v>0.340211</v>
      </c>
      <c r="P408" s="95" t="n">
        <v>4558.827</v>
      </c>
      <c r="Q408" s="96" t="n">
        <v>4558.8274</v>
      </c>
      <c r="R408" s="77" t="n">
        <v>0</v>
      </c>
      <c r="S408" s="95" t="n">
        <v>4650.004</v>
      </c>
      <c r="T408" s="51" t="n">
        <v>1.020000100903149</v>
      </c>
      <c r="U408" s="51" t="n">
        <v>1.020000100903149</v>
      </c>
      <c r="V408" t="n">
        <v>0</v>
      </c>
      <c r="W408" t="inlineStr">
        <is>
          <t>12,47,29,57,64,77,45,22,50,56,42,96,06,78,65,59,39</t>
        </is>
      </c>
      <c r="X408" s="51" t="n">
        <v>0.007053636391384571</v>
      </c>
      <c r="Y408" s="51" t="n">
        <v>0.5478247780132907</v>
      </c>
      <c r="Z408" s="52" t="n">
        <v>639845.7299999963</v>
      </c>
      <c r="AA408" s="52" t="n">
        <v>293881.2119999964</v>
      </c>
      <c r="AB408" s="52" t="n">
        <v>-352883.7560000002</v>
      </c>
      <c r="AC408" s="51" t="n">
        <v>-1.200770044462742</v>
      </c>
      <c r="AD408" s="51" t="n">
        <v>0.007124885243822799</v>
      </c>
      <c r="AE408" s="57" t="inlineStr">
        <is>
          <t>Code M1: Vai phoi may day vien co.</t>
        </is>
      </c>
    </row>
    <row r="409" ht="20.25" customHeight="1">
      <c r="D409" t="inlineStr">
        <is>
          <t>M1</t>
        </is>
      </c>
      <c r="E409" t="inlineStr">
        <is>
          <t>12,47,29,57,64,77,45,22,50,56,42,96,06,78,65,59,39</t>
        </is>
      </c>
      <c r="F409" t="inlineStr"/>
      <c r="G409" t="inlineStr">
        <is>
          <t>42@Signature Navy</t>
        </is>
      </c>
      <c r="H409" t="inlineStr">
        <is>
          <t>25V07971ID21</t>
        </is>
      </c>
      <c r="I409" t="n">
        <v>2</v>
      </c>
      <c r="J409" t="n">
        <v>2</v>
      </c>
      <c r="K409" t="n">
        <v>11500</v>
      </c>
      <c r="L409" s="59" t="n"/>
      <c r="M409" s="98" t="inlineStr">
        <is>
          <t>POUT25SB0007971A</t>
        </is>
      </c>
      <c r="N409" s="2" t="n">
        <v>0.0063</v>
      </c>
      <c r="O409" t="n">
        <v>0.329257</v>
      </c>
      <c r="P409" s="95" t="n">
        <v>3786.456</v>
      </c>
      <c r="Q409" s="96" t="n">
        <v>3786.4555</v>
      </c>
      <c r="R409" s="77" t="n">
        <v>0</v>
      </c>
      <c r="S409" s="95" t="n">
        <v>3862.185</v>
      </c>
      <c r="T409" s="51" t="n">
        <v>1.019999968308096</v>
      </c>
      <c r="U409" s="51" t="n">
        <v>1.019999968308096</v>
      </c>
      <c r="V409" t="n">
        <v>0</v>
      </c>
      <c r="W409" t="inlineStr">
        <is>
          <t>12,47,29,57,64,77,45,22,50,56,42,96,06,78,65,59,39</t>
        </is>
      </c>
      <c r="X409" s="51" t="n">
        <v>0.005858585545300149</v>
      </c>
      <c r="Y409" s="51" t="n">
        <v>0.5537425419717998</v>
      </c>
      <c r="Z409" s="52" t="n">
        <v>639845.7299999963</v>
      </c>
      <c r="AA409" s="52" t="n">
        <v>289322.3849999964</v>
      </c>
      <c r="AB409" s="52" t="n">
        <v>-357533.7600000002</v>
      </c>
      <c r="AC409" s="51" t="n">
        <v>-1.235762521451649</v>
      </c>
      <c r="AD409" s="51" t="n">
        <v>0.005917763177070857</v>
      </c>
      <c r="AE409" s="57" t="inlineStr">
        <is>
          <t>Code M1: Vai phoi may day vien co.</t>
        </is>
      </c>
    </row>
    <row r="410" ht="20.25" customHeight="1">
      <c r="D410" t="inlineStr">
        <is>
          <t>M1</t>
        </is>
      </c>
      <c r="E410" t="inlineStr">
        <is>
          <t>12,47,29,57,64,77,45,22,50,56,42,96,06,78,65,59,39</t>
        </is>
      </c>
      <c r="F410" t="inlineStr"/>
      <c r="G410" t="inlineStr">
        <is>
          <t>45@Signature Navy</t>
        </is>
      </c>
      <c r="H410" t="inlineStr">
        <is>
          <t>25V07971ID21</t>
        </is>
      </c>
      <c r="I410" t="n">
        <v>2</v>
      </c>
      <c r="J410" t="n">
        <v>2</v>
      </c>
      <c r="K410" t="n">
        <v>11500</v>
      </c>
      <c r="L410" s="59" t="n"/>
      <c r="M410" s="98" t="inlineStr">
        <is>
          <t>POUT25SB0007971A</t>
        </is>
      </c>
      <c r="N410" s="2" t="n">
        <v>0.0063</v>
      </c>
      <c r="O410" t="n">
        <v>0.329257</v>
      </c>
      <c r="P410" s="95" t="n">
        <v>3786.456</v>
      </c>
      <c r="Q410" s="96" t="n">
        <v>3786.4555</v>
      </c>
      <c r="R410" s="77" t="n">
        <v>0</v>
      </c>
      <c r="S410" s="95" t="n">
        <v>3862.185</v>
      </c>
      <c r="T410" s="51" t="n">
        <v>1.019999968308096</v>
      </c>
      <c r="U410" s="51" t="n">
        <v>1.019999968308096</v>
      </c>
      <c r="V410" t="n">
        <v>0</v>
      </c>
      <c r="W410" t="inlineStr">
        <is>
          <t>12,47,29,57,64,77,45,22,50,56,42,96,06,78,65,59,39</t>
        </is>
      </c>
      <c r="X410" s="51" t="n">
        <v>0.005858585545300149</v>
      </c>
      <c r="Y410" s="51" t="n">
        <v>0.5596603059303091</v>
      </c>
      <c r="Z410" s="52" t="n">
        <v>639845.7299999963</v>
      </c>
      <c r="AA410" s="52" t="n">
        <v>285535.9289999964</v>
      </c>
      <c r="AB410" s="52" t="n">
        <v>-361395.9450000002</v>
      </c>
      <c r="AC410" s="51" t="n">
        <v>-1.26567590378444</v>
      </c>
      <c r="AD410" s="51" t="n">
        <v>0.005917763177070857</v>
      </c>
      <c r="AE410" s="57" t="inlineStr">
        <is>
          <t>Code M1: Vai phoi may day vien co.</t>
        </is>
      </c>
    </row>
    <row r="411" ht="20.25" customHeight="1">
      <c r="D411" t="inlineStr">
        <is>
          <t>M1</t>
        </is>
      </c>
      <c r="E411" t="inlineStr">
        <is>
          <t>12,47,29,57,64,77,45,22,50,56,42,96,06,78,65,59,39</t>
        </is>
      </c>
      <c r="F411" t="inlineStr"/>
      <c r="G411" t="inlineStr">
        <is>
          <t>96@Signature Navy</t>
        </is>
      </c>
      <c r="H411" t="inlineStr">
        <is>
          <t>25V07971ID21</t>
        </is>
      </c>
      <c r="I411" t="n">
        <v>2</v>
      </c>
      <c r="J411" t="n">
        <v>2</v>
      </c>
      <c r="K411" t="n">
        <v>11500</v>
      </c>
      <c r="L411" s="59" t="n"/>
      <c r="M411" s="98" t="inlineStr">
        <is>
          <t>POUT25SB0007971A</t>
        </is>
      </c>
      <c r="N411" s="2" t="n">
        <v>0.0063</v>
      </c>
      <c r="O411" t="n">
        <v>0.329257</v>
      </c>
      <c r="P411" s="95" t="n">
        <v>3786.456</v>
      </c>
      <c r="Q411" s="96" t="n">
        <v>3786.4555</v>
      </c>
      <c r="R411" s="77" t="n">
        <v>0</v>
      </c>
      <c r="S411" s="95" t="n">
        <v>3862.185</v>
      </c>
      <c r="T411" s="51" t="n">
        <v>1.019999968308096</v>
      </c>
      <c r="U411" s="51" t="n">
        <v>1.019999968308096</v>
      </c>
      <c r="V411" t="n">
        <v>0</v>
      </c>
      <c r="W411" t="inlineStr">
        <is>
          <t>12,47,29,57,64,77,45,22,50,56,42,96,06,78,65,59,39</t>
        </is>
      </c>
      <c r="X411" s="51" t="n">
        <v>0.005858585545300149</v>
      </c>
      <c r="Y411" s="51" t="n">
        <v>0.5655780698888183</v>
      </c>
      <c r="Z411" s="52" t="n">
        <v>639845.7299999963</v>
      </c>
      <c r="AA411" s="52" t="n">
        <v>281749.4729999964</v>
      </c>
      <c r="AB411" s="52" t="n">
        <v>-365258.1300000002</v>
      </c>
      <c r="AC411" s="51" t="n">
        <v>-1.296393303280482</v>
      </c>
      <c r="AD411" s="51" t="n">
        <v>0.005917763177070857</v>
      </c>
      <c r="AE411" s="57" t="inlineStr">
        <is>
          <t>Code M1: Vai phoi may day vien co.</t>
        </is>
      </c>
    </row>
    <row r="412" ht="20.25" customHeight="1">
      <c r="D412" t="inlineStr">
        <is>
          <t>M1</t>
        </is>
      </c>
      <c r="E412" t="inlineStr">
        <is>
          <t>12,47,29,57,64,77,45,22,50,56,42,96,06,78,65,59,39</t>
        </is>
      </c>
      <c r="F412" t="inlineStr"/>
      <c r="G412" t="inlineStr">
        <is>
          <t>78@Signature Navy</t>
        </is>
      </c>
      <c r="H412" t="inlineStr">
        <is>
          <t>25V07971ID21</t>
        </is>
      </c>
      <c r="I412" t="n">
        <v>2</v>
      </c>
      <c r="J412" t="n">
        <v>2</v>
      </c>
      <c r="K412" t="n">
        <v>11500</v>
      </c>
      <c r="L412" s="59" t="n"/>
      <c r="M412" s="98" t="inlineStr">
        <is>
          <t>POUT25SB0007971A</t>
        </is>
      </c>
      <c r="N412" s="2" t="n">
        <v>0.0063</v>
      </c>
      <c r="O412" t="n">
        <v>0.329257</v>
      </c>
      <c r="P412" s="95" t="n">
        <v>3786.456</v>
      </c>
      <c r="Q412" s="96" t="n">
        <v>3786.4555</v>
      </c>
      <c r="R412" s="77" t="n">
        <v>0</v>
      </c>
      <c r="S412" s="95" t="n">
        <v>3862.185</v>
      </c>
      <c r="T412" s="51" t="n">
        <v>1.019999968308096</v>
      </c>
      <c r="U412" s="51" t="n">
        <v>1.019999968308096</v>
      </c>
      <c r="V412" t="n">
        <v>0</v>
      </c>
      <c r="W412" t="inlineStr">
        <is>
          <t>12,47,29,57,64,77,45,22,50,56,42,96,06,78,65,59,39</t>
        </is>
      </c>
      <c r="X412" s="51" t="n">
        <v>0.005858585545300149</v>
      </c>
      <c r="Y412" s="51" t="n">
        <v>0.5714958338473276</v>
      </c>
      <c r="Z412" s="52" t="n">
        <v>639845.7299999963</v>
      </c>
      <c r="AA412" s="52" t="n">
        <v>277963.0169999964</v>
      </c>
      <c r="AB412" s="52" t="n">
        <v>-369120.3150000002</v>
      </c>
      <c r="AC412" s="51" t="n">
        <v>-1.327947577285093</v>
      </c>
      <c r="AD412" s="51" t="n">
        <v>0.005917763177070857</v>
      </c>
      <c r="AE412" s="57" t="inlineStr">
        <is>
          <t>Code M1: Vai phoi may day vien co.</t>
        </is>
      </c>
    </row>
    <row r="413" ht="20.25" customHeight="1">
      <c r="D413" t="inlineStr">
        <is>
          <t>M1</t>
        </is>
      </c>
      <c r="E413" t="inlineStr">
        <is>
          <t>12,47,29,57,64,77,45,22,50,56,42,96,06,78,65,59,39</t>
        </is>
      </c>
      <c r="F413" t="inlineStr"/>
      <c r="G413" t="inlineStr">
        <is>
          <t>65@Signature Navy</t>
        </is>
      </c>
      <c r="H413" t="inlineStr">
        <is>
          <t>25V07971ID21</t>
        </is>
      </c>
      <c r="I413" t="n">
        <v>2</v>
      </c>
      <c r="J413" t="n">
        <v>2</v>
      </c>
      <c r="K413" t="n">
        <v>11500</v>
      </c>
      <c r="L413" s="59" t="n"/>
      <c r="M413" s="98" t="inlineStr">
        <is>
          <t>POUT25SB0007971A</t>
        </is>
      </c>
      <c r="N413" s="2" t="n">
        <v>0.0063</v>
      </c>
      <c r="O413" t="n">
        <v>0.329257</v>
      </c>
      <c r="P413" s="95" t="n">
        <v>3786.456</v>
      </c>
      <c r="Q413" s="96" t="n">
        <v>3786.4555</v>
      </c>
      <c r="R413" s="77" t="n">
        <v>0</v>
      </c>
      <c r="S413" s="95" t="n">
        <v>3862.185</v>
      </c>
      <c r="T413" s="51" t="n">
        <v>1.019999968308096</v>
      </c>
      <c r="U413" s="51" t="n">
        <v>1.019999968308096</v>
      </c>
      <c r="V413" t="n">
        <v>0</v>
      </c>
      <c r="W413" t="inlineStr">
        <is>
          <t>12,47,29,57,64,77,45,22,50,56,42,96,06,78,65,59,39</t>
        </is>
      </c>
      <c r="X413" s="51" t="n">
        <v>0.005858585545300149</v>
      </c>
      <c r="Y413" s="51" t="n">
        <v>0.5774135978058368</v>
      </c>
      <c r="Z413" s="52" t="n">
        <v>639845.7299999963</v>
      </c>
      <c r="AA413" s="52" t="n">
        <v>274176.5609999964</v>
      </c>
      <c r="AB413" s="52" t="n">
        <v>-372982.5000000002</v>
      </c>
      <c r="AC413" s="51" t="n">
        <v>-1.360373398220591</v>
      </c>
      <c r="AD413" s="51" t="n">
        <v>0.005917763177070857</v>
      </c>
      <c r="AE413" s="57" t="inlineStr">
        <is>
          <t>Code M1: Vai phoi may day vien co.</t>
        </is>
      </c>
    </row>
    <row r="414" ht="20.25" customHeight="1">
      <c r="D414" t="inlineStr">
        <is>
          <t>M1</t>
        </is>
      </c>
      <c r="E414" t="inlineStr">
        <is>
          <t>12,47,29,57,64,77,45,22,50,56,42,96,06,78,65,59,39</t>
        </is>
      </c>
      <c r="F414" t="inlineStr"/>
      <c r="G414" t="inlineStr">
        <is>
          <t>56@Signature Navy</t>
        </is>
      </c>
      <c r="H414" t="inlineStr">
        <is>
          <t>25V07971ID21</t>
        </is>
      </c>
      <c r="I414" t="n">
        <v>2</v>
      </c>
      <c r="J414" t="n">
        <v>2</v>
      </c>
      <c r="K414" t="n">
        <v>11500</v>
      </c>
      <c r="L414" s="59" t="n"/>
      <c r="M414" s="98" t="inlineStr">
        <is>
          <t>POUT25SB0007971A</t>
        </is>
      </c>
      <c r="N414" s="2" t="n">
        <v>0.0063</v>
      </c>
      <c r="O414" t="n">
        <v>0.329257</v>
      </c>
      <c r="P414" s="95" t="n">
        <v>3786.456</v>
      </c>
      <c r="Q414" s="96" t="n">
        <v>3786.4555</v>
      </c>
      <c r="R414" s="77" t="n">
        <v>0</v>
      </c>
      <c r="S414" s="95" t="n">
        <v>3862.185</v>
      </c>
      <c r="T414" s="51" t="n">
        <v>1.019999968308096</v>
      </c>
      <c r="U414" s="51" t="n">
        <v>1.019999968308096</v>
      </c>
      <c r="V414" t="n">
        <v>0</v>
      </c>
      <c r="W414" t="inlineStr">
        <is>
          <t>12,47,29,57,64,77,45,22,50,56,42,96,06,78,65,59,39</t>
        </is>
      </c>
      <c r="X414" s="51" t="n">
        <v>0.005858585545300149</v>
      </c>
      <c r="Y414" s="51" t="n">
        <v>0.5833313617643461</v>
      </c>
      <c r="Z414" s="52" t="n">
        <v>639845.7299999963</v>
      </c>
      <c r="AA414" s="52" t="n">
        <v>270390.1049999964</v>
      </c>
      <c r="AB414" s="52" t="n">
        <v>-376844.6850000002</v>
      </c>
      <c r="AC414" s="51" t="n">
        <v>-1.393707380675063</v>
      </c>
      <c r="AD414" s="51" t="n">
        <v>0.005917763177070857</v>
      </c>
      <c r="AE414" s="57" t="inlineStr">
        <is>
          <t>Code M1: Vai phoi may day vien co.</t>
        </is>
      </c>
    </row>
    <row r="415" ht="20.25" customHeight="1">
      <c r="D415" t="inlineStr">
        <is>
          <t>M1</t>
        </is>
      </c>
      <c r="E415" t="inlineStr">
        <is>
          <t>12,47,29,57,64,77,45,22,50,56,42,96,06,78,65,59,39</t>
        </is>
      </c>
      <c r="F415" t="inlineStr"/>
      <c r="G415" t="inlineStr">
        <is>
          <t>77@Signature Navy</t>
        </is>
      </c>
      <c r="H415" t="inlineStr">
        <is>
          <t>25V07971ID21</t>
        </is>
      </c>
      <c r="I415" t="n">
        <v>2</v>
      </c>
      <c r="J415" t="n">
        <v>2</v>
      </c>
      <c r="K415" t="n">
        <v>11500</v>
      </c>
      <c r="L415" s="59" t="n"/>
      <c r="M415" s="98" t="inlineStr">
        <is>
          <t>POUT25SB0007971A</t>
        </is>
      </c>
      <c r="N415" s="2" t="n">
        <v>0.0063</v>
      </c>
      <c r="O415" t="n">
        <v>0.329257</v>
      </c>
      <c r="P415" s="95" t="n">
        <v>3786.456</v>
      </c>
      <c r="Q415" s="96" t="n">
        <v>3786.4555</v>
      </c>
      <c r="R415" s="77" t="n">
        <v>0</v>
      </c>
      <c r="S415" s="95" t="n">
        <v>3862.185</v>
      </c>
      <c r="T415" s="51" t="n">
        <v>1.019999968308096</v>
      </c>
      <c r="U415" s="51" t="n">
        <v>1.019999968308096</v>
      </c>
      <c r="V415" t="n">
        <v>0</v>
      </c>
      <c r="W415" t="inlineStr">
        <is>
          <t>12,47,29,57,64,77,45,22,50,56,42,96,06,78,65,59,39</t>
        </is>
      </c>
      <c r="X415" s="51" t="n">
        <v>0.005858585545300149</v>
      </c>
      <c r="Y415" s="51" t="n">
        <v>0.5892491257228553</v>
      </c>
      <c r="Z415" s="52" t="n">
        <v>639845.7299999963</v>
      </c>
      <c r="AA415" s="52" t="n">
        <v>266603.6489999964</v>
      </c>
      <c r="AB415" s="52" t="n">
        <v>-380706.8700000002</v>
      </c>
      <c r="AC415" s="51" t="n">
        <v>-1.427988219321054</v>
      </c>
      <c r="AD415" s="51" t="n">
        <v>0.005917763177070857</v>
      </c>
      <c r="AE415" s="57" t="inlineStr">
        <is>
          <t>Code M1: Vai phoi may day vien co.</t>
        </is>
      </c>
    </row>
    <row r="416" ht="20.25" customHeight="1">
      <c r="D416" t="inlineStr">
        <is>
          <t>M1</t>
        </is>
      </c>
      <c r="E416" t="inlineStr">
        <is>
          <t>12,47,29,57,64,77,45,22,50,56,42,96,06,78,65,59,39</t>
        </is>
      </c>
      <c r="F416" t="inlineStr"/>
      <c r="G416" t="inlineStr">
        <is>
          <t>29@Signature Navy</t>
        </is>
      </c>
      <c r="H416" t="inlineStr">
        <is>
          <t>25V07971ID21</t>
        </is>
      </c>
      <c r="I416" t="n">
        <v>2</v>
      </c>
      <c r="J416" t="n">
        <v>2</v>
      </c>
      <c r="K416" t="n">
        <v>11500</v>
      </c>
      <c r="L416" s="59" t="n"/>
      <c r="M416" s="98" t="inlineStr">
        <is>
          <t>POUT25SB0007971A</t>
        </is>
      </c>
      <c r="N416" s="2" t="n">
        <v>0.0063</v>
      </c>
      <c r="O416" t="n">
        <v>0.329257</v>
      </c>
      <c r="P416" s="95" t="n">
        <v>3786.456</v>
      </c>
      <c r="Q416" s="96" t="n">
        <v>3786.4555</v>
      </c>
      <c r="R416" s="77" t="n">
        <v>0</v>
      </c>
      <c r="S416" s="95" t="n">
        <v>3862.185</v>
      </c>
      <c r="T416" s="51" t="n">
        <v>1.019999968308096</v>
      </c>
      <c r="U416" s="51" t="n">
        <v>1.019999968308096</v>
      </c>
      <c r="V416" t="n">
        <v>0</v>
      </c>
      <c r="W416" t="inlineStr">
        <is>
          <t>12,47,29,57,64,77,45,22,50,56,42,96,06,78,65,59,39</t>
        </is>
      </c>
      <c r="X416" s="51" t="n">
        <v>0.005858585545300149</v>
      </c>
      <c r="Y416" s="51" t="n">
        <v>0.5951668896813644</v>
      </c>
      <c r="Z416" s="52" t="n">
        <v>639845.7299999963</v>
      </c>
      <c r="AA416" s="52" t="n">
        <v>262817.1929999964</v>
      </c>
      <c r="AB416" s="52" t="n">
        <v>-384569.0550000002</v>
      </c>
      <c r="AC416" s="51" t="n">
        <v>-1.46325683875638</v>
      </c>
      <c r="AD416" s="51" t="n">
        <v>0.005917763177070857</v>
      </c>
      <c r="AE416" s="57" t="inlineStr">
        <is>
          <t>Code M1: Vai phoi may day vien co.</t>
        </is>
      </c>
    </row>
    <row r="417" ht="20.25" customHeight="1">
      <c r="D417" t="inlineStr">
        <is>
          <t>M1</t>
        </is>
      </c>
      <c r="E417" t="inlineStr">
        <is>
          <t>12,47,29,57,64,77,45,22,50,56,42,96,06,78,65,59,39</t>
        </is>
      </c>
      <c r="F417" t="inlineStr"/>
      <c r="G417" t="inlineStr">
        <is>
          <t>47@Signature Navy</t>
        </is>
      </c>
      <c r="H417" t="inlineStr">
        <is>
          <t>25V07971ID21</t>
        </is>
      </c>
      <c r="I417" t="n">
        <v>2</v>
      </c>
      <c r="J417" t="n">
        <v>2</v>
      </c>
      <c r="K417" t="n">
        <v>11500</v>
      </c>
      <c r="L417" s="59" t="n"/>
      <c r="M417" s="98" t="inlineStr">
        <is>
          <t>POUT25SB0007971A</t>
        </is>
      </c>
      <c r="N417" s="2" t="n">
        <v>0.0063</v>
      </c>
      <c r="O417" t="n">
        <v>0.329257</v>
      </c>
      <c r="P417" s="95" t="n">
        <v>3786.456</v>
      </c>
      <c r="Q417" s="96" t="n">
        <v>3786.4555</v>
      </c>
      <c r="R417" s="77" t="n">
        <v>0</v>
      </c>
      <c r="S417" s="95" t="n">
        <v>3862.185</v>
      </c>
      <c r="T417" s="51" t="n">
        <v>1.019999968308096</v>
      </c>
      <c r="U417" s="51" t="n">
        <v>1.019999968308096</v>
      </c>
      <c r="V417" t="n">
        <v>0</v>
      </c>
      <c r="W417" t="inlineStr">
        <is>
          <t>12,47,29,57,64,77,45,22,50,56,42,96,06,78,65,59,39</t>
        </is>
      </c>
      <c r="X417" s="51" t="n">
        <v>0.005858585545300149</v>
      </c>
      <c r="Y417" s="51" t="n">
        <v>0.6010846536398737</v>
      </c>
      <c r="Z417" s="52" t="n">
        <v>639845.7299999963</v>
      </c>
      <c r="AA417" s="52" t="n">
        <v>259030.7369999964</v>
      </c>
      <c r="AB417" s="52" t="n">
        <v>-388431.2400000002</v>
      </c>
      <c r="AC417" s="51" t="n">
        <v>-1.499556556486984</v>
      </c>
      <c r="AD417" s="51" t="n">
        <v>0.005917763177070857</v>
      </c>
      <c r="AE417" s="57" t="inlineStr">
        <is>
          <t>Code M1: Vai phoi may day vien co.</t>
        </is>
      </c>
    </row>
    <row r="418" ht="20.25" customHeight="1">
      <c r="D418" t="inlineStr">
        <is>
          <t>M1</t>
        </is>
      </c>
      <c r="E418" t="inlineStr">
        <is>
          <t>12,47,29,57,64,77,45,22,50,56,42,96,06,78,65,59,39</t>
        </is>
      </c>
      <c r="F418" t="inlineStr"/>
      <c r="G418" t="inlineStr">
        <is>
          <t>39@Signature Navy</t>
        </is>
      </c>
      <c r="H418" t="inlineStr">
        <is>
          <t>25V07971ID21</t>
        </is>
      </c>
      <c r="I418" t="n">
        <v>2</v>
      </c>
      <c r="J418" t="n">
        <v>2</v>
      </c>
      <c r="K418" t="n">
        <v>11500</v>
      </c>
      <c r="L418" s="59" t="n"/>
      <c r="M418" s="98" t="inlineStr">
        <is>
          <t>POUT25SB0007971A</t>
        </is>
      </c>
      <c r="N418" s="2" t="n">
        <v>0.0063</v>
      </c>
      <c r="O418" t="n">
        <v>0.329257</v>
      </c>
      <c r="P418" s="95" t="n">
        <v>3786.456</v>
      </c>
      <c r="Q418" s="96" t="n">
        <v>3786.4555</v>
      </c>
      <c r="R418" s="77" t="n">
        <v>0</v>
      </c>
      <c r="S418" s="95" t="n">
        <v>3862.185</v>
      </c>
      <c r="T418" s="51" t="n">
        <v>1.019999968308096</v>
      </c>
      <c r="U418" s="51" t="n">
        <v>1.019999968308096</v>
      </c>
      <c r="V418" t="n">
        <v>0</v>
      </c>
      <c r="W418" t="inlineStr">
        <is>
          <t>12,47,29,57,64,77,45,22,50,56,42,96,06,78,65,59,39</t>
        </is>
      </c>
      <c r="X418" s="51" t="n">
        <v>0.005858585545300149</v>
      </c>
      <c r="Y418" s="51" t="n">
        <v>0.6070024175983829</v>
      </c>
      <c r="Z418" s="52" t="n">
        <v>639845.7299999963</v>
      </c>
      <c r="AA418" s="52" t="n">
        <v>255244.2809999964</v>
      </c>
      <c r="AB418" s="52" t="n">
        <v>-392293.4250000002</v>
      </c>
      <c r="AC418" s="51" t="n">
        <v>-1.536933260416541</v>
      </c>
      <c r="AD418" s="51" t="n">
        <v>0.005917763177070857</v>
      </c>
      <c r="AE418" s="57" t="inlineStr">
        <is>
          <t>Code M1: Vai phoi may day vien co.</t>
        </is>
      </c>
    </row>
    <row r="419" ht="20.25" customHeight="1">
      <c r="D419" t="inlineStr">
        <is>
          <t>M1</t>
        </is>
      </c>
      <c r="E419" t="inlineStr">
        <is>
          <t>12,47,29,57,64,77,45,22,50,56,42,96,06,78,65,59,39</t>
        </is>
      </c>
      <c r="F419" t="inlineStr"/>
      <c r="G419" t="inlineStr">
        <is>
          <t>64@Signature Navy</t>
        </is>
      </c>
      <c r="H419" t="inlineStr">
        <is>
          <t>25V07971ID21</t>
        </is>
      </c>
      <c r="I419" t="n">
        <v>2</v>
      </c>
      <c r="J419" t="n">
        <v>2</v>
      </c>
      <c r="K419" t="n">
        <v>11500</v>
      </c>
      <c r="L419" s="59" t="n"/>
      <c r="M419" s="98" t="inlineStr">
        <is>
          <t>POUT25SB0007971A</t>
        </is>
      </c>
      <c r="N419" s="2" t="n">
        <v>0.0063</v>
      </c>
      <c r="O419" t="n">
        <v>0.329257</v>
      </c>
      <c r="P419" s="95" t="n">
        <v>3786.456</v>
      </c>
      <c r="Q419" s="96" t="n">
        <v>3786.4555</v>
      </c>
      <c r="R419" s="77" t="n">
        <v>0</v>
      </c>
      <c r="S419" s="95" t="n">
        <v>3862.185</v>
      </c>
      <c r="T419" s="51" t="n">
        <v>1.019999968308096</v>
      </c>
      <c r="U419" s="51" t="n">
        <v>1.019999968308096</v>
      </c>
      <c r="V419" t="n">
        <v>0</v>
      </c>
      <c r="W419" t="inlineStr">
        <is>
          <t>12,47,29,57,64,77,45,22,50,56,42,96,06,78,65,59,39</t>
        </is>
      </c>
      <c r="X419" s="51" t="n">
        <v>0.005858585545300149</v>
      </c>
      <c r="Y419" s="51" t="n">
        <v>0.6129201815568922</v>
      </c>
      <c r="Z419" s="52" t="n">
        <v>639845.7299999963</v>
      </c>
      <c r="AA419" s="52" t="n">
        <v>251457.8249999963</v>
      </c>
      <c r="AB419" s="52" t="n">
        <v>-396155.6100000002</v>
      </c>
      <c r="AC419" s="51" t="n">
        <v>-1.575435602371912</v>
      </c>
      <c r="AD419" s="51" t="n">
        <v>0.005917763177070857</v>
      </c>
      <c r="AE419" s="57" t="inlineStr">
        <is>
          <t>Code M1: Vai phoi may day vien co.</t>
        </is>
      </c>
    </row>
    <row r="420" ht="20.25" customHeight="1">
      <c r="D420" t="inlineStr">
        <is>
          <t>M1</t>
        </is>
      </c>
      <c r="E420" t="inlineStr">
        <is>
          <t>12,47,29,57,64,77,45,22,50,56,42,96,06,78,65,59,39</t>
        </is>
      </c>
      <c r="F420" t="inlineStr"/>
      <c r="G420" t="inlineStr">
        <is>
          <t>50@Signature Navy</t>
        </is>
      </c>
      <c r="H420" t="inlineStr">
        <is>
          <t>25V07971ID21</t>
        </is>
      </c>
      <c r="I420" t="n">
        <v>2</v>
      </c>
      <c r="J420" t="n">
        <v>2</v>
      </c>
      <c r="K420" t="n">
        <v>11500</v>
      </c>
      <c r="L420" s="59" t="n"/>
      <c r="M420" s="98" t="inlineStr">
        <is>
          <t>POUT25SB0007971A</t>
        </is>
      </c>
      <c r="N420" s="2" t="n">
        <v>0.0063</v>
      </c>
      <c r="O420" t="n">
        <v>0.329257</v>
      </c>
      <c r="P420" s="95" t="n">
        <v>3786.456</v>
      </c>
      <c r="Q420" s="96" t="n">
        <v>3786.4555</v>
      </c>
      <c r="R420" s="77" t="n">
        <v>0</v>
      </c>
      <c r="S420" s="95" t="n">
        <v>3862.185</v>
      </c>
      <c r="T420" s="51" t="n">
        <v>1.019999968308096</v>
      </c>
      <c r="U420" s="51" t="n">
        <v>1.019999968308096</v>
      </c>
      <c r="V420" t="n">
        <v>0</v>
      </c>
      <c r="W420" t="inlineStr">
        <is>
          <t>12,47,29,57,64,77,45,22,50,56,42,96,06,78,65,59,39</t>
        </is>
      </c>
      <c r="X420" s="51" t="n">
        <v>0.005858585545300149</v>
      </c>
      <c r="Y420" s="51" t="n">
        <v>0.6188379455154014</v>
      </c>
      <c r="Z420" s="52" t="n">
        <v>639845.7299999963</v>
      </c>
      <c r="AA420" s="52" t="n">
        <v>247671.3689999963</v>
      </c>
      <c r="AB420" s="52" t="n">
        <v>-400017.7950000002</v>
      </c>
      <c r="AC420" s="51" t="n">
        <v>-1.615115209380565</v>
      </c>
      <c r="AD420" s="51" t="n">
        <v>0.005917763177070857</v>
      </c>
      <c r="AE420" s="57" t="inlineStr">
        <is>
          <t>Code M1: Vai phoi may day vien co.</t>
        </is>
      </c>
    </row>
    <row r="421" ht="20.25" customHeight="1">
      <c r="D421" t="inlineStr">
        <is>
          <t>M1</t>
        </is>
      </c>
      <c r="E421" t="inlineStr">
        <is>
          <t>12,47,29,57,64,77,45,22,50,56,42,96,06,78,65,59,39</t>
        </is>
      </c>
      <c r="F421" t="inlineStr"/>
      <c r="G421" t="inlineStr">
        <is>
          <t>57@Signature Navy</t>
        </is>
      </c>
      <c r="H421" t="inlineStr">
        <is>
          <t>25V07971ID21</t>
        </is>
      </c>
      <c r="I421" t="n">
        <v>2</v>
      </c>
      <c r="J421" t="n">
        <v>2</v>
      </c>
      <c r="K421" t="n">
        <v>11500</v>
      </c>
      <c r="L421" s="59" t="n"/>
      <c r="M421" s="98" t="inlineStr">
        <is>
          <t>POUT25SB0007971A</t>
        </is>
      </c>
      <c r="N421" s="2" t="n">
        <v>0.0063</v>
      </c>
      <c r="O421" t="n">
        <v>0.329257</v>
      </c>
      <c r="P421" s="95" t="n">
        <v>3786.456</v>
      </c>
      <c r="Q421" s="96" t="n">
        <v>3786.4555</v>
      </c>
      <c r="R421" s="77" t="n">
        <v>0</v>
      </c>
      <c r="S421" s="95" t="n">
        <v>3862.185</v>
      </c>
      <c r="T421" s="51" t="n">
        <v>1.019999968308096</v>
      </c>
      <c r="U421" s="51" t="n">
        <v>1.019999968308096</v>
      </c>
      <c r="V421" t="n">
        <v>0</v>
      </c>
      <c r="W421" t="inlineStr">
        <is>
          <t>12,47,29,57,64,77,45,22,50,56,42,96,06,78,65,59,39</t>
        </is>
      </c>
      <c r="X421" s="51" t="n">
        <v>0.005858585545300149</v>
      </c>
      <c r="Y421" s="51" t="n">
        <v>0.6247557094739107</v>
      </c>
      <c r="Z421" s="52" t="n">
        <v>639845.7299999963</v>
      </c>
      <c r="AA421" s="52" t="n">
        <v>243884.9129999963</v>
      </c>
      <c r="AB421" s="52" t="n">
        <v>-403879.9800000002</v>
      </c>
      <c r="AC421" s="51" t="n">
        <v>-1.656026914629222</v>
      </c>
      <c r="AD421" s="51" t="n">
        <v>0.005917763177070857</v>
      </c>
      <c r="AE421" s="57" t="inlineStr">
        <is>
          <t>Code M1: Vai phoi may day vien co.</t>
        </is>
      </c>
    </row>
    <row r="422" ht="20.25" customHeight="1">
      <c r="D422" t="inlineStr">
        <is>
          <t>M1</t>
        </is>
      </c>
      <c r="E422" t="inlineStr">
        <is>
          <t>12,47,29,57,64,77,45,22,50,56,42,96,06,78,65,59,39</t>
        </is>
      </c>
      <c r="F422" t="inlineStr"/>
      <c r="G422" t="inlineStr">
        <is>
          <t>59@Signature Navy</t>
        </is>
      </c>
      <c r="H422" t="inlineStr">
        <is>
          <t>25V07971ID21</t>
        </is>
      </c>
      <c r="I422" t="n">
        <v>2</v>
      </c>
      <c r="J422" t="n">
        <v>2</v>
      </c>
      <c r="K422" t="n">
        <v>11500</v>
      </c>
      <c r="L422" s="59" t="n"/>
      <c r="M422" s="98" t="inlineStr">
        <is>
          <t>POUT25SB0007971A</t>
        </is>
      </c>
      <c r="N422" s="2" t="n">
        <v>0.0063</v>
      </c>
      <c r="O422" t="n">
        <v>0.329257</v>
      </c>
      <c r="P422" s="95" t="n">
        <v>3786.456</v>
      </c>
      <c r="Q422" s="96" t="n">
        <v>3786.4555</v>
      </c>
      <c r="R422" s="77" t="n">
        <v>0</v>
      </c>
      <c r="S422" s="95" t="n">
        <v>3862.185</v>
      </c>
      <c r="T422" s="51" t="n">
        <v>1.019999968308096</v>
      </c>
      <c r="U422" s="51" t="n">
        <v>1.019999968308096</v>
      </c>
      <c r="V422" t="n">
        <v>0</v>
      </c>
      <c r="W422" t="inlineStr">
        <is>
          <t>12,47,29,57,64,77,45,22,50,56,42,96,06,78,65,59,39</t>
        </is>
      </c>
      <c r="X422" s="51" t="n">
        <v>0.005858585545300149</v>
      </c>
      <c r="Y422" s="51" t="n">
        <v>0.6306734734324199</v>
      </c>
      <c r="Z422" s="52" t="n">
        <v>639845.7299999963</v>
      </c>
      <c r="AA422" s="52" t="n">
        <v>240098.4569999963</v>
      </c>
      <c r="AB422" s="52" t="n">
        <v>-407742.1650000002</v>
      </c>
      <c r="AC422" s="51" t="n">
        <v>-1.698229010276423</v>
      </c>
      <c r="AD422" s="51" t="n">
        <v>0.005917763177070857</v>
      </c>
      <c r="AE422" s="57" t="inlineStr">
        <is>
          <t>Code M1: Vai phoi may day vien co.</t>
        </is>
      </c>
    </row>
    <row r="423" ht="20.25" customHeight="1">
      <c r="D423" t="inlineStr">
        <is>
          <t>M1</t>
        </is>
      </c>
      <c r="E423" t="inlineStr">
        <is>
          <t>12,47,29,57,64,77,45,22,50,56,42,96,06,78,65,59,39</t>
        </is>
      </c>
      <c r="F423" t="inlineStr"/>
      <c r="G423" t="inlineStr">
        <is>
          <t>12@Signature Navy</t>
        </is>
      </c>
      <c r="H423" t="inlineStr">
        <is>
          <t>25V07971ID21</t>
        </is>
      </c>
      <c r="I423" t="n">
        <v>2</v>
      </c>
      <c r="J423" t="n">
        <v>2</v>
      </c>
      <c r="K423" t="n">
        <v>11500</v>
      </c>
      <c r="L423" s="59" t="n"/>
      <c r="M423" s="98" t="inlineStr">
        <is>
          <t>POUT25SB0007971A</t>
        </is>
      </c>
      <c r="N423" s="2" t="n">
        <v>0.0063</v>
      </c>
      <c r="O423" t="n">
        <v>0.329257</v>
      </c>
      <c r="P423" s="95" t="n">
        <v>3786.456</v>
      </c>
      <c r="Q423" s="96" t="n">
        <v>3786.4555</v>
      </c>
      <c r="R423" s="77" t="n">
        <v>0</v>
      </c>
      <c r="S423" s="95" t="n">
        <v>3862.185</v>
      </c>
      <c r="T423" s="51" t="n">
        <v>1.019999968308096</v>
      </c>
      <c r="U423" s="51" t="n">
        <v>1.019999968308096</v>
      </c>
      <c r="V423" t="n">
        <v>0</v>
      </c>
      <c r="W423" t="inlineStr">
        <is>
          <t>12,47,29,57,64,77,45,22,50,56,42,96,06,78,65,59,39</t>
        </is>
      </c>
      <c r="X423" s="51" t="n">
        <v>0.005858585545300149</v>
      </c>
      <c r="Y423" s="51" t="n">
        <v>0.636591237390929</v>
      </c>
      <c r="Z423" s="52" t="n">
        <v>639845.7299999963</v>
      </c>
      <c r="AA423" s="52" t="n">
        <v>236312.0009999963</v>
      </c>
      <c r="AB423" s="52" t="n">
        <v>-411604.3500000002</v>
      </c>
      <c r="AC423" s="51" t="n">
        <v>-1.741783524570157</v>
      </c>
      <c r="AD423" s="51" t="n">
        <v>0.005917763177070857</v>
      </c>
      <c r="AE423" s="57" t="inlineStr">
        <is>
          <t>Code M1: Vai phoi may day vien co.</t>
        </is>
      </c>
    </row>
    <row r="424" ht="20.25" customHeight="1">
      <c r="D424" t="inlineStr">
        <is>
          <t>M1</t>
        </is>
      </c>
      <c r="E424" t="inlineStr">
        <is>
          <t>12,47,29,57,64,77,45,22,50,56,42,96,06,78,65,59,39</t>
        </is>
      </c>
      <c r="F424" t="inlineStr"/>
      <c r="G424" t="inlineStr">
        <is>
          <t>42@Signature Navy</t>
        </is>
      </c>
      <c r="H424" t="inlineStr">
        <is>
          <t>25V07971KE44</t>
        </is>
      </c>
      <c r="I424" t="n">
        <v>2</v>
      </c>
      <c r="J424" t="n">
        <v>2</v>
      </c>
      <c r="K424" t="n">
        <v>285</v>
      </c>
      <c r="L424" s="59" t="n"/>
      <c r="M424" s="98" t="inlineStr">
        <is>
          <t>POUT25SB0007971A</t>
        </is>
      </c>
      <c r="N424" s="2" t="n">
        <v>0.0063</v>
      </c>
      <c r="O424" t="n">
        <v>0.38001</v>
      </c>
      <c r="P424" s="95" t="n">
        <v>108.303</v>
      </c>
      <c r="Q424" s="96" t="n">
        <v>108.30285</v>
      </c>
      <c r="R424" s="77" t="n">
        <v>0</v>
      </c>
      <c r="S424" s="95" t="n">
        <v>110.469</v>
      </c>
      <c r="T424" s="51" t="n">
        <v>1.019999445998726</v>
      </c>
      <c r="U424" s="51" t="n">
        <v>1.019999445998726</v>
      </c>
      <c r="V424" t="n">
        <v>0</v>
      </c>
      <c r="W424" t="inlineStr">
        <is>
          <t>12,47,29,57,64,77,45,22,50,56,42,96,06,78,65,59,39</t>
        </is>
      </c>
      <c r="X424" s="51" t="n">
        <v>0.0001675713636472976</v>
      </c>
      <c r="Y424" s="51" t="n">
        <v>0.6367605016290447</v>
      </c>
      <c r="Z424" s="52" t="n">
        <v>639845.7299999963</v>
      </c>
      <c r="AA424" s="52" t="n">
        <v>232525.5449999963</v>
      </c>
      <c r="AB424" s="52" t="n">
        <v>-415466.5350000001</v>
      </c>
      <c r="AC424" s="51" t="n">
        <v>-1.786756526041071</v>
      </c>
      <c r="AD424" s="51" t="n">
        <v>0.000169264003684139</v>
      </c>
      <c r="AE424" s="57" t="inlineStr">
        <is>
          <t>Code M1: Vai phoi may day vien co.</t>
        </is>
      </c>
    </row>
    <row r="425" ht="20.25" customHeight="1">
      <c r="D425" t="inlineStr">
        <is>
          <t>M1</t>
        </is>
      </c>
      <c r="E425" t="inlineStr">
        <is>
          <t>12,47,29,57,64,77,45,22,50,56,42,96,06,78,65,59,39</t>
        </is>
      </c>
      <c r="F425" t="inlineStr"/>
      <c r="G425" t="inlineStr">
        <is>
          <t>45@Signature Navy</t>
        </is>
      </c>
      <c r="H425" t="inlineStr">
        <is>
          <t>25V07971KE44</t>
        </is>
      </c>
      <c r="I425" t="n">
        <v>2</v>
      </c>
      <c r="J425" t="n">
        <v>2</v>
      </c>
      <c r="K425" t="n">
        <v>285</v>
      </c>
      <c r="L425" s="59" t="n"/>
      <c r="M425" s="98" t="inlineStr">
        <is>
          <t>POUT25SB0007971A</t>
        </is>
      </c>
      <c r="N425" s="2" t="n">
        <v>0.0063</v>
      </c>
      <c r="O425" t="n">
        <v>0.38001</v>
      </c>
      <c r="P425" s="95" t="n">
        <v>108.303</v>
      </c>
      <c r="Q425" s="96" t="n">
        <v>108.30285</v>
      </c>
      <c r="R425" s="77" t="n">
        <v>0</v>
      </c>
      <c r="S425" s="95" t="n">
        <v>110.469</v>
      </c>
      <c r="T425" s="51" t="n">
        <v>1.019999445998726</v>
      </c>
      <c r="U425" s="51" t="n">
        <v>1.019999445998726</v>
      </c>
      <c r="V425" t="n">
        <v>0</v>
      </c>
      <c r="W425" t="inlineStr">
        <is>
          <t>12,47,29,57,64,77,45,22,50,56,42,96,06,78,65,59,39</t>
        </is>
      </c>
      <c r="X425" s="51" t="n">
        <v>0.0001675713636472976</v>
      </c>
      <c r="Y425" s="51" t="n">
        <v>0.6369297658671604</v>
      </c>
      <c r="Z425" s="52" t="n">
        <v>639845.7299999963</v>
      </c>
      <c r="AA425" s="52" t="n">
        <v>232417.2419999963</v>
      </c>
      <c r="AB425" s="52" t="n">
        <v>-415577.0040000001</v>
      </c>
      <c r="AC425" s="51" t="n">
        <v>-1.788064432844473</v>
      </c>
      <c r="AD425" s="51" t="n">
        <v>0.000169264003684139</v>
      </c>
      <c r="AE425" s="57" t="inlineStr">
        <is>
          <t>Code M1: Vai phoi may day vien co.</t>
        </is>
      </c>
    </row>
    <row r="426" ht="20.25" customHeight="1">
      <c r="D426" t="inlineStr">
        <is>
          <t>M1</t>
        </is>
      </c>
      <c r="E426" t="inlineStr">
        <is>
          <t>12,47,29,57,64,77,45,22,50,56,42,96,06,78,65,59,39</t>
        </is>
      </c>
      <c r="F426" t="inlineStr"/>
      <c r="G426" t="inlineStr">
        <is>
          <t>96@Signature Navy</t>
        </is>
      </c>
      <c r="H426" t="inlineStr">
        <is>
          <t>25V07971KE44</t>
        </is>
      </c>
      <c r="I426" t="n">
        <v>2</v>
      </c>
      <c r="J426" t="n">
        <v>2</v>
      </c>
      <c r="K426" t="n">
        <v>285</v>
      </c>
      <c r="L426" s="59" t="n"/>
      <c r="M426" s="98" t="inlineStr">
        <is>
          <t>POUT25SB0007971A</t>
        </is>
      </c>
      <c r="N426" s="2" t="n">
        <v>0.0063</v>
      </c>
      <c r="O426" t="n">
        <v>0.38001</v>
      </c>
      <c r="P426" s="95" t="n">
        <v>108.303</v>
      </c>
      <c r="Q426" s="96" t="n">
        <v>108.30285</v>
      </c>
      <c r="R426" s="77" t="n">
        <v>0</v>
      </c>
      <c r="S426" s="95" t="n">
        <v>110.469</v>
      </c>
      <c r="T426" s="51" t="n">
        <v>1.019999445998726</v>
      </c>
      <c r="U426" s="51" t="n">
        <v>1.019999445998726</v>
      </c>
      <c r="V426" t="n">
        <v>0</v>
      </c>
      <c r="W426" t="inlineStr">
        <is>
          <t>12,47,29,57,64,77,45,22,50,56,42,96,06,78,65,59,39</t>
        </is>
      </c>
      <c r="X426" s="51" t="n">
        <v>0.0001675713636472976</v>
      </c>
      <c r="Y426" s="51" t="n">
        <v>0.6370990301052761</v>
      </c>
      <c r="Z426" s="52" t="n">
        <v>639845.7299999963</v>
      </c>
      <c r="AA426" s="52" t="n">
        <v>232308.9389999963</v>
      </c>
      <c r="AB426" s="52" t="n">
        <v>-415687.4730000001</v>
      </c>
      <c r="AC426" s="51" t="n">
        <v>-1.789373559146627</v>
      </c>
      <c r="AD426" s="51" t="n">
        <v>0.000169264003684139</v>
      </c>
      <c r="AE426" s="57" t="inlineStr">
        <is>
          <t>Code M1: Vai phoi may day vien co.</t>
        </is>
      </c>
    </row>
    <row r="427" ht="20.25" customHeight="1">
      <c r="D427" t="inlineStr">
        <is>
          <t>M1</t>
        </is>
      </c>
      <c r="E427" t="inlineStr">
        <is>
          <t>12,47,29,57,64,77,45,22,50,56,42,96,06,78,65,59,39</t>
        </is>
      </c>
      <c r="F427" t="inlineStr"/>
      <c r="G427" t="inlineStr">
        <is>
          <t>78@Signature Navy</t>
        </is>
      </c>
      <c r="H427" t="inlineStr">
        <is>
          <t>25V07971KE44</t>
        </is>
      </c>
      <c r="I427" t="n">
        <v>2</v>
      </c>
      <c r="J427" t="n">
        <v>2</v>
      </c>
      <c r="K427" t="n">
        <v>285</v>
      </c>
      <c r="L427" s="59" t="n"/>
      <c r="M427" s="98" t="inlineStr">
        <is>
          <t>POUT25SB0007971A</t>
        </is>
      </c>
      <c r="N427" s="2" t="n">
        <v>0.0063</v>
      </c>
      <c r="O427" t="n">
        <v>0.38001</v>
      </c>
      <c r="P427" s="95" t="n">
        <v>108.303</v>
      </c>
      <c r="Q427" s="96" t="n">
        <v>108.30285</v>
      </c>
      <c r="R427" s="77" t="n">
        <v>0</v>
      </c>
      <c r="S427" s="95" t="n">
        <v>110.469</v>
      </c>
      <c r="T427" s="51" t="n">
        <v>1.019999445998726</v>
      </c>
      <c r="U427" s="51" t="n">
        <v>1.019999445998726</v>
      </c>
      <c r="V427" t="n">
        <v>0</v>
      </c>
      <c r="W427" t="inlineStr">
        <is>
          <t>12,47,29,57,64,77,45,22,50,56,42,96,06,78,65,59,39</t>
        </is>
      </c>
      <c r="X427" s="51" t="n">
        <v>0.0001675713636472976</v>
      </c>
      <c r="Y427" s="51" t="n">
        <v>0.6372682943433918</v>
      </c>
      <c r="Z427" s="52" t="n">
        <v>639845.7299999963</v>
      </c>
      <c r="AA427" s="52" t="n">
        <v>232200.6359999963</v>
      </c>
      <c r="AB427" s="52" t="n">
        <v>-415797.9420000001</v>
      </c>
      <c r="AC427" s="51" t="n">
        <v>-1.790683906653928</v>
      </c>
      <c r="AD427" s="51" t="n">
        <v>0.000169264003684139</v>
      </c>
      <c r="AE427" s="57" t="inlineStr">
        <is>
          <t>Code M1: Vai phoi may day vien co.</t>
        </is>
      </c>
    </row>
    <row r="428" ht="20.25" customHeight="1">
      <c r="D428" t="inlineStr">
        <is>
          <t>M1</t>
        </is>
      </c>
      <c r="E428" t="inlineStr">
        <is>
          <t>12,47,29,57,64,77,45,22,50,56,42,96,06,78,65,59,39</t>
        </is>
      </c>
      <c r="F428" t="inlineStr"/>
      <c r="G428" t="inlineStr">
        <is>
          <t>65@Signature Navy</t>
        </is>
      </c>
      <c r="H428" t="inlineStr">
        <is>
          <t>25V07971KE44</t>
        </is>
      </c>
      <c r="I428" t="n">
        <v>2</v>
      </c>
      <c r="J428" t="n">
        <v>2</v>
      </c>
      <c r="K428" t="n">
        <v>285</v>
      </c>
      <c r="L428" s="59" t="n"/>
      <c r="M428" s="98" t="inlineStr">
        <is>
          <t>POUT25SB0007971A</t>
        </is>
      </c>
      <c r="N428" s="2" t="n">
        <v>0.0063</v>
      </c>
      <c r="O428" t="n">
        <v>0.38001</v>
      </c>
      <c r="P428" s="95" t="n">
        <v>108.303</v>
      </c>
      <c r="Q428" s="96" t="n">
        <v>108.30285</v>
      </c>
      <c r="R428" s="77" t="n">
        <v>0</v>
      </c>
      <c r="S428" s="95" t="n">
        <v>110.469</v>
      </c>
      <c r="T428" s="51" t="n">
        <v>1.019999445998726</v>
      </c>
      <c r="U428" s="51" t="n">
        <v>1.019999445998726</v>
      </c>
      <c r="V428" t="n">
        <v>0</v>
      </c>
      <c r="W428" t="inlineStr">
        <is>
          <t>12,47,29,57,64,77,45,22,50,56,42,96,06,78,65,59,39</t>
        </is>
      </c>
      <c r="X428" s="51" t="n">
        <v>0.0001675713636472976</v>
      </c>
      <c r="Y428" s="51" t="n">
        <v>0.6374375585815074</v>
      </c>
      <c r="Z428" s="52" t="n">
        <v>639845.7299999963</v>
      </c>
      <c r="AA428" s="52" t="n">
        <v>232092.3329999963</v>
      </c>
      <c r="AB428" s="52" t="n">
        <v>-415908.4110000001</v>
      </c>
      <c r="AC428" s="51" t="n">
        <v>-1.791995477075957</v>
      </c>
      <c r="AD428" s="51" t="n">
        <v>0.000169264003684139</v>
      </c>
      <c r="AE428" s="57" t="inlineStr">
        <is>
          <t>Code M1: Vai phoi may day vien co.</t>
        </is>
      </c>
    </row>
    <row r="429" ht="20.25" customHeight="1">
      <c r="D429" t="inlineStr">
        <is>
          <t>M1</t>
        </is>
      </c>
      <c r="E429" t="inlineStr">
        <is>
          <t>12,47,29,57,64,77,45,22,50,56,42,96,06,78,65,59,39</t>
        </is>
      </c>
      <c r="F429" t="inlineStr"/>
      <c r="G429" t="inlineStr">
        <is>
          <t>56@Signature Navy</t>
        </is>
      </c>
      <c r="H429" t="inlineStr">
        <is>
          <t>25V07971KE44</t>
        </is>
      </c>
      <c r="I429" t="n">
        <v>2</v>
      </c>
      <c r="J429" t="n">
        <v>2</v>
      </c>
      <c r="K429" t="n">
        <v>285</v>
      </c>
      <c r="L429" s="59" t="n"/>
      <c r="M429" s="98" t="inlineStr">
        <is>
          <t>POUT25SB0007971A</t>
        </is>
      </c>
      <c r="N429" s="2" t="n">
        <v>0.0063</v>
      </c>
      <c r="O429" t="n">
        <v>0.38001</v>
      </c>
      <c r="P429" s="95" t="n">
        <v>108.303</v>
      </c>
      <c r="Q429" s="96" t="n">
        <v>108.30285</v>
      </c>
      <c r="R429" s="77" t="n">
        <v>0</v>
      </c>
      <c r="S429" s="95" t="n">
        <v>110.469</v>
      </c>
      <c r="T429" s="51" t="n">
        <v>1.019999445998726</v>
      </c>
      <c r="U429" s="51" t="n">
        <v>1.019999445998726</v>
      </c>
      <c r="V429" t="n">
        <v>0</v>
      </c>
      <c r="W429" t="inlineStr">
        <is>
          <t>12,47,29,57,64,77,45,22,50,56,42,96,06,78,65,59,39</t>
        </is>
      </c>
      <c r="X429" s="51" t="n">
        <v>0.0001675713636472976</v>
      </c>
      <c r="Y429" s="51" t="n">
        <v>0.6376068228196231</v>
      </c>
      <c r="Z429" s="52" t="n">
        <v>639845.7299999963</v>
      </c>
      <c r="AA429" s="52" t="n">
        <v>231984.0299999962</v>
      </c>
      <c r="AB429" s="52" t="n">
        <v>-416018.8800000001</v>
      </c>
      <c r="AC429" s="51" t="n">
        <v>-1.793308272125486</v>
      </c>
      <c r="AD429" s="51" t="n">
        <v>0.000169264003684139</v>
      </c>
      <c r="AE429" s="57" t="inlineStr">
        <is>
          <t>Code M1: Vai phoi may day vien co.</t>
        </is>
      </c>
    </row>
    <row r="430" ht="20.25" customHeight="1">
      <c r="D430" t="inlineStr">
        <is>
          <t>M1</t>
        </is>
      </c>
      <c r="E430" t="inlineStr">
        <is>
          <t>12,47,29,57,64,77,45,22,50,56,42,96,06,78,65,59,39</t>
        </is>
      </c>
      <c r="F430" t="inlineStr"/>
      <c r="G430" t="inlineStr">
        <is>
          <t>77@Signature Navy</t>
        </is>
      </c>
      <c r="H430" t="inlineStr">
        <is>
          <t>25V07971KE44</t>
        </is>
      </c>
      <c r="I430" t="n">
        <v>2</v>
      </c>
      <c r="J430" t="n">
        <v>2</v>
      </c>
      <c r="K430" t="n">
        <v>285</v>
      </c>
      <c r="L430" s="59" t="n"/>
      <c r="M430" s="98" t="inlineStr">
        <is>
          <t>POUT25SB0007971A</t>
        </is>
      </c>
      <c r="N430" s="2" t="n">
        <v>0.0063</v>
      </c>
      <c r="O430" t="n">
        <v>0.38001</v>
      </c>
      <c r="P430" s="95" t="n">
        <v>108.303</v>
      </c>
      <c r="Q430" s="96" t="n">
        <v>108.30285</v>
      </c>
      <c r="R430" s="77" t="n">
        <v>0</v>
      </c>
      <c r="S430" s="95" t="n">
        <v>110.469</v>
      </c>
      <c r="T430" s="51" t="n">
        <v>1.019999445998726</v>
      </c>
      <c r="U430" s="51" t="n">
        <v>1.019999445998726</v>
      </c>
      <c r="V430" t="n">
        <v>0</v>
      </c>
      <c r="W430" t="inlineStr">
        <is>
          <t>12,47,29,57,64,77,45,22,50,56,42,96,06,78,65,59,39</t>
        </is>
      </c>
      <c r="X430" s="51" t="n">
        <v>0.0001675713636472976</v>
      </c>
      <c r="Y430" s="51" t="n">
        <v>0.6377760870577388</v>
      </c>
      <c r="Z430" s="52" t="n">
        <v>639845.7299999963</v>
      </c>
      <c r="AA430" s="52" t="n">
        <v>231875.7269999962</v>
      </c>
      <c r="AB430" s="52" t="n">
        <v>-416129.349</v>
      </c>
      <c r="AC430" s="51" t="n">
        <v>-1.794622293518488</v>
      </c>
      <c r="AD430" s="51" t="n">
        <v>0.000169264003684139</v>
      </c>
      <c r="AE430" s="57" t="inlineStr">
        <is>
          <t>Code M1: Vai phoi may day vien co.</t>
        </is>
      </c>
    </row>
    <row r="431" ht="20.25" customHeight="1">
      <c r="D431" t="inlineStr">
        <is>
          <t>M1</t>
        </is>
      </c>
      <c r="E431" t="inlineStr">
        <is>
          <t>12,47,29,57,64,77,45,22,50,56,42,96,06,78,65,59,39</t>
        </is>
      </c>
      <c r="F431" t="inlineStr"/>
      <c r="G431" t="inlineStr">
        <is>
          <t>29@Signature Navy</t>
        </is>
      </c>
      <c r="H431" t="inlineStr">
        <is>
          <t>25V07971KE44</t>
        </is>
      </c>
      <c r="I431" t="n">
        <v>2</v>
      </c>
      <c r="J431" t="n">
        <v>2</v>
      </c>
      <c r="K431" t="n">
        <v>285</v>
      </c>
      <c r="L431" s="59" t="n"/>
      <c r="M431" s="98" t="inlineStr">
        <is>
          <t>POUT25SB0007971A</t>
        </is>
      </c>
      <c r="N431" s="2" t="n">
        <v>0.0063</v>
      </c>
      <c r="O431" t="n">
        <v>0.38001</v>
      </c>
      <c r="P431" s="95" t="n">
        <v>108.303</v>
      </c>
      <c r="Q431" s="96" t="n">
        <v>108.30285</v>
      </c>
      <c r="R431" s="77" t="n">
        <v>0</v>
      </c>
      <c r="S431" s="95" t="n">
        <v>110.469</v>
      </c>
      <c r="T431" s="51" t="n">
        <v>1.019999445998726</v>
      </c>
      <c r="U431" s="51" t="n">
        <v>1.019999445998726</v>
      </c>
      <c r="V431" t="n">
        <v>0</v>
      </c>
      <c r="W431" t="inlineStr">
        <is>
          <t>12,47,29,57,64,77,45,22,50,56,42,96,06,78,65,59,39</t>
        </is>
      </c>
      <c r="X431" s="51" t="n">
        <v>0.0001675713636472976</v>
      </c>
      <c r="Y431" s="51" t="n">
        <v>0.6379453512958545</v>
      </c>
      <c r="Z431" s="52" t="n">
        <v>639845.7299999963</v>
      </c>
      <c r="AA431" s="52" t="n">
        <v>231767.4239999962</v>
      </c>
      <c r="AB431" s="52" t="n">
        <v>-416239.818</v>
      </c>
      <c r="AC431" s="51" t="n">
        <v>-1.795937542974145</v>
      </c>
      <c r="AD431" s="51" t="n">
        <v>0.000169264003684139</v>
      </c>
      <c r="AE431" s="57" t="inlineStr">
        <is>
          <t>Code M1: Vai phoi may day vien co.</t>
        </is>
      </c>
    </row>
    <row r="432" ht="20.25" customHeight="1">
      <c r="D432" t="inlineStr">
        <is>
          <t>M1</t>
        </is>
      </c>
      <c r="E432" t="inlineStr">
        <is>
          <t>12,47,29,57,64,77,45,22,50,56,42,96,06,78,65,59,39</t>
        </is>
      </c>
      <c r="F432" t="inlineStr"/>
      <c r="G432" t="inlineStr">
        <is>
          <t>47@Signature Navy</t>
        </is>
      </c>
      <c r="H432" t="inlineStr">
        <is>
          <t>25V07971KE44</t>
        </is>
      </c>
      <c r="I432" t="n">
        <v>2</v>
      </c>
      <c r="J432" t="n">
        <v>2</v>
      </c>
      <c r="K432" t="n">
        <v>285</v>
      </c>
      <c r="L432" s="59" t="n"/>
      <c r="M432" s="98" t="inlineStr">
        <is>
          <t>POUT25SB0007971A</t>
        </is>
      </c>
      <c r="N432" s="2" t="n">
        <v>0.0063</v>
      </c>
      <c r="O432" t="n">
        <v>0.38001</v>
      </c>
      <c r="P432" s="95" t="n">
        <v>108.303</v>
      </c>
      <c r="Q432" s="96" t="n">
        <v>108.30285</v>
      </c>
      <c r="R432" s="77" t="n">
        <v>0</v>
      </c>
      <c r="S432" s="95" t="n">
        <v>110.469</v>
      </c>
      <c r="T432" s="51" t="n">
        <v>1.019999445998726</v>
      </c>
      <c r="U432" s="51" t="n">
        <v>1.019999445998726</v>
      </c>
      <c r="V432" t="n">
        <v>0</v>
      </c>
      <c r="W432" t="inlineStr">
        <is>
          <t>12,47,29,57,64,77,45,22,50,56,42,96,06,78,65,59,39</t>
        </is>
      </c>
      <c r="X432" s="51" t="n">
        <v>0.0001675713636472976</v>
      </c>
      <c r="Y432" s="51" t="n">
        <v>0.6381146155339701</v>
      </c>
      <c r="Z432" s="52" t="n">
        <v>639845.7299999963</v>
      </c>
      <c r="AA432" s="52" t="n">
        <v>231659.1209999962</v>
      </c>
      <c r="AB432" s="52" t="n">
        <v>-416350.287</v>
      </c>
      <c r="AC432" s="51" t="n">
        <v>-1.797254022214851</v>
      </c>
      <c r="AD432" s="51" t="n">
        <v>0.000169264003684139</v>
      </c>
      <c r="AE432" s="57" t="inlineStr">
        <is>
          <t>Code M1: Vai phoi may day vien co.</t>
        </is>
      </c>
    </row>
    <row r="433" ht="20.25" customHeight="1">
      <c r="D433" t="inlineStr">
        <is>
          <t>M1</t>
        </is>
      </c>
      <c r="E433" t="inlineStr">
        <is>
          <t>12,47,29,57,64,77,45,22,50,56,42,96,06,78,65,59,39</t>
        </is>
      </c>
      <c r="F433" t="inlineStr"/>
      <c r="G433" t="inlineStr">
        <is>
          <t>39@Signature Navy</t>
        </is>
      </c>
      <c r="H433" t="inlineStr">
        <is>
          <t>25V07971KE44</t>
        </is>
      </c>
      <c r="I433" t="n">
        <v>2</v>
      </c>
      <c r="J433" t="n">
        <v>2</v>
      </c>
      <c r="K433" t="n">
        <v>285</v>
      </c>
      <c r="L433" s="59" t="n"/>
      <c r="M433" s="98" t="inlineStr">
        <is>
          <t>POUT25SB0007971A</t>
        </is>
      </c>
      <c r="N433" s="2" t="n">
        <v>0.0063</v>
      </c>
      <c r="O433" t="n">
        <v>0.38001</v>
      </c>
      <c r="P433" s="95" t="n">
        <v>108.303</v>
      </c>
      <c r="Q433" s="96" t="n">
        <v>108.30285</v>
      </c>
      <c r="R433" s="77" t="n">
        <v>0</v>
      </c>
      <c r="S433" s="95" t="n">
        <v>110.469</v>
      </c>
      <c r="T433" s="51" t="n">
        <v>1.019999445998726</v>
      </c>
      <c r="U433" s="51" t="n">
        <v>1.019999445998726</v>
      </c>
      <c r="V433" t="n">
        <v>0</v>
      </c>
      <c r="W433" t="inlineStr">
        <is>
          <t>12,47,29,57,64,77,45,22,50,56,42,96,06,78,65,59,39</t>
        </is>
      </c>
      <c r="X433" s="51" t="n">
        <v>0.0001675713636472976</v>
      </c>
      <c r="Y433" s="51" t="n">
        <v>0.6382838797720858</v>
      </c>
      <c r="Z433" s="52" t="n">
        <v>639845.7299999963</v>
      </c>
      <c r="AA433" s="52" t="n">
        <v>231550.8179999962</v>
      </c>
      <c r="AB433" s="52" t="n">
        <v>-416460.756</v>
      </c>
      <c r="AC433" s="51" t="n">
        <v>-1.798571732966225</v>
      </c>
      <c r="AD433" s="51" t="n">
        <v>0.000169264003684139</v>
      </c>
      <c r="AE433" s="57" t="inlineStr">
        <is>
          <t>Code M1: Vai phoi may day vien co.</t>
        </is>
      </c>
    </row>
    <row r="434" ht="20.25" customHeight="1">
      <c r="D434" t="inlineStr">
        <is>
          <t>M1</t>
        </is>
      </c>
      <c r="E434" t="inlineStr">
        <is>
          <t>12,47,29,57,64,77,45,22,50,56,42,96,06,78,65,59,39</t>
        </is>
      </c>
      <c r="F434" t="inlineStr"/>
      <c r="G434" t="inlineStr">
        <is>
          <t>64@Signature Navy</t>
        </is>
      </c>
      <c r="H434" t="inlineStr">
        <is>
          <t>25V07971KE44</t>
        </is>
      </c>
      <c r="I434" t="n">
        <v>2</v>
      </c>
      <c r="J434" t="n">
        <v>2</v>
      </c>
      <c r="K434" t="n">
        <v>285</v>
      </c>
      <c r="L434" s="59" t="n"/>
      <c r="M434" s="98" t="inlineStr">
        <is>
          <t>POUT25SB0007971A</t>
        </is>
      </c>
      <c r="N434" s="2" t="n">
        <v>0.0063</v>
      </c>
      <c r="O434" t="n">
        <v>0.38001</v>
      </c>
      <c r="P434" s="95" t="n">
        <v>108.303</v>
      </c>
      <c r="Q434" s="96" t="n">
        <v>108.30285</v>
      </c>
      <c r="R434" s="77" t="n">
        <v>0</v>
      </c>
      <c r="S434" s="95" t="n">
        <v>110.469</v>
      </c>
      <c r="T434" s="51" t="n">
        <v>1.019999445998726</v>
      </c>
      <c r="U434" s="51" t="n">
        <v>1.019999445998726</v>
      </c>
      <c r="V434" t="n">
        <v>0</v>
      </c>
      <c r="W434" t="inlineStr">
        <is>
          <t>12,47,29,57,64,77,45,22,50,56,42,96,06,78,65,59,39</t>
        </is>
      </c>
      <c r="X434" s="51" t="n">
        <v>0.0001675713636472976</v>
      </c>
      <c r="Y434" s="51" t="n">
        <v>0.6384531440102015</v>
      </c>
      <c r="Z434" s="52" t="n">
        <v>639845.7299999963</v>
      </c>
      <c r="AA434" s="52" t="n">
        <v>231442.5149999962</v>
      </c>
      <c r="AB434" s="52" t="n">
        <v>-416571.225</v>
      </c>
      <c r="AC434" s="51" t="n">
        <v>-1.799890676957113</v>
      </c>
      <c r="AD434" s="51" t="n">
        <v>0.000169264003684139</v>
      </c>
      <c r="AE434" s="57" t="inlineStr">
        <is>
          <t>Code M1: Vai phoi may day vien co.</t>
        </is>
      </c>
    </row>
    <row r="435" ht="20.25" customHeight="1">
      <c r="D435" t="inlineStr">
        <is>
          <t>M1</t>
        </is>
      </c>
      <c r="E435" t="inlineStr">
        <is>
          <t>12,47,29,57,64,77,45,22,50,56,42,96,06,78,65,59,39</t>
        </is>
      </c>
      <c r="F435" t="inlineStr"/>
      <c r="G435" t="inlineStr">
        <is>
          <t>50@Signature Navy</t>
        </is>
      </c>
      <c r="H435" t="inlineStr">
        <is>
          <t>25V07971KE44</t>
        </is>
      </c>
      <c r="I435" t="n">
        <v>2</v>
      </c>
      <c r="J435" t="n">
        <v>2</v>
      </c>
      <c r="K435" t="n">
        <v>285</v>
      </c>
      <c r="L435" s="59" t="n"/>
      <c r="M435" s="98" t="inlineStr">
        <is>
          <t>POUT25SB0007971A</t>
        </is>
      </c>
      <c r="N435" s="2" t="n">
        <v>0.0063</v>
      </c>
      <c r="O435" t="n">
        <v>0.38001</v>
      </c>
      <c r="P435" s="95" t="n">
        <v>108.303</v>
      </c>
      <c r="Q435" s="96" t="n">
        <v>108.30285</v>
      </c>
      <c r="R435" s="77" t="n">
        <v>0</v>
      </c>
      <c r="S435" s="95" t="n">
        <v>110.469</v>
      </c>
      <c r="T435" s="51" t="n">
        <v>1.019999445998726</v>
      </c>
      <c r="U435" s="51" t="n">
        <v>1.019999445998726</v>
      </c>
      <c r="V435" t="n">
        <v>0</v>
      </c>
      <c r="W435" t="inlineStr">
        <is>
          <t>12,47,29,57,64,77,45,22,50,56,42,96,06,78,65,59,39</t>
        </is>
      </c>
      <c r="X435" s="51" t="n">
        <v>0.0001675713636472976</v>
      </c>
      <c r="Y435" s="51" t="n">
        <v>0.6386224082483172</v>
      </c>
      <c r="Z435" s="52" t="n">
        <v>639845.7299999963</v>
      </c>
      <c r="AA435" s="52" t="n">
        <v>231334.2119999962</v>
      </c>
      <c r="AB435" s="52" t="n">
        <v>-416681.694</v>
      </c>
      <c r="AC435" s="51" t="n">
        <v>-1.801210855919603</v>
      </c>
      <c r="AD435" s="51" t="n">
        <v>0.000169264003684139</v>
      </c>
      <c r="AE435" s="57" t="inlineStr">
        <is>
          <t>Code M1: Vai phoi may day vien co.</t>
        </is>
      </c>
    </row>
    <row r="436" ht="20.25" customHeight="1">
      <c r="D436" t="inlineStr">
        <is>
          <t>M1</t>
        </is>
      </c>
      <c r="E436" t="inlineStr">
        <is>
          <t>12,47,29,57,64,77,45,22,50,56,42,96,06,78,65,59,39</t>
        </is>
      </c>
      <c r="F436" t="inlineStr"/>
      <c r="G436" t="inlineStr">
        <is>
          <t>57@Signature Navy</t>
        </is>
      </c>
      <c r="H436" t="inlineStr">
        <is>
          <t>25V07971KE44</t>
        </is>
      </c>
      <c r="I436" t="n">
        <v>2</v>
      </c>
      <c r="J436" t="n">
        <v>2</v>
      </c>
      <c r="K436" t="n">
        <v>285</v>
      </c>
      <c r="L436" s="59" t="n"/>
      <c r="M436" s="98" t="inlineStr">
        <is>
          <t>POUT25SB0007971A</t>
        </is>
      </c>
      <c r="N436" s="2" t="n">
        <v>0.0063</v>
      </c>
      <c r="O436" t="n">
        <v>0.38001</v>
      </c>
      <c r="P436" s="95" t="n">
        <v>108.303</v>
      </c>
      <c r="Q436" s="96" t="n">
        <v>108.30285</v>
      </c>
      <c r="R436" s="77" t="n">
        <v>0</v>
      </c>
      <c r="S436" s="95" t="n">
        <v>110.469</v>
      </c>
      <c r="T436" s="51" t="n">
        <v>1.019999445998726</v>
      </c>
      <c r="U436" s="51" t="n">
        <v>1.019999445998726</v>
      </c>
      <c r="V436" t="n">
        <v>0</v>
      </c>
      <c r="W436" t="inlineStr">
        <is>
          <t>12,47,29,57,64,77,45,22,50,56,42,96,06,78,65,59,39</t>
        </is>
      </c>
      <c r="X436" s="51" t="n">
        <v>0.0001675713636472976</v>
      </c>
      <c r="Y436" s="51" t="n">
        <v>0.6387916724864328</v>
      </c>
      <c r="Z436" s="52" t="n">
        <v>639845.7299999963</v>
      </c>
      <c r="AA436" s="52" t="n">
        <v>231225.9089999961</v>
      </c>
      <c r="AB436" s="52" t="n">
        <v>-416792.1629999999</v>
      </c>
      <c r="AC436" s="51" t="n">
        <v>-1.802532271589024</v>
      </c>
      <c r="AD436" s="51" t="n">
        <v>0.000169264003684139</v>
      </c>
      <c r="AE436" s="57" t="inlineStr">
        <is>
          <t>Code M1: Vai phoi may day vien co.</t>
        </is>
      </c>
    </row>
    <row r="437" ht="20.25" customHeight="1">
      <c r="D437" t="inlineStr">
        <is>
          <t>M1</t>
        </is>
      </c>
      <c r="E437" t="inlineStr">
        <is>
          <t>12,47,29,57,64,77,45,22,50,56,42,96,06,78,65,59,39</t>
        </is>
      </c>
      <c r="F437" t="inlineStr"/>
      <c r="G437" t="inlineStr">
        <is>
          <t>59@Signature Navy</t>
        </is>
      </c>
      <c r="H437" t="inlineStr">
        <is>
          <t>25V07971KE44</t>
        </is>
      </c>
      <c r="I437" t="n">
        <v>2</v>
      </c>
      <c r="J437" t="n">
        <v>2</v>
      </c>
      <c r="K437" t="n">
        <v>285</v>
      </c>
      <c r="L437" s="59" t="n"/>
      <c r="M437" s="98" t="inlineStr">
        <is>
          <t>POUT25SB0007971A</t>
        </is>
      </c>
      <c r="N437" s="2" t="n">
        <v>0.0063</v>
      </c>
      <c r="O437" t="n">
        <v>0.38001</v>
      </c>
      <c r="P437" s="95" t="n">
        <v>108.303</v>
      </c>
      <c r="Q437" s="96" t="n">
        <v>108.30285</v>
      </c>
      <c r="R437" s="77" t="n">
        <v>0</v>
      </c>
      <c r="S437" s="95" t="n">
        <v>110.469</v>
      </c>
      <c r="T437" s="51" t="n">
        <v>1.019999445998726</v>
      </c>
      <c r="U437" s="51" t="n">
        <v>1.019999445998726</v>
      </c>
      <c r="V437" t="n">
        <v>0</v>
      </c>
      <c r="W437" t="inlineStr">
        <is>
          <t>12,47,29,57,64,77,45,22,50,56,42,96,06,78,65,59,39</t>
        </is>
      </c>
      <c r="X437" s="51" t="n">
        <v>0.0001675713636472976</v>
      </c>
      <c r="Y437" s="51" t="n">
        <v>0.6389609367245485</v>
      </c>
      <c r="Z437" s="52" t="n">
        <v>639845.7299999963</v>
      </c>
      <c r="AA437" s="52" t="n">
        <v>231117.6059999961</v>
      </c>
      <c r="AB437" s="52" t="n">
        <v>-416902.6319999999</v>
      </c>
      <c r="AC437" s="51" t="n">
        <v>-1.803854925703959</v>
      </c>
      <c r="AD437" s="51" t="n">
        <v>0.000169264003684139</v>
      </c>
      <c r="AE437" s="57" t="inlineStr">
        <is>
          <t>Code M1: Vai phoi may day vien co.</t>
        </is>
      </c>
    </row>
    <row r="438" ht="20.25" customHeight="1">
      <c r="D438" t="inlineStr">
        <is>
          <t>M1</t>
        </is>
      </c>
      <c r="E438" t="inlineStr">
        <is>
          <t>12,47,29,57,64,77,45,22,50,56,42,96,06,78,65,59,39</t>
        </is>
      </c>
      <c r="F438" t="inlineStr"/>
      <c r="G438" t="inlineStr">
        <is>
          <t>12@Signature Navy</t>
        </is>
      </c>
      <c r="H438" t="inlineStr">
        <is>
          <t>25V07971KE44</t>
        </is>
      </c>
      <c r="I438" t="n">
        <v>2</v>
      </c>
      <c r="J438" t="n">
        <v>2</v>
      </c>
      <c r="K438" t="n">
        <v>285</v>
      </c>
      <c r="L438" s="59" t="n"/>
      <c r="M438" s="98" t="inlineStr">
        <is>
          <t>POUT25SB0007971A</t>
        </is>
      </c>
      <c r="N438" s="2" t="n">
        <v>0.0063</v>
      </c>
      <c r="O438" t="n">
        <v>0.38001</v>
      </c>
      <c r="P438" s="95" t="n">
        <v>108.303</v>
      </c>
      <c r="Q438" s="96" t="n">
        <v>108.30285</v>
      </c>
      <c r="R438" s="77" t="n">
        <v>0</v>
      </c>
      <c r="S438" s="95" t="n">
        <v>110.469</v>
      </c>
      <c r="T438" s="51" t="n">
        <v>1.019999445998726</v>
      </c>
      <c r="U438" s="51" t="n">
        <v>1.019999445998726</v>
      </c>
      <c r="V438" t="n">
        <v>0</v>
      </c>
      <c r="W438" t="inlineStr">
        <is>
          <t>12,47,29,57,64,77,45,22,50,56,42,96,06,78,65,59,39</t>
        </is>
      </c>
      <c r="X438" s="51" t="n">
        <v>0.0001675713636472976</v>
      </c>
      <c r="Y438" s="51" t="n">
        <v>0.6391302009626642</v>
      </c>
      <c r="Z438" s="52" t="n">
        <v>639845.7299999963</v>
      </c>
      <c r="AA438" s="52" t="n">
        <v>231009.3029999961</v>
      </c>
      <c r="AB438" s="52" t="n">
        <v>-417013.1009999999</v>
      </c>
      <c r="AC438" s="51" t="n">
        <v>-1.805178820006253</v>
      </c>
      <c r="AD438" s="51" t="n">
        <v>0.000169264003684139</v>
      </c>
      <c r="AE438" s="57" t="inlineStr">
        <is>
          <t>Code M1: Vai phoi may day vien co.</t>
        </is>
      </c>
    </row>
    <row r="439" ht="20.25" customHeight="1">
      <c r="D439" t="inlineStr">
        <is>
          <t>M1</t>
        </is>
      </c>
      <c r="E439" t="inlineStr">
        <is>
          <t>12,47,29,57,64,77,45,22,50,56,42,96,06,78,65,59,39</t>
        </is>
      </c>
      <c r="F439" t="inlineStr"/>
      <c r="G439" t="inlineStr">
        <is>
          <t>42@Signature Navy</t>
        </is>
      </c>
      <c r="H439" t="inlineStr">
        <is>
          <t>25V07971KE45</t>
        </is>
      </c>
      <c r="I439" t="n">
        <v>2</v>
      </c>
      <c r="J439" t="n">
        <v>2</v>
      </c>
      <c r="K439" t="n">
        <v>140</v>
      </c>
      <c r="L439" s="59" t="n"/>
      <c r="M439" s="98" t="inlineStr">
        <is>
          <t>POUT25SB0007971A</t>
        </is>
      </c>
      <c r="N439" s="2" t="n">
        <v>0.0063</v>
      </c>
      <c r="O439" t="n">
        <v>0.504016</v>
      </c>
      <c r="P439" s="95" t="n">
        <v>70.562</v>
      </c>
      <c r="Q439" s="96" t="n">
        <v>70.56224</v>
      </c>
      <c r="R439" s="77" t="n">
        <v>0</v>
      </c>
      <c r="S439" s="95" t="n">
        <v>71.973</v>
      </c>
      <c r="T439" s="51" t="n">
        <v>1.019996598735863</v>
      </c>
      <c r="U439" s="51" t="n">
        <v>1.019996598735863</v>
      </c>
      <c r="V439" t="n">
        <v>0</v>
      </c>
      <c r="W439" t="inlineStr">
        <is>
          <t>12,47,29,57,64,77,45,22,50,56,42,96,06,78,65,59,39</t>
        </is>
      </c>
      <c r="X439" s="51" t="n">
        <v>0.0001102800826693028</v>
      </c>
      <c r="Y439" s="51" t="n">
        <v>0.639240480670243</v>
      </c>
      <c r="Z439" s="52" t="n">
        <v>639845.7299999963</v>
      </c>
      <c r="AA439" s="52" t="n">
        <v>230900.9999999961</v>
      </c>
      <c r="AB439" s="52" t="n">
        <v>-417123.5699999999</v>
      </c>
      <c r="AC439" s="51" t="n">
        <v>-1.806503956241016</v>
      </c>
      <c r="AD439" s="51" t="n">
        <v>0.0001102800826693028</v>
      </c>
      <c r="AE439" s="57" t="inlineStr">
        <is>
          <t>Code M1: Vai phoi may day vien co.</t>
        </is>
      </c>
    </row>
    <row r="440" ht="20.25" customHeight="1">
      <c r="D440" t="inlineStr">
        <is>
          <t>M1</t>
        </is>
      </c>
      <c r="E440" t="inlineStr">
        <is>
          <t>12,47,29,57,64,77,45,22,50,56,42,96,06,78,65,59,39</t>
        </is>
      </c>
      <c r="F440" t="inlineStr"/>
      <c r="G440" t="inlineStr">
        <is>
          <t>45@Signature Navy</t>
        </is>
      </c>
      <c r="H440" t="inlineStr">
        <is>
          <t>25V07971KE45</t>
        </is>
      </c>
      <c r="I440" t="n">
        <v>2</v>
      </c>
      <c r="J440" t="n">
        <v>2</v>
      </c>
      <c r="K440" t="n">
        <v>140</v>
      </c>
      <c r="L440" s="59" t="n"/>
      <c r="M440" s="98" t="inlineStr">
        <is>
          <t>POUT25SB0007971A</t>
        </is>
      </c>
      <c r="N440" s="2" t="n">
        <v>0.0063</v>
      </c>
      <c r="O440" t="n">
        <v>0.504016</v>
      </c>
      <c r="P440" s="95" t="n">
        <v>70.562</v>
      </c>
      <c r="Q440" s="96" t="n">
        <v>70.56224</v>
      </c>
      <c r="R440" s="77" t="n">
        <v>0</v>
      </c>
      <c r="S440" s="95" t="n">
        <v>71.973</v>
      </c>
      <c r="T440" s="51" t="n">
        <v>1.019996598735863</v>
      </c>
      <c r="U440" s="51" t="n">
        <v>1.019996598735863</v>
      </c>
      <c r="V440" t="n">
        <v>0</v>
      </c>
      <c r="W440" t="inlineStr">
        <is>
          <t>12,47,29,57,64,77,45,22,50,56,42,96,06,78,65,59,39</t>
        </is>
      </c>
      <c r="X440" s="51" t="n">
        <v>0.0001102800826693028</v>
      </c>
      <c r="Y440" s="51" t="n">
        <v>0.6393507603778219</v>
      </c>
      <c r="Z440" s="52" t="n">
        <v>639845.7299999963</v>
      </c>
      <c r="AA440" s="52" t="n">
        <v>230830.4379999961</v>
      </c>
      <c r="AB440" s="52" t="n">
        <v>-417195.5429999999</v>
      </c>
      <c r="AC440" s="51" t="n">
        <v>-1.807367982380239</v>
      </c>
      <c r="AD440" s="51" t="n">
        <v>0.0001102800826693028</v>
      </c>
      <c r="AE440" s="57" t="inlineStr">
        <is>
          <t>Code M1: Vai phoi may day vien co.</t>
        </is>
      </c>
    </row>
    <row r="441" ht="20.25" customHeight="1">
      <c r="D441" t="inlineStr">
        <is>
          <t>M1</t>
        </is>
      </c>
      <c r="E441" t="inlineStr">
        <is>
          <t>12,47,29,57,64,77,45,22,50,56,42,96,06,78,65,59,39</t>
        </is>
      </c>
      <c r="F441" t="inlineStr"/>
      <c r="G441" t="inlineStr">
        <is>
          <t>96@Signature Navy</t>
        </is>
      </c>
      <c r="H441" t="inlineStr">
        <is>
          <t>25V07971KE45</t>
        </is>
      </c>
      <c r="I441" t="n">
        <v>2</v>
      </c>
      <c r="J441" t="n">
        <v>2</v>
      </c>
      <c r="K441" t="n">
        <v>140</v>
      </c>
      <c r="L441" s="59" t="n"/>
      <c r="M441" s="98" t="inlineStr">
        <is>
          <t>POUT25SB0007971A</t>
        </is>
      </c>
      <c r="N441" s="2" t="n">
        <v>0.0063</v>
      </c>
      <c r="O441" t="n">
        <v>0.504016</v>
      </c>
      <c r="P441" s="95" t="n">
        <v>70.562</v>
      </c>
      <c r="Q441" s="96" t="n">
        <v>70.56224</v>
      </c>
      <c r="R441" s="77" t="n">
        <v>0</v>
      </c>
      <c r="S441" s="95" t="n">
        <v>71.973</v>
      </c>
      <c r="T441" s="51" t="n">
        <v>1.019996598735863</v>
      </c>
      <c r="U441" s="51" t="n">
        <v>1.019996598735863</v>
      </c>
      <c r="V441" t="n">
        <v>0</v>
      </c>
      <c r="W441" t="inlineStr">
        <is>
          <t>12,47,29,57,64,77,45,22,50,56,42,96,06,78,65,59,39</t>
        </is>
      </c>
      <c r="X441" s="51" t="n">
        <v>0.0001102800826693028</v>
      </c>
      <c r="Y441" s="51" t="n">
        <v>0.6394610400854007</v>
      </c>
      <c r="Z441" s="52" t="n">
        <v>639845.7299999963</v>
      </c>
      <c r="AA441" s="52" t="n">
        <v>230759.8759999961</v>
      </c>
      <c r="AB441" s="52" t="n">
        <v>-417267.5159999999</v>
      </c>
      <c r="AC441" s="51" t="n">
        <v>-1.808232536925123</v>
      </c>
      <c r="AD441" s="51" t="n">
        <v>0.0001102800826693028</v>
      </c>
      <c r="AE441" s="57" t="inlineStr">
        <is>
          <t>Code M1: Vai phoi may day vien co.</t>
        </is>
      </c>
    </row>
    <row r="442" ht="20.25" customHeight="1">
      <c r="D442" t="inlineStr">
        <is>
          <t>M1</t>
        </is>
      </c>
      <c r="E442" t="inlineStr">
        <is>
          <t>12,47,29,57,64,77,45,22,50,56,42,96,06,78,65,59,39</t>
        </is>
      </c>
      <c r="F442" t="inlineStr"/>
      <c r="G442" t="inlineStr">
        <is>
          <t>78@Signature Navy</t>
        </is>
      </c>
      <c r="H442" t="inlineStr">
        <is>
          <t>25V07971KE45</t>
        </is>
      </c>
      <c r="I442" t="n">
        <v>2</v>
      </c>
      <c r="J442" t="n">
        <v>2</v>
      </c>
      <c r="K442" t="n">
        <v>140</v>
      </c>
      <c r="L442" s="59" t="n"/>
      <c r="M442" s="98" t="inlineStr">
        <is>
          <t>POUT25SB0007971A</t>
        </is>
      </c>
      <c r="N442" s="2" t="n">
        <v>0.0063</v>
      </c>
      <c r="O442" t="n">
        <v>0.504016</v>
      </c>
      <c r="P442" s="95" t="n">
        <v>70.562</v>
      </c>
      <c r="Q442" s="96" t="n">
        <v>70.56224</v>
      </c>
      <c r="R442" s="77" t="n">
        <v>0</v>
      </c>
      <c r="S442" s="95" t="n">
        <v>71.973</v>
      </c>
      <c r="T442" s="51" t="n">
        <v>1.019996598735863</v>
      </c>
      <c r="U442" s="51" t="n">
        <v>1.019996598735863</v>
      </c>
      <c r="V442" t="n">
        <v>0</v>
      </c>
      <c r="W442" t="inlineStr">
        <is>
          <t>12,47,29,57,64,77,45,22,50,56,42,96,06,78,65,59,39</t>
        </is>
      </c>
      <c r="X442" s="51" t="n">
        <v>0.0001102800826693028</v>
      </c>
      <c r="Y442" s="51" t="n">
        <v>0.6395713197929795</v>
      </c>
      <c r="Z442" s="52" t="n">
        <v>639845.7299999963</v>
      </c>
      <c r="AA442" s="52" t="n">
        <v>230689.3139999962</v>
      </c>
      <c r="AB442" s="52" t="n">
        <v>-417339.4889999999</v>
      </c>
      <c r="AC442" s="51" t="n">
        <v>-1.809097620360546</v>
      </c>
      <c r="AD442" s="51" t="n">
        <v>0.0001102800826693028</v>
      </c>
      <c r="AE442" s="57" t="inlineStr">
        <is>
          <t>Code M1: Vai phoi may day vien co.</t>
        </is>
      </c>
    </row>
    <row r="443" ht="20.25" customHeight="1">
      <c r="D443" t="inlineStr">
        <is>
          <t>M1</t>
        </is>
      </c>
      <c r="E443" t="inlineStr">
        <is>
          <t>12,47,29,57,64,77,45,22,50,56,42,96,06,78,65,59,39</t>
        </is>
      </c>
      <c r="F443" t="inlineStr"/>
      <c r="G443" t="inlineStr">
        <is>
          <t>65@Signature Navy</t>
        </is>
      </c>
      <c r="H443" t="inlineStr">
        <is>
          <t>25V07971KE45</t>
        </is>
      </c>
      <c r="I443" t="n">
        <v>2</v>
      </c>
      <c r="J443" t="n">
        <v>2</v>
      </c>
      <c r="K443" t="n">
        <v>140</v>
      </c>
      <c r="L443" s="59" t="n"/>
      <c r="M443" s="98" t="inlineStr">
        <is>
          <t>POUT25SB0007971A</t>
        </is>
      </c>
      <c r="N443" s="2" t="n">
        <v>0.0063</v>
      </c>
      <c r="O443" t="n">
        <v>0.504016</v>
      </c>
      <c r="P443" s="95" t="n">
        <v>70.562</v>
      </c>
      <c r="Q443" s="96" t="n">
        <v>70.56224</v>
      </c>
      <c r="R443" s="77" t="n">
        <v>0</v>
      </c>
      <c r="S443" s="95" t="n">
        <v>71.973</v>
      </c>
      <c r="T443" s="51" t="n">
        <v>1.019996598735863</v>
      </c>
      <c r="U443" s="51" t="n">
        <v>1.019996598735863</v>
      </c>
      <c r="V443" t="n">
        <v>0</v>
      </c>
      <c r="W443" t="inlineStr">
        <is>
          <t>12,47,29,57,64,77,45,22,50,56,42,96,06,78,65,59,39</t>
        </is>
      </c>
      <c r="X443" s="51" t="n">
        <v>0.0001102800826693028</v>
      </c>
      <c r="Y443" s="51" t="n">
        <v>0.6396815995005584</v>
      </c>
      <c r="Z443" s="52" t="n">
        <v>639845.7299999963</v>
      </c>
      <c r="AA443" s="52" t="n">
        <v>230618.7519999962</v>
      </c>
      <c r="AB443" s="52" t="n">
        <v>-417411.4619999999</v>
      </c>
      <c r="AC443" s="51" t="n">
        <v>-1.809963233171979</v>
      </c>
      <c r="AD443" s="51" t="n">
        <v>0.0001102800826693028</v>
      </c>
      <c r="AE443" s="57" t="inlineStr">
        <is>
          <t>Code M1: Vai phoi may day vien co.</t>
        </is>
      </c>
    </row>
    <row r="444" ht="20.25" customHeight="1">
      <c r="D444" t="inlineStr">
        <is>
          <t>M1</t>
        </is>
      </c>
      <c r="E444" t="inlineStr">
        <is>
          <t>12,47,29,57,64,77,45,22,50,56,42,96,06,78,65,59,39</t>
        </is>
      </c>
      <c r="F444" t="inlineStr"/>
      <c r="G444" t="inlineStr">
        <is>
          <t>56@Signature Navy</t>
        </is>
      </c>
      <c r="H444" t="inlineStr">
        <is>
          <t>25V07971KE45</t>
        </is>
      </c>
      <c r="I444" t="n">
        <v>2</v>
      </c>
      <c r="J444" t="n">
        <v>2</v>
      </c>
      <c r="K444" t="n">
        <v>140</v>
      </c>
      <c r="L444" s="59" t="n"/>
      <c r="M444" s="98" t="inlineStr">
        <is>
          <t>POUT25SB0007971A</t>
        </is>
      </c>
      <c r="N444" s="2" t="n">
        <v>0.0063</v>
      </c>
      <c r="O444" t="n">
        <v>0.504016</v>
      </c>
      <c r="P444" s="95" t="n">
        <v>70.562</v>
      </c>
      <c r="Q444" s="96" t="n">
        <v>70.56224</v>
      </c>
      <c r="R444" s="77" t="n">
        <v>0</v>
      </c>
      <c r="S444" s="95" t="n">
        <v>71.973</v>
      </c>
      <c r="T444" s="51" t="n">
        <v>1.019996598735863</v>
      </c>
      <c r="U444" s="51" t="n">
        <v>1.019996598735863</v>
      </c>
      <c r="V444" t="n">
        <v>0</v>
      </c>
      <c r="W444" t="inlineStr">
        <is>
          <t>12,47,29,57,64,77,45,22,50,56,42,96,06,78,65,59,39</t>
        </is>
      </c>
      <c r="X444" s="51" t="n">
        <v>0.0001102800826693028</v>
      </c>
      <c r="Y444" s="51" t="n">
        <v>0.6397918792081373</v>
      </c>
      <c r="Z444" s="52" t="n">
        <v>639845.7299999963</v>
      </c>
      <c r="AA444" s="52" t="n">
        <v>230548.1899999962</v>
      </c>
      <c r="AB444" s="52" t="n">
        <v>-417483.4349999999</v>
      </c>
      <c r="AC444" s="51" t="n">
        <v>-1.810829375845487</v>
      </c>
      <c r="AD444" s="51" t="n">
        <v>0.0001102800826693028</v>
      </c>
      <c r="AE444" s="57" t="inlineStr">
        <is>
          <t>Code M1: Vai phoi may day vien co.</t>
        </is>
      </c>
    </row>
    <row r="445" ht="20.25" customHeight="1">
      <c r="D445" t="inlineStr">
        <is>
          <t>M1</t>
        </is>
      </c>
      <c r="E445" t="inlineStr">
        <is>
          <t>12,47,29,57,64,77,45,22,50,56,42,96,06,78,65,59,39</t>
        </is>
      </c>
      <c r="F445" t="inlineStr"/>
      <c r="G445" t="inlineStr">
        <is>
          <t>77@Signature Navy</t>
        </is>
      </c>
      <c r="H445" t="inlineStr">
        <is>
          <t>25V07971KE45</t>
        </is>
      </c>
      <c r="I445" t="n">
        <v>2</v>
      </c>
      <c r="J445" t="n">
        <v>2</v>
      </c>
      <c r="K445" t="n">
        <v>140</v>
      </c>
      <c r="L445" s="59" t="n"/>
      <c r="M445" s="98" t="inlineStr">
        <is>
          <t>POUT25SB0007971A</t>
        </is>
      </c>
      <c r="N445" s="2" t="n">
        <v>0.0063</v>
      </c>
      <c r="O445" t="n">
        <v>0.504016</v>
      </c>
      <c r="P445" s="95" t="n">
        <v>70.562</v>
      </c>
      <c r="Q445" s="96" t="n">
        <v>70.56224</v>
      </c>
      <c r="R445" s="77" t="n">
        <v>0</v>
      </c>
      <c r="S445" s="95" t="n">
        <v>71.973</v>
      </c>
      <c r="T445" s="51" t="n">
        <v>1.019996598735863</v>
      </c>
      <c r="U445" s="51" t="n">
        <v>1.019996598735863</v>
      </c>
      <c r="V445" t="n">
        <v>0</v>
      </c>
      <c r="W445" t="inlineStr">
        <is>
          <t>12,47,29,57,64,77,45,22,50,56,42,96,06,78,65,59,39</t>
        </is>
      </c>
      <c r="X445" s="51" t="n">
        <v>0.0001102800826693028</v>
      </c>
      <c r="Y445" s="51" t="n">
        <v>0.6399021589157161</v>
      </c>
      <c r="Z445" s="52" t="n">
        <v>639845.7299999963</v>
      </c>
      <c r="AA445" s="52" t="n">
        <v>230477.6279999962</v>
      </c>
      <c r="AB445" s="52" t="n">
        <v>-417555.4079999999</v>
      </c>
      <c r="AC445" s="51" t="n">
        <v>-1.811696048867731</v>
      </c>
      <c r="AD445" s="51" t="n">
        <v>0.0001102800826693028</v>
      </c>
      <c r="AE445" s="57" t="inlineStr">
        <is>
          <t>Code M1: Vai phoi may day vien co.</t>
        </is>
      </c>
    </row>
    <row r="446" ht="20.25" customHeight="1">
      <c r="D446" t="inlineStr">
        <is>
          <t>M1</t>
        </is>
      </c>
      <c r="E446" t="inlineStr">
        <is>
          <t>12,47,29,57,64,77,45,22,50,56,42,96,06,78,65,59,39</t>
        </is>
      </c>
      <c r="F446" t="inlineStr"/>
      <c r="G446" t="inlineStr">
        <is>
          <t>29@Signature Navy</t>
        </is>
      </c>
      <c r="H446" t="inlineStr">
        <is>
          <t>25V07971KE45</t>
        </is>
      </c>
      <c r="I446" t="n">
        <v>2</v>
      </c>
      <c r="J446" t="n">
        <v>2</v>
      </c>
      <c r="K446" t="n">
        <v>140</v>
      </c>
      <c r="L446" s="59" t="n"/>
      <c r="M446" s="98" t="inlineStr">
        <is>
          <t>POUT25SB0007971A</t>
        </is>
      </c>
      <c r="N446" s="2" t="n">
        <v>0.0063</v>
      </c>
      <c r="O446" t="n">
        <v>0.504016</v>
      </c>
      <c r="P446" s="95" t="n">
        <v>70.562</v>
      </c>
      <c r="Q446" s="96" t="n">
        <v>70.56224</v>
      </c>
      <c r="R446" s="77" t="n">
        <v>0</v>
      </c>
      <c r="S446" s="95" t="n">
        <v>71.973</v>
      </c>
      <c r="T446" s="51" t="n">
        <v>1.019996598735863</v>
      </c>
      <c r="U446" s="51" t="n">
        <v>1.019996598735863</v>
      </c>
      <c r="V446" t="n">
        <v>0</v>
      </c>
      <c r="W446" t="inlineStr">
        <is>
          <t>12,47,29,57,64,77,45,22,50,56,42,96,06,78,65,59,39</t>
        </is>
      </c>
      <c r="X446" s="51" t="n">
        <v>0.0001102800826693028</v>
      </c>
      <c r="Y446" s="51" t="n">
        <v>0.6400124386232949</v>
      </c>
      <c r="Z446" s="52" t="n">
        <v>639845.7299999963</v>
      </c>
      <c r="AA446" s="52" t="n">
        <v>230407.0659999963</v>
      </c>
      <c r="AB446" s="52" t="n">
        <v>-417627.3809999999</v>
      </c>
      <c r="AC446" s="51" t="n">
        <v>-1.812563252725967</v>
      </c>
      <c r="AD446" s="51" t="n">
        <v>0.0001102800826693028</v>
      </c>
      <c r="AE446" s="57" t="inlineStr">
        <is>
          <t>Code M1: Vai phoi may day vien co.</t>
        </is>
      </c>
    </row>
    <row r="447" ht="20.25" customHeight="1">
      <c r="D447" t="inlineStr">
        <is>
          <t>M1</t>
        </is>
      </c>
      <c r="E447" t="inlineStr">
        <is>
          <t>12,47,29,57,64,77,45,22,50,56,42,96,06,78,65,59,39</t>
        </is>
      </c>
      <c r="F447" t="inlineStr"/>
      <c r="G447" t="inlineStr">
        <is>
          <t>47@Signature Navy</t>
        </is>
      </c>
      <c r="H447" t="inlineStr">
        <is>
          <t>25V07971KE45</t>
        </is>
      </c>
      <c r="I447" t="n">
        <v>2</v>
      </c>
      <c r="J447" t="n">
        <v>2</v>
      </c>
      <c r="K447" t="n">
        <v>140</v>
      </c>
      <c r="L447" s="59" t="n"/>
      <c r="M447" s="98" t="inlineStr">
        <is>
          <t>POUT25SB0007971A</t>
        </is>
      </c>
      <c r="N447" s="2" t="n">
        <v>0.0063</v>
      </c>
      <c r="O447" t="n">
        <v>0.504016</v>
      </c>
      <c r="P447" s="95" t="n">
        <v>70.562</v>
      </c>
      <c r="Q447" s="96" t="n">
        <v>70.56224</v>
      </c>
      <c r="R447" s="77" t="n">
        <v>0</v>
      </c>
      <c r="S447" s="95" t="n">
        <v>71.973</v>
      </c>
      <c r="T447" s="51" t="n">
        <v>1.019996598735863</v>
      </c>
      <c r="U447" s="51" t="n">
        <v>1.019996598735863</v>
      </c>
      <c r="V447" t="n">
        <v>0</v>
      </c>
      <c r="W447" t="inlineStr">
        <is>
          <t>12,47,29,57,64,77,45,22,50,56,42,96,06,78,65,59,39</t>
        </is>
      </c>
      <c r="X447" s="51" t="n">
        <v>0.0001102800826693028</v>
      </c>
      <c r="Y447" s="51" t="n">
        <v>0.6401227183308739</v>
      </c>
      <c r="Z447" s="52" t="n">
        <v>639845.7299999963</v>
      </c>
      <c r="AA447" s="52" t="n">
        <v>230336.5039999963</v>
      </c>
      <c r="AB447" s="52" t="n">
        <v>-417699.3539999999</v>
      </c>
      <c r="AC447" s="51" t="n">
        <v>-1.81343098790805</v>
      </c>
      <c r="AD447" s="51" t="n">
        <v>0.0001102800826693028</v>
      </c>
      <c r="AE447" s="57" t="inlineStr">
        <is>
          <t>Code M1: Vai phoi may day vien co.</t>
        </is>
      </c>
    </row>
    <row r="448" ht="20.25" customHeight="1">
      <c r="D448" t="inlineStr">
        <is>
          <t>M1</t>
        </is>
      </c>
      <c r="E448" t="inlineStr">
        <is>
          <t>12,47,29,57,64,77,45,22,50,56,42,96,06,78,65,59,39</t>
        </is>
      </c>
      <c r="F448" t="inlineStr"/>
      <c r="G448" t="inlineStr">
        <is>
          <t>39@Signature Navy</t>
        </is>
      </c>
      <c r="H448" t="inlineStr">
        <is>
          <t>25V07971KE45</t>
        </is>
      </c>
      <c r="I448" t="n">
        <v>2</v>
      </c>
      <c r="J448" t="n">
        <v>2</v>
      </c>
      <c r="K448" t="n">
        <v>140</v>
      </c>
      <c r="L448" s="59" t="n"/>
      <c r="M448" s="98" t="inlineStr">
        <is>
          <t>POUT25SB0007971A</t>
        </is>
      </c>
      <c r="N448" s="2" t="n">
        <v>0.0063</v>
      </c>
      <c r="O448" t="n">
        <v>0.504016</v>
      </c>
      <c r="P448" s="95" t="n">
        <v>70.562</v>
      </c>
      <c r="Q448" s="96" t="n">
        <v>70.56224</v>
      </c>
      <c r="R448" s="77" t="n">
        <v>0</v>
      </c>
      <c r="S448" s="95" t="n">
        <v>71.973</v>
      </c>
      <c r="T448" s="51" t="n">
        <v>1.019996598735863</v>
      </c>
      <c r="U448" s="51" t="n">
        <v>1.019996598735863</v>
      </c>
      <c r="V448" t="n">
        <v>0</v>
      </c>
      <c r="W448" t="inlineStr">
        <is>
          <t>12,47,29,57,64,77,45,22,50,56,42,96,06,78,65,59,39</t>
        </is>
      </c>
      <c r="X448" s="51" t="n">
        <v>0.0001102800826693028</v>
      </c>
      <c r="Y448" s="51" t="n">
        <v>0.6402329980384527</v>
      </c>
      <c r="Z448" s="52" t="n">
        <v>639845.7299999963</v>
      </c>
      <c r="AA448" s="52" t="n">
        <v>230265.9419999963</v>
      </c>
      <c r="AB448" s="52" t="n">
        <v>-417771.3269999999</v>
      </c>
      <c r="AC448" s="51" t="n">
        <v>-1.814299254902432</v>
      </c>
      <c r="AD448" s="51" t="n">
        <v>0.0001102800826693028</v>
      </c>
      <c r="AE448" s="57" t="inlineStr">
        <is>
          <t>Code M1: Vai phoi may day vien co.</t>
        </is>
      </c>
    </row>
    <row r="449" ht="20.25" customHeight="1">
      <c r="D449" t="inlineStr">
        <is>
          <t>M1</t>
        </is>
      </c>
      <c r="E449" t="inlineStr">
        <is>
          <t>12,47,29,57,64,77,45,22,50,56,42,96,06,78,65,59,39</t>
        </is>
      </c>
      <c r="F449" t="inlineStr"/>
      <c r="G449" t="inlineStr">
        <is>
          <t>64@Signature Navy</t>
        </is>
      </c>
      <c r="H449" t="inlineStr">
        <is>
          <t>25V07971KE45</t>
        </is>
      </c>
      <c r="I449" t="n">
        <v>2</v>
      </c>
      <c r="J449" t="n">
        <v>2</v>
      </c>
      <c r="K449" t="n">
        <v>140</v>
      </c>
      <c r="L449" s="59" t="n"/>
      <c r="M449" s="98" t="inlineStr">
        <is>
          <t>POUT25SB0007971A</t>
        </is>
      </c>
      <c r="N449" s="2" t="n">
        <v>0.0063</v>
      </c>
      <c r="O449" t="n">
        <v>0.504016</v>
      </c>
      <c r="P449" s="95" t="n">
        <v>70.562</v>
      </c>
      <c r="Q449" s="96" t="n">
        <v>70.56224</v>
      </c>
      <c r="R449" s="77" t="n">
        <v>0</v>
      </c>
      <c r="S449" s="95" t="n">
        <v>71.973</v>
      </c>
      <c r="T449" s="51" t="n">
        <v>1.019996598735863</v>
      </c>
      <c r="U449" s="51" t="n">
        <v>1.019996598735863</v>
      </c>
      <c r="V449" t="n">
        <v>0</v>
      </c>
      <c r="W449" t="inlineStr">
        <is>
          <t>12,47,29,57,64,77,45,22,50,56,42,96,06,78,65,59,39</t>
        </is>
      </c>
      <c r="X449" s="51" t="n">
        <v>0.0001102800826693028</v>
      </c>
      <c r="Y449" s="51" t="n">
        <v>0.6403432777460315</v>
      </c>
      <c r="Z449" s="52" t="n">
        <v>639845.7299999963</v>
      </c>
      <c r="AA449" s="52" t="n">
        <v>230195.3799999963</v>
      </c>
      <c r="AB449" s="52" t="n">
        <v>-417843.2999999999</v>
      </c>
      <c r="AC449" s="51" t="n">
        <v>-1.815168054198162</v>
      </c>
      <c r="AD449" s="51" t="n">
        <v>0.0001102800826693028</v>
      </c>
      <c r="AE449" s="57" t="inlineStr">
        <is>
          <t>Code M1: Vai phoi may day vien co.</t>
        </is>
      </c>
    </row>
    <row r="450" ht="20.25" customHeight="1">
      <c r="D450" t="inlineStr">
        <is>
          <t>M1</t>
        </is>
      </c>
      <c r="E450" t="inlineStr">
        <is>
          <t>12,47,29,57,64,77,45,22,50,56,42,96,06,78,65,59,39</t>
        </is>
      </c>
      <c r="F450" t="inlineStr"/>
      <c r="G450" t="inlineStr">
        <is>
          <t>50@Signature Navy</t>
        </is>
      </c>
      <c r="H450" t="inlineStr">
        <is>
          <t>25V07971KE45</t>
        </is>
      </c>
      <c r="I450" t="n">
        <v>2</v>
      </c>
      <c r="J450" t="n">
        <v>2</v>
      </c>
      <c r="K450" t="n">
        <v>140</v>
      </c>
      <c r="L450" s="59" t="n"/>
      <c r="M450" s="98" t="inlineStr">
        <is>
          <t>POUT25SB0007971A</t>
        </is>
      </c>
      <c r="N450" s="2" t="n">
        <v>0.0063</v>
      </c>
      <c r="O450" t="n">
        <v>0.504016</v>
      </c>
      <c r="P450" s="95" t="n">
        <v>70.562</v>
      </c>
      <c r="Q450" s="96" t="n">
        <v>70.56224</v>
      </c>
      <c r="R450" s="77" t="n">
        <v>0</v>
      </c>
      <c r="S450" s="95" t="n">
        <v>71.973</v>
      </c>
      <c r="T450" s="51" t="n">
        <v>1.019996598735863</v>
      </c>
      <c r="U450" s="51" t="n">
        <v>1.019996598735863</v>
      </c>
      <c r="V450" t="n">
        <v>0</v>
      </c>
      <c r="W450" t="inlineStr">
        <is>
          <t>12,47,29,57,64,77,45,22,50,56,42,96,06,78,65,59,39</t>
        </is>
      </c>
      <c r="X450" s="51" t="n">
        <v>0.0001102800826693028</v>
      </c>
      <c r="Y450" s="51" t="n">
        <v>0.6404535574536103</v>
      </c>
      <c r="Z450" s="52" t="n">
        <v>639845.7299999963</v>
      </c>
      <c r="AA450" s="52" t="n">
        <v>230124.8179999964</v>
      </c>
      <c r="AB450" s="52" t="n">
        <v>-417915.2729999999</v>
      </c>
      <c r="AC450" s="51" t="n">
        <v>-1.816037386284892</v>
      </c>
      <c r="AD450" s="51" t="n">
        <v>0.0001102800826693028</v>
      </c>
      <c r="AE450" s="57" t="inlineStr">
        <is>
          <t>Code M1: Vai phoi may day vien co.</t>
        </is>
      </c>
    </row>
    <row r="451" ht="20.25" customHeight="1">
      <c r="D451" t="inlineStr">
        <is>
          <t>M1</t>
        </is>
      </c>
      <c r="E451" t="inlineStr">
        <is>
          <t>12,47,29,57,64,77,45,22,50,56,42,96,06,78,65,59,39</t>
        </is>
      </c>
      <c r="F451" t="inlineStr"/>
      <c r="G451" t="inlineStr">
        <is>
          <t>57@Signature Navy</t>
        </is>
      </c>
      <c r="H451" t="inlineStr">
        <is>
          <t>25V07971KE45</t>
        </is>
      </c>
      <c r="I451" t="n">
        <v>2</v>
      </c>
      <c r="J451" t="n">
        <v>2</v>
      </c>
      <c r="K451" t="n">
        <v>140</v>
      </c>
      <c r="L451" s="59" t="n"/>
      <c r="M451" s="98" t="inlineStr">
        <is>
          <t>POUT25SB0007971A</t>
        </is>
      </c>
      <c r="N451" s="2" t="n">
        <v>0.0063</v>
      </c>
      <c r="O451" t="n">
        <v>0.504016</v>
      </c>
      <c r="P451" s="95" t="n">
        <v>70.562</v>
      </c>
      <c r="Q451" s="96" t="n">
        <v>70.56224</v>
      </c>
      <c r="R451" s="77" t="n">
        <v>0</v>
      </c>
      <c r="S451" s="95" t="n">
        <v>71.973</v>
      </c>
      <c r="T451" s="51" t="n">
        <v>1.019996598735863</v>
      </c>
      <c r="U451" s="51" t="n">
        <v>1.019996598735863</v>
      </c>
      <c r="V451" t="n">
        <v>0</v>
      </c>
      <c r="W451" t="inlineStr">
        <is>
          <t>12,47,29,57,64,77,45,22,50,56,42,96,06,78,65,59,39</t>
        </is>
      </c>
      <c r="X451" s="51" t="n">
        <v>0.0001102800826693028</v>
      </c>
      <c r="Y451" s="51" t="n">
        <v>0.6405638371611893</v>
      </c>
      <c r="Z451" s="52" t="n">
        <v>639845.7299999963</v>
      </c>
      <c r="AA451" s="52" t="n">
        <v>230054.2559999964</v>
      </c>
      <c r="AB451" s="52" t="n">
        <v>-417987.2459999999</v>
      </c>
      <c r="AC451" s="51" t="n">
        <v>-1.816907251652873</v>
      </c>
      <c r="AD451" s="51" t="n">
        <v>0.0001102800826693028</v>
      </c>
      <c r="AE451" s="57" t="inlineStr">
        <is>
          <t>Code M1: Vai phoi may day vien co.</t>
        </is>
      </c>
    </row>
    <row r="452" ht="20.25" customHeight="1">
      <c r="D452" t="inlineStr">
        <is>
          <t>M1</t>
        </is>
      </c>
      <c r="E452" t="inlineStr">
        <is>
          <t>12,47,29,57,64,77,45,22,50,56,42,96,06,78,65,59,39</t>
        </is>
      </c>
      <c r="F452" t="inlineStr"/>
      <c r="G452" t="inlineStr">
        <is>
          <t>59@Signature Navy</t>
        </is>
      </c>
      <c r="H452" t="inlineStr">
        <is>
          <t>25V07971KE45</t>
        </is>
      </c>
      <c r="I452" t="n">
        <v>2</v>
      </c>
      <c r="J452" t="n">
        <v>2</v>
      </c>
      <c r="K452" t="n">
        <v>140</v>
      </c>
      <c r="L452" s="59" t="n"/>
      <c r="M452" s="98" t="inlineStr">
        <is>
          <t>POUT25SB0007971A</t>
        </is>
      </c>
      <c r="N452" s="2" t="n">
        <v>0.0063</v>
      </c>
      <c r="O452" t="n">
        <v>0.504016</v>
      </c>
      <c r="P452" s="95" t="n">
        <v>70.562</v>
      </c>
      <c r="Q452" s="96" t="n">
        <v>70.56224</v>
      </c>
      <c r="R452" s="77" t="n">
        <v>0</v>
      </c>
      <c r="S452" s="95" t="n">
        <v>71.973</v>
      </c>
      <c r="T452" s="51" t="n">
        <v>1.019996598735863</v>
      </c>
      <c r="U452" s="51" t="n">
        <v>1.019996598735863</v>
      </c>
      <c r="V452" t="n">
        <v>0</v>
      </c>
      <c r="W452" t="inlineStr">
        <is>
          <t>12,47,29,57,64,77,45,22,50,56,42,96,06,78,65,59,39</t>
        </is>
      </c>
      <c r="X452" s="51" t="n">
        <v>0.0001102800826693028</v>
      </c>
      <c r="Y452" s="51" t="n">
        <v>0.6406741168687681</v>
      </c>
      <c r="Z452" s="52" t="n">
        <v>639845.7299999963</v>
      </c>
      <c r="AA452" s="52" t="n">
        <v>229983.6939999964</v>
      </c>
      <c r="AB452" s="52" t="n">
        <v>-418059.2189999999</v>
      </c>
      <c r="AC452" s="51" t="n">
        <v>-1.817777650792958</v>
      </c>
      <c r="AD452" s="51" t="n">
        <v>0.0001102800826693028</v>
      </c>
      <c r="AE452" s="57" t="inlineStr">
        <is>
          <t>Code M1: Vai phoi may day vien co.</t>
        </is>
      </c>
    </row>
    <row r="453" ht="20.25" customHeight="1" thickBot="1">
      <c r="D453" t="inlineStr">
        <is>
          <t>M1</t>
        </is>
      </c>
      <c r="E453" t="inlineStr">
        <is>
          <t>12,47,29,57,64,77,45,22,50,56,42,96,06,78,65,59,39</t>
        </is>
      </c>
      <c r="F453" t="inlineStr"/>
      <c r="G453" t="inlineStr">
        <is>
          <t>12@Signature Navy</t>
        </is>
      </c>
      <c r="H453" t="inlineStr">
        <is>
          <t>25V07971KE45</t>
        </is>
      </c>
      <c r="I453" t="n">
        <v>2</v>
      </c>
      <c r="J453" t="n">
        <v>2</v>
      </c>
      <c r="K453" t="n">
        <v>140</v>
      </c>
      <c r="L453" s="59" t="n"/>
      <c r="M453" s="98" t="inlineStr">
        <is>
          <t>POUT25SB0007971A</t>
        </is>
      </c>
      <c r="N453" s="2" t="n">
        <v>0.0063</v>
      </c>
      <c r="O453" t="n">
        <v>0.504016</v>
      </c>
      <c r="P453" s="95" t="n">
        <v>70.562</v>
      </c>
      <c r="Q453" s="96" t="n">
        <v>70.56224</v>
      </c>
      <c r="R453" s="77" t="n">
        <v>0</v>
      </c>
      <c r="S453" s="95" t="n">
        <v>71.973</v>
      </c>
      <c r="T453" s="51" t="n">
        <v>1.019996598735863</v>
      </c>
      <c r="U453" s="51" t="n">
        <v>1.019996598735863</v>
      </c>
      <c r="V453" t="n">
        <v>0</v>
      </c>
      <c r="W453" t="inlineStr">
        <is>
          <t>12,47,29,57,64,77,45,22,50,56,42,96,06,78,65,59,39</t>
        </is>
      </c>
      <c r="X453" s="51" t="n">
        <v>0.0001102800826693028</v>
      </c>
      <c r="Y453" s="51" t="n">
        <v>0.6407843965763469</v>
      </c>
      <c r="Z453" s="52" t="n">
        <v>639845.7299999963</v>
      </c>
      <c r="AA453" s="52" t="n">
        <v>229913.1319999964</v>
      </c>
      <c r="AB453" s="52" t="n">
        <v>-418131.1919999999</v>
      </c>
      <c r="AC453" s="51" t="n">
        <v>-1.818648584196602</v>
      </c>
      <c r="AD453" s="51" t="n">
        <v>0.0001102800826693028</v>
      </c>
      <c r="AE453" s="57" t="inlineStr">
        <is>
          <t>Code M1: Vai phoi may day vien co.</t>
        </is>
      </c>
    </row>
    <row r="454" ht="20.25" customHeight="1" thickBot="1">
      <c r="D454" t="inlineStr">
        <is>
          <t>M1</t>
        </is>
      </c>
      <c r="E454" t="inlineStr">
        <is>
          <t>12,47,29,57,64,77,45,22,50,56,42,96,06,78,65,59,39</t>
        </is>
      </c>
      <c r="F454" t="inlineStr"/>
      <c r="G454" t="inlineStr">
        <is>
          <t>42@Signature Navy</t>
        </is>
      </c>
      <c r="H454" t="inlineStr">
        <is>
          <t>25V07971KH22</t>
        </is>
      </c>
      <c r="I454" t="n">
        <v>2</v>
      </c>
      <c r="J454" t="n">
        <v>2</v>
      </c>
      <c r="K454" t="n">
        <v>160</v>
      </c>
      <c r="L454" s="59" t="n"/>
      <c r="M454" s="98" t="inlineStr">
        <is>
          <t>POUT25SB0007971A</t>
        </is>
      </c>
      <c r="N454" s="2" t="n">
        <v>0.0063</v>
      </c>
      <c r="O454" t="n">
        <v>0.3385</v>
      </c>
      <c r="P454" s="95" t="n">
        <v>54.16</v>
      </c>
      <c r="Q454" s="96" t="n">
        <v>54.16</v>
      </c>
      <c r="R454" s="77" t="n">
        <v>0</v>
      </c>
      <c r="S454" s="95" t="n">
        <v>55.243</v>
      </c>
      <c r="T454" s="51" t="n">
        <v>1.019996307237814</v>
      </c>
      <c r="U454" s="51" t="n">
        <v>1.019996307237814</v>
      </c>
      <c r="V454" t="n">
        <v>0</v>
      </c>
      <c r="W454" t="inlineStr">
        <is>
          <t>12,47,29,57,64,77,45,22,50,56,42,96,06,78,65,59,39</t>
        </is>
      </c>
      <c r="X454" s="51" t="n">
        <v>8.464540350999971e-05</v>
      </c>
      <c r="Y454" s="51" t="n">
        <v>0.6408690419798568</v>
      </c>
      <c r="Z454" s="52" t="n">
        <v>639845.7299999963</v>
      </c>
      <c r="AA454" s="52" t="n">
        <v>229842.5699999965</v>
      </c>
      <c r="AB454" s="52" t="n">
        <v>-418203.1649999999</v>
      </c>
      <c r="AC454" s="51" t="n">
        <v>-1.819520052355864</v>
      </c>
      <c r="AD454" s="51" t="n">
        <v>8.464540350999971e-05</v>
      </c>
      <c r="AE454" s="57" t="inlineStr">
        <is>
          <t>Code M1: Vai phoi may day vien co.</t>
        </is>
      </c>
    </row>
    <row r="455" ht="20.25" customHeight="1" thickBot="1">
      <c r="D455" t="inlineStr">
        <is>
          <t>M1</t>
        </is>
      </c>
      <c r="E455" t="inlineStr">
        <is>
          <t>12,47,29,57,64,77,45,22,50,56,42,96,06,78,65,59,39</t>
        </is>
      </c>
      <c r="F455" t="inlineStr"/>
      <c r="G455" t="inlineStr">
        <is>
          <t>45@Signature Navy</t>
        </is>
      </c>
      <c r="H455" t="inlineStr">
        <is>
          <t>25V07971KH22</t>
        </is>
      </c>
      <c r="I455" t="n">
        <v>2</v>
      </c>
      <c r="J455" t="n">
        <v>2</v>
      </c>
      <c r="K455" t="n">
        <v>160</v>
      </c>
      <c r="L455" s="59" t="n"/>
      <c r="M455" s="98" t="inlineStr">
        <is>
          <t>POUT25SB0007971A</t>
        </is>
      </c>
      <c r="N455" s="2" t="n">
        <v>0.0063</v>
      </c>
      <c r="O455" t="n">
        <v>0.3385</v>
      </c>
      <c r="P455" s="95" t="n">
        <v>54.16</v>
      </c>
      <c r="Q455" s="96" t="n">
        <v>54.16</v>
      </c>
      <c r="R455" s="77" t="n">
        <v>0</v>
      </c>
      <c r="S455" s="95" t="n">
        <v>55.243</v>
      </c>
      <c r="T455" s="51" t="n">
        <v>1.019996307237814</v>
      </c>
      <c r="U455" s="51" t="n">
        <v>1.019996307237814</v>
      </c>
      <c r="V455" t="n">
        <v>0</v>
      </c>
      <c r="W455" t="inlineStr">
        <is>
          <t>12,47,29,57,64,77,45,22,50,56,42,96,06,78,65,59,39</t>
        </is>
      </c>
      <c r="X455" s="51" t="n">
        <v>8.464540350999971e-05</v>
      </c>
      <c r="Y455" s="51" t="n">
        <v>0.6409536873833669</v>
      </c>
      <c r="Z455" s="52" t="n">
        <v>639845.7299999963</v>
      </c>
      <c r="AA455" s="52" t="n">
        <v>229788.4099999965</v>
      </c>
      <c r="AB455" s="52" t="n">
        <v>-418258.4079999999</v>
      </c>
      <c r="AC455" s="51" t="n">
        <v>-1.820189312420092</v>
      </c>
      <c r="AD455" s="51" t="n">
        <v>8.464540350999971e-05</v>
      </c>
      <c r="AE455" s="57" t="inlineStr">
        <is>
          <t>Code M1: Vai phoi may day vien co.</t>
        </is>
      </c>
    </row>
    <row r="456" ht="20.25" customHeight="1" thickBot="1">
      <c r="D456" t="inlineStr">
        <is>
          <t>M1</t>
        </is>
      </c>
      <c r="E456" t="inlineStr">
        <is>
          <t>12,47,29,57,64,77,45,22,50,56,42,96,06,78,65,59,39</t>
        </is>
      </c>
      <c r="F456" t="inlineStr"/>
      <c r="G456" t="inlineStr">
        <is>
          <t>96@Signature Navy</t>
        </is>
      </c>
      <c r="H456" t="inlineStr">
        <is>
          <t>25V07971KH22</t>
        </is>
      </c>
      <c r="I456" t="n">
        <v>2</v>
      </c>
      <c r="J456" t="n">
        <v>2</v>
      </c>
      <c r="K456" t="n">
        <v>160</v>
      </c>
      <c r="L456" s="59" t="n"/>
      <c r="M456" s="98" t="inlineStr">
        <is>
          <t>POUT25SB0007971A</t>
        </is>
      </c>
      <c r="N456" s="2" t="n">
        <v>0.0063</v>
      </c>
      <c r="O456" t="n">
        <v>0.3385</v>
      </c>
      <c r="P456" s="95" t="n">
        <v>54.16</v>
      </c>
      <c r="Q456" s="96" t="n">
        <v>54.16</v>
      </c>
      <c r="R456" s="77" t="n">
        <v>0</v>
      </c>
      <c r="S456" s="95" t="n">
        <v>55.243</v>
      </c>
      <c r="T456" s="51" t="n">
        <v>1.019996307237814</v>
      </c>
      <c r="U456" s="51" t="n">
        <v>1.019996307237814</v>
      </c>
      <c r="V456" t="n">
        <v>0</v>
      </c>
      <c r="W456" t="inlineStr">
        <is>
          <t>12,47,29,57,64,77,45,22,50,56,42,96,06,78,65,59,39</t>
        </is>
      </c>
      <c r="X456" s="51" t="n">
        <v>8.464540350999971e-05</v>
      </c>
      <c r="Y456" s="51" t="n">
        <v>0.6410383327868768</v>
      </c>
      <c r="Z456" s="52" t="n">
        <v>639845.7299999963</v>
      </c>
      <c r="AA456" s="52" t="n">
        <v>229734.2499999965</v>
      </c>
      <c r="AB456" s="52" t="n">
        <v>-418313.6509999999</v>
      </c>
      <c r="AC456" s="51" t="n">
        <v>-1.820858888041318</v>
      </c>
      <c r="AD456" s="51" t="n">
        <v>8.464540350999971e-05</v>
      </c>
      <c r="AE456" s="57" t="inlineStr">
        <is>
          <t>Code M1: Vai phoi may day vien co.</t>
        </is>
      </c>
    </row>
    <row r="457" ht="20.25" customHeight="1" thickBot="1">
      <c r="D457" t="inlineStr">
        <is>
          <t>M1</t>
        </is>
      </c>
      <c r="E457" t="inlineStr">
        <is>
          <t>12,47,29,57,64,77,45,22,50,56,42,96,06,78,65,59,39</t>
        </is>
      </c>
      <c r="F457" t="inlineStr"/>
      <c r="G457" t="inlineStr">
        <is>
          <t>78@Signature Navy</t>
        </is>
      </c>
      <c r="H457" t="inlineStr">
        <is>
          <t>25V07971KH22</t>
        </is>
      </c>
      <c r="I457" t="n">
        <v>2</v>
      </c>
      <c r="J457" t="n">
        <v>2</v>
      </c>
      <c r="K457" t="n">
        <v>160</v>
      </c>
      <c r="L457" s="59" t="n"/>
      <c r="M457" s="98" t="inlineStr">
        <is>
          <t>POUT25SB0007971A</t>
        </is>
      </c>
      <c r="N457" s="2" t="n">
        <v>0.0063</v>
      </c>
      <c r="O457" t="n">
        <v>0.3385</v>
      </c>
      <c r="P457" s="95" t="n">
        <v>54.16</v>
      </c>
      <c r="Q457" s="96" t="n">
        <v>54.16</v>
      </c>
      <c r="R457" s="77" t="n">
        <v>0</v>
      </c>
      <c r="S457" s="95" t="n">
        <v>55.243</v>
      </c>
      <c r="T457" s="51" t="n">
        <v>1.019996307237814</v>
      </c>
      <c r="U457" s="51" t="n">
        <v>1.019996307237814</v>
      </c>
      <c r="V457" t="n">
        <v>0</v>
      </c>
      <c r="W457" t="inlineStr">
        <is>
          <t>12,47,29,57,64,77,45,22,50,56,42,96,06,78,65,59,39</t>
        </is>
      </c>
      <c r="X457" s="51" t="n">
        <v>8.464540350999971e-05</v>
      </c>
      <c r="Y457" s="51" t="n">
        <v>0.6411229781903868</v>
      </c>
      <c r="Z457" s="52" t="n">
        <v>639845.7299999963</v>
      </c>
      <c r="AA457" s="52" t="n">
        <v>229680.0899999965</v>
      </c>
      <c r="AB457" s="52" t="n">
        <v>-418368.8939999999</v>
      </c>
      <c r="AC457" s="51" t="n">
        <v>-1.821528779442773</v>
      </c>
      <c r="AD457" s="51" t="n">
        <v>8.464540350999971e-05</v>
      </c>
      <c r="AE457" s="57" t="inlineStr">
        <is>
          <t>Code M1: Vai phoi may day vien co.</t>
        </is>
      </c>
    </row>
    <row r="458" ht="20.25" customHeight="1" thickBot="1">
      <c r="D458" t="inlineStr">
        <is>
          <t>M1</t>
        </is>
      </c>
      <c r="E458" t="inlineStr">
        <is>
          <t>12,47,29,57,64,77,45,22,50,56,42,96,06,78,65,59,39</t>
        </is>
      </c>
      <c r="F458" t="inlineStr"/>
      <c r="G458" t="inlineStr">
        <is>
          <t>65@Signature Navy</t>
        </is>
      </c>
      <c r="H458" t="inlineStr">
        <is>
          <t>25V07971KH22</t>
        </is>
      </c>
      <c r="I458" t="n">
        <v>2</v>
      </c>
      <c r="J458" t="n">
        <v>2</v>
      </c>
      <c r="K458" t="n">
        <v>160</v>
      </c>
      <c r="L458" s="59" t="n"/>
      <c r="M458" s="98" t="inlineStr">
        <is>
          <t>POUT25SB0007971A</t>
        </is>
      </c>
      <c r="N458" s="2" t="n">
        <v>0.0063</v>
      </c>
      <c r="O458" t="n">
        <v>0.3385</v>
      </c>
      <c r="P458" s="95" t="n">
        <v>54.16</v>
      </c>
      <c r="Q458" s="96" t="n">
        <v>54.16</v>
      </c>
      <c r="R458" s="77" t="n">
        <v>0</v>
      </c>
      <c r="S458" s="95" t="n">
        <v>55.243</v>
      </c>
      <c r="T458" s="51" t="n">
        <v>1.019996307237814</v>
      </c>
      <c r="U458" s="51" t="n">
        <v>1.019996307237814</v>
      </c>
      <c r="V458" t="n">
        <v>0</v>
      </c>
      <c r="W458" t="inlineStr">
        <is>
          <t>12,47,29,57,64,77,45,22,50,56,42,96,06,78,65,59,39</t>
        </is>
      </c>
      <c r="X458" s="51" t="n">
        <v>8.464540350999971e-05</v>
      </c>
      <c r="Y458" s="51" t="n">
        <v>0.6412076235938967</v>
      </c>
      <c r="Z458" s="52" t="n">
        <v>639845.7299999963</v>
      </c>
      <c r="AA458" s="52" t="n">
        <v>229625.9299999966</v>
      </c>
      <c r="AB458" s="52" t="n">
        <v>-418424.1369999999</v>
      </c>
      <c r="AC458" s="51" t="n">
        <v>-1.822198986847897</v>
      </c>
      <c r="AD458" s="51" t="n">
        <v>8.464540350999971e-05</v>
      </c>
      <c r="AE458" s="57" t="inlineStr">
        <is>
          <t>Code M1: Vai phoi may day vien co.</t>
        </is>
      </c>
    </row>
    <row r="459" ht="20.25" customHeight="1" thickBot="1">
      <c r="D459" t="inlineStr">
        <is>
          <t>M1</t>
        </is>
      </c>
      <c r="E459" t="inlineStr">
        <is>
          <t>12,47,29,57,64,77,45,22,50,56,42,96,06,78,65,59,39</t>
        </is>
      </c>
      <c r="F459" t="inlineStr"/>
      <c r="G459" t="inlineStr">
        <is>
          <t>56@Signature Navy</t>
        </is>
      </c>
      <c r="H459" t="inlineStr">
        <is>
          <t>25V07971KH22</t>
        </is>
      </c>
      <c r="I459" t="n">
        <v>2</v>
      </c>
      <c r="J459" t="n">
        <v>2</v>
      </c>
      <c r="K459" t="n">
        <v>160</v>
      </c>
      <c r="L459" s="59" t="n"/>
      <c r="M459" s="98" t="inlineStr">
        <is>
          <t>POUT25SB0007971A</t>
        </is>
      </c>
      <c r="N459" s="2" t="n">
        <v>0.0063</v>
      </c>
      <c r="O459" t="n">
        <v>0.3385</v>
      </c>
      <c r="P459" s="95" t="n">
        <v>54.16</v>
      </c>
      <c r="Q459" s="96" t="n">
        <v>54.16</v>
      </c>
      <c r="R459" s="77" t="n">
        <v>0</v>
      </c>
      <c r="S459" s="95" t="n">
        <v>55.243</v>
      </c>
      <c r="T459" s="51" t="n">
        <v>1.019996307237814</v>
      </c>
      <c r="U459" s="51" t="n">
        <v>1.019996307237814</v>
      </c>
      <c r="V459" t="n">
        <v>0</v>
      </c>
      <c r="W459" t="inlineStr">
        <is>
          <t>12,47,29,57,64,77,45,22,50,56,42,96,06,78,65,59,39</t>
        </is>
      </c>
      <c r="X459" s="51" t="n">
        <v>8.464540350999971e-05</v>
      </c>
      <c r="Y459" s="51" t="n">
        <v>0.6412922689974067</v>
      </c>
      <c r="Z459" s="52" t="n">
        <v>639845.7299999963</v>
      </c>
      <c r="AA459" s="52" t="n">
        <v>229571.7699999966</v>
      </c>
      <c r="AB459" s="52" t="n">
        <v>-418479.3799999999</v>
      </c>
      <c r="AC459" s="51" t="n">
        <v>-1.822869510480344</v>
      </c>
      <c r="AD459" s="51" t="n">
        <v>8.464540350999971e-05</v>
      </c>
      <c r="AE459" s="57" t="inlineStr">
        <is>
          <t>Code M1: Vai phoi may day vien co.</t>
        </is>
      </c>
    </row>
    <row r="460" ht="20.25" customHeight="1" thickBot="1">
      <c r="D460" t="inlineStr">
        <is>
          <t>M1</t>
        </is>
      </c>
      <c r="E460" t="inlineStr">
        <is>
          <t>12,47,29,57,64,77,45,22,50,56,42,96,06,78,65,59,39</t>
        </is>
      </c>
      <c r="F460" t="inlineStr"/>
      <c r="G460" t="inlineStr">
        <is>
          <t>77@Signature Navy</t>
        </is>
      </c>
      <c r="H460" t="inlineStr">
        <is>
          <t>25V07971KH22</t>
        </is>
      </c>
      <c r="I460" t="n">
        <v>2</v>
      </c>
      <c r="J460" t="n">
        <v>2</v>
      </c>
      <c r="K460" t="n">
        <v>160</v>
      </c>
      <c r="L460" s="59" t="n"/>
      <c r="M460" s="98" t="inlineStr">
        <is>
          <t>POUT25SB0007971A</t>
        </is>
      </c>
      <c r="N460" s="2" t="n">
        <v>0.0063</v>
      </c>
      <c r="O460" t="n">
        <v>0.3385</v>
      </c>
      <c r="P460" s="95" t="n">
        <v>54.16</v>
      </c>
      <c r="Q460" s="96" t="n">
        <v>54.16</v>
      </c>
      <c r="R460" s="77" t="n">
        <v>0</v>
      </c>
      <c r="S460" s="95" t="n">
        <v>55.243</v>
      </c>
      <c r="T460" s="51" t="n">
        <v>1.019996307237814</v>
      </c>
      <c r="U460" s="51" t="n">
        <v>1.019996307237814</v>
      </c>
      <c r="V460" t="n">
        <v>0</v>
      </c>
      <c r="W460" t="inlineStr">
        <is>
          <t>12,47,29,57,64,77,45,22,50,56,42,96,06,78,65,59,39</t>
        </is>
      </c>
      <c r="X460" s="51" t="n">
        <v>8.464540350999971e-05</v>
      </c>
      <c r="Y460" s="51" t="n">
        <v>0.6413769144009166</v>
      </c>
      <c r="Z460" s="52" t="n">
        <v>639845.7299999963</v>
      </c>
      <c r="AA460" s="52" t="n">
        <v>229517.6099999966</v>
      </c>
      <c r="AB460" s="52" t="n">
        <v>-418534.623</v>
      </c>
      <c r="AC460" s="51" t="n">
        <v>-1.823540350563977</v>
      </c>
      <c r="AD460" s="51" t="n">
        <v>8.464540350999971e-05</v>
      </c>
      <c r="AE460" s="57" t="inlineStr">
        <is>
          <t>Code M1: Vai phoi may day vien co.</t>
        </is>
      </c>
    </row>
    <row r="461" ht="20.25" customHeight="1" thickBot="1">
      <c r="D461" t="inlineStr">
        <is>
          <t>M1</t>
        </is>
      </c>
      <c r="E461" t="inlineStr">
        <is>
          <t>12,47,29,57,64,77,45,22,50,56,42,96,06,78,65,59,39</t>
        </is>
      </c>
      <c r="F461" t="inlineStr"/>
      <c r="G461" t="inlineStr">
        <is>
          <t>29@Signature Navy</t>
        </is>
      </c>
      <c r="H461" t="inlineStr">
        <is>
          <t>25V07971KH22</t>
        </is>
      </c>
      <c r="I461" t="n">
        <v>2</v>
      </c>
      <c r="J461" t="n">
        <v>2</v>
      </c>
      <c r="K461" t="n">
        <v>160</v>
      </c>
      <c r="L461" s="59" t="n"/>
      <c r="M461" s="98" t="inlineStr">
        <is>
          <t>POUT25SB0007971A</t>
        </is>
      </c>
      <c r="N461" s="2" t="n">
        <v>0.0063</v>
      </c>
      <c r="O461" t="n">
        <v>0.3385</v>
      </c>
      <c r="P461" s="95" t="n">
        <v>54.16</v>
      </c>
      <c r="Q461" s="96" t="n">
        <v>54.16</v>
      </c>
      <c r="R461" s="77" t="n">
        <v>0</v>
      </c>
      <c r="S461" s="95" t="n">
        <v>55.243</v>
      </c>
      <c r="T461" s="51" t="n">
        <v>1.019996307237814</v>
      </c>
      <c r="U461" s="51" t="n">
        <v>1.019996307237814</v>
      </c>
      <c r="V461" t="n">
        <v>0</v>
      </c>
      <c r="W461" t="inlineStr">
        <is>
          <t>12,47,29,57,64,77,45,22,50,56,42,96,06,78,65,59,39</t>
        </is>
      </c>
      <c r="X461" s="51" t="n">
        <v>8.464540350999971e-05</v>
      </c>
      <c r="Y461" s="51" t="n">
        <v>0.6414615598044267</v>
      </c>
      <c r="Z461" s="52" t="n">
        <v>639845.7299999963</v>
      </c>
      <c r="AA461" s="52" t="n">
        <v>229463.4499999966</v>
      </c>
      <c r="AB461" s="52" t="n">
        <v>-418589.866</v>
      </c>
      <c r="AC461" s="51" t="n">
        <v>-1.82421150732287</v>
      </c>
      <c r="AD461" s="51" t="n">
        <v>8.464540350999971e-05</v>
      </c>
      <c r="AE461" s="57" t="inlineStr">
        <is>
          <t>Code M1: Vai phoi may day vien co.</t>
        </is>
      </c>
    </row>
    <row r="462" ht="20.25" customHeight="1" thickBot="1">
      <c r="D462" t="inlineStr">
        <is>
          <t>M1</t>
        </is>
      </c>
      <c r="E462" t="inlineStr">
        <is>
          <t>12,47,29,57,64,77,45,22,50,56,42,96,06,78,65,59,39</t>
        </is>
      </c>
      <c r="F462" t="inlineStr"/>
      <c r="G462" t="inlineStr">
        <is>
          <t>47@Signature Navy</t>
        </is>
      </c>
      <c r="H462" t="inlineStr">
        <is>
          <t>25V07971KH22</t>
        </is>
      </c>
      <c r="I462" t="n">
        <v>2</v>
      </c>
      <c r="J462" t="n">
        <v>2</v>
      </c>
      <c r="K462" t="n">
        <v>160</v>
      </c>
      <c r="L462" s="59" t="n"/>
      <c r="M462" s="98" t="inlineStr">
        <is>
          <t>POUT25SB0007971A</t>
        </is>
      </c>
      <c r="N462" s="2" t="n">
        <v>0.0063</v>
      </c>
      <c r="O462" t="n">
        <v>0.3385</v>
      </c>
      <c r="P462" s="95" t="n">
        <v>54.16</v>
      </c>
      <c r="Q462" s="96" t="n">
        <v>54.16</v>
      </c>
      <c r="R462" s="77" t="n">
        <v>0</v>
      </c>
      <c r="S462" s="95" t="n">
        <v>55.243</v>
      </c>
      <c r="T462" s="51" t="n">
        <v>1.019996307237814</v>
      </c>
      <c r="U462" s="51" t="n">
        <v>1.019996307237814</v>
      </c>
      <c r="V462" t="n">
        <v>0</v>
      </c>
      <c r="W462" t="inlineStr">
        <is>
          <t>12,47,29,57,64,77,45,22,50,56,42,96,06,78,65,59,39</t>
        </is>
      </c>
      <c r="X462" s="51" t="n">
        <v>8.464540350999971e-05</v>
      </c>
      <c r="Y462" s="51" t="n">
        <v>0.6415462052079366</v>
      </c>
      <c r="Z462" s="52" t="n">
        <v>639845.7299999963</v>
      </c>
      <c r="AA462" s="52" t="n">
        <v>229409.2899999967</v>
      </c>
      <c r="AB462" s="52" t="n">
        <v>-418645.109</v>
      </c>
      <c r="AC462" s="51" t="n">
        <v>-1.824882980981311</v>
      </c>
      <c r="AD462" s="51" t="n">
        <v>8.464540350999971e-05</v>
      </c>
      <c r="AE462" s="57" t="inlineStr">
        <is>
          <t>Code M1: Vai phoi may day vien co.</t>
        </is>
      </c>
    </row>
    <row r="463" ht="20.25" customHeight="1" thickBot="1">
      <c r="D463" t="inlineStr">
        <is>
          <t>M1</t>
        </is>
      </c>
      <c r="E463" t="inlineStr">
        <is>
          <t>12,47,29,57,64,77,45,22,50,56,42,96,06,78,65,59,39</t>
        </is>
      </c>
      <c r="F463" t="inlineStr"/>
      <c r="G463" t="inlineStr">
        <is>
          <t>39@Signature Navy</t>
        </is>
      </c>
      <c r="H463" t="inlineStr">
        <is>
          <t>25V07971KH22</t>
        </is>
      </c>
      <c r="I463" t="n">
        <v>2</v>
      </c>
      <c r="J463" t="n">
        <v>2</v>
      </c>
      <c r="K463" t="n">
        <v>160</v>
      </c>
      <c r="L463" s="59" t="n"/>
      <c r="M463" s="98" t="inlineStr">
        <is>
          <t>POUT25SB0007971A</t>
        </is>
      </c>
      <c r="N463" s="2" t="n">
        <v>0.0063</v>
      </c>
      <c r="O463" t="n">
        <v>0.3385</v>
      </c>
      <c r="P463" s="95" t="n">
        <v>54.16</v>
      </c>
      <c r="Q463" s="96" t="n">
        <v>54.16</v>
      </c>
      <c r="R463" s="77" t="n">
        <v>0</v>
      </c>
      <c r="S463" s="95" t="n">
        <v>55.243</v>
      </c>
      <c r="T463" s="51" t="n">
        <v>1.019996307237814</v>
      </c>
      <c r="U463" s="51" t="n">
        <v>1.019996307237814</v>
      </c>
      <c r="V463" t="n">
        <v>0</v>
      </c>
      <c r="W463" t="inlineStr">
        <is>
          <t>12,47,29,57,64,77,45,22,50,56,42,96,06,78,65,59,39</t>
        </is>
      </c>
      <c r="X463" s="51" t="n">
        <v>8.464540350999971e-05</v>
      </c>
      <c r="Y463" s="51" t="n">
        <v>0.6416308506114465</v>
      </c>
      <c r="Z463" s="52" t="n">
        <v>639845.7299999963</v>
      </c>
      <c r="AA463" s="52" t="n">
        <v>229355.1299999967</v>
      </c>
      <c r="AB463" s="52" t="n">
        <v>-418700.352</v>
      </c>
      <c r="AC463" s="51" t="n">
        <v>-1.825554771763797</v>
      </c>
      <c r="AD463" s="51" t="n">
        <v>8.464540350999971e-05</v>
      </c>
      <c r="AE463" s="57" t="inlineStr">
        <is>
          <t>Code M1: Vai phoi may day vien co.</t>
        </is>
      </c>
    </row>
    <row r="464" ht="20.25" customHeight="1">
      <c r="D464" t="inlineStr">
        <is>
          <t>M1</t>
        </is>
      </c>
      <c r="E464" t="inlineStr">
        <is>
          <t>12,47,29,57,64,77,45,22,50,56,42,96,06,78,65,59,39</t>
        </is>
      </c>
      <c r="F464" t="inlineStr"/>
      <c r="G464" t="inlineStr">
        <is>
          <t>64@Signature Navy</t>
        </is>
      </c>
      <c r="H464" t="inlineStr">
        <is>
          <t>25V07971KH22</t>
        </is>
      </c>
      <c r="I464" t="n">
        <v>2</v>
      </c>
      <c r="J464" t="n">
        <v>2</v>
      </c>
      <c r="K464" t="n">
        <v>160</v>
      </c>
      <c r="L464" s="59" t="n"/>
      <c r="M464" s="98" t="inlineStr">
        <is>
          <t>POUT25SB0007971A</t>
        </is>
      </c>
      <c r="N464" s="2" t="n">
        <v>0.0063</v>
      </c>
      <c r="O464" t="n">
        <v>0.3385</v>
      </c>
      <c r="P464" s="95" t="n">
        <v>54.16</v>
      </c>
      <c r="Q464" s="96" t="n">
        <v>54.16</v>
      </c>
      <c r="R464" s="77" t="n">
        <v>0</v>
      </c>
      <c r="S464" s="95" t="n">
        <v>55.243</v>
      </c>
      <c r="T464" s="51" t="n">
        <v>1.019996307237814</v>
      </c>
      <c r="U464" s="51" t="n">
        <v>1.019996307237814</v>
      </c>
      <c r="V464" t="n">
        <v>0</v>
      </c>
      <c r="W464" t="inlineStr">
        <is>
          <t>12,47,29,57,64,77,45,22,50,56,42,96,06,78,65,59,39</t>
        </is>
      </c>
      <c r="X464" s="51" t="n">
        <v>8.464540350999971e-05</v>
      </c>
      <c r="Y464" s="51" t="n">
        <v>0.6417154960149565</v>
      </c>
      <c r="Z464" s="52" t="n">
        <v>639845.7299999963</v>
      </c>
      <c r="AA464" s="52" t="n">
        <v>229300.9699999967</v>
      </c>
      <c r="AB464" s="52" t="n">
        <v>-418755.595</v>
      </c>
      <c r="AC464" s="51" t="n">
        <v>-1.826226879895039</v>
      </c>
      <c r="AD464" s="51" t="n">
        <v>8.464540350999971e-05</v>
      </c>
      <c r="AE464" s="57" t="inlineStr">
        <is>
          <t>Code M1: Vai phoi may day vien co.</t>
        </is>
      </c>
    </row>
    <row r="465" ht="20.25" customHeight="1" thickBot="1">
      <c r="D465" t="inlineStr">
        <is>
          <t>M1</t>
        </is>
      </c>
      <c r="E465" t="inlineStr">
        <is>
          <t>12,47,29,57,64,77,45,22,50,56,42,96,06,78,65,59,39</t>
        </is>
      </c>
      <c r="F465" t="inlineStr"/>
      <c r="G465" t="inlineStr">
        <is>
          <t>50@Signature Navy</t>
        </is>
      </c>
      <c r="H465" t="inlineStr">
        <is>
          <t>25V07971KH22</t>
        </is>
      </c>
      <c r="I465" t="n">
        <v>2</v>
      </c>
      <c r="J465" t="n">
        <v>2</v>
      </c>
      <c r="K465" t="n">
        <v>160</v>
      </c>
      <c r="L465" s="59" t="n"/>
      <c r="M465" s="98" t="inlineStr">
        <is>
          <t>POUT25SB0007971A</t>
        </is>
      </c>
      <c r="N465" s="2" t="n">
        <v>0.0063</v>
      </c>
      <c r="O465" t="n">
        <v>0.3385</v>
      </c>
      <c r="P465" s="95" t="n">
        <v>54.16</v>
      </c>
      <c r="Q465" s="96" t="n">
        <v>54.16</v>
      </c>
      <c r="R465" s="77" t="n">
        <v>0</v>
      </c>
      <c r="S465" s="95" t="n">
        <v>55.243</v>
      </c>
      <c r="T465" s="51" t="n">
        <v>1.019996307237814</v>
      </c>
      <c r="U465" s="51" t="n">
        <v>1.019996307237814</v>
      </c>
      <c r="V465" t="n">
        <v>0</v>
      </c>
      <c r="W465" t="inlineStr">
        <is>
          <t>12,47,29,57,64,77,45,22,50,56,42,96,06,78,65,59,39</t>
        </is>
      </c>
      <c r="X465" s="51" t="n">
        <v>8.464540350999971e-05</v>
      </c>
      <c r="Y465" s="51" t="n">
        <v>0.6418001414184664</v>
      </c>
      <c r="Z465" s="52" t="n">
        <v>639845.7299999963</v>
      </c>
      <c r="AA465" s="52" t="n">
        <v>229246.8099999967</v>
      </c>
      <c r="AB465" s="52" t="n">
        <v>-418810.838</v>
      </c>
      <c r="AC465" s="51" t="n">
        <v>-1.82689930559996</v>
      </c>
      <c r="AD465" s="51" t="n">
        <v>8.464540350999971e-05</v>
      </c>
      <c r="AE465" s="57" t="inlineStr">
        <is>
          <t>Code M1: Vai phoi may day vien co.</t>
        </is>
      </c>
    </row>
    <row r="466" ht="20.25" customHeight="1" thickBot="1">
      <c r="D466" t="inlineStr">
        <is>
          <t>M1</t>
        </is>
      </c>
      <c r="E466" t="inlineStr">
        <is>
          <t>12,47,29,57,64,77,45,22,50,56,42,96,06,78,65,59,39</t>
        </is>
      </c>
      <c r="F466" t="inlineStr"/>
      <c r="G466" t="inlineStr">
        <is>
          <t>57@Signature Navy</t>
        </is>
      </c>
      <c r="H466" t="inlineStr">
        <is>
          <t>25V07971KH22</t>
        </is>
      </c>
      <c r="I466" t="n">
        <v>2</v>
      </c>
      <c r="J466" t="n">
        <v>2</v>
      </c>
      <c r="K466" t="n">
        <v>160</v>
      </c>
      <c r="L466" s="59" t="n"/>
      <c r="M466" s="98" t="inlineStr">
        <is>
          <t>POUT25SB0007971A</t>
        </is>
      </c>
      <c r="N466" s="2" t="n">
        <v>0.0063</v>
      </c>
      <c r="O466" t="n">
        <v>0.3385</v>
      </c>
      <c r="P466" s="95" t="n">
        <v>54.16</v>
      </c>
      <c r="Q466" s="96" t="n">
        <v>54.16</v>
      </c>
      <c r="R466" s="77" t="n">
        <v>0</v>
      </c>
      <c r="S466" s="95" t="n">
        <v>55.243</v>
      </c>
      <c r="T466" s="51" t="n">
        <v>1.019996307237814</v>
      </c>
      <c r="U466" s="51" t="n">
        <v>1.019996307237814</v>
      </c>
      <c r="V466" t="n">
        <v>0</v>
      </c>
      <c r="W466" t="inlineStr">
        <is>
          <t>12,47,29,57,64,77,45,22,50,56,42,96,06,78,65,59,39</t>
        </is>
      </c>
      <c r="X466" s="51" t="n">
        <v>8.464540350999971e-05</v>
      </c>
      <c r="Y466" s="51" t="n">
        <v>0.6418847868219764</v>
      </c>
      <c r="Z466" s="52" t="n">
        <v>639845.7299999963</v>
      </c>
      <c r="AA466" s="52" t="n">
        <v>229192.6499999968</v>
      </c>
      <c r="AB466" s="52" t="n">
        <v>-418866.0810000001</v>
      </c>
      <c r="AC466" s="51" t="n">
        <v>-1.827572049103695</v>
      </c>
      <c r="AD466" s="51" t="n">
        <v>8.464540350999971e-05</v>
      </c>
      <c r="AE466" s="57" t="inlineStr">
        <is>
          <t>Code M1: Vai phoi may day vien co.</t>
        </is>
      </c>
    </row>
    <row r="467" ht="20.25" customHeight="1" thickBot="1">
      <c r="D467" t="inlineStr">
        <is>
          <t>M1</t>
        </is>
      </c>
      <c r="E467" t="inlineStr">
        <is>
          <t>12,47,29,57,64,77,45,22,50,56,42,96,06,78,65,59,39</t>
        </is>
      </c>
      <c r="F467" t="inlineStr"/>
      <c r="G467" t="inlineStr">
        <is>
          <t>59@Signature Navy</t>
        </is>
      </c>
      <c r="H467" t="inlineStr">
        <is>
          <t>25V07971KH22</t>
        </is>
      </c>
      <c r="I467" t="n">
        <v>2</v>
      </c>
      <c r="J467" t="n">
        <v>2</v>
      </c>
      <c r="K467" t="n">
        <v>160</v>
      </c>
      <c r="L467" s="59" t="n"/>
      <c r="M467" s="98" t="inlineStr">
        <is>
          <t>POUT25SB0007971A</t>
        </is>
      </c>
      <c r="N467" s="2" t="n">
        <v>0.0063</v>
      </c>
      <c r="O467" t="n">
        <v>0.3385</v>
      </c>
      <c r="P467" s="95" t="n">
        <v>54.16</v>
      </c>
      <c r="Q467" s="96" t="n">
        <v>54.16</v>
      </c>
      <c r="R467" s="77" t="n">
        <v>0</v>
      </c>
      <c r="S467" s="95" t="n">
        <v>55.243</v>
      </c>
      <c r="T467" s="51" t="n">
        <v>1.019996307237814</v>
      </c>
      <c r="U467" s="51" t="n">
        <v>1.019996307237814</v>
      </c>
      <c r="V467" t="n">
        <v>0</v>
      </c>
      <c r="W467" t="inlineStr">
        <is>
          <t>12,47,29,57,64,77,45,22,50,56,42,96,06,78,65,59,39</t>
        </is>
      </c>
      <c r="X467" s="51" t="n">
        <v>8.464540350999971e-05</v>
      </c>
      <c r="Y467" s="51" t="n">
        <v>0.6419694322254864</v>
      </c>
      <c r="Z467" s="52" t="n">
        <v>639845.7299999963</v>
      </c>
      <c r="AA467" s="52" t="n">
        <v>229138.4899999968</v>
      </c>
      <c r="AB467" s="52" t="n">
        <v>-418921.3240000001</v>
      </c>
      <c r="AC467" s="51" t="n">
        <v>-1.828245110631592</v>
      </c>
      <c r="AD467" s="51" t="n">
        <v>8.464540350999971e-05</v>
      </c>
      <c r="AE467" s="57" t="inlineStr">
        <is>
          <t>Code M1: Vai phoi may day vien co.</t>
        </is>
      </c>
    </row>
    <row r="468" ht="20.25" customHeight="1">
      <c r="D468" t="inlineStr">
        <is>
          <t>M1</t>
        </is>
      </c>
      <c r="E468" t="inlineStr">
        <is>
          <t>12,47,29,57,64,77,45,22,50,56,42,96,06,78,65,59,39</t>
        </is>
      </c>
      <c r="F468" t="inlineStr"/>
      <c r="G468" t="inlineStr">
        <is>
          <t>12@Signature Navy</t>
        </is>
      </c>
      <c r="H468" t="inlineStr">
        <is>
          <t>25V07971KH22</t>
        </is>
      </c>
      <c r="I468" t="n">
        <v>2</v>
      </c>
      <c r="J468" t="n">
        <v>2</v>
      </c>
      <c r="K468" t="n">
        <v>160</v>
      </c>
      <c r="L468" s="59" t="n"/>
      <c r="M468" s="98" t="inlineStr">
        <is>
          <t>POUT25SB0007971A</t>
        </is>
      </c>
      <c r="N468" s="2" t="n">
        <v>0.0063</v>
      </c>
      <c r="O468" t="n">
        <v>0.3385</v>
      </c>
      <c r="P468" s="95" t="n">
        <v>54.16</v>
      </c>
      <c r="Q468" s="96" t="n">
        <v>54.16</v>
      </c>
      <c r="R468" s="77" t="n">
        <v>0</v>
      </c>
      <c r="S468" s="95" t="n">
        <v>55.243</v>
      </c>
      <c r="T468" s="51" t="n">
        <v>1.019996307237814</v>
      </c>
      <c r="U468" s="51" t="n">
        <v>1.019996307237814</v>
      </c>
      <c r="V468" t="n">
        <v>0</v>
      </c>
      <c r="W468" t="inlineStr">
        <is>
          <t>12,47,29,57,64,77,45,22,50,56,42,96,06,78,65,59,39</t>
        </is>
      </c>
      <c r="X468" s="51" t="n">
        <v>8.464540350999971e-05</v>
      </c>
      <c r="Y468" s="51" t="n">
        <v>0.6420540776289964</v>
      </c>
      <c r="Z468" s="52" t="n">
        <v>639845.7299999963</v>
      </c>
      <c r="AA468" s="52" t="n">
        <v>229084.3299999968</v>
      </c>
      <c r="AB468" s="52" t="n">
        <v>-418976.5670000001</v>
      </c>
      <c r="AC468" s="51" t="n">
        <v>-1.828918490409213</v>
      </c>
      <c r="AD468" s="51" t="n">
        <v>8.464540350999971e-05</v>
      </c>
      <c r="AE468" s="57" t="inlineStr">
        <is>
          <t>Code M1: Vai phoi may day vien co.</t>
        </is>
      </c>
    </row>
    <row r="469" ht="20.25" customHeight="1">
      <c r="D469" t="inlineStr">
        <is>
          <t>M1</t>
        </is>
      </c>
      <c r="E469" t="inlineStr">
        <is>
          <t>12,47,29,57,64,77,45,22,50,56,42,96,06,78,65,59,39</t>
        </is>
      </c>
      <c r="F469" t="inlineStr"/>
      <c r="G469" t="inlineStr">
        <is>
          <t>42@Signature Navy</t>
        </is>
      </c>
      <c r="H469" t="inlineStr">
        <is>
          <t>25V07971KH23</t>
        </is>
      </c>
      <c r="I469" t="n">
        <v>2</v>
      </c>
      <c r="J469" t="n">
        <v>2</v>
      </c>
      <c r="K469" t="n">
        <v>110</v>
      </c>
      <c r="L469" s="59" t="n"/>
      <c r="M469" s="98" t="inlineStr">
        <is>
          <t>POUT25SB0007971A</t>
        </is>
      </c>
      <c r="N469" s="2" t="n">
        <v>0.0063</v>
      </c>
      <c r="O469" t="n">
        <v>0.259466</v>
      </c>
      <c r="P469" s="95" t="n">
        <v>28.541</v>
      </c>
      <c r="Q469" s="96" t="n">
        <v>28.54126</v>
      </c>
      <c r="R469" s="77" t="n">
        <v>0</v>
      </c>
      <c r="S469" s="95" t="n">
        <v>29.112</v>
      </c>
      <c r="T469" s="51" t="n">
        <v>1.020006306716653</v>
      </c>
      <c r="U469" s="51" t="n">
        <v>1.020006306716653</v>
      </c>
      <c r="V469" t="n">
        <v>0</v>
      </c>
      <c r="W469" t="inlineStr">
        <is>
          <t>12,47,29,57,64,77,45,22,50,56,42,96,06,78,65,59,39</t>
        </is>
      </c>
      <c r="X469" s="51" t="n">
        <v>4.460647100043969e-05</v>
      </c>
      <c r="Y469" s="51" t="n">
        <v>0.6420986836936489</v>
      </c>
      <c r="Z469" s="52" t="n">
        <v>639845.7299999963</v>
      </c>
      <c r="AA469" s="52" t="n">
        <v>229030.1699999968</v>
      </c>
      <c r="AB469" s="52" t="n">
        <v>-419031.8100000001</v>
      </c>
      <c r="AC469" s="51" t="n">
        <v>-1.829592188662332</v>
      </c>
      <c r="AD469" s="51" t="n">
        <v>4.460647100043969e-05</v>
      </c>
      <c r="AE469" s="57" t="inlineStr">
        <is>
          <t>Code M1: Vai phoi may day vien co.</t>
        </is>
      </c>
    </row>
    <row r="470" ht="20.25" customHeight="1">
      <c r="D470" t="inlineStr">
        <is>
          <t>M1</t>
        </is>
      </c>
      <c r="E470" t="inlineStr">
        <is>
          <t>12,47,29,57,64,77,45,22,50,56,42,96,06,78,65,59,39</t>
        </is>
      </c>
      <c r="F470" t="inlineStr"/>
      <c r="G470" t="inlineStr">
        <is>
          <t>45@Signature Navy</t>
        </is>
      </c>
      <c r="H470" t="inlineStr">
        <is>
          <t>25V07971KH23</t>
        </is>
      </c>
      <c r="I470" t="n">
        <v>2</v>
      </c>
      <c r="J470" t="n">
        <v>2</v>
      </c>
      <c r="K470" t="n">
        <v>110</v>
      </c>
      <c r="L470" s="59" t="n"/>
      <c r="M470" s="98" t="inlineStr">
        <is>
          <t>POUT25SB0007971A</t>
        </is>
      </c>
      <c r="N470" s="2" t="n">
        <v>0.0063</v>
      </c>
      <c r="O470" t="n">
        <v>0.259466</v>
      </c>
      <c r="P470" s="95" t="n">
        <v>28.541</v>
      </c>
      <c r="Q470" s="96" t="n">
        <v>28.54126</v>
      </c>
      <c r="R470" s="77" t="n">
        <v>0</v>
      </c>
      <c r="S470" s="95" t="n">
        <v>29.112</v>
      </c>
      <c r="T470" s="51" t="n">
        <v>1.020006306716653</v>
      </c>
      <c r="U470" s="51" t="n">
        <v>1.020006306716653</v>
      </c>
      <c r="V470" t="n">
        <v>0</v>
      </c>
      <c r="W470" t="inlineStr">
        <is>
          <t>12,47,29,57,64,77,45,22,50,56,42,96,06,78,65,59,39</t>
        </is>
      </c>
      <c r="X470" s="51" t="n">
        <v>4.460647100043969e-05</v>
      </c>
      <c r="Y470" s="51" t="n">
        <v>0.6421432897583014</v>
      </c>
      <c r="Z470" s="52" t="n">
        <v>639845.7299999963</v>
      </c>
      <c r="AA470" s="52" t="n">
        <v>229001.6289999968</v>
      </c>
      <c r="AB470" s="52" t="n">
        <v>-419060.9220000001</v>
      </c>
      <c r="AC470" s="51" t="n">
        <v>-1.829947340680297</v>
      </c>
      <c r="AD470" s="51" t="n">
        <v>4.460647100043969e-05</v>
      </c>
      <c r="AE470" s="57" t="inlineStr">
        <is>
          <t>Code M1: Vai phoi may day vien co.</t>
        </is>
      </c>
    </row>
    <row r="471" ht="20.25" customHeight="1">
      <c r="D471" t="inlineStr">
        <is>
          <t>M1</t>
        </is>
      </c>
      <c r="E471" t="inlineStr">
        <is>
          <t>12,47,29,57,64,77,45,22,50,56,42,96,06,78,65,59,39</t>
        </is>
      </c>
      <c r="F471" t="inlineStr"/>
      <c r="G471" t="inlineStr">
        <is>
          <t>96@Signature Navy</t>
        </is>
      </c>
      <c r="H471" t="inlineStr">
        <is>
          <t>25V07971KH23</t>
        </is>
      </c>
      <c r="I471" t="n">
        <v>2</v>
      </c>
      <c r="J471" t="n">
        <v>2</v>
      </c>
      <c r="K471" t="n">
        <v>110</v>
      </c>
      <c r="L471" s="59" t="n"/>
      <c r="M471" s="98" t="inlineStr">
        <is>
          <t>POUT25SB0007971A</t>
        </is>
      </c>
      <c r="N471" s="2" t="n">
        <v>0.0063</v>
      </c>
      <c r="O471" t="n">
        <v>0.259466</v>
      </c>
      <c r="P471" s="95" t="n">
        <v>28.541</v>
      </c>
      <c r="Q471" s="96" t="n">
        <v>28.54126</v>
      </c>
      <c r="R471" s="77" t="n">
        <v>0</v>
      </c>
      <c r="S471" s="95" t="n">
        <v>29.112</v>
      </c>
      <c r="T471" s="51" t="n">
        <v>1.020006306716653</v>
      </c>
      <c r="U471" s="51" t="n">
        <v>1.020006306716653</v>
      </c>
      <c r="V471" t="n">
        <v>0</v>
      </c>
      <c r="W471" t="inlineStr">
        <is>
          <t>12,47,29,57,64,77,45,22,50,56,42,96,06,78,65,59,39</t>
        </is>
      </c>
      <c r="X471" s="51" t="n">
        <v>4.460647100043969e-05</v>
      </c>
      <c r="Y471" s="51" t="n">
        <v>0.6421878958229539</v>
      </c>
      <c r="Z471" s="52" t="n">
        <v>639845.7299999963</v>
      </c>
      <c r="AA471" s="52" t="n">
        <v>228973.0879999968</v>
      </c>
      <c r="AB471" s="52" t="n">
        <v>-419090.0340000002</v>
      </c>
      <c r="AC471" s="51" t="n">
        <v>-1.830302581236123</v>
      </c>
      <c r="AD471" s="51" t="n">
        <v>4.460647100043969e-05</v>
      </c>
      <c r="AE471" s="57" t="inlineStr">
        <is>
          <t>Code M1: Vai phoi may day vien co.</t>
        </is>
      </c>
    </row>
    <row r="472" ht="20.25" customHeight="1">
      <c r="D472" t="inlineStr">
        <is>
          <t>M1</t>
        </is>
      </c>
      <c r="E472" t="inlineStr">
        <is>
          <t>12,47,29,57,64,77,45,22,50,56,42,96,06,78,65,59,39</t>
        </is>
      </c>
      <c r="F472" t="inlineStr"/>
      <c r="G472" t="inlineStr">
        <is>
          <t>78@Signature Navy</t>
        </is>
      </c>
      <c r="H472" t="inlineStr">
        <is>
          <t>25V07971KH23</t>
        </is>
      </c>
      <c r="I472" t="n">
        <v>2</v>
      </c>
      <c r="J472" t="n">
        <v>2</v>
      </c>
      <c r="K472" t="n">
        <v>110</v>
      </c>
      <c r="L472" s="59" t="n"/>
      <c r="M472" s="98" t="inlineStr">
        <is>
          <t>POUT25SB0007971A</t>
        </is>
      </c>
      <c r="N472" s="2" t="n">
        <v>0.0063</v>
      </c>
      <c r="O472" t="n">
        <v>0.259466</v>
      </c>
      <c r="P472" s="95" t="n">
        <v>28.541</v>
      </c>
      <c r="Q472" s="96" t="n">
        <v>28.54126</v>
      </c>
      <c r="R472" s="77" t="n">
        <v>0</v>
      </c>
      <c r="S472" s="95" t="n">
        <v>29.112</v>
      </c>
      <c r="T472" s="51" t="n">
        <v>1.020006306716653</v>
      </c>
      <c r="U472" s="51" t="n">
        <v>1.020006306716653</v>
      </c>
      <c r="V472" t="n">
        <v>0</v>
      </c>
      <c r="W472" t="inlineStr">
        <is>
          <t>12,47,29,57,64,77,45,22,50,56,42,96,06,78,65,59,39</t>
        </is>
      </c>
      <c r="X472" s="51" t="n">
        <v>4.460647100043969e-05</v>
      </c>
      <c r="Y472" s="51" t="n">
        <v>0.6422325018876065</v>
      </c>
      <c r="Z472" s="52" t="n">
        <v>639845.7299999963</v>
      </c>
      <c r="AA472" s="52" t="n">
        <v>228944.5469999968</v>
      </c>
      <c r="AB472" s="52" t="n">
        <v>-419119.1460000002</v>
      </c>
      <c r="AC472" s="51" t="n">
        <v>-1.830657910362923</v>
      </c>
      <c r="AD472" s="51" t="n">
        <v>4.460647100043969e-05</v>
      </c>
      <c r="AE472" s="57" t="inlineStr">
        <is>
          <t>Code M1: Vai phoi may day vien co.</t>
        </is>
      </c>
    </row>
    <row r="473" ht="20.25" customHeight="1">
      <c r="D473" t="inlineStr">
        <is>
          <t>M1</t>
        </is>
      </c>
      <c r="E473" t="inlineStr">
        <is>
          <t>12,47,29,57,64,77,45,22,50,56,42,96,06,78,65,59,39</t>
        </is>
      </c>
      <c r="F473" t="inlineStr"/>
      <c r="G473" t="inlineStr">
        <is>
          <t>65@Signature Navy</t>
        </is>
      </c>
      <c r="H473" t="inlineStr">
        <is>
          <t>25V07971KH23</t>
        </is>
      </c>
      <c r="I473" t="n">
        <v>2</v>
      </c>
      <c r="J473" t="n">
        <v>2</v>
      </c>
      <c r="K473" t="n">
        <v>110</v>
      </c>
      <c r="L473" s="59" t="n"/>
      <c r="M473" s="98" t="inlineStr">
        <is>
          <t>POUT25SB0007971A</t>
        </is>
      </c>
      <c r="N473" s="2" t="n">
        <v>0.0063</v>
      </c>
      <c r="O473" t="n">
        <v>0.259466</v>
      </c>
      <c r="P473" s="95" t="n">
        <v>28.541</v>
      </c>
      <c r="Q473" s="96" t="n">
        <v>28.54126</v>
      </c>
      <c r="R473" s="77" t="n">
        <v>0</v>
      </c>
      <c r="S473" s="95" t="n">
        <v>29.112</v>
      </c>
      <c r="T473" s="51" t="n">
        <v>1.020006306716653</v>
      </c>
      <c r="U473" s="51" t="n">
        <v>1.020006306716653</v>
      </c>
      <c r="V473" t="n">
        <v>0</v>
      </c>
      <c r="W473" t="inlineStr">
        <is>
          <t>12,47,29,57,64,77,45,22,50,56,42,96,06,78,65,59,39</t>
        </is>
      </c>
      <c r="X473" s="51" t="n">
        <v>4.460647100043969e-05</v>
      </c>
      <c r="Y473" s="51" t="n">
        <v>0.642277107952259</v>
      </c>
      <c r="Z473" s="52" t="n">
        <v>639845.7299999963</v>
      </c>
      <c r="AA473" s="52" t="n">
        <v>228916.0059999967</v>
      </c>
      <c r="AB473" s="52" t="n">
        <v>-419148.2580000002</v>
      </c>
      <c r="AC473" s="51" t="n">
        <v>-1.831013328093826</v>
      </c>
      <c r="AD473" s="51" t="n">
        <v>4.460647100043969e-05</v>
      </c>
      <c r="AE473" s="57" t="inlineStr">
        <is>
          <t>Code M1: Vai phoi may day vien co.</t>
        </is>
      </c>
    </row>
    <row r="474" ht="20.25" customHeight="1">
      <c r="D474" t="inlineStr">
        <is>
          <t>M1</t>
        </is>
      </c>
      <c r="E474" t="inlineStr">
        <is>
          <t>12,47,29,57,64,77,45,22,50,56,42,96,06,78,65,59,39</t>
        </is>
      </c>
      <c r="F474" t="inlineStr"/>
      <c r="G474" t="inlineStr">
        <is>
          <t>56@Signature Navy</t>
        </is>
      </c>
      <c r="H474" t="inlineStr">
        <is>
          <t>25V07971KH23</t>
        </is>
      </c>
      <c r="I474" t="n">
        <v>2</v>
      </c>
      <c r="J474" t="n">
        <v>2</v>
      </c>
      <c r="K474" t="n">
        <v>110</v>
      </c>
      <c r="L474" s="59" t="n"/>
      <c r="M474" s="98" t="inlineStr">
        <is>
          <t>POUT25SB0007971A</t>
        </is>
      </c>
      <c r="N474" s="2" t="n">
        <v>0.0063</v>
      </c>
      <c r="O474" t="n">
        <v>0.259466</v>
      </c>
      <c r="P474" s="95" t="n">
        <v>28.541</v>
      </c>
      <c r="Q474" s="96" t="n">
        <v>28.54126</v>
      </c>
      <c r="R474" s="77" t="n">
        <v>0</v>
      </c>
      <c r="S474" s="95" t="n">
        <v>29.112</v>
      </c>
      <c r="T474" s="51" t="n">
        <v>1.020006306716653</v>
      </c>
      <c r="U474" s="51" t="n">
        <v>1.020006306716653</v>
      </c>
      <c r="V474" t="n">
        <v>0</v>
      </c>
      <c r="W474" t="inlineStr">
        <is>
          <t>12,47,29,57,64,77,45,22,50,56,42,96,06,78,65,59,39</t>
        </is>
      </c>
      <c r="X474" s="51" t="n">
        <v>4.460647100043969e-05</v>
      </c>
      <c r="Y474" s="51" t="n">
        <v>0.6423217140169115</v>
      </c>
      <c r="Z474" s="52" t="n">
        <v>639845.7299999963</v>
      </c>
      <c r="AA474" s="52" t="n">
        <v>228887.4649999967</v>
      </c>
      <c r="AB474" s="52" t="n">
        <v>-419177.3700000002</v>
      </c>
      <c r="AC474" s="51" t="n">
        <v>-1.831368834461976</v>
      </c>
      <c r="AD474" s="51" t="n">
        <v>4.460647100043969e-05</v>
      </c>
      <c r="AE474" s="57" t="inlineStr">
        <is>
          <t>Code M1: Vai phoi may day vien co.</t>
        </is>
      </c>
    </row>
    <row r="475" ht="20.25" customHeight="1">
      <c r="D475" t="inlineStr">
        <is>
          <t>M1</t>
        </is>
      </c>
      <c r="E475" t="inlineStr">
        <is>
          <t>12,47,29,57,64,77,45,22,50,56,42,96,06,78,65,59,39</t>
        </is>
      </c>
      <c r="F475" t="inlineStr"/>
      <c r="G475" t="inlineStr">
        <is>
          <t>77@Signature Navy</t>
        </is>
      </c>
      <c r="H475" t="inlineStr">
        <is>
          <t>25V07971KH23</t>
        </is>
      </c>
      <c r="I475" t="n">
        <v>2</v>
      </c>
      <c r="J475" t="n">
        <v>2</v>
      </c>
      <c r="K475" t="n">
        <v>110</v>
      </c>
      <c r="L475" s="59" t="n"/>
      <c r="M475" s="98" t="inlineStr">
        <is>
          <t>POUT25SB0007971A</t>
        </is>
      </c>
      <c r="N475" s="2" t="n">
        <v>0.0063</v>
      </c>
      <c r="O475" t="n">
        <v>0.259466</v>
      </c>
      <c r="P475" s="95" t="n">
        <v>28.541</v>
      </c>
      <c r="Q475" s="96" t="n">
        <v>28.54126</v>
      </c>
      <c r="R475" s="77" t="n">
        <v>0</v>
      </c>
      <c r="S475" s="95" t="n">
        <v>29.112</v>
      </c>
      <c r="T475" s="51" t="n">
        <v>1.020006306716653</v>
      </c>
      <c r="U475" s="51" t="n">
        <v>1.020006306716653</v>
      </c>
      <c r="V475" t="n">
        <v>0</v>
      </c>
      <c r="W475" t="inlineStr">
        <is>
          <t>12,47,29,57,64,77,45,22,50,56,42,96,06,78,65,59,39</t>
        </is>
      </c>
      <c r="X475" s="51" t="n">
        <v>4.460647100043969e-05</v>
      </c>
      <c r="Y475" s="51" t="n">
        <v>0.642366320081564</v>
      </c>
      <c r="Z475" s="52" t="n">
        <v>639845.7299999963</v>
      </c>
      <c r="AA475" s="52" t="n">
        <v>228858.9239999967</v>
      </c>
      <c r="AB475" s="52" t="n">
        <v>-419206.4820000003</v>
      </c>
      <c r="AC475" s="51" t="n">
        <v>-1.831724429500535</v>
      </c>
      <c r="AD475" s="51" t="n">
        <v>4.460647100043969e-05</v>
      </c>
      <c r="AE475" s="57" t="inlineStr">
        <is>
          <t>Code M1: Vai phoi may day vien co.</t>
        </is>
      </c>
    </row>
    <row r="476" ht="20.25" customHeight="1">
      <c r="D476" t="inlineStr">
        <is>
          <t>M1</t>
        </is>
      </c>
      <c r="E476" t="inlineStr">
        <is>
          <t>12,47,29,57,64,77,45,22,50,56,42,96,06,78,65,59,39</t>
        </is>
      </c>
      <c r="F476" t="inlineStr"/>
      <c r="G476" t="inlineStr">
        <is>
          <t>29@Signature Navy</t>
        </is>
      </c>
      <c r="H476" t="inlineStr">
        <is>
          <t>25V07971KH23</t>
        </is>
      </c>
      <c r="I476" t="n">
        <v>2</v>
      </c>
      <c r="J476" t="n">
        <v>2</v>
      </c>
      <c r="K476" t="n">
        <v>110</v>
      </c>
      <c r="L476" s="59" t="n"/>
      <c r="M476" s="98" t="inlineStr">
        <is>
          <t>POUT25SB0007971A</t>
        </is>
      </c>
      <c r="N476" s="2" t="n">
        <v>0.0063</v>
      </c>
      <c r="O476" t="n">
        <v>0.259466</v>
      </c>
      <c r="P476" s="95" t="n">
        <v>28.541</v>
      </c>
      <c r="Q476" s="96" t="n">
        <v>28.54126</v>
      </c>
      <c r="R476" s="77" t="n">
        <v>0</v>
      </c>
      <c r="S476" s="95" t="n">
        <v>29.112</v>
      </c>
      <c r="T476" s="51" t="n">
        <v>1.020006306716653</v>
      </c>
      <c r="U476" s="51" t="n">
        <v>1.020006306716653</v>
      </c>
      <c r="V476" t="n">
        <v>0</v>
      </c>
      <c r="W476" t="inlineStr">
        <is>
          <t>12,47,29,57,64,77,45,22,50,56,42,96,06,78,65,59,39</t>
        </is>
      </c>
      <c r="X476" s="51" t="n">
        <v>4.460647100043969e-05</v>
      </c>
      <c r="Y476" s="51" t="n">
        <v>0.6424109261462165</v>
      </c>
      <c r="Z476" s="52" t="n">
        <v>639845.7299999963</v>
      </c>
      <c r="AA476" s="52" t="n">
        <v>228830.3829999967</v>
      </c>
      <c r="AB476" s="52" t="n">
        <v>-419235.5940000003</v>
      </c>
      <c r="AC476" s="51" t="n">
        <v>-1.832080113242682</v>
      </c>
      <c r="AD476" s="51" t="n">
        <v>4.460647100043969e-05</v>
      </c>
      <c r="AE476" s="57" t="inlineStr">
        <is>
          <t>Code M1: Vai phoi may day vien co.</t>
        </is>
      </c>
    </row>
    <row r="477" ht="20.25" customHeight="1">
      <c r="D477" t="inlineStr">
        <is>
          <t>M1</t>
        </is>
      </c>
      <c r="E477" t="inlineStr">
        <is>
          <t>12,47,29,57,64,77,45,22,50,56,42,96,06,78,65,59,39</t>
        </is>
      </c>
      <c r="F477" t="inlineStr"/>
      <c r="G477" t="inlineStr">
        <is>
          <t>47@Signature Navy</t>
        </is>
      </c>
      <c r="H477" t="inlineStr">
        <is>
          <t>25V07971KH23</t>
        </is>
      </c>
      <c r="I477" t="n">
        <v>2</v>
      </c>
      <c r="J477" t="n">
        <v>2</v>
      </c>
      <c r="K477" t="n">
        <v>110</v>
      </c>
      <c r="L477" s="59" t="n"/>
      <c r="M477" s="98" t="inlineStr">
        <is>
          <t>POUT25SB0007971A</t>
        </is>
      </c>
      <c r="N477" s="2" t="n">
        <v>0.0063</v>
      </c>
      <c r="O477" t="n">
        <v>0.259466</v>
      </c>
      <c r="P477" s="95" t="n">
        <v>28.541</v>
      </c>
      <c r="Q477" s="96" t="n">
        <v>28.54126</v>
      </c>
      <c r="R477" s="77" t="n">
        <v>0</v>
      </c>
      <c r="S477" s="95" t="n">
        <v>29.112</v>
      </c>
      <c r="T477" s="51" t="n">
        <v>1.020006306716653</v>
      </c>
      <c r="U477" s="51" t="n">
        <v>1.020006306716653</v>
      </c>
      <c r="V477" t="n">
        <v>0</v>
      </c>
      <c r="W477" t="inlineStr">
        <is>
          <t>12,47,29,57,64,77,45,22,50,56,42,96,06,78,65,59,39</t>
        </is>
      </c>
      <c r="X477" s="51" t="n">
        <v>4.460647100043969e-05</v>
      </c>
      <c r="Y477" s="51" t="n">
        <v>0.6424555322108692</v>
      </c>
      <c r="Z477" s="52" t="n">
        <v>639845.7299999963</v>
      </c>
      <c r="AA477" s="52" t="n">
        <v>228801.8419999966</v>
      </c>
      <c r="AB477" s="52" t="n">
        <v>-419264.7060000003</v>
      </c>
      <c r="AC477" s="51" t="n">
        <v>-1.832435885721613</v>
      </c>
      <c r="AD477" s="51" t="n">
        <v>4.460647100043969e-05</v>
      </c>
      <c r="AE477" s="57" t="inlineStr">
        <is>
          <t>Code M1: Vai phoi may day vien co.</t>
        </is>
      </c>
    </row>
    <row r="478" ht="20.25" customHeight="1">
      <c r="D478" t="inlineStr">
        <is>
          <t>M1</t>
        </is>
      </c>
      <c r="E478" t="inlineStr">
        <is>
          <t>12,47,29,57,64,77,45,22,50,56,42,96,06,78,65,59,39</t>
        </is>
      </c>
      <c r="F478" t="inlineStr"/>
      <c r="G478" t="inlineStr">
        <is>
          <t>39@Signature Navy</t>
        </is>
      </c>
      <c r="H478" t="inlineStr">
        <is>
          <t>25V07971KH23</t>
        </is>
      </c>
      <c r="I478" t="n">
        <v>2</v>
      </c>
      <c r="J478" t="n">
        <v>2</v>
      </c>
      <c r="K478" t="n">
        <v>110</v>
      </c>
      <c r="L478" s="59" t="n"/>
      <c r="M478" s="98" t="inlineStr">
        <is>
          <t>POUT25SB0007971A</t>
        </is>
      </c>
      <c r="N478" s="2" t="n">
        <v>0.0063</v>
      </c>
      <c r="O478" t="n">
        <v>0.259466</v>
      </c>
      <c r="P478" s="95" t="n">
        <v>28.541</v>
      </c>
      <c r="Q478" s="96" t="n">
        <v>28.54126</v>
      </c>
      <c r="R478" s="77" t="n">
        <v>0</v>
      </c>
      <c r="S478" s="95" t="n">
        <v>29.112</v>
      </c>
      <c r="T478" s="51" t="n">
        <v>1.020006306716653</v>
      </c>
      <c r="U478" s="51" t="n">
        <v>1.020006306716653</v>
      </c>
      <c r="V478" t="n">
        <v>0</v>
      </c>
      <c r="W478" t="inlineStr">
        <is>
          <t>12,47,29,57,64,77,45,22,50,56,42,96,06,78,65,59,39</t>
        </is>
      </c>
      <c r="X478" s="51" t="n">
        <v>4.460647100043969e-05</v>
      </c>
      <c r="Y478" s="51" t="n">
        <v>0.6425001382755217</v>
      </c>
      <c r="Z478" s="52" t="n">
        <v>639845.7299999963</v>
      </c>
      <c r="AA478" s="52" t="n">
        <v>228773.3009999966</v>
      </c>
      <c r="AB478" s="52" t="n">
        <v>-419293.8180000003</v>
      </c>
      <c r="AC478" s="51" t="n">
        <v>-1.832791746970537</v>
      </c>
      <c r="AD478" s="51" t="n">
        <v>4.460647100043969e-05</v>
      </c>
      <c r="AE478" s="57" t="inlineStr">
        <is>
          <t>Code M1: Vai phoi may day vien co.</t>
        </is>
      </c>
    </row>
    <row r="479" ht="20.25" customHeight="1">
      <c r="D479" t="inlineStr">
        <is>
          <t>M1</t>
        </is>
      </c>
      <c r="E479" t="inlineStr">
        <is>
          <t>12,47,29,57,64,77,45,22,50,56,42,96,06,78,65,59,39</t>
        </is>
      </c>
      <c r="F479" t="inlineStr"/>
      <c r="G479" t="inlineStr">
        <is>
          <t>64@Signature Navy</t>
        </is>
      </c>
      <c r="H479" t="inlineStr">
        <is>
          <t>25V07971KH23</t>
        </is>
      </c>
      <c r="I479" t="n">
        <v>2</v>
      </c>
      <c r="J479" t="n">
        <v>2</v>
      </c>
      <c r="K479" t="n">
        <v>110</v>
      </c>
      <c r="L479" s="59" t="n"/>
      <c r="M479" s="98" t="inlineStr">
        <is>
          <t>POUT25SB0007971A</t>
        </is>
      </c>
      <c r="N479" s="2" t="n">
        <v>0.0063</v>
      </c>
      <c r="O479" t="n">
        <v>0.259466</v>
      </c>
      <c r="P479" s="95" t="n">
        <v>28.541</v>
      </c>
      <c r="Q479" s="96" t="n">
        <v>28.54126</v>
      </c>
      <c r="R479" s="77" t="n">
        <v>0</v>
      </c>
      <c r="S479" s="95" t="n">
        <v>29.112</v>
      </c>
      <c r="T479" s="51" t="n">
        <v>1.020006306716653</v>
      </c>
      <c r="U479" s="51" t="n">
        <v>1.020006306716653</v>
      </c>
      <c r="V479" t="n">
        <v>0</v>
      </c>
      <c r="W479" t="inlineStr">
        <is>
          <t>12,47,29,57,64,77,45,22,50,56,42,96,06,78,65,59,39</t>
        </is>
      </c>
      <c r="X479" s="51" t="n">
        <v>4.460647100043969e-05</v>
      </c>
      <c r="Y479" s="51" t="n">
        <v>0.6425447443401742</v>
      </c>
      <c r="Z479" s="52" t="n">
        <v>639845.7299999963</v>
      </c>
      <c r="AA479" s="52" t="n">
        <v>228744.7599999966</v>
      </c>
      <c r="AB479" s="52" t="n">
        <v>-419322.9300000003</v>
      </c>
      <c r="AC479" s="51" t="n">
        <v>-1.833147697022684</v>
      </c>
      <c r="AD479" s="51" t="n">
        <v>4.460647100043969e-05</v>
      </c>
      <c r="AE479" s="57" t="inlineStr">
        <is>
          <t>Code M1: Vai phoi may day vien co.</t>
        </is>
      </c>
    </row>
    <row r="480" ht="20.25" customHeight="1">
      <c r="D480" t="inlineStr">
        <is>
          <t>M1</t>
        </is>
      </c>
      <c r="E480" t="inlineStr">
        <is>
          <t>12,47,29,57,64,77,45,22,50,56,42,96,06,78,65,59,39</t>
        </is>
      </c>
      <c r="F480" t="inlineStr"/>
      <c r="G480" t="inlineStr">
        <is>
          <t>50@Signature Navy</t>
        </is>
      </c>
      <c r="H480" t="inlineStr">
        <is>
          <t>25V07971KH23</t>
        </is>
      </c>
      <c r="I480" t="n">
        <v>2</v>
      </c>
      <c r="J480" t="n">
        <v>2</v>
      </c>
      <c r="K480" t="n">
        <v>110</v>
      </c>
      <c r="L480" s="59" t="n"/>
      <c r="M480" s="98" t="inlineStr">
        <is>
          <t>POUT25SB0007971A</t>
        </is>
      </c>
      <c r="N480" s="2" t="n">
        <v>0.0063</v>
      </c>
      <c r="O480" t="n">
        <v>0.259466</v>
      </c>
      <c r="P480" s="95" t="n">
        <v>28.541</v>
      </c>
      <c r="Q480" s="96" t="n">
        <v>28.54126</v>
      </c>
      <c r="R480" s="77" t="n">
        <v>0</v>
      </c>
      <c r="S480" s="95" t="n">
        <v>29.112</v>
      </c>
      <c r="T480" s="51" t="n">
        <v>1.020006306716653</v>
      </c>
      <c r="U480" s="51" t="n">
        <v>1.020006306716653</v>
      </c>
      <c r="V480" t="n">
        <v>0</v>
      </c>
      <c r="W480" t="inlineStr">
        <is>
          <t>12,47,29,57,64,77,45,22,50,56,42,96,06,78,65,59,39</t>
        </is>
      </c>
      <c r="X480" s="51" t="n">
        <v>4.460647100043969e-05</v>
      </c>
      <c r="Y480" s="51" t="n">
        <v>0.6425893504048267</v>
      </c>
      <c r="Z480" s="52" t="n">
        <v>639845.7299999963</v>
      </c>
      <c r="AA480" s="52" t="n">
        <v>228716.2189999965</v>
      </c>
      <c r="AB480" s="52" t="n">
        <v>-419352.0420000004</v>
      </c>
      <c r="AC480" s="51" t="n">
        <v>-1.833503735911298</v>
      </c>
      <c r="AD480" s="51" t="n">
        <v>4.460647100043969e-05</v>
      </c>
      <c r="AE480" s="57" t="inlineStr">
        <is>
          <t>Code M1: Vai phoi may day vien co.</t>
        </is>
      </c>
    </row>
    <row r="481" ht="20.25" customHeight="1">
      <c r="D481" t="inlineStr">
        <is>
          <t>M1</t>
        </is>
      </c>
      <c r="E481" t="inlineStr">
        <is>
          <t>12,47,29,57,64,77,45,22,50,56,42,96,06,78,65,59,39</t>
        </is>
      </c>
      <c r="F481" t="inlineStr"/>
      <c r="G481" t="inlineStr">
        <is>
          <t>57@Signature Navy</t>
        </is>
      </c>
      <c r="H481" t="inlineStr">
        <is>
          <t>25V07971KH23</t>
        </is>
      </c>
      <c r="I481" t="n">
        <v>2</v>
      </c>
      <c r="J481" t="n">
        <v>2</v>
      </c>
      <c r="K481" t="n">
        <v>110</v>
      </c>
      <c r="L481" s="59" t="n"/>
      <c r="M481" s="98" t="inlineStr">
        <is>
          <t>POUT25SB0007971A</t>
        </is>
      </c>
      <c r="N481" s="2" t="n">
        <v>0.0063</v>
      </c>
      <c r="O481" t="n">
        <v>0.259466</v>
      </c>
      <c r="P481" s="95" t="n">
        <v>28.541</v>
      </c>
      <c r="Q481" s="96" t="n">
        <v>28.54126</v>
      </c>
      <c r="R481" s="77" t="n">
        <v>0</v>
      </c>
      <c r="S481" s="95" t="n">
        <v>29.112</v>
      </c>
      <c r="T481" s="51" t="n">
        <v>1.020006306716653</v>
      </c>
      <c r="U481" s="51" t="n">
        <v>1.020006306716653</v>
      </c>
      <c r="V481" t="n">
        <v>0</v>
      </c>
      <c r="W481" t="inlineStr">
        <is>
          <t>12,47,29,57,64,77,45,22,50,56,42,96,06,78,65,59,39</t>
        </is>
      </c>
      <c r="X481" s="51" t="n">
        <v>4.460647100043969e-05</v>
      </c>
      <c r="Y481" s="51" t="n">
        <v>0.6426339564694792</v>
      </c>
      <c r="Z481" s="52" t="n">
        <v>639845.7299999963</v>
      </c>
      <c r="AA481" s="52" t="n">
        <v>228687.6779999965</v>
      </c>
      <c r="AB481" s="52" t="n">
        <v>-419381.1540000004</v>
      </c>
      <c r="AC481" s="51" t="n">
        <v>-1.833859863669641</v>
      </c>
      <c r="AD481" s="51" t="n">
        <v>4.460647100043969e-05</v>
      </c>
      <c r="AE481" s="57" t="inlineStr">
        <is>
          <t>Code M1: Vai phoi may day vien co.</t>
        </is>
      </c>
    </row>
    <row r="482" ht="20.25" customHeight="1">
      <c r="D482" t="inlineStr">
        <is>
          <t>M1</t>
        </is>
      </c>
      <c r="E482" t="inlineStr">
        <is>
          <t>12,47,29,57,64,77,45,22,50,56,42,96,06,78,65,59,39</t>
        </is>
      </c>
      <c r="F482" t="inlineStr"/>
      <c r="G482" t="inlineStr">
        <is>
          <t>59@Signature Navy</t>
        </is>
      </c>
      <c r="H482" t="inlineStr">
        <is>
          <t>25V07971KH23</t>
        </is>
      </c>
      <c r="I482" t="n">
        <v>2</v>
      </c>
      <c r="J482" t="n">
        <v>2</v>
      </c>
      <c r="K482" t="n">
        <v>110</v>
      </c>
      <c r="L482" s="59" t="n"/>
      <c r="M482" s="98" t="inlineStr">
        <is>
          <t>POUT25SB0007971A</t>
        </is>
      </c>
      <c r="N482" s="2" t="n">
        <v>0.0063</v>
      </c>
      <c r="O482" t="n">
        <v>0.259466</v>
      </c>
      <c r="P482" s="95" t="n">
        <v>28.541</v>
      </c>
      <c r="Q482" s="96" t="n">
        <v>28.54126</v>
      </c>
      <c r="R482" s="77" t="n">
        <v>0</v>
      </c>
      <c r="S482" s="95" t="n">
        <v>29.112</v>
      </c>
      <c r="T482" s="51" t="n">
        <v>1.020006306716653</v>
      </c>
      <c r="U482" s="51" t="n">
        <v>1.020006306716653</v>
      </c>
      <c r="V482" t="n">
        <v>0</v>
      </c>
      <c r="W482" t="inlineStr">
        <is>
          <t>12,47,29,57,64,77,45,22,50,56,42,96,06,78,65,59,39</t>
        </is>
      </c>
      <c r="X482" s="51" t="n">
        <v>4.460647100043969e-05</v>
      </c>
      <c r="Y482" s="51" t="n">
        <v>0.6426785625341318</v>
      </c>
      <c r="Z482" s="52" t="n">
        <v>639845.7299999963</v>
      </c>
      <c r="AA482" s="52" t="n">
        <v>228659.1369999965</v>
      </c>
      <c r="AB482" s="52" t="n">
        <v>-419410.2660000004</v>
      </c>
      <c r="AC482" s="51" t="n">
        <v>-1.83421608033099</v>
      </c>
      <c r="AD482" s="51" t="n">
        <v>4.460647100043969e-05</v>
      </c>
      <c r="AE482" s="57" t="inlineStr">
        <is>
          <t>Code M1: Vai phoi may day vien co.</t>
        </is>
      </c>
    </row>
    <row r="483" ht="20.25" customHeight="1">
      <c r="D483" t="inlineStr">
        <is>
          <t>M1</t>
        </is>
      </c>
      <c r="E483" t="inlineStr">
        <is>
          <t>12,47,29,57,64,77,45,22,50,56,42,96,06,78,65,59,39</t>
        </is>
      </c>
      <c r="F483" t="inlineStr"/>
      <c r="G483" t="inlineStr">
        <is>
          <t>12@Signature Navy</t>
        </is>
      </c>
      <c r="H483" t="inlineStr">
        <is>
          <t>25V07971KH23</t>
        </is>
      </c>
      <c r="I483" t="n">
        <v>2</v>
      </c>
      <c r="J483" t="n">
        <v>2</v>
      </c>
      <c r="K483" t="n">
        <v>110</v>
      </c>
      <c r="L483" s="59" t="n"/>
      <c r="M483" s="98" t="inlineStr">
        <is>
          <t>POUT25SB0007971A</t>
        </is>
      </c>
      <c r="N483" s="2" t="n">
        <v>0.0063</v>
      </c>
      <c r="O483" t="n">
        <v>0.259466</v>
      </c>
      <c r="P483" s="95" t="n">
        <v>28.541</v>
      </c>
      <c r="Q483" s="96" t="n">
        <v>28.54126</v>
      </c>
      <c r="R483" s="77" t="n">
        <v>0</v>
      </c>
      <c r="S483" s="95" t="n">
        <v>29.112</v>
      </c>
      <c r="T483" s="51" t="n">
        <v>1.020006306716653</v>
      </c>
      <c r="U483" s="51" t="n">
        <v>1.020006306716653</v>
      </c>
      <c r="V483" t="n">
        <v>0</v>
      </c>
      <c r="W483" t="inlineStr">
        <is>
          <t>12,47,29,57,64,77,45,22,50,56,42,96,06,78,65,59,39</t>
        </is>
      </c>
      <c r="X483" s="51" t="n">
        <v>4.460647100043969e-05</v>
      </c>
      <c r="Y483" s="51" t="n">
        <v>0.6427231685987843</v>
      </c>
      <c r="Z483" s="52" t="n">
        <v>639845.7299999963</v>
      </c>
      <c r="AA483" s="52" t="n">
        <v>228630.5959999965</v>
      </c>
      <c r="AB483" s="52" t="n">
        <v>-419439.3780000004</v>
      </c>
      <c r="AC483" s="51" t="n">
        <v>-1.83457238592864</v>
      </c>
      <c r="AD483" s="51" t="n">
        <v>4.460647100043969e-05</v>
      </c>
      <c r="AE483" s="57" t="inlineStr">
        <is>
          <t>Code M1: Vai phoi may day vien co.</t>
        </is>
      </c>
    </row>
    <row r="484" ht="20.25" customHeight="1">
      <c r="D484" t="inlineStr">
        <is>
          <t>M1</t>
        </is>
      </c>
      <c r="E484" t="inlineStr">
        <is>
          <t>12,47,29,57,64,77,45,22,50,56,42,96,06,78,65,59,39</t>
        </is>
      </c>
      <c r="F484" t="inlineStr"/>
      <c r="G484" t="inlineStr">
        <is>
          <t>42@Signature Navy</t>
        </is>
      </c>
      <c r="H484" t="inlineStr">
        <is>
          <t>25V07971KH24</t>
        </is>
      </c>
      <c r="I484" t="n">
        <v>2</v>
      </c>
      <c r="J484" t="n">
        <v>2</v>
      </c>
      <c r="K484" t="n">
        <v>60</v>
      </c>
      <c r="L484" s="59" t="n"/>
      <c r="M484" s="98" t="inlineStr">
        <is>
          <t>POUT25SB0007971A</t>
        </is>
      </c>
      <c r="N484" s="2" t="n">
        <v>0.0063</v>
      </c>
      <c r="O484" t="n">
        <v>0.383275</v>
      </c>
      <c r="P484" s="95" t="n">
        <v>22.996</v>
      </c>
      <c r="Q484" s="96" t="n">
        <v>22.9965</v>
      </c>
      <c r="R484" s="77" t="n">
        <v>0</v>
      </c>
      <c r="S484" s="95" t="n">
        <v>23.456</v>
      </c>
      <c r="T484" s="51" t="n">
        <v>1.02000347886589</v>
      </c>
      <c r="U484" s="51" t="n">
        <v>1.02000347886589</v>
      </c>
      <c r="V484" t="n">
        <v>0</v>
      </c>
      <c r="W484" t="inlineStr">
        <is>
          <t>12,47,29,57,64,77,45,22,50,56,42,96,06,78,65,59,39</t>
        </is>
      </c>
      <c r="X484" s="51" t="n">
        <v>3.594069464212902e-05</v>
      </c>
      <c r="Y484" s="51" t="n">
        <v>0.642759108511988</v>
      </c>
      <c r="Z484" s="52" t="n">
        <v>639845.7299999963</v>
      </c>
      <c r="AA484" s="52" t="n">
        <v>228602.0549999964</v>
      </c>
      <c r="AB484" s="52" t="n">
        <v>-419468.4900000005</v>
      </c>
      <c r="AC484" s="51" t="n">
        <v>-1.834928780495901</v>
      </c>
      <c r="AD484" s="51" t="n">
        <v>3.594069464212902e-05</v>
      </c>
      <c r="AE484" s="57" t="inlineStr">
        <is>
          <t>Code M1: Vai phoi may day vien co.</t>
        </is>
      </c>
    </row>
    <row r="485" ht="20.25" customHeight="1">
      <c r="D485" t="inlineStr">
        <is>
          <t>M1</t>
        </is>
      </c>
      <c r="E485" t="inlineStr">
        <is>
          <t>12,47,29,57,64,77,45,22,50,56,42,96,06,78,65,59,39</t>
        </is>
      </c>
      <c r="F485" t="inlineStr"/>
      <c r="G485" t="inlineStr">
        <is>
          <t>45@Signature Navy</t>
        </is>
      </c>
      <c r="H485" t="inlineStr">
        <is>
          <t>25V07971KH24</t>
        </is>
      </c>
      <c r="I485" t="n">
        <v>2</v>
      </c>
      <c r="J485" t="n">
        <v>2</v>
      </c>
      <c r="K485" t="n">
        <v>60</v>
      </c>
      <c r="L485" s="59" t="n"/>
      <c r="M485" s="98" t="inlineStr">
        <is>
          <t>POUT25SB0007971A</t>
        </is>
      </c>
      <c r="N485" s="2" t="n">
        <v>0.0063</v>
      </c>
      <c r="O485" t="n">
        <v>0.383275</v>
      </c>
      <c r="P485" s="95" t="n">
        <v>22.996</v>
      </c>
      <c r="Q485" s="96" t="n">
        <v>22.9965</v>
      </c>
      <c r="R485" s="77" t="n">
        <v>0</v>
      </c>
      <c r="S485" s="95" t="n">
        <v>23.456</v>
      </c>
      <c r="T485" s="51" t="n">
        <v>1.02000347886589</v>
      </c>
      <c r="U485" s="51" t="n">
        <v>1.02000347886589</v>
      </c>
      <c r="V485" t="n">
        <v>0</v>
      </c>
      <c r="W485" t="inlineStr">
        <is>
          <t>12,47,29,57,64,77,45,22,50,56,42,96,06,78,65,59,39</t>
        </is>
      </c>
      <c r="X485" s="51" t="n">
        <v>3.594069464212902e-05</v>
      </c>
      <c r="Y485" s="51" t="n">
        <v>0.6427950484251918</v>
      </c>
      <c r="Z485" s="52" t="n">
        <v>639845.7299999963</v>
      </c>
      <c r="AA485" s="52" t="n">
        <v>228579.0589999965</v>
      </c>
      <c r="AB485" s="52" t="n">
        <v>-419491.9460000005</v>
      </c>
      <c r="AC485" s="51" t="n">
        <v>-1.83521599850495</v>
      </c>
      <c r="AD485" s="51" t="n">
        <v>3.594069464212902e-05</v>
      </c>
      <c r="AE485" s="57" t="inlineStr">
        <is>
          <t>Code M1: Vai phoi may day vien co.</t>
        </is>
      </c>
    </row>
    <row r="486" ht="20.25" customHeight="1">
      <c r="D486" t="inlineStr">
        <is>
          <t>M1</t>
        </is>
      </c>
      <c r="E486" t="inlineStr">
        <is>
          <t>12,47,29,57,64,77,45,22,50,56,42,96,06,78,65,59,39</t>
        </is>
      </c>
      <c r="F486" t="inlineStr"/>
      <c r="G486" t="inlineStr">
        <is>
          <t>96@Signature Navy</t>
        </is>
      </c>
      <c r="H486" t="inlineStr">
        <is>
          <t>25V07971KH24</t>
        </is>
      </c>
      <c r="I486" t="n">
        <v>2</v>
      </c>
      <c r="J486" t="n">
        <v>2</v>
      </c>
      <c r="K486" t="n">
        <v>60</v>
      </c>
      <c r="L486" s="59" t="n"/>
      <c r="M486" s="98" t="inlineStr">
        <is>
          <t>POUT25SB0007971A</t>
        </is>
      </c>
      <c r="N486" s="2" t="n">
        <v>0.0063</v>
      </c>
      <c r="O486" t="n">
        <v>0.383275</v>
      </c>
      <c r="P486" s="95" t="n">
        <v>22.996</v>
      </c>
      <c r="Q486" s="96" t="n">
        <v>22.9965</v>
      </c>
      <c r="R486" s="77" t="n">
        <v>0</v>
      </c>
      <c r="S486" s="95" t="n">
        <v>23.456</v>
      </c>
      <c r="T486" s="51" t="n">
        <v>1.02000347886589</v>
      </c>
      <c r="U486" s="51" t="n">
        <v>1.02000347886589</v>
      </c>
      <c r="V486" t="n">
        <v>0</v>
      </c>
      <c r="W486" t="inlineStr">
        <is>
          <t>12,47,29,57,64,77,45,22,50,56,42,96,06,78,65,59,39</t>
        </is>
      </c>
      <c r="X486" s="51" t="n">
        <v>3.594069464212902e-05</v>
      </c>
      <c r="Y486" s="51" t="n">
        <v>0.6428309883383956</v>
      </c>
      <c r="Z486" s="52" t="n">
        <v>639845.7299999963</v>
      </c>
      <c r="AA486" s="52" t="n">
        <v>228556.0629999965</v>
      </c>
      <c r="AB486" s="52" t="n">
        <v>-419515.4020000005</v>
      </c>
      <c r="AC486" s="51" t="n">
        <v>-1.835503274310456</v>
      </c>
      <c r="AD486" s="51" t="n">
        <v>3.594069464212902e-05</v>
      </c>
      <c r="AE486" s="57" t="inlineStr">
        <is>
          <t>Code M1: Vai phoi may day vien co.</t>
        </is>
      </c>
    </row>
    <row r="487" ht="20.25" customHeight="1">
      <c r="D487" t="inlineStr">
        <is>
          <t>M1</t>
        </is>
      </c>
      <c r="E487" t="inlineStr">
        <is>
          <t>12,47,29,57,64,77,45,22,50,56,42,96,06,78,65,59,39</t>
        </is>
      </c>
      <c r="F487" t="inlineStr"/>
      <c r="G487" t="inlineStr">
        <is>
          <t>78@Signature Navy</t>
        </is>
      </c>
      <c r="H487" t="inlineStr">
        <is>
          <t>25V07971KH24</t>
        </is>
      </c>
      <c r="I487" t="n">
        <v>2</v>
      </c>
      <c r="J487" t="n">
        <v>2</v>
      </c>
      <c r="K487" t="n">
        <v>60</v>
      </c>
      <c r="L487" s="59" t="n"/>
      <c r="M487" s="98" t="inlineStr">
        <is>
          <t>POUT25SB0007971A</t>
        </is>
      </c>
      <c r="N487" s="2" t="n">
        <v>0.0063</v>
      </c>
      <c r="O487" t="n">
        <v>0.383275</v>
      </c>
      <c r="P487" s="95" t="n">
        <v>22.996</v>
      </c>
      <c r="Q487" s="96" t="n">
        <v>22.9965</v>
      </c>
      <c r="R487" s="77" t="n">
        <v>0</v>
      </c>
      <c r="S487" s="95" t="n">
        <v>23.456</v>
      </c>
      <c r="T487" s="51" t="n">
        <v>1.02000347886589</v>
      </c>
      <c r="U487" s="51" t="n">
        <v>1.02000347886589</v>
      </c>
      <c r="V487" t="n">
        <v>0</v>
      </c>
      <c r="W487" t="inlineStr">
        <is>
          <t>12,47,29,57,64,77,45,22,50,56,42,96,06,78,65,59,39</t>
        </is>
      </c>
      <c r="X487" s="51" t="n">
        <v>3.594069464212902e-05</v>
      </c>
      <c r="Y487" s="51" t="n">
        <v>0.6428669282515993</v>
      </c>
      <c r="Z487" s="52" t="n">
        <v>639845.7299999963</v>
      </c>
      <c r="AA487" s="52" t="n">
        <v>228533.0669999965</v>
      </c>
      <c r="AB487" s="52" t="n">
        <v>-419538.8580000005</v>
      </c>
      <c r="AC487" s="51" t="n">
        <v>-1.835790607929866</v>
      </c>
      <c r="AD487" s="51" t="n">
        <v>3.594069464212902e-05</v>
      </c>
      <c r="AE487" s="57" t="inlineStr">
        <is>
          <t>Code M1: Vai phoi may day vien co.</t>
        </is>
      </c>
    </row>
    <row r="488" ht="20.25" customHeight="1">
      <c r="D488" t="inlineStr">
        <is>
          <t>M1</t>
        </is>
      </c>
      <c r="E488" t="inlineStr">
        <is>
          <t>12,47,29,57,64,77,45,22,50,56,42,96,06,78,65,59,39</t>
        </is>
      </c>
      <c r="F488" t="inlineStr"/>
      <c r="G488" t="inlineStr">
        <is>
          <t>65@Signature Navy</t>
        </is>
      </c>
      <c r="H488" t="inlineStr">
        <is>
          <t>25V07971KH24</t>
        </is>
      </c>
      <c r="I488" t="n">
        <v>2</v>
      </c>
      <c r="J488" t="n">
        <v>2</v>
      </c>
      <c r="K488" t="n">
        <v>60</v>
      </c>
      <c r="L488" s="59" t="n"/>
      <c r="M488" s="98" t="inlineStr">
        <is>
          <t>POUT25SB0007971A</t>
        </is>
      </c>
      <c r="N488" s="2" t="n">
        <v>0.0063</v>
      </c>
      <c r="O488" t="n">
        <v>0.383275</v>
      </c>
      <c r="P488" s="95" t="n">
        <v>22.996</v>
      </c>
      <c r="Q488" s="96" t="n">
        <v>22.9965</v>
      </c>
      <c r="R488" s="77" t="n">
        <v>0</v>
      </c>
      <c r="S488" s="95" t="n">
        <v>23.456</v>
      </c>
      <c r="T488" s="51" t="n">
        <v>1.02000347886589</v>
      </c>
      <c r="U488" s="51" t="n">
        <v>1.02000347886589</v>
      </c>
      <c r="V488" t="n">
        <v>0</v>
      </c>
      <c r="W488" t="inlineStr">
        <is>
          <t>12,47,29,57,64,77,45,22,50,56,42,96,06,78,65,59,39</t>
        </is>
      </c>
      <c r="X488" s="51" t="n">
        <v>3.594069464212902e-05</v>
      </c>
      <c r="Y488" s="51" t="n">
        <v>0.642902868164803</v>
      </c>
      <c r="Z488" s="52" t="n">
        <v>639845.7299999963</v>
      </c>
      <c r="AA488" s="52" t="n">
        <v>228510.0709999965</v>
      </c>
      <c r="AB488" s="52" t="n">
        <v>-419562.3140000005</v>
      </c>
      <c r="AC488" s="51" t="n">
        <v>-1.836077999380635</v>
      </c>
      <c r="AD488" s="51" t="n">
        <v>3.594069464212902e-05</v>
      </c>
      <c r="AE488" s="57" t="inlineStr">
        <is>
          <t>Code M1: Vai phoi may day vien co.</t>
        </is>
      </c>
    </row>
    <row r="489" ht="20.25" customHeight="1">
      <c r="D489" t="inlineStr">
        <is>
          <t>M1</t>
        </is>
      </c>
      <c r="E489" t="inlineStr">
        <is>
          <t>12,47,29,57,64,77,45,22,50,56,42,96,06,78,65,59,39</t>
        </is>
      </c>
      <c r="F489" t="inlineStr"/>
      <c r="G489" t="inlineStr">
        <is>
          <t>56@Signature Navy</t>
        </is>
      </c>
      <c r="H489" t="inlineStr">
        <is>
          <t>25V07971KH24</t>
        </is>
      </c>
      <c r="I489" t="n">
        <v>2</v>
      </c>
      <c r="J489" t="n">
        <v>2</v>
      </c>
      <c r="K489" t="n">
        <v>60</v>
      </c>
      <c r="L489" s="59" t="n"/>
      <c r="M489" s="98" t="inlineStr">
        <is>
          <t>POUT25SB0007971A</t>
        </is>
      </c>
      <c r="N489" s="2" t="n">
        <v>0.0063</v>
      </c>
      <c r="O489" t="n">
        <v>0.383275</v>
      </c>
      <c r="P489" s="95" t="n">
        <v>22.996</v>
      </c>
      <c r="Q489" s="96" t="n">
        <v>22.9965</v>
      </c>
      <c r="R489" s="77" t="n">
        <v>0</v>
      </c>
      <c r="S489" s="95" t="n">
        <v>23.456</v>
      </c>
      <c r="T489" s="51" t="n">
        <v>1.02000347886589</v>
      </c>
      <c r="U489" s="51" t="n">
        <v>1.02000347886589</v>
      </c>
      <c r="V489" t="n">
        <v>0</v>
      </c>
      <c r="W489" t="inlineStr">
        <is>
          <t>12,47,29,57,64,77,45,22,50,56,42,96,06,78,65,59,39</t>
        </is>
      </c>
      <c r="X489" s="51" t="n">
        <v>3.594069464212902e-05</v>
      </c>
      <c r="Y489" s="51" t="n">
        <v>0.6429388080780067</v>
      </c>
      <c r="Z489" s="52" t="n">
        <v>639845.7299999963</v>
      </c>
      <c r="AA489" s="52" t="n">
        <v>228487.0749999965</v>
      </c>
      <c r="AB489" s="52" t="n">
        <v>-419585.7700000005</v>
      </c>
      <c r="AC489" s="51" t="n">
        <v>-1.836365448680223</v>
      </c>
      <c r="AD489" s="51" t="n">
        <v>3.594069464212902e-05</v>
      </c>
      <c r="AE489" s="57" t="inlineStr">
        <is>
          <t>Code M1: Vai phoi may day vien co.</t>
        </is>
      </c>
    </row>
    <row r="490" ht="20.25" customHeight="1">
      <c r="D490" t="inlineStr">
        <is>
          <t>M1</t>
        </is>
      </c>
      <c r="E490" t="inlineStr">
        <is>
          <t>12,47,29,57,64,77,45,22,50,56,42,96,06,78,65,59,39</t>
        </is>
      </c>
      <c r="F490" t="inlineStr"/>
      <c r="G490" t="inlineStr">
        <is>
          <t>77@Signature Navy</t>
        </is>
      </c>
      <c r="H490" t="inlineStr">
        <is>
          <t>25V07971KH24</t>
        </is>
      </c>
      <c r="I490" t="n">
        <v>2</v>
      </c>
      <c r="J490" t="n">
        <v>2</v>
      </c>
      <c r="K490" t="n">
        <v>60</v>
      </c>
      <c r="L490" s="59" t="n"/>
      <c r="M490" s="98" t="inlineStr">
        <is>
          <t>POUT25SB0007971A</t>
        </is>
      </c>
      <c r="N490" s="2" t="n">
        <v>0.0063</v>
      </c>
      <c r="O490" t="n">
        <v>0.383275</v>
      </c>
      <c r="P490" s="95" t="n">
        <v>22.996</v>
      </c>
      <c r="Q490" s="96" t="n">
        <v>22.9965</v>
      </c>
      <c r="R490" s="77" t="n">
        <v>0</v>
      </c>
      <c r="S490" s="95" t="n">
        <v>23.456</v>
      </c>
      <c r="T490" s="51" t="n">
        <v>1.02000347886589</v>
      </c>
      <c r="U490" s="51" t="n">
        <v>1.02000347886589</v>
      </c>
      <c r="V490" t="n">
        <v>0</v>
      </c>
      <c r="W490" t="inlineStr">
        <is>
          <t>12,47,29,57,64,77,45,22,50,56,42,96,06,78,65,59,39</t>
        </is>
      </c>
      <c r="X490" s="51" t="n">
        <v>3.594069464212902e-05</v>
      </c>
      <c r="Y490" s="51" t="n">
        <v>0.6429747479912105</v>
      </c>
      <c r="Z490" s="52" t="n">
        <v>639845.7299999963</v>
      </c>
      <c r="AA490" s="52" t="n">
        <v>228464.0789999965</v>
      </c>
      <c r="AB490" s="52" t="n">
        <v>-419609.2260000005</v>
      </c>
      <c r="AC490" s="51" t="n">
        <v>-1.8366529558461</v>
      </c>
      <c r="AD490" s="51" t="n">
        <v>3.594069464212902e-05</v>
      </c>
      <c r="AE490" s="57" t="inlineStr">
        <is>
          <t>Code M1: Vai phoi may day vien co.</t>
        </is>
      </c>
    </row>
    <row r="491" ht="20.25" customHeight="1">
      <c r="D491" t="inlineStr">
        <is>
          <t>M1</t>
        </is>
      </c>
      <c r="E491" t="inlineStr">
        <is>
          <t>12,47,29,57,64,77,45,22,50,56,42,96,06,78,65,59,39</t>
        </is>
      </c>
      <c r="F491" t="inlineStr"/>
      <c r="G491" t="inlineStr">
        <is>
          <t>29@Signature Navy</t>
        </is>
      </c>
      <c r="H491" t="inlineStr">
        <is>
          <t>25V07971KH24</t>
        </is>
      </c>
      <c r="I491" t="n">
        <v>2</v>
      </c>
      <c r="J491" t="n">
        <v>2</v>
      </c>
      <c r="K491" t="n">
        <v>60</v>
      </c>
      <c r="L491" s="59" t="n"/>
      <c r="M491" s="98" t="inlineStr">
        <is>
          <t>POUT25SB0007971A</t>
        </is>
      </c>
      <c r="N491" s="2" t="n">
        <v>0.0063</v>
      </c>
      <c r="O491" t="n">
        <v>0.383275</v>
      </c>
      <c r="P491" s="95" t="n">
        <v>22.996</v>
      </c>
      <c r="Q491" s="96" t="n">
        <v>22.9965</v>
      </c>
      <c r="R491" s="77" t="n">
        <v>0</v>
      </c>
      <c r="S491" s="95" t="n">
        <v>23.456</v>
      </c>
      <c r="T491" s="51" t="n">
        <v>1.02000347886589</v>
      </c>
      <c r="U491" s="51" t="n">
        <v>1.02000347886589</v>
      </c>
      <c r="V491" t="n">
        <v>0</v>
      </c>
      <c r="W491" t="inlineStr">
        <is>
          <t>12,47,29,57,64,77,45,22,50,56,42,96,06,78,65,59,39</t>
        </is>
      </c>
      <c r="X491" s="51" t="n">
        <v>3.594069464212902e-05</v>
      </c>
      <c r="Y491" s="51" t="n">
        <v>0.6430106879044143</v>
      </c>
      <c r="Z491" s="52" t="n">
        <v>639845.7299999963</v>
      </c>
      <c r="AA491" s="52" t="n">
        <v>228441.0829999965</v>
      </c>
      <c r="AB491" s="52" t="n">
        <v>-419632.6820000005</v>
      </c>
      <c r="AC491" s="51" t="n">
        <v>-1.836940520895739</v>
      </c>
      <c r="AD491" s="51" t="n">
        <v>3.594069464212902e-05</v>
      </c>
      <c r="AE491" s="57" t="inlineStr">
        <is>
          <t>Code M1: Vai phoi may day vien co.</t>
        </is>
      </c>
    </row>
    <row r="492" ht="20.25" customHeight="1">
      <c r="D492" t="inlineStr">
        <is>
          <t>M1</t>
        </is>
      </c>
      <c r="E492" t="inlineStr">
        <is>
          <t>12,47,29,57,64,77,45,22,50,56,42,96,06,78,65,59,39</t>
        </is>
      </c>
      <c r="F492" t="inlineStr"/>
      <c r="G492" t="inlineStr">
        <is>
          <t>47@Signature Navy</t>
        </is>
      </c>
      <c r="H492" t="inlineStr">
        <is>
          <t>25V07971KH24</t>
        </is>
      </c>
      <c r="I492" t="n">
        <v>2</v>
      </c>
      <c r="J492" t="n">
        <v>2</v>
      </c>
      <c r="K492" t="n">
        <v>60</v>
      </c>
      <c r="L492" s="59" t="n"/>
      <c r="M492" s="98" t="inlineStr">
        <is>
          <t>POUT25SB0007971A</t>
        </is>
      </c>
      <c r="N492" s="2" t="n">
        <v>0.0063</v>
      </c>
      <c r="O492" t="n">
        <v>0.383275</v>
      </c>
      <c r="P492" s="95" t="n">
        <v>22.996</v>
      </c>
      <c r="Q492" s="96" t="n">
        <v>22.9965</v>
      </c>
      <c r="R492" s="77" t="n">
        <v>0</v>
      </c>
      <c r="S492" s="95" t="n">
        <v>23.456</v>
      </c>
      <c r="T492" s="51" t="n">
        <v>1.02000347886589</v>
      </c>
      <c r="U492" s="51" t="n">
        <v>1.02000347886589</v>
      </c>
      <c r="V492" t="n">
        <v>0</v>
      </c>
      <c r="W492" t="inlineStr">
        <is>
          <t>12,47,29,57,64,77,45,22,50,56,42,96,06,78,65,59,39</t>
        </is>
      </c>
      <c r="X492" s="51" t="n">
        <v>3.594069464212902e-05</v>
      </c>
      <c r="Y492" s="51" t="n">
        <v>0.643046627817618</v>
      </c>
      <c r="Z492" s="52" t="n">
        <v>639845.7299999963</v>
      </c>
      <c r="AA492" s="52" t="n">
        <v>228418.0869999966</v>
      </c>
      <c r="AB492" s="52" t="n">
        <v>-419656.1380000005</v>
      </c>
      <c r="AC492" s="51" t="n">
        <v>-1.837228143846625</v>
      </c>
      <c r="AD492" s="51" t="n">
        <v>3.594069464212902e-05</v>
      </c>
      <c r="AE492" s="57" t="inlineStr">
        <is>
          <t>Code M1: Vai phoi may day vien co.</t>
        </is>
      </c>
    </row>
    <row r="493" ht="20.25" customHeight="1">
      <c r="D493" t="inlineStr">
        <is>
          <t>M1</t>
        </is>
      </c>
      <c r="E493" t="inlineStr">
        <is>
          <t>12,47,29,57,64,77,45,22,50,56,42,96,06,78,65,59,39</t>
        </is>
      </c>
      <c r="F493" t="inlineStr"/>
      <c r="G493" t="inlineStr">
        <is>
          <t>39@Signature Navy</t>
        </is>
      </c>
      <c r="H493" t="inlineStr">
        <is>
          <t>25V07971KH24</t>
        </is>
      </c>
      <c r="I493" t="n">
        <v>2</v>
      </c>
      <c r="J493" t="n">
        <v>2</v>
      </c>
      <c r="K493" t="n">
        <v>60</v>
      </c>
      <c r="L493" s="59" t="n"/>
      <c r="M493" s="98" t="inlineStr">
        <is>
          <t>POUT25SB0007971A</t>
        </is>
      </c>
      <c r="N493" s="2" t="n">
        <v>0.0063</v>
      </c>
      <c r="O493" t="n">
        <v>0.383275</v>
      </c>
      <c r="P493" s="95" t="n">
        <v>22.996</v>
      </c>
      <c r="Q493" s="96" t="n">
        <v>22.9965</v>
      </c>
      <c r="R493" s="77" t="n">
        <v>0</v>
      </c>
      <c r="S493" s="95" t="n">
        <v>23.456</v>
      </c>
      <c r="T493" s="51" t="n">
        <v>1.02000347886589</v>
      </c>
      <c r="U493" s="51" t="n">
        <v>1.02000347886589</v>
      </c>
      <c r="V493" t="n">
        <v>0</v>
      </c>
      <c r="W493" t="inlineStr">
        <is>
          <t>12,47,29,57,64,77,45,22,50,56,42,96,06,78,65,59,39</t>
        </is>
      </c>
      <c r="X493" s="51" t="n">
        <v>3.594069464212902e-05</v>
      </c>
      <c r="Y493" s="51" t="n">
        <v>0.6430825677308217</v>
      </c>
      <c r="Z493" s="52" t="n">
        <v>639845.7299999963</v>
      </c>
      <c r="AA493" s="52" t="n">
        <v>228395.0909999966</v>
      </c>
      <c r="AB493" s="52" t="n">
        <v>-419679.5940000005</v>
      </c>
      <c r="AC493" s="51" t="n">
        <v>-1.837515824716245</v>
      </c>
      <c r="AD493" s="51" t="n">
        <v>3.594069464212902e-05</v>
      </c>
      <c r="AE493" s="57" t="inlineStr">
        <is>
          <t>Code M1: Vai phoi may day vien co.</t>
        </is>
      </c>
    </row>
    <row r="494" ht="20.25" customHeight="1">
      <c r="D494" t="inlineStr">
        <is>
          <t>M1</t>
        </is>
      </c>
      <c r="E494" t="inlineStr">
        <is>
          <t>12,47,29,57,64,77,45,22,50,56,42,96,06,78,65,59,39</t>
        </is>
      </c>
      <c r="F494" t="inlineStr"/>
      <c r="G494" t="inlineStr">
        <is>
          <t>64@Signature Navy</t>
        </is>
      </c>
      <c r="H494" t="inlineStr">
        <is>
          <t>25V07971KH24</t>
        </is>
      </c>
      <c r="I494" t="n">
        <v>2</v>
      </c>
      <c r="J494" t="n">
        <v>2</v>
      </c>
      <c r="K494" t="n">
        <v>60</v>
      </c>
      <c r="L494" s="59" t="n"/>
      <c r="M494" s="98" t="inlineStr">
        <is>
          <t>POUT25SB0007971A</t>
        </is>
      </c>
      <c r="N494" s="2" t="n">
        <v>0.0063</v>
      </c>
      <c r="O494" t="n">
        <v>0.383275</v>
      </c>
      <c r="P494" s="95" t="n">
        <v>22.996</v>
      </c>
      <c r="Q494" s="96" t="n">
        <v>22.9965</v>
      </c>
      <c r="R494" s="77" t="n">
        <v>0</v>
      </c>
      <c r="S494" s="95" t="n">
        <v>23.456</v>
      </c>
      <c r="T494" s="51" t="n">
        <v>1.02000347886589</v>
      </c>
      <c r="U494" s="51" t="n">
        <v>1.02000347886589</v>
      </c>
      <c r="V494" t="n">
        <v>0</v>
      </c>
      <c r="W494" t="inlineStr">
        <is>
          <t>12,47,29,57,64,77,45,22,50,56,42,96,06,78,65,59,39</t>
        </is>
      </c>
      <c r="X494" s="51" t="n">
        <v>3.594069464212902e-05</v>
      </c>
      <c r="Y494" s="51" t="n">
        <v>0.6431185076440254</v>
      </c>
      <c r="Z494" s="52" t="n">
        <v>639845.7299999963</v>
      </c>
      <c r="AA494" s="52" t="n">
        <v>228372.0949999966</v>
      </c>
      <c r="AB494" s="52" t="n">
        <v>-419703.0500000005</v>
      </c>
      <c r="AC494" s="51" t="n">
        <v>-1.837803563522097</v>
      </c>
      <c r="AD494" s="51" t="n">
        <v>3.594069464212902e-05</v>
      </c>
      <c r="AE494" s="57" t="inlineStr">
        <is>
          <t>Code M1: Vai phoi may day vien co.</t>
        </is>
      </c>
    </row>
    <row r="495" ht="20.25" customHeight="1">
      <c r="D495" t="inlineStr">
        <is>
          <t>M1</t>
        </is>
      </c>
      <c r="E495" t="inlineStr">
        <is>
          <t>12,47,29,57,64,77,45,22,50,56,42,96,06,78,65,59,39</t>
        </is>
      </c>
      <c r="F495" t="inlineStr"/>
      <c r="G495" t="inlineStr">
        <is>
          <t>50@Signature Navy</t>
        </is>
      </c>
      <c r="H495" t="inlineStr">
        <is>
          <t>25V07971KH24</t>
        </is>
      </c>
      <c r="I495" t="n">
        <v>2</v>
      </c>
      <c r="J495" t="n">
        <v>2</v>
      </c>
      <c r="K495" t="n">
        <v>60</v>
      </c>
      <c r="L495" s="59" t="n"/>
      <c r="M495" s="98" t="inlineStr">
        <is>
          <t>POUT25SB0007971A</t>
        </is>
      </c>
      <c r="N495" s="2" t="n">
        <v>0.0063</v>
      </c>
      <c r="O495" t="n">
        <v>0.383275</v>
      </c>
      <c r="P495" s="95" t="n">
        <v>22.996</v>
      </c>
      <c r="Q495" s="96" t="n">
        <v>22.9965</v>
      </c>
      <c r="R495" s="77" t="n">
        <v>0</v>
      </c>
      <c r="S495" s="95" t="n">
        <v>23.456</v>
      </c>
      <c r="T495" s="51" t="n">
        <v>1.02000347886589</v>
      </c>
      <c r="U495" s="51" t="n">
        <v>1.02000347886589</v>
      </c>
      <c r="V495" t="n">
        <v>0</v>
      </c>
      <c r="W495" t="inlineStr">
        <is>
          <t>12,47,29,57,64,77,45,22,50,56,42,96,06,78,65,59,39</t>
        </is>
      </c>
      <c r="X495" s="51" t="n">
        <v>3.594069464212902e-05</v>
      </c>
      <c r="Y495" s="51" t="n">
        <v>0.6431544475572292</v>
      </c>
      <c r="Z495" s="52" t="n">
        <v>639845.7299999963</v>
      </c>
      <c r="AA495" s="52" t="n">
        <v>228349.0989999966</v>
      </c>
      <c r="AB495" s="52" t="n">
        <v>-419726.5060000005</v>
      </c>
      <c r="AC495" s="51" t="n">
        <v>-1.838091360281683</v>
      </c>
      <c r="AD495" s="51" t="n">
        <v>3.594069464212902e-05</v>
      </c>
      <c r="AE495" s="57" t="inlineStr">
        <is>
          <t>Code M1: Vai phoi may day vien co.</t>
        </is>
      </c>
    </row>
    <row r="496" ht="20.25" customHeight="1" thickBot="1">
      <c r="D496" t="inlineStr">
        <is>
          <t>M1</t>
        </is>
      </c>
      <c r="E496" t="inlineStr">
        <is>
          <t>12,47,29,57,64,77,45,22,50,56,42,96,06,78,65,59,39</t>
        </is>
      </c>
      <c r="F496" t="inlineStr"/>
      <c r="G496" t="inlineStr">
        <is>
          <t>57@Signature Navy</t>
        </is>
      </c>
      <c r="H496" t="inlineStr">
        <is>
          <t>25V07971KH24</t>
        </is>
      </c>
      <c r="I496" t="n">
        <v>2</v>
      </c>
      <c r="J496" t="n">
        <v>2</v>
      </c>
      <c r="K496" t="n">
        <v>60</v>
      </c>
      <c r="L496" s="59" t="n"/>
      <c r="M496" s="98" t="inlineStr">
        <is>
          <t>POUT25SB0007971A</t>
        </is>
      </c>
      <c r="N496" s="2" t="n">
        <v>0.0063</v>
      </c>
      <c r="O496" t="n">
        <v>0.383275</v>
      </c>
      <c r="P496" s="95" t="n">
        <v>22.996</v>
      </c>
      <c r="Q496" s="96" t="n">
        <v>22.9965</v>
      </c>
      <c r="R496" s="77" t="n">
        <v>0</v>
      </c>
      <c r="S496" s="95" t="n">
        <v>23.456</v>
      </c>
      <c r="T496" s="51" t="n">
        <v>1.02000347886589</v>
      </c>
      <c r="U496" s="51" t="n">
        <v>1.02000347886589</v>
      </c>
      <c r="V496" t="n">
        <v>0</v>
      </c>
      <c r="W496" t="inlineStr">
        <is>
          <t>12,47,29,57,64,77,45,22,50,56,42,96,06,78,65,59,39</t>
        </is>
      </c>
      <c r="X496" s="51" t="n">
        <v>3.594069464212902e-05</v>
      </c>
      <c r="Y496" s="51" t="n">
        <v>0.643190387470433</v>
      </c>
      <c r="Z496" s="52" t="n">
        <v>639845.7299999963</v>
      </c>
      <c r="AA496" s="52" t="n">
        <v>228326.1029999966</v>
      </c>
      <c r="AB496" s="52" t="n">
        <v>-419749.9620000005</v>
      </c>
      <c r="AC496" s="51" t="n">
        <v>-1.838379215012515</v>
      </c>
      <c r="AD496" s="51" t="n">
        <v>3.594069464212902e-05</v>
      </c>
      <c r="AE496" s="57" t="inlineStr">
        <is>
          <t>Code M1: Vai phoi may day vien co.</t>
        </is>
      </c>
    </row>
    <row r="497" ht="20.25" customHeight="1" thickBot="1">
      <c r="D497" t="inlineStr">
        <is>
          <t>M1</t>
        </is>
      </c>
      <c r="E497" t="inlineStr">
        <is>
          <t>12,47,29,57,64,77,45,22,50,56,42,96,06,78,65,59,39</t>
        </is>
      </c>
      <c r="F497" t="inlineStr"/>
      <c r="G497" t="inlineStr">
        <is>
          <t>59@Signature Navy</t>
        </is>
      </c>
      <c r="H497" t="inlineStr">
        <is>
          <t>25V07971KH24</t>
        </is>
      </c>
      <c r="I497" t="n">
        <v>2</v>
      </c>
      <c r="J497" t="n">
        <v>2</v>
      </c>
      <c r="K497" t="n">
        <v>60</v>
      </c>
      <c r="L497" s="59" t="n"/>
      <c r="M497" s="98" t="inlineStr">
        <is>
          <t>POUT25SB0007971A</t>
        </is>
      </c>
      <c r="N497" s="2" t="n">
        <v>0.0063</v>
      </c>
      <c r="O497" t="n">
        <v>0.383275</v>
      </c>
      <c r="P497" s="95" t="n">
        <v>22.996</v>
      </c>
      <c r="Q497" s="96" t="n">
        <v>22.9965</v>
      </c>
      <c r="R497" s="77" t="n">
        <v>0</v>
      </c>
      <c r="S497" s="95" t="n">
        <v>23.456</v>
      </c>
      <c r="T497" s="51" t="n">
        <v>1.02000347886589</v>
      </c>
      <c r="U497" s="51" t="n">
        <v>1.02000347886589</v>
      </c>
      <c r="V497" t="n">
        <v>0</v>
      </c>
      <c r="W497" t="inlineStr">
        <is>
          <t>12,47,29,57,64,77,45,22,50,56,42,96,06,78,65,59,39</t>
        </is>
      </c>
      <c r="X497" s="51" t="n">
        <v>3.594069464212902e-05</v>
      </c>
      <c r="Y497" s="51" t="n">
        <v>0.6432263273836367</v>
      </c>
      <c r="Z497" s="52" t="n">
        <v>639845.7299999963</v>
      </c>
      <c r="AA497" s="52" t="n">
        <v>228303.1069999966</v>
      </c>
      <c r="AB497" s="52" t="n">
        <v>-419773.4180000005</v>
      </c>
      <c r="AC497" s="51" t="n">
        <v>-1.83866712773211</v>
      </c>
      <c r="AD497" s="51" t="n">
        <v>3.594069464212902e-05</v>
      </c>
      <c r="AE497" s="57" t="inlineStr">
        <is>
          <t>Code M1: Vai phoi may day vien co.</t>
        </is>
      </c>
    </row>
    <row r="498" ht="20.25" customHeight="1" thickBot="1">
      <c r="D498" t="inlineStr">
        <is>
          <t>M1</t>
        </is>
      </c>
      <c r="E498" t="inlineStr">
        <is>
          <t>12,47,29,57,64,77,45,22,50,56,42,96,06,78,65,59,39</t>
        </is>
      </c>
      <c r="F498" t="inlineStr"/>
      <c r="G498" t="inlineStr">
        <is>
          <t>12@Signature Navy</t>
        </is>
      </c>
      <c r="H498" t="inlineStr">
        <is>
          <t>25V07971KH24</t>
        </is>
      </c>
      <c r="I498" t="n">
        <v>2</v>
      </c>
      <c r="J498" t="n">
        <v>2</v>
      </c>
      <c r="K498" t="n">
        <v>60</v>
      </c>
      <c r="L498" s="59" t="n"/>
      <c r="M498" s="98" t="inlineStr">
        <is>
          <t>POUT25SB0007971A</t>
        </is>
      </c>
      <c r="N498" s="2" t="n">
        <v>0.0063</v>
      </c>
      <c r="O498" t="n">
        <v>0.383275</v>
      </c>
      <c r="P498" s="95" t="n">
        <v>22.996</v>
      </c>
      <c r="Q498" s="96" t="n">
        <v>22.9965</v>
      </c>
      <c r="R498" s="77" t="n">
        <v>0</v>
      </c>
      <c r="S498" s="95" t="n">
        <v>23.456</v>
      </c>
      <c r="T498" s="51" t="n">
        <v>1.02000347886589</v>
      </c>
      <c r="U498" s="51" t="n">
        <v>1.02000347886589</v>
      </c>
      <c r="V498" t="n">
        <v>0</v>
      </c>
      <c r="W498" t="inlineStr">
        <is>
          <t>12,47,29,57,64,77,45,22,50,56,42,96,06,78,65,59,39</t>
        </is>
      </c>
      <c r="X498" s="51" t="n">
        <v>3.594069464212902e-05</v>
      </c>
      <c r="Y498" s="51" t="n">
        <v>0.6432622672968404</v>
      </c>
      <c r="Z498" s="52" t="n">
        <v>639845.7299999963</v>
      </c>
      <c r="AA498" s="52" t="n">
        <v>228280.1109999967</v>
      </c>
      <c r="AB498" s="52" t="n">
        <v>-419796.8740000005</v>
      </c>
      <c r="AC498" s="51" t="n">
        <v>-1.838955098457993</v>
      </c>
      <c r="AD498" s="51" t="n">
        <v>3.594069464212902e-05</v>
      </c>
      <c r="AE498" s="57" t="inlineStr">
        <is>
          <t>Code M1: Vai phoi may day vien co.</t>
        </is>
      </c>
    </row>
    <row r="499" ht="20.25" customHeight="1">
      <c r="D499" t="inlineStr">
        <is>
          <t>M1</t>
        </is>
      </c>
      <c r="E499" t="inlineStr">
        <is>
          <t>12,47,29,57,64,77,45,22,50,56,42,96,06,78,65,59,39</t>
        </is>
      </c>
      <c r="F499" t="inlineStr"/>
      <c r="G499" t="inlineStr">
        <is>
          <t>42@Signature Navy</t>
        </is>
      </c>
      <c r="H499" t="inlineStr">
        <is>
          <t>25V07971KH26</t>
        </is>
      </c>
      <c r="I499" t="n">
        <v>2</v>
      </c>
      <c r="J499" t="n">
        <v>2</v>
      </c>
      <c r="K499" t="n">
        <v>50</v>
      </c>
      <c r="L499" s="59" t="n"/>
      <c r="M499" s="98" t="inlineStr">
        <is>
          <t>POUT25SB0007971A</t>
        </is>
      </c>
      <c r="N499" s="2" t="n">
        <v>0.0063</v>
      </c>
      <c r="O499" t="n">
        <v>0.01275</v>
      </c>
      <c r="P499" s="95" t="n">
        <v>0.637</v>
      </c>
      <c r="Q499" s="96" t="n">
        <v>0.6375</v>
      </c>
      <c r="R499" s="77" t="n">
        <v>0</v>
      </c>
      <c r="S499" s="95" t="n">
        <v>0.65</v>
      </c>
      <c r="T499" s="51" t="n">
        <v>1.020408163265306</v>
      </c>
      <c r="U499" s="51" t="n">
        <v>1.020408163265306</v>
      </c>
      <c r="V499" t="n">
        <v>0</v>
      </c>
      <c r="W499" t="inlineStr">
        <is>
          <t>12,47,29,57,64,77,45,22,50,56,42,96,06,78,65,59,39</t>
        </is>
      </c>
      <c r="X499" s="51" t="n">
        <v>9.963339131762334e-07</v>
      </c>
      <c r="Y499" s="51" t="n">
        <v>0.6432632628493152</v>
      </c>
      <c r="Z499" s="52" t="n">
        <v>639845.7299999963</v>
      </c>
      <c r="AA499" s="52" t="n">
        <v>228257.1149999967</v>
      </c>
      <c r="AB499" s="52" t="n">
        <v>-419820.3300000005</v>
      </c>
      <c r="AC499" s="51" t="n">
        <v>-1.839243127207696</v>
      </c>
      <c r="AD499" s="51" t="n">
        <v>9.963339131762334e-07</v>
      </c>
      <c r="AE499" s="57" t="inlineStr">
        <is>
          <t>Code M1: Vai phoi may day vien co.</t>
        </is>
      </c>
    </row>
    <row r="500" ht="20.25" customHeight="1">
      <c r="D500" t="inlineStr">
        <is>
          <t>M1</t>
        </is>
      </c>
      <c r="E500" t="inlineStr">
        <is>
          <t>12,47,29,57,64,77,45,22,50,56,42,96,06,78,65,59,39</t>
        </is>
      </c>
      <c r="F500" t="inlineStr"/>
      <c r="G500" t="inlineStr">
        <is>
          <t>45@Signature Navy</t>
        </is>
      </c>
      <c r="H500" t="inlineStr">
        <is>
          <t>25V07971KH26</t>
        </is>
      </c>
      <c r="I500" t="n">
        <v>2</v>
      </c>
      <c r="J500" t="n">
        <v>2</v>
      </c>
      <c r="K500" t="n">
        <v>50</v>
      </c>
      <c r="L500" s="59" t="n"/>
      <c r="M500" s="98" t="inlineStr">
        <is>
          <t>POUT25SB0007971A</t>
        </is>
      </c>
      <c r="N500" s="2" t="n">
        <v>0.0063</v>
      </c>
      <c r="O500" t="n">
        <v>0.01275</v>
      </c>
      <c r="P500" s="95" t="n">
        <v>0.637</v>
      </c>
      <c r="Q500" s="96" t="n">
        <v>0.6375</v>
      </c>
      <c r="R500" s="77" t="n">
        <v>0</v>
      </c>
      <c r="S500" s="95" t="n">
        <v>0.65</v>
      </c>
      <c r="T500" s="51" t="n">
        <v>1.020408163265306</v>
      </c>
      <c r="U500" s="51" t="n">
        <v>1.020408163265306</v>
      </c>
      <c r="V500" t="n">
        <v>0</v>
      </c>
      <c r="W500" t="inlineStr">
        <is>
          <t>12,47,29,57,64,77,45,22,50,56,42,96,06,78,65,59,39</t>
        </is>
      </c>
      <c r="X500" s="51" t="n">
        <v>9.963339131762334e-07</v>
      </c>
      <c r="Y500" s="51" t="n">
        <v>0.64326425840179</v>
      </c>
      <c r="Z500" s="52" t="n">
        <v>639845.7299999963</v>
      </c>
      <c r="AA500" s="52" t="n">
        <v>228256.4779999967</v>
      </c>
      <c r="AB500" s="52" t="n">
        <v>-419820.9800000006</v>
      </c>
      <c r="AC500" s="51" t="n">
        <v>-1.839251107694769</v>
      </c>
      <c r="AD500" s="51" t="n">
        <v>9.963339131762334e-07</v>
      </c>
      <c r="AE500" s="57" t="inlineStr">
        <is>
          <t>Code M1: Vai phoi may day vien co.</t>
        </is>
      </c>
    </row>
    <row r="501" ht="20.25" customHeight="1">
      <c r="D501" t="inlineStr">
        <is>
          <t>M1</t>
        </is>
      </c>
      <c r="E501" t="inlineStr">
        <is>
          <t>12,47,29,57,64,77,45,22,50,56,42,96,06,78,65,59,39</t>
        </is>
      </c>
      <c r="F501" t="inlineStr"/>
      <c r="G501" t="inlineStr">
        <is>
          <t>96@Signature Navy</t>
        </is>
      </c>
      <c r="H501" t="inlineStr">
        <is>
          <t>25V07971KH26</t>
        </is>
      </c>
      <c r="I501" t="n">
        <v>2</v>
      </c>
      <c r="J501" t="n">
        <v>2</v>
      </c>
      <c r="K501" t="n">
        <v>50</v>
      </c>
      <c r="L501" s="59" t="n"/>
      <c r="M501" s="98" t="inlineStr">
        <is>
          <t>POUT25SB0007971A</t>
        </is>
      </c>
      <c r="N501" s="2" t="n">
        <v>0.0063</v>
      </c>
      <c r="O501" t="n">
        <v>0.01275</v>
      </c>
      <c r="P501" s="95" t="n">
        <v>0.637</v>
      </c>
      <c r="Q501" s="96" t="n">
        <v>0.6375</v>
      </c>
      <c r="R501" s="77" t="n">
        <v>0</v>
      </c>
      <c r="S501" s="95" t="n">
        <v>0.65</v>
      </c>
      <c r="T501" s="51" t="n">
        <v>1.020408163265306</v>
      </c>
      <c r="U501" s="51" t="n">
        <v>1.020408163265306</v>
      </c>
      <c r="V501" t="n">
        <v>0</v>
      </c>
      <c r="W501" t="inlineStr">
        <is>
          <t>12,47,29,57,64,77,45,22,50,56,42,96,06,78,65,59,39</t>
        </is>
      </c>
      <c r="X501" s="51" t="n">
        <v>9.963339131762334e-07</v>
      </c>
      <c r="Y501" s="51" t="n">
        <v>0.6432652539542648</v>
      </c>
      <c r="Z501" s="52" t="n">
        <v>639845.7299999963</v>
      </c>
      <c r="AA501" s="52" t="n">
        <v>228255.8409999967</v>
      </c>
      <c r="AB501" s="52" t="n">
        <v>-419821.6300000006</v>
      </c>
      <c r="AC501" s="51" t="n">
        <v>-1.839259088226385</v>
      </c>
      <c r="AD501" s="51" t="n">
        <v>9.963339131762334e-07</v>
      </c>
      <c r="AE501" s="57" t="inlineStr">
        <is>
          <t>Code M1: Vai phoi may day vien co.</t>
        </is>
      </c>
    </row>
    <row r="502" ht="20.25" customHeight="1" thickBot="1">
      <c r="D502" t="inlineStr">
        <is>
          <t>M1</t>
        </is>
      </c>
      <c r="E502" t="inlineStr">
        <is>
          <t>12,47,29,57,64,77,45,22,50,56,42,96,06,78,65,59,39</t>
        </is>
      </c>
      <c r="F502" t="inlineStr"/>
      <c r="G502" t="inlineStr">
        <is>
          <t>78@Signature Navy</t>
        </is>
      </c>
      <c r="H502" t="inlineStr">
        <is>
          <t>25V07971KH26</t>
        </is>
      </c>
      <c r="I502" t="n">
        <v>2</v>
      </c>
      <c r="J502" t="n">
        <v>2</v>
      </c>
      <c r="K502" t="n">
        <v>50</v>
      </c>
      <c r="L502" s="59" t="n"/>
      <c r="M502" s="98" t="inlineStr">
        <is>
          <t>POUT25SB0007971A</t>
        </is>
      </c>
      <c r="N502" s="2" t="n">
        <v>0.0063</v>
      </c>
      <c r="O502" t="n">
        <v>0.01275</v>
      </c>
      <c r="P502" s="95" t="n">
        <v>0.637</v>
      </c>
      <c r="Q502" s="96" t="n">
        <v>0.6375</v>
      </c>
      <c r="R502" s="77" t="n">
        <v>0</v>
      </c>
      <c r="S502" s="95" t="n">
        <v>0.65</v>
      </c>
      <c r="T502" s="51" t="n">
        <v>1.020408163265306</v>
      </c>
      <c r="U502" s="51" t="n">
        <v>1.020408163265306</v>
      </c>
      <c r="V502" t="n">
        <v>0</v>
      </c>
      <c r="W502" t="inlineStr">
        <is>
          <t>12,47,29,57,64,77,45,22,50,56,42,96,06,78,65,59,39</t>
        </is>
      </c>
      <c r="X502" s="51" t="n">
        <v>9.963339131762334e-07</v>
      </c>
      <c r="Y502" s="51" t="n">
        <v>0.6432662495067396</v>
      </c>
      <c r="Z502" s="52" t="n">
        <v>639845.7299999963</v>
      </c>
      <c r="AA502" s="52" t="n">
        <v>228255.2039999967</v>
      </c>
      <c r="AB502" s="52" t="n">
        <v>-419822.2800000006</v>
      </c>
      <c r="AC502" s="51" t="n">
        <v>-1.839267068802544</v>
      </c>
      <c r="AD502" s="51" t="n">
        <v>9.963339131762334e-07</v>
      </c>
      <c r="AE502" s="57" t="inlineStr">
        <is>
          <t>Code M1: Vai phoi may day vien co.</t>
        </is>
      </c>
    </row>
    <row r="503" ht="20.25" customHeight="1" thickBot="1">
      <c r="D503" t="inlineStr">
        <is>
          <t>M1</t>
        </is>
      </c>
      <c r="E503" t="inlineStr">
        <is>
          <t>12,47,29,57,64,77,45,22,50,56,42,96,06,78,65,59,39</t>
        </is>
      </c>
      <c r="F503" t="inlineStr"/>
      <c r="G503" t="inlineStr">
        <is>
          <t>65@Signature Navy</t>
        </is>
      </c>
      <c r="H503" t="inlineStr">
        <is>
          <t>25V07971KH26</t>
        </is>
      </c>
      <c r="I503" t="n">
        <v>2</v>
      </c>
      <c r="J503" t="n">
        <v>2</v>
      </c>
      <c r="K503" t="n">
        <v>50</v>
      </c>
      <c r="L503" s="59" t="n"/>
      <c r="M503" s="98" t="inlineStr">
        <is>
          <t>POUT25SB0007971A</t>
        </is>
      </c>
      <c r="N503" s="2" t="n">
        <v>0.0063</v>
      </c>
      <c r="O503" t="n">
        <v>0.01275</v>
      </c>
      <c r="P503" s="95" t="n">
        <v>0.637</v>
      </c>
      <c r="Q503" s="96" t="n">
        <v>0.6375</v>
      </c>
      <c r="R503" s="77" t="n">
        <v>0</v>
      </c>
      <c r="S503" s="95" t="n">
        <v>0.65</v>
      </c>
      <c r="T503" s="51" t="n">
        <v>1.020408163265306</v>
      </c>
      <c r="U503" s="51" t="n">
        <v>1.020408163265306</v>
      </c>
      <c r="V503" t="n">
        <v>0</v>
      </c>
      <c r="W503" t="inlineStr">
        <is>
          <t>12,47,29,57,64,77,45,22,50,56,42,96,06,78,65,59,39</t>
        </is>
      </c>
      <c r="X503" s="51" t="n">
        <v>9.963339131762334e-07</v>
      </c>
      <c r="Y503" s="51" t="n">
        <v>0.6432672450592144</v>
      </c>
      <c r="Z503" s="52" t="n">
        <v>639845.7299999963</v>
      </c>
      <c r="AA503" s="52" t="n">
        <v>228254.5669999967</v>
      </c>
      <c r="AB503" s="52" t="n">
        <v>-419822.9300000006</v>
      </c>
      <c r="AC503" s="51" t="n">
        <v>-1.839275049423246</v>
      </c>
      <c r="AD503" s="51" t="n">
        <v>9.963339131762334e-07</v>
      </c>
      <c r="AE503" s="57" t="inlineStr">
        <is>
          <t>Code M1: Vai phoi may day vien co.</t>
        </is>
      </c>
    </row>
    <row r="504" ht="20.25" customHeight="1" thickBot="1">
      <c r="D504" t="inlineStr">
        <is>
          <t>M1</t>
        </is>
      </c>
      <c r="E504" t="inlineStr">
        <is>
          <t>12,47,29,57,64,77,45,22,50,56,42,96,06,78,65,59,39</t>
        </is>
      </c>
      <c r="F504" t="inlineStr"/>
      <c r="G504" t="inlineStr">
        <is>
          <t>56@Signature Navy</t>
        </is>
      </c>
      <c r="H504" t="inlineStr">
        <is>
          <t>25V07971KH26</t>
        </is>
      </c>
      <c r="I504" t="n">
        <v>2</v>
      </c>
      <c r="J504" t="n">
        <v>2</v>
      </c>
      <c r="K504" t="n">
        <v>50</v>
      </c>
      <c r="L504" s="59" t="n"/>
      <c r="M504" s="98" t="inlineStr">
        <is>
          <t>POUT25SB0007971A</t>
        </is>
      </c>
      <c r="N504" s="2" t="n">
        <v>0.0063</v>
      </c>
      <c r="O504" t="n">
        <v>0.01275</v>
      </c>
      <c r="P504" s="95" t="n">
        <v>0.637</v>
      </c>
      <c r="Q504" s="96" t="n">
        <v>0.6375</v>
      </c>
      <c r="R504" s="77" t="n">
        <v>0</v>
      </c>
      <c r="S504" s="95" t="n">
        <v>0.65</v>
      </c>
      <c r="T504" s="51" t="n">
        <v>1.020408163265306</v>
      </c>
      <c r="U504" s="51" t="n">
        <v>1.020408163265306</v>
      </c>
      <c r="V504" t="n">
        <v>0</v>
      </c>
      <c r="W504" t="inlineStr">
        <is>
          <t>12,47,29,57,64,77,45,22,50,56,42,96,06,78,65,59,39</t>
        </is>
      </c>
      <c r="X504" s="51" t="n">
        <v>9.963339131762334e-07</v>
      </c>
      <c r="Y504" s="51" t="n">
        <v>0.6432682406116892</v>
      </c>
      <c r="Z504" s="52" t="n">
        <v>639845.7299999963</v>
      </c>
      <c r="AA504" s="52" t="n">
        <v>228253.9299999967</v>
      </c>
      <c r="AB504" s="52" t="n">
        <v>-419823.5800000007</v>
      </c>
      <c r="AC504" s="51" t="n">
        <v>-1.839283030088493</v>
      </c>
      <c r="AD504" s="51" t="n">
        <v>9.963339131762334e-07</v>
      </c>
      <c r="AE504" s="57" t="inlineStr">
        <is>
          <t>Code M1: Vai phoi may day vien co.</t>
        </is>
      </c>
    </row>
    <row r="505" ht="20.25" customHeight="1" thickBot="1">
      <c r="D505" t="inlineStr">
        <is>
          <t>M1</t>
        </is>
      </c>
      <c r="E505" t="inlineStr">
        <is>
          <t>12,47,29,57,64,77,45,22,50,56,42,96,06,78,65,59,39</t>
        </is>
      </c>
      <c r="F505" t="inlineStr"/>
      <c r="G505" t="inlineStr">
        <is>
          <t>77@Signature Navy</t>
        </is>
      </c>
      <c r="H505" t="inlineStr">
        <is>
          <t>25V07971KH26</t>
        </is>
      </c>
      <c r="I505" t="n">
        <v>2</v>
      </c>
      <c r="J505" t="n">
        <v>2</v>
      </c>
      <c r="K505" t="n">
        <v>50</v>
      </c>
      <c r="L505" s="59" t="n"/>
      <c r="M505" s="98" t="inlineStr">
        <is>
          <t>POUT25SB0007971A</t>
        </is>
      </c>
      <c r="N505" s="2" t="n">
        <v>0.0063</v>
      </c>
      <c r="O505" t="n">
        <v>0.01275</v>
      </c>
      <c r="P505" s="95" t="n">
        <v>0.637</v>
      </c>
      <c r="Q505" s="96" t="n">
        <v>0.6375</v>
      </c>
      <c r="R505" s="77" t="n">
        <v>0</v>
      </c>
      <c r="S505" s="95" t="n">
        <v>0.65</v>
      </c>
      <c r="T505" s="51" t="n">
        <v>1.020408163265306</v>
      </c>
      <c r="U505" s="51" t="n">
        <v>1.020408163265306</v>
      </c>
      <c r="V505" t="n">
        <v>0</v>
      </c>
      <c r="W505" t="inlineStr">
        <is>
          <t>12,47,29,57,64,77,45,22,50,56,42,96,06,78,65,59,39</t>
        </is>
      </c>
      <c r="X505" s="51" t="n">
        <v>9.963339131762334e-07</v>
      </c>
      <c r="Y505" s="51" t="n">
        <v>0.643269236164164</v>
      </c>
      <c r="Z505" s="52" t="n">
        <v>639845.7299999963</v>
      </c>
      <c r="AA505" s="52" t="n">
        <v>228253.2929999967</v>
      </c>
      <c r="AB505" s="52" t="n">
        <v>-419824.2300000007</v>
      </c>
      <c r="AC505" s="51" t="n">
        <v>-1.839291010798283</v>
      </c>
      <c r="AD505" s="51" t="n">
        <v>9.963339131762334e-07</v>
      </c>
      <c r="AE505" s="57" t="inlineStr">
        <is>
          <t>Code M1: Vai phoi may day vien co.</t>
        </is>
      </c>
    </row>
    <row r="506" ht="20.25" customHeight="1" thickBot="1">
      <c r="D506" t="inlineStr">
        <is>
          <t>M1</t>
        </is>
      </c>
      <c r="E506" t="inlineStr">
        <is>
          <t>12,47,29,57,64,77,45,22,50,56,42,96,06,78,65,59,39</t>
        </is>
      </c>
      <c r="F506" t="inlineStr"/>
      <c r="G506" t="inlineStr">
        <is>
          <t>29@Signature Navy</t>
        </is>
      </c>
      <c r="H506" t="inlineStr">
        <is>
          <t>25V07971KH26</t>
        </is>
      </c>
      <c r="I506" t="n">
        <v>2</v>
      </c>
      <c r="J506" t="n">
        <v>2</v>
      </c>
      <c r="K506" t="n">
        <v>50</v>
      </c>
      <c r="L506" s="59" t="n"/>
      <c r="M506" s="98" t="inlineStr">
        <is>
          <t>POUT25SB0007971A</t>
        </is>
      </c>
      <c r="N506" s="2" t="n">
        <v>0.0063</v>
      </c>
      <c r="O506" t="n">
        <v>0.01275</v>
      </c>
      <c r="P506" s="95" t="n">
        <v>0.637</v>
      </c>
      <c r="Q506" s="96" t="n">
        <v>0.6375</v>
      </c>
      <c r="R506" s="77" t="n">
        <v>0</v>
      </c>
      <c r="S506" s="95" t="n">
        <v>0.65</v>
      </c>
      <c r="T506" s="51" t="n">
        <v>1.020408163265306</v>
      </c>
      <c r="U506" s="51" t="n">
        <v>1.020408163265306</v>
      </c>
      <c r="V506" t="n">
        <v>0</v>
      </c>
      <c r="W506" t="inlineStr">
        <is>
          <t>12,47,29,57,64,77,45,22,50,56,42,96,06,78,65,59,39</t>
        </is>
      </c>
      <c r="X506" s="51" t="n">
        <v>9.963339131762334e-07</v>
      </c>
      <c r="Y506" s="51" t="n">
        <v>0.6432702317166388</v>
      </c>
      <c r="Z506" s="52" t="n">
        <v>639845.7299999963</v>
      </c>
      <c r="AA506" s="52" t="n">
        <v>228252.6559999968</v>
      </c>
      <c r="AB506" s="52" t="n">
        <v>-419824.8800000007</v>
      </c>
      <c r="AC506" s="51" t="n">
        <v>-1.839298991552618</v>
      </c>
      <c r="AD506" s="51" t="n">
        <v>9.963339131762334e-07</v>
      </c>
      <c r="AE506" s="57" t="inlineStr">
        <is>
          <t>Code M1: Vai phoi may day vien co.</t>
        </is>
      </c>
    </row>
    <row r="507" ht="20.25" customHeight="1" thickBot="1">
      <c r="D507" t="inlineStr">
        <is>
          <t>M1</t>
        </is>
      </c>
      <c r="E507" t="inlineStr">
        <is>
          <t>12,47,29,57,64,77,45,22,50,56,42,96,06,78,65,59,39</t>
        </is>
      </c>
      <c r="F507" t="inlineStr"/>
      <c r="G507" t="inlineStr">
        <is>
          <t>47@Signature Navy</t>
        </is>
      </c>
      <c r="H507" t="inlineStr">
        <is>
          <t>25V07971KH26</t>
        </is>
      </c>
      <c r="I507" t="n">
        <v>2</v>
      </c>
      <c r="J507" t="n">
        <v>2</v>
      </c>
      <c r="K507" t="n">
        <v>50</v>
      </c>
      <c r="L507" s="59" t="n"/>
      <c r="M507" s="98" t="inlineStr">
        <is>
          <t>POUT25SB0007971A</t>
        </is>
      </c>
      <c r="N507" s="2" t="n">
        <v>0.0063</v>
      </c>
      <c r="O507" t="n">
        <v>0.01275</v>
      </c>
      <c r="P507" s="95" t="n">
        <v>0.637</v>
      </c>
      <c r="Q507" s="96" t="n">
        <v>0.6375</v>
      </c>
      <c r="R507" s="77" t="n">
        <v>0</v>
      </c>
      <c r="S507" s="95" t="n">
        <v>0.65</v>
      </c>
      <c r="T507" s="51" t="n">
        <v>1.020408163265306</v>
      </c>
      <c r="U507" s="51" t="n">
        <v>1.020408163265306</v>
      </c>
      <c r="V507" t="n">
        <v>0</v>
      </c>
      <c r="W507" t="inlineStr">
        <is>
          <t>12,47,29,57,64,77,45,22,50,56,42,96,06,78,65,59,39</t>
        </is>
      </c>
      <c r="X507" s="51" t="n">
        <v>9.963339131762334e-07</v>
      </c>
      <c r="Y507" s="51" t="n">
        <v>0.6432712272691136</v>
      </c>
      <c r="Z507" s="52" t="n">
        <v>639845.7299999963</v>
      </c>
      <c r="AA507" s="52" t="n">
        <v>228252.0189999968</v>
      </c>
      <c r="AB507" s="52" t="n">
        <v>-419825.5300000007</v>
      </c>
      <c r="AC507" s="51" t="n">
        <v>-1.839306972351498</v>
      </c>
      <c r="AD507" s="51" t="n">
        <v>9.963339131762334e-07</v>
      </c>
      <c r="AE507" s="57" t="inlineStr">
        <is>
          <t>Code M1: Vai phoi may day vien co.</t>
        </is>
      </c>
    </row>
    <row r="508" ht="20.25" customHeight="1" thickBot="1">
      <c r="D508" t="inlineStr">
        <is>
          <t>M1</t>
        </is>
      </c>
      <c r="E508" t="inlineStr">
        <is>
          <t>12,47,29,57,64,77,45,22,50,56,42,96,06,78,65,59,39</t>
        </is>
      </c>
      <c r="F508" t="inlineStr"/>
      <c r="G508" t="inlineStr">
        <is>
          <t>39@Signature Navy</t>
        </is>
      </c>
      <c r="H508" t="inlineStr">
        <is>
          <t>25V07971KH26</t>
        </is>
      </c>
      <c r="I508" t="n">
        <v>2</v>
      </c>
      <c r="J508" t="n">
        <v>2</v>
      </c>
      <c r="K508" t="n">
        <v>50</v>
      </c>
      <c r="L508" s="59" t="n"/>
      <c r="M508" s="98" t="inlineStr">
        <is>
          <t>POUT25SB0007971A</t>
        </is>
      </c>
      <c r="N508" s="2" t="n">
        <v>0.0063</v>
      </c>
      <c r="O508" t="n">
        <v>0.01275</v>
      </c>
      <c r="P508" s="95" t="n">
        <v>0.637</v>
      </c>
      <c r="Q508" s="96" t="n">
        <v>0.6375</v>
      </c>
      <c r="R508" s="77" t="n">
        <v>0</v>
      </c>
      <c r="S508" s="95" t="n">
        <v>0.65</v>
      </c>
      <c r="T508" s="51" t="n">
        <v>1.020408163265306</v>
      </c>
      <c r="U508" s="51" t="n">
        <v>1.020408163265306</v>
      </c>
      <c r="V508" t="n">
        <v>0</v>
      </c>
      <c r="W508" t="inlineStr">
        <is>
          <t>12,47,29,57,64,77,45,22,50,56,42,96,06,78,65,59,39</t>
        </is>
      </c>
      <c r="X508" s="51" t="n">
        <v>9.963339131762334e-07</v>
      </c>
      <c r="Y508" s="51" t="n">
        <v>0.6432722228215884</v>
      </c>
      <c r="Z508" s="52" t="n">
        <v>639845.7299999963</v>
      </c>
      <c r="AA508" s="52" t="n">
        <v>228251.3819999968</v>
      </c>
      <c r="AB508" s="52" t="n">
        <v>-419826.1800000007</v>
      </c>
      <c r="AC508" s="51" t="n">
        <v>-1.839314953194924</v>
      </c>
      <c r="AD508" s="51" t="n">
        <v>9.963339131762334e-07</v>
      </c>
      <c r="AE508" s="57" t="inlineStr">
        <is>
          <t>Code M1: Vai phoi may day vien co.</t>
        </is>
      </c>
    </row>
    <row r="509" ht="20.25" customHeight="1">
      <c r="D509" t="inlineStr">
        <is>
          <t>M1</t>
        </is>
      </c>
      <c r="E509" t="inlineStr">
        <is>
          <t>12,47,29,57,64,77,45,22,50,56,42,96,06,78,65,59,39</t>
        </is>
      </c>
      <c r="F509" t="inlineStr"/>
      <c r="G509" t="inlineStr">
        <is>
          <t>64@Signature Navy</t>
        </is>
      </c>
      <c r="H509" t="inlineStr">
        <is>
          <t>25V07971KH26</t>
        </is>
      </c>
      <c r="I509" t="n">
        <v>2</v>
      </c>
      <c r="J509" t="n">
        <v>2</v>
      </c>
      <c r="K509" t="n">
        <v>50</v>
      </c>
      <c r="L509" s="59" t="n"/>
      <c r="M509" s="98" t="inlineStr">
        <is>
          <t>POUT25SB0007971A</t>
        </is>
      </c>
      <c r="N509" s="2" t="n">
        <v>0.0063</v>
      </c>
      <c r="O509" t="n">
        <v>0.01275</v>
      </c>
      <c r="P509" s="95" t="n">
        <v>0.637</v>
      </c>
      <c r="Q509" s="96" t="n">
        <v>0.6375</v>
      </c>
      <c r="R509" s="77" t="n">
        <v>0</v>
      </c>
      <c r="S509" s="95" t="n">
        <v>0.65</v>
      </c>
      <c r="T509" s="51" t="n">
        <v>1.020408163265306</v>
      </c>
      <c r="U509" s="51" t="n">
        <v>1.020408163265306</v>
      </c>
      <c r="V509" t="n">
        <v>0</v>
      </c>
      <c r="W509" t="inlineStr">
        <is>
          <t>12,47,29,57,64,77,45,22,50,56,42,96,06,78,65,59,39</t>
        </is>
      </c>
      <c r="X509" s="51" t="n">
        <v>9.963339131762334e-07</v>
      </c>
      <c r="Y509" s="51" t="n">
        <v>0.6432732183740631</v>
      </c>
      <c r="Z509" s="52" t="n">
        <v>639845.7299999963</v>
      </c>
      <c r="AA509" s="52" t="n">
        <v>228250.7449999968</v>
      </c>
      <c r="AB509" s="52" t="n">
        <v>-419826.8300000008</v>
      </c>
      <c r="AC509" s="51" t="n">
        <v>-1.839322934082895</v>
      </c>
      <c r="AD509" s="51" t="n">
        <v>9.963339131762334e-07</v>
      </c>
      <c r="AE509" s="57" t="inlineStr">
        <is>
          <t>Code M1: Vai phoi may day vien co.</t>
        </is>
      </c>
    </row>
    <row r="510" ht="20.25" customHeight="1" thickBot="1">
      <c r="D510" t="inlineStr">
        <is>
          <t>M1</t>
        </is>
      </c>
      <c r="E510" t="inlineStr">
        <is>
          <t>12,47,29,57,64,77,45,22,50,56,42,96,06,78,65,59,39</t>
        </is>
      </c>
      <c r="F510" t="inlineStr"/>
      <c r="G510" t="inlineStr">
        <is>
          <t>50@Signature Navy</t>
        </is>
      </c>
      <c r="H510" t="inlineStr">
        <is>
          <t>25V07971KH26</t>
        </is>
      </c>
      <c r="I510" t="n">
        <v>2</v>
      </c>
      <c r="J510" t="n">
        <v>2</v>
      </c>
      <c r="K510" t="n">
        <v>50</v>
      </c>
      <c r="L510" s="59" t="n"/>
      <c r="M510" s="98" t="inlineStr">
        <is>
          <t>POUT25SB0007971A</t>
        </is>
      </c>
      <c r="N510" s="2" t="n">
        <v>0.0063</v>
      </c>
      <c r="O510" t="n">
        <v>0.01275</v>
      </c>
      <c r="P510" s="95" t="n">
        <v>0.637</v>
      </c>
      <c r="Q510" s="96" t="n">
        <v>0.6375</v>
      </c>
      <c r="R510" s="77" t="n">
        <v>0</v>
      </c>
      <c r="S510" s="95" t="n">
        <v>0.65</v>
      </c>
      <c r="T510" s="51" t="n">
        <v>1.020408163265306</v>
      </c>
      <c r="U510" s="51" t="n">
        <v>1.020408163265306</v>
      </c>
      <c r="V510" t="n">
        <v>0</v>
      </c>
      <c r="W510" t="inlineStr">
        <is>
          <t>12,47,29,57,64,77,45,22,50,56,42,96,06,78,65,59,39</t>
        </is>
      </c>
      <c r="X510" s="51" t="n">
        <v>9.963339131762334e-07</v>
      </c>
      <c r="Y510" s="51" t="n">
        <v>0.6432742139265379</v>
      </c>
      <c r="Z510" s="52" t="n">
        <v>639845.7299999963</v>
      </c>
      <c r="AA510" s="52" t="n">
        <v>228250.1079999968</v>
      </c>
      <c r="AB510" s="52" t="n">
        <v>-419827.4800000008</v>
      </c>
      <c r="AC510" s="51" t="n">
        <v>-1.839330915015412</v>
      </c>
      <c r="AD510" s="51" t="n">
        <v>9.963339131762334e-07</v>
      </c>
      <c r="AE510" s="57" t="inlineStr">
        <is>
          <t>Code M1: Vai phoi may day vien co.</t>
        </is>
      </c>
    </row>
    <row r="511" ht="20.25" customHeight="1" thickBot="1">
      <c r="D511" t="inlineStr">
        <is>
          <t>M1</t>
        </is>
      </c>
      <c r="E511" t="inlineStr">
        <is>
          <t>12,47,29,57,64,77,45,22,50,56,42,96,06,78,65,59,39</t>
        </is>
      </c>
      <c r="F511" t="inlineStr"/>
      <c r="G511" t="inlineStr">
        <is>
          <t>57@Signature Navy</t>
        </is>
      </c>
      <c r="H511" t="inlineStr">
        <is>
          <t>25V07971KH26</t>
        </is>
      </c>
      <c r="I511" t="n">
        <v>2</v>
      </c>
      <c r="J511" t="n">
        <v>2</v>
      </c>
      <c r="K511" t="n">
        <v>50</v>
      </c>
      <c r="L511" s="59" t="n"/>
      <c r="M511" s="98" t="inlineStr">
        <is>
          <t>POUT25SB0007971A</t>
        </is>
      </c>
      <c r="N511" s="2" t="n">
        <v>0.0063</v>
      </c>
      <c r="O511" t="n">
        <v>0.01275</v>
      </c>
      <c r="P511" s="95" t="n">
        <v>0.637</v>
      </c>
      <c r="Q511" s="96" t="n">
        <v>0.6375</v>
      </c>
      <c r="R511" s="77" t="n">
        <v>0</v>
      </c>
      <c r="S511" s="95" t="n">
        <v>0.65</v>
      </c>
      <c r="T511" s="51" t="n">
        <v>1.020408163265306</v>
      </c>
      <c r="U511" s="51" t="n">
        <v>1.020408163265306</v>
      </c>
      <c r="V511" t="n">
        <v>0</v>
      </c>
      <c r="W511" t="inlineStr">
        <is>
          <t>12,47,29,57,64,77,45,22,50,56,42,96,06,78,65,59,39</t>
        </is>
      </c>
      <c r="X511" s="51" t="n">
        <v>9.963339131762334e-07</v>
      </c>
      <c r="Y511" s="51" t="n">
        <v>0.6432752094790127</v>
      </c>
      <c r="Z511" s="52" t="n">
        <v>639845.7299999963</v>
      </c>
      <c r="AA511" s="52" t="n">
        <v>228249.4709999968</v>
      </c>
      <c r="AB511" s="52" t="n">
        <v>-419828.1300000008</v>
      </c>
      <c r="AC511" s="51" t="n">
        <v>-1.839338895992476</v>
      </c>
      <c r="AD511" s="51" t="n">
        <v>9.963339131762334e-07</v>
      </c>
      <c r="AE511" s="57" t="inlineStr">
        <is>
          <t>Code M1: Vai phoi may day vien co.</t>
        </is>
      </c>
    </row>
    <row r="512" ht="20.25" customHeight="1">
      <c r="D512" t="inlineStr">
        <is>
          <t>M1</t>
        </is>
      </c>
      <c r="E512" t="inlineStr">
        <is>
          <t>12,47,29,57,64,77,45,22,50,56,42,96,06,78,65,59,39</t>
        </is>
      </c>
      <c r="F512" t="inlineStr"/>
      <c r="G512" t="inlineStr">
        <is>
          <t>59@Signature Navy</t>
        </is>
      </c>
      <c r="H512" t="inlineStr">
        <is>
          <t>25V07971KH26</t>
        </is>
      </c>
      <c r="I512" t="n">
        <v>2</v>
      </c>
      <c r="J512" t="n">
        <v>2</v>
      </c>
      <c r="K512" t="n">
        <v>50</v>
      </c>
      <c r="L512" s="59" t="n"/>
      <c r="M512" s="98" t="inlineStr">
        <is>
          <t>POUT25SB0007971A</t>
        </is>
      </c>
      <c r="N512" s="2" t="n">
        <v>0.0063</v>
      </c>
      <c r="O512" t="n">
        <v>0.01275</v>
      </c>
      <c r="P512" s="95" t="n">
        <v>0.637</v>
      </c>
      <c r="Q512" s="96" t="n">
        <v>0.6375</v>
      </c>
      <c r="R512" s="77" t="n">
        <v>0</v>
      </c>
      <c r="S512" s="95" t="n">
        <v>0.65</v>
      </c>
      <c r="T512" s="51" t="n">
        <v>1.020408163265306</v>
      </c>
      <c r="U512" s="51" t="n">
        <v>1.020408163265306</v>
      </c>
      <c r="V512" t="n">
        <v>0</v>
      </c>
      <c r="W512" t="inlineStr">
        <is>
          <t>12,47,29,57,64,77,45,22,50,56,42,96,06,78,65,59,39</t>
        </is>
      </c>
      <c r="X512" s="51" t="n">
        <v>9.963339131762334e-07</v>
      </c>
      <c r="Y512" s="51" t="n">
        <v>0.6432762050314875</v>
      </c>
      <c r="Z512" s="52" t="n">
        <v>639845.7299999963</v>
      </c>
      <c r="AA512" s="52" t="n">
        <v>228248.8339999968</v>
      </c>
      <c r="AB512" s="52" t="n">
        <v>-419828.7800000008</v>
      </c>
      <c r="AC512" s="51" t="n">
        <v>-1.839346877014087</v>
      </c>
      <c r="AD512" s="51" t="n">
        <v>9.963339131762334e-07</v>
      </c>
      <c r="AE512" s="57" t="inlineStr">
        <is>
          <t>Code M1: Vai phoi may day vien co.</t>
        </is>
      </c>
    </row>
    <row r="513" ht="20.25" customHeight="1">
      <c r="D513" t="inlineStr">
        <is>
          <t>M1</t>
        </is>
      </c>
      <c r="E513" t="inlineStr">
        <is>
          <t>12,47,29,57,64,77,45,22,50,56,42,96,06,78,65,59,39</t>
        </is>
      </c>
      <c r="F513" t="inlineStr"/>
      <c r="G513" t="inlineStr">
        <is>
          <t>12@Signature Navy</t>
        </is>
      </c>
      <c r="H513" t="inlineStr">
        <is>
          <t>25V07971KH26</t>
        </is>
      </c>
      <c r="I513" t="n">
        <v>2</v>
      </c>
      <c r="J513" t="n">
        <v>2</v>
      </c>
      <c r="K513" t="n">
        <v>50</v>
      </c>
      <c r="L513" s="59" t="n"/>
      <c r="M513" s="98" t="inlineStr">
        <is>
          <t>POUT25SB0007971A</t>
        </is>
      </c>
      <c r="N513" s="2" t="n">
        <v>0.0063</v>
      </c>
      <c r="O513" t="n">
        <v>0.01275</v>
      </c>
      <c r="P513" s="95" t="n">
        <v>0.637</v>
      </c>
      <c r="Q513" s="96" t="n">
        <v>0.6375</v>
      </c>
      <c r="R513" s="77" t="n">
        <v>0</v>
      </c>
      <c r="S513" s="95" t="n">
        <v>0.65</v>
      </c>
      <c r="T513" s="51" t="n">
        <v>1.020408163265306</v>
      </c>
      <c r="U513" s="51" t="n">
        <v>1.020408163265306</v>
      </c>
      <c r="V513" t="n">
        <v>0</v>
      </c>
      <c r="W513" t="inlineStr">
        <is>
          <t>12,47,29,57,64,77,45,22,50,56,42,96,06,78,65,59,39</t>
        </is>
      </c>
      <c r="X513" s="51" t="n">
        <v>9.963339131762334e-07</v>
      </c>
      <c r="Y513" s="51" t="n">
        <v>0.6432772005839623</v>
      </c>
      <c r="Z513" s="52" t="n">
        <v>639845.7299999963</v>
      </c>
      <c r="AA513" s="52" t="n">
        <v>228248.1969999968</v>
      </c>
      <c r="AB513" s="52" t="n">
        <v>-419829.4300000009</v>
      </c>
      <c r="AC513" s="51" t="n">
        <v>-1.839354858080244</v>
      </c>
      <c r="AD513" s="51" t="n">
        <v>9.963339131762334e-07</v>
      </c>
      <c r="AE513" s="57" t="inlineStr">
        <is>
          <t>Code M1: Vai phoi may day vien co.</t>
        </is>
      </c>
    </row>
    <row r="514" ht="20.25" customHeight="1">
      <c r="D514" t="inlineStr">
        <is>
          <t>M1</t>
        </is>
      </c>
      <c r="E514" t="inlineStr">
        <is>
          <t>12,47,29,57,64,77,45,22,50,56,42,96,06,78,65,59,39</t>
        </is>
      </c>
      <c r="F514" t="inlineStr"/>
      <c r="G514" t="inlineStr">
        <is>
          <t>42@Signature Navy</t>
        </is>
      </c>
      <c r="H514" t="inlineStr">
        <is>
          <t>25V07971MN11</t>
        </is>
      </c>
      <c r="I514" t="n">
        <v>2</v>
      </c>
      <c r="J514" t="n">
        <v>2</v>
      </c>
      <c r="K514" t="n">
        <v>564</v>
      </c>
      <c r="L514" s="59" t="n"/>
      <c r="M514" s="98" t="inlineStr">
        <is>
          <t>POUT25SB0007971A</t>
        </is>
      </c>
      <c r="N514" s="2" t="n">
        <v>0.0063</v>
      </c>
      <c r="O514" t="n">
        <v>0.2886</v>
      </c>
      <c r="P514" s="95" t="n">
        <v>162.77</v>
      </c>
      <c r="Q514" s="96" t="n">
        <v>162.7704</v>
      </c>
      <c r="R514" s="77" t="n">
        <v>0</v>
      </c>
      <c r="S514" s="95" t="n">
        <v>166.026</v>
      </c>
      <c r="T514" s="51" t="n">
        <v>1.020003686182958</v>
      </c>
      <c r="U514" s="51" t="n">
        <v>1.020003686182958</v>
      </c>
      <c r="V514" t="n">
        <v>0</v>
      </c>
      <c r="W514" t="inlineStr">
        <is>
          <t>12,47,29,57,64,77,45,22,50,56,42,96,06,78,65,59,39</t>
        </is>
      </c>
      <c r="X514" s="51" t="n">
        <v>0.0002518461692320756</v>
      </c>
      <c r="Y514" s="51" t="n">
        <v>0.6435315900287431</v>
      </c>
      <c r="Z514" s="52" t="n">
        <v>639845.7299999963</v>
      </c>
      <c r="AA514" s="52" t="n">
        <v>228247.5599999969</v>
      </c>
      <c r="AB514" s="52" t="n">
        <v>-419830.0800000009</v>
      </c>
      <c r="AC514" s="51" t="n">
        <v>-1.83936283919095</v>
      </c>
      <c r="AD514" s="51" t="n">
        <v>0.0002543900699313895</v>
      </c>
      <c r="AE514" s="57" t="inlineStr">
        <is>
          <t>Code M1: Vai phoi may day vien co.</t>
        </is>
      </c>
    </row>
    <row r="515" ht="20.25" customHeight="1">
      <c r="D515" t="inlineStr">
        <is>
          <t>M1</t>
        </is>
      </c>
      <c r="E515" t="inlineStr">
        <is>
          <t>12,47,29,57,64,77,45,22,50,56,42,96,06,78,65,59,39</t>
        </is>
      </c>
      <c r="F515" t="inlineStr"/>
      <c r="G515" t="inlineStr">
        <is>
          <t>45@Signature Navy</t>
        </is>
      </c>
      <c r="H515" t="inlineStr">
        <is>
          <t>25V07971MN11</t>
        </is>
      </c>
      <c r="I515" t="n">
        <v>2</v>
      </c>
      <c r="J515" t="n">
        <v>2</v>
      </c>
      <c r="K515" t="n">
        <v>564</v>
      </c>
      <c r="L515" s="59" t="n"/>
      <c r="M515" s="98" t="inlineStr">
        <is>
          <t>POUT25SB0007971A</t>
        </is>
      </c>
      <c r="N515" s="2" t="n">
        <v>0.0063</v>
      </c>
      <c r="O515" t="n">
        <v>0.2886</v>
      </c>
      <c r="P515" s="95" t="n">
        <v>162.77</v>
      </c>
      <c r="Q515" s="96" t="n">
        <v>162.7704</v>
      </c>
      <c r="R515" s="77" t="n">
        <v>0</v>
      </c>
      <c r="S515" s="95" t="n">
        <v>166.026</v>
      </c>
      <c r="T515" s="51" t="n">
        <v>1.020003686182958</v>
      </c>
      <c r="U515" s="51" t="n">
        <v>1.020003686182958</v>
      </c>
      <c r="V515" t="n">
        <v>0</v>
      </c>
      <c r="W515" t="inlineStr">
        <is>
          <t>12,47,29,57,64,77,45,22,50,56,42,96,06,78,65,59,39</t>
        </is>
      </c>
      <c r="X515" s="51" t="n">
        <v>0.0002518461692320756</v>
      </c>
      <c r="Y515" s="51" t="n">
        <v>0.6437859794735238</v>
      </c>
      <c r="Z515" s="52" t="n">
        <v>639845.7299999963</v>
      </c>
      <c r="AA515" s="52" t="n">
        <v>228084.7899999968</v>
      </c>
      <c r="AB515" s="52" t="n">
        <v>-419996.1060000009</v>
      </c>
      <c r="AC515" s="51" t="n">
        <v>-1.84140339213328</v>
      </c>
      <c r="AD515" s="51" t="n">
        <v>0.0002543900699313895</v>
      </c>
      <c r="AE515" s="57" t="inlineStr">
        <is>
          <t>Code M1: Vai phoi may day vien co.</t>
        </is>
      </c>
    </row>
    <row r="516" ht="20.25" customHeight="1">
      <c r="D516" t="inlineStr">
        <is>
          <t>M1</t>
        </is>
      </c>
      <c r="E516" t="inlineStr">
        <is>
          <t>12,47,29,57,64,77,45,22,50,56,42,96,06,78,65,59,39</t>
        </is>
      </c>
      <c r="F516" t="inlineStr"/>
      <c r="G516" t="inlineStr">
        <is>
          <t>96@Signature Navy</t>
        </is>
      </c>
      <c r="H516" t="inlineStr">
        <is>
          <t>25V07971MN11</t>
        </is>
      </c>
      <c r="I516" t="n">
        <v>2</v>
      </c>
      <c r="J516" t="n">
        <v>2</v>
      </c>
      <c r="K516" t="n">
        <v>564</v>
      </c>
      <c r="L516" s="59" t="n"/>
      <c r="M516" s="98" t="inlineStr">
        <is>
          <t>POUT25SB0007971A</t>
        </is>
      </c>
      <c r="N516" s="2" t="n">
        <v>0.0063</v>
      </c>
      <c r="O516" t="n">
        <v>0.2886</v>
      </c>
      <c r="P516" s="95" t="n">
        <v>162.77</v>
      </c>
      <c r="Q516" s="96" t="n">
        <v>162.7704</v>
      </c>
      <c r="R516" s="77" t="n">
        <v>0</v>
      </c>
      <c r="S516" s="95" t="n">
        <v>166.026</v>
      </c>
      <c r="T516" s="51" t="n">
        <v>1.020003686182958</v>
      </c>
      <c r="U516" s="51" t="n">
        <v>1.020003686182958</v>
      </c>
      <c r="V516" t="n">
        <v>0</v>
      </c>
      <c r="W516" t="inlineStr">
        <is>
          <t>12,47,29,57,64,77,45,22,50,56,42,96,06,78,65,59,39</t>
        </is>
      </c>
      <c r="X516" s="51" t="n">
        <v>0.0002518461692320756</v>
      </c>
      <c r="Y516" s="51" t="n">
        <v>0.6440403689183045</v>
      </c>
      <c r="Z516" s="52" t="n">
        <v>639845.7299999963</v>
      </c>
      <c r="AA516" s="52" t="n">
        <v>227922.0199999968</v>
      </c>
      <c r="AB516" s="52" t="n">
        <v>-420162.1320000009</v>
      </c>
      <c r="AC516" s="51" t="n">
        <v>-1.843446859588235</v>
      </c>
      <c r="AD516" s="51" t="n">
        <v>0.0002543900699313895</v>
      </c>
      <c r="AE516" s="57" t="inlineStr">
        <is>
          <t>Code M1: Vai phoi may day vien co.</t>
        </is>
      </c>
    </row>
    <row r="517" ht="20.25" customHeight="1">
      <c r="D517" t="inlineStr">
        <is>
          <t>M1</t>
        </is>
      </c>
      <c r="E517" t="inlineStr">
        <is>
          <t>12,47,29,57,64,77,45,22,50,56,42,96,06,78,65,59,39</t>
        </is>
      </c>
      <c r="F517" t="inlineStr"/>
      <c r="G517" t="inlineStr">
        <is>
          <t>78@Signature Navy</t>
        </is>
      </c>
      <c r="H517" t="inlineStr">
        <is>
          <t>25V07971MN11</t>
        </is>
      </c>
      <c r="I517" t="n">
        <v>2</v>
      </c>
      <c r="J517" t="n">
        <v>2</v>
      </c>
      <c r="K517" t="n">
        <v>564</v>
      </c>
      <c r="L517" s="59" t="n"/>
      <c r="M517" s="98" t="inlineStr">
        <is>
          <t>POUT25SB0007971A</t>
        </is>
      </c>
      <c r="N517" s="2" t="n">
        <v>0.0063</v>
      </c>
      <c r="O517" t="n">
        <v>0.2886</v>
      </c>
      <c r="P517" s="95" t="n">
        <v>162.77</v>
      </c>
      <c r="Q517" s="96" t="n">
        <v>162.7704</v>
      </c>
      <c r="R517" s="77" t="n">
        <v>0</v>
      </c>
      <c r="S517" s="95" t="n">
        <v>166.026</v>
      </c>
      <c r="T517" s="51" t="n">
        <v>1.020003686182958</v>
      </c>
      <c r="U517" s="51" t="n">
        <v>1.020003686182958</v>
      </c>
      <c r="V517" t="n">
        <v>0</v>
      </c>
      <c r="W517" t="inlineStr">
        <is>
          <t>12,47,29,57,64,77,45,22,50,56,42,96,06,78,65,59,39</t>
        </is>
      </c>
      <c r="X517" s="51" t="n">
        <v>0.0002518461692320756</v>
      </c>
      <c r="Y517" s="51" t="n">
        <v>0.6442947583630853</v>
      </c>
      <c r="Z517" s="52" t="n">
        <v>639845.7299999963</v>
      </c>
      <c r="AA517" s="52" t="n">
        <v>227759.2499999968</v>
      </c>
      <c r="AB517" s="52" t="n">
        <v>-420328.1580000009</v>
      </c>
      <c r="AC517" s="51" t="n">
        <v>-1.845493247804455</v>
      </c>
      <c r="AD517" s="51" t="n">
        <v>0.0002543900699313895</v>
      </c>
      <c r="AE517" s="57" t="inlineStr">
        <is>
          <t>Code M1: Vai phoi may day vien co.</t>
        </is>
      </c>
    </row>
    <row r="518" ht="20.25" customHeight="1">
      <c r="D518" t="inlineStr">
        <is>
          <t>M1</t>
        </is>
      </c>
      <c r="E518" t="inlineStr">
        <is>
          <t>12,47,29,57,64,77,45,22,50,56,42,96,06,78,65,59,39</t>
        </is>
      </c>
      <c r="F518" t="inlineStr"/>
      <c r="G518" t="inlineStr">
        <is>
          <t>65@Signature Navy</t>
        </is>
      </c>
      <c r="H518" t="inlineStr">
        <is>
          <t>25V07971MN11</t>
        </is>
      </c>
      <c r="I518" t="n">
        <v>2</v>
      </c>
      <c r="J518" t="n">
        <v>2</v>
      </c>
      <c r="K518" t="n">
        <v>564</v>
      </c>
      <c r="L518" s="59" t="n"/>
      <c r="M518" s="98" t="inlineStr">
        <is>
          <t>POUT25SB0007971A</t>
        </is>
      </c>
      <c r="N518" s="2" t="n">
        <v>0.0063</v>
      </c>
      <c r="O518" t="n">
        <v>0.2886</v>
      </c>
      <c r="P518" s="95" t="n">
        <v>162.77</v>
      </c>
      <c r="Q518" s="96" t="n">
        <v>162.7704</v>
      </c>
      <c r="R518" s="77" t="n">
        <v>0</v>
      </c>
      <c r="S518" s="95" t="n">
        <v>166.026</v>
      </c>
      <c r="T518" s="51" t="n">
        <v>1.020003686182958</v>
      </c>
      <c r="U518" s="51" t="n">
        <v>1.020003686182958</v>
      </c>
      <c r="V518" t="n">
        <v>0</v>
      </c>
      <c r="W518" t="inlineStr">
        <is>
          <t>12,47,29,57,64,77,45,22,50,56,42,96,06,78,65,59,39</t>
        </is>
      </c>
      <c r="X518" s="51" t="n">
        <v>0.0002518461692320756</v>
      </c>
      <c r="Y518" s="51" t="n">
        <v>0.644549147807866</v>
      </c>
      <c r="Z518" s="52" t="n">
        <v>639845.7299999963</v>
      </c>
      <c r="AA518" s="52" t="n">
        <v>227596.4799999968</v>
      </c>
      <c r="AB518" s="52" t="n">
        <v>-420494.1840000009</v>
      </c>
      <c r="AC518" s="51" t="n">
        <v>-1.847542563048457</v>
      </c>
      <c r="AD518" s="51" t="n">
        <v>0.0002543900699313895</v>
      </c>
      <c r="AE518" s="57" t="inlineStr">
        <is>
          <t>Code M1: Vai phoi may day vien co.</t>
        </is>
      </c>
    </row>
    <row r="519" ht="20.25" customHeight="1">
      <c r="D519" t="inlineStr">
        <is>
          <t>M1</t>
        </is>
      </c>
      <c r="E519" t="inlineStr">
        <is>
          <t>12,47,29,57,64,77,45,22,50,56,42,96,06,78,65,59,39</t>
        </is>
      </c>
      <c r="F519" t="inlineStr"/>
      <c r="G519" t="inlineStr">
        <is>
          <t>56@Signature Navy</t>
        </is>
      </c>
      <c r="H519" t="inlineStr">
        <is>
          <t>25V07971MN11</t>
        </is>
      </c>
      <c r="I519" t="n">
        <v>2</v>
      </c>
      <c r="J519" t="n">
        <v>2</v>
      </c>
      <c r="K519" t="n">
        <v>564</v>
      </c>
      <c r="L519" s="59" t="n"/>
      <c r="M519" s="98" t="inlineStr">
        <is>
          <t>POUT25SB0007971A</t>
        </is>
      </c>
      <c r="N519" s="2" t="n">
        <v>0.0063</v>
      </c>
      <c r="O519" t="n">
        <v>0.2886</v>
      </c>
      <c r="P519" s="95" t="n">
        <v>162.77</v>
      </c>
      <c r="Q519" s="96" t="n">
        <v>162.7704</v>
      </c>
      <c r="R519" s="77" t="n">
        <v>0</v>
      </c>
      <c r="S519" s="95" t="n">
        <v>166.026</v>
      </c>
      <c r="T519" s="51" t="n">
        <v>1.020003686182958</v>
      </c>
      <c r="U519" s="51" t="n">
        <v>1.020003686182958</v>
      </c>
      <c r="V519" t="n">
        <v>0</v>
      </c>
      <c r="W519" t="inlineStr">
        <is>
          <t>12,47,29,57,64,77,45,22,50,56,42,96,06,78,65,59,39</t>
        </is>
      </c>
      <c r="X519" s="51" t="n">
        <v>0.0002518461692320756</v>
      </c>
      <c r="Y519" s="51" t="n">
        <v>0.6448035372526467</v>
      </c>
      <c r="Z519" s="52" t="n">
        <v>639845.7299999963</v>
      </c>
      <c r="AA519" s="52" t="n">
        <v>227433.7099999968</v>
      </c>
      <c r="AB519" s="52" t="n">
        <v>-420660.210000001</v>
      </c>
      <c r="AC519" s="51" t="n">
        <v>-1.849594811604695</v>
      </c>
      <c r="AD519" s="51" t="n">
        <v>0.0002543900699313895</v>
      </c>
      <c r="AE519" s="57" t="inlineStr">
        <is>
          <t>Code M1: Vai phoi may day vien co.</t>
        </is>
      </c>
    </row>
    <row r="520" ht="20.25" customHeight="1">
      <c r="D520" t="inlineStr">
        <is>
          <t>M1</t>
        </is>
      </c>
      <c r="E520" t="inlineStr">
        <is>
          <t>12,47,29,57,64,77,45,22,50,56,42,96,06,78,65,59,39</t>
        </is>
      </c>
      <c r="F520" t="inlineStr"/>
      <c r="G520" t="inlineStr">
        <is>
          <t>77@Signature Navy</t>
        </is>
      </c>
      <c r="H520" t="inlineStr">
        <is>
          <t>25V07971MN11</t>
        </is>
      </c>
      <c r="I520" t="n">
        <v>2</v>
      </c>
      <c r="J520" t="n">
        <v>2</v>
      </c>
      <c r="K520" t="n">
        <v>564</v>
      </c>
      <c r="L520" s="59" t="n"/>
      <c r="M520" s="98" t="inlineStr">
        <is>
          <t>POUT25SB0007971A</t>
        </is>
      </c>
      <c r="N520" s="2" t="n">
        <v>0.0063</v>
      </c>
      <c r="O520" t="n">
        <v>0.2886</v>
      </c>
      <c r="P520" s="95" t="n">
        <v>162.77</v>
      </c>
      <c r="Q520" s="96" t="n">
        <v>162.7704</v>
      </c>
      <c r="R520" s="77" t="n">
        <v>0</v>
      </c>
      <c r="S520" s="95" t="n">
        <v>166.026</v>
      </c>
      <c r="T520" s="51" t="n">
        <v>1.020003686182958</v>
      </c>
      <c r="U520" s="51" t="n">
        <v>1.020003686182958</v>
      </c>
      <c r="V520" t="n">
        <v>0</v>
      </c>
      <c r="W520" t="inlineStr">
        <is>
          <t>12,47,29,57,64,77,45,22,50,56,42,96,06,78,65,59,39</t>
        </is>
      </c>
      <c r="X520" s="51" t="n">
        <v>0.0002518461692320756</v>
      </c>
      <c r="Y520" s="51" t="n">
        <v>0.6450579266974275</v>
      </c>
      <c r="Z520" s="52" t="n">
        <v>639845.7299999963</v>
      </c>
      <c r="AA520" s="52" t="n">
        <v>227270.9399999967</v>
      </c>
      <c r="AB520" s="52" t="n">
        <v>-420826.236000001</v>
      </c>
      <c r="AC520" s="51" t="n">
        <v>-1.851649999775629</v>
      </c>
      <c r="AD520" s="51" t="n">
        <v>0.0002543900699313895</v>
      </c>
      <c r="AE520" s="57" t="inlineStr">
        <is>
          <t>Code M1: Vai phoi may day vien co.</t>
        </is>
      </c>
    </row>
    <row r="521" ht="20.25" customHeight="1">
      <c r="D521" t="inlineStr">
        <is>
          <t>M1</t>
        </is>
      </c>
      <c r="E521" t="inlineStr">
        <is>
          <t>12,47,29,57,64,77,45,22,50,56,42,96,06,78,65,59,39</t>
        </is>
      </c>
      <c r="F521" t="inlineStr"/>
      <c r="G521" t="inlineStr">
        <is>
          <t>29@Signature Navy</t>
        </is>
      </c>
      <c r="H521" t="inlineStr">
        <is>
          <t>25V07971MN11</t>
        </is>
      </c>
      <c r="I521" t="n">
        <v>2</v>
      </c>
      <c r="J521" t="n">
        <v>2</v>
      </c>
      <c r="K521" t="n">
        <v>564</v>
      </c>
      <c r="L521" s="59" t="n"/>
      <c r="M521" s="98" t="inlineStr">
        <is>
          <t>POUT25SB0007971A</t>
        </is>
      </c>
      <c r="N521" s="2" t="n">
        <v>0.0063</v>
      </c>
      <c r="O521" t="n">
        <v>0.2886</v>
      </c>
      <c r="P521" s="95" t="n">
        <v>162.77</v>
      </c>
      <c r="Q521" s="96" t="n">
        <v>162.7704</v>
      </c>
      <c r="R521" s="77" t="n">
        <v>0</v>
      </c>
      <c r="S521" s="95" t="n">
        <v>166.026</v>
      </c>
      <c r="T521" s="51" t="n">
        <v>1.020003686182958</v>
      </c>
      <c r="U521" s="51" t="n">
        <v>1.020003686182958</v>
      </c>
      <c r="V521" t="n">
        <v>0</v>
      </c>
      <c r="W521" t="inlineStr">
        <is>
          <t>12,47,29,57,64,77,45,22,50,56,42,96,06,78,65,59,39</t>
        </is>
      </c>
      <c r="X521" s="51" t="n">
        <v>0.0002518461692320756</v>
      </c>
      <c r="Y521" s="51" t="n">
        <v>0.6453123161422082</v>
      </c>
      <c r="Z521" s="52" t="n">
        <v>639845.7299999963</v>
      </c>
      <c r="AA521" s="52" t="n">
        <v>227108.1699999967</v>
      </c>
      <c r="AB521" s="52" t="n">
        <v>-420992.262000001</v>
      </c>
      <c r="AC521" s="51" t="n">
        <v>-1.853708133881784</v>
      </c>
      <c r="AD521" s="51" t="n">
        <v>0.0002543900699313895</v>
      </c>
      <c r="AE521" s="57" t="inlineStr">
        <is>
          <t>Code M1: Vai phoi may day vien co.</t>
        </is>
      </c>
    </row>
    <row r="522" ht="20.25" customHeight="1">
      <c r="D522" t="inlineStr">
        <is>
          <t>M1</t>
        </is>
      </c>
      <c r="E522" t="inlineStr">
        <is>
          <t>12,47,29,57,64,77,45,22,50,56,42,96,06,78,65,59,39</t>
        </is>
      </c>
      <c r="F522" t="inlineStr"/>
      <c r="G522" t="inlineStr">
        <is>
          <t>47@Signature Navy</t>
        </is>
      </c>
      <c r="H522" t="inlineStr">
        <is>
          <t>25V07971MN11</t>
        </is>
      </c>
      <c r="I522" t="n">
        <v>2</v>
      </c>
      <c r="J522" t="n">
        <v>2</v>
      </c>
      <c r="K522" t="n">
        <v>564</v>
      </c>
      <c r="L522" s="59" t="n"/>
      <c r="M522" s="98" t="inlineStr">
        <is>
          <t>POUT25SB0007971A</t>
        </is>
      </c>
      <c r="N522" s="2" t="n">
        <v>0.0063</v>
      </c>
      <c r="O522" t="n">
        <v>0.2886</v>
      </c>
      <c r="P522" s="95" t="n">
        <v>162.77</v>
      </c>
      <c r="Q522" s="96" t="n">
        <v>162.7704</v>
      </c>
      <c r="R522" s="77" t="n">
        <v>0</v>
      </c>
      <c r="S522" s="95" t="n">
        <v>166.026</v>
      </c>
      <c r="T522" s="51" t="n">
        <v>1.020003686182958</v>
      </c>
      <c r="U522" s="51" t="n">
        <v>1.020003686182958</v>
      </c>
      <c r="V522" t="n">
        <v>0</v>
      </c>
      <c r="W522" t="inlineStr">
        <is>
          <t>12,47,29,57,64,77,45,22,50,56,42,96,06,78,65,59,39</t>
        </is>
      </c>
      <c r="X522" s="51" t="n">
        <v>0.0002518461692320756</v>
      </c>
      <c r="Y522" s="51" t="n">
        <v>0.6455667055869889</v>
      </c>
      <c r="Z522" s="52" t="n">
        <v>639845.7299999963</v>
      </c>
      <c r="AA522" s="52" t="n">
        <v>226945.3999999967</v>
      </c>
      <c r="AB522" s="52" t="n">
        <v>-421158.288000001</v>
      </c>
      <c r="AC522" s="51" t="n">
        <v>-1.855769220261821</v>
      </c>
      <c r="AD522" s="51" t="n">
        <v>0.0002543900699313895</v>
      </c>
      <c r="AE522" s="57" t="inlineStr">
        <is>
          <t>Code M1: Vai phoi may day vien co.</t>
        </is>
      </c>
    </row>
    <row r="523" ht="20.25" customHeight="1">
      <c r="D523" t="inlineStr">
        <is>
          <t>M1</t>
        </is>
      </c>
      <c r="E523" t="inlineStr">
        <is>
          <t>12,47,29,57,64,77,45,22,50,56,42,96,06,78,65,59,39</t>
        </is>
      </c>
      <c r="F523" t="inlineStr"/>
      <c r="G523" t="inlineStr">
        <is>
          <t>39@Signature Navy</t>
        </is>
      </c>
      <c r="H523" t="inlineStr">
        <is>
          <t>25V07971MN11</t>
        </is>
      </c>
      <c r="I523" t="n">
        <v>2</v>
      </c>
      <c r="J523" t="n">
        <v>2</v>
      </c>
      <c r="K523" t="n">
        <v>564</v>
      </c>
      <c r="L523" s="59" t="n"/>
      <c r="M523" s="98" t="inlineStr">
        <is>
          <t>POUT25SB0007971A</t>
        </is>
      </c>
      <c r="N523" s="2" t="n">
        <v>0.0063</v>
      </c>
      <c r="O523" t="n">
        <v>0.2886</v>
      </c>
      <c r="P523" s="95" t="n">
        <v>162.77</v>
      </c>
      <c r="Q523" s="96" t="n">
        <v>162.7704</v>
      </c>
      <c r="R523" s="77" t="n">
        <v>0</v>
      </c>
      <c r="S523" s="95" t="n">
        <v>166.026</v>
      </c>
      <c r="T523" s="51" t="n">
        <v>1.020003686182958</v>
      </c>
      <c r="U523" s="51" t="n">
        <v>1.020003686182958</v>
      </c>
      <c r="V523" t="n">
        <v>0</v>
      </c>
      <c r="W523" t="inlineStr">
        <is>
          <t>12,47,29,57,64,77,45,22,50,56,42,96,06,78,65,59,39</t>
        </is>
      </c>
      <c r="X523" s="51" t="n">
        <v>0.0002518461692320756</v>
      </c>
      <c r="Y523" s="51" t="n">
        <v>0.6458210950317697</v>
      </c>
      <c r="Z523" s="52" t="n">
        <v>639845.7299999963</v>
      </c>
      <c r="AA523" s="52" t="n">
        <v>226782.6299999967</v>
      </c>
      <c r="AB523" s="52" t="n">
        <v>-421324.314000001</v>
      </c>
      <c r="AC523" s="51" t="n">
        <v>-1.857833265272597</v>
      </c>
      <c r="AD523" s="51" t="n">
        <v>0.0002543900699313895</v>
      </c>
      <c r="AE523" s="57" t="inlineStr">
        <is>
          <t>Code M1: Vai phoi may day vien co.</t>
        </is>
      </c>
    </row>
    <row r="524" ht="20.25" customHeight="1">
      <c r="D524" t="inlineStr">
        <is>
          <t>M1</t>
        </is>
      </c>
      <c r="E524" t="inlineStr">
        <is>
          <t>12,47,29,57,64,77,45,22,50,56,42,96,06,78,65,59,39</t>
        </is>
      </c>
      <c r="F524" t="inlineStr"/>
      <c r="G524" t="inlineStr">
        <is>
          <t>64@Signature Navy</t>
        </is>
      </c>
      <c r="H524" t="inlineStr">
        <is>
          <t>25V07971MN11</t>
        </is>
      </c>
      <c r="I524" t="n">
        <v>2</v>
      </c>
      <c r="J524" t="n">
        <v>2</v>
      </c>
      <c r="K524" t="n">
        <v>564</v>
      </c>
      <c r="L524" s="59" t="n"/>
      <c r="M524" s="98" t="inlineStr">
        <is>
          <t>POUT25SB0007971A</t>
        </is>
      </c>
      <c r="N524" s="2" t="n">
        <v>0.0063</v>
      </c>
      <c r="O524" t="n">
        <v>0.2886</v>
      </c>
      <c r="P524" s="95" t="n">
        <v>162.77</v>
      </c>
      <c r="Q524" s="96" t="n">
        <v>162.7704</v>
      </c>
      <c r="R524" s="77" t="n">
        <v>0</v>
      </c>
      <c r="S524" s="95" t="n">
        <v>166.026</v>
      </c>
      <c r="T524" s="51" t="n">
        <v>1.020003686182958</v>
      </c>
      <c r="U524" s="51" t="n">
        <v>1.020003686182958</v>
      </c>
      <c r="V524" t="n">
        <v>0</v>
      </c>
      <c r="W524" t="inlineStr">
        <is>
          <t>12,47,29,57,64,77,45,22,50,56,42,96,06,78,65,59,39</t>
        </is>
      </c>
      <c r="X524" s="51" t="n">
        <v>0.0002518461692320756</v>
      </c>
      <c r="Y524" s="51" t="n">
        <v>0.6460754844765504</v>
      </c>
      <c r="Z524" s="52" t="n">
        <v>639845.7299999963</v>
      </c>
      <c r="AA524" s="52" t="n">
        <v>226619.8599999967</v>
      </c>
      <c r="AB524" s="52" t="n">
        <v>-421490.340000001</v>
      </c>
      <c r="AC524" s="51" t="n">
        <v>-1.859900275289232</v>
      </c>
      <c r="AD524" s="51" t="n">
        <v>0.0002543900699313895</v>
      </c>
      <c r="AE524" s="57" t="inlineStr">
        <is>
          <t>Code M1: Vai phoi may day vien co.</t>
        </is>
      </c>
    </row>
    <row r="525" ht="20.25" customHeight="1">
      <c r="D525" t="inlineStr">
        <is>
          <t>M1</t>
        </is>
      </c>
      <c r="E525" t="inlineStr">
        <is>
          <t>12,47,29,57,64,77,45,22,50,56,42,96,06,78,65,59,39</t>
        </is>
      </c>
      <c r="F525" t="inlineStr"/>
      <c r="G525" t="inlineStr">
        <is>
          <t>50@Signature Navy</t>
        </is>
      </c>
      <c r="H525" t="inlineStr">
        <is>
          <t>25V07971MN11</t>
        </is>
      </c>
      <c r="I525" t="n">
        <v>2</v>
      </c>
      <c r="J525" t="n">
        <v>2</v>
      </c>
      <c r="K525" t="n">
        <v>564</v>
      </c>
      <c r="L525" s="59" t="n"/>
      <c r="M525" s="98" t="inlineStr">
        <is>
          <t>POUT25SB0007971A</t>
        </is>
      </c>
      <c r="N525" s="2" t="n">
        <v>0.0063</v>
      </c>
      <c r="O525" t="n">
        <v>0.2886</v>
      </c>
      <c r="P525" s="95" t="n">
        <v>162.77</v>
      </c>
      <c r="Q525" s="96" t="n">
        <v>162.7704</v>
      </c>
      <c r="R525" s="77" t="n">
        <v>0</v>
      </c>
      <c r="S525" s="95" t="n">
        <v>166.026</v>
      </c>
      <c r="T525" s="51" t="n">
        <v>1.020003686182958</v>
      </c>
      <c r="U525" s="51" t="n">
        <v>1.020003686182958</v>
      </c>
      <c r="V525" t="n">
        <v>0</v>
      </c>
      <c r="W525" t="inlineStr">
        <is>
          <t>12,47,29,57,64,77,45,22,50,56,42,96,06,78,65,59,39</t>
        </is>
      </c>
      <c r="X525" s="51" t="n">
        <v>0.0002518461692320756</v>
      </c>
      <c r="Y525" s="51" t="n">
        <v>0.6463298739213311</v>
      </c>
      <c r="Z525" s="52" t="n">
        <v>639845.7299999963</v>
      </c>
      <c r="AA525" s="52" t="n">
        <v>226457.0899999966</v>
      </c>
      <c r="AB525" s="52" t="n">
        <v>-421656.366000001</v>
      </c>
      <c r="AC525" s="51" t="n">
        <v>-1.861970256705177</v>
      </c>
      <c r="AD525" s="51" t="n">
        <v>0.0002543900699313895</v>
      </c>
      <c r="AE525" s="57" t="inlineStr">
        <is>
          <t>Code M1: Vai phoi may day vien co.</t>
        </is>
      </c>
    </row>
    <row r="526" ht="20.25" customHeight="1">
      <c r="D526" t="inlineStr">
        <is>
          <t>M1</t>
        </is>
      </c>
      <c r="E526" t="inlineStr">
        <is>
          <t>12,47,29,57,64,77,45,22,50,56,42,96,06,78,65,59,39</t>
        </is>
      </c>
      <c r="F526" t="inlineStr"/>
      <c r="G526" t="inlineStr">
        <is>
          <t>57@Signature Navy</t>
        </is>
      </c>
      <c r="H526" t="inlineStr">
        <is>
          <t>25V07971MN11</t>
        </is>
      </c>
      <c r="I526" t="n">
        <v>2</v>
      </c>
      <c r="J526" t="n">
        <v>2</v>
      </c>
      <c r="K526" t="n">
        <v>564</v>
      </c>
      <c r="L526" s="59" t="n"/>
      <c r="M526" s="98" t="inlineStr">
        <is>
          <t>POUT25SB0007971A</t>
        </is>
      </c>
      <c r="N526" s="2" t="n">
        <v>0.0063</v>
      </c>
      <c r="O526" t="n">
        <v>0.2886</v>
      </c>
      <c r="P526" s="95" t="n">
        <v>162.77</v>
      </c>
      <c r="Q526" s="96" t="n">
        <v>162.7704</v>
      </c>
      <c r="R526" s="77" t="n">
        <v>0</v>
      </c>
      <c r="S526" s="95" t="n">
        <v>166.026</v>
      </c>
      <c r="T526" s="51" t="n">
        <v>1.020003686182958</v>
      </c>
      <c r="U526" s="51" t="n">
        <v>1.020003686182958</v>
      </c>
      <c r="V526" t="n">
        <v>0</v>
      </c>
      <c r="W526" t="inlineStr">
        <is>
          <t>12,47,29,57,64,77,45,22,50,56,42,96,06,78,65,59,39</t>
        </is>
      </c>
      <c r="X526" s="51" t="n">
        <v>0.0002518461692320756</v>
      </c>
      <c r="Y526" s="51" t="n">
        <v>0.6465842633661119</v>
      </c>
      <c r="Z526" s="52" t="n">
        <v>639845.7299999963</v>
      </c>
      <c r="AA526" s="52" t="n">
        <v>226294.3199999966</v>
      </c>
      <c r="AB526" s="52" t="n">
        <v>-421822.392000001</v>
      </c>
      <c r="AC526" s="51" t="n">
        <v>-1.864043215932275</v>
      </c>
      <c r="AD526" s="51" t="n">
        <v>0.0002543900699313895</v>
      </c>
      <c r="AE526" s="57" t="inlineStr">
        <is>
          <t>Code M1: Vai phoi may day vien co.</t>
        </is>
      </c>
    </row>
    <row r="527" ht="20.25" customHeight="1">
      <c r="D527" t="inlineStr">
        <is>
          <t>M1</t>
        </is>
      </c>
      <c r="E527" t="inlineStr">
        <is>
          <t>12,47,29,57,64,77,45,22,50,56,42,96,06,78,65,59,39</t>
        </is>
      </c>
      <c r="F527" t="inlineStr"/>
      <c r="G527" t="inlineStr">
        <is>
          <t>59@Signature Navy</t>
        </is>
      </c>
      <c r="H527" t="inlineStr">
        <is>
          <t>25V07971MN11</t>
        </is>
      </c>
      <c r="I527" t="n">
        <v>2</v>
      </c>
      <c r="J527" t="n">
        <v>2</v>
      </c>
      <c r="K527" t="n">
        <v>564</v>
      </c>
      <c r="L527" s="59" t="n"/>
      <c r="M527" s="98" t="inlineStr">
        <is>
          <t>POUT25SB0007971A</t>
        </is>
      </c>
      <c r="N527" s="2" t="n">
        <v>0.0063</v>
      </c>
      <c r="O527" t="n">
        <v>0.2886</v>
      </c>
      <c r="P527" s="95" t="n">
        <v>162.77</v>
      </c>
      <c r="Q527" s="96" t="n">
        <v>162.7704</v>
      </c>
      <c r="R527" s="77" t="n">
        <v>0</v>
      </c>
      <c r="S527" s="95" t="n">
        <v>166.026</v>
      </c>
      <c r="T527" s="51" t="n">
        <v>1.020003686182958</v>
      </c>
      <c r="U527" s="51" t="n">
        <v>1.020003686182958</v>
      </c>
      <c r="V527" t="n">
        <v>0</v>
      </c>
      <c r="W527" t="inlineStr">
        <is>
          <t>12,47,29,57,64,77,45,22,50,56,42,96,06,78,65,59,39</t>
        </is>
      </c>
      <c r="X527" s="51" t="n">
        <v>0.0002518461692320756</v>
      </c>
      <c r="Y527" s="51" t="n">
        <v>0.6468386528108925</v>
      </c>
      <c r="Z527" s="52" t="n">
        <v>639845.7299999963</v>
      </c>
      <c r="AA527" s="52" t="n">
        <v>226131.5499999966</v>
      </c>
      <c r="AB527" s="52" t="n">
        <v>-421988.4180000011</v>
      </c>
      <c r="AC527" s="51" t="n">
        <v>-1.866119159400833</v>
      </c>
      <c r="AD527" s="51" t="n">
        <v>0.0002543900699313895</v>
      </c>
      <c r="AE527" s="57" t="inlineStr">
        <is>
          <t>Code M1: Vai phoi may day vien co.</t>
        </is>
      </c>
    </row>
    <row r="528" ht="20.25" customHeight="1">
      <c r="D528" t="inlineStr">
        <is>
          <t>M1</t>
        </is>
      </c>
      <c r="E528" t="inlineStr">
        <is>
          <t>12,47,29,57,64,77,45,22,50,56,42,96,06,78,65,59,39</t>
        </is>
      </c>
      <c r="F528" t="inlineStr"/>
      <c r="G528" t="inlineStr">
        <is>
          <t>12@Signature Navy</t>
        </is>
      </c>
      <c r="H528" t="inlineStr">
        <is>
          <t>25V07971MN11</t>
        </is>
      </c>
      <c r="I528" t="n">
        <v>2</v>
      </c>
      <c r="J528" t="n">
        <v>2</v>
      </c>
      <c r="K528" t="n">
        <v>564</v>
      </c>
      <c r="L528" s="59" t="n"/>
      <c r="M528" s="98" t="inlineStr">
        <is>
          <t>POUT25SB0007971A</t>
        </is>
      </c>
      <c r="N528" s="2" t="n">
        <v>0.0063</v>
      </c>
      <c r="O528" t="n">
        <v>0.2886</v>
      </c>
      <c r="P528" s="95" t="n">
        <v>162.77</v>
      </c>
      <c r="Q528" s="96" t="n">
        <v>162.7704</v>
      </c>
      <c r="R528" s="77" t="n">
        <v>0</v>
      </c>
      <c r="S528" s="95" t="n">
        <v>166.026</v>
      </c>
      <c r="T528" s="51" t="n">
        <v>1.020003686182958</v>
      </c>
      <c r="U528" s="51" t="n">
        <v>1.020003686182958</v>
      </c>
      <c r="V528" t="n">
        <v>0</v>
      </c>
      <c r="W528" t="inlineStr">
        <is>
          <t>12,47,29,57,64,77,45,22,50,56,42,96,06,78,65,59,39</t>
        </is>
      </c>
      <c r="X528" s="51" t="n">
        <v>0.0002518461692320756</v>
      </c>
      <c r="Y528" s="51" t="n">
        <v>0.6470930422556732</v>
      </c>
      <c r="Z528" s="52" t="n">
        <v>639845.7299999963</v>
      </c>
      <c r="AA528" s="52" t="n">
        <v>225968.7799999966</v>
      </c>
      <c r="AB528" s="52" t="n">
        <v>-422154.4440000011</v>
      </c>
      <c r="AC528" s="51" t="n">
        <v>-1.868198093559683</v>
      </c>
      <c r="AD528" s="51" t="n">
        <v>0.0002543900699313895</v>
      </c>
      <c r="AE528" s="57" t="inlineStr">
        <is>
          <t>Code M1: Vai phoi may day vien co.</t>
        </is>
      </c>
    </row>
    <row r="529" ht="20.25" customHeight="1">
      <c r="D529" t="inlineStr">
        <is>
          <t>M1</t>
        </is>
      </c>
      <c r="E529" t="inlineStr">
        <is>
          <t>12,47,29,57,64,77,45,22,50,56,42,96,06,78,65,59,39</t>
        </is>
      </c>
      <c r="F529" t="inlineStr"/>
      <c r="G529" t="inlineStr">
        <is>
          <t>42@Signature Navy</t>
        </is>
      </c>
      <c r="H529" t="inlineStr">
        <is>
          <t>25V07971MN12</t>
        </is>
      </c>
      <c r="I529" t="n">
        <v>2</v>
      </c>
      <c r="J529" t="n">
        <v>2</v>
      </c>
      <c r="K529" t="n">
        <v>84</v>
      </c>
      <c r="L529" s="59" t="n"/>
      <c r="M529" s="98" t="inlineStr">
        <is>
          <t>POUT25SB0007971A</t>
        </is>
      </c>
      <c r="N529" s="2" t="n">
        <v>0.0063</v>
      </c>
      <c r="O529" t="n">
        <v>0.259466</v>
      </c>
      <c r="P529" s="95" t="n">
        <v>21.795</v>
      </c>
      <c r="Q529" s="96" t="n">
        <v>21.795144</v>
      </c>
      <c r="R529" s="77" t="n">
        <v>0</v>
      </c>
      <c r="S529" s="95" t="n">
        <v>22.231</v>
      </c>
      <c r="T529" s="51" t="n">
        <v>1.020004588208305</v>
      </c>
      <c r="U529" s="51" t="n">
        <v>1.020004588208305</v>
      </c>
      <c r="V529" t="n">
        <v>0</v>
      </c>
      <c r="W529" t="inlineStr">
        <is>
          <t>12,47,29,57,64,77,45,22,50,56,42,96,06,78,65,59,39</t>
        </is>
      </c>
      <c r="X529" s="51" t="n">
        <v>3.406312330942667e-05</v>
      </c>
      <c r="Y529" s="51" t="n">
        <v>0.6471271051539285</v>
      </c>
      <c r="Z529" s="52" t="n">
        <v>639845.7299999963</v>
      </c>
      <c r="AA529" s="52" t="n">
        <v>225806.0099999966</v>
      </c>
      <c r="AB529" s="52" t="n">
        <v>-422320.4700000011</v>
      </c>
      <c r="AC529" s="51" t="n">
        <v>-1.870280024876253</v>
      </c>
      <c r="AD529" s="51" t="n">
        <v>3.406312330942667e-05</v>
      </c>
      <c r="AE529" s="57" t="inlineStr">
        <is>
          <t>Code M1: Vai phoi may day vien co.</t>
        </is>
      </c>
    </row>
    <row r="530" ht="20.25" customHeight="1">
      <c r="D530" t="inlineStr">
        <is>
          <t>M1</t>
        </is>
      </c>
      <c r="E530" t="inlineStr">
        <is>
          <t>12,47,29,57,64,77,45,22,50,56,42,96,06,78,65,59,39</t>
        </is>
      </c>
      <c r="F530" t="inlineStr"/>
      <c r="G530" t="inlineStr">
        <is>
          <t>45@Signature Navy</t>
        </is>
      </c>
      <c r="H530" t="inlineStr">
        <is>
          <t>25V07971MN12</t>
        </is>
      </c>
      <c r="I530" t="n">
        <v>2</v>
      </c>
      <c r="J530" t="n">
        <v>2</v>
      </c>
      <c r="K530" t="n">
        <v>84</v>
      </c>
      <c r="L530" s="59" t="n"/>
      <c r="M530" s="98" t="inlineStr">
        <is>
          <t>POUT25SB0007971A</t>
        </is>
      </c>
      <c r="N530" s="2" t="n">
        <v>0.0063</v>
      </c>
      <c r="O530" t="n">
        <v>0.259466</v>
      </c>
      <c r="P530" s="95" t="n">
        <v>21.795</v>
      </c>
      <c r="Q530" s="96" t="n">
        <v>21.795144</v>
      </c>
      <c r="R530" s="77" t="n">
        <v>0</v>
      </c>
      <c r="S530" s="95" t="n">
        <v>22.231</v>
      </c>
      <c r="T530" s="51" t="n">
        <v>1.020004588208305</v>
      </c>
      <c r="U530" s="51" t="n">
        <v>1.020004588208305</v>
      </c>
      <c r="V530" t="n">
        <v>0</v>
      </c>
      <c r="W530" t="inlineStr">
        <is>
          <t>12,47,29,57,64,77,45,22,50,56,42,96,06,78,65,59,39</t>
        </is>
      </c>
      <c r="X530" s="51" t="n">
        <v>3.406312330942667e-05</v>
      </c>
      <c r="Y530" s="51" t="n">
        <v>0.6471611680521836</v>
      </c>
      <c r="Z530" s="52" t="n">
        <v>639845.7299999963</v>
      </c>
      <c r="AA530" s="52" t="n">
        <v>225784.2149999966</v>
      </c>
      <c r="AB530" s="52" t="n">
        <v>-422342.7010000011</v>
      </c>
      <c r="AC530" s="51" t="n">
        <v>-1.870559024686502</v>
      </c>
      <c r="AD530" s="51" t="n">
        <v>3.406312330942667e-05</v>
      </c>
      <c r="AE530" s="57" t="inlineStr">
        <is>
          <t>Code M1: Vai phoi may day vien co.</t>
        </is>
      </c>
    </row>
    <row r="531" ht="20.25" customHeight="1">
      <c r="D531" t="inlineStr">
        <is>
          <t>M1</t>
        </is>
      </c>
      <c r="E531" t="inlineStr">
        <is>
          <t>12,47,29,57,64,77,45,22,50,56,42,96,06,78,65,59,39</t>
        </is>
      </c>
      <c r="F531" t="inlineStr"/>
      <c r="G531" t="inlineStr">
        <is>
          <t>96@Signature Navy</t>
        </is>
      </c>
      <c r="H531" t="inlineStr">
        <is>
          <t>25V07971MN12</t>
        </is>
      </c>
      <c r="I531" t="n">
        <v>2</v>
      </c>
      <c r="J531" t="n">
        <v>2</v>
      </c>
      <c r="K531" t="n">
        <v>84</v>
      </c>
      <c r="L531" s="59" t="n"/>
      <c r="M531" s="98" t="inlineStr">
        <is>
          <t>POUT25SB0007971A</t>
        </is>
      </c>
      <c r="N531" s="2" t="n">
        <v>0.0063</v>
      </c>
      <c r="O531" t="n">
        <v>0.259466</v>
      </c>
      <c r="P531" s="95" t="n">
        <v>21.795</v>
      </c>
      <c r="Q531" s="96" t="n">
        <v>21.795144</v>
      </c>
      <c r="R531" s="77" t="n">
        <v>0</v>
      </c>
      <c r="S531" s="95" t="n">
        <v>22.231</v>
      </c>
      <c r="T531" s="51" t="n">
        <v>1.020004588208305</v>
      </c>
      <c r="U531" s="51" t="n">
        <v>1.020004588208305</v>
      </c>
      <c r="V531" t="n">
        <v>0</v>
      </c>
      <c r="W531" t="inlineStr">
        <is>
          <t>12,47,29,57,64,77,45,22,50,56,42,96,06,78,65,59,39</t>
        </is>
      </c>
      <c r="X531" s="51" t="n">
        <v>3.406312330942667e-05</v>
      </c>
      <c r="Y531" s="51" t="n">
        <v>0.6471952309504387</v>
      </c>
      <c r="Z531" s="52" t="n">
        <v>639845.7299999963</v>
      </c>
      <c r="AA531" s="52" t="n">
        <v>225762.4199999966</v>
      </c>
      <c r="AB531" s="52" t="n">
        <v>-422364.9320000011</v>
      </c>
      <c r="AC531" s="51" t="n">
        <v>-1.870838078365777</v>
      </c>
      <c r="AD531" s="51" t="n">
        <v>3.406312330942667e-05</v>
      </c>
      <c r="AE531" s="57" t="inlineStr">
        <is>
          <t>Code M1: Vai phoi may day vien co.</t>
        </is>
      </c>
    </row>
    <row r="532" ht="20.25" customHeight="1">
      <c r="D532" t="inlineStr">
        <is>
          <t>M1</t>
        </is>
      </c>
      <c r="E532" t="inlineStr">
        <is>
          <t>12,47,29,57,64,77,45,22,50,56,42,96,06,78,65,59,39</t>
        </is>
      </c>
      <c r="F532" t="inlineStr"/>
      <c r="G532" t="inlineStr">
        <is>
          <t>78@Signature Navy</t>
        </is>
      </c>
      <c r="H532" t="inlineStr">
        <is>
          <t>25V07971MN12</t>
        </is>
      </c>
      <c r="I532" t="n">
        <v>2</v>
      </c>
      <c r="J532" t="n">
        <v>2</v>
      </c>
      <c r="K532" t="n">
        <v>84</v>
      </c>
      <c r="L532" s="59" t="n"/>
      <c r="M532" s="98" t="inlineStr">
        <is>
          <t>POUT25SB0007971A</t>
        </is>
      </c>
      <c r="N532" s="2" t="n">
        <v>0.0063</v>
      </c>
      <c r="O532" t="n">
        <v>0.259466</v>
      </c>
      <c r="P532" s="95" t="n">
        <v>21.795</v>
      </c>
      <c r="Q532" s="96" t="n">
        <v>21.795144</v>
      </c>
      <c r="R532" s="77" t="n">
        <v>0</v>
      </c>
      <c r="S532" s="95" t="n">
        <v>22.231</v>
      </c>
      <c r="T532" s="51" t="n">
        <v>1.020004588208305</v>
      </c>
      <c r="U532" s="51" t="n">
        <v>1.020004588208305</v>
      </c>
      <c r="V532" t="n">
        <v>0</v>
      </c>
      <c r="W532" t="inlineStr">
        <is>
          <t>12,47,29,57,64,77,45,22,50,56,42,96,06,78,65,59,39</t>
        </is>
      </c>
      <c r="X532" s="51" t="n">
        <v>3.406312330942667e-05</v>
      </c>
      <c r="Y532" s="51" t="n">
        <v>0.6472292938486939</v>
      </c>
      <c r="Z532" s="52" t="n">
        <v>639845.7299999963</v>
      </c>
      <c r="AA532" s="52" t="n">
        <v>225740.6249999966</v>
      </c>
      <c r="AB532" s="52" t="n">
        <v>-422387.1630000012</v>
      </c>
      <c r="AC532" s="51" t="n">
        <v>-1.871117185929681</v>
      </c>
      <c r="AD532" s="51" t="n">
        <v>3.406312330942667e-05</v>
      </c>
      <c r="AE532" s="57" t="inlineStr">
        <is>
          <t>Code M1: Vai phoi may day vien co.</t>
        </is>
      </c>
    </row>
    <row r="533" ht="20.25" customHeight="1">
      <c r="D533" t="inlineStr">
        <is>
          <t>M1</t>
        </is>
      </c>
      <c r="E533" t="inlineStr">
        <is>
          <t>12,47,29,57,64,77,45,22,50,56,42,96,06,78,65,59,39</t>
        </is>
      </c>
      <c r="F533" t="inlineStr"/>
      <c r="G533" t="inlineStr">
        <is>
          <t>65@Signature Navy</t>
        </is>
      </c>
      <c r="H533" t="inlineStr">
        <is>
          <t>25V07971MN12</t>
        </is>
      </c>
      <c r="I533" t="n">
        <v>2</v>
      </c>
      <c r="J533" t="n">
        <v>2</v>
      </c>
      <c r="K533" t="n">
        <v>84</v>
      </c>
      <c r="L533" s="59" t="n"/>
      <c r="M533" s="98" t="inlineStr">
        <is>
          <t>POUT25SB0007971A</t>
        </is>
      </c>
      <c r="N533" s="2" t="n">
        <v>0.0063</v>
      </c>
      <c r="O533" t="n">
        <v>0.259466</v>
      </c>
      <c r="P533" s="95" t="n">
        <v>21.795</v>
      </c>
      <c r="Q533" s="96" t="n">
        <v>21.795144</v>
      </c>
      <c r="R533" s="77" t="n">
        <v>0</v>
      </c>
      <c r="S533" s="95" t="n">
        <v>22.231</v>
      </c>
      <c r="T533" s="51" t="n">
        <v>1.020004588208305</v>
      </c>
      <c r="U533" s="51" t="n">
        <v>1.020004588208305</v>
      </c>
      <c r="V533" t="n">
        <v>0</v>
      </c>
      <c r="W533" t="inlineStr">
        <is>
          <t>12,47,29,57,64,77,45,22,50,56,42,96,06,78,65,59,39</t>
        </is>
      </c>
      <c r="X533" s="51" t="n">
        <v>3.406312330942667e-05</v>
      </c>
      <c r="Y533" s="51" t="n">
        <v>0.647263356746949</v>
      </c>
      <c r="Z533" s="52" t="n">
        <v>639845.7299999963</v>
      </c>
      <c r="AA533" s="52" t="n">
        <v>225718.8299999966</v>
      </c>
      <c r="AB533" s="52" t="n">
        <v>-422409.3940000012</v>
      </c>
      <c r="AC533" s="51" t="n">
        <v>-1.871396347393824</v>
      </c>
      <c r="AD533" s="51" t="n">
        <v>3.406312330942667e-05</v>
      </c>
      <c r="AE533" s="57" t="inlineStr">
        <is>
          <t>Code M1: Vai phoi may day vien co.</t>
        </is>
      </c>
    </row>
    <row r="534" ht="20.25" customHeight="1">
      <c r="D534" t="inlineStr">
        <is>
          <t>M1</t>
        </is>
      </c>
      <c r="E534" t="inlineStr">
        <is>
          <t>12,47,29,57,64,77,45,22,50,56,42,96,06,78,65,59,39</t>
        </is>
      </c>
      <c r="F534" t="inlineStr"/>
      <c r="G534" t="inlineStr">
        <is>
          <t>56@Signature Navy</t>
        </is>
      </c>
      <c r="H534" t="inlineStr">
        <is>
          <t>25V07971MN12</t>
        </is>
      </c>
      <c r="I534" t="n">
        <v>2</v>
      </c>
      <c r="J534" t="n">
        <v>2</v>
      </c>
      <c r="K534" t="n">
        <v>84</v>
      </c>
      <c r="L534" s="59" t="n"/>
      <c r="M534" s="98" t="inlineStr">
        <is>
          <t>POUT25SB0007971A</t>
        </is>
      </c>
      <c r="N534" s="2" t="n">
        <v>0.0063</v>
      </c>
      <c r="O534" t="n">
        <v>0.259466</v>
      </c>
      <c r="P534" s="95" t="n">
        <v>21.795</v>
      </c>
      <c r="Q534" s="96" t="n">
        <v>21.795144</v>
      </c>
      <c r="R534" s="77" t="n">
        <v>0</v>
      </c>
      <c r="S534" s="95" t="n">
        <v>22.231</v>
      </c>
      <c r="T534" s="51" t="n">
        <v>1.020004588208305</v>
      </c>
      <c r="U534" s="51" t="n">
        <v>1.020004588208305</v>
      </c>
      <c r="V534" t="n">
        <v>0</v>
      </c>
      <c r="W534" t="inlineStr">
        <is>
          <t>12,47,29,57,64,77,45,22,50,56,42,96,06,78,65,59,39</t>
        </is>
      </c>
      <c r="X534" s="51" t="n">
        <v>3.406312330942667e-05</v>
      </c>
      <c r="Y534" s="51" t="n">
        <v>0.6472974196452042</v>
      </c>
      <c r="Z534" s="52" t="n">
        <v>639845.7299999963</v>
      </c>
      <c r="AA534" s="52" t="n">
        <v>225697.0349999967</v>
      </c>
      <c r="AB534" s="52" t="n">
        <v>-422431.6250000012</v>
      </c>
      <c r="AC534" s="51" t="n">
        <v>-1.87167556277382</v>
      </c>
      <c r="AD534" s="51" t="n">
        <v>3.406312330942667e-05</v>
      </c>
      <c r="AE534" s="57" t="inlineStr">
        <is>
          <t>Code M1: Vai phoi may day vien co.</t>
        </is>
      </c>
    </row>
    <row r="535" ht="20.25" customHeight="1">
      <c r="D535" t="inlineStr">
        <is>
          <t>M1</t>
        </is>
      </c>
      <c r="E535" t="inlineStr">
        <is>
          <t>12,47,29,57,64,77,45,22,50,56,42,96,06,78,65,59,39</t>
        </is>
      </c>
      <c r="F535" t="inlineStr"/>
      <c r="G535" t="inlineStr">
        <is>
          <t>77@Signature Navy</t>
        </is>
      </c>
      <c r="H535" t="inlineStr">
        <is>
          <t>25V07971MN12</t>
        </is>
      </c>
      <c r="I535" t="n">
        <v>2</v>
      </c>
      <c r="J535" t="n">
        <v>2</v>
      </c>
      <c r="K535" t="n">
        <v>84</v>
      </c>
      <c r="L535" s="59" t="n"/>
      <c r="M535" s="98" t="inlineStr">
        <is>
          <t>POUT25SB0007971A</t>
        </is>
      </c>
      <c r="N535" s="2" t="n">
        <v>0.0063</v>
      </c>
      <c r="O535" t="n">
        <v>0.259466</v>
      </c>
      <c r="P535" s="95" t="n">
        <v>21.795</v>
      </c>
      <c r="Q535" s="96" t="n">
        <v>21.795144</v>
      </c>
      <c r="R535" s="77" t="n">
        <v>0</v>
      </c>
      <c r="S535" s="95" t="n">
        <v>22.231</v>
      </c>
      <c r="T535" s="51" t="n">
        <v>1.020004588208305</v>
      </c>
      <c r="U535" s="51" t="n">
        <v>1.020004588208305</v>
      </c>
      <c r="V535" t="n">
        <v>0</v>
      </c>
      <c r="W535" t="inlineStr">
        <is>
          <t>12,47,29,57,64,77,45,22,50,56,42,96,06,78,65,59,39</t>
        </is>
      </c>
      <c r="X535" s="51" t="n">
        <v>3.406312330942667e-05</v>
      </c>
      <c r="Y535" s="51" t="n">
        <v>0.6473314825434593</v>
      </c>
      <c r="Z535" s="52" t="n">
        <v>639845.7299999963</v>
      </c>
      <c r="AA535" s="52" t="n">
        <v>225675.2399999967</v>
      </c>
      <c r="AB535" s="52" t="n">
        <v>-422453.8560000013</v>
      </c>
      <c r="AC535" s="51" t="n">
        <v>-1.87195483208529</v>
      </c>
      <c r="AD535" s="51" t="n">
        <v>3.406312330942667e-05</v>
      </c>
      <c r="AE535" s="57" t="inlineStr">
        <is>
          <t>Code M1: Vai phoi may day vien co.</t>
        </is>
      </c>
    </row>
    <row r="536" ht="20.25" customHeight="1">
      <c r="D536" t="inlineStr">
        <is>
          <t>M1</t>
        </is>
      </c>
      <c r="E536" t="inlineStr">
        <is>
          <t>12,47,29,57,64,77,45,22,50,56,42,96,06,78,65,59,39</t>
        </is>
      </c>
      <c r="F536" t="inlineStr"/>
      <c r="G536" t="inlineStr">
        <is>
          <t>29@Signature Navy</t>
        </is>
      </c>
      <c r="H536" t="inlineStr">
        <is>
          <t>25V07971MN12</t>
        </is>
      </c>
      <c r="I536" t="n">
        <v>2</v>
      </c>
      <c r="J536" t="n">
        <v>2</v>
      </c>
      <c r="K536" t="n">
        <v>84</v>
      </c>
      <c r="L536" s="59" t="n"/>
      <c r="M536" s="98" t="inlineStr">
        <is>
          <t>POUT25SB0007971A</t>
        </is>
      </c>
      <c r="N536" s="2" t="n">
        <v>0.0063</v>
      </c>
      <c r="O536" t="n">
        <v>0.259466</v>
      </c>
      <c r="P536" s="95" t="n">
        <v>21.795</v>
      </c>
      <c r="Q536" s="96" t="n">
        <v>21.795144</v>
      </c>
      <c r="R536" s="77" t="n">
        <v>0</v>
      </c>
      <c r="S536" s="95" t="n">
        <v>22.231</v>
      </c>
      <c r="T536" s="51" t="n">
        <v>1.020004588208305</v>
      </c>
      <c r="U536" s="51" t="n">
        <v>1.020004588208305</v>
      </c>
      <c r="V536" t="n">
        <v>0</v>
      </c>
      <c r="W536" t="inlineStr">
        <is>
          <t>12,47,29,57,64,77,45,22,50,56,42,96,06,78,65,59,39</t>
        </is>
      </c>
      <c r="X536" s="51" t="n">
        <v>3.406312330942667e-05</v>
      </c>
      <c r="Y536" s="51" t="n">
        <v>0.6473655454417144</v>
      </c>
      <c r="Z536" s="52" t="n">
        <v>639845.7299999963</v>
      </c>
      <c r="AA536" s="52" t="n">
        <v>225653.4449999967</v>
      </c>
      <c r="AB536" s="52" t="n">
        <v>-422476.0870000013</v>
      </c>
      <c r="AC536" s="51" t="n">
        <v>-1.872234155343861</v>
      </c>
      <c r="AD536" s="51" t="n">
        <v>3.406312330942667e-05</v>
      </c>
      <c r="AE536" s="57" t="inlineStr">
        <is>
          <t>Code M1: Vai phoi may day vien co.</t>
        </is>
      </c>
    </row>
    <row r="537" ht="20.25" customHeight="1">
      <c r="D537" t="inlineStr">
        <is>
          <t>M1</t>
        </is>
      </c>
      <c r="E537" t="inlineStr">
        <is>
          <t>12,47,29,57,64,77,45,22,50,56,42,96,06,78,65,59,39</t>
        </is>
      </c>
      <c r="F537" t="inlineStr"/>
      <c r="G537" t="inlineStr">
        <is>
          <t>47@Signature Navy</t>
        </is>
      </c>
      <c r="H537" t="inlineStr">
        <is>
          <t>25V07971MN12</t>
        </is>
      </c>
      <c r="I537" t="n">
        <v>2</v>
      </c>
      <c r="J537" t="n">
        <v>2</v>
      </c>
      <c r="K537" t="n">
        <v>84</v>
      </c>
      <c r="L537" s="59" t="n"/>
      <c r="M537" s="98" t="inlineStr">
        <is>
          <t>POUT25SB0007971A</t>
        </is>
      </c>
      <c r="N537" s="2" t="n">
        <v>0.0063</v>
      </c>
      <c r="O537" t="n">
        <v>0.259466</v>
      </c>
      <c r="P537" s="95" t="n">
        <v>21.795</v>
      </c>
      <c r="Q537" s="96" t="n">
        <v>21.795144</v>
      </c>
      <c r="R537" s="77" t="n">
        <v>0</v>
      </c>
      <c r="S537" s="95" t="n">
        <v>22.231</v>
      </c>
      <c r="T537" s="51" t="n">
        <v>1.020004588208305</v>
      </c>
      <c r="U537" s="51" t="n">
        <v>1.020004588208305</v>
      </c>
      <c r="V537" t="n">
        <v>0</v>
      </c>
      <c r="W537" t="inlineStr">
        <is>
          <t>12,47,29,57,64,77,45,22,50,56,42,96,06,78,65,59,39</t>
        </is>
      </c>
      <c r="X537" s="51" t="n">
        <v>3.406312330942667e-05</v>
      </c>
      <c r="Y537" s="51" t="n">
        <v>0.6473996083399697</v>
      </c>
      <c r="Z537" s="52" t="n">
        <v>639845.7299999963</v>
      </c>
      <c r="AA537" s="52" t="n">
        <v>225631.6499999967</v>
      </c>
      <c r="AB537" s="52" t="n">
        <v>-422498.3180000013</v>
      </c>
      <c r="AC537" s="51" t="n">
        <v>-1.872513532565168</v>
      </c>
      <c r="AD537" s="51" t="n">
        <v>3.406312330942667e-05</v>
      </c>
      <c r="AE537" s="57" t="inlineStr">
        <is>
          <t>Code M1: Vai phoi may day vien co.</t>
        </is>
      </c>
    </row>
    <row r="538" ht="20.25" customHeight="1">
      <c r="D538" t="inlineStr">
        <is>
          <t>M1</t>
        </is>
      </c>
      <c r="E538" t="inlineStr">
        <is>
          <t>12,47,29,57,64,77,45,22,50,56,42,96,06,78,65,59,39</t>
        </is>
      </c>
      <c r="F538" t="inlineStr"/>
      <c r="G538" t="inlineStr">
        <is>
          <t>39@Signature Navy</t>
        </is>
      </c>
      <c r="H538" t="inlineStr">
        <is>
          <t>25V07971MN12</t>
        </is>
      </c>
      <c r="I538" t="n">
        <v>2</v>
      </c>
      <c r="J538" t="n">
        <v>2</v>
      </c>
      <c r="K538" t="n">
        <v>84</v>
      </c>
      <c r="L538" s="59" t="n"/>
      <c r="M538" s="98" t="inlineStr">
        <is>
          <t>POUT25SB0007971A</t>
        </is>
      </c>
      <c r="N538" s="2" t="n">
        <v>0.0063</v>
      </c>
      <c r="O538" t="n">
        <v>0.259466</v>
      </c>
      <c r="P538" s="95" t="n">
        <v>21.795</v>
      </c>
      <c r="Q538" s="96" t="n">
        <v>21.795144</v>
      </c>
      <c r="R538" s="77" t="n">
        <v>0</v>
      </c>
      <c r="S538" s="95" t="n">
        <v>22.231</v>
      </c>
      <c r="T538" s="51" t="n">
        <v>1.020004588208305</v>
      </c>
      <c r="U538" s="51" t="n">
        <v>1.020004588208305</v>
      </c>
      <c r="V538" t="n">
        <v>0</v>
      </c>
      <c r="W538" t="inlineStr">
        <is>
          <t>12,47,29,57,64,77,45,22,50,56,42,96,06,78,65,59,39</t>
        </is>
      </c>
      <c r="X538" s="51" t="n">
        <v>3.406312330942667e-05</v>
      </c>
      <c r="Y538" s="51" t="n">
        <v>0.6474336712382248</v>
      </c>
      <c r="Z538" s="52" t="n">
        <v>639845.7299999963</v>
      </c>
      <c r="AA538" s="52" t="n">
        <v>225609.8549999967</v>
      </c>
      <c r="AB538" s="52" t="n">
        <v>-422520.5490000013</v>
      </c>
      <c r="AC538" s="51" t="n">
        <v>-1.872792963764847</v>
      </c>
      <c r="AD538" s="51" t="n">
        <v>3.406312330942667e-05</v>
      </c>
      <c r="AE538" s="57" t="inlineStr">
        <is>
          <t>Code M1: Vai phoi may day vien co.</t>
        </is>
      </c>
    </row>
    <row r="539" ht="20.25" customHeight="1">
      <c r="D539" t="inlineStr">
        <is>
          <t>M1</t>
        </is>
      </c>
      <c r="E539" t="inlineStr">
        <is>
          <t>12,47,29,57,64,77,45,22,50,56,42,96,06,78,65,59,39</t>
        </is>
      </c>
      <c r="F539" t="inlineStr"/>
      <c r="G539" t="inlineStr">
        <is>
          <t>64@Signature Navy</t>
        </is>
      </c>
      <c r="H539" t="inlineStr">
        <is>
          <t>25V07971MN12</t>
        </is>
      </c>
      <c r="I539" t="n">
        <v>2</v>
      </c>
      <c r="J539" t="n">
        <v>2</v>
      </c>
      <c r="K539" t="n">
        <v>84</v>
      </c>
      <c r="L539" s="59" t="n"/>
      <c r="M539" s="98" t="inlineStr">
        <is>
          <t>POUT25SB0007971A</t>
        </is>
      </c>
      <c r="N539" s="2" t="n">
        <v>0.0063</v>
      </c>
      <c r="O539" t="n">
        <v>0.259466</v>
      </c>
      <c r="P539" s="95" t="n">
        <v>21.795</v>
      </c>
      <c r="Q539" s="96" t="n">
        <v>21.795144</v>
      </c>
      <c r="R539" s="77" t="n">
        <v>0</v>
      </c>
      <c r="S539" s="95" t="n">
        <v>22.231</v>
      </c>
      <c r="T539" s="51" t="n">
        <v>1.020004588208305</v>
      </c>
      <c r="U539" s="51" t="n">
        <v>1.020004588208305</v>
      </c>
      <c r="V539" t="n">
        <v>0</v>
      </c>
      <c r="W539" t="inlineStr">
        <is>
          <t>12,47,29,57,64,77,45,22,50,56,42,96,06,78,65,59,39</t>
        </is>
      </c>
      <c r="X539" s="51" t="n">
        <v>3.406312330942667e-05</v>
      </c>
      <c r="Y539" s="51" t="n">
        <v>0.64746773413648</v>
      </c>
      <c r="Z539" s="52" t="n">
        <v>639845.7299999963</v>
      </c>
      <c r="AA539" s="52" t="n">
        <v>225588.0599999967</v>
      </c>
      <c r="AB539" s="52" t="n">
        <v>-422542.7800000014</v>
      </c>
      <c r="AC539" s="51" t="n">
        <v>-1.873072448958546</v>
      </c>
      <c r="AD539" s="51" t="n">
        <v>3.406312330942667e-05</v>
      </c>
      <c r="AE539" s="57" t="inlineStr">
        <is>
          <t>Code M1: Vai phoi may day vien co.</t>
        </is>
      </c>
    </row>
    <row r="540" ht="20.25" customHeight="1">
      <c r="D540" t="inlineStr">
        <is>
          <t>M1</t>
        </is>
      </c>
      <c r="E540" t="inlineStr">
        <is>
          <t>12,47,29,57,64,77,45,22,50,56,42,96,06,78,65,59,39</t>
        </is>
      </c>
      <c r="F540" t="inlineStr"/>
      <c r="G540" t="inlineStr">
        <is>
          <t>50@Signature Navy</t>
        </is>
      </c>
      <c r="H540" t="inlineStr">
        <is>
          <t>25V07971MN12</t>
        </is>
      </c>
      <c r="I540" t="n">
        <v>2</v>
      </c>
      <c r="J540" t="n">
        <v>2</v>
      </c>
      <c r="K540" t="n">
        <v>84</v>
      </c>
      <c r="L540" s="59" t="n"/>
      <c r="M540" s="98" t="inlineStr">
        <is>
          <t>POUT25SB0007971A</t>
        </is>
      </c>
      <c r="N540" s="2" t="n">
        <v>0.0063</v>
      </c>
      <c r="O540" t="n">
        <v>0.259466</v>
      </c>
      <c r="P540" s="95" t="n">
        <v>21.795</v>
      </c>
      <c r="Q540" s="96" t="n">
        <v>21.795144</v>
      </c>
      <c r="R540" s="77" t="n">
        <v>0</v>
      </c>
      <c r="S540" s="95" t="n">
        <v>22.231</v>
      </c>
      <c r="T540" s="51" t="n">
        <v>1.020004588208305</v>
      </c>
      <c r="U540" s="51" t="n">
        <v>1.020004588208305</v>
      </c>
      <c r="V540" t="n">
        <v>0</v>
      </c>
      <c r="W540" t="inlineStr">
        <is>
          <t>12,47,29,57,64,77,45,22,50,56,42,96,06,78,65,59,39</t>
        </is>
      </c>
      <c r="X540" s="51" t="n">
        <v>3.406312330942667e-05</v>
      </c>
      <c r="Y540" s="51" t="n">
        <v>0.6475017970347351</v>
      </c>
      <c r="Z540" s="52" t="n">
        <v>639845.7299999963</v>
      </c>
      <c r="AA540" s="52" t="n">
        <v>225566.2649999968</v>
      </c>
      <c r="AB540" s="52" t="n">
        <v>-422565.0110000014</v>
      </c>
      <c r="AC540" s="51" t="n">
        <v>-1.873351988161915</v>
      </c>
      <c r="AD540" s="51" t="n">
        <v>3.406312330942667e-05</v>
      </c>
      <c r="AE540" s="57" t="inlineStr">
        <is>
          <t>Code M1: Vai phoi may day vien co.</t>
        </is>
      </c>
    </row>
    <row r="541" ht="20.25" customHeight="1">
      <c r="D541" t="inlineStr">
        <is>
          <t>M1</t>
        </is>
      </c>
      <c r="E541" t="inlineStr">
        <is>
          <t>12,47,29,57,64,77,45,22,50,56,42,96,06,78,65,59,39</t>
        </is>
      </c>
      <c r="F541" t="inlineStr"/>
      <c r="G541" t="inlineStr">
        <is>
          <t>57@Signature Navy</t>
        </is>
      </c>
      <c r="H541" t="inlineStr">
        <is>
          <t>25V07971MN12</t>
        </is>
      </c>
      <c r="I541" t="n">
        <v>2</v>
      </c>
      <c r="J541" t="n">
        <v>2</v>
      </c>
      <c r="K541" t="n">
        <v>84</v>
      </c>
      <c r="L541" s="59" t="n"/>
      <c r="M541" s="98" t="inlineStr">
        <is>
          <t>POUT25SB0007971A</t>
        </is>
      </c>
      <c r="N541" s="2" t="n">
        <v>0.0063</v>
      </c>
      <c r="O541" t="n">
        <v>0.259466</v>
      </c>
      <c r="P541" s="95" t="n">
        <v>21.795</v>
      </c>
      <c r="Q541" s="96" t="n">
        <v>21.795144</v>
      </c>
      <c r="R541" s="77" t="n">
        <v>0</v>
      </c>
      <c r="S541" s="95" t="n">
        <v>22.231</v>
      </c>
      <c r="T541" s="51" t="n">
        <v>1.020004588208305</v>
      </c>
      <c r="U541" s="51" t="n">
        <v>1.020004588208305</v>
      </c>
      <c r="V541" t="n">
        <v>0</v>
      </c>
      <c r="W541" t="inlineStr">
        <is>
          <t>12,47,29,57,64,77,45,22,50,56,42,96,06,78,65,59,39</t>
        </is>
      </c>
      <c r="X541" s="51" t="n">
        <v>3.406312330942667e-05</v>
      </c>
      <c r="Y541" s="51" t="n">
        <v>0.6475358599329902</v>
      </c>
      <c r="Z541" s="52" t="n">
        <v>639845.7299999963</v>
      </c>
      <c r="AA541" s="52" t="n">
        <v>225544.4699999968</v>
      </c>
      <c r="AB541" s="52" t="n">
        <v>-422587.2420000014</v>
      </c>
      <c r="AC541" s="51" t="n">
        <v>-1.873631581390612</v>
      </c>
      <c r="AD541" s="51" t="n">
        <v>3.406312330942667e-05</v>
      </c>
      <c r="AE541" s="57" t="inlineStr">
        <is>
          <t>Code M1: Vai phoi may day vien co.</t>
        </is>
      </c>
    </row>
    <row r="542" ht="20.25" customHeight="1">
      <c r="D542" t="inlineStr">
        <is>
          <t>M1</t>
        </is>
      </c>
      <c r="E542" t="inlineStr">
        <is>
          <t>12,47,29,57,64,77,45,22,50,56,42,96,06,78,65,59,39</t>
        </is>
      </c>
      <c r="F542" t="inlineStr"/>
      <c r="G542" t="inlineStr">
        <is>
          <t>59@Signature Navy</t>
        </is>
      </c>
      <c r="H542" t="inlineStr">
        <is>
          <t>25V07971MN12</t>
        </is>
      </c>
      <c r="I542" t="n">
        <v>2</v>
      </c>
      <c r="J542" t="n">
        <v>2</v>
      </c>
      <c r="K542" t="n">
        <v>84</v>
      </c>
      <c r="L542" s="59" t="n"/>
      <c r="M542" s="98" t="inlineStr">
        <is>
          <t>POUT25SB0007971A</t>
        </is>
      </c>
      <c r="N542" s="2" t="n">
        <v>0.0063</v>
      </c>
      <c r="O542" t="n">
        <v>0.259466</v>
      </c>
      <c r="P542" s="95" t="n">
        <v>21.795</v>
      </c>
      <c r="Q542" s="96" t="n">
        <v>21.795144</v>
      </c>
      <c r="R542" s="77" t="n">
        <v>0</v>
      </c>
      <c r="S542" s="95" t="n">
        <v>22.231</v>
      </c>
      <c r="T542" s="51" t="n">
        <v>1.020004588208305</v>
      </c>
      <c r="U542" s="51" t="n">
        <v>1.020004588208305</v>
      </c>
      <c r="V542" t="n">
        <v>0</v>
      </c>
      <c r="W542" t="inlineStr">
        <is>
          <t>12,47,29,57,64,77,45,22,50,56,42,96,06,78,65,59,39</t>
        </is>
      </c>
      <c r="X542" s="51" t="n">
        <v>3.406312330942667e-05</v>
      </c>
      <c r="Y542" s="51" t="n">
        <v>0.6475699228312454</v>
      </c>
      <c r="Z542" s="52" t="n">
        <v>639845.7299999963</v>
      </c>
      <c r="AA542" s="52" t="n">
        <v>225522.6749999968</v>
      </c>
      <c r="AB542" s="52" t="n">
        <v>-422609.4730000015</v>
      </c>
      <c r="AC542" s="51" t="n">
        <v>-1.8739112286603</v>
      </c>
      <c r="AD542" s="51" t="n">
        <v>3.406312330942667e-05</v>
      </c>
      <c r="AE542" s="57" t="inlineStr">
        <is>
          <t>Code M1: Vai phoi may day vien co.</t>
        </is>
      </c>
    </row>
    <row r="543" ht="20.25" customHeight="1">
      <c r="D543" t="inlineStr">
        <is>
          <t>M1</t>
        </is>
      </c>
      <c r="E543" t="inlineStr">
        <is>
          <t>12,47,29,57,64,77,45,22,50,56,42,96,06,78,65,59,39</t>
        </is>
      </c>
      <c r="F543" t="inlineStr"/>
      <c r="G543" t="inlineStr">
        <is>
          <t>12@Signature Navy</t>
        </is>
      </c>
      <c r="H543" t="inlineStr">
        <is>
          <t>25V07971MN12</t>
        </is>
      </c>
      <c r="I543" t="n">
        <v>2</v>
      </c>
      <c r="J543" t="n">
        <v>2</v>
      </c>
      <c r="K543" t="n">
        <v>84</v>
      </c>
      <c r="L543" s="59" t="n"/>
      <c r="M543" s="98" t="inlineStr">
        <is>
          <t>POUT25SB0007971A</t>
        </is>
      </c>
      <c r="N543" s="2" t="n">
        <v>0.0063</v>
      </c>
      <c r="O543" t="n">
        <v>0.259466</v>
      </c>
      <c r="P543" s="95" t="n">
        <v>21.795</v>
      </c>
      <c r="Q543" s="96" t="n">
        <v>21.795144</v>
      </c>
      <c r="R543" s="77" t="n">
        <v>0</v>
      </c>
      <c r="S543" s="95" t="n">
        <v>22.231</v>
      </c>
      <c r="T543" s="51" t="n">
        <v>1.020004588208305</v>
      </c>
      <c r="U543" s="51" t="n">
        <v>1.020004588208305</v>
      </c>
      <c r="V543" t="n">
        <v>0</v>
      </c>
      <c r="W543" t="inlineStr">
        <is>
          <t>12,47,29,57,64,77,45,22,50,56,42,96,06,78,65,59,39</t>
        </is>
      </c>
      <c r="X543" s="51" t="n">
        <v>3.406312330942667e-05</v>
      </c>
      <c r="Y543" s="51" t="n">
        <v>0.6476039857295005</v>
      </c>
      <c r="Z543" s="52" t="n">
        <v>639845.7299999963</v>
      </c>
      <c r="AA543" s="52" t="n">
        <v>225500.8799999968</v>
      </c>
      <c r="AB543" s="52" t="n">
        <v>-422631.7040000015</v>
      </c>
      <c r="AC543" s="51" t="n">
        <v>-1.874190929986648</v>
      </c>
      <c r="AD543" s="51" t="n">
        <v>3.406312330942667e-05</v>
      </c>
      <c r="AE543" s="57" t="inlineStr">
        <is>
          <t>Code M1: Vai phoi may day vien co.</t>
        </is>
      </c>
    </row>
    <row r="544" ht="20.25" customHeight="1">
      <c r="D544" t="inlineStr">
        <is>
          <t>M1</t>
        </is>
      </c>
      <c r="E544" t="inlineStr">
        <is>
          <t>12,47,29,57,64,77,45,22,50,56,42,96,06,78,65,59,39</t>
        </is>
      </c>
      <c r="F544" t="inlineStr"/>
      <c r="G544" t="inlineStr">
        <is>
          <t>42@Signature Navy</t>
        </is>
      </c>
      <c r="H544" t="inlineStr">
        <is>
          <t>25V07971MU41</t>
        </is>
      </c>
      <c r="I544" t="n">
        <v>2</v>
      </c>
      <c r="J544" t="n">
        <v>2</v>
      </c>
      <c r="K544" t="n">
        <v>750</v>
      </c>
      <c r="L544" s="59" t="n"/>
      <c r="M544" s="98" t="inlineStr">
        <is>
          <t>POUT25SB0007971A</t>
        </is>
      </c>
      <c r="N544" s="2" t="n">
        <v>0.0063</v>
      </c>
      <c r="O544" t="n">
        <v>0.3403</v>
      </c>
      <c r="P544" s="95" t="n">
        <v>255.225</v>
      </c>
      <c r="Q544" s="96" t="n">
        <v>255.225</v>
      </c>
      <c r="R544" s="77" t="n">
        <v>0</v>
      </c>
      <c r="S544" s="95" t="n">
        <v>260.329</v>
      </c>
      <c r="T544" s="51" t="n">
        <v>1.019998040944265</v>
      </c>
      <c r="U544" s="51" t="n">
        <v>1.019998040944265</v>
      </c>
      <c r="V544" t="n">
        <v>0</v>
      </c>
      <c r="W544" t="inlineStr">
        <is>
          <t>12,47,29,57,64,77,45,22,50,56,42,96,06,78,65,59,39</t>
        </is>
      </c>
      <c r="X544" s="51" t="n">
        <v>0.0003948963604086277</v>
      </c>
      <c r="Y544" s="51" t="n">
        <v>0.6480028709420345</v>
      </c>
      <c r="Z544" s="52" t="n">
        <v>639845.7299999963</v>
      </c>
      <c r="AA544" s="52" t="n">
        <v>225479.0849999968</v>
      </c>
      <c r="AB544" s="52" t="n">
        <v>-422653.9350000015</v>
      </c>
      <c r="AC544" s="51" t="n">
        <v>-1.874470685385332</v>
      </c>
      <c r="AD544" s="51" t="n">
        <v>0.0003988852125339673</v>
      </c>
      <c r="AE544" s="57" t="inlineStr">
        <is>
          <t>Code M1: Vai phoi may day vien co.</t>
        </is>
      </c>
    </row>
    <row r="545" ht="20.25" customHeight="1">
      <c r="D545" t="inlineStr">
        <is>
          <t>M1</t>
        </is>
      </c>
      <c r="E545" t="inlineStr">
        <is>
          <t>12,47,29,57,64,77,45,22,50,56,42,96,06,78,65,59,39</t>
        </is>
      </c>
      <c r="F545" t="inlineStr"/>
      <c r="G545" t="inlineStr">
        <is>
          <t>45@Signature Navy</t>
        </is>
      </c>
      <c r="H545" t="inlineStr">
        <is>
          <t>25V07971MU41</t>
        </is>
      </c>
      <c r="I545" t="n">
        <v>2</v>
      </c>
      <c r="J545" t="n">
        <v>2</v>
      </c>
      <c r="K545" t="n">
        <v>750</v>
      </c>
      <c r="L545" s="59" t="n"/>
      <c r="M545" s="98" t="inlineStr">
        <is>
          <t>POUT25SB0007971A</t>
        </is>
      </c>
      <c r="N545" s="2" t="n">
        <v>0.0063</v>
      </c>
      <c r="O545" t="n">
        <v>0.3403</v>
      </c>
      <c r="P545" s="95" t="n">
        <v>255.225</v>
      </c>
      <c r="Q545" s="96" t="n">
        <v>255.225</v>
      </c>
      <c r="R545" s="77" t="n">
        <v>0</v>
      </c>
      <c r="S545" s="95" t="n">
        <v>260.329</v>
      </c>
      <c r="T545" s="51" t="n">
        <v>1.019998040944265</v>
      </c>
      <c r="U545" s="51" t="n">
        <v>1.019998040944265</v>
      </c>
      <c r="V545" t="n">
        <v>0</v>
      </c>
      <c r="W545" t="inlineStr">
        <is>
          <t>12,47,29,57,64,77,45,22,50,56,42,96,06,78,65,59,39</t>
        </is>
      </c>
      <c r="X545" s="51" t="n">
        <v>0.0003948963604086277</v>
      </c>
      <c r="Y545" s="51" t="n">
        <v>0.6484017561545684</v>
      </c>
      <c r="Z545" s="52" t="n">
        <v>639845.7299999963</v>
      </c>
      <c r="AA545" s="52" t="n">
        <v>225223.8599999968</v>
      </c>
      <c r="AB545" s="52" t="n">
        <v>-422914.2640000015</v>
      </c>
      <c r="AC545" s="51" t="n">
        <v>-1.877750714333763</v>
      </c>
      <c r="AD545" s="51" t="n">
        <v>0.0003988852125339673</v>
      </c>
      <c r="AE545" s="57" t="inlineStr">
        <is>
          <t>Code M1: Vai phoi may day vien co.</t>
        </is>
      </c>
    </row>
    <row r="546" ht="20.25" customHeight="1">
      <c r="D546" t="inlineStr">
        <is>
          <t>M1</t>
        </is>
      </c>
      <c r="E546" t="inlineStr">
        <is>
          <t>12,47,29,57,64,77,45,22,50,56,42,96,06,78,65,59,39</t>
        </is>
      </c>
      <c r="F546" t="inlineStr"/>
      <c r="G546" t="inlineStr">
        <is>
          <t>96@Signature Navy</t>
        </is>
      </c>
      <c r="H546" t="inlineStr">
        <is>
          <t>25V07971MU41</t>
        </is>
      </c>
      <c r="I546" t="n">
        <v>2</v>
      </c>
      <c r="J546" t="n">
        <v>2</v>
      </c>
      <c r="K546" t="n">
        <v>750</v>
      </c>
      <c r="L546" s="59" t="n"/>
      <c r="M546" s="98" t="inlineStr">
        <is>
          <t>POUT25SB0007971A</t>
        </is>
      </c>
      <c r="N546" s="2" t="n">
        <v>0.0063</v>
      </c>
      <c r="O546" t="n">
        <v>0.3403</v>
      </c>
      <c r="P546" s="95" t="n">
        <v>255.225</v>
      </c>
      <c r="Q546" s="96" t="n">
        <v>255.225</v>
      </c>
      <c r="R546" s="77" t="n">
        <v>0</v>
      </c>
      <c r="S546" s="95" t="n">
        <v>260.329</v>
      </c>
      <c r="T546" s="51" t="n">
        <v>1.019998040944265</v>
      </c>
      <c r="U546" s="51" t="n">
        <v>1.019998040944265</v>
      </c>
      <c r="V546" t="n">
        <v>0</v>
      </c>
      <c r="W546" t="inlineStr">
        <is>
          <t>12,47,29,57,64,77,45,22,50,56,42,96,06,78,65,59,39</t>
        </is>
      </c>
      <c r="X546" s="51" t="n">
        <v>0.0003948963604086277</v>
      </c>
      <c r="Y546" s="51" t="n">
        <v>0.6488006413671024</v>
      </c>
      <c r="Z546" s="52" t="n">
        <v>639845.7299999963</v>
      </c>
      <c r="AA546" s="52" t="n">
        <v>224968.6349999969</v>
      </c>
      <c r="AB546" s="52" t="n">
        <v>-423174.5930000016</v>
      </c>
      <c r="AC546" s="51" t="n">
        <v>-1.881038185611996</v>
      </c>
      <c r="AD546" s="51" t="n">
        <v>0.0003988852125339673</v>
      </c>
      <c r="AE546" s="57" t="inlineStr">
        <is>
          <t>Code M1: Vai phoi may day vien co.</t>
        </is>
      </c>
    </row>
    <row r="547" ht="20.25" customHeight="1">
      <c r="D547" t="inlineStr">
        <is>
          <t>M1</t>
        </is>
      </c>
      <c r="E547" t="inlineStr">
        <is>
          <t>12,47,29,57,64,77,45,22,50,56,42,96,06,78,65,59,39</t>
        </is>
      </c>
      <c r="F547" t="inlineStr"/>
      <c r="G547" t="inlineStr">
        <is>
          <t>78@Signature Navy</t>
        </is>
      </c>
      <c r="H547" t="inlineStr">
        <is>
          <t>25V07971MU41</t>
        </is>
      </c>
      <c r="I547" t="n">
        <v>2</v>
      </c>
      <c r="J547" t="n">
        <v>2</v>
      </c>
      <c r="K547" t="n">
        <v>750</v>
      </c>
      <c r="L547" s="59" t="n"/>
      <c r="M547" s="98" t="inlineStr">
        <is>
          <t>POUT25SB0007971A</t>
        </is>
      </c>
      <c r="N547" s="2" t="n">
        <v>0.0063</v>
      </c>
      <c r="O547" t="n">
        <v>0.3403</v>
      </c>
      <c r="P547" s="95" t="n">
        <v>255.225</v>
      </c>
      <c r="Q547" s="96" t="n">
        <v>255.225</v>
      </c>
      <c r="R547" s="77" t="n">
        <v>0</v>
      </c>
      <c r="S547" s="95" t="n">
        <v>260.329</v>
      </c>
      <c r="T547" s="51" t="n">
        <v>1.019998040944265</v>
      </c>
      <c r="U547" s="51" t="n">
        <v>1.019998040944265</v>
      </c>
      <c r="V547" t="n">
        <v>0</v>
      </c>
      <c r="W547" t="inlineStr">
        <is>
          <t>12,47,29,57,64,77,45,22,50,56,42,96,06,78,65,59,39</t>
        </is>
      </c>
      <c r="X547" s="51" t="n">
        <v>0.0003948963604086277</v>
      </c>
      <c r="Y547" s="51" t="n">
        <v>0.6491995265796363</v>
      </c>
      <c r="Z547" s="52" t="n">
        <v>639845.7299999963</v>
      </c>
      <c r="AA547" s="52" t="n">
        <v>224713.4099999969</v>
      </c>
      <c r="AB547" s="52" t="n">
        <v>-423434.9220000016</v>
      </c>
      <c r="AC547" s="51" t="n">
        <v>-1.88433312457858</v>
      </c>
      <c r="AD547" s="51" t="n">
        <v>0.0003988852125339673</v>
      </c>
      <c r="AE547" s="57" t="inlineStr">
        <is>
          <t>Code M1: Vai phoi may day vien co.</t>
        </is>
      </c>
    </row>
    <row r="548" ht="20.25" customHeight="1">
      <c r="D548" t="inlineStr">
        <is>
          <t>M1</t>
        </is>
      </c>
      <c r="E548" t="inlineStr">
        <is>
          <t>12,47,29,57,64,77,45,22,50,56,42,96,06,78,65,59,39</t>
        </is>
      </c>
      <c r="F548" t="inlineStr"/>
      <c r="G548" t="inlineStr">
        <is>
          <t>65@Signature Navy</t>
        </is>
      </c>
      <c r="H548" t="inlineStr">
        <is>
          <t>25V07971MU41</t>
        </is>
      </c>
      <c r="I548" t="n">
        <v>2</v>
      </c>
      <c r="J548" t="n">
        <v>2</v>
      </c>
      <c r="K548" t="n">
        <v>750</v>
      </c>
      <c r="L548" s="59" t="n"/>
      <c r="M548" s="98" t="inlineStr">
        <is>
          <t>POUT25SB0007971A</t>
        </is>
      </c>
      <c r="N548" s="2" t="n">
        <v>0.0063</v>
      </c>
      <c r="O548" t="n">
        <v>0.3403</v>
      </c>
      <c r="P548" s="95" t="n">
        <v>255.225</v>
      </c>
      <c r="Q548" s="96" t="n">
        <v>255.225</v>
      </c>
      <c r="R548" s="77" t="n">
        <v>0</v>
      </c>
      <c r="S548" s="95" t="n">
        <v>260.329</v>
      </c>
      <c r="T548" s="51" t="n">
        <v>1.019998040944265</v>
      </c>
      <c r="U548" s="51" t="n">
        <v>1.019998040944265</v>
      </c>
      <c r="V548" t="n">
        <v>0</v>
      </c>
      <c r="W548" t="inlineStr">
        <is>
          <t>12,47,29,57,64,77,45,22,50,56,42,96,06,78,65,59,39</t>
        </is>
      </c>
      <c r="X548" s="51" t="n">
        <v>0.0003948963604086277</v>
      </c>
      <c r="Y548" s="51" t="n">
        <v>0.6495984117921701</v>
      </c>
      <c r="Z548" s="52" t="n">
        <v>639845.7299999963</v>
      </c>
      <c r="AA548" s="52" t="n">
        <v>224458.1849999969</v>
      </c>
      <c r="AB548" s="52" t="n">
        <v>-423695.2510000016</v>
      </c>
      <c r="AC548" s="51" t="n">
        <v>-1.887635556707399</v>
      </c>
      <c r="AD548" s="51" t="n">
        <v>0.0003988852125339673</v>
      </c>
      <c r="AE548" s="57" t="inlineStr">
        <is>
          <t>Code M1: Vai phoi may day vien co.</t>
        </is>
      </c>
    </row>
    <row r="549" ht="20.25" customHeight="1">
      <c r="D549" t="inlineStr">
        <is>
          <t>M1</t>
        </is>
      </c>
      <c r="E549" t="inlineStr">
        <is>
          <t>12,47,29,57,64,77,45,22,50,56,42,96,06,78,65,59,39</t>
        </is>
      </c>
      <c r="F549" t="inlineStr"/>
      <c r="G549" t="inlineStr">
        <is>
          <t>56@Signature Navy</t>
        </is>
      </c>
      <c r="H549" t="inlineStr">
        <is>
          <t>25V07971MU41</t>
        </is>
      </c>
      <c r="I549" t="n">
        <v>2</v>
      </c>
      <c r="J549" t="n">
        <v>2</v>
      </c>
      <c r="K549" t="n">
        <v>750</v>
      </c>
      <c r="L549" s="59" t="n"/>
      <c r="M549" s="98" t="inlineStr">
        <is>
          <t>POUT25SB0007971A</t>
        </is>
      </c>
      <c r="N549" s="2" t="n">
        <v>0.0063</v>
      </c>
      <c r="O549" t="n">
        <v>0.3403</v>
      </c>
      <c r="P549" s="95" t="n">
        <v>255.225</v>
      </c>
      <c r="Q549" s="96" t="n">
        <v>255.225</v>
      </c>
      <c r="R549" s="77" t="n">
        <v>0</v>
      </c>
      <c r="S549" s="95" t="n">
        <v>260.329</v>
      </c>
      <c r="T549" s="51" t="n">
        <v>1.019998040944265</v>
      </c>
      <c r="U549" s="51" t="n">
        <v>1.019998040944265</v>
      </c>
      <c r="V549" t="n">
        <v>0</v>
      </c>
      <c r="W549" t="inlineStr">
        <is>
          <t>12,47,29,57,64,77,45,22,50,56,42,96,06,78,65,59,39</t>
        </is>
      </c>
      <c r="X549" s="51" t="n">
        <v>0.0003948963604086277</v>
      </c>
      <c r="Y549" s="51" t="n">
        <v>0.6499972970047041</v>
      </c>
      <c r="Z549" s="52" t="n">
        <v>639845.7299999963</v>
      </c>
      <c r="AA549" s="52" t="n">
        <v>224202.9599999969</v>
      </c>
      <c r="AB549" s="52" t="n">
        <v>-423955.5800000016</v>
      </c>
      <c r="AC549" s="51" t="n">
        <v>-1.890945507588336</v>
      </c>
      <c r="AD549" s="51" t="n">
        <v>0.0003988852125339673</v>
      </c>
      <c r="AE549" s="57" t="inlineStr">
        <is>
          <t>Code M1: Vai phoi may day vien co.</t>
        </is>
      </c>
    </row>
    <row r="550" ht="20.25" customHeight="1">
      <c r="D550" t="inlineStr">
        <is>
          <t>M1</t>
        </is>
      </c>
      <c r="E550" t="inlineStr">
        <is>
          <t>12,47,29,57,64,77,45,22,50,56,42,96,06,78,65,59,39</t>
        </is>
      </c>
      <c r="F550" t="inlineStr"/>
      <c r="G550" t="inlineStr">
        <is>
          <t>77@Signature Navy</t>
        </is>
      </c>
      <c r="H550" t="inlineStr">
        <is>
          <t>25V07971MU41</t>
        </is>
      </c>
      <c r="I550" t="n">
        <v>2</v>
      </c>
      <c r="J550" t="n">
        <v>2</v>
      </c>
      <c r="K550" t="n">
        <v>750</v>
      </c>
      <c r="L550" s="59" t="n"/>
      <c r="M550" s="98" t="inlineStr">
        <is>
          <t>POUT25SB0007971A</t>
        </is>
      </c>
      <c r="N550" s="2" t="n">
        <v>0.0063</v>
      </c>
      <c r="O550" t="n">
        <v>0.3403</v>
      </c>
      <c r="P550" s="95" t="n">
        <v>255.225</v>
      </c>
      <c r="Q550" s="96" t="n">
        <v>255.225</v>
      </c>
      <c r="R550" s="77" t="n">
        <v>0</v>
      </c>
      <c r="S550" s="95" t="n">
        <v>260.329</v>
      </c>
      <c r="T550" s="51" t="n">
        <v>1.019998040944265</v>
      </c>
      <c r="U550" s="51" t="n">
        <v>1.019998040944265</v>
      </c>
      <c r="V550" t="n">
        <v>0</v>
      </c>
      <c r="W550" t="inlineStr">
        <is>
          <t>12,47,29,57,64,77,45,22,50,56,42,96,06,78,65,59,39</t>
        </is>
      </c>
      <c r="X550" s="51" t="n">
        <v>0.0003948963604086277</v>
      </c>
      <c r="Y550" s="51" t="n">
        <v>0.6503961822172381</v>
      </c>
      <c r="Z550" s="52" t="n">
        <v>639845.7299999963</v>
      </c>
      <c r="AA550" s="52" t="n">
        <v>223947.734999997</v>
      </c>
      <c r="AB550" s="52" t="n">
        <v>-424215.9090000017</v>
      </c>
      <c r="AC550" s="51" t="n">
        <v>-1.894263002927926</v>
      </c>
      <c r="AD550" s="51" t="n">
        <v>0.0003988852125339673</v>
      </c>
      <c r="AE550" s="57" t="inlineStr">
        <is>
          <t>Code M1: Vai phoi may day vien co.</t>
        </is>
      </c>
    </row>
    <row r="551" ht="20.25" customHeight="1">
      <c r="D551" t="inlineStr">
        <is>
          <t>M1</t>
        </is>
      </c>
      <c r="E551" t="inlineStr">
        <is>
          <t>12,47,29,57,64,77,45,22,50,56,42,96,06,78,65,59,39</t>
        </is>
      </c>
      <c r="F551" t="inlineStr"/>
      <c r="G551" t="inlineStr">
        <is>
          <t>29@Signature Navy</t>
        </is>
      </c>
      <c r="H551" t="inlineStr">
        <is>
          <t>25V07971MU41</t>
        </is>
      </c>
      <c r="I551" t="n">
        <v>2</v>
      </c>
      <c r="J551" t="n">
        <v>2</v>
      </c>
      <c r="K551" t="n">
        <v>750</v>
      </c>
      <c r="L551" s="59" t="n"/>
      <c r="M551" s="98" t="inlineStr">
        <is>
          <t>POUT25SB0007971A</t>
        </is>
      </c>
      <c r="N551" s="2" t="n">
        <v>0.0063</v>
      </c>
      <c r="O551" t="n">
        <v>0.3403</v>
      </c>
      <c r="P551" s="95" t="n">
        <v>255.225</v>
      </c>
      <c r="Q551" s="96" t="n">
        <v>255.225</v>
      </c>
      <c r="R551" s="77" t="n">
        <v>0</v>
      </c>
      <c r="S551" s="95" t="n">
        <v>260.329</v>
      </c>
      <c r="T551" s="51" t="n">
        <v>1.019998040944265</v>
      </c>
      <c r="U551" s="51" t="n">
        <v>1.019998040944265</v>
      </c>
      <c r="V551" t="n">
        <v>0</v>
      </c>
      <c r="W551" t="inlineStr">
        <is>
          <t>12,47,29,57,64,77,45,22,50,56,42,96,06,78,65,59,39</t>
        </is>
      </c>
      <c r="X551" s="51" t="n">
        <v>0.0003948963604086277</v>
      </c>
      <c r="Y551" s="51" t="n">
        <v>0.650795067429772</v>
      </c>
      <c r="Z551" s="52" t="n">
        <v>639845.7299999963</v>
      </c>
      <c r="AA551" s="52" t="n">
        <v>223692.509999997</v>
      </c>
      <c r="AB551" s="52" t="n">
        <v>-424476.2380000017</v>
      </c>
      <c r="AC551" s="51" t="n">
        <v>-1.897588068550026</v>
      </c>
      <c r="AD551" s="51" t="n">
        <v>0.0003988852125339673</v>
      </c>
      <c r="AE551" s="57" t="inlineStr">
        <is>
          <t>Code M1: Vai phoi may day vien co.</t>
        </is>
      </c>
    </row>
    <row r="552" ht="20.25" customHeight="1">
      <c r="D552" t="inlineStr">
        <is>
          <t>M1</t>
        </is>
      </c>
      <c r="E552" t="inlineStr">
        <is>
          <t>12,47,29,57,64,77,45,22,50,56,42,96,06,78,65,59,39</t>
        </is>
      </c>
      <c r="F552" t="inlineStr"/>
      <c r="G552" t="inlineStr">
        <is>
          <t>47@Signature Navy</t>
        </is>
      </c>
      <c r="H552" t="inlineStr">
        <is>
          <t>25V07971MU41</t>
        </is>
      </c>
      <c r="I552" t="n">
        <v>2</v>
      </c>
      <c r="J552" t="n">
        <v>2</v>
      </c>
      <c r="K552" t="n">
        <v>750</v>
      </c>
      <c r="L552" s="59" t="n"/>
      <c r="M552" s="98" t="inlineStr">
        <is>
          <t>POUT25SB0007971A</t>
        </is>
      </c>
      <c r="N552" s="2" t="n">
        <v>0.0063</v>
      </c>
      <c r="O552" t="n">
        <v>0.3403</v>
      </c>
      <c r="P552" s="95" t="n">
        <v>255.225</v>
      </c>
      <c r="Q552" s="96" t="n">
        <v>255.225</v>
      </c>
      <c r="R552" s="77" t="n">
        <v>0</v>
      </c>
      <c r="S552" s="95" t="n">
        <v>260.329</v>
      </c>
      <c r="T552" s="51" t="n">
        <v>1.019998040944265</v>
      </c>
      <c r="U552" s="51" t="n">
        <v>1.019998040944265</v>
      </c>
      <c r="V552" t="n">
        <v>0</v>
      </c>
      <c r="W552" t="inlineStr">
        <is>
          <t>12,47,29,57,64,77,45,22,50,56,42,96,06,78,65,59,39</t>
        </is>
      </c>
      <c r="X552" s="51" t="n">
        <v>0.0003948963604086277</v>
      </c>
      <c r="Y552" s="51" t="n">
        <v>0.651193952642306</v>
      </c>
      <c r="Z552" s="52" t="n">
        <v>639845.7299999963</v>
      </c>
      <c r="AA552" s="52" t="n">
        <v>223437.284999997</v>
      </c>
      <c r="AB552" s="52" t="n">
        <v>-424736.5670000017</v>
      </c>
      <c r="AC552" s="51" t="n">
        <v>-1.900920730396484</v>
      </c>
      <c r="AD552" s="51" t="n">
        <v>0.0003988852125339673</v>
      </c>
      <c r="AE552" s="57" t="inlineStr">
        <is>
          <t>Code M1: Vai phoi may day vien co.</t>
        </is>
      </c>
    </row>
    <row r="553" ht="20.25" customHeight="1">
      <c r="D553" t="inlineStr">
        <is>
          <t>M1</t>
        </is>
      </c>
      <c r="E553" t="inlineStr">
        <is>
          <t>12,47,29,57,64,77,45,22,50,56,42,96,06,78,65,59,39</t>
        </is>
      </c>
      <c r="F553" t="inlineStr"/>
      <c r="G553" t="inlineStr">
        <is>
          <t>39@Signature Navy</t>
        </is>
      </c>
      <c r="H553" t="inlineStr">
        <is>
          <t>25V07971MU41</t>
        </is>
      </c>
      <c r="I553" t="n">
        <v>2</v>
      </c>
      <c r="J553" t="n">
        <v>2</v>
      </c>
      <c r="K553" t="n">
        <v>750</v>
      </c>
      <c r="L553" s="59" t="n"/>
      <c r="M553" s="98" t="inlineStr">
        <is>
          <t>POUT25SB0007971A</t>
        </is>
      </c>
      <c r="N553" s="2" t="n">
        <v>0.0063</v>
      </c>
      <c r="O553" t="n">
        <v>0.3403</v>
      </c>
      <c r="P553" s="95" t="n">
        <v>255.225</v>
      </c>
      <c r="Q553" s="96" t="n">
        <v>255.225</v>
      </c>
      <c r="R553" s="77" t="n">
        <v>0</v>
      </c>
      <c r="S553" s="95" t="n">
        <v>260.329</v>
      </c>
      <c r="T553" s="51" t="n">
        <v>1.019998040944265</v>
      </c>
      <c r="U553" s="51" t="n">
        <v>1.019998040944265</v>
      </c>
      <c r="V553" t="n">
        <v>0</v>
      </c>
      <c r="W553" t="inlineStr">
        <is>
          <t>12,47,29,57,64,77,45,22,50,56,42,96,06,78,65,59,39</t>
        </is>
      </c>
      <c r="X553" s="51" t="n">
        <v>0.0003948963604086277</v>
      </c>
      <c r="Y553" s="51" t="n">
        <v>0.6515928378548399</v>
      </c>
      <c r="Z553" s="52" t="n">
        <v>639845.7299999963</v>
      </c>
      <c r="AA553" s="52" t="n">
        <v>223182.059999997</v>
      </c>
      <c r="AB553" s="52" t="n">
        <v>-424996.8960000018</v>
      </c>
      <c r="AC553" s="51" t="n">
        <v>-1.904261014527814</v>
      </c>
      <c r="AD553" s="51" t="n">
        <v>0.0003988852125339673</v>
      </c>
      <c r="AE553" s="57" t="inlineStr">
        <is>
          <t>Code M1: Vai phoi may day vien co.</t>
        </is>
      </c>
    </row>
    <row r="554" ht="20.25" customHeight="1">
      <c r="D554" t="inlineStr">
        <is>
          <t>M1</t>
        </is>
      </c>
      <c r="E554" t="inlineStr">
        <is>
          <t>12,47,29,57,64,77,45,22,50,56,42,96,06,78,65,59,39</t>
        </is>
      </c>
      <c r="F554" t="inlineStr"/>
      <c r="G554" t="inlineStr">
        <is>
          <t>64@Signature Navy</t>
        </is>
      </c>
      <c r="H554" t="inlineStr">
        <is>
          <t>25V07971MU41</t>
        </is>
      </c>
      <c r="I554" t="n">
        <v>2</v>
      </c>
      <c r="J554" t="n">
        <v>2</v>
      </c>
      <c r="K554" t="n">
        <v>750</v>
      </c>
      <c r="L554" s="59" t="n"/>
      <c r="M554" s="98" t="inlineStr">
        <is>
          <t>POUT25SB0007971A</t>
        </is>
      </c>
      <c r="N554" s="2" t="n">
        <v>0.0063</v>
      </c>
      <c r="O554" t="n">
        <v>0.3403</v>
      </c>
      <c r="P554" s="95" t="n">
        <v>255.225</v>
      </c>
      <c r="Q554" s="96" t="n">
        <v>255.225</v>
      </c>
      <c r="R554" s="77" t="n">
        <v>0</v>
      </c>
      <c r="S554" s="95" t="n">
        <v>260.329</v>
      </c>
      <c r="T554" s="51" t="n">
        <v>1.019998040944265</v>
      </c>
      <c r="U554" s="51" t="n">
        <v>1.019998040944265</v>
      </c>
      <c r="V554" t="n">
        <v>0</v>
      </c>
      <c r="W554" t="inlineStr">
        <is>
          <t>12,47,29,57,64,77,45,22,50,56,42,96,06,78,65,59,39</t>
        </is>
      </c>
      <c r="X554" s="51" t="n">
        <v>0.0003948963604086277</v>
      </c>
      <c r="Y554" s="51" t="n">
        <v>0.6519917230673737</v>
      </c>
      <c r="Z554" s="52" t="n">
        <v>639845.7299999963</v>
      </c>
      <c r="AA554" s="52" t="n">
        <v>222926.8349999971</v>
      </c>
      <c r="AB554" s="52" t="n">
        <v>-425257.2250000018</v>
      </c>
      <c r="AC554" s="51" t="n">
        <v>-1.907608947123873</v>
      </c>
      <c r="AD554" s="51" t="n">
        <v>0.0003988852125339673</v>
      </c>
      <c r="AE554" s="57" t="inlineStr">
        <is>
          <t>Code M1: Vai phoi may day vien co.</t>
        </is>
      </c>
    </row>
    <row r="555" ht="20.25" customHeight="1">
      <c r="D555" t="inlineStr">
        <is>
          <t>M1</t>
        </is>
      </c>
      <c r="E555" t="inlineStr">
        <is>
          <t>12,47,29,57,64,77,45,22,50,56,42,96,06,78,65,59,39</t>
        </is>
      </c>
      <c r="F555" t="inlineStr"/>
      <c r="G555" t="inlineStr">
        <is>
          <t>50@Signature Navy</t>
        </is>
      </c>
      <c r="H555" t="inlineStr">
        <is>
          <t>25V07971MU41</t>
        </is>
      </c>
      <c r="I555" t="n">
        <v>2</v>
      </c>
      <c r="J555" t="n">
        <v>2</v>
      </c>
      <c r="K555" t="n">
        <v>750</v>
      </c>
      <c r="L555" s="59" t="n"/>
      <c r="M555" s="98" t="inlineStr">
        <is>
          <t>POUT25SB0007971A</t>
        </is>
      </c>
      <c r="N555" s="2" t="n">
        <v>0.0063</v>
      </c>
      <c r="O555" t="n">
        <v>0.3403</v>
      </c>
      <c r="P555" s="95" t="n">
        <v>255.225</v>
      </c>
      <c r="Q555" s="96" t="n">
        <v>255.225</v>
      </c>
      <c r="R555" s="77" t="n">
        <v>0</v>
      </c>
      <c r="S555" s="95" t="n">
        <v>260.329</v>
      </c>
      <c r="T555" s="51" t="n">
        <v>1.019998040944265</v>
      </c>
      <c r="U555" s="51" t="n">
        <v>1.019998040944265</v>
      </c>
      <c r="V555" t="n">
        <v>0</v>
      </c>
      <c r="W555" t="inlineStr">
        <is>
          <t>12,47,29,57,64,77,45,22,50,56,42,96,06,78,65,59,39</t>
        </is>
      </c>
      <c r="X555" s="51" t="n">
        <v>0.0003948963604086277</v>
      </c>
      <c r="Y555" s="51" t="n">
        <v>0.6523906082799077</v>
      </c>
      <c r="Z555" s="52" t="n">
        <v>639845.7299999963</v>
      </c>
      <c r="AA555" s="52" t="n">
        <v>222671.6099999971</v>
      </c>
      <c r="AB555" s="52" t="n">
        <v>-425517.5540000018</v>
      </c>
      <c r="AC555" s="51" t="n">
        <v>-1.91096455448455</v>
      </c>
      <c r="AD555" s="51" t="n">
        <v>0.0003988852125339673</v>
      </c>
      <c r="AE555" s="57" t="inlineStr">
        <is>
          <t>Code M1: Vai phoi may day vien co.</t>
        </is>
      </c>
    </row>
    <row r="556" ht="20.25" customHeight="1">
      <c r="D556" t="inlineStr">
        <is>
          <t>M1</t>
        </is>
      </c>
      <c r="E556" t="inlineStr">
        <is>
          <t>12,47,29,57,64,77,45,22,50,56,42,96,06,78,65,59,39</t>
        </is>
      </c>
      <c r="F556" t="inlineStr"/>
      <c r="G556" t="inlineStr">
        <is>
          <t>57@Signature Navy</t>
        </is>
      </c>
      <c r="H556" t="inlineStr">
        <is>
          <t>25V07971MU41</t>
        </is>
      </c>
      <c r="I556" t="n">
        <v>2</v>
      </c>
      <c r="J556" t="n">
        <v>2</v>
      </c>
      <c r="K556" t="n">
        <v>750</v>
      </c>
      <c r="L556" s="59" t="n"/>
      <c r="M556" s="98" t="inlineStr">
        <is>
          <t>POUT25SB0007971A</t>
        </is>
      </c>
      <c r="N556" s="2" t="n">
        <v>0.0063</v>
      </c>
      <c r="O556" t="n">
        <v>0.3403</v>
      </c>
      <c r="P556" s="95" t="n">
        <v>255.225</v>
      </c>
      <c r="Q556" s="96" t="n">
        <v>255.225</v>
      </c>
      <c r="R556" s="77" t="n">
        <v>0</v>
      </c>
      <c r="S556" s="95" t="n">
        <v>260.329</v>
      </c>
      <c r="T556" s="51" t="n">
        <v>1.019998040944265</v>
      </c>
      <c r="U556" s="51" t="n">
        <v>1.019998040944265</v>
      </c>
      <c r="V556" t="n">
        <v>0</v>
      </c>
      <c r="W556" t="inlineStr">
        <is>
          <t>12,47,29,57,64,77,45,22,50,56,42,96,06,78,65,59,39</t>
        </is>
      </c>
      <c r="X556" s="51" t="n">
        <v>0.0003948963604086277</v>
      </c>
      <c r="Y556" s="51" t="n">
        <v>0.6527894934924416</v>
      </c>
      <c r="Z556" s="52" t="n">
        <v>639845.7299999963</v>
      </c>
      <c r="AA556" s="52" t="n">
        <v>222416.3849999971</v>
      </c>
      <c r="AB556" s="52" t="n">
        <v>-425777.8830000018</v>
      </c>
      <c r="AC556" s="51" t="n">
        <v>-1.914327863030448</v>
      </c>
      <c r="AD556" s="51" t="n">
        <v>0.0003988852125339673</v>
      </c>
      <c r="AE556" s="57" t="inlineStr">
        <is>
          <t>Code M1: Vai phoi may day vien co.</t>
        </is>
      </c>
    </row>
    <row r="557" ht="20.25" customHeight="1">
      <c r="D557" t="inlineStr">
        <is>
          <t>M1</t>
        </is>
      </c>
      <c r="E557" t="inlineStr">
        <is>
          <t>12,47,29,57,64,77,45,22,50,56,42,96,06,78,65,59,39</t>
        </is>
      </c>
      <c r="F557" t="inlineStr"/>
      <c r="G557" t="inlineStr">
        <is>
          <t>59@Signature Navy</t>
        </is>
      </c>
      <c r="H557" t="inlineStr">
        <is>
          <t>25V07971MU41</t>
        </is>
      </c>
      <c r="I557" t="n">
        <v>2</v>
      </c>
      <c r="J557" t="n">
        <v>2</v>
      </c>
      <c r="K557" t="n">
        <v>750</v>
      </c>
      <c r="L557" s="59" t="n"/>
      <c r="M557" s="98" t="inlineStr">
        <is>
          <t>POUT25SB0007971A</t>
        </is>
      </c>
      <c r="N557" s="2" t="n">
        <v>0.0063</v>
      </c>
      <c r="O557" t="n">
        <v>0.3403</v>
      </c>
      <c r="P557" s="95" t="n">
        <v>255.225</v>
      </c>
      <c r="Q557" s="96" t="n">
        <v>255.225</v>
      </c>
      <c r="R557" s="77" t="n">
        <v>0</v>
      </c>
      <c r="S557" s="95" t="n">
        <v>260.329</v>
      </c>
      <c r="T557" s="51" t="n">
        <v>1.019998040944265</v>
      </c>
      <c r="U557" s="51" t="n">
        <v>1.019998040944265</v>
      </c>
      <c r="V557" t="n">
        <v>0</v>
      </c>
      <c r="W557" t="inlineStr">
        <is>
          <t>12,47,29,57,64,77,45,22,50,56,42,96,06,78,65,59,39</t>
        </is>
      </c>
      <c r="X557" s="51" t="n">
        <v>0.0003948963604086277</v>
      </c>
      <c r="Y557" s="51" t="n">
        <v>0.6531883787049756</v>
      </c>
      <c r="Z557" s="52" t="n">
        <v>639845.7299999963</v>
      </c>
      <c r="AA557" s="52" t="n">
        <v>222161.1599999971</v>
      </c>
      <c r="AB557" s="52" t="n">
        <v>-426038.2120000019</v>
      </c>
      <c r="AC557" s="51" t="n">
        <v>-1.917698899303584</v>
      </c>
      <c r="AD557" s="51" t="n">
        <v>0.0003988852125339673</v>
      </c>
      <c r="AE557" s="57" t="inlineStr">
        <is>
          <t>Code M1: Vai phoi may day vien co.</t>
        </is>
      </c>
    </row>
    <row r="558" ht="20.25" customHeight="1">
      <c r="D558" t="inlineStr">
        <is>
          <t>M1</t>
        </is>
      </c>
      <c r="E558" t="inlineStr">
        <is>
          <t>12,47,29,57,64,77,45,22,50,56,42,96,06,78,65,59,39</t>
        </is>
      </c>
      <c r="F558" t="inlineStr"/>
      <c r="G558" t="inlineStr">
        <is>
          <t>12@Signature Navy</t>
        </is>
      </c>
      <c r="H558" t="inlineStr">
        <is>
          <t>25V07971MU41</t>
        </is>
      </c>
      <c r="I558" t="n">
        <v>2</v>
      </c>
      <c r="J558" t="n">
        <v>2</v>
      </c>
      <c r="K558" t="n">
        <v>750</v>
      </c>
      <c r="L558" s="59" t="n"/>
      <c r="M558" s="98" t="inlineStr">
        <is>
          <t>POUT25SB0007971A</t>
        </is>
      </c>
      <c r="N558" s="2" t="n">
        <v>0.0063</v>
      </c>
      <c r="O558" t="n">
        <v>0.3403</v>
      </c>
      <c r="P558" s="95" t="n">
        <v>255.225</v>
      </c>
      <c r="Q558" s="96" t="n">
        <v>255.225</v>
      </c>
      <c r="R558" s="77" t="n">
        <v>0</v>
      </c>
      <c r="S558" s="95" t="n">
        <v>260.329</v>
      </c>
      <c r="T558" s="51" t="n">
        <v>1.019998040944265</v>
      </c>
      <c r="U558" s="51" t="n">
        <v>1.019998040944265</v>
      </c>
      <c r="V558" t="n">
        <v>0</v>
      </c>
      <c r="W558" t="inlineStr">
        <is>
          <t>12,47,29,57,64,77,45,22,50,56,42,96,06,78,65,59,39</t>
        </is>
      </c>
      <c r="X558" s="51" t="n">
        <v>0.0003948963604086277</v>
      </c>
      <c r="Y558" s="51" t="n">
        <v>0.6535872639175095</v>
      </c>
      <c r="Z558" s="52" t="n">
        <v>639845.7299999963</v>
      </c>
      <c r="AA558" s="52" t="n">
        <v>221905.9349999971</v>
      </c>
      <c r="AB558" s="52" t="n">
        <v>-426298.5410000019</v>
      </c>
      <c r="AC558" s="51" t="n">
        <v>-1.921077689968082</v>
      </c>
      <c r="AD558" s="51" t="n">
        <v>0.0003988852125339673</v>
      </c>
      <c r="AE558" s="57" t="inlineStr">
        <is>
          <t>Code M1: Vai phoi may day vien co.</t>
        </is>
      </c>
    </row>
    <row r="559" ht="20.25" customHeight="1">
      <c r="D559" t="inlineStr">
        <is>
          <t>M1</t>
        </is>
      </c>
      <c r="E559" t="inlineStr">
        <is>
          <t>12,47,29,57,64,77,45,22,50,56,42,96,06,78,65,59,39</t>
        </is>
      </c>
      <c r="F559" t="inlineStr"/>
      <c r="G559" t="inlineStr">
        <is>
          <t>42@Signature Navy</t>
        </is>
      </c>
      <c r="H559" t="inlineStr">
        <is>
          <t>25V07971MY13</t>
        </is>
      </c>
      <c r="I559" t="n">
        <v>2</v>
      </c>
      <c r="J559" t="n">
        <v>2</v>
      </c>
      <c r="K559" t="n">
        <v>6750</v>
      </c>
      <c r="L559" s="59" t="n"/>
      <c r="M559" s="98" t="inlineStr">
        <is>
          <t>POUT25SB0007971A</t>
        </is>
      </c>
      <c r="N559" s="2" t="n">
        <v>0.0063</v>
      </c>
      <c r="O559" t="n">
        <v>0.381666</v>
      </c>
      <c r="P559" s="95" t="n">
        <v>2576.245</v>
      </c>
      <c r="Q559" s="96" t="n">
        <v>2576.2455</v>
      </c>
      <c r="R559" s="77" t="n">
        <v>0</v>
      </c>
      <c r="S559" s="95" t="n">
        <v>2627.77</v>
      </c>
      <c r="T559" s="51" t="n">
        <v>1.020000038816184</v>
      </c>
      <c r="U559" s="51" t="n">
        <v>1.020000038816184</v>
      </c>
      <c r="V559" t="n">
        <v>0</v>
      </c>
      <c r="W559" t="inlineStr">
        <is>
          <t>12,47,29,57,64,77,45,22,50,56,42,96,06,78,65,59,39</t>
        </is>
      </c>
      <c r="X559" s="51" t="n">
        <v>0.00398609059249331</v>
      </c>
      <c r="Y559" s="51" t="n">
        <v>0.6576136172699028</v>
      </c>
      <c r="Z559" s="52" t="n">
        <v>639845.7299999963</v>
      </c>
      <c r="AA559" s="52" t="n">
        <v>221650.7099999972</v>
      </c>
      <c r="AB559" s="52" t="n">
        <v>-426558.8700000019</v>
      </c>
      <c r="AC559" s="51" t="n">
        <v>-1.92446426181088</v>
      </c>
      <c r="AD559" s="51" t="n">
        <v>0.004026354133831627</v>
      </c>
      <c r="AE559" s="57" t="inlineStr">
        <is>
          <t>Code M1: Vai phoi may day vien co.</t>
        </is>
      </c>
    </row>
    <row r="560" ht="20.25" customHeight="1">
      <c r="D560" t="inlineStr">
        <is>
          <t>M1</t>
        </is>
      </c>
      <c r="E560" t="inlineStr">
        <is>
          <t>12,47,29,57,64,77,45,22,50,56,42,96,06,78,65,59,39</t>
        </is>
      </c>
      <c r="F560" t="inlineStr"/>
      <c r="G560" t="inlineStr">
        <is>
          <t>45@Signature Navy</t>
        </is>
      </c>
      <c r="H560" t="inlineStr">
        <is>
          <t>25V07971MY13</t>
        </is>
      </c>
      <c r="I560" t="n">
        <v>2</v>
      </c>
      <c r="J560" t="n">
        <v>2</v>
      </c>
      <c r="K560" t="n">
        <v>6750</v>
      </c>
      <c r="L560" s="59" t="n"/>
      <c r="M560" s="98" t="inlineStr">
        <is>
          <t>POUT25SB0007971A</t>
        </is>
      </c>
      <c r="N560" s="2" t="n">
        <v>0.0063</v>
      </c>
      <c r="O560" t="n">
        <v>0.381666</v>
      </c>
      <c r="P560" s="95" t="n">
        <v>2576.245</v>
      </c>
      <c r="Q560" s="96" t="n">
        <v>2576.2455</v>
      </c>
      <c r="R560" s="77" t="n">
        <v>0</v>
      </c>
      <c r="S560" s="95" t="n">
        <v>2627.77</v>
      </c>
      <c r="T560" s="51" t="n">
        <v>1.020000038816184</v>
      </c>
      <c r="U560" s="51" t="n">
        <v>1.020000038816184</v>
      </c>
      <c r="V560" t="n">
        <v>0</v>
      </c>
      <c r="W560" t="inlineStr">
        <is>
          <t>12,47,29,57,64,77,45,22,50,56,42,96,06,78,65,59,39</t>
        </is>
      </c>
      <c r="X560" s="51" t="n">
        <v>0.00398609059249331</v>
      </c>
      <c r="Y560" s="51" t="n">
        <v>0.6616399706222961</v>
      </c>
      <c r="Z560" s="52" t="n">
        <v>639845.7299999963</v>
      </c>
      <c r="AA560" s="52" t="n">
        <v>219074.4649999972</v>
      </c>
      <c r="AB560" s="52" t="n">
        <v>-429186.6400000019</v>
      </c>
      <c r="AC560" s="51" t="n">
        <v>-1.959090211631956</v>
      </c>
      <c r="AD560" s="51" t="n">
        <v>0.004026354133831627</v>
      </c>
      <c r="AE560" s="57" t="inlineStr">
        <is>
          <t>Code M1: Vai phoi may day vien co.</t>
        </is>
      </c>
    </row>
    <row r="561" ht="20.25" customHeight="1">
      <c r="D561" t="inlineStr">
        <is>
          <t>M1</t>
        </is>
      </c>
      <c r="E561" t="inlineStr">
        <is>
          <t>12,47,29,57,64,77,45,22,50,56,42,96,06,78,65,59,39</t>
        </is>
      </c>
      <c r="F561" t="inlineStr"/>
      <c r="G561" t="inlineStr">
        <is>
          <t>96@Signature Navy</t>
        </is>
      </c>
      <c r="H561" t="inlineStr">
        <is>
          <t>25V07971MY13</t>
        </is>
      </c>
      <c r="I561" t="n">
        <v>2</v>
      </c>
      <c r="J561" t="n">
        <v>2</v>
      </c>
      <c r="K561" t="n">
        <v>6750</v>
      </c>
      <c r="L561" s="59" t="n"/>
      <c r="M561" s="98" t="inlineStr">
        <is>
          <t>POUT25SB0007971A</t>
        </is>
      </c>
      <c r="N561" s="2" t="n">
        <v>0.0063</v>
      </c>
      <c r="O561" t="n">
        <v>0.381666</v>
      </c>
      <c r="P561" s="95" t="n">
        <v>2576.245</v>
      </c>
      <c r="Q561" s="96" t="n">
        <v>2576.2455</v>
      </c>
      <c r="R561" s="77" t="n">
        <v>0</v>
      </c>
      <c r="S561" s="95" t="n">
        <v>2627.77</v>
      </c>
      <c r="T561" s="51" t="n">
        <v>1.020000038816184</v>
      </c>
      <c r="U561" s="51" t="n">
        <v>1.020000038816184</v>
      </c>
      <c r="V561" t="n">
        <v>0</v>
      </c>
      <c r="W561" t="inlineStr">
        <is>
          <t>12,47,29,57,64,77,45,22,50,56,42,96,06,78,65,59,39</t>
        </is>
      </c>
      <c r="X561" s="51" t="n">
        <v>0.00398609059249331</v>
      </c>
      <c r="Y561" s="51" t="n">
        <v>0.6656663239746893</v>
      </c>
      <c r="Z561" s="52" t="n">
        <v>639845.7299999963</v>
      </c>
      <c r="AA561" s="52" t="n">
        <v>216498.2199999972</v>
      </c>
      <c r="AB561" s="52" t="n">
        <v>-431814.410000002</v>
      </c>
      <c r="AC561" s="51" t="n">
        <v>-1.994540232247672</v>
      </c>
      <c r="AD561" s="51" t="n">
        <v>0.004026354133831627</v>
      </c>
      <c r="AE561" s="57" t="inlineStr">
        <is>
          <t>Code M1: Vai phoi may day vien co.</t>
        </is>
      </c>
    </row>
    <row r="562" ht="20.25" customHeight="1">
      <c r="D562" t="inlineStr">
        <is>
          <t>M1</t>
        </is>
      </c>
      <c r="E562" t="inlineStr">
        <is>
          <t>12,47,29,57,64,77,45,22,50,56,42,96,06,78,65,59,39</t>
        </is>
      </c>
      <c r="F562" t="inlineStr"/>
      <c r="G562" t="inlineStr">
        <is>
          <t>78@Signature Navy</t>
        </is>
      </c>
      <c r="H562" t="inlineStr">
        <is>
          <t>25V07971MY13</t>
        </is>
      </c>
      <c r="I562" t="n">
        <v>2</v>
      </c>
      <c r="J562" t="n">
        <v>2</v>
      </c>
      <c r="K562" t="n">
        <v>6750</v>
      </c>
      <c r="L562" s="59" t="n"/>
      <c r="M562" s="98" t="inlineStr">
        <is>
          <t>POUT25SB0007971A</t>
        </is>
      </c>
      <c r="N562" s="2" t="n">
        <v>0.0063</v>
      </c>
      <c r="O562" t="n">
        <v>0.381666</v>
      </c>
      <c r="P562" s="95" t="n">
        <v>2576.245</v>
      </c>
      <c r="Q562" s="96" t="n">
        <v>2576.2455</v>
      </c>
      <c r="R562" s="77" t="n">
        <v>0</v>
      </c>
      <c r="S562" s="95" t="n">
        <v>2627.77</v>
      </c>
      <c r="T562" s="51" t="n">
        <v>1.020000038816184</v>
      </c>
      <c r="U562" s="51" t="n">
        <v>1.020000038816184</v>
      </c>
      <c r="V562" t="n">
        <v>0</v>
      </c>
      <c r="W562" t="inlineStr">
        <is>
          <t>12,47,29,57,64,77,45,22,50,56,42,96,06,78,65,59,39</t>
        </is>
      </c>
      <c r="X562" s="51" t="n">
        <v>0.00398609059249331</v>
      </c>
      <c r="Y562" s="51" t="n">
        <v>0.6696926773270825</v>
      </c>
      <c r="Z562" s="52" t="n">
        <v>639845.7299999963</v>
      </c>
      <c r="AA562" s="52" t="n">
        <v>213921.9749999972</v>
      </c>
      <c r="AB562" s="52" t="n">
        <v>-434442.180000002</v>
      </c>
      <c r="AC562" s="51" t="n">
        <v>-2.030844096311319</v>
      </c>
      <c r="AD562" s="51" t="n">
        <v>0.004026354133831627</v>
      </c>
      <c r="AE562" s="57" t="inlineStr">
        <is>
          <t>Code M1: Vai phoi may day vien co.</t>
        </is>
      </c>
    </row>
    <row r="563" ht="20.25" customHeight="1">
      <c r="D563" t="inlineStr">
        <is>
          <t>M1</t>
        </is>
      </c>
      <c r="E563" t="inlineStr">
        <is>
          <t>12,47,29,57,64,77,45,22,50,56,42,96,06,78,65,59,39</t>
        </is>
      </c>
      <c r="F563" t="inlineStr"/>
      <c r="G563" t="inlineStr">
        <is>
          <t>65@Signature Navy</t>
        </is>
      </c>
      <c r="H563" t="inlineStr">
        <is>
          <t>25V07971MY13</t>
        </is>
      </c>
      <c r="I563" t="n">
        <v>2</v>
      </c>
      <c r="J563" t="n">
        <v>2</v>
      </c>
      <c r="K563" t="n">
        <v>6750</v>
      </c>
      <c r="L563" s="59" t="n"/>
      <c r="M563" s="98" t="inlineStr">
        <is>
          <t>POUT25SB0007971A</t>
        </is>
      </c>
      <c r="N563" s="2" t="n">
        <v>0.0063</v>
      </c>
      <c r="O563" t="n">
        <v>0.381666</v>
      </c>
      <c r="P563" s="95" t="n">
        <v>2576.245</v>
      </c>
      <c r="Q563" s="96" t="n">
        <v>2576.2455</v>
      </c>
      <c r="R563" s="77" t="n">
        <v>0</v>
      </c>
      <c r="S563" s="95" t="n">
        <v>2627.77</v>
      </c>
      <c r="T563" s="51" t="n">
        <v>1.020000038816184</v>
      </c>
      <c r="U563" s="51" t="n">
        <v>1.020000038816184</v>
      </c>
      <c r="V563" t="n">
        <v>0</v>
      </c>
      <c r="W563" t="inlineStr">
        <is>
          <t>12,47,29,57,64,77,45,22,50,56,42,96,06,78,65,59,39</t>
        </is>
      </c>
      <c r="X563" s="51" t="n">
        <v>0.00398609059249331</v>
      </c>
      <c r="Y563" s="51" t="n">
        <v>0.6737190306794758</v>
      </c>
      <c r="Z563" s="52" t="n">
        <v>639845.7299999963</v>
      </c>
      <c r="AA563" s="52" t="n">
        <v>211345.7299999972</v>
      </c>
      <c r="AB563" s="52" t="n">
        <v>-437069.950000002</v>
      </c>
      <c r="AC563" s="51" t="n">
        <v>-2.068033028157265</v>
      </c>
      <c r="AD563" s="51" t="n">
        <v>0.004026354133831627</v>
      </c>
      <c r="AE563" s="57" t="inlineStr">
        <is>
          <t>Code M1: Vai phoi may day vien co.</t>
        </is>
      </c>
    </row>
    <row r="564" ht="20.25" customHeight="1">
      <c r="D564" t="inlineStr">
        <is>
          <t>M1</t>
        </is>
      </c>
      <c r="E564" t="inlineStr">
        <is>
          <t>12,47,29,57,64,77,45,22,50,56,42,96,06,78,65,59,39</t>
        </is>
      </c>
      <c r="F564" t="inlineStr"/>
      <c r="G564" t="inlineStr">
        <is>
          <t>56@Signature Navy</t>
        </is>
      </c>
      <c r="H564" t="inlineStr">
        <is>
          <t>25V07971MY13</t>
        </is>
      </c>
      <c r="I564" t="n">
        <v>2</v>
      </c>
      <c r="J564" t="n">
        <v>2</v>
      </c>
      <c r="K564" t="n">
        <v>6750</v>
      </c>
      <c r="L564" s="59" t="n"/>
      <c r="M564" s="98" t="inlineStr">
        <is>
          <t>POUT25SB0007971A</t>
        </is>
      </c>
      <c r="N564" s="2" t="n">
        <v>0.0063</v>
      </c>
      <c r="O564" t="n">
        <v>0.381666</v>
      </c>
      <c r="P564" s="95" t="n">
        <v>2576.245</v>
      </c>
      <c r="Q564" s="96" t="n">
        <v>2576.2455</v>
      </c>
      <c r="R564" s="77" t="n">
        <v>0</v>
      </c>
      <c r="S564" s="95" t="n">
        <v>2627.77</v>
      </c>
      <c r="T564" s="51" t="n">
        <v>1.020000038816184</v>
      </c>
      <c r="U564" s="51" t="n">
        <v>1.020000038816184</v>
      </c>
      <c r="V564" t="n">
        <v>0</v>
      </c>
      <c r="W564" t="inlineStr">
        <is>
          <t>12,47,29,57,64,77,45,22,50,56,42,96,06,78,65,59,39</t>
        </is>
      </c>
      <c r="X564" s="51" t="n">
        <v>0.00398609059249331</v>
      </c>
      <c r="Y564" s="51" t="n">
        <v>0.677745384031869</v>
      </c>
      <c r="Z564" s="52" t="n">
        <v>639845.7299999963</v>
      </c>
      <c r="AA564" s="52" t="n">
        <v>208769.4849999972</v>
      </c>
      <c r="AB564" s="52" t="n">
        <v>-439697.720000002</v>
      </c>
      <c r="AC564" s="51" t="n">
        <v>-2.106139793370702</v>
      </c>
      <c r="AD564" s="51" t="n">
        <v>0.004026354133831627</v>
      </c>
      <c r="AE564" s="57" t="inlineStr">
        <is>
          <t>Code M1: Vai phoi may day vien co.</t>
        </is>
      </c>
    </row>
    <row r="565" ht="20.25" customHeight="1">
      <c r="D565" t="inlineStr">
        <is>
          <t>M1</t>
        </is>
      </c>
      <c r="E565" t="inlineStr">
        <is>
          <t>12,47,29,57,64,77,45,22,50,56,42,96,06,78,65,59,39</t>
        </is>
      </c>
      <c r="F565" t="inlineStr"/>
      <c r="G565" t="inlineStr">
        <is>
          <t>77@Signature Navy</t>
        </is>
      </c>
      <c r="H565" t="inlineStr">
        <is>
          <t>25V07971MY13</t>
        </is>
      </c>
      <c r="I565" t="n">
        <v>2</v>
      </c>
      <c r="J565" t="n">
        <v>2</v>
      </c>
      <c r="K565" t="n">
        <v>6750</v>
      </c>
      <c r="L565" s="59" t="n"/>
      <c r="M565" s="98" t="inlineStr">
        <is>
          <t>POUT25SB0007971A</t>
        </is>
      </c>
      <c r="N565" s="2" t="n">
        <v>0.0063</v>
      </c>
      <c r="O565" t="n">
        <v>0.381666</v>
      </c>
      <c r="P565" s="95" t="n">
        <v>2576.245</v>
      </c>
      <c r="Q565" s="96" t="n">
        <v>2576.2455</v>
      </c>
      <c r="R565" s="77" t="n">
        <v>0</v>
      </c>
      <c r="S565" s="95" t="n">
        <v>2627.77</v>
      </c>
      <c r="T565" s="51" t="n">
        <v>1.020000038816184</v>
      </c>
      <c r="U565" s="51" t="n">
        <v>1.020000038816184</v>
      </c>
      <c r="V565" t="n">
        <v>0</v>
      </c>
      <c r="W565" t="inlineStr">
        <is>
          <t>12,47,29,57,64,77,45,22,50,56,42,96,06,78,65,59,39</t>
        </is>
      </c>
      <c r="X565" s="51" t="n">
        <v>0.00398609059249331</v>
      </c>
      <c r="Y565" s="51" t="n">
        <v>0.6817717373842623</v>
      </c>
      <c r="Z565" s="52" t="n">
        <v>639845.7299999963</v>
      </c>
      <c r="AA565" s="52" t="n">
        <v>206193.2399999972</v>
      </c>
      <c r="AB565" s="52" t="n">
        <v>-442325.490000002</v>
      </c>
      <c r="AC565" s="51" t="n">
        <v>-2.145198795072079</v>
      </c>
      <c r="AD565" s="51" t="n">
        <v>0.004026354133831627</v>
      </c>
      <c r="AE565" s="57" t="inlineStr">
        <is>
          <t>Code M1: Vai phoi may day vien co.</t>
        </is>
      </c>
    </row>
    <row r="566" ht="20.25" customHeight="1">
      <c r="D566" t="inlineStr">
        <is>
          <t>M1</t>
        </is>
      </c>
      <c r="E566" t="inlineStr">
        <is>
          <t>12,47,29,57,64,77,45,22,50,56,42,96,06,78,65,59,39</t>
        </is>
      </c>
      <c r="F566" t="inlineStr"/>
      <c r="G566" t="inlineStr">
        <is>
          <t>29@Signature Navy</t>
        </is>
      </c>
      <c r="H566" t="inlineStr">
        <is>
          <t>25V07971MY13</t>
        </is>
      </c>
      <c r="I566" t="n">
        <v>2</v>
      </c>
      <c r="J566" t="n">
        <v>2</v>
      </c>
      <c r="K566" t="n">
        <v>6750</v>
      </c>
      <c r="L566" s="59" t="n"/>
      <c r="M566" s="98" t="inlineStr">
        <is>
          <t>POUT25SB0007971A</t>
        </is>
      </c>
      <c r="N566" s="2" t="n">
        <v>0.0063</v>
      </c>
      <c r="O566" t="n">
        <v>0.381666</v>
      </c>
      <c r="P566" s="95" t="n">
        <v>2576.245</v>
      </c>
      <c r="Q566" s="96" t="n">
        <v>2576.2455</v>
      </c>
      <c r="R566" s="77" t="n">
        <v>0</v>
      </c>
      <c r="S566" s="95" t="n">
        <v>2627.77</v>
      </c>
      <c r="T566" s="51" t="n">
        <v>1.020000038816184</v>
      </c>
      <c r="U566" s="51" t="n">
        <v>1.020000038816184</v>
      </c>
      <c r="V566" t="n">
        <v>0</v>
      </c>
      <c r="W566" t="inlineStr">
        <is>
          <t>12,47,29,57,64,77,45,22,50,56,42,96,06,78,65,59,39</t>
        </is>
      </c>
      <c r="X566" s="51" t="n">
        <v>0.00398609059249331</v>
      </c>
      <c r="Y566" s="51" t="n">
        <v>0.6857980907366555</v>
      </c>
      <c r="Z566" s="52" t="n">
        <v>639845.7299999963</v>
      </c>
      <c r="AA566" s="52" t="n">
        <v>203616.9949999972</v>
      </c>
      <c r="AB566" s="52" t="n">
        <v>-444953.260000002</v>
      </c>
      <c r="AC566" s="51" t="n">
        <v>-2.18524617751091</v>
      </c>
      <c r="AD566" s="51" t="n">
        <v>0.004026354133831627</v>
      </c>
      <c r="AE566" s="57" t="inlineStr">
        <is>
          <t>Code M1: Vai phoi may day vien co.</t>
        </is>
      </c>
    </row>
    <row r="567" ht="20.25" customHeight="1">
      <c r="D567" t="inlineStr">
        <is>
          <t>M1</t>
        </is>
      </c>
      <c r="E567" t="inlineStr">
        <is>
          <t>12,47,29,57,64,77,45,22,50,56,42,96,06,78,65,59,39</t>
        </is>
      </c>
      <c r="F567" t="inlineStr"/>
      <c r="G567" t="inlineStr">
        <is>
          <t>47@Signature Navy</t>
        </is>
      </c>
      <c r="H567" t="inlineStr">
        <is>
          <t>25V07971MY13</t>
        </is>
      </c>
      <c r="I567" t="n">
        <v>2</v>
      </c>
      <c r="J567" t="n">
        <v>2</v>
      </c>
      <c r="K567" t="n">
        <v>6750</v>
      </c>
      <c r="L567" s="59" t="n"/>
      <c r="M567" s="98" t="inlineStr">
        <is>
          <t>POUT25SB0007971A</t>
        </is>
      </c>
      <c r="N567" s="2" t="n">
        <v>0.0063</v>
      </c>
      <c r="O567" t="n">
        <v>0.381666</v>
      </c>
      <c r="P567" s="95" t="n">
        <v>2576.245</v>
      </c>
      <c r="Q567" s="96" t="n">
        <v>2576.2455</v>
      </c>
      <c r="R567" s="77" t="n">
        <v>0</v>
      </c>
      <c r="S567" s="95" t="n">
        <v>2627.77</v>
      </c>
      <c r="T567" s="51" t="n">
        <v>1.020000038816184</v>
      </c>
      <c r="U567" s="51" t="n">
        <v>1.020000038816184</v>
      </c>
      <c r="V567" t="n">
        <v>0</v>
      </c>
      <c r="W567" t="inlineStr">
        <is>
          <t>12,47,29,57,64,77,45,22,50,56,42,96,06,78,65,59,39</t>
        </is>
      </c>
      <c r="X567" s="51" t="n">
        <v>0.00398609059249331</v>
      </c>
      <c r="Y567" s="51" t="n">
        <v>0.6898244440890489</v>
      </c>
      <c r="Z567" s="52" t="n">
        <v>639845.7299999963</v>
      </c>
      <c r="AA567" s="52" t="n">
        <v>201040.7499999972</v>
      </c>
      <c r="AB567" s="52" t="n">
        <v>-447581.0300000021</v>
      </c>
      <c r="AC567" s="51" t="n">
        <v>-2.226319937624627</v>
      </c>
      <c r="AD567" s="51" t="n">
        <v>0.004026354133831627</v>
      </c>
      <c r="AE567" s="57" t="inlineStr">
        <is>
          <t>Code M1: Vai phoi may day vien co.</t>
        </is>
      </c>
    </row>
    <row r="568" ht="20.25" customHeight="1">
      <c r="D568" t="inlineStr">
        <is>
          <t>M1</t>
        </is>
      </c>
      <c r="E568" t="inlineStr">
        <is>
          <t>12,47,29,57,64,77,45,22,50,56,42,96,06,78,65,59,39</t>
        </is>
      </c>
      <c r="F568" t="inlineStr"/>
      <c r="G568" t="inlineStr">
        <is>
          <t>39@Signature Navy</t>
        </is>
      </c>
      <c r="H568" t="inlineStr">
        <is>
          <t>25V07971MY13</t>
        </is>
      </c>
      <c r="I568" t="n">
        <v>2</v>
      </c>
      <c r="J568" t="n">
        <v>2</v>
      </c>
      <c r="K568" t="n">
        <v>6750</v>
      </c>
      <c r="L568" s="59" t="n"/>
      <c r="M568" s="98" t="inlineStr">
        <is>
          <t>POUT25SB0007971A</t>
        </is>
      </c>
      <c r="N568" s="2" t="n">
        <v>0.0063</v>
      </c>
      <c r="O568" t="n">
        <v>0.381666</v>
      </c>
      <c r="P568" s="95" t="n">
        <v>2576.245</v>
      </c>
      <c r="Q568" s="96" t="n">
        <v>2576.2455</v>
      </c>
      <c r="R568" s="77" t="n">
        <v>0</v>
      </c>
      <c r="S568" s="95" t="n">
        <v>2627.77</v>
      </c>
      <c r="T568" s="51" t="n">
        <v>1.020000038816184</v>
      </c>
      <c r="U568" s="51" t="n">
        <v>1.020000038816184</v>
      </c>
      <c r="V568" t="n">
        <v>0</v>
      </c>
      <c r="W568" t="inlineStr">
        <is>
          <t>12,47,29,57,64,77,45,22,50,56,42,96,06,78,65,59,39</t>
        </is>
      </c>
      <c r="X568" s="51" t="n">
        <v>0.00398609059249331</v>
      </c>
      <c r="Y568" s="51" t="n">
        <v>0.6938507974414421</v>
      </c>
      <c r="Z568" s="52" t="n">
        <v>639845.7299999963</v>
      </c>
      <c r="AA568" s="52" t="n">
        <v>198464.5049999972</v>
      </c>
      <c r="AB568" s="52" t="n">
        <v>-450208.8000000021</v>
      </c>
      <c r="AC568" s="51" t="n">
        <v>-2.268460045286226</v>
      </c>
      <c r="AD568" s="51" t="n">
        <v>0.004026354133831627</v>
      </c>
      <c r="AE568" s="57" t="inlineStr">
        <is>
          <t>Code M1: Vai phoi may day vien co.</t>
        </is>
      </c>
    </row>
    <row r="569" ht="20.25" customHeight="1">
      <c r="D569" t="inlineStr">
        <is>
          <t>M1</t>
        </is>
      </c>
      <c r="E569" t="inlineStr">
        <is>
          <t>12,47,29,57,64,77,45,22,50,56,42,96,06,78,65,59,39</t>
        </is>
      </c>
      <c r="F569" t="inlineStr"/>
      <c r="G569" t="inlineStr">
        <is>
          <t>64@Signature Navy</t>
        </is>
      </c>
      <c r="H569" t="inlineStr">
        <is>
          <t>25V07971MY13</t>
        </is>
      </c>
      <c r="I569" t="n">
        <v>2</v>
      </c>
      <c r="J569" t="n">
        <v>2</v>
      </c>
      <c r="K569" t="n">
        <v>6750</v>
      </c>
      <c r="L569" s="59" t="n"/>
      <c r="M569" s="98" t="inlineStr">
        <is>
          <t>POUT25SB0007971A</t>
        </is>
      </c>
      <c r="N569" s="2" t="n">
        <v>0.0063</v>
      </c>
      <c r="O569" t="n">
        <v>0.381666</v>
      </c>
      <c r="P569" s="95" t="n">
        <v>2576.245</v>
      </c>
      <c r="Q569" s="96" t="n">
        <v>2576.2455</v>
      </c>
      <c r="R569" s="77" t="n">
        <v>0</v>
      </c>
      <c r="S569" s="95" t="n">
        <v>2627.77</v>
      </c>
      <c r="T569" s="51" t="n">
        <v>1.020000038816184</v>
      </c>
      <c r="U569" s="51" t="n">
        <v>1.020000038816184</v>
      </c>
      <c r="V569" t="n">
        <v>0</v>
      </c>
      <c r="W569" t="inlineStr">
        <is>
          <t>12,47,29,57,64,77,45,22,50,56,42,96,06,78,65,59,39</t>
        </is>
      </c>
      <c r="X569" s="51" t="n">
        <v>0.00398609059249331</v>
      </c>
      <c r="Y569" s="51" t="n">
        <v>0.6978771507938354</v>
      </c>
      <c r="Z569" s="52" t="n">
        <v>639845.7299999963</v>
      </c>
      <c r="AA569" s="52" t="n">
        <v>195888.2599999972</v>
      </c>
      <c r="AB569" s="52" t="n">
        <v>-452836.5700000021</v>
      </c>
      <c r="AC569" s="51" t="n">
        <v>-2.311708573040613</v>
      </c>
      <c r="AD569" s="51" t="n">
        <v>0.004026354133831627</v>
      </c>
      <c r="AE569" s="57" t="inlineStr">
        <is>
          <t>Code M1: Vai phoi may day vien co.</t>
        </is>
      </c>
    </row>
    <row r="570" ht="20.25" customHeight="1">
      <c r="D570" t="inlineStr">
        <is>
          <t>M1</t>
        </is>
      </c>
      <c r="E570" t="inlineStr">
        <is>
          <t>12,47,29,57,64,77,45,22,50,56,42,96,06,78,65,59,39</t>
        </is>
      </c>
      <c r="F570" t="inlineStr"/>
      <c r="G570" t="inlineStr">
        <is>
          <t>50@Signature Navy</t>
        </is>
      </c>
      <c r="H570" t="inlineStr">
        <is>
          <t>25V07971MY13</t>
        </is>
      </c>
      <c r="I570" t="n">
        <v>2</v>
      </c>
      <c r="J570" t="n">
        <v>2</v>
      </c>
      <c r="K570" t="n">
        <v>6750</v>
      </c>
      <c r="L570" s="59" t="n"/>
      <c r="M570" s="98" t="inlineStr">
        <is>
          <t>POUT25SB0007971A</t>
        </is>
      </c>
      <c r="N570" s="2" t="n">
        <v>0.0063</v>
      </c>
      <c r="O570" t="n">
        <v>0.381666</v>
      </c>
      <c r="P570" s="95" t="n">
        <v>2576.245</v>
      </c>
      <c r="Q570" s="96" t="n">
        <v>2576.2455</v>
      </c>
      <c r="R570" s="77" t="n">
        <v>0</v>
      </c>
      <c r="S570" s="95" t="n">
        <v>2627.77</v>
      </c>
      <c r="T570" s="51" t="n">
        <v>1.020000038816184</v>
      </c>
      <c r="U570" s="51" t="n">
        <v>1.020000038816184</v>
      </c>
      <c r="V570" t="n">
        <v>0</v>
      </c>
      <c r="W570" t="inlineStr">
        <is>
          <t>12,47,29,57,64,77,45,22,50,56,42,96,06,78,65,59,39</t>
        </is>
      </c>
      <c r="X570" s="51" t="n">
        <v>0.00398609059249331</v>
      </c>
      <c r="Y570" s="51" t="n">
        <v>0.7019035041462286</v>
      </c>
      <c r="Z570" s="52" t="n">
        <v>639845.7299999963</v>
      </c>
      <c r="AA570" s="52" t="n">
        <v>193312.0149999972</v>
      </c>
      <c r="AB570" s="52" t="n">
        <v>-455464.3400000021</v>
      </c>
      <c r="AC570" s="51" t="n">
        <v>-2.356109836214829</v>
      </c>
      <c r="AD570" s="51" t="n">
        <v>0.004026354133831627</v>
      </c>
      <c r="AE570" s="57" t="inlineStr">
        <is>
          <t>Code M1: Vai phoi may day vien co.</t>
        </is>
      </c>
    </row>
    <row r="571" ht="20.25" customHeight="1">
      <c r="D571" t="inlineStr">
        <is>
          <t>M1</t>
        </is>
      </c>
      <c r="E571" t="inlineStr">
        <is>
          <t>12,47,29,57,64,77,45,22,50,56,42,96,06,78,65,59,39</t>
        </is>
      </c>
      <c r="F571" t="inlineStr"/>
      <c r="G571" t="inlineStr">
        <is>
          <t>57@Signature Navy</t>
        </is>
      </c>
      <c r="H571" t="inlineStr">
        <is>
          <t>25V07971MY13</t>
        </is>
      </c>
      <c r="I571" t="n">
        <v>2</v>
      </c>
      <c r="J571" t="n">
        <v>2</v>
      </c>
      <c r="K571" t="n">
        <v>6750</v>
      </c>
      <c r="L571" s="59" t="n"/>
      <c r="M571" s="98" t="inlineStr">
        <is>
          <t>POUT25SB0007971A</t>
        </is>
      </c>
      <c r="N571" s="2" t="n">
        <v>0.0063</v>
      </c>
      <c r="O571" t="n">
        <v>0.381666</v>
      </c>
      <c r="P571" s="95" t="n">
        <v>2576.245</v>
      </c>
      <c r="Q571" s="96" t="n">
        <v>2576.2455</v>
      </c>
      <c r="R571" s="77" t="n">
        <v>0</v>
      </c>
      <c r="S571" s="95" t="n">
        <v>2627.77</v>
      </c>
      <c r="T571" s="51" t="n">
        <v>1.020000038816184</v>
      </c>
      <c r="U571" s="51" t="n">
        <v>1.020000038816184</v>
      </c>
      <c r="V571" t="n">
        <v>0</v>
      </c>
      <c r="W571" t="inlineStr">
        <is>
          <t>12,47,29,57,64,77,45,22,50,56,42,96,06,78,65,59,39</t>
        </is>
      </c>
      <c r="X571" s="51" t="n">
        <v>0.00398609059249331</v>
      </c>
      <c r="Y571" s="51" t="n">
        <v>0.7059298574986218</v>
      </c>
      <c r="Z571" s="52" t="n">
        <v>639845.7299999963</v>
      </c>
      <c r="AA571" s="52" t="n">
        <v>190735.7699999972</v>
      </c>
      <c r="AB571" s="52" t="n">
        <v>-458092.1100000021</v>
      </c>
      <c r="AC571" s="51" t="n">
        <v>-2.40171054438299</v>
      </c>
      <c r="AD571" s="51" t="n">
        <v>0.004026354133831627</v>
      </c>
      <c r="AE571" s="57" t="inlineStr">
        <is>
          <t>Code M1: Vai phoi may day vien co.</t>
        </is>
      </c>
    </row>
    <row r="572" ht="20.25" customHeight="1">
      <c r="D572" t="inlineStr">
        <is>
          <t>M1</t>
        </is>
      </c>
      <c r="E572" t="inlineStr">
        <is>
          <t>12,47,29,57,64,77,45,22,50,56,42,96,06,78,65,59,39</t>
        </is>
      </c>
      <c r="F572" t="inlineStr"/>
      <c r="G572" t="inlineStr">
        <is>
          <t>59@Signature Navy</t>
        </is>
      </c>
      <c r="H572" t="inlineStr">
        <is>
          <t>25V07971MY13</t>
        </is>
      </c>
      <c r="I572" t="n">
        <v>2</v>
      </c>
      <c r="J572" t="n">
        <v>2</v>
      </c>
      <c r="K572" t="n">
        <v>6750</v>
      </c>
      <c r="L572" s="59" t="n"/>
      <c r="M572" s="98" t="inlineStr">
        <is>
          <t>POUT25SB0007971A</t>
        </is>
      </c>
      <c r="N572" s="2" t="n">
        <v>0.0063</v>
      </c>
      <c r="O572" t="n">
        <v>0.381666</v>
      </c>
      <c r="P572" s="95" t="n">
        <v>2576.245</v>
      </c>
      <c r="Q572" s="96" t="n">
        <v>2576.2455</v>
      </c>
      <c r="R572" s="77" t="n">
        <v>0</v>
      </c>
      <c r="S572" s="95" t="n">
        <v>2627.77</v>
      </c>
      <c r="T572" s="51" t="n">
        <v>1.020000038816184</v>
      </c>
      <c r="U572" s="51" t="n">
        <v>1.020000038816184</v>
      </c>
      <c r="V572" t="n">
        <v>0</v>
      </c>
      <c r="W572" t="inlineStr">
        <is>
          <t>12,47,29,57,64,77,45,22,50,56,42,96,06,78,65,59,39</t>
        </is>
      </c>
      <c r="X572" s="51" t="n">
        <v>0.00398609059249331</v>
      </c>
      <c r="Y572" s="51" t="n">
        <v>0.7099562108510151</v>
      </c>
      <c r="Z572" s="52" t="n">
        <v>639845.7299999963</v>
      </c>
      <c r="AA572" s="52" t="n">
        <v>188159.5249999972</v>
      </c>
      <c r="AB572" s="52" t="n">
        <v>-460719.8800000022</v>
      </c>
      <c r="AC572" s="51" t="n">
        <v>-2.448559965274195</v>
      </c>
      <c r="AD572" s="51" t="n">
        <v>0.004026354133831627</v>
      </c>
      <c r="AE572" s="57" t="inlineStr">
        <is>
          <t>Code M1: Vai phoi may day vien co.</t>
        </is>
      </c>
    </row>
    <row r="573" ht="20.25" customHeight="1">
      <c r="D573" t="inlineStr">
        <is>
          <t>M1</t>
        </is>
      </c>
      <c r="E573" t="inlineStr">
        <is>
          <t>12,47,29,57,64,77,45,22,50,56,42,96,06,78,65,59,39</t>
        </is>
      </c>
      <c r="F573" t="inlineStr"/>
      <c r="G573" t="inlineStr">
        <is>
          <t>12@Signature Navy</t>
        </is>
      </c>
      <c r="H573" t="inlineStr">
        <is>
          <t>25V07971MY13</t>
        </is>
      </c>
      <c r="I573" t="n">
        <v>2</v>
      </c>
      <c r="J573" t="n">
        <v>2</v>
      </c>
      <c r="K573" t="n">
        <v>6750</v>
      </c>
      <c r="L573" s="59" t="n"/>
      <c r="M573" s="98" t="inlineStr">
        <is>
          <t>POUT25SB0007971A</t>
        </is>
      </c>
      <c r="N573" s="2" t="n">
        <v>0.0063</v>
      </c>
      <c r="O573" t="n">
        <v>0.381666</v>
      </c>
      <c r="P573" s="95" t="n">
        <v>2576.245</v>
      </c>
      <c r="Q573" s="96" t="n">
        <v>2576.2455</v>
      </c>
      <c r="R573" s="77" t="n">
        <v>0</v>
      </c>
      <c r="S573" s="95" t="n">
        <v>2627.77</v>
      </c>
      <c r="T573" s="51" t="n">
        <v>1.020000038816184</v>
      </c>
      <c r="U573" s="51" t="n">
        <v>1.020000038816184</v>
      </c>
      <c r="V573" t="n">
        <v>0</v>
      </c>
      <c r="W573" t="inlineStr">
        <is>
          <t>12,47,29,57,64,77,45,22,50,56,42,96,06,78,65,59,39</t>
        </is>
      </c>
      <c r="X573" s="51" t="n">
        <v>0.00398609059249331</v>
      </c>
      <c r="Y573" s="51" t="n">
        <v>0.7139825642034083</v>
      </c>
      <c r="Z573" s="52" t="n">
        <v>639845.7299999963</v>
      </c>
      <c r="AA573" s="52" t="n">
        <v>185583.2799999972</v>
      </c>
      <c r="AB573" s="52" t="n">
        <v>-463347.6500000022</v>
      </c>
      <c r="AC573" s="51" t="n">
        <v>-2.496710102332544</v>
      </c>
      <c r="AD573" s="51" t="n">
        <v>0.004026354133831627</v>
      </c>
      <c r="AE573" s="57" t="inlineStr">
        <is>
          <t>Code M1: Vai phoi may day vien co.</t>
        </is>
      </c>
    </row>
    <row r="574" ht="20.25" customHeight="1">
      <c r="D574" t="inlineStr">
        <is>
          <t>M1</t>
        </is>
      </c>
      <c r="E574" t="inlineStr">
        <is>
          <t>12,47,29,57,64,77,45,22,50,56,42,96,06,78,65,59,39</t>
        </is>
      </c>
      <c r="F574" t="inlineStr"/>
      <c r="G574" t="inlineStr">
        <is>
          <t>42@Signature Navy</t>
        </is>
      </c>
      <c r="H574" t="inlineStr">
        <is>
          <t>25V07971MY14</t>
        </is>
      </c>
      <c r="I574" t="n">
        <v>2</v>
      </c>
      <c r="J574" t="n">
        <v>2</v>
      </c>
      <c r="K574" t="n">
        <v>3750</v>
      </c>
      <c r="L574" s="59" t="n"/>
      <c r="M574" s="98" t="inlineStr">
        <is>
          <t>POUT25SB0007971A</t>
        </is>
      </c>
      <c r="N574" s="2" t="n">
        <v>0.0063</v>
      </c>
      <c r="O574" t="n">
        <v>0.380037</v>
      </c>
      <c r="P574" s="95" t="n">
        <v>1425.139</v>
      </c>
      <c r="Q574" s="96" t="n">
        <v>1425.13875</v>
      </c>
      <c r="R574" s="77" t="n">
        <v>0</v>
      </c>
      <c r="S574" s="95" t="n">
        <v>1453.642</v>
      </c>
      <c r="T574" s="51" t="n">
        <v>1.020000154370907</v>
      </c>
      <c r="U574" s="51" t="n">
        <v>1.020000154370907</v>
      </c>
      <c r="V574" t="n">
        <v>0</v>
      </c>
      <c r="W574" t="inlineStr">
        <is>
          <t>12,47,29,57,64,77,45,22,50,56,42,96,06,78,65,59,39</t>
        </is>
      </c>
      <c r="X574" s="51" t="n">
        <v>0.00220504302263611</v>
      </c>
      <c r="Y574" s="51" t="n">
        <v>0.7162098807786085</v>
      </c>
      <c r="Z574" s="52" t="n">
        <v>639845.7299999963</v>
      </c>
      <c r="AA574" s="52" t="n">
        <v>183007.0349999972</v>
      </c>
      <c r="AB574" s="52" t="n">
        <v>-465975.4200000022</v>
      </c>
      <c r="AC574" s="51" t="n">
        <v>-2.546215887274548</v>
      </c>
      <c r="AD574" s="51" t="n">
        <v>0.002227316184480919</v>
      </c>
      <c r="AE574" s="57" t="inlineStr">
        <is>
          <t>Code M1: Vai phoi may day vien co.</t>
        </is>
      </c>
    </row>
    <row r="575" ht="20.25" customHeight="1">
      <c r="D575" t="inlineStr">
        <is>
          <t>M1</t>
        </is>
      </c>
      <c r="E575" t="inlineStr">
        <is>
          <t>12,47,29,57,64,77,45,22,50,56,42,96,06,78,65,59,39</t>
        </is>
      </c>
      <c r="F575" t="inlineStr"/>
      <c r="G575" t="inlineStr">
        <is>
          <t>45@Signature Navy</t>
        </is>
      </c>
      <c r="H575" t="inlineStr">
        <is>
          <t>25V07971MY14</t>
        </is>
      </c>
      <c r="I575" t="n">
        <v>2</v>
      </c>
      <c r="J575" t="n">
        <v>2</v>
      </c>
      <c r="K575" t="n">
        <v>3750</v>
      </c>
      <c r="L575" s="59" t="n"/>
      <c r="M575" s="98" t="inlineStr">
        <is>
          <t>POUT25SB0007971A</t>
        </is>
      </c>
      <c r="N575" s="2" t="n">
        <v>0.0063</v>
      </c>
      <c r="O575" t="n">
        <v>0.380037</v>
      </c>
      <c r="P575" s="95" t="n">
        <v>1425.139</v>
      </c>
      <c r="Q575" s="96" t="n">
        <v>1425.13875</v>
      </c>
      <c r="R575" s="77" t="n">
        <v>0</v>
      </c>
      <c r="S575" s="95" t="n">
        <v>1453.642</v>
      </c>
      <c r="T575" s="51" t="n">
        <v>1.020000154370907</v>
      </c>
      <c r="U575" s="51" t="n">
        <v>1.020000154370907</v>
      </c>
      <c r="V575" t="n">
        <v>0</v>
      </c>
      <c r="W575" t="inlineStr">
        <is>
          <t>12,47,29,57,64,77,45,22,50,56,42,96,06,78,65,59,39</t>
        </is>
      </c>
      <c r="X575" s="51" t="n">
        <v>0.00220504302263611</v>
      </c>
      <c r="Y575" s="51" t="n">
        <v>0.7184371973538086</v>
      </c>
      <c r="Z575" s="52" t="n">
        <v>639845.7299999963</v>
      </c>
      <c r="AA575" s="52" t="n">
        <v>181581.8959999972</v>
      </c>
      <c r="AB575" s="52" t="n">
        <v>-467429.0620000022</v>
      </c>
      <c r="AC575" s="51" t="n">
        <v>-2.574205206008034</v>
      </c>
      <c r="AD575" s="51" t="n">
        <v>0.002227316184480919</v>
      </c>
      <c r="AE575" s="57" t="inlineStr">
        <is>
          <t>Code M1: Vai phoi may day vien co.</t>
        </is>
      </c>
    </row>
    <row r="576" ht="20.25" customHeight="1">
      <c r="D576" t="inlineStr">
        <is>
          <t>M1</t>
        </is>
      </c>
      <c r="E576" t="inlineStr">
        <is>
          <t>12,47,29,57,64,77,45,22,50,56,42,96,06,78,65,59,39</t>
        </is>
      </c>
      <c r="F576" t="inlineStr"/>
      <c r="G576" t="inlineStr">
        <is>
          <t>96@Signature Navy</t>
        </is>
      </c>
      <c r="H576" t="inlineStr">
        <is>
          <t>25V07971MY14</t>
        </is>
      </c>
      <c r="I576" t="n">
        <v>2</v>
      </c>
      <c r="J576" t="n">
        <v>2</v>
      </c>
      <c r="K576" t="n">
        <v>3750</v>
      </c>
      <c r="L576" s="59" t="n"/>
      <c r="M576" s="98" t="inlineStr">
        <is>
          <t>POUT25SB0007971A</t>
        </is>
      </c>
      <c r="N576" s="2" t="n">
        <v>0.0063</v>
      </c>
      <c r="O576" t="n">
        <v>0.380037</v>
      </c>
      <c r="P576" s="95" t="n">
        <v>1425.139</v>
      </c>
      <c r="Q576" s="96" t="n">
        <v>1425.13875</v>
      </c>
      <c r="R576" s="77" t="n">
        <v>0</v>
      </c>
      <c r="S576" s="95" t="n">
        <v>1453.642</v>
      </c>
      <c r="T576" s="51" t="n">
        <v>1.020000154370907</v>
      </c>
      <c r="U576" s="51" t="n">
        <v>1.020000154370907</v>
      </c>
      <c r="V576" t="n">
        <v>0</v>
      </c>
      <c r="W576" t="inlineStr">
        <is>
          <t>12,47,29,57,64,77,45,22,50,56,42,96,06,78,65,59,39</t>
        </is>
      </c>
      <c r="X576" s="51" t="n">
        <v>0.00220504302263611</v>
      </c>
      <c r="Y576" s="51" t="n">
        <v>0.7206645139290088</v>
      </c>
      <c r="Z576" s="52" t="n">
        <v>639845.7299999963</v>
      </c>
      <c r="AA576" s="52" t="n">
        <v>180156.7569999972</v>
      </c>
      <c r="AB576" s="52" t="n">
        <v>-468882.7040000022</v>
      </c>
      <c r="AC576" s="51" t="n">
        <v>-2.602637346541543</v>
      </c>
      <c r="AD576" s="51" t="n">
        <v>0.002227316184480919</v>
      </c>
      <c r="AE576" s="57" t="inlineStr">
        <is>
          <t>Code M1: Vai phoi may day vien co.</t>
        </is>
      </c>
    </row>
    <row r="577" ht="20.25" customHeight="1">
      <c r="D577" t="inlineStr">
        <is>
          <t>M1</t>
        </is>
      </c>
      <c r="E577" t="inlineStr">
        <is>
          <t>12,47,29,57,64,77,45,22,50,56,42,96,06,78,65,59,39</t>
        </is>
      </c>
      <c r="F577" t="inlineStr"/>
      <c r="G577" t="inlineStr">
        <is>
          <t>78@Signature Navy</t>
        </is>
      </c>
      <c r="H577" t="inlineStr">
        <is>
          <t>25V07971MY14</t>
        </is>
      </c>
      <c r="I577" t="n">
        <v>2</v>
      </c>
      <c r="J577" t="n">
        <v>2</v>
      </c>
      <c r="K577" t="n">
        <v>3750</v>
      </c>
      <c r="L577" s="59" t="n"/>
      <c r="M577" s="98" t="inlineStr">
        <is>
          <t>POUT25SB0007971A</t>
        </is>
      </c>
      <c r="N577" s="2" t="n">
        <v>0.0063</v>
      </c>
      <c r="O577" t="n">
        <v>0.380037</v>
      </c>
      <c r="P577" s="95" t="n">
        <v>1425.139</v>
      </c>
      <c r="Q577" s="96" t="n">
        <v>1425.13875</v>
      </c>
      <c r="R577" s="77" t="n">
        <v>0</v>
      </c>
      <c r="S577" s="95" t="n">
        <v>1453.642</v>
      </c>
      <c r="T577" s="51" t="n">
        <v>1.020000154370907</v>
      </c>
      <c r="U577" s="51" t="n">
        <v>1.020000154370907</v>
      </c>
      <c r="V577" t="n">
        <v>0</v>
      </c>
      <c r="W577" t="inlineStr">
        <is>
          <t>12,47,29,57,64,77,45,22,50,56,42,96,06,78,65,59,39</t>
        </is>
      </c>
      <c r="X577" s="51" t="n">
        <v>0.00220504302263611</v>
      </c>
      <c r="Y577" s="51" t="n">
        <v>0.7228918305042089</v>
      </c>
      <c r="Z577" s="52" t="n">
        <v>639845.7299999963</v>
      </c>
      <c r="AA577" s="52" t="n">
        <v>178731.6179999972</v>
      </c>
      <c r="AB577" s="52" t="n">
        <v>-470336.3460000022</v>
      </c>
      <c r="AC577" s="51" t="n">
        <v>-2.631522901560762</v>
      </c>
      <c r="AD577" s="51" t="n">
        <v>0.002227316184480919</v>
      </c>
      <c r="AE577" s="57" t="inlineStr">
        <is>
          <t>Code M1: Vai phoi may day vien co.</t>
        </is>
      </c>
    </row>
    <row r="578" ht="20.25" customHeight="1">
      <c r="D578" t="inlineStr">
        <is>
          <t>M1</t>
        </is>
      </c>
      <c r="E578" t="inlineStr">
        <is>
          <t>12,47,29,57,64,77,45,22,50,56,42,96,06,78,65,59,39</t>
        </is>
      </c>
      <c r="F578" t="inlineStr"/>
      <c r="G578" t="inlineStr">
        <is>
          <t>65@Signature Navy</t>
        </is>
      </c>
      <c r="H578" t="inlineStr">
        <is>
          <t>25V07971MY14</t>
        </is>
      </c>
      <c r="I578" t="n">
        <v>2</v>
      </c>
      <c r="J578" t="n">
        <v>2</v>
      </c>
      <c r="K578" t="n">
        <v>3750</v>
      </c>
      <c r="L578" s="59" t="n"/>
      <c r="M578" s="98" t="inlineStr">
        <is>
          <t>POUT25SB0007971A</t>
        </is>
      </c>
      <c r="N578" s="2" t="n">
        <v>0.0063</v>
      </c>
      <c r="O578" t="n">
        <v>0.380037</v>
      </c>
      <c r="P578" s="95" t="n">
        <v>1425.139</v>
      </c>
      <c r="Q578" s="96" t="n">
        <v>1425.13875</v>
      </c>
      <c r="R578" s="77" t="n">
        <v>0</v>
      </c>
      <c r="S578" s="95" t="n">
        <v>1453.642</v>
      </c>
      <c r="T578" s="51" t="n">
        <v>1.020000154370907</v>
      </c>
      <c r="U578" s="51" t="n">
        <v>1.020000154370907</v>
      </c>
      <c r="V578" t="n">
        <v>0</v>
      </c>
      <c r="W578" t="inlineStr">
        <is>
          <t>12,47,29,57,64,77,45,22,50,56,42,96,06,78,65,59,39</t>
        </is>
      </c>
      <c r="X578" s="51" t="n">
        <v>0.00220504302263611</v>
      </c>
      <c r="Y578" s="51" t="n">
        <v>0.7251191470794091</v>
      </c>
      <c r="Z578" s="52" t="n">
        <v>639845.7299999963</v>
      </c>
      <c r="AA578" s="52" t="n">
        <v>177306.4789999971</v>
      </c>
      <c r="AB578" s="52" t="n">
        <v>-471789.9880000022</v>
      </c>
      <c r="AC578" s="51" t="n">
        <v>-2.660872804315345</v>
      </c>
      <c r="AD578" s="51" t="n">
        <v>0.002227316184480919</v>
      </c>
      <c r="AE578" s="57" t="inlineStr">
        <is>
          <t>Code M1: Vai phoi may day vien co.</t>
        </is>
      </c>
    </row>
    <row r="579" ht="20.25" customHeight="1">
      <c r="D579" t="inlineStr">
        <is>
          <t>M1</t>
        </is>
      </c>
      <c r="E579" t="inlineStr">
        <is>
          <t>12,47,29,57,64,77,45,22,50,56,42,96,06,78,65,59,39</t>
        </is>
      </c>
      <c r="F579" t="inlineStr"/>
      <c r="G579" t="inlineStr">
        <is>
          <t>56@Signature Navy</t>
        </is>
      </c>
      <c r="H579" t="inlineStr">
        <is>
          <t>25V07971MY14</t>
        </is>
      </c>
      <c r="I579" t="n">
        <v>2</v>
      </c>
      <c r="J579" t="n">
        <v>2</v>
      </c>
      <c r="K579" t="n">
        <v>3750</v>
      </c>
      <c r="L579" s="59" t="n"/>
      <c r="M579" s="98" t="inlineStr">
        <is>
          <t>POUT25SB0007971A</t>
        </is>
      </c>
      <c r="N579" s="2" t="n">
        <v>0.0063</v>
      </c>
      <c r="O579" t="n">
        <v>0.380037</v>
      </c>
      <c r="P579" s="95" t="n">
        <v>1425.139</v>
      </c>
      <c r="Q579" s="96" t="n">
        <v>1425.13875</v>
      </c>
      <c r="R579" s="77" t="n">
        <v>0</v>
      </c>
      <c r="S579" s="95" t="n">
        <v>1453.642</v>
      </c>
      <c r="T579" s="51" t="n">
        <v>1.020000154370907</v>
      </c>
      <c r="U579" s="51" t="n">
        <v>1.020000154370907</v>
      </c>
      <c r="V579" t="n">
        <v>0</v>
      </c>
      <c r="W579" t="inlineStr">
        <is>
          <t>12,47,29,57,64,77,45,22,50,56,42,96,06,78,65,59,39</t>
        </is>
      </c>
      <c r="X579" s="51" t="n">
        <v>0.00220504302263611</v>
      </c>
      <c r="Y579" s="51" t="n">
        <v>0.7273464636546092</v>
      </c>
      <c r="Z579" s="52" t="n">
        <v>639845.7299999963</v>
      </c>
      <c r="AA579" s="52" t="n">
        <v>175881.3399999971</v>
      </c>
      <c r="AB579" s="52" t="n">
        <v>-473243.6300000022</v>
      </c>
      <c r="AC579" s="51" t="n">
        <v>-2.690698342416597</v>
      </c>
      <c r="AD579" s="51" t="n">
        <v>0.002227316184480919</v>
      </c>
      <c r="AE579" s="57" t="inlineStr">
        <is>
          <t>Code M1: Vai phoi may day vien co.</t>
        </is>
      </c>
    </row>
    <row r="580" ht="20.25" customHeight="1">
      <c r="D580" t="inlineStr">
        <is>
          <t>M1</t>
        </is>
      </c>
      <c r="E580" t="inlineStr">
        <is>
          <t>12,47,29,57,64,77,45,22,50,56,42,96,06,78,65,59,39</t>
        </is>
      </c>
      <c r="F580" t="inlineStr"/>
      <c r="G580" t="inlineStr">
        <is>
          <t>77@Signature Navy</t>
        </is>
      </c>
      <c r="H580" t="inlineStr">
        <is>
          <t>25V07971MY14</t>
        </is>
      </c>
      <c r="I580" t="n">
        <v>2</v>
      </c>
      <c r="J580" t="n">
        <v>2</v>
      </c>
      <c r="K580" t="n">
        <v>3750</v>
      </c>
      <c r="L580" s="59" t="n"/>
      <c r="M580" s="98" t="inlineStr">
        <is>
          <t>POUT25SB0007971A</t>
        </is>
      </c>
      <c r="N580" s="2" t="n">
        <v>0.0063</v>
      </c>
      <c r="O580" t="n">
        <v>0.380037</v>
      </c>
      <c r="P580" s="95" t="n">
        <v>1425.139</v>
      </c>
      <c r="Q580" s="96" t="n">
        <v>1425.13875</v>
      </c>
      <c r="R580" s="77" t="n">
        <v>0</v>
      </c>
      <c r="S580" s="95" t="n">
        <v>1453.642</v>
      </c>
      <c r="T580" s="51" t="n">
        <v>1.020000154370907</v>
      </c>
      <c r="U580" s="51" t="n">
        <v>1.020000154370907</v>
      </c>
      <c r="V580" t="n">
        <v>0</v>
      </c>
      <c r="W580" t="inlineStr">
        <is>
          <t>12,47,29,57,64,77,45,22,50,56,42,96,06,78,65,59,39</t>
        </is>
      </c>
      <c r="X580" s="51" t="n">
        <v>0.00220504302263611</v>
      </c>
      <c r="Y580" s="51" t="n">
        <v>0.7295737802298093</v>
      </c>
      <c r="Z580" s="52" t="n">
        <v>639845.7299999963</v>
      </c>
      <c r="AA580" s="52" t="n">
        <v>174456.2009999971</v>
      </c>
      <c r="AB580" s="52" t="n">
        <v>-474697.2720000022</v>
      </c>
      <c r="AC580" s="51" t="n">
        <v>-2.721011172311439</v>
      </c>
      <c r="AD580" s="51" t="n">
        <v>0.002227316184480919</v>
      </c>
      <c r="AE580" s="57" t="inlineStr">
        <is>
          <t>Code M1: Vai phoi may day vien co.</t>
        </is>
      </c>
    </row>
    <row r="581" ht="20.25" customHeight="1">
      <c r="D581" t="inlineStr">
        <is>
          <t>M1</t>
        </is>
      </c>
      <c r="E581" t="inlineStr">
        <is>
          <t>12,47,29,57,64,77,45,22,50,56,42,96,06,78,65,59,39</t>
        </is>
      </c>
      <c r="F581" t="inlineStr"/>
      <c r="G581" t="inlineStr">
        <is>
          <t>29@Signature Navy</t>
        </is>
      </c>
      <c r="H581" t="inlineStr">
        <is>
          <t>25V07971MY14</t>
        </is>
      </c>
      <c r="I581" t="n">
        <v>2</v>
      </c>
      <c r="J581" t="n">
        <v>2</v>
      </c>
      <c r="K581" t="n">
        <v>3750</v>
      </c>
      <c r="L581" s="59" t="n"/>
      <c r="M581" s="98" t="inlineStr">
        <is>
          <t>POUT25SB0007971A</t>
        </is>
      </c>
      <c r="N581" s="2" t="n">
        <v>0.0063</v>
      </c>
      <c r="O581" t="n">
        <v>0.380037</v>
      </c>
      <c r="P581" s="95" t="n">
        <v>1425.139</v>
      </c>
      <c r="Q581" s="96" t="n">
        <v>1425.13875</v>
      </c>
      <c r="R581" s="77" t="n">
        <v>0</v>
      </c>
      <c r="S581" s="95" t="n">
        <v>1453.642</v>
      </c>
      <c r="T581" s="51" t="n">
        <v>1.020000154370907</v>
      </c>
      <c r="U581" s="51" t="n">
        <v>1.020000154370907</v>
      </c>
      <c r="V581" t="n">
        <v>0</v>
      </c>
      <c r="W581" t="inlineStr">
        <is>
          <t>12,47,29,57,64,77,45,22,50,56,42,96,06,78,65,59,39</t>
        </is>
      </c>
      <c r="X581" s="51" t="n">
        <v>0.00220504302263611</v>
      </c>
      <c r="Y581" s="51" t="n">
        <v>0.7318010968050095</v>
      </c>
      <c r="Z581" s="52" t="n">
        <v>639845.7299999963</v>
      </c>
      <c r="AA581" s="52" t="n">
        <v>173031.0619999971</v>
      </c>
      <c r="AB581" s="52" t="n">
        <v>-476150.9140000021</v>
      </c>
      <c r="AC581" s="51" t="n">
        <v>-2.751823334471647</v>
      </c>
      <c r="AD581" s="51" t="n">
        <v>0.002227316184480919</v>
      </c>
      <c r="AE581" s="57" t="inlineStr">
        <is>
          <t>Code M1: Vai phoi may day vien co.</t>
        </is>
      </c>
    </row>
    <row r="582" ht="20.25" customHeight="1">
      <c r="D582" t="inlineStr">
        <is>
          <t>M1</t>
        </is>
      </c>
      <c r="E582" t="inlineStr">
        <is>
          <t>12,47,29,57,64,77,45,22,50,56,42,96,06,78,65,59,39</t>
        </is>
      </c>
      <c r="F582" t="inlineStr"/>
      <c r="G582" t="inlineStr">
        <is>
          <t>47@Signature Navy</t>
        </is>
      </c>
      <c r="H582" t="inlineStr">
        <is>
          <t>25V07971MY14</t>
        </is>
      </c>
      <c r="I582" t="n">
        <v>2</v>
      </c>
      <c r="J582" t="n">
        <v>2</v>
      </c>
      <c r="K582" t="n">
        <v>3750</v>
      </c>
      <c r="L582" s="59" t="n"/>
      <c r="M582" s="98" t="inlineStr">
        <is>
          <t>POUT25SB0007971A</t>
        </is>
      </c>
      <c r="N582" s="2" t="n">
        <v>0.0063</v>
      </c>
      <c r="O582" t="n">
        <v>0.380037</v>
      </c>
      <c r="P582" s="95" t="n">
        <v>1425.139</v>
      </c>
      <c r="Q582" s="96" t="n">
        <v>1425.13875</v>
      </c>
      <c r="R582" s="77" t="n">
        <v>0</v>
      </c>
      <c r="S582" s="95" t="n">
        <v>1453.642</v>
      </c>
      <c r="T582" s="51" t="n">
        <v>1.020000154370907</v>
      </c>
      <c r="U582" s="51" t="n">
        <v>1.020000154370907</v>
      </c>
      <c r="V582" t="n">
        <v>0</v>
      </c>
      <c r="W582" t="inlineStr">
        <is>
          <t>12,47,29,57,64,77,45,22,50,56,42,96,06,78,65,59,39</t>
        </is>
      </c>
      <c r="X582" s="51" t="n">
        <v>0.00220504302263611</v>
      </c>
      <c r="Y582" s="51" t="n">
        <v>0.7340284133802096</v>
      </c>
      <c r="Z582" s="52" t="n">
        <v>639845.7299999963</v>
      </c>
      <c r="AA582" s="52" t="n">
        <v>171605.922999997</v>
      </c>
      <c r="AB582" s="52" t="n">
        <v>-477604.5560000021</v>
      </c>
      <c r="AC582" s="51" t="n">
        <v>-2.783147269339942</v>
      </c>
      <c r="AD582" s="51" t="n">
        <v>0.002227316184480919</v>
      </c>
      <c r="AE582" s="57" t="inlineStr">
        <is>
          <t>Code M1: Vai phoi may day vien co.</t>
        </is>
      </c>
    </row>
    <row r="583" ht="20.25" customHeight="1">
      <c r="D583" t="inlineStr">
        <is>
          <t>M1</t>
        </is>
      </c>
      <c r="E583" t="inlineStr">
        <is>
          <t>12,47,29,57,64,77,45,22,50,56,42,96,06,78,65,59,39</t>
        </is>
      </c>
      <c r="F583" t="inlineStr"/>
      <c r="G583" t="inlineStr">
        <is>
          <t>39@Signature Navy</t>
        </is>
      </c>
      <c r="H583" t="inlineStr">
        <is>
          <t>25V07971MY14</t>
        </is>
      </c>
      <c r="I583" t="n">
        <v>2</v>
      </c>
      <c r="J583" t="n">
        <v>2</v>
      </c>
      <c r="K583" t="n">
        <v>3750</v>
      </c>
      <c r="L583" s="59" t="n"/>
      <c r="M583" s="98" t="inlineStr">
        <is>
          <t>POUT25SB0007971A</t>
        </is>
      </c>
      <c r="N583" s="2" t="n">
        <v>0.0063</v>
      </c>
      <c r="O583" t="n">
        <v>0.380037</v>
      </c>
      <c r="P583" s="95" t="n">
        <v>1425.139</v>
      </c>
      <c r="Q583" s="96" t="n">
        <v>1425.13875</v>
      </c>
      <c r="R583" s="77" t="n">
        <v>0</v>
      </c>
      <c r="S583" s="95" t="n">
        <v>1453.642</v>
      </c>
      <c r="T583" s="51" t="n">
        <v>1.020000154370907</v>
      </c>
      <c r="U583" s="51" t="n">
        <v>1.020000154370907</v>
      </c>
      <c r="V583" t="n">
        <v>0</v>
      </c>
      <c r="W583" t="inlineStr">
        <is>
          <t>12,47,29,57,64,77,45,22,50,56,42,96,06,78,65,59,39</t>
        </is>
      </c>
      <c r="X583" s="51" t="n">
        <v>0.00220504302263611</v>
      </c>
      <c r="Y583" s="51" t="n">
        <v>0.7362557299554098</v>
      </c>
      <c r="Z583" s="52" t="n">
        <v>639845.7299999963</v>
      </c>
      <c r="AA583" s="52" t="n">
        <v>170180.783999997</v>
      </c>
      <c r="AB583" s="52" t="n">
        <v>-479058.1980000021</v>
      </c>
      <c r="AC583" s="51" t="n">
        <v>-2.81499583407731</v>
      </c>
      <c r="AD583" s="51" t="n">
        <v>0.002227316184480919</v>
      </c>
      <c r="AE583" s="57" t="inlineStr">
        <is>
          <t>Code M1: Vai phoi may day vien co.</t>
        </is>
      </c>
    </row>
    <row r="584" ht="20.25" customHeight="1">
      <c r="D584" t="inlineStr">
        <is>
          <t>M1</t>
        </is>
      </c>
      <c r="E584" t="inlineStr">
        <is>
          <t>12,47,29,57,64,77,45,22,50,56,42,96,06,78,65,59,39</t>
        </is>
      </c>
      <c r="F584" t="inlineStr"/>
      <c r="G584" t="inlineStr">
        <is>
          <t>64@Signature Navy</t>
        </is>
      </c>
      <c r="H584" t="inlineStr">
        <is>
          <t>25V07971MY14</t>
        </is>
      </c>
      <c r="I584" t="n">
        <v>2</v>
      </c>
      <c r="J584" t="n">
        <v>2</v>
      </c>
      <c r="K584" t="n">
        <v>3750</v>
      </c>
      <c r="L584" s="59" t="n"/>
      <c r="M584" s="98" t="inlineStr">
        <is>
          <t>POUT25SB0007971A</t>
        </is>
      </c>
      <c r="N584" s="2" t="n">
        <v>0.0063</v>
      </c>
      <c r="O584" t="n">
        <v>0.380037</v>
      </c>
      <c r="P584" s="95" t="n">
        <v>1425.139</v>
      </c>
      <c r="Q584" s="96" t="n">
        <v>1425.13875</v>
      </c>
      <c r="R584" s="77" t="n">
        <v>0</v>
      </c>
      <c r="S584" s="95" t="n">
        <v>1453.642</v>
      </c>
      <c r="T584" s="51" t="n">
        <v>1.020000154370907</v>
      </c>
      <c r="U584" s="51" t="n">
        <v>1.020000154370907</v>
      </c>
      <c r="V584" t="n">
        <v>0</v>
      </c>
      <c r="W584" t="inlineStr">
        <is>
          <t>12,47,29,57,64,77,45,22,50,56,42,96,06,78,65,59,39</t>
        </is>
      </c>
      <c r="X584" s="51" t="n">
        <v>0.00220504302263611</v>
      </c>
      <c r="Y584" s="51" t="n">
        <v>0.7384830465306099</v>
      </c>
      <c r="Z584" s="52" t="n">
        <v>639845.7299999963</v>
      </c>
      <c r="AA584" s="52" t="n">
        <v>168755.644999997</v>
      </c>
      <c r="AB584" s="52" t="n">
        <v>-480511.8400000021</v>
      </c>
      <c r="AC584" s="51" t="n">
        <v>-2.847382320158894</v>
      </c>
      <c r="AD584" s="51" t="n">
        <v>0.002227316184480919</v>
      </c>
      <c r="AE584" s="57" t="inlineStr">
        <is>
          <t>Code M1: Vai phoi may day vien co.</t>
        </is>
      </c>
    </row>
    <row r="585" ht="20.25" customHeight="1">
      <c r="D585" t="inlineStr">
        <is>
          <t>M1</t>
        </is>
      </c>
      <c r="E585" t="inlineStr">
        <is>
          <t>12,47,29,57,64,77,45,22,50,56,42,96,06,78,65,59,39</t>
        </is>
      </c>
      <c r="F585" t="inlineStr"/>
      <c r="G585" t="inlineStr">
        <is>
          <t>50@Signature Navy</t>
        </is>
      </c>
      <c r="H585" t="inlineStr">
        <is>
          <t>25V07971MY14</t>
        </is>
      </c>
      <c r="I585" t="n">
        <v>2</v>
      </c>
      <c r="J585" t="n">
        <v>2</v>
      </c>
      <c r="K585" t="n">
        <v>3750</v>
      </c>
      <c r="L585" s="59" t="n"/>
      <c r="M585" s="98" t="inlineStr">
        <is>
          <t>POUT25SB0007971A</t>
        </is>
      </c>
      <c r="N585" s="2" t="n">
        <v>0.0063</v>
      </c>
      <c r="O585" t="n">
        <v>0.380037</v>
      </c>
      <c r="P585" s="95" t="n">
        <v>1425.139</v>
      </c>
      <c r="Q585" s="96" t="n">
        <v>1425.13875</v>
      </c>
      <c r="R585" s="77" t="n">
        <v>0</v>
      </c>
      <c r="S585" s="95" t="n">
        <v>1453.642</v>
      </c>
      <c r="T585" s="51" t="n">
        <v>1.020000154370907</v>
      </c>
      <c r="U585" s="51" t="n">
        <v>1.020000154370907</v>
      </c>
      <c r="V585" t="n">
        <v>0</v>
      </c>
      <c r="W585" t="inlineStr">
        <is>
          <t>12,47,29,57,64,77,45,22,50,56,42,96,06,78,65,59,39</t>
        </is>
      </c>
      <c r="X585" s="51" t="n">
        <v>0.00220504302263611</v>
      </c>
      <c r="Y585" s="51" t="n">
        <v>0.7407103631058101</v>
      </c>
      <c r="Z585" s="52" t="n">
        <v>639845.7299999963</v>
      </c>
      <c r="AA585" s="52" t="n">
        <v>167330.505999997</v>
      </c>
      <c r="AB585" s="52" t="n">
        <v>-481965.4820000021</v>
      </c>
      <c r="AC585" s="51" t="n">
        <v>-2.880320471869074</v>
      </c>
      <c r="AD585" s="51" t="n">
        <v>0.002227316184480919</v>
      </c>
      <c r="AE585" s="57" t="inlineStr">
        <is>
          <t>Code M1: Vai phoi may day vien co.</t>
        </is>
      </c>
    </row>
    <row r="586" ht="20.25" customHeight="1">
      <c r="D586" t="inlineStr">
        <is>
          <t>M1</t>
        </is>
      </c>
      <c r="E586" t="inlineStr">
        <is>
          <t>12,47,29,57,64,77,45,22,50,56,42,96,06,78,65,59,39</t>
        </is>
      </c>
      <c r="F586" t="inlineStr"/>
      <c r="G586" t="inlineStr">
        <is>
          <t>57@Signature Navy</t>
        </is>
      </c>
      <c r="H586" t="inlineStr">
        <is>
          <t>25V07971MY14</t>
        </is>
      </c>
      <c r="I586" t="n">
        <v>2</v>
      </c>
      <c r="J586" t="n">
        <v>2</v>
      </c>
      <c r="K586" t="n">
        <v>3750</v>
      </c>
      <c r="L586" s="59" t="n"/>
      <c r="M586" s="98" t="inlineStr">
        <is>
          <t>POUT25SB0007971A</t>
        </is>
      </c>
      <c r="N586" s="2" t="n">
        <v>0.0063</v>
      </c>
      <c r="O586" t="n">
        <v>0.380037</v>
      </c>
      <c r="P586" s="95" t="n">
        <v>1425.139</v>
      </c>
      <c r="Q586" s="96" t="n">
        <v>1425.13875</v>
      </c>
      <c r="R586" s="77" t="n">
        <v>0</v>
      </c>
      <c r="S586" s="95" t="n">
        <v>1453.642</v>
      </c>
      <c r="T586" s="51" t="n">
        <v>1.020000154370907</v>
      </c>
      <c r="U586" s="51" t="n">
        <v>1.020000154370907</v>
      </c>
      <c r="V586" t="n">
        <v>0</v>
      </c>
      <c r="W586" t="inlineStr">
        <is>
          <t>12,47,29,57,64,77,45,22,50,56,42,96,06,78,65,59,39</t>
        </is>
      </c>
      <c r="X586" s="51" t="n">
        <v>0.00220504302263611</v>
      </c>
      <c r="Y586" s="51" t="n">
        <v>0.7429376796810102</v>
      </c>
      <c r="Z586" s="52" t="n">
        <v>639845.7299999963</v>
      </c>
      <c r="AA586" s="52" t="n">
        <v>165905.3669999969</v>
      </c>
      <c r="AB586" s="52" t="n">
        <v>-483419.1240000021</v>
      </c>
      <c r="AC586" s="51" t="n">
        <v>-2.913824505749781</v>
      </c>
      <c r="AD586" s="51" t="n">
        <v>0.002227316184480919</v>
      </c>
      <c r="AE586" s="57" t="inlineStr">
        <is>
          <t>Code M1: Vai phoi may day vien co.</t>
        </is>
      </c>
    </row>
    <row r="587" ht="20.25" customHeight="1">
      <c r="D587" t="inlineStr">
        <is>
          <t>M1</t>
        </is>
      </c>
      <c r="E587" t="inlineStr">
        <is>
          <t>12,47,29,57,64,77,45,22,50,56,42,96,06,78,65,59,39</t>
        </is>
      </c>
      <c r="F587" t="inlineStr"/>
      <c r="G587" t="inlineStr">
        <is>
          <t>59@Signature Navy</t>
        </is>
      </c>
      <c r="H587" t="inlineStr">
        <is>
          <t>25V07971MY14</t>
        </is>
      </c>
      <c r="I587" t="n">
        <v>2</v>
      </c>
      <c r="J587" t="n">
        <v>2</v>
      </c>
      <c r="K587" t="n">
        <v>3750</v>
      </c>
      <c r="L587" s="59" t="n"/>
      <c r="M587" s="98" t="inlineStr">
        <is>
          <t>POUT25SB0007971A</t>
        </is>
      </c>
      <c r="N587" s="2" t="n">
        <v>0.0063</v>
      </c>
      <c r="O587" t="n">
        <v>0.380037</v>
      </c>
      <c r="P587" s="95" t="n">
        <v>1425.139</v>
      </c>
      <c r="Q587" s="96" t="n">
        <v>1425.13875</v>
      </c>
      <c r="R587" s="77" t="n">
        <v>0</v>
      </c>
      <c r="S587" s="95" t="n">
        <v>1453.642</v>
      </c>
      <c r="T587" s="51" t="n">
        <v>1.020000154370907</v>
      </c>
      <c r="U587" s="51" t="n">
        <v>1.020000154370907</v>
      </c>
      <c r="V587" t="n">
        <v>0</v>
      </c>
      <c r="W587" t="inlineStr">
        <is>
          <t>12,47,29,57,64,77,45,22,50,56,42,96,06,78,65,59,39</t>
        </is>
      </c>
      <c r="X587" s="51" t="n">
        <v>0.00220504302263611</v>
      </c>
      <c r="Y587" s="51" t="n">
        <v>0.7451649962562104</v>
      </c>
      <c r="Z587" s="52" t="n">
        <v>639845.7299999963</v>
      </c>
      <c r="AA587" s="52" t="n">
        <v>164480.2279999969</v>
      </c>
      <c r="AB587" s="52" t="n">
        <v>-484872.7660000021</v>
      </c>
      <c r="AC587" s="51" t="n">
        <v>-2.947909131059881</v>
      </c>
      <c r="AD587" s="51" t="n">
        <v>0.002227316184480919</v>
      </c>
      <c r="AE587" s="57" t="inlineStr">
        <is>
          <t>Code M1: Vai phoi may day vien co.</t>
        </is>
      </c>
    </row>
    <row r="588" ht="20.25" customHeight="1">
      <c r="D588" t="inlineStr">
        <is>
          <t>M1</t>
        </is>
      </c>
      <c r="E588" t="inlineStr">
        <is>
          <t>12,47,29,57,64,77,45,22,50,56,42,96,06,78,65,59,39</t>
        </is>
      </c>
      <c r="F588" t="inlineStr"/>
      <c r="G588" t="inlineStr">
        <is>
          <t>12@Signature Navy</t>
        </is>
      </c>
      <c r="H588" t="inlineStr">
        <is>
          <t>25V07971MY14</t>
        </is>
      </c>
      <c r="I588" t="n">
        <v>2</v>
      </c>
      <c r="J588" t="n">
        <v>2</v>
      </c>
      <c r="K588" t="n">
        <v>3750</v>
      </c>
      <c r="L588" s="59" t="n"/>
      <c r="M588" s="98" t="inlineStr">
        <is>
          <t>POUT25SB0007971A</t>
        </is>
      </c>
      <c r="N588" s="2" t="n">
        <v>0.0063</v>
      </c>
      <c r="O588" t="n">
        <v>0.380037</v>
      </c>
      <c r="P588" s="95" t="n">
        <v>1425.139</v>
      </c>
      <c r="Q588" s="96" t="n">
        <v>1425.13875</v>
      </c>
      <c r="R588" s="77" t="n">
        <v>0</v>
      </c>
      <c r="S588" s="95" t="n">
        <v>1453.642</v>
      </c>
      <c r="T588" s="51" t="n">
        <v>1.020000154370907</v>
      </c>
      <c r="U588" s="51" t="n">
        <v>1.020000154370907</v>
      </c>
      <c r="V588" t="n">
        <v>0</v>
      </c>
      <c r="W588" t="inlineStr">
        <is>
          <t>12,47,29,57,64,77,45,22,50,56,42,96,06,78,65,59,39</t>
        </is>
      </c>
      <c r="X588" s="51" t="n">
        <v>0.00220504302263611</v>
      </c>
      <c r="Y588" s="51" t="n">
        <v>0.7473923128314105</v>
      </c>
      <c r="Z588" s="52" t="n">
        <v>639845.7299999963</v>
      </c>
      <c r="AA588" s="52" t="n">
        <v>163055.0889999969</v>
      </c>
      <c r="AB588" s="52" t="n">
        <v>-486326.4080000021</v>
      </c>
      <c r="AC588" s="51" t="n">
        <v>-2.98258957130747</v>
      </c>
      <c r="AD588" s="51" t="n">
        <v>0.002227316184480919</v>
      </c>
      <c r="AE588" s="57" t="inlineStr">
        <is>
          <t>Code M1: Vai phoi may day vien co.</t>
        </is>
      </c>
    </row>
    <row r="589" ht="20.25" customHeight="1">
      <c r="D589" t="inlineStr">
        <is>
          <t>M1</t>
        </is>
      </c>
      <c r="E589" t="inlineStr">
        <is>
          <t>12,47,29,57,64,77,45,22,50,56,42,96,06,78,65,59,39</t>
        </is>
      </c>
      <c r="F589" t="inlineStr"/>
      <c r="G589" t="inlineStr">
        <is>
          <t>42@Signature Navy</t>
        </is>
      </c>
      <c r="H589" t="inlineStr">
        <is>
          <t>25V07971MY15</t>
        </is>
      </c>
      <c r="I589" t="n">
        <v>2</v>
      </c>
      <c r="J589" t="n">
        <v>2</v>
      </c>
      <c r="K589" t="n">
        <v>2950</v>
      </c>
      <c r="L589" s="59" t="n"/>
      <c r="M589" s="98" t="inlineStr">
        <is>
          <t>POUT25SB0007971A</t>
        </is>
      </c>
      <c r="N589" s="2" t="n">
        <v>0.0063</v>
      </c>
      <c r="O589" t="n">
        <v>0.3292</v>
      </c>
      <c r="P589" s="95" t="n">
        <v>971.14</v>
      </c>
      <c r="Q589" s="96" t="n">
        <v>971.14</v>
      </c>
      <c r="R589" s="77" t="n">
        <v>0</v>
      </c>
      <c r="S589" s="95" t="n">
        <v>990.563</v>
      </c>
      <c r="T589" s="51" t="n">
        <v>1.02000020594353</v>
      </c>
      <c r="U589" s="51" t="n">
        <v>1.02000020594353</v>
      </c>
      <c r="V589" t="n">
        <v>0</v>
      </c>
      <c r="W589" t="inlineStr">
        <is>
          <t>12,47,29,57,64,77,45,22,50,56,42,96,06,78,65,59,39</t>
        </is>
      </c>
      <c r="X589" s="51" t="n">
        <v>0.001502594383180467</v>
      </c>
      <c r="Y589" s="51" t="n">
        <v>0.7489100849356332</v>
      </c>
      <c r="Z589" s="52" t="n">
        <v>639845.7299999963</v>
      </c>
      <c r="AA589" s="52" t="n">
        <v>161629.9499999969</v>
      </c>
      <c r="AB589" s="52" t="n">
        <v>-487780.0500000021</v>
      </c>
      <c r="AC589" s="51" t="n">
        <v>-3.017881586921307</v>
      </c>
      <c r="AD589" s="51" t="n">
        <v>0.001517772104222694</v>
      </c>
      <c r="AE589" s="57" t="inlineStr">
        <is>
          <t>Code M1: Vai phoi may day vien co.</t>
        </is>
      </c>
    </row>
    <row r="590" ht="20.25" customHeight="1">
      <c r="D590" t="inlineStr">
        <is>
          <t>M1</t>
        </is>
      </c>
      <c r="E590" t="inlineStr">
        <is>
          <t>12,47,29,57,64,77,45,22,50,56,42,96,06,78,65,59,39</t>
        </is>
      </c>
      <c r="F590" t="inlineStr"/>
      <c r="G590" t="inlineStr">
        <is>
          <t>45@Signature Navy</t>
        </is>
      </c>
      <c r="H590" t="inlineStr">
        <is>
          <t>25V07971MY15</t>
        </is>
      </c>
      <c r="I590" t="n">
        <v>2</v>
      </c>
      <c r="J590" t="n">
        <v>2</v>
      </c>
      <c r="K590" t="n">
        <v>2950</v>
      </c>
      <c r="L590" s="59" t="n"/>
      <c r="M590" s="98" t="inlineStr">
        <is>
          <t>POUT25SB0007971A</t>
        </is>
      </c>
      <c r="N590" s="2" t="n">
        <v>0.0063</v>
      </c>
      <c r="O590" t="n">
        <v>0.3292</v>
      </c>
      <c r="P590" s="95" t="n">
        <v>971.14</v>
      </c>
      <c r="Q590" s="96" t="n">
        <v>971.14</v>
      </c>
      <c r="R590" s="77" t="n">
        <v>0</v>
      </c>
      <c r="S590" s="95" t="n">
        <v>990.563</v>
      </c>
      <c r="T590" s="51" t="n">
        <v>1.02000020594353</v>
      </c>
      <c r="U590" s="51" t="n">
        <v>1.02000020594353</v>
      </c>
      <c r="V590" t="n">
        <v>0</v>
      </c>
      <c r="W590" t="inlineStr">
        <is>
          <t>12,47,29,57,64,77,45,22,50,56,42,96,06,78,65,59,39</t>
        </is>
      </c>
      <c r="X590" s="51" t="n">
        <v>0.001502594383180467</v>
      </c>
      <c r="Y590" s="51" t="n">
        <v>0.7504278570398559</v>
      </c>
      <c r="Z590" s="52" t="n">
        <v>639845.7299999963</v>
      </c>
      <c r="AA590" s="52" t="n">
        <v>160658.8099999969</v>
      </c>
      <c r="AB590" s="52" t="n">
        <v>-488770.6130000021</v>
      </c>
      <c r="AC590" s="51" t="n">
        <v>-3.042289514032948</v>
      </c>
      <c r="AD590" s="51" t="n">
        <v>0.001517772104222694</v>
      </c>
      <c r="AE590" s="57" t="inlineStr">
        <is>
          <t>Code M1: Vai phoi may day vien co.</t>
        </is>
      </c>
    </row>
    <row r="591" ht="20.25" customHeight="1">
      <c r="D591" t="inlineStr">
        <is>
          <t>M1</t>
        </is>
      </c>
      <c r="E591" t="inlineStr">
        <is>
          <t>12,47,29,57,64,77,45,22,50,56,42,96,06,78,65,59,39</t>
        </is>
      </c>
      <c r="F591" t="inlineStr"/>
      <c r="G591" t="inlineStr">
        <is>
          <t>96@Signature Navy</t>
        </is>
      </c>
      <c r="H591" t="inlineStr">
        <is>
          <t>25V07971MY15</t>
        </is>
      </c>
      <c r="I591" t="n">
        <v>2</v>
      </c>
      <c r="J591" t="n">
        <v>2</v>
      </c>
      <c r="K591" t="n">
        <v>2950</v>
      </c>
      <c r="L591" s="59" t="n"/>
      <c r="M591" s="98" t="inlineStr">
        <is>
          <t>POUT25SB0007971A</t>
        </is>
      </c>
      <c r="N591" s="2" t="n">
        <v>0.0063</v>
      </c>
      <c r="O591" t="n">
        <v>0.3292</v>
      </c>
      <c r="P591" s="95" t="n">
        <v>971.14</v>
      </c>
      <c r="Q591" s="96" t="n">
        <v>971.14</v>
      </c>
      <c r="R591" s="77" t="n">
        <v>0</v>
      </c>
      <c r="S591" s="95" t="n">
        <v>990.563</v>
      </c>
      <c r="T591" s="51" t="n">
        <v>1.02000020594353</v>
      </c>
      <c r="U591" s="51" t="n">
        <v>1.02000020594353</v>
      </c>
      <c r="V591" t="n">
        <v>0</v>
      </c>
      <c r="W591" t="inlineStr">
        <is>
          <t>12,47,29,57,64,77,45,22,50,56,42,96,06,78,65,59,39</t>
        </is>
      </c>
      <c r="X591" s="51" t="n">
        <v>0.001502594383180467</v>
      </c>
      <c r="Y591" s="51" t="n">
        <v>0.7519456291440786</v>
      </c>
      <c r="Z591" s="52" t="n">
        <v>639845.7299999963</v>
      </c>
      <c r="AA591" s="52" t="n">
        <v>159687.6699999968</v>
      </c>
      <c r="AB591" s="52" t="n">
        <v>-489761.1760000021</v>
      </c>
      <c r="AC591" s="51" t="n">
        <v>-3.066994314589297</v>
      </c>
      <c r="AD591" s="51" t="n">
        <v>0.001517772104222694</v>
      </c>
      <c r="AE591" s="57" t="inlineStr">
        <is>
          <t>Code M1: Vai phoi may day vien co.</t>
        </is>
      </c>
    </row>
    <row r="592" ht="20.25" customHeight="1">
      <c r="D592" t="inlineStr">
        <is>
          <t>M1</t>
        </is>
      </c>
      <c r="E592" t="inlineStr">
        <is>
          <t>12,47,29,57,64,77,45,22,50,56,42,96,06,78,65,59,39</t>
        </is>
      </c>
      <c r="F592" t="inlineStr"/>
      <c r="G592" t="inlineStr">
        <is>
          <t>78@Signature Navy</t>
        </is>
      </c>
      <c r="H592" t="inlineStr">
        <is>
          <t>25V07971MY15</t>
        </is>
      </c>
      <c r="I592" t="n">
        <v>2</v>
      </c>
      <c r="J592" t="n">
        <v>2</v>
      </c>
      <c r="K592" t="n">
        <v>2950</v>
      </c>
      <c r="L592" s="59" t="n"/>
      <c r="M592" s="98" t="inlineStr">
        <is>
          <t>POUT25SB0007971A</t>
        </is>
      </c>
      <c r="N592" s="2" t="n">
        <v>0.0063</v>
      </c>
      <c r="O592" t="n">
        <v>0.3292</v>
      </c>
      <c r="P592" s="95" t="n">
        <v>971.14</v>
      </c>
      <c r="Q592" s="96" t="n">
        <v>971.14</v>
      </c>
      <c r="R592" s="77" t="n">
        <v>0</v>
      </c>
      <c r="S592" s="95" t="n">
        <v>990.563</v>
      </c>
      <c r="T592" s="51" t="n">
        <v>1.02000020594353</v>
      </c>
      <c r="U592" s="51" t="n">
        <v>1.02000020594353</v>
      </c>
      <c r="V592" t="n">
        <v>0</v>
      </c>
      <c r="W592" t="inlineStr">
        <is>
          <t>12,47,29,57,64,77,45,22,50,56,42,96,06,78,65,59,39</t>
        </is>
      </c>
      <c r="X592" s="51" t="n">
        <v>0.001502594383180467</v>
      </c>
      <c r="Y592" s="51" t="n">
        <v>0.7534634012483014</v>
      </c>
      <c r="Z592" s="52" t="n">
        <v>639845.7299999963</v>
      </c>
      <c r="AA592" s="52" t="n">
        <v>158716.5299999968</v>
      </c>
      <c r="AB592" s="52" t="n">
        <v>-490751.7390000022</v>
      </c>
      <c r="AC592" s="51" t="n">
        <v>-3.092001438035547</v>
      </c>
      <c r="AD592" s="51" t="n">
        <v>0.001517772104222694</v>
      </c>
      <c r="AE592" s="57" t="inlineStr">
        <is>
          <t>Code M1: Vai phoi may day vien co.</t>
        </is>
      </c>
    </row>
    <row r="593" ht="20.25" customHeight="1">
      <c r="D593" t="inlineStr">
        <is>
          <t>M1</t>
        </is>
      </c>
      <c r="E593" t="inlineStr">
        <is>
          <t>12,47,29,57,64,77,45,22,50,56,42,96,06,78,65,59,39</t>
        </is>
      </c>
      <c r="F593" t="inlineStr"/>
      <c r="G593" t="inlineStr">
        <is>
          <t>65@Signature Navy</t>
        </is>
      </c>
      <c r="H593" t="inlineStr">
        <is>
          <t>25V07971MY15</t>
        </is>
      </c>
      <c r="I593" t="n">
        <v>2</v>
      </c>
      <c r="J593" t="n">
        <v>2</v>
      </c>
      <c r="K593" t="n">
        <v>2950</v>
      </c>
      <c r="L593" s="59" t="n"/>
      <c r="M593" s="98" t="inlineStr">
        <is>
          <t>POUT25SB0007971A</t>
        </is>
      </c>
      <c r="N593" s="2" t="n">
        <v>0.0063</v>
      </c>
      <c r="O593" t="n">
        <v>0.3292</v>
      </c>
      <c r="P593" s="95" t="n">
        <v>971.14</v>
      </c>
      <c r="Q593" s="96" t="n">
        <v>971.14</v>
      </c>
      <c r="R593" s="77" t="n">
        <v>0</v>
      </c>
      <c r="S593" s="95" t="n">
        <v>990.563</v>
      </c>
      <c r="T593" s="51" t="n">
        <v>1.02000020594353</v>
      </c>
      <c r="U593" s="51" t="n">
        <v>1.02000020594353</v>
      </c>
      <c r="V593" t="n">
        <v>0</v>
      </c>
      <c r="W593" t="inlineStr">
        <is>
          <t>12,47,29,57,64,77,45,22,50,56,42,96,06,78,65,59,39</t>
        </is>
      </c>
      <c r="X593" s="51" t="n">
        <v>0.001502594383180467</v>
      </c>
      <c r="Y593" s="51" t="n">
        <v>0.754981173352524</v>
      </c>
      <c r="Z593" s="52" t="n">
        <v>639845.7299999963</v>
      </c>
      <c r="AA593" s="52" t="n">
        <v>157745.3899999968</v>
      </c>
      <c r="AB593" s="52" t="n">
        <v>-491742.3020000022</v>
      </c>
      <c r="AC593" s="51" t="n">
        <v>-3.117316468012232</v>
      </c>
      <c r="AD593" s="51" t="n">
        <v>0.001517772104222694</v>
      </c>
      <c r="AE593" s="57" t="inlineStr">
        <is>
          <t>Code M1: Vai phoi may day vien co.</t>
        </is>
      </c>
    </row>
    <row r="594" ht="20.25" customHeight="1">
      <c r="D594" t="inlineStr">
        <is>
          <t>M1</t>
        </is>
      </c>
      <c r="E594" t="inlineStr">
        <is>
          <t>12,47,29,57,64,77,45,22,50,56,42,96,06,78,65,59,39</t>
        </is>
      </c>
      <c r="F594" t="inlineStr"/>
      <c r="G594" t="inlineStr">
        <is>
          <t>56@Signature Navy</t>
        </is>
      </c>
      <c r="H594" t="inlineStr">
        <is>
          <t>25V07971MY15</t>
        </is>
      </c>
      <c r="I594" t="n">
        <v>2</v>
      </c>
      <c r="J594" t="n">
        <v>2</v>
      </c>
      <c r="K594" t="n">
        <v>2950</v>
      </c>
      <c r="L594" s="59" t="n"/>
      <c r="M594" s="98" t="inlineStr">
        <is>
          <t>POUT25SB0007971A</t>
        </is>
      </c>
      <c r="N594" s="2" t="n">
        <v>0.0063</v>
      </c>
      <c r="O594" t="n">
        <v>0.3292</v>
      </c>
      <c r="P594" s="95" t="n">
        <v>971.14</v>
      </c>
      <c r="Q594" s="96" t="n">
        <v>971.14</v>
      </c>
      <c r="R594" s="77" t="n">
        <v>0</v>
      </c>
      <c r="S594" s="95" t="n">
        <v>990.563</v>
      </c>
      <c r="T594" s="51" t="n">
        <v>1.02000020594353</v>
      </c>
      <c r="U594" s="51" t="n">
        <v>1.02000020594353</v>
      </c>
      <c r="V594" t="n">
        <v>0</v>
      </c>
      <c r="W594" t="inlineStr">
        <is>
          <t>12,47,29,57,64,77,45,22,50,56,42,96,06,78,65,59,39</t>
        </is>
      </c>
      <c r="X594" s="51" t="n">
        <v>0.001502594383180467</v>
      </c>
      <c r="Y594" s="51" t="n">
        <v>0.7564989454567468</v>
      </c>
      <c r="Z594" s="52" t="n">
        <v>639845.7299999963</v>
      </c>
      <c r="AA594" s="52" t="n">
        <v>156774.2499999968</v>
      </c>
      <c r="AB594" s="52" t="n">
        <v>-492732.8650000022</v>
      </c>
      <c r="AC594" s="51" t="n">
        <v>-3.142945126511607</v>
      </c>
      <c r="AD594" s="51" t="n">
        <v>0.001517772104222694</v>
      </c>
      <c r="AE594" s="57" t="inlineStr">
        <is>
          <t>Code M1: Vai phoi may day vien co.</t>
        </is>
      </c>
    </row>
    <row r="595" ht="20.25" customHeight="1">
      <c r="D595" t="inlineStr">
        <is>
          <t>M1</t>
        </is>
      </c>
      <c r="E595" t="inlineStr">
        <is>
          <t>12,47,29,57,64,77,45,22,50,56,42,96,06,78,65,59,39</t>
        </is>
      </c>
      <c r="F595" t="inlineStr"/>
      <c r="G595" t="inlineStr">
        <is>
          <t>77@Signature Navy</t>
        </is>
      </c>
      <c r="H595" t="inlineStr">
        <is>
          <t>25V07971MY15</t>
        </is>
      </c>
      <c r="I595" t="n">
        <v>2</v>
      </c>
      <c r="J595" t="n">
        <v>2</v>
      </c>
      <c r="K595" t="n">
        <v>2950</v>
      </c>
      <c r="L595" s="59" t="n"/>
      <c r="M595" s="98" t="inlineStr">
        <is>
          <t>POUT25SB0007971A</t>
        </is>
      </c>
      <c r="N595" s="2" t="n">
        <v>0.0063</v>
      </c>
      <c r="O595" t="n">
        <v>0.3292</v>
      </c>
      <c r="P595" s="95" t="n">
        <v>971.14</v>
      </c>
      <c r="Q595" s="96" t="n">
        <v>971.14</v>
      </c>
      <c r="R595" s="77" t="n">
        <v>0</v>
      </c>
      <c r="S595" s="95" t="n">
        <v>990.563</v>
      </c>
      <c r="T595" s="51" t="n">
        <v>1.02000020594353</v>
      </c>
      <c r="U595" s="51" t="n">
        <v>1.02000020594353</v>
      </c>
      <c r="V595" t="n">
        <v>0</v>
      </c>
      <c r="W595" t="inlineStr">
        <is>
          <t>12,47,29,57,64,77,45,22,50,56,42,96,06,78,65,59,39</t>
        </is>
      </c>
      <c r="X595" s="51" t="n">
        <v>0.001502594383180467</v>
      </c>
      <c r="Y595" s="51" t="n">
        <v>0.7580167175609694</v>
      </c>
      <c r="Z595" s="52" t="n">
        <v>639845.7299999963</v>
      </c>
      <c r="AA595" s="52" t="n">
        <v>155803.1099999968</v>
      </c>
      <c r="AB595" s="52" t="n">
        <v>-493723.4280000022</v>
      </c>
      <c r="AC595" s="51" t="n">
        <v>-3.168893278189456</v>
      </c>
      <c r="AD595" s="51" t="n">
        <v>0.001517772104222694</v>
      </c>
      <c r="AE595" s="57" t="inlineStr">
        <is>
          <t>Code M1: Vai phoi may day vien co.</t>
        </is>
      </c>
    </row>
    <row r="596" ht="20.25" customHeight="1">
      <c r="D596" t="inlineStr">
        <is>
          <t>M1</t>
        </is>
      </c>
      <c r="E596" t="inlineStr">
        <is>
          <t>12,47,29,57,64,77,45,22,50,56,42,96,06,78,65,59,39</t>
        </is>
      </c>
      <c r="F596" t="inlineStr"/>
      <c r="G596" t="inlineStr">
        <is>
          <t>29@Signature Navy</t>
        </is>
      </c>
      <c r="H596" t="inlineStr">
        <is>
          <t>25V07971MY15</t>
        </is>
      </c>
      <c r="I596" t="n">
        <v>2</v>
      </c>
      <c r="J596" t="n">
        <v>2</v>
      </c>
      <c r="K596" t="n">
        <v>2950</v>
      </c>
      <c r="L596" s="59" t="n"/>
      <c r="M596" s="98" t="inlineStr">
        <is>
          <t>POUT25SB0007971A</t>
        </is>
      </c>
      <c r="N596" s="2" t="n">
        <v>0.0063</v>
      </c>
      <c r="O596" t="n">
        <v>0.3292</v>
      </c>
      <c r="P596" s="95" t="n">
        <v>971.14</v>
      </c>
      <c r="Q596" s="96" t="n">
        <v>971.14</v>
      </c>
      <c r="R596" s="77" t="n">
        <v>0</v>
      </c>
      <c r="S596" s="95" t="n">
        <v>990.563</v>
      </c>
      <c r="T596" s="51" t="n">
        <v>1.02000020594353</v>
      </c>
      <c r="U596" s="51" t="n">
        <v>1.02000020594353</v>
      </c>
      <c r="V596" t="n">
        <v>0</v>
      </c>
      <c r="W596" t="inlineStr">
        <is>
          <t>12,47,29,57,64,77,45,22,50,56,42,96,06,78,65,59,39</t>
        </is>
      </c>
      <c r="X596" s="51" t="n">
        <v>0.001502594383180467</v>
      </c>
      <c r="Y596" s="51" t="n">
        <v>0.7595344896651922</v>
      </c>
      <c r="Z596" s="52" t="n">
        <v>639845.7299999963</v>
      </c>
      <c r="AA596" s="52" t="n">
        <v>154831.9699999968</v>
      </c>
      <c r="AB596" s="52" t="n">
        <v>-494713.9910000023</v>
      </c>
      <c r="AC596" s="51" t="n">
        <v>-3.195166934839185</v>
      </c>
      <c r="AD596" s="51" t="n">
        <v>0.001517772104222694</v>
      </c>
      <c r="AE596" s="57" t="inlineStr">
        <is>
          <t>Code M1: Vai phoi may day vien co.</t>
        </is>
      </c>
    </row>
    <row r="597" ht="20.25" customHeight="1">
      <c r="D597" t="inlineStr">
        <is>
          <t>M1</t>
        </is>
      </c>
      <c r="E597" t="inlineStr">
        <is>
          <t>12,47,29,57,64,77,45,22,50,56,42,96,06,78,65,59,39</t>
        </is>
      </c>
      <c r="F597" t="inlineStr"/>
      <c r="G597" t="inlineStr">
        <is>
          <t>47@Signature Navy</t>
        </is>
      </c>
      <c r="H597" t="inlineStr">
        <is>
          <t>25V07971MY15</t>
        </is>
      </c>
      <c r="I597" t="n">
        <v>2</v>
      </c>
      <c r="J597" t="n">
        <v>2</v>
      </c>
      <c r="K597" t="n">
        <v>2950</v>
      </c>
      <c r="L597" s="59" t="n"/>
      <c r="M597" s="98" t="inlineStr">
        <is>
          <t>POUT25SB0007971A</t>
        </is>
      </c>
      <c r="N597" s="2" t="n">
        <v>0.0063</v>
      </c>
      <c r="O597" t="n">
        <v>0.3292</v>
      </c>
      <c r="P597" s="95" t="n">
        <v>971.14</v>
      </c>
      <c r="Q597" s="96" t="n">
        <v>971.14</v>
      </c>
      <c r="R597" s="77" t="n">
        <v>0</v>
      </c>
      <c r="S597" s="95" t="n">
        <v>990.563</v>
      </c>
      <c r="T597" s="51" t="n">
        <v>1.02000020594353</v>
      </c>
      <c r="U597" s="51" t="n">
        <v>1.02000020594353</v>
      </c>
      <c r="V597" t="n">
        <v>0</v>
      </c>
      <c r="W597" t="inlineStr">
        <is>
          <t>12,47,29,57,64,77,45,22,50,56,42,96,06,78,65,59,39</t>
        </is>
      </c>
      <c r="X597" s="51" t="n">
        <v>0.001502594383180467</v>
      </c>
      <c r="Y597" s="51" t="n">
        <v>0.7610522617694149</v>
      </c>
      <c r="Z597" s="52" t="n">
        <v>639845.7299999963</v>
      </c>
      <c r="AA597" s="52" t="n">
        <v>153860.8299999968</v>
      </c>
      <c r="AB597" s="52" t="n">
        <v>-495704.5540000023</v>
      </c>
      <c r="AC597" s="51" t="n">
        <v>-3.221772260035336</v>
      </c>
      <c r="AD597" s="51" t="n">
        <v>0.001517772104222694</v>
      </c>
      <c r="AE597" s="57" t="inlineStr">
        <is>
          <t>Code M1: Vai phoi may day vien co.</t>
        </is>
      </c>
    </row>
    <row r="598" ht="20.25" customHeight="1">
      <c r="D598" t="inlineStr">
        <is>
          <t>M1</t>
        </is>
      </c>
      <c r="E598" t="inlineStr">
        <is>
          <t>12,47,29,57,64,77,45,22,50,56,42,96,06,78,65,59,39</t>
        </is>
      </c>
      <c r="F598" t="inlineStr"/>
      <c r="G598" t="inlineStr">
        <is>
          <t>39@Signature Navy</t>
        </is>
      </c>
      <c r="H598" t="inlineStr">
        <is>
          <t>25V07971MY15</t>
        </is>
      </c>
      <c r="I598" t="n">
        <v>2</v>
      </c>
      <c r="J598" t="n">
        <v>2</v>
      </c>
      <c r="K598" t="n">
        <v>2950</v>
      </c>
      <c r="L598" s="59" t="n"/>
      <c r="M598" s="98" t="inlineStr">
        <is>
          <t>POUT25SB0007971A</t>
        </is>
      </c>
      <c r="N598" s="2" t="n">
        <v>0.0063</v>
      </c>
      <c r="O598" t="n">
        <v>0.3292</v>
      </c>
      <c r="P598" s="95" t="n">
        <v>971.14</v>
      </c>
      <c r="Q598" s="96" t="n">
        <v>971.14</v>
      </c>
      <c r="R598" s="77" t="n">
        <v>0</v>
      </c>
      <c r="S598" s="95" t="n">
        <v>990.563</v>
      </c>
      <c r="T598" s="51" t="n">
        <v>1.02000020594353</v>
      </c>
      <c r="U598" s="51" t="n">
        <v>1.02000020594353</v>
      </c>
      <c r="V598" t="n">
        <v>0</v>
      </c>
      <c r="W598" t="inlineStr">
        <is>
          <t>12,47,29,57,64,77,45,22,50,56,42,96,06,78,65,59,39</t>
        </is>
      </c>
      <c r="X598" s="51" t="n">
        <v>0.001502594383180467</v>
      </c>
      <c r="Y598" s="51" t="n">
        <v>0.7625700338736376</v>
      </c>
      <c r="Z598" s="52" t="n">
        <v>639845.7299999963</v>
      </c>
      <c r="AA598" s="52" t="n">
        <v>152889.6899999967</v>
      </c>
      <c r="AB598" s="52" t="n">
        <v>-496695.1170000023</v>
      </c>
      <c r="AC598" s="51" t="n">
        <v>-3.24871557395409</v>
      </c>
      <c r="AD598" s="51" t="n">
        <v>0.001517772104222694</v>
      </c>
      <c r="AE598" s="57" t="inlineStr">
        <is>
          <t>Code M1: Vai phoi may day vien co.</t>
        </is>
      </c>
    </row>
    <row r="599" ht="20.25" customHeight="1">
      <c r="D599" t="inlineStr">
        <is>
          <t>M1</t>
        </is>
      </c>
      <c r="E599" t="inlineStr">
        <is>
          <t>12,47,29,57,64,77,45,22,50,56,42,96,06,78,65,59,39</t>
        </is>
      </c>
      <c r="F599" t="inlineStr"/>
      <c r="G599" t="inlineStr">
        <is>
          <t>64@Signature Navy</t>
        </is>
      </c>
      <c r="H599" t="inlineStr">
        <is>
          <t>25V07971MY15</t>
        </is>
      </c>
      <c r="I599" t="n">
        <v>2</v>
      </c>
      <c r="J599" t="n">
        <v>2</v>
      </c>
      <c r="K599" t="n">
        <v>2950</v>
      </c>
      <c r="L599" s="59" t="n"/>
      <c r="M599" s="98" t="inlineStr">
        <is>
          <t>POUT25SB0007971A</t>
        </is>
      </c>
      <c r="N599" s="2" t="n">
        <v>0.0063</v>
      </c>
      <c r="O599" t="n">
        <v>0.3292</v>
      </c>
      <c r="P599" s="95" t="n">
        <v>971.14</v>
      </c>
      <c r="Q599" s="96" t="n">
        <v>971.14</v>
      </c>
      <c r="R599" s="77" t="n">
        <v>0</v>
      </c>
      <c r="S599" s="95" t="n">
        <v>990.563</v>
      </c>
      <c r="T599" s="51" t="n">
        <v>1.02000020594353</v>
      </c>
      <c r="U599" s="51" t="n">
        <v>1.02000020594353</v>
      </c>
      <c r="V599" t="n">
        <v>0</v>
      </c>
      <c r="W599" t="inlineStr">
        <is>
          <t>12,47,29,57,64,77,45,22,50,56,42,96,06,78,65,59,39</t>
        </is>
      </c>
      <c r="X599" s="51" t="n">
        <v>0.001502594383180467</v>
      </c>
      <c r="Y599" s="51" t="n">
        <v>0.7640878059778603</v>
      </c>
      <c r="Z599" s="52" t="n">
        <v>639845.7299999963</v>
      </c>
      <c r="AA599" s="52" t="n">
        <v>151918.5499999967</v>
      </c>
      <c r="AB599" s="52" t="n">
        <v>-497685.6800000023</v>
      </c>
      <c r="AC599" s="51" t="n">
        <v>-3.276003358378638</v>
      </c>
      <c r="AD599" s="51" t="n">
        <v>0.001517772104222694</v>
      </c>
      <c r="AE599" s="57" t="inlineStr">
        <is>
          <t>Code M1: Vai phoi may day vien co.</t>
        </is>
      </c>
    </row>
    <row r="600" ht="20.25" customHeight="1">
      <c r="D600" t="inlineStr">
        <is>
          <t>M1</t>
        </is>
      </c>
      <c r="E600" t="inlineStr">
        <is>
          <t>12,47,29,57,64,77,45,22,50,56,42,96,06,78,65,59,39</t>
        </is>
      </c>
      <c r="F600" t="inlineStr"/>
      <c r="G600" t="inlineStr">
        <is>
          <t>50@Signature Navy</t>
        </is>
      </c>
      <c r="H600" t="inlineStr">
        <is>
          <t>25V07971MY15</t>
        </is>
      </c>
      <c r="I600" t="n">
        <v>2</v>
      </c>
      <c r="J600" t="n">
        <v>2</v>
      </c>
      <c r="K600" t="n">
        <v>2950</v>
      </c>
      <c r="L600" s="59" t="n"/>
      <c r="M600" s="98" t="inlineStr">
        <is>
          <t>POUT25SB0007971A</t>
        </is>
      </c>
      <c r="N600" s="2" t="n">
        <v>0.0063</v>
      </c>
      <c r="O600" t="n">
        <v>0.3292</v>
      </c>
      <c r="P600" s="95" t="n">
        <v>971.14</v>
      </c>
      <c r="Q600" s="96" t="n">
        <v>971.14</v>
      </c>
      <c r="R600" s="77" t="n">
        <v>0</v>
      </c>
      <c r="S600" s="95" t="n">
        <v>990.563</v>
      </c>
      <c r="T600" s="51" t="n">
        <v>1.02000020594353</v>
      </c>
      <c r="U600" s="51" t="n">
        <v>1.02000020594353</v>
      </c>
      <c r="V600" t="n">
        <v>0</v>
      </c>
      <c r="W600" t="inlineStr">
        <is>
          <t>12,47,29,57,64,77,45,22,50,56,42,96,06,78,65,59,39</t>
        </is>
      </c>
      <c r="X600" s="51" t="n">
        <v>0.001502594383180467</v>
      </c>
      <c r="Y600" s="51" t="n">
        <v>0.7656055780820831</v>
      </c>
      <c r="Z600" s="52" t="n">
        <v>639845.7299999963</v>
      </c>
      <c r="AA600" s="52" t="n">
        <v>150947.4099999967</v>
      </c>
      <c r="AB600" s="52" t="n">
        <v>-498676.2430000023</v>
      </c>
      <c r="AC600" s="51" t="n">
        <v>-3.303642261897791</v>
      </c>
      <c r="AD600" s="51" t="n">
        <v>0.001517772104222694</v>
      </c>
      <c r="AE600" s="57" t="inlineStr">
        <is>
          <t>Code M1: Vai phoi may day vien co.</t>
        </is>
      </c>
    </row>
    <row r="601" ht="20.25" customHeight="1">
      <c r="D601" t="inlineStr">
        <is>
          <t>M1</t>
        </is>
      </c>
      <c r="E601" t="inlineStr">
        <is>
          <t>12,47,29,57,64,77,45,22,50,56,42,96,06,78,65,59,39</t>
        </is>
      </c>
      <c r="F601" t="inlineStr"/>
      <c r="G601" t="inlineStr">
        <is>
          <t>57@Signature Navy</t>
        </is>
      </c>
      <c r="H601" t="inlineStr">
        <is>
          <t>25V07971MY15</t>
        </is>
      </c>
      <c r="I601" t="n">
        <v>2</v>
      </c>
      <c r="J601" t="n">
        <v>2</v>
      </c>
      <c r="K601" t="n">
        <v>2950</v>
      </c>
      <c r="L601" s="59" t="n"/>
      <c r="M601" s="98" t="inlineStr">
        <is>
          <t>POUT25SB0007971A</t>
        </is>
      </c>
      <c r="N601" s="2" t="n">
        <v>0.0063</v>
      </c>
      <c r="O601" t="n">
        <v>0.3292</v>
      </c>
      <c r="P601" s="95" t="n">
        <v>971.14</v>
      </c>
      <c r="Q601" s="96" t="n">
        <v>971.14</v>
      </c>
      <c r="R601" s="77" t="n">
        <v>0</v>
      </c>
      <c r="S601" s="95" t="n">
        <v>990.563</v>
      </c>
      <c r="T601" s="51" t="n">
        <v>1.02000020594353</v>
      </c>
      <c r="U601" s="51" t="n">
        <v>1.02000020594353</v>
      </c>
      <c r="V601" t="n">
        <v>0</v>
      </c>
      <c r="W601" t="inlineStr">
        <is>
          <t>12,47,29,57,64,77,45,22,50,56,42,96,06,78,65,59,39</t>
        </is>
      </c>
      <c r="X601" s="51" t="n">
        <v>0.001502594383180467</v>
      </c>
      <c r="Y601" s="51" t="n">
        <v>0.7671233501863057</v>
      </c>
      <c r="Z601" s="52" t="n">
        <v>639845.7299999963</v>
      </c>
      <c r="AA601" s="52" t="n">
        <v>149976.2699999967</v>
      </c>
      <c r="AB601" s="52" t="n">
        <v>-499666.8060000024</v>
      </c>
      <c r="AC601" s="51" t="n">
        <v>-3.331639105306548</v>
      </c>
      <c r="AD601" s="51" t="n">
        <v>0.001517772104222694</v>
      </c>
      <c r="AE601" s="57" t="inlineStr">
        <is>
          <t>Code M1: Vai phoi may day vien co.</t>
        </is>
      </c>
    </row>
    <row r="602" ht="20.25" customHeight="1">
      <c r="D602" t="inlineStr">
        <is>
          <t>M1</t>
        </is>
      </c>
      <c r="E602" t="inlineStr">
        <is>
          <t>12,47,29,57,64,77,45,22,50,56,42,96,06,78,65,59,39</t>
        </is>
      </c>
      <c r="F602" t="inlineStr"/>
      <c r="G602" t="inlineStr">
        <is>
          <t>59@Signature Navy</t>
        </is>
      </c>
      <c r="H602" t="inlineStr">
        <is>
          <t>25V07971MY15</t>
        </is>
      </c>
      <c r="I602" t="n">
        <v>2</v>
      </c>
      <c r="J602" t="n">
        <v>2</v>
      </c>
      <c r="K602" t="n">
        <v>2950</v>
      </c>
      <c r="L602" s="59" t="n"/>
      <c r="M602" s="98" t="inlineStr">
        <is>
          <t>POUT25SB0007971A</t>
        </is>
      </c>
      <c r="N602" s="2" t="n">
        <v>0.0063</v>
      </c>
      <c r="O602" t="n">
        <v>0.3292</v>
      </c>
      <c r="P602" s="95" t="n">
        <v>971.14</v>
      </c>
      <c r="Q602" s="96" t="n">
        <v>971.14</v>
      </c>
      <c r="R602" s="77" t="n">
        <v>0</v>
      </c>
      <c r="S602" s="95" t="n">
        <v>990.563</v>
      </c>
      <c r="T602" s="51" t="n">
        <v>1.02000020594353</v>
      </c>
      <c r="U602" s="51" t="n">
        <v>1.02000020594353</v>
      </c>
      <c r="V602" t="n">
        <v>0</v>
      </c>
      <c r="W602" t="inlineStr">
        <is>
          <t>12,47,29,57,64,77,45,22,50,56,42,96,06,78,65,59,39</t>
        </is>
      </c>
      <c r="X602" s="51" t="n">
        <v>0.001502594383180467</v>
      </c>
      <c r="Y602" s="51" t="n">
        <v>0.7686411222905285</v>
      </c>
      <c r="Z602" s="52" t="n">
        <v>639845.7299999963</v>
      </c>
      <c r="AA602" s="52" t="n">
        <v>149005.1299999967</v>
      </c>
      <c r="AB602" s="52" t="n">
        <v>-500657.3690000024</v>
      </c>
      <c r="AC602" s="51" t="n">
        <v>-3.360000887217867</v>
      </c>
      <c r="AD602" s="51" t="n">
        <v>0.001517772104222694</v>
      </c>
      <c r="AE602" s="57" t="inlineStr">
        <is>
          <t>Code M1: Vai phoi may day vien co.</t>
        </is>
      </c>
    </row>
    <row r="603" ht="20.25" customHeight="1">
      <c r="D603" t="inlineStr">
        <is>
          <t>M1</t>
        </is>
      </c>
      <c r="E603" t="inlineStr">
        <is>
          <t>12,47,29,57,64,77,45,22,50,56,42,96,06,78,65,59,39</t>
        </is>
      </c>
      <c r="F603" t="inlineStr"/>
      <c r="G603" t="inlineStr">
        <is>
          <t>12@Signature Navy</t>
        </is>
      </c>
      <c r="H603" t="inlineStr">
        <is>
          <t>25V07971MY15</t>
        </is>
      </c>
      <c r="I603" t="n">
        <v>2</v>
      </c>
      <c r="J603" t="n">
        <v>2</v>
      </c>
      <c r="K603" t="n">
        <v>2950</v>
      </c>
      <c r="L603" s="59" t="n"/>
      <c r="M603" s="98" t="inlineStr">
        <is>
          <t>POUT25SB0007971A</t>
        </is>
      </c>
      <c r="N603" s="2" t="n">
        <v>0.0063</v>
      </c>
      <c r="O603" t="n">
        <v>0.3292</v>
      </c>
      <c r="P603" s="95" t="n">
        <v>971.14</v>
      </c>
      <c r="Q603" s="96" t="n">
        <v>971.14</v>
      </c>
      <c r="R603" s="77" t="n">
        <v>0</v>
      </c>
      <c r="S603" s="95" t="n">
        <v>990.563</v>
      </c>
      <c r="T603" s="51" t="n">
        <v>1.02000020594353</v>
      </c>
      <c r="U603" s="51" t="n">
        <v>1.02000020594353</v>
      </c>
      <c r="V603" t="n">
        <v>0</v>
      </c>
      <c r="W603" t="inlineStr">
        <is>
          <t>12,47,29,57,64,77,45,22,50,56,42,96,06,78,65,59,39</t>
        </is>
      </c>
      <c r="X603" s="51" t="n">
        <v>0.001502594383180467</v>
      </c>
      <c r="Y603" s="51" t="n">
        <v>0.7701588943947512</v>
      </c>
      <c r="Z603" s="52" t="n">
        <v>639845.7299999963</v>
      </c>
      <c r="AA603" s="52" t="n">
        <v>148033.9899999967</v>
      </c>
      <c r="AB603" s="52" t="n">
        <v>-501647.9320000024</v>
      </c>
      <c r="AC603" s="51" t="n">
        <v>-3.388734789895305</v>
      </c>
      <c r="AD603" s="51" t="n">
        <v>0.001517772104222694</v>
      </c>
      <c r="AE603" s="57" t="inlineStr">
        <is>
          <t>Code M1: Vai phoi may day vien co.</t>
        </is>
      </c>
    </row>
    <row r="604" ht="20.25" customHeight="1">
      <c r="D604" t="inlineStr">
        <is>
          <t>M1</t>
        </is>
      </c>
      <c r="E604" t="inlineStr">
        <is>
          <t>12,47,29,57,64,77,45,22,50,56,42,96,06,78,65,59,39</t>
        </is>
      </c>
      <c r="F604" t="inlineStr"/>
      <c r="G604" t="inlineStr">
        <is>
          <t>42@Signature Navy</t>
        </is>
      </c>
      <c r="H604" t="inlineStr">
        <is>
          <t>25V07971MY16</t>
        </is>
      </c>
      <c r="I604" t="n">
        <v>2</v>
      </c>
      <c r="J604" t="n">
        <v>2</v>
      </c>
      <c r="K604" t="n">
        <v>3400</v>
      </c>
      <c r="L604" s="59" t="n"/>
      <c r="M604" s="98" t="inlineStr">
        <is>
          <t>POUT25SB0007971A</t>
        </is>
      </c>
      <c r="N604" s="2" t="n">
        <v>0.0063</v>
      </c>
      <c r="O604" t="n">
        <v>0.01275</v>
      </c>
      <c r="P604" s="95" t="n">
        <v>43.35</v>
      </c>
      <c r="Q604" s="96" t="n">
        <v>43.34999999999999</v>
      </c>
      <c r="R604" s="77" t="n">
        <v>0</v>
      </c>
      <c r="S604" s="95" t="n">
        <v>44.217</v>
      </c>
      <c r="T604" s="51" t="n">
        <v>1.02</v>
      </c>
      <c r="U604" s="51" t="n">
        <v>1.02</v>
      </c>
      <c r="V604" t="n">
        <v>0</v>
      </c>
      <c r="W604" t="inlineStr">
        <is>
          <t>12,47,29,57,64,77,45,22,50,56,42,96,06,78,65,59,39</t>
        </is>
      </c>
      <c r="X604" s="51" t="n">
        <v>6.707319903502403e-05</v>
      </c>
      <c r="Y604" s="51" t="n">
        <v>0.7702266451008472</v>
      </c>
      <c r="Z604" s="52" t="n">
        <v>639845.7299999963</v>
      </c>
      <c r="AA604" s="52" t="n">
        <v>147062.8499999967</v>
      </c>
      <c r="AB604" s="52" t="n">
        <v>-502638.4950000024</v>
      </c>
      <c r="AC604" s="51" t="n">
        <v>-3.41784818531678</v>
      </c>
      <c r="AD604" s="51" t="n">
        <v>6.775070609598387e-05</v>
      </c>
      <c r="AE604" s="57" t="inlineStr">
        <is>
          <t>Code M1: Vai phoi may day vien co.</t>
        </is>
      </c>
    </row>
    <row r="605" ht="20.25" customHeight="1">
      <c r="D605" t="inlineStr">
        <is>
          <t>M1</t>
        </is>
      </c>
      <c r="E605" t="inlineStr">
        <is>
          <t>12,47,29,57,64,77,45,22,50,56,42,96,06,78,65,59,39</t>
        </is>
      </c>
      <c r="F605" t="inlineStr"/>
      <c r="G605" t="inlineStr">
        <is>
          <t>45@Signature Navy</t>
        </is>
      </c>
      <c r="H605" t="inlineStr">
        <is>
          <t>25V07971MY16</t>
        </is>
      </c>
      <c r="I605" t="n">
        <v>2</v>
      </c>
      <c r="J605" t="n">
        <v>2</v>
      </c>
      <c r="K605" t="n">
        <v>3400</v>
      </c>
      <c r="L605" s="59" t="n"/>
      <c r="M605" s="98" t="inlineStr">
        <is>
          <t>POUT25SB0007971A</t>
        </is>
      </c>
      <c r="N605" s="2" t="n">
        <v>0.0063</v>
      </c>
      <c r="O605" t="n">
        <v>0.01275</v>
      </c>
      <c r="P605" s="95" t="n">
        <v>43.35</v>
      </c>
      <c r="Q605" s="96" t="n">
        <v>43.34999999999999</v>
      </c>
      <c r="R605" s="77" t="n">
        <v>0</v>
      </c>
      <c r="S605" s="95" t="n">
        <v>44.217</v>
      </c>
      <c r="T605" s="51" t="n">
        <v>1.02</v>
      </c>
      <c r="U605" s="51" t="n">
        <v>1.02</v>
      </c>
      <c r="V605" t="n">
        <v>0</v>
      </c>
      <c r="W605" t="inlineStr">
        <is>
          <t>12,47,29,57,64,77,45,22,50,56,42,96,06,78,65,59,39</t>
        </is>
      </c>
      <c r="X605" s="51" t="n">
        <v>6.707319903502403e-05</v>
      </c>
      <c r="Y605" s="51" t="n">
        <v>0.770294395806943</v>
      </c>
      <c r="Z605" s="52" t="n">
        <v>639845.7299999963</v>
      </c>
      <c r="AA605" s="52" t="n">
        <v>147019.4999999967</v>
      </c>
      <c r="AB605" s="52" t="n">
        <v>-502682.7120000024</v>
      </c>
      <c r="AC605" s="51" t="n">
        <v>-3.41915672410812</v>
      </c>
      <c r="AD605" s="51" t="n">
        <v>6.775070609598387e-05</v>
      </c>
      <c r="AE605" s="57" t="inlineStr">
        <is>
          <t>Code M1: Vai phoi may day vien co.</t>
        </is>
      </c>
    </row>
    <row r="606" ht="20.25" customHeight="1">
      <c r="D606" t="inlineStr">
        <is>
          <t>M1</t>
        </is>
      </c>
      <c r="E606" t="inlineStr">
        <is>
          <t>12,47,29,57,64,77,45,22,50,56,42,96,06,78,65,59,39</t>
        </is>
      </c>
      <c r="F606" t="inlineStr"/>
      <c r="G606" t="inlineStr">
        <is>
          <t>96@Signature Navy</t>
        </is>
      </c>
      <c r="H606" t="inlineStr">
        <is>
          <t>25V07971MY16</t>
        </is>
      </c>
      <c r="I606" t="n">
        <v>2</v>
      </c>
      <c r="J606" t="n">
        <v>2</v>
      </c>
      <c r="K606" t="n">
        <v>3400</v>
      </c>
      <c r="L606" s="59" t="n"/>
      <c r="M606" s="98" t="inlineStr">
        <is>
          <t>POUT25SB0007971A</t>
        </is>
      </c>
      <c r="N606" s="2" t="n">
        <v>0.0063</v>
      </c>
      <c r="O606" t="n">
        <v>0.01275</v>
      </c>
      <c r="P606" s="95" t="n">
        <v>43.35</v>
      </c>
      <c r="Q606" s="96" t="n">
        <v>43.34999999999999</v>
      </c>
      <c r="R606" s="77" t="n">
        <v>0</v>
      </c>
      <c r="S606" s="95" t="n">
        <v>44.217</v>
      </c>
      <c r="T606" s="51" t="n">
        <v>1.02</v>
      </c>
      <c r="U606" s="51" t="n">
        <v>1.02</v>
      </c>
      <c r="V606" t="n">
        <v>0</v>
      </c>
      <c r="W606" t="inlineStr">
        <is>
          <t>12,47,29,57,64,77,45,22,50,56,42,96,06,78,65,59,39</t>
        </is>
      </c>
      <c r="X606" s="51" t="n">
        <v>6.707319903502403e-05</v>
      </c>
      <c r="Y606" s="51" t="n">
        <v>0.770362146513039</v>
      </c>
      <c r="Z606" s="52" t="n">
        <v>639845.7299999963</v>
      </c>
      <c r="AA606" s="52" t="n">
        <v>146976.1499999967</v>
      </c>
      <c r="AB606" s="52" t="n">
        <v>-502726.9290000024</v>
      </c>
      <c r="AC606" s="51" t="n">
        <v>-3.420466034795535</v>
      </c>
      <c r="AD606" s="51" t="n">
        <v>6.775070609598387e-05</v>
      </c>
      <c r="AE606" s="57" t="inlineStr">
        <is>
          <t>Code M1: Vai phoi may day vien co.</t>
        </is>
      </c>
    </row>
    <row r="607" ht="20.25" customHeight="1">
      <c r="D607" t="inlineStr">
        <is>
          <t>M1</t>
        </is>
      </c>
      <c r="E607" t="inlineStr">
        <is>
          <t>12,47,29,57,64,77,45,22,50,56,42,96,06,78,65,59,39</t>
        </is>
      </c>
      <c r="F607" t="inlineStr"/>
      <c r="G607" t="inlineStr">
        <is>
          <t>78@Signature Navy</t>
        </is>
      </c>
      <c r="H607" t="inlineStr">
        <is>
          <t>25V07971MY16</t>
        </is>
      </c>
      <c r="I607" t="n">
        <v>2</v>
      </c>
      <c r="J607" t="n">
        <v>2</v>
      </c>
      <c r="K607" t="n">
        <v>3400</v>
      </c>
      <c r="L607" s="59" t="n"/>
      <c r="M607" s="98" t="inlineStr">
        <is>
          <t>POUT25SB0007971A</t>
        </is>
      </c>
      <c r="N607" s="2" t="n">
        <v>0.0063</v>
      </c>
      <c r="O607" t="n">
        <v>0.01275</v>
      </c>
      <c r="P607" s="95" t="n">
        <v>43.35</v>
      </c>
      <c r="Q607" s="96" t="n">
        <v>43.34999999999999</v>
      </c>
      <c r="R607" s="77" t="n">
        <v>0</v>
      </c>
      <c r="S607" s="95" t="n">
        <v>44.217</v>
      </c>
      <c r="T607" s="51" t="n">
        <v>1.02</v>
      </c>
      <c r="U607" s="51" t="n">
        <v>1.02</v>
      </c>
      <c r="V607" t="n">
        <v>0</v>
      </c>
      <c r="W607" t="inlineStr">
        <is>
          <t>12,47,29,57,64,77,45,22,50,56,42,96,06,78,65,59,39</t>
        </is>
      </c>
      <c r="X607" s="51" t="n">
        <v>6.707319903502403e-05</v>
      </c>
      <c r="Y607" s="51" t="n">
        <v>0.770429897219135</v>
      </c>
      <c r="Z607" s="52" t="n">
        <v>639845.7299999963</v>
      </c>
      <c r="AA607" s="52" t="n">
        <v>146932.7999999967</v>
      </c>
      <c r="AB607" s="52" t="n">
        <v>-502771.1460000025</v>
      </c>
      <c r="AC607" s="51" t="n">
        <v>-3.421776118062227</v>
      </c>
      <c r="AD607" s="51" t="n">
        <v>6.775070609598387e-05</v>
      </c>
      <c r="AE607" s="57" t="inlineStr">
        <is>
          <t>Code M1: Vai phoi may day vien co.</t>
        </is>
      </c>
    </row>
    <row r="608" ht="20.25" customHeight="1">
      <c r="D608" t="inlineStr">
        <is>
          <t>M1</t>
        </is>
      </c>
      <c r="E608" t="inlineStr">
        <is>
          <t>12,47,29,57,64,77,45,22,50,56,42,96,06,78,65,59,39</t>
        </is>
      </c>
      <c r="F608" t="inlineStr"/>
      <c r="G608" t="inlineStr">
        <is>
          <t>65@Signature Navy</t>
        </is>
      </c>
      <c r="H608" t="inlineStr">
        <is>
          <t>25V07971MY16</t>
        </is>
      </c>
      <c r="I608" t="n">
        <v>2</v>
      </c>
      <c r="J608" t="n">
        <v>2</v>
      </c>
      <c r="K608" t="n">
        <v>3400</v>
      </c>
      <c r="L608" s="59" t="n"/>
      <c r="M608" s="98" t="inlineStr">
        <is>
          <t>POUT25SB0007971A</t>
        </is>
      </c>
      <c r="N608" s="2" t="n">
        <v>0.0063</v>
      </c>
      <c r="O608" t="n">
        <v>0.01275</v>
      </c>
      <c r="P608" s="95" t="n">
        <v>43.35</v>
      </c>
      <c r="Q608" s="96" t="n">
        <v>43.34999999999999</v>
      </c>
      <c r="R608" s="77" t="n">
        <v>0</v>
      </c>
      <c r="S608" s="95" t="n">
        <v>44.217</v>
      </c>
      <c r="T608" s="51" t="n">
        <v>1.02</v>
      </c>
      <c r="U608" s="51" t="n">
        <v>1.02</v>
      </c>
      <c r="V608" t="n">
        <v>0</v>
      </c>
      <c r="W608" t="inlineStr">
        <is>
          <t>12,47,29,57,64,77,45,22,50,56,42,96,06,78,65,59,39</t>
        </is>
      </c>
      <c r="X608" s="51" t="n">
        <v>6.707319903502403e-05</v>
      </c>
      <c r="Y608" s="51" t="n">
        <v>0.7704976479252309</v>
      </c>
      <c r="Z608" s="52" t="n">
        <v>639845.7299999963</v>
      </c>
      <c r="AA608" s="52" t="n">
        <v>146889.4499999968</v>
      </c>
      <c r="AB608" s="52" t="n">
        <v>-502815.3630000025</v>
      </c>
      <c r="AC608" s="51" t="n">
        <v>-3.423086974592209</v>
      </c>
      <c r="AD608" s="51" t="n">
        <v>6.775070609598387e-05</v>
      </c>
      <c r="AE608" s="57" t="inlineStr">
        <is>
          <t>Code M1: Vai phoi may day vien co.</t>
        </is>
      </c>
    </row>
    <row r="609" ht="20.25" customHeight="1">
      <c r="D609" t="inlineStr">
        <is>
          <t>M1</t>
        </is>
      </c>
      <c r="E609" t="inlineStr">
        <is>
          <t>12,47,29,57,64,77,45,22,50,56,42,96,06,78,65,59,39</t>
        </is>
      </c>
      <c r="F609" t="inlineStr"/>
      <c r="G609" t="inlineStr">
        <is>
          <t>56@Signature Navy</t>
        </is>
      </c>
      <c r="H609" t="inlineStr">
        <is>
          <t>25V07971MY16</t>
        </is>
      </c>
      <c r="I609" t="n">
        <v>2</v>
      </c>
      <c r="J609" t="n">
        <v>2</v>
      </c>
      <c r="K609" t="n">
        <v>3400</v>
      </c>
      <c r="L609" s="59" t="n"/>
      <c r="M609" s="98" t="inlineStr">
        <is>
          <t>POUT25SB0007971A</t>
        </is>
      </c>
      <c r="N609" s="2" t="n">
        <v>0.0063</v>
      </c>
      <c r="O609" t="n">
        <v>0.01275</v>
      </c>
      <c r="P609" s="95" t="n">
        <v>43.35</v>
      </c>
      <c r="Q609" s="96" t="n">
        <v>43.34999999999999</v>
      </c>
      <c r="R609" s="77" t="n">
        <v>0</v>
      </c>
      <c r="S609" s="95" t="n">
        <v>44.217</v>
      </c>
      <c r="T609" s="51" t="n">
        <v>1.02</v>
      </c>
      <c r="U609" s="51" t="n">
        <v>1.02</v>
      </c>
      <c r="V609" t="n">
        <v>0</v>
      </c>
      <c r="W609" t="inlineStr">
        <is>
          <t>12,47,29,57,64,77,45,22,50,56,42,96,06,78,65,59,39</t>
        </is>
      </c>
      <c r="X609" s="51" t="n">
        <v>6.707319903502403e-05</v>
      </c>
      <c r="Y609" s="51" t="n">
        <v>0.7705653986313269</v>
      </c>
      <c r="Z609" s="52" t="n">
        <v>639845.7299999963</v>
      </c>
      <c r="AA609" s="52" t="n">
        <v>146846.0999999968</v>
      </c>
      <c r="AB609" s="52" t="n">
        <v>-502859.5800000025</v>
      </c>
      <c r="AC609" s="51" t="n">
        <v>-3.424398605070298</v>
      </c>
      <c r="AD609" s="51" t="n">
        <v>6.775070609598387e-05</v>
      </c>
      <c r="AE609" s="57" t="inlineStr">
        <is>
          <t>Code M1: Vai phoi may day vien co.</t>
        </is>
      </c>
    </row>
    <row r="610" ht="20.25" customHeight="1">
      <c r="D610" t="inlineStr">
        <is>
          <t>M1</t>
        </is>
      </c>
      <c r="E610" t="inlineStr">
        <is>
          <t>12,47,29,57,64,77,45,22,50,56,42,96,06,78,65,59,39</t>
        </is>
      </c>
      <c r="F610" t="inlineStr"/>
      <c r="G610" t="inlineStr">
        <is>
          <t>77@Signature Navy</t>
        </is>
      </c>
      <c r="H610" t="inlineStr">
        <is>
          <t>25V07971MY16</t>
        </is>
      </c>
      <c r="I610" t="n">
        <v>2</v>
      </c>
      <c r="J610" t="n">
        <v>2</v>
      </c>
      <c r="K610" t="n">
        <v>3400</v>
      </c>
      <c r="L610" s="59" t="n"/>
      <c r="M610" s="98" t="inlineStr">
        <is>
          <t>POUT25SB0007971A</t>
        </is>
      </c>
      <c r="N610" s="2" t="n">
        <v>0.0063</v>
      </c>
      <c r="O610" t="n">
        <v>0.01275</v>
      </c>
      <c r="P610" s="95" t="n">
        <v>43.35</v>
      </c>
      <c r="Q610" s="96" t="n">
        <v>43.34999999999999</v>
      </c>
      <c r="R610" s="77" t="n">
        <v>0</v>
      </c>
      <c r="S610" s="95" t="n">
        <v>44.217</v>
      </c>
      <c r="T610" s="51" t="n">
        <v>1.02</v>
      </c>
      <c r="U610" s="51" t="n">
        <v>1.02</v>
      </c>
      <c r="V610" t="n">
        <v>0</v>
      </c>
      <c r="W610" t="inlineStr">
        <is>
          <t>12,47,29,57,64,77,45,22,50,56,42,96,06,78,65,59,39</t>
        </is>
      </c>
      <c r="X610" s="51" t="n">
        <v>6.707319903502403e-05</v>
      </c>
      <c r="Y610" s="51" t="n">
        <v>0.7706331493374228</v>
      </c>
      <c r="Z610" s="52" t="n">
        <v>639845.7299999963</v>
      </c>
      <c r="AA610" s="52" t="n">
        <v>146802.7499999968</v>
      </c>
      <c r="AB610" s="52" t="n">
        <v>-502903.7970000025</v>
      </c>
      <c r="AC610" s="51" t="n">
        <v>-3.425711010182122</v>
      </c>
      <c r="AD610" s="51" t="n">
        <v>6.775070609598387e-05</v>
      </c>
      <c r="AE610" s="57" t="inlineStr">
        <is>
          <t>Code M1: Vai phoi may day vien co.</t>
        </is>
      </c>
    </row>
    <row r="611" ht="20.25" customHeight="1">
      <c r="D611" t="inlineStr">
        <is>
          <t>M1</t>
        </is>
      </c>
      <c r="E611" t="inlineStr">
        <is>
          <t>12,47,29,57,64,77,45,22,50,56,42,96,06,78,65,59,39</t>
        </is>
      </c>
      <c r="F611" t="inlineStr"/>
      <c r="G611" t="inlineStr">
        <is>
          <t>29@Signature Navy</t>
        </is>
      </c>
      <c r="H611" t="inlineStr">
        <is>
          <t>25V07971MY16</t>
        </is>
      </c>
      <c r="I611" t="n">
        <v>2</v>
      </c>
      <c r="J611" t="n">
        <v>2</v>
      </c>
      <c r="K611" t="n">
        <v>3400</v>
      </c>
      <c r="L611" s="59" t="n"/>
      <c r="M611" s="98" t="inlineStr">
        <is>
          <t>POUT25SB0007971A</t>
        </is>
      </c>
      <c r="N611" s="2" t="n">
        <v>0.0063</v>
      </c>
      <c r="O611" t="n">
        <v>0.01275</v>
      </c>
      <c r="P611" s="95" t="n">
        <v>43.35</v>
      </c>
      <c r="Q611" s="96" t="n">
        <v>43.34999999999999</v>
      </c>
      <c r="R611" s="77" t="n">
        <v>0</v>
      </c>
      <c r="S611" s="95" t="n">
        <v>44.217</v>
      </c>
      <c r="T611" s="51" t="n">
        <v>1.02</v>
      </c>
      <c r="U611" s="51" t="n">
        <v>1.02</v>
      </c>
      <c r="V611" t="n">
        <v>0</v>
      </c>
      <c r="W611" t="inlineStr">
        <is>
          <t>12,47,29,57,64,77,45,22,50,56,42,96,06,78,65,59,39</t>
        </is>
      </c>
      <c r="X611" s="51" t="n">
        <v>6.707319903502403e-05</v>
      </c>
      <c r="Y611" s="51" t="n">
        <v>0.7707009000435188</v>
      </c>
      <c r="Z611" s="52" t="n">
        <v>639845.7299999963</v>
      </c>
      <c r="AA611" s="52" t="n">
        <v>146759.3999999968</v>
      </c>
      <c r="AB611" s="52" t="n">
        <v>-502948.0140000025</v>
      </c>
      <c r="AC611" s="51" t="n">
        <v>-3.427024190614116</v>
      </c>
      <c r="AD611" s="51" t="n">
        <v>6.775070609598387e-05</v>
      </c>
      <c r="AE611" s="57" t="inlineStr">
        <is>
          <t>Code M1: Vai phoi may day vien co.</t>
        </is>
      </c>
    </row>
    <row r="612" ht="20.25" customHeight="1">
      <c r="D612" t="inlineStr">
        <is>
          <t>M1</t>
        </is>
      </c>
      <c r="E612" t="inlineStr">
        <is>
          <t>12,47,29,57,64,77,45,22,50,56,42,96,06,78,65,59,39</t>
        </is>
      </c>
      <c r="F612" t="inlineStr"/>
      <c r="G612" t="inlineStr">
        <is>
          <t>47@Signature Navy</t>
        </is>
      </c>
      <c r="H612" t="inlineStr">
        <is>
          <t>25V07971MY16</t>
        </is>
      </c>
      <c r="I612" t="n">
        <v>2</v>
      </c>
      <c r="J612" t="n">
        <v>2</v>
      </c>
      <c r="K612" t="n">
        <v>3400</v>
      </c>
      <c r="L612" s="59" t="n"/>
      <c r="M612" s="98" t="inlineStr">
        <is>
          <t>POUT25SB0007971A</t>
        </is>
      </c>
      <c r="N612" s="2" t="n">
        <v>0.0063</v>
      </c>
      <c r="O612" t="n">
        <v>0.01275</v>
      </c>
      <c r="P612" s="95" t="n">
        <v>43.35</v>
      </c>
      <c r="Q612" s="96" t="n">
        <v>43.34999999999999</v>
      </c>
      <c r="R612" s="77" t="n">
        <v>0</v>
      </c>
      <c r="S612" s="95" t="n">
        <v>44.217</v>
      </c>
      <c r="T612" s="51" t="n">
        <v>1.02</v>
      </c>
      <c r="U612" s="51" t="n">
        <v>1.02</v>
      </c>
      <c r="V612" t="n">
        <v>0</v>
      </c>
      <c r="W612" t="inlineStr">
        <is>
          <t>12,47,29,57,64,77,45,22,50,56,42,96,06,78,65,59,39</t>
        </is>
      </c>
      <c r="X612" s="51" t="n">
        <v>6.707319903502403e-05</v>
      </c>
      <c r="Y612" s="51" t="n">
        <v>0.7707686507496148</v>
      </c>
      <c r="Z612" s="52" t="n">
        <v>639845.7299999963</v>
      </c>
      <c r="AA612" s="52" t="n">
        <v>146716.0499999968</v>
      </c>
      <c r="AB612" s="52" t="n">
        <v>-502992.2310000025</v>
      </c>
      <c r="AC612" s="51" t="n">
        <v>-3.428338147053532</v>
      </c>
      <c r="AD612" s="51" t="n">
        <v>6.775070609598387e-05</v>
      </c>
      <c r="AE612" s="57" t="inlineStr">
        <is>
          <t>Code M1: Vai phoi may day vien co.</t>
        </is>
      </c>
    </row>
    <row r="613" ht="20.25" customHeight="1">
      <c r="D613" t="inlineStr">
        <is>
          <t>M1</t>
        </is>
      </c>
      <c r="E613" t="inlineStr">
        <is>
          <t>12,47,29,57,64,77,45,22,50,56,42,96,06,78,65,59,39</t>
        </is>
      </c>
      <c r="F613" t="inlineStr"/>
      <c r="G613" t="inlineStr">
        <is>
          <t>39@Signature Navy</t>
        </is>
      </c>
      <c r="H613" t="inlineStr">
        <is>
          <t>25V07971MY16</t>
        </is>
      </c>
      <c r="I613" t="n">
        <v>2</v>
      </c>
      <c r="J613" t="n">
        <v>2</v>
      </c>
      <c r="K613" t="n">
        <v>3400</v>
      </c>
      <c r="L613" s="59" t="n"/>
      <c r="M613" s="98" t="inlineStr">
        <is>
          <t>POUT25SB0007971A</t>
        </is>
      </c>
      <c r="N613" s="2" t="n">
        <v>0.0063</v>
      </c>
      <c r="O613" t="n">
        <v>0.01275</v>
      </c>
      <c r="P613" s="95" t="n">
        <v>43.35</v>
      </c>
      <c r="Q613" s="96" t="n">
        <v>43.34999999999999</v>
      </c>
      <c r="R613" s="77" t="n">
        <v>0</v>
      </c>
      <c r="S613" s="95" t="n">
        <v>44.217</v>
      </c>
      <c r="T613" s="51" t="n">
        <v>1.02</v>
      </c>
      <c r="U613" s="51" t="n">
        <v>1.02</v>
      </c>
      <c r="V613" t="n">
        <v>0</v>
      </c>
      <c r="W613" t="inlineStr">
        <is>
          <t>12,47,29,57,64,77,45,22,50,56,42,96,06,78,65,59,39</t>
        </is>
      </c>
      <c r="X613" s="51" t="n">
        <v>6.707319903502403e-05</v>
      </c>
      <c r="Y613" s="51" t="n">
        <v>0.7708364014557106</v>
      </c>
      <c r="Z613" s="52" t="n">
        <v>639845.7299999963</v>
      </c>
      <c r="AA613" s="52" t="n">
        <v>146672.6999999969</v>
      </c>
      <c r="AB613" s="52" t="n">
        <v>-503036.4480000025</v>
      </c>
      <c r="AC613" s="51" t="n">
        <v>-3.429652880188428</v>
      </c>
      <c r="AD613" s="51" t="n">
        <v>6.775070609598387e-05</v>
      </c>
      <c r="AE613" s="57" t="inlineStr">
        <is>
          <t>Code M1: Vai phoi may day vien co.</t>
        </is>
      </c>
    </row>
    <row r="614" ht="20.25" customHeight="1">
      <c r="D614" t="inlineStr">
        <is>
          <t>M1</t>
        </is>
      </c>
      <c r="E614" t="inlineStr">
        <is>
          <t>12,47,29,57,64,77,45,22,50,56,42,96,06,78,65,59,39</t>
        </is>
      </c>
      <c r="F614" t="inlineStr"/>
      <c r="G614" t="inlineStr">
        <is>
          <t>64@Signature Navy</t>
        </is>
      </c>
      <c r="H614" t="inlineStr">
        <is>
          <t>25V07971MY16</t>
        </is>
      </c>
      <c r="I614" t="n">
        <v>2</v>
      </c>
      <c r="J614" t="n">
        <v>2</v>
      </c>
      <c r="K614" t="n">
        <v>3400</v>
      </c>
      <c r="L614" s="59" t="n"/>
      <c r="M614" s="98" t="inlineStr">
        <is>
          <t>POUT25SB0007971A</t>
        </is>
      </c>
      <c r="N614" s="2" t="n">
        <v>0.0063</v>
      </c>
      <c r="O614" t="n">
        <v>0.01275</v>
      </c>
      <c r="P614" s="95" t="n">
        <v>43.35</v>
      </c>
      <c r="Q614" s="96" t="n">
        <v>43.34999999999999</v>
      </c>
      <c r="R614" s="77" t="n">
        <v>0</v>
      </c>
      <c r="S614" s="95" t="n">
        <v>44.217</v>
      </c>
      <c r="T614" s="51" t="n">
        <v>1.02</v>
      </c>
      <c r="U614" s="51" t="n">
        <v>1.02</v>
      </c>
      <c r="V614" t="n">
        <v>0</v>
      </c>
      <c r="W614" t="inlineStr">
        <is>
          <t>12,47,29,57,64,77,45,22,50,56,42,96,06,78,65,59,39</t>
        </is>
      </c>
      <c r="X614" s="51" t="n">
        <v>6.707319903502403e-05</v>
      </c>
      <c r="Y614" s="51" t="n">
        <v>0.7709041521618066</v>
      </c>
      <c r="Z614" s="52" t="n">
        <v>639845.7299999963</v>
      </c>
      <c r="AA614" s="52" t="n">
        <v>146629.3499999969</v>
      </c>
      <c r="AB614" s="52" t="n">
        <v>-503080.6650000025</v>
      </c>
      <c r="AC614" s="51" t="n">
        <v>-3.43096839070768</v>
      </c>
      <c r="AD614" s="51" t="n">
        <v>6.775070609598387e-05</v>
      </c>
      <c r="AE614" s="57" t="inlineStr">
        <is>
          <t>Code M1: Vai phoi may day vien co.</t>
        </is>
      </c>
    </row>
    <row r="615" ht="20.25" customHeight="1">
      <c r="D615" t="inlineStr">
        <is>
          <t>M1</t>
        </is>
      </c>
      <c r="E615" t="inlineStr">
        <is>
          <t>12,47,29,57,64,77,45,22,50,56,42,96,06,78,65,59,39</t>
        </is>
      </c>
      <c r="F615" t="inlineStr"/>
      <c r="G615" t="inlineStr">
        <is>
          <t>50@Signature Navy</t>
        </is>
      </c>
      <c r="H615" t="inlineStr">
        <is>
          <t>25V07971MY16</t>
        </is>
      </c>
      <c r="I615" t="n">
        <v>2</v>
      </c>
      <c r="J615" t="n">
        <v>2</v>
      </c>
      <c r="K615" t="n">
        <v>3400</v>
      </c>
      <c r="L615" s="59" t="n"/>
      <c r="M615" s="98" t="inlineStr">
        <is>
          <t>POUT25SB0007971A</t>
        </is>
      </c>
      <c r="N615" s="2" t="n">
        <v>0.0063</v>
      </c>
      <c r="O615" t="n">
        <v>0.01275</v>
      </c>
      <c r="P615" s="95" t="n">
        <v>43.35</v>
      </c>
      <c r="Q615" s="96" t="n">
        <v>43.34999999999999</v>
      </c>
      <c r="R615" s="77" t="n">
        <v>0</v>
      </c>
      <c r="S615" s="95" t="n">
        <v>44.217</v>
      </c>
      <c r="T615" s="51" t="n">
        <v>1.02</v>
      </c>
      <c r="U615" s="51" t="n">
        <v>1.02</v>
      </c>
      <c r="V615" t="n">
        <v>0</v>
      </c>
      <c r="W615" t="inlineStr">
        <is>
          <t>12,47,29,57,64,77,45,22,50,56,42,96,06,78,65,59,39</t>
        </is>
      </c>
      <c r="X615" s="51" t="n">
        <v>6.707319903502403e-05</v>
      </c>
      <c r="Y615" s="51" t="n">
        <v>0.7709719028679025</v>
      </c>
      <c r="Z615" s="52" t="n">
        <v>639845.7299999963</v>
      </c>
      <c r="AA615" s="52" t="n">
        <v>146585.9999999969</v>
      </c>
      <c r="AB615" s="52" t="n">
        <v>-503124.8820000025</v>
      </c>
      <c r="AC615" s="51" t="n">
        <v>-3.432284679300977</v>
      </c>
      <c r="AD615" s="51" t="n">
        <v>6.775070609598387e-05</v>
      </c>
      <c r="AE615" s="57" t="inlineStr">
        <is>
          <t>Code M1: Vai phoi may day vien co.</t>
        </is>
      </c>
    </row>
    <row r="616" ht="20.25" customHeight="1">
      <c r="D616" t="inlineStr">
        <is>
          <t>M1</t>
        </is>
      </c>
      <c r="E616" t="inlineStr">
        <is>
          <t>12,47,29,57,64,77,45,22,50,56,42,96,06,78,65,59,39</t>
        </is>
      </c>
      <c r="F616" t="inlineStr"/>
      <c r="G616" t="inlineStr">
        <is>
          <t>57@Signature Navy</t>
        </is>
      </c>
      <c r="H616" t="inlineStr">
        <is>
          <t>25V07971MY16</t>
        </is>
      </c>
      <c r="I616" t="n">
        <v>2</v>
      </c>
      <c r="J616" t="n">
        <v>2</v>
      </c>
      <c r="K616" t="n">
        <v>3400</v>
      </c>
      <c r="L616" s="59" t="n"/>
      <c r="M616" s="98" t="inlineStr">
        <is>
          <t>POUT25SB0007971A</t>
        </is>
      </c>
      <c r="N616" s="2" t="n">
        <v>0.0063</v>
      </c>
      <c r="O616" t="n">
        <v>0.01275</v>
      </c>
      <c r="P616" s="95" t="n">
        <v>43.35</v>
      </c>
      <c r="Q616" s="96" t="n">
        <v>43.34999999999999</v>
      </c>
      <c r="R616" s="77" t="n">
        <v>0</v>
      </c>
      <c r="S616" s="95" t="n">
        <v>44.217</v>
      </c>
      <c r="T616" s="51" t="n">
        <v>1.02</v>
      </c>
      <c r="U616" s="51" t="n">
        <v>1.02</v>
      </c>
      <c r="V616" t="n">
        <v>0</v>
      </c>
      <c r="W616" t="inlineStr">
        <is>
          <t>12,47,29,57,64,77,45,22,50,56,42,96,06,78,65,59,39</t>
        </is>
      </c>
      <c r="X616" s="51" t="n">
        <v>6.707319903502403e-05</v>
      </c>
      <c r="Y616" s="51" t="n">
        <v>0.7710396535739985</v>
      </c>
      <c r="Z616" s="52" t="n">
        <v>639845.7299999963</v>
      </c>
      <c r="AA616" s="52" t="n">
        <v>146542.6499999969</v>
      </c>
      <c r="AB616" s="52" t="n">
        <v>-503169.0990000025</v>
      </c>
      <c r="AC616" s="51" t="n">
        <v>-3.433601746658826</v>
      </c>
      <c r="AD616" s="51" t="n">
        <v>6.775070609598387e-05</v>
      </c>
      <c r="AE616" s="57" t="inlineStr">
        <is>
          <t>Code M1: Vai phoi may day vien co.</t>
        </is>
      </c>
    </row>
    <row r="617" ht="20.25" customHeight="1">
      <c r="D617" t="inlineStr">
        <is>
          <t>M1</t>
        </is>
      </c>
      <c r="E617" t="inlineStr">
        <is>
          <t>12,47,29,57,64,77,45,22,50,56,42,96,06,78,65,59,39</t>
        </is>
      </c>
      <c r="F617" t="inlineStr"/>
      <c r="G617" t="inlineStr">
        <is>
          <t>59@Signature Navy</t>
        </is>
      </c>
      <c r="H617" t="inlineStr">
        <is>
          <t>25V07971MY16</t>
        </is>
      </c>
      <c r="I617" t="n">
        <v>2</v>
      </c>
      <c r="J617" t="n">
        <v>2</v>
      </c>
      <c r="K617" t="n">
        <v>3400</v>
      </c>
      <c r="L617" s="59" t="n"/>
      <c r="M617" s="98" t="inlineStr">
        <is>
          <t>POUT25SB0007971A</t>
        </is>
      </c>
      <c r="N617" s="2" t="n">
        <v>0.0063</v>
      </c>
      <c r="O617" t="n">
        <v>0.01275</v>
      </c>
      <c r="P617" s="95" t="n">
        <v>43.35</v>
      </c>
      <c r="Q617" s="96" t="n">
        <v>43.34999999999999</v>
      </c>
      <c r="R617" s="77" t="n">
        <v>0</v>
      </c>
      <c r="S617" s="95" t="n">
        <v>44.217</v>
      </c>
      <c r="T617" s="51" t="n">
        <v>1.02</v>
      </c>
      <c r="U617" s="51" t="n">
        <v>1.02</v>
      </c>
      <c r="V617" t="n">
        <v>0</v>
      </c>
      <c r="W617" t="inlineStr">
        <is>
          <t>12,47,29,57,64,77,45,22,50,56,42,96,06,78,65,59,39</t>
        </is>
      </c>
      <c r="X617" s="51" t="n">
        <v>6.707319903502403e-05</v>
      </c>
      <c r="Y617" s="51" t="n">
        <v>0.7711074042800945</v>
      </c>
      <c r="Z617" s="52" t="n">
        <v>639845.7299999963</v>
      </c>
      <c r="AA617" s="52" t="n">
        <v>146499.299999997</v>
      </c>
      <c r="AB617" s="52" t="n">
        <v>-503213.3160000025</v>
      </c>
      <c r="AC617" s="51" t="n">
        <v>-3.434919593472549</v>
      </c>
      <c r="AD617" s="51" t="n">
        <v>6.775070609598387e-05</v>
      </c>
      <c r="AE617" s="57" t="inlineStr">
        <is>
          <t>Code M1: Vai phoi may day vien co.</t>
        </is>
      </c>
    </row>
    <row r="618" ht="20.25" customHeight="1">
      <c r="D618" t="inlineStr">
        <is>
          <t>M1</t>
        </is>
      </c>
      <c r="E618" t="inlineStr">
        <is>
          <t>12,47,29,57,64,77,45,22,50,56,42,96,06,78,65,59,39</t>
        </is>
      </c>
      <c r="F618" t="inlineStr"/>
      <c r="G618" t="inlineStr">
        <is>
          <t>12@Signature Navy</t>
        </is>
      </c>
      <c r="H618" t="inlineStr">
        <is>
          <t>25V07971MY16</t>
        </is>
      </c>
      <c r="I618" t="n">
        <v>2</v>
      </c>
      <c r="J618" t="n">
        <v>2</v>
      </c>
      <c r="K618" t="n">
        <v>3400</v>
      </c>
      <c r="L618" s="59" t="n"/>
      <c r="M618" s="98" t="inlineStr">
        <is>
          <t>POUT25SB0007971A</t>
        </is>
      </c>
      <c r="N618" s="2" t="n">
        <v>0.0063</v>
      </c>
      <c r="O618" t="n">
        <v>0.01275</v>
      </c>
      <c r="P618" s="95" t="n">
        <v>43.35</v>
      </c>
      <c r="Q618" s="96" t="n">
        <v>43.34999999999999</v>
      </c>
      <c r="R618" s="77" t="n">
        <v>0</v>
      </c>
      <c r="S618" s="95" t="n">
        <v>44.217</v>
      </c>
      <c r="T618" s="51" t="n">
        <v>1.02</v>
      </c>
      <c r="U618" s="51" t="n">
        <v>1.02</v>
      </c>
      <c r="V618" t="n">
        <v>0</v>
      </c>
      <c r="W618" t="inlineStr">
        <is>
          <t>12,47,29,57,64,77,45,22,50,56,42,96,06,78,65,59,39</t>
        </is>
      </c>
      <c r="X618" s="51" t="n">
        <v>6.707319903502403e-05</v>
      </c>
      <c r="Y618" s="51" t="n">
        <v>0.7711751549861904</v>
      </c>
      <c r="Z618" s="52" t="n">
        <v>639845.7299999963</v>
      </c>
      <c r="AA618" s="52" t="n">
        <v>146455.949999997</v>
      </c>
      <c r="AB618" s="52" t="n">
        <v>-503257.5330000025</v>
      </c>
      <c r="AC618" s="51" t="n">
        <v>-3.436238220434287</v>
      </c>
      <c r="AD618" s="51" t="n">
        <v>6.775070609598387e-05</v>
      </c>
      <c r="AE618" s="57" t="inlineStr">
        <is>
          <t>Code M1: Vai phoi may day vien co.</t>
        </is>
      </c>
    </row>
    <row r="619" ht="20.25" customHeight="1">
      <c r="D619" t="inlineStr">
        <is>
          <t>M1</t>
        </is>
      </c>
      <c r="E619" t="inlineStr">
        <is>
          <t>12,47,29,57,64,77,45,22,50,56,42,96,06,78,65,59,39</t>
        </is>
      </c>
      <c r="F619" t="inlineStr"/>
      <c r="G619" t="inlineStr">
        <is>
          <t>42@Signature Navy</t>
        </is>
      </c>
      <c r="H619" t="inlineStr">
        <is>
          <t>25V07971MY17</t>
        </is>
      </c>
      <c r="I619" t="n">
        <v>2</v>
      </c>
      <c r="J619" t="n">
        <v>2</v>
      </c>
      <c r="K619" t="n">
        <v>2600</v>
      </c>
      <c r="L619" s="59" t="n"/>
      <c r="M619" s="98" t="inlineStr">
        <is>
          <t>POUT25SB0007971A</t>
        </is>
      </c>
      <c r="N619" s="2" t="n">
        <v>0.0063</v>
      </c>
      <c r="O619" t="n">
        <v>0.382875</v>
      </c>
      <c r="P619" s="95" t="n">
        <v>995.475</v>
      </c>
      <c r="Q619" s="96" t="n">
        <v>995.475</v>
      </c>
      <c r="R619" s="77" t="n">
        <v>0</v>
      </c>
      <c r="S619" s="95" t="n">
        <v>1015.385</v>
      </c>
      <c r="T619" s="51" t="n">
        <v>1.020000502272784</v>
      </c>
      <c r="U619" s="51" t="n">
        <v>1.020000502272784</v>
      </c>
      <c r="V619" t="n">
        <v>0</v>
      </c>
      <c r="W619" t="inlineStr">
        <is>
          <t>12,47,29,57,64,77,45,22,50,56,42,96,06,78,65,59,39</t>
        </is>
      </c>
      <c r="X619" s="51" t="n">
        <v>0.001540246662269678</v>
      </c>
      <c r="Y619" s="51" t="n">
        <v>0.7727309596955537</v>
      </c>
      <c r="Z619" s="52" t="n">
        <v>639845.7299999963</v>
      </c>
      <c r="AA619" s="52" t="n">
        <v>146412.599999997</v>
      </c>
      <c r="AB619" s="52" t="n">
        <v>-503301.7500000025</v>
      </c>
      <c r="AC619" s="51" t="n">
        <v>-3.437557628237002</v>
      </c>
      <c r="AD619" s="51" t="n">
        <v>0.001555804709363311</v>
      </c>
      <c r="AE619" s="57" t="inlineStr">
        <is>
          <t>Code M1: Vai phoi may day vien co.</t>
        </is>
      </c>
    </row>
    <row r="620" ht="20.25" customHeight="1">
      <c r="D620" t="inlineStr">
        <is>
          <t>M1</t>
        </is>
      </c>
      <c r="E620" t="inlineStr">
        <is>
          <t>12,47,29,57,64,77,45,22,50,56,42,96,06,78,65,59,39</t>
        </is>
      </c>
      <c r="F620" t="inlineStr"/>
      <c r="G620" t="inlineStr">
        <is>
          <t>45@Signature Navy</t>
        </is>
      </c>
      <c r="H620" t="inlineStr">
        <is>
          <t>25V07971MY17</t>
        </is>
      </c>
      <c r="I620" t="n">
        <v>2</v>
      </c>
      <c r="J620" t="n">
        <v>2</v>
      </c>
      <c r="K620" t="n">
        <v>2600</v>
      </c>
      <c r="L620" s="59" t="n"/>
      <c r="M620" s="98" t="inlineStr">
        <is>
          <t>POUT25SB0007971A</t>
        </is>
      </c>
      <c r="N620" s="2" t="n">
        <v>0.0063</v>
      </c>
      <c r="O620" t="n">
        <v>0.382875</v>
      </c>
      <c r="P620" s="95" t="n">
        <v>995.475</v>
      </c>
      <c r="Q620" s="96" t="n">
        <v>995.475</v>
      </c>
      <c r="R620" s="77" t="n">
        <v>0</v>
      </c>
      <c r="S620" s="95" t="n">
        <v>1015.385</v>
      </c>
      <c r="T620" s="51" t="n">
        <v>1.020000502272784</v>
      </c>
      <c r="U620" s="51" t="n">
        <v>1.020000502272784</v>
      </c>
      <c r="V620" t="n">
        <v>0</v>
      </c>
      <c r="W620" t="inlineStr">
        <is>
          <t>12,47,29,57,64,77,45,22,50,56,42,96,06,78,65,59,39</t>
        </is>
      </c>
      <c r="X620" s="51" t="n">
        <v>0.001540246662269678</v>
      </c>
      <c r="Y620" s="51" t="n">
        <v>0.7742867644049169</v>
      </c>
      <c r="Z620" s="52" t="n">
        <v>639845.7299999963</v>
      </c>
      <c r="AA620" s="52" t="n">
        <v>145417.124999997</v>
      </c>
      <c r="AB620" s="52" t="n">
        <v>-504317.1350000025</v>
      </c>
      <c r="AC620" s="51" t="n">
        <v>-3.468072518969226</v>
      </c>
      <c r="AD620" s="51" t="n">
        <v>0.001555804709363311</v>
      </c>
      <c r="AE620" s="57" t="inlineStr">
        <is>
          <t>Code M1: Vai phoi may day vien co.</t>
        </is>
      </c>
    </row>
    <row r="621" ht="20.25" customHeight="1">
      <c r="D621" t="inlineStr">
        <is>
          <t>M1</t>
        </is>
      </c>
      <c r="E621" t="inlineStr">
        <is>
          <t>12,47,29,57,64,77,45,22,50,56,42,96,06,78,65,59,39</t>
        </is>
      </c>
      <c r="F621" t="inlineStr"/>
      <c r="G621" t="inlineStr">
        <is>
          <t>96@Signature Navy</t>
        </is>
      </c>
      <c r="H621" t="inlineStr">
        <is>
          <t>25V07971MY17</t>
        </is>
      </c>
      <c r="I621" t="n">
        <v>2</v>
      </c>
      <c r="J621" t="n">
        <v>2</v>
      </c>
      <c r="K621" t="n">
        <v>2600</v>
      </c>
      <c r="L621" s="59" t="n"/>
      <c r="M621" s="98" t="inlineStr">
        <is>
          <t>POUT25SB0007971A</t>
        </is>
      </c>
      <c r="N621" s="2" t="n">
        <v>0.0063</v>
      </c>
      <c r="O621" t="n">
        <v>0.382875</v>
      </c>
      <c r="P621" s="95" t="n">
        <v>995.475</v>
      </c>
      <c r="Q621" s="96" t="n">
        <v>995.475</v>
      </c>
      <c r="R621" s="77" t="n">
        <v>0</v>
      </c>
      <c r="S621" s="95" t="n">
        <v>1015.385</v>
      </c>
      <c r="T621" s="51" t="n">
        <v>1.020000502272784</v>
      </c>
      <c r="U621" s="51" t="n">
        <v>1.020000502272784</v>
      </c>
      <c r="V621" t="n">
        <v>0</v>
      </c>
      <c r="W621" t="inlineStr">
        <is>
          <t>12,47,29,57,64,77,45,22,50,56,42,96,06,78,65,59,39</t>
        </is>
      </c>
      <c r="X621" s="51" t="n">
        <v>0.001540246662269678</v>
      </c>
      <c r="Y621" s="51" t="n">
        <v>0.7758425691142802</v>
      </c>
      <c r="Z621" s="52" t="n">
        <v>639845.7299999963</v>
      </c>
      <c r="AA621" s="52" t="n">
        <v>144421.6499999971</v>
      </c>
      <c r="AB621" s="52" t="n">
        <v>-505332.5200000025</v>
      </c>
      <c r="AC621" s="51" t="n">
        <v>-3.499008078082565</v>
      </c>
      <c r="AD621" s="51" t="n">
        <v>0.001555804709363311</v>
      </c>
      <c r="AE621" s="57" t="inlineStr">
        <is>
          <t>Code M1: Vai phoi may day vien co.</t>
        </is>
      </c>
    </row>
    <row r="622" ht="20.25" customHeight="1">
      <c r="D622" t="inlineStr">
        <is>
          <t>M1</t>
        </is>
      </c>
      <c r="E622" t="inlineStr">
        <is>
          <t>12,47,29,57,64,77,45,22,50,56,42,96,06,78,65,59,39</t>
        </is>
      </c>
      <c r="F622" t="inlineStr"/>
      <c r="G622" t="inlineStr">
        <is>
          <t>78@Signature Navy</t>
        </is>
      </c>
      <c r="H622" t="inlineStr">
        <is>
          <t>25V07971MY17</t>
        </is>
      </c>
      <c r="I622" t="n">
        <v>2</v>
      </c>
      <c r="J622" t="n">
        <v>2</v>
      </c>
      <c r="K622" t="n">
        <v>2600</v>
      </c>
      <c r="L622" s="59" t="n"/>
      <c r="M622" s="98" t="inlineStr">
        <is>
          <t>POUT25SB0007971A</t>
        </is>
      </c>
      <c r="N622" s="2" t="n">
        <v>0.0063</v>
      </c>
      <c r="O622" t="n">
        <v>0.382875</v>
      </c>
      <c r="P622" s="95" t="n">
        <v>995.475</v>
      </c>
      <c r="Q622" s="96" t="n">
        <v>995.475</v>
      </c>
      <c r="R622" s="77" t="n">
        <v>0</v>
      </c>
      <c r="S622" s="95" t="n">
        <v>1015.385</v>
      </c>
      <c r="T622" s="51" t="n">
        <v>1.020000502272784</v>
      </c>
      <c r="U622" s="51" t="n">
        <v>1.020000502272784</v>
      </c>
      <c r="V622" t="n">
        <v>0</v>
      </c>
      <c r="W622" t="inlineStr">
        <is>
          <t>12,47,29,57,64,77,45,22,50,56,42,96,06,78,65,59,39</t>
        </is>
      </c>
      <c r="X622" s="51" t="n">
        <v>0.001540246662269678</v>
      </c>
      <c r="Y622" s="51" t="n">
        <v>0.7773983738236435</v>
      </c>
      <c r="Z622" s="52" t="n">
        <v>639845.7299999963</v>
      </c>
      <c r="AA622" s="52" t="n">
        <v>143426.1749999971</v>
      </c>
      <c r="AB622" s="52" t="n">
        <v>-506347.9050000025</v>
      </c>
      <c r="AC622" s="51" t="n">
        <v>-3.530373064749254</v>
      </c>
      <c r="AD622" s="51" t="n">
        <v>0.001555804709363311</v>
      </c>
      <c r="AE622" s="57" t="inlineStr">
        <is>
          <t>Code M1: Vai phoi may day vien co.</t>
        </is>
      </c>
    </row>
    <row r="623" ht="20.25" customHeight="1">
      <c r="D623" t="inlineStr">
        <is>
          <t>M1</t>
        </is>
      </c>
      <c r="E623" t="inlineStr">
        <is>
          <t>12,47,29,57,64,77,45,22,50,56,42,96,06,78,65,59,39</t>
        </is>
      </c>
      <c r="F623" t="inlineStr"/>
      <c r="G623" t="inlineStr">
        <is>
          <t>65@Signature Navy</t>
        </is>
      </c>
      <c r="H623" t="inlineStr">
        <is>
          <t>25V07971MY17</t>
        </is>
      </c>
      <c r="I623" t="n">
        <v>2</v>
      </c>
      <c r="J623" t="n">
        <v>2</v>
      </c>
      <c r="K623" t="n">
        <v>2600</v>
      </c>
      <c r="L623" s="59" t="n"/>
      <c r="M623" s="98" t="inlineStr">
        <is>
          <t>POUT25SB0007971A</t>
        </is>
      </c>
      <c r="N623" s="2" t="n">
        <v>0.0063</v>
      </c>
      <c r="O623" t="n">
        <v>0.382875</v>
      </c>
      <c r="P623" s="95" t="n">
        <v>995.475</v>
      </c>
      <c r="Q623" s="96" t="n">
        <v>995.475</v>
      </c>
      <c r="R623" s="77" t="n">
        <v>0</v>
      </c>
      <c r="S623" s="95" t="n">
        <v>1015.385</v>
      </c>
      <c r="T623" s="51" t="n">
        <v>1.020000502272784</v>
      </c>
      <c r="U623" s="51" t="n">
        <v>1.020000502272784</v>
      </c>
      <c r="V623" t="n">
        <v>0</v>
      </c>
      <c r="W623" t="inlineStr">
        <is>
          <t>12,47,29,57,64,77,45,22,50,56,42,96,06,78,65,59,39</t>
        </is>
      </c>
      <c r="X623" s="51" t="n">
        <v>0.001540246662269678</v>
      </c>
      <c r="Y623" s="51" t="n">
        <v>0.7789541785330067</v>
      </c>
      <c r="Z623" s="52" t="n">
        <v>639845.7299999963</v>
      </c>
      <c r="AA623" s="52" t="n">
        <v>142430.6999999971</v>
      </c>
      <c r="AB623" s="52" t="n">
        <v>-507363.2900000025</v>
      </c>
      <c r="AC623" s="51" t="n">
        <v>-3.562176483019552</v>
      </c>
      <c r="AD623" s="51" t="n">
        <v>0.001555804709363311</v>
      </c>
      <c r="AE623" s="57" t="inlineStr">
        <is>
          <t>Code M1: Vai phoi may day vien co.</t>
        </is>
      </c>
    </row>
    <row r="624" ht="20.25" customHeight="1">
      <c r="D624" t="inlineStr">
        <is>
          <t>M1</t>
        </is>
      </c>
      <c r="E624" t="inlineStr">
        <is>
          <t>12,47,29,57,64,77,45,22,50,56,42,96,06,78,65,59,39</t>
        </is>
      </c>
      <c r="F624" t="inlineStr"/>
      <c r="G624" t="inlineStr">
        <is>
          <t>56@Signature Navy</t>
        </is>
      </c>
      <c r="H624" t="inlineStr">
        <is>
          <t>25V07971MY17</t>
        </is>
      </c>
      <c r="I624" t="n">
        <v>2</v>
      </c>
      <c r="J624" t="n">
        <v>2</v>
      </c>
      <c r="K624" t="n">
        <v>2600</v>
      </c>
      <c r="L624" s="59" t="n"/>
      <c r="M624" s="98" t="inlineStr">
        <is>
          <t>POUT25SB0007971A</t>
        </is>
      </c>
      <c r="N624" s="2" t="n">
        <v>0.0063</v>
      </c>
      <c r="O624" t="n">
        <v>0.382875</v>
      </c>
      <c r="P624" s="95" t="n">
        <v>995.475</v>
      </c>
      <c r="Q624" s="96" t="n">
        <v>995.475</v>
      </c>
      <c r="R624" s="77" t="n">
        <v>0</v>
      </c>
      <c r="S624" s="95" t="n">
        <v>1015.385</v>
      </c>
      <c r="T624" s="51" t="n">
        <v>1.020000502272784</v>
      </c>
      <c r="U624" s="51" t="n">
        <v>1.020000502272784</v>
      </c>
      <c r="V624" t="n">
        <v>0</v>
      </c>
      <c r="W624" t="inlineStr">
        <is>
          <t>12,47,29,57,64,77,45,22,50,56,42,96,06,78,65,59,39</t>
        </is>
      </c>
      <c r="X624" s="51" t="n">
        <v>0.001540246662269678</v>
      </c>
      <c r="Y624" s="51" t="n">
        <v>0.7805099832423701</v>
      </c>
      <c r="Z624" s="52" t="n">
        <v>639845.7299999963</v>
      </c>
      <c r="AA624" s="52" t="n">
        <v>141435.2249999971</v>
      </c>
      <c r="AB624" s="52" t="n">
        <v>-508378.6750000025</v>
      </c>
      <c r="AC624" s="51" t="n">
        <v>-3.59442759043946</v>
      </c>
      <c r="AD624" s="51" t="n">
        <v>0.001555804709363311</v>
      </c>
      <c r="AE624" s="57" t="inlineStr">
        <is>
          <t>Code M1: Vai phoi may day vien co.</t>
        </is>
      </c>
    </row>
    <row r="625" ht="20.25" customHeight="1">
      <c r="D625" t="inlineStr">
        <is>
          <t>M1</t>
        </is>
      </c>
      <c r="E625" t="inlineStr">
        <is>
          <t>12,47,29,57,64,77,45,22,50,56,42,96,06,78,65,59,39</t>
        </is>
      </c>
      <c r="F625" t="inlineStr"/>
      <c r="G625" t="inlineStr">
        <is>
          <t>77@Signature Navy</t>
        </is>
      </c>
      <c r="H625" t="inlineStr">
        <is>
          <t>25V07971MY17</t>
        </is>
      </c>
      <c r="I625" t="n">
        <v>2</v>
      </c>
      <c r="J625" t="n">
        <v>2</v>
      </c>
      <c r="K625" t="n">
        <v>2600</v>
      </c>
      <c r="L625" s="59" t="n"/>
      <c r="M625" s="98" t="inlineStr">
        <is>
          <t>POUT25SB0007971A</t>
        </is>
      </c>
      <c r="N625" s="2" t="n">
        <v>0.0063</v>
      </c>
      <c r="O625" t="n">
        <v>0.382875</v>
      </c>
      <c r="P625" s="95" t="n">
        <v>995.475</v>
      </c>
      <c r="Q625" s="96" t="n">
        <v>995.475</v>
      </c>
      <c r="R625" s="77" t="n">
        <v>0</v>
      </c>
      <c r="S625" s="95" t="n">
        <v>1015.385</v>
      </c>
      <c r="T625" s="51" t="n">
        <v>1.020000502272784</v>
      </c>
      <c r="U625" s="51" t="n">
        <v>1.020000502272784</v>
      </c>
      <c r="V625" t="n">
        <v>0</v>
      </c>
      <c r="W625" t="inlineStr">
        <is>
          <t>12,47,29,57,64,77,45,22,50,56,42,96,06,78,65,59,39</t>
        </is>
      </c>
      <c r="X625" s="51" t="n">
        <v>0.001540246662269678</v>
      </c>
      <c r="Y625" s="51" t="n">
        <v>0.7820657879517333</v>
      </c>
      <c r="Z625" s="52" t="n">
        <v>639845.7299999963</v>
      </c>
      <c r="AA625" s="52" t="n">
        <v>140439.7499999971</v>
      </c>
      <c r="AB625" s="52" t="n">
        <v>-509394.0600000026</v>
      </c>
      <c r="AC625" s="51" t="n">
        <v>-3.627135907034959</v>
      </c>
      <c r="AD625" s="51" t="n">
        <v>0.001555804709363311</v>
      </c>
      <c r="AE625" s="57" t="inlineStr">
        <is>
          <t>Code M1: Vai phoi may day vien co.</t>
        </is>
      </c>
    </row>
    <row r="626" ht="20.25" customHeight="1">
      <c r="D626" t="inlineStr">
        <is>
          <t>M1</t>
        </is>
      </c>
      <c r="E626" t="inlineStr">
        <is>
          <t>12,47,29,57,64,77,45,22,50,56,42,96,06,78,65,59,39</t>
        </is>
      </c>
      <c r="F626" t="inlineStr"/>
      <c r="G626" t="inlineStr">
        <is>
          <t>29@Signature Navy</t>
        </is>
      </c>
      <c r="H626" t="inlineStr">
        <is>
          <t>25V07971MY17</t>
        </is>
      </c>
      <c r="I626" t="n">
        <v>2</v>
      </c>
      <c r="J626" t="n">
        <v>2</v>
      </c>
      <c r="K626" t="n">
        <v>2600</v>
      </c>
      <c r="L626" s="59" t="n"/>
      <c r="M626" s="98" t="inlineStr">
        <is>
          <t>POUT25SB0007971A</t>
        </is>
      </c>
      <c r="N626" s="2" t="n">
        <v>0.0063</v>
      </c>
      <c r="O626" t="n">
        <v>0.382875</v>
      </c>
      <c r="P626" s="95" t="n">
        <v>995.475</v>
      </c>
      <c r="Q626" s="96" t="n">
        <v>995.475</v>
      </c>
      <c r="R626" s="77" t="n">
        <v>0</v>
      </c>
      <c r="S626" s="95" t="n">
        <v>1015.385</v>
      </c>
      <c r="T626" s="51" t="n">
        <v>1.020000502272784</v>
      </c>
      <c r="U626" s="51" t="n">
        <v>1.020000502272784</v>
      </c>
      <c r="V626" t="n">
        <v>0</v>
      </c>
      <c r="W626" t="inlineStr">
        <is>
          <t>12,47,29,57,64,77,45,22,50,56,42,96,06,78,65,59,39</t>
        </is>
      </c>
      <c r="X626" s="51" t="n">
        <v>0.001540246662269678</v>
      </c>
      <c r="Y626" s="51" t="n">
        <v>0.7836215926610965</v>
      </c>
      <c r="Z626" s="52" t="n">
        <v>639845.7299999963</v>
      </c>
      <c r="AA626" s="52" t="n">
        <v>139444.2749999972</v>
      </c>
      <c r="AB626" s="52" t="n">
        <v>-510409.4450000026</v>
      </c>
      <c r="AC626" s="51" t="n">
        <v>-3.660311224681063</v>
      </c>
      <c r="AD626" s="51" t="n">
        <v>0.001555804709363311</v>
      </c>
      <c r="AE626" s="57" t="inlineStr">
        <is>
          <t>Code M1: Vai phoi may day vien co.</t>
        </is>
      </c>
    </row>
    <row r="627" ht="20.25" customHeight="1">
      <c r="D627" t="inlineStr">
        <is>
          <t>M1</t>
        </is>
      </c>
      <c r="E627" t="inlineStr">
        <is>
          <t>12,47,29,57,64,77,45,22,50,56,42,96,06,78,65,59,39</t>
        </is>
      </c>
      <c r="F627" t="inlineStr"/>
      <c r="G627" t="inlineStr">
        <is>
          <t>47@Signature Navy</t>
        </is>
      </c>
      <c r="H627" t="inlineStr">
        <is>
          <t>25V07971MY17</t>
        </is>
      </c>
      <c r="I627" t="n">
        <v>2</v>
      </c>
      <c r="J627" t="n">
        <v>2</v>
      </c>
      <c r="K627" t="n">
        <v>2600</v>
      </c>
      <c r="L627" s="59" t="n"/>
      <c r="M627" s="98" t="inlineStr">
        <is>
          <t>POUT25SB0007971A</t>
        </is>
      </c>
      <c r="N627" s="2" t="n">
        <v>0.0063</v>
      </c>
      <c r="O627" t="n">
        <v>0.382875</v>
      </c>
      <c r="P627" s="95" t="n">
        <v>995.475</v>
      </c>
      <c r="Q627" s="96" t="n">
        <v>995.475</v>
      </c>
      <c r="R627" s="77" t="n">
        <v>0</v>
      </c>
      <c r="S627" s="95" t="n">
        <v>1015.385</v>
      </c>
      <c r="T627" s="51" t="n">
        <v>1.020000502272784</v>
      </c>
      <c r="U627" s="51" t="n">
        <v>1.020000502272784</v>
      </c>
      <c r="V627" t="n">
        <v>0</v>
      </c>
      <c r="W627" t="inlineStr">
        <is>
          <t>12,47,29,57,64,77,45,22,50,56,42,96,06,78,65,59,39</t>
        </is>
      </c>
      <c r="X627" s="51" t="n">
        <v>0.001540246662269678</v>
      </c>
      <c r="Y627" s="51" t="n">
        <v>0.7851773973704599</v>
      </c>
      <c r="Z627" s="52" t="n">
        <v>639845.7299999963</v>
      </c>
      <c r="AA627" s="52" t="n">
        <v>138448.7999999972</v>
      </c>
      <c r="AB627" s="52" t="n">
        <v>-511424.8300000026</v>
      </c>
      <c r="AC627" s="51" t="n">
        <v>-3.693963616875068</v>
      </c>
      <c r="AD627" s="51" t="n">
        <v>0.001555804709363311</v>
      </c>
      <c r="AE627" s="57" t="inlineStr">
        <is>
          <t>Code M1: Vai phoi may day vien co.</t>
        </is>
      </c>
    </row>
    <row r="628" ht="20.25" customHeight="1">
      <c r="D628" t="inlineStr">
        <is>
          <t>M1</t>
        </is>
      </c>
      <c r="E628" t="inlineStr">
        <is>
          <t>12,47,29,57,64,77,45,22,50,56,42,96,06,78,65,59,39</t>
        </is>
      </c>
      <c r="F628" t="inlineStr"/>
      <c r="G628" t="inlineStr">
        <is>
          <t>39@Signature Navy</t>
        </is>
      </c>
      <c r="H628" t="inlineStr">
        <is>
          <t>25V07971MY17</t>
        </is>
      </c>
      <c r="I628" t="n">
        <v>2</v>
      </c>
      <c r="J628" t="n">
        <v>2</v>
      </c>
      <c r="K628" t="n">
        <v>2600</v>
      </c>
      <c r="L628" s="59" t="n"/>
      <c r="M628" s="98" t="inlineStr">
        <is>
          <t>POUT25SB0007971A</t>
        </is>
      </c>
      <c r="N628" s="2" t="n">
        <v>0.0063</v>
      </c>
      <c r="O628" t="n">
        <v>0.382875</v>
      </c>
      <c r="P628" s="95" t="n">
        <v>995.475</v>
      </c>
      <c r="Q628" s="96" t="n">
        <v>995.475</v>
      </c>
      <c r="R628" s="77" t="n">
        <v>0</v>
      </c>
      <c r="S628" s="95" t="n">
        <v>1015.385</v>
      </c>
      <c r="T628" s="51" t="n">
        <v>1.020000502272784</v>
      </c>
      <c r="U628" s="51" t="n">
        <v>1.020000502272784</v>
      </c>
      <c r="V628" t="n">
        <v>0</v>
      </c>
      <c r="W628" t="inlineStr">
        <is>
          <t>12,47,29,57,64,77,45,22,50,56,42,96,06,78,65,59,39</t>
        </is>
      </c>
      <c r="X628" s="51" t="n">
        <v>0.001540246662269678</v>
      </c>
      <c r="Y628" s="51" t="n">
        <v>0.7867332020798231</v>
      </c>
      <c r="Z628" s="52" t="n">
        <v>639845.7299999963</v>
      </c>
      <c r="AA628" s="52" t="n">
        <v>137453.3249999972</v>
      </c>
      <c r="AB628" s="52" t="n">
        <v>-512440.2150000026</v>
      </c>
      <c r="AC628" s="51" t="n">
        <v>-3.728103448934487</v>
      </c>
      <c r="AD628" s="51" t="n">
        <v>0.001555804709363311</v>
      </c>
      <c r="AE628" s="57" t="inlineStr">
        <is>
          <t>Code M1: Vai phoi may day vien co.</t>
        </is>
      </c>
    </row>
    <row r="629" ht="20.25" customHeight="1">
      <c r="D629" t="inlineStr">
        <is>
          <t>M1</t>
        </is>
      </c>
      <c r="E629" t="inlineStr">
        <is>
          <t>12,47,29,57,64,77,45,22,50,56,42,96,06,78,65,59,39</t>
        </is>
      </c>
      <c r="F629" t="inlineStr"/>
      <c r="G629" t="inlineStr">
        <is>
          <t>64@Signature Navy</t>
        </is>
      </c>
      <c r="H629" t="inlineStr">
        <is>
          <t>25V07971MY17</t>
        </is>
      </c>
      <c r="I629" t="n">
        <v>2</v>
      </c>
      <c r="J629" t="n">
        <v>2</v>
      </c>
      <c r="K629" t="n">
        <v>2600</v>
      </c>
      <c r="L629" s="59" t="n"/>
      <c r="M629" s="98" t="inlineStr">
        <is>
          <t>POUT25SB0007971A</t>
        </is>
      </c>
      <c r="N629" s="2" t="n">
        <v>0.0063</v>
      </c>
      <c r="O629" t="n">
        <v>0.382875</v>
      </c>
      <c r="P629" s="95" t="n">
        <v>995.475</v>
      </c>
      <c r="Q629" s="96" t="n">
        <v>995.475</v>
      </c>
      <c r="R629" s="77" t="n">
        <v>0</v>
      </c>
      <c r="S629" s="95" t="n">
        <v>1015.385</v>
      </c>
      <c r="T629" s="51" t="n">
        <v>1.020000502272784</v>
      </c>
      <c r="U629" s="51" t="n">
        <v>1.020000502272784</v>
      </c>
      <c r="V629" t="n">
        <v>0</v>
      </c>
      <c r="W629" t="inlineStr">
        <is>
          <t>12,47,29,57,64,77,45,22,50,56,42,96,06,78,65,59,39</t>
        </is>
      </c>
      <c r="X629" s="51" t="n">
        <v>0.001540246662269678</v>
      </c>
      <c r="Y629" s="51" t="n">
        <v>0.7882890067891865</v>
      </c>
      <c r="Z629" s="52" t="n">
        <v>639845.7299999963</v>
      </c>
      <c r="AA629" s="52" t="n">
        <v>136457.8499999972</v>
      </c>
      <c r="AB629" s="52" t="n">
        <v>-513455.6000000026</v>
      </c>
      <c r="AC629" s="51" t="n">
        <v>-3.762741388641349</v>
      </c>
      <c r="AD629" s="51" t="n">
        <v>0.001555804709363311</v>
      </c>
      <c r="AE629" s="57" t="inlineStr">
        <is>
          <t>Code M1: Vai phoi may day vien co.</t>
        </is>
      </c>
    </row>
    <row r="630" ht="20.25" customHeight="1">
      <c r="D630" t="inlineStr">
        <is>
          <t>M1</t>
        </is>
      </c>
      <c r="E630" t="inlineStr">
        <is>
          <t>12,47,29,57,64,77,45,22,50,56,42,96,06,78,65,59,39</t>
        </is>
      </c>
      <c r="F630" t="inlineStr"/>
      <c r="G630" t="inlineStr">
        <is>
          <t>50@Signature Navy</t>
        </is>
      </c>
      <c r="H630" t="inlineStr">
        <is>
          <t>25V07971MY17</t>
        </is>
      </c>
      <c r="I630" t="n">
        <v>2</v>
      </c>
      <c r="J630" t="n">
        <v>2</v>
      </c>
      <c r="K630" t="n">
        <v>2600</v>
      </c>
      <c r="L630" s="59" t="n"/>
      <c r="M630" s="98" t="inlineStr">
        <is>
          <t>POUT25SB0007971A</t>
        </is>
      </c>
      <c r="N630" s="2" t="n">
        <v>0.0063</v>
      </c>
      <c r="O630" t="n">
        <v>0.382875</v>
      </c>
      <c r="P630" s="95" t="n">
        <v>995.475</v>
      </c>
      <c r="Q630" s="96" t="n">
        <v>995.475</v>
      </c>
      <c r="R630" s="77" t="n">
        <v>0</v>
      </c>
      <c r="S630" s="95" t="n">
        <v>1015.385</v>
      </c>
      <c r="T630" s="51" t="n">
        <v>1.020000502272784</v>
      </c>
      <c r="U630" s="51" t="n">
        <v>1.020000502272784</v>
      </c>
      <c r="V630" t="n">
        <v>0</v>
      </c>
      <c r="W630" t="inlineStr">
        <is>
          <t>12,47,29,57,64,77,45,22,50,56,42,96,06,78,65,59,39</t>
        </is>
      </c>
      <c r="X630" s="51" t="n">
        <v>0.001540246662269678</v>
      </c>
      <c r="Y630" s="51" t="n">
        <v>0.7898448114985497</v>
      </c>
      <c r="Z630" s="52" t="n">
        <v>639845.7299999963</v>
      </c>
      <c r="AA630" s="52" t="n">
        <v>135462.3749999973</v>
      </c>
      <c r="AB630" s="52" t="n">
        <v>-514470.9850000026</v>
      </c>
      <c r="AC630" s="51" t="n">
        <v>-3.797888417355838</v>
      </c>
      <c r="AD630" s="51" t="n">
        <v>0.001555804709363311</v>
      </c>
      <c r="AE630" s="57" t="inlineStr">
        <is>
          <t>Code M1: Vai phoi may day vien co.</t>
        </is>
      </c>
    </row>
    <row r="631" ht="20.25" customHeight="1">
      <c r="D631" t="inlineStr">
        <is>
          <t>M1</t>
        </is>
      </c>
      <c r="E631" t="inlineStr">
        <is>
          <t>12,47,29,57,64,77,45,22,50,56,42,96,06,78,65,59,39</t>
        </is>
      </c>
      <c r="F631" t="inlineStr"/>
      <c r="G631" t="inlineStr">
        <is>
          <t>57@Signature Navy</t>
        </is>
      </c>
      <c r="H631" t="inlineStr">
        <is>
          <t>25V07971MY17</t>
        </is>
      </c>
      <c r="I631" t="n">
        <v>2</v>
      </c>
      <c r="J631" t="n">
        <v>2</v>
      </c>
      <c r="K631" t="n">
        <v>2600</v>
      </c>
      <c r="L631" s="59" t="n"/>
      <c r="M631" s="98" t="inlineStr">
        <is>
          <t>POUT25SB0007971A</t>
        </is>
      </c>
      <c r="N631" s="2" t="n">
        <v>0.0063</v>
      </c>
      <c r="O631" t="n">
        <v>0.382875</v>
      </c>
      <c r="P631" s="95" t="n">
        <v>995.475</v>
      </c>
      <c r="Q631" s="96" t="n">
        <v>995.475</v>
      </c>
      <c r="R631" s="77" t="n">
        <v>0</v>
      </c>
      <c r="S631" s="95" t="n">
        <v>1015.385</v>
      </c>
      <c r="T631" s="51" t="n">
        <v>1.020000502272784</v>
      </c>
      <c r="U631" s="51" t="n">
        <v>1.020000502272784</v>
      </c>
      <c r="V631" t="n">
        <v>0</v>
      </c>
      <c r="W631" t="inlineStr">
        <is>
          <t>12,47,29,57,64,77,45,22,50,56,42,96,06,78,65,59,39</t>
        </is>
      </c>
      <c r="X631" s="51" t="n">
        <v>0.001540246662269678</v>
      </c>
      <c r="Y631" s="51" t="n">
        <v>0.791400616207913</v>
      </c>
      <c r="Z631" s="52" t="n">
        <v>639845.7299999963</v>
      </c>
      <c r="AA631" s="52" t="n">
        <v>134466.8999999973</v>
      </c>
      <c r="AB631" s="52" t="n">
        <v>-515486.3700000026</v>
      </c>
      <c r="AC631" s="51" t="n">
        <v>-3.833555841623574</v>
      </c>
      <c r="AD631" s="51" t="n">
        <v>0.001555804709363311</v>
      </c>
      <c r="AE631" s="57" t="inlineStr">
        <is>
          <t>Code M1: Vai phoi may day vien co.</t>
        </is>
      </c>
    </row>
    <row r="632" ht="20.25" customHeight="1">
      <c r="D632" t="inlineStr">
        <is>
          <t>M1</t>
        </is>
      </c>
      <c r="E632" t="inlineStr">
        <is>
          <t>12,47,29,57,64,77,45,22,50,56,42,96,06,78,65,59,39</t>
        </is>
      </c>
      <c r="F632" t="inlineStr"/>
      <c r="G632" t="inlineStr">
        <is>
          <t>59@Signature Navy</t>
        </is>
      </c>
      <c r="H632" t="inlineStr">
        <is>
          <t>25V07971MY17</t>
        </is>
      </c>
      <c r="I632" t="n">
        <v>2</v>
      </c>
      <c r="J632" t="n">
        <v>2</v>
      </c>
      <c r="K632" t="n">
        <v>2600</v>
      </c>
      <c r="L632" s="59" t="n"/>
      <c r="M632" s="98" t="inlineStr">
        <is>
          <t>POUT25SB0007971A</t>
        </is>
      </c>
      <c r="N632" s="2" t="n">
        <v>0.0063</v>
      </c>
      <c r="O632" t="n">
        <v>0.382875</v>
      </c>
      <c r="P632" s="95" t="n">
        <v>995.475</v>
      </c>
      <c r="Q632" s="96" t="n">
        <v>995.475</v>
      </c>
      <c r="R632" s="77" t="n">
        <v>0</v>
      </c>
      <c r="S632" s="95" t="n">
        <v>1015.385</v>
      </c>
      <c r="T632" s="51" t="n">
        <v>1.020000502272784</v>
      </c>
      <c r="U632" s="51" t="n">
        <v>1.020000502272784</v>
      </c>
      <c r="V632" t="n">
        <v>0</v>
      </c>
      <c r="W632" t="inlineStr">
        <is>
          <t>12,47,29,57,64,77,45,22,50,56,42,96,06,78,65,59,39</t>
        </is>
      </c>
      <c r="X632" s="51" t="n">
        <v>0.001540246662269678</v>
      </c>
      <c r="Y632" s="51" t="n">
        <v>0.7929564209172763</v>
      </c>
      <c r="Z632" s="52" t="n">
        <v>639845.7299999963</v>
      </c>
      <c r="AA632" s="52" t="n">
        <v>133471.4249999973</v>
      </c>
      <c r="AB632" s="52" t="n">
        <v>-516501.7550000026</v>
      </c>
      <c r="AC632" s="51" t="n">
        <v>-3.869755305302337</v>
      </c>
      <c r="AD632" s="51" t="n">
        <v>0.001555804709363311</v>
      </c>
      <c r="AE632" s="57" t="inlineStr">
        <is>
          <t>Code M1: Vai phoi may day vien co.</t>
        </is>
      </c>
    </row>
    <row r="633" ht="20.25" customHeight="1">
      <c r="D633" t="inlineStr">
        <is>
          <t>M1</t>
        </is>
      </c>
      <c r="E633" t="inlineStr">
        <is>
          <t>12,47,29,57,64,77,45,22,50,56,42,96,06,78,65,59,39</t>
        </is>
      </c>
      <c r="F633" t="inlineStr"/>
      <c r="G633" t="inlineStr">
        <is>
          <t>12@Signature Navy</t>
        </is>
      </c>
      <c r="H633" t="inlineStr">
        <is>
          <t>25V07971MY17</t>
        </is>
      </c>
      <c r="I633" t="n">
        <v>2</v>
      </c>
      <c r="J633" t="n">
        <v>2</v>
      </c>
      <c r="K633" t="n">
        <v>2600</v>
      </c>
      <c r="L633" s="59" t="n"/>
      <c r="M633" s="98" t="inlineStr">
        <is>
          <t>POUT25SB0007971A</t>
        </is>
      </c>
      <c r="N633" s="2" t="n">
        <v>0.0063</v>
      </c>
      <c r="O633" t="n">
        <v>0.382875</v>
      </c>
      <c r="P633" s="95" t="n">
        <v>995.475</v>
      </c>
      <c r="Q633" s="96" t="n">
        <v>995.475</v>
      </c>
      <c r="R633" s="77" t="n">
        <v>0</v>
      </c>
      <c r="S633" s="95" t="n">
        <v>1015.385</v>
      </c>
      <c r="T633" s="51" t="n">
        <v>1.020000502272784</v>
      </c>
      <c r="U633" s="51" t="n">
        <v>1.020000502272784</v>
      </c>
      <c r="V633" t="n">
        <v>0</v>
      </c>
      <c r="W633" t="inlineStr">
        <is>
          <t>12,47,29,57,64,77,45,22,50,56,42,96,06,78,65,59,39</t>
        </is>
      </c>
      <c r="X633" s="51" t="n">
        <v>0.001540246662269678</v>
      </c>
      <c r="Y633" s="51" t="n">
        <v>0.7945122256266395</v>
      </c>
      <c r="Z633" s="52" t="n">
        <v>639845.7299999963</v>
      </c>
      <c r="AA633" s="52" t="n">
        <v>132475.9499999973</v>
      </c>
      <c r="AB633" s="52" t="n">
        <v>-517517.1400000026</v>
      </c>
      <c r="AC633" s="51" t="n">
        <v>-3.906498802235523</v>
      </c>
      <c r="AD633" s="51" t="n">
        <v>0.001555804709363311</v>
      </c>
      <c r="AE633" s="57" t="inlineStr">
        <is>
          <t>Code M1: Vai phoi may day vien co.</t>
        </is>
      </c>
    </row>
    <row r="634" ht="20.25" customHeight="1">
      <c r="D634" t="inlineStr">
        <is>
          <t>M1</t>
        </is>
      </c>
      <c r="E634" t="inlineStr">
        <is>
          <t>12,47,29,57,64,77,45,22,50,56,42,96,06,78,65,59,39</t>
        </is>
      </c>
      <c r="F634" t="inlineStr"/>
      <c r="G634" t="inlineStr">
        <is>
          <t>42@Signature Navy</t>
        </is>
      </c>
      <c r="H634" t="inlineStr">
        <is>
          <t>25V07971MY18</t>
        </is>
      </c>
      <c r="I634" t="n">
        <v>2</v>
      </c>
      <c r="J634" t="n">
        <v>2</v>
      </c>
      <c r="K634" t="n">
        <v>3100</v>
      </c>
      <c r="L634" s="59" t="n"/>
      <c r="M634" s="98" t="inlineStr">
        <is>
          <t>POUT25SB0007971A</t>
        </is>
      </c>
      <c r="N634" s="2" t="n">
        <v>0.0063</v>
      </c>
      <c r="O634" t="n">
        <v>0.258966</v>
      </c>
      <c r="P634" s="95" t="n">
        <v>802.795</v>
      </c>
      <c r="Q634" s="96" t="n">
        <v>802.7945999999999</v>
      </c>
      <c r="R634" s="77" t="n">
        <v>0</v>
      </c>
      <c r="S634" s="95" t="n">
        <v>818.85</v>
      </c>
      <c r="T634" s="51" t="n">
        <v>1.019998878916785</v>
      </c>
      <c r="U634" s="51" t="n">
        <v>1.019998878916785</v>
      </c>
      <c r="V634" t="n">
        <v>0</v>
      </c>
      <c r="W634" t="inlineStr">
        <is>
          <t>12,47,29,57,64,77,45,22,50,56,42,96,06,78,65,59,39</t>
        </is>
      </c>
      <c r="X634" s="51" t="n">
        <v>0.001242122306575375</v>
      </c>
      <c r="Y634" s="51" t="n">
        <v>0.795766895248331</v>
      </c>
      <c r="Z634" s="52" t="n">
        <v>639845.7299999963</v>
      </c>
      <c r="AA634" s="52" t="n">
        <v>131480.4749999974</v>
      </c>
      <c r="AB634" s="52" t="n">
        <v>-518532.5250000026</v>
      </c>
      <c r="AC634" s="51" t="n">
        <v>-3.943798689501335</v>
      </c>
      <c r="AD634" s="51" t="n">
        <v>0.001254668996540783</v>
      </c>
      <c r="AE634" s="57" t="inlineStr">
        <is>
          <t>Code M1: Vai phoi may day vien co.</t>
        </is>
      </c>
    </row>
    <row r="635" ht="20.25" customHeight="1">
      <c r="D635" t="inlineStr">
        <is>
          <t>M1</t>
        </is>
      </c>
      <c r="E635" t="inlineStr">
        <is>
          <t>12,47,29,57,64,77,45,22,50,56,42,96,06,78,65,59,39</t>
        </is>
      </c>
      <c r="F635" t="inlineStr"/>
      <c r="G635" t="inlineStr">
        <is>
          <t>45@Signature Navy</t>
        </is>
      </c>
      <c r="H635" t="inlineStr">
        <is>
          <t>25V07971MY18</t>
        </is>
      </c>
      <c r="I635" t="n">
        <v>2</v>
      </c>
      <c r="J635" t="n">
        <v>2</v>
      </c>
      <c r="K635" t="n">
        <v>3100</v>
      </c>
      <c r="L635" s="59" t="n"/>
      <c r="M635" s="98" t="inlineStr">
        <is>
          <t>POUT25SB0007971A</t>
        </is>
      </c>
      <c r="N635" s="2" t="n">
        <v>0.0063</v>
      </c>
      <c r="O635" t="n">
        <v>0.258966</v>
      </c>
      <c r="P635" s="95" t="n">
        <v>802.795</v>
      </c>
      <c r="Q635" s="96" t="n">
        <v>802.7945999999999</v>
      </c>
      <c r="R635" s="77" t="n">
        <v>0</v>
      </c>
      <c r="S635" s="95" t="n">
        <v>818.85</v>
      </c>
      <c r="T635" s="51" t="n">
        <v>1.019998878916785</v>
      </c>
      <c r="U635" s="51" t="n">
        <v>1.019998878916785</v>
      </c>
      <c r="V635" t="n">
        <v>0</v>
      </c>
      <c r="W635" t="inlineStr">
        <is>
          <t>12,47,29,57,64,77,45,22,50,56,42,96,06,78,65,59,39</t>
        </is>
      </c>
      <c r="X635" s="51" t="n">
        <v>0.001242122306575375</v>
      </c>
      <c r="Y635" s="51" t="n">
        <v>0.7970215648700224</v>
      </c>
      <c r="Z635" s="52" t="n">
        <v>639845.7299999963</v>
      </c>
      <c r="AA635" s="52" t="n">
        <v>130677.6799999974</v>
      </c>
      <c r="AB635" s="52" t="n">
        <v>-519351.3750000026</v>
      </c>
      <c r="AC635" s="51" t="n">
        <v>-3.974292893782726</v>
      </c>
      <c r="AD635" s="51" t="n">
        <v>0.001254668996540783</v>
      </c>
      <c r="AE635" s="57" t="inlineStr">
        <is>
          <t>Code M1: Vai phoi may day vien co.</t>
        </is>
      </c>
    </row>
    <row r="636" ht="20.25" customHeight="1">
      <c r="D636" t="inlineStr">
        <is>
          <t>M1</t>
        </is>
      </c>
      <c r="E636" t="inlineStr">
        <is>
          <t>12,47,29,57,64,77,45,22,50,56,42,96,06,78,65,59,39</t>
        </is>
      </c>
      <c r="F636" t="inlineStr"/>
      <c r="G636" t="inlineStr">
        <is>
          <t>96@Signature Navy</t>
        </is>
      </c>
      <c r="H636" t="inlineStr">
        <is>
          <t>25V07971MY18</t>
        </is>
      </c>
      <c r="I636" t="n">
        <v>2</v>
      </c>
      <c r="J636" t="n">
        <v>2</v>
      </c>
      <c r="K636" t="n">
        <v>3100</v>
      </c>
      <c r="L636" s="59" t="n"/>
      <c r="M636" s="98" t="inlineStr">
        <is>
          <t>POUT25SB0007971A</t>
        </is>
      </c>
      <c r="N636" s="2" t="n">
        <v>0.0063</v>
      </c>
      <c r="O636" t="n">
        <v>0.258966</v>
      </c>
      <c r="P636" s="95" t="n">
        <v>802.795</v>
      </c>
      <c r="Q636" s="96" t="n">
        <v>802.7945999999999</v>
      </c>
      <c r="R636" s="77" t="n">
        <v>0</v>
      </c>
      <c r="S636" s="95" t="n">
        <v>818.85</v>
      </c>
      <c r="T636" s="51" t="n">
        <v>1.019998878916785</v>
      </c>
      <c r="U636" s="51" t="n">
        <v>1.019998878916785</v>
      </c>
      <c r="V636" t="n">
        <v>0</v>
      </c>
      <c r="W636" t="inlineStr">
        <is>
          <t>12,47,29,57,64,77,45,22,50,56,42,96,06,78,65,59,39</t>
        </is>
      </c>
      <c r="X636" s="51" t="n">
        <v>0.001242122306575375</v>
      </c>
      <c r="Y636" s="51" t="n">
        <v>0.7982762344917139</v>
      </c>
      <c r="Z636" s="52" t="n">
        <v>639845.7299999963</v>
      </c>
      <c r="AA636" s="52" t="n">
        <v>129874.8849999974</v>
      </c>
      <c r="AB636" s="52" t="n">
        <v>-520170.2250000026</v>
      </c>
      <c r="AC636" s="51" t="n">
        <v>-4.005164085419695</v>
      </c>
      <c r="AD636" s="51" t="n">
        <v>0.001254668996540783</v>
      </c>
      <c r="AE636" s="57" t="inlineStr">
        <is>
          <t>Code M1: Vai phoi may day vien co.</t>
        </is>
      </c>
    </row>
    <row r="637" ht="20.25" customHeight="1">
      <c r="D637" t="inlineStr">
        <is>
          <t>M1</t>
        </is>
      </c>
      <c r="E637" t="inlineStr">
        <is>
          <t>12,47,29,57,64,77,45,22,50,56,42,96,06,78,65,59,39</t>
        </is>
      </c>
      <c r="F637" t="inlineStr"/>
      <c r="G637" t="inlineStr">
        <is>
          <t>78@Signature Navy</t>
        </is>
      </c>
      <c r="H637" t="inlineStr">
        <is>
          <t>25V07971MY18</t>
        </is>
      </c>
      <c r="I637" t="n">
        <v>2</v>
      </c>
      <c r="J637" t="n">
        <v>2</v>
      </c>
      <c r="K637" t="n">
        <v>3100</v>
      </c>
      <c r="L637" s="59" t="n"/>
      <c r="M637" s="98" t="inlineStr">
        <is>
          <t>POUT25SB0007971A</t>
        </is>
      </c>
      <c r="N637" s="2" t="n">
        <v>0.0063</v>
      </c>
      <c r="O637" t="n">
        <v>0.258966</v>
      </c>
      <c r="P637" s="95" t="n">
        <v>802.795</v>
      </c>
      <c r="Q637" s="96" t="n">
        <v>802.7945999999999</v>
      </c>
      <c r="R637" s="77" t="n">
        <v>0</v>
      </c>
      <c r="S637" s="95" t="n">
        <v>818.85</v>
      </c>
      <c r="T637" s="51" t="n">
        <v>1.019998878916785</v>
      </c>
      <c r="U637" s="51" t="n">
        <v>1.019998878916785</v>
      </c>
      <c r="V637" t="n">
        <v>0</v>
      </c>
      <c r="W637" t="inlineStr">
        <is>
          <t>12,47,29,57,64,77,45,22,50,56,42,96,06,78,65,59,39</t>
        </is>
      </c>
      <c r="X637" s="51" t="n">
        <v>0.001242122306575375</v>
      </c>
      <c r="Y637" s="51" t="n">
        <v>0.7995309041134053</v>
      </c>
      <c r="Z637" s="52" t="n">
        <v>639845.7299999963</v>
      </c>
      <c r="AA637" s="52" t="n">
        <v>129072.0899999974</v>
      </c>
      <c r="AB637" s="52" t="n">
        <v>-520989.0750000026</v>
      </c>
      <c r="AC637" s="51" t="n">
        <v>-4.036419298703639</v>
      </c>
      <c r="AD637" s="51" t="n">
        <v>0.001254668996540783</v>
      </c>
      <c r="AE637" s="57" t="inlineStr">
        <is>
          <t>Code M1: Vai phoi may day vien co.</t>
        </is>
      </c>
    </row>
    <row r="638" ht="20.25" customHeight="1">
      <c r="D638" t="inlineStr">
        <is>
          <t>M1</t>
        </is>
      </c>
      <c r="E638" t="inlineStr">
        <is>
          <t>12,47,29,57,64,77,45,22,50,56,42,96,06,78,65,59,39</t>
        </is>
      </c>
      <c r="F638" t="inlineStr"/>
      <c r="G638" t="inlineStr">
        <is>
          <t>65@Signature Navy</t>
        </is>
      </c>
      <c r="H638" t="inlineStr">
        <is>
          <t>25V07971MY18</t>
        </is>
      </c>
      <c r="I638" t="n">
        <v>2</v>
      </c>
      <c r="J638" t="n">
        <v>2</v>
      </c>
      <c r="K638" t="n">
        <v>3100</v>
      </c>
      <c r="L638" s="59" t="n"/>
      <c r="M638" s="98" t="inlineStr">
        <is>
          <t>POUT25SB0007971A</t>
        </is>
      </c>
      <c r="N638" s="2" t="n">
        <v>0.0063</v>
      </c>
      <c r="O638" t="n">
        <v>0.258966</v>
      </c>
      <c r="P638" s="95" t="n">
        <v>802.795</v>
      </c>
      <c r="Q638" s="96" t="n">
        <v>802.7945999999999</v>
      </c>
      <c r="R638" s="77" t="n">
        <v>0</v>
      </c>
      <c r="S638" s="95" t="n">
        <v>818.85</v>
      </c>
      <c r="T638" s="51" t="n">
        <v>1.019998878916785</v>
      </c>
      <c r="U638" s="51" t="n">
        <v>1.019998878916785</v>
      </c>
      <c r="V638" t="n">
        <v>0</v>
      </c>
      <c r="W638" t="inlineStr">
        <is>
          <t>12,47,29,57,64,77,45,22,50,56,42,96,06,78,65,59,39</t>
        </is>
      </c>
      <c r="X638" s="51" t="n">
        <v>0.001242122306575375</v>
      </c>
      <c r="Y638" s="51" t="n">
        <v>0.8007855737350967</v>
      </c>
      <c r="Z638" s="52" t="n">
        <v>639845.7299999963</v>
      </c>
      <c r="AA638" s="52" t="n">
        <v>128269.2949999974</v>
      </c>
      <c r="AB638" s="52" t="n">
        <v>-521807.9250000025</v>
      </c>
      <c r="AC638" s="51" t="n">
        <v>-4.06806574402715</v>
      </c>
      <c r="AD638" s="51" t="n">
        <v>0.001254668996540783</v>
      </c>
      <c r="AE638" s="57" t="inlineStr">
        <is>
          <t>Code M1: Vai phoi may day vien co.</t>
        </is>
      </c>
    </row>
    <row r="639" ht="20.25" customHeight="1">
      <c r="D639" t="inlineStr">
        <is>
          <t>M1</t>
        </is>
      </c>
      <c r="E639" t="inlineStr">
        <is>
          <t>12,47,29,57,64,77,45,22,50,56,42,96,06,78,65,59,39</t>
        </is>
      </c>
      <c r="F639" t="inlineStr"/>
      <c r="G639" t="inlineStr">
        <is>
          <t>56@Signature Navy</t>
        </is>
      </c>
      <c r="H639" t="inlineStr">
        <is>
          <t>25V07971MY18</t>
        </is>
      </c>
      <c r="I639" t="n">
        <v>2</v>
      </c>
      <c r="J639" t="n">
        <v>2</v>
      </c>
      <c r="K639" t="n">
        <v>3100</v>
      </c>
      <c r="L639" s="59" t="n"/>
      <c r="M639" s="98" t="inlineStr">
        <is>
          <t>POUT25SB0007971A</t>
        </is>
      </c>
      <c r="N639" s="2" t="n">
        <v>0.0063</v>
      </c>
      <c r="O639" t="n">
        <v>0.258966</v>
      </c>
      <c r="P639" s="95" t="n">
        <v>802.795</v>
      </c>
      <c r="Q639" s="96" t="n">
        <v>802.7945999999999</v>
      </c>
      <c r="R639" s="77" t="n">
        <v>0</v>
      </c>
      <c r="S639" s="95" t="n">
        <v>818.85</v>
      </c>
      <c r="T639" s="51" t="n">
        <v>1.019998878916785</v>
      </c>
      <c r="U639" s="51" t="n">
        <v>1.019998878916785</v>
      </c>
      <c r="V639" t="n">
        <v>0</v>
      </c>
      <c r="W639" t="inlineStr">
        <is>
          <t>12,47,29,57,64,77,45,22,50,56,42,96,06,78,65,59,39</t>
        </is>
      </c>
      <c r="X639" s="51" t="n">
        <v>0.001242122306575375</v>
      </c>
      <c r="Y639" s="51" t="n">
        <v>0.8020402433567883</v>
      </c>
      <c r="Z639" s="52" t="n">
        <v>639845.7299999963</v>
      </c>
      <c r="AA639" s="52" t="n">
        <v>127466.4999999974</v>
      </c>
      <c r="AB639" s="52" t="n">
        <v>-522626.7750000025</v>
      </c>
      <c r="AC639" s="51" t="n">
        <v>-4.100110813429513</v>
      </c>
      <c r="AD639" s="51" t="n">
        <v>0.001254668996540783</v>
      </c>
      <c r="AE639" s="57" t="inlineStr">
        <is>
          <t>Code M1: Vai phoi may day vien co.</t>
        </is>
      </c>
    </row>
    <row r="640" ht="20.25" customHeight="1">
      <c r="D640" t="inlineStr">
        <is>
          <t>M1</t>
        </is>
      </c>
      <c r="E640" t="inlineStr">
        <is>
          <t>12,47,29,57,64,77,45,22,50,56,42,96,06,78,65,59,39</t>
        </is>
      </c>
      <c r="F640" t="inlineStr"/>
      <c r="G640" t="inlineStr">
        <is>
          <t>77@Signature Navy</t>
        </is>
      </c>
      <c r="H640" t="inlineStr">
        <is>
          <t>25V07971MY18</t>
        </is>
      </c>
      <c r="I640" t="n">
        <v>2</v>
      </c>
      <c r="J640" t="n">
        <v>2</v>
      </c>
      <c r="K640" t="n">
        <v>3100</v>
      </c>
      <c r="L640" s="59" t="n"/>
      <c r="M640" s="98" t="inlineStr">
        <is>
          <t>POUT25SB0007971A</t>
        </is>
      </c>
      <c r="N640" s="2" t="n">
        <v>0.0063</v>
      </c>
      <c r="O640" t="n">
        <v>0.258966</v>
      </c>
      <c r="P640" s="95" t="n">
        <v>802.795</v>
      </c>
      <c r="Q640" s="96" t="n">
        <v>802.7945999999999</v>
      </c>
      <c r="R640" s="77" t="n">
        <v>0</v>
      </c>
      <c r="S640" s="95" t="n">
        <v>818.85</v>
      </c>
      <c r="T640" s="51" t="n">
        <v>1.019998878916785</v>
      </c>
      <c r="U640" s="51" t="n">
        <v>1.019998878916785</v>
      </c>
      <c r="V640" t="n">
        <v>0</v>
      </c>
      <c r="W640" t="inlineStr">
        <is>
          <t>12,47,29,57,64,77,45,22,50,56,42,96,06,78,65,59,39</t>
        </is>
      </c>
      <c r="X640" s="51" t="n">
        <v>0.001242122306575375</v>
      </c>
      <c r="Y640" s="51" t="n">
        <v>0.8032949129784797</v>
      </c>
      <c r="Z640" s="52" t="n">
        <v>639845.7299999963</v>
      </c>
      <c r="AA640" s="52" t="n">
        <v>126663.7049999975</v>
      </c>
      <c r="AB640" s="52" t="n">
        <v>-523445.6250000025</v>
      </c>
      <c r="AC640" s="51" t="n">
        <v>-4.132562086353095</v>
      </c>
      <c r="AD640" s="51" t="n">
        <v>0.001254668996540783</v>
      </c>
      <c r="AE640" s="57" t="inlineStr">
        <is>
          <t>Code M1: Vai phoi may day vien co.</t>
        </is>
      </c>
    </row>
    <row r="641" ht="20.25" customHeight="1">
      <c r="D641" t="inlineStr">
        <is>
          <t>M1</t>
        </is>
      </c>
      <c r="E641" t="inlineStr">
        <is>
          <t>12,47,29,57,64,77,45,22,50,56,42,96,06,78,65,59,39</t>
        </is>
      </c>
      <c r="F641" t="inlineStr"/>
      <c r="G641" t="inlineStr">
        <is>
          <t>29@Signature Navy</t>
        </is>
      </c>
      <c r="H641" t="inlineStr">
        <is>
          <t>25V07971MY18</t>
        </is>
      </c>
      <c r="I641" t="n">
        <v>2</v>
      </c>
      <c r="J641" t="n">
        <v>2</v>
      </c>
      <c r="K641" t="n">
        <v>3100</v>
      </c>
      <c r="L641" s="59" t="n"/>
      <c r="M641" s="98" t="inlineStr">
        <is>
          <t>POUT25SB0007971A</t>
        </is>
      </c>
      <c r="N641" s="2" t="n">
        <v>0.0063</v>
      </c>
      <c r="O641" t="n">
        <v>0.258966</v>
      </c>
      <c r="P641" s="95" t="n">
        <v>802.795</v>
      </c>
      <c r="Q641" s="96" t="n">
        <v>802.7945999999999</v>
      </c>
      <c r="R641" s="77" t="n">
        <v>0</v>
      </c>
      <c r="S641" s="95" t="n">
        <v>818.85</v>
      </c>
      <c r="T641" s="51" t="n">
        <v>1.019998878916785</v>
      </c>
      <c r="U641" s="51" t="n">
        <v>1.019998878916785</v>
      </c>
      <c r="V641" t="n">
        <v>0</v>
      </c>
      <c r="W641" t="inlineStr">
        <is>
          <t>12,47,29,57,64,77,45,22,50,56,42,96,06,78,65,59,39</t>
        </is>
      </c>
      <c r="X641" s="51" t="n">
        <v>0.001242122306575375</v>
      </c>
      <c r="Y641" s="51" t="n">
        <v>0.8045495826001711</v>
      </c>
      <c r="Z641" s="52" t="n">
        <v>639845.7299999963</v>
      </c>
      <c r="AA641" s="52" t="n">
        <v>125860.9099999975</v>
      </c>
      <c r="AB641" s="52" t="n">
        <v>-524264.4750000025</v>
      </c>
      <c r="AC641" s="51" t="n">
        <v>-4.165427335620035</v>
      </c>
      <c r="AD641" s="51" t="n">
        <v>0.001254668996540783</v>
      </c>
      <c r="AE641" s="57" t="inlineStr">
        <is>
          <t>Code M1: Vai phoi may day vien co.</t>
        </is>
      </c>
    </row>
    <row r="642" ht="20.25" customHeight="1">
      <c r="D642" t="inlineStr">
        <is>
          <t>M1</t>
        </is>
      </c>
      <c r="E642" t="inlineStr">
        <is>
          <t>12,47,29,57,64,77,45,22,50,56,42,96,06,78,65,59,39</t>
        </is>
      </c>
      <c r="F642" t="inlineStr"/>
      <c r="G642" t="inlineStr">
        <is>
          <t>47@Signature Navy</t>
        </is>
      </c>
      <c r="H642" t="inlineStr">
        <is>
          <t>25V07971MY18</t>
        </is>
      </c>
      <c r="I642" t="n">
        <v>2</v>
      </c>
      <c r="J642" t="n">
        <v>2</v>
      </c>
      <c r="K642" t="n">
        <v>3100</v>
      </c>
      <c r="L642" s="59" t="n"/>
      <c r="M642" s="98" t="inlineStr">
        <is>
          <t>POUT25SB0007971A</t>
        </is>
      </c>
      <c r="N642" s="2" t="n">
        <v>0.0063</v>
      </c>
      <c r="O642" t="n">
        <v>0.258966</v>
      </c>
      <c r="P642" s="95" t="n">
        <v>802.795</v>
      </c>
      <c r="Q642" s="96" t="n">
        <v>802.7945999999999</v>
      </c>
      <c r="R642" s="77" t="n">
        <v>0</v>
      </c>
      <c r="S642" s="95" t="n">
        <v>818.85</v>
      </c>
      <c r="T642" s="51" t="n">
        <v>1.019998878916785</v>
      </c>
      <c r="U642" s="51" t="n">
        <v>1.019998878916785</v>
      </c>
      <c r="V642" t="n">
        <v>0</v>
      </c>
      <c r="W642" t="inlineStr">
        <is>
          <t>12,47,29,57,64,77,45,22,50,56,42,96,06,78,65,59,39</t>
        </is>
      </c>
      <c r="X642" s="51" t="n">
        <v>0.001242122306575375</v>
      </c>
      <c r="Y642" s="51" t="n">
        <v>0.8058042522218626</v>
      </c>
      <c r="Z642" s="52" t="n">
        <v>639845.7299999963</v>
      </c>
      <c r="AA642" s="52" t="n">
        <v>125058.1149999975</v>
      </c>
      <c r="AB642" s="52" t="n">
        <v>-525083.3250000025</v>
      </c>
      <c r="AC642" s="51" t="n">
        <v>-4.198714533639125</v>
      </c>
      <c r="AD642" s="51" t="n">
        <v>0.001254668996540783</v>
      </c>
      <c r="AE642" s="57" t="inlineStr">
        <is>
          <t>Code M1: Vai phoi may day vien co.</t>
        </is>
      </c>
    </row>
    <row r="643" ht="20.25" customHeight="1">
      <c r="D643" t="inlineStr">
        <is>
          <t>M1</t>
        </is>
      </c>
      <c r="E643" t="inlineStr">
        <is>
          <t>12,47,29,57,64,77,45,22,50,56,42,96,06,78,65,59,39</t>
        </is>
      </c>
      <c r="F643" t="inlineStr"/>
      <c r="G643" t="inlineStr">
        <is>
          <t>39@Signature Navy</t>
        </is>
      </c>
      <c r="H643" t="inlineStr">
        <is>
          <t>25V07971MY18</t>
        </is>
      </c>
      <c r="I643" t="n">
        <v>2</v>
      </c>
      <c r="J643" t="n">
        <v>2</v>
      </c>
      <c r="K643" t="n">
        <v>3100</v>
      </c>
      <c r="L643" s="59" t="n"/>
      <c r="M643" s="98" t="inlineStr">
        <is>
          <t>POUT25SB0007971A</t>
        </is>
      </c>
      <c r="N643" s="2" t="n">
        <v>0.0063</v>
      </c>
      <c r="O643" t="n">
        <v>0.258966</v>
      </c>
      <c r="P643" s="95" t="n">
        <v>802.795</v>
      </c>
      <c r="Q643" s="96" t="n">
        <v>802.7945999999999</v>
      </c>
      <c r="R643" s="77" t="n">
        <v>0</v>
      </c>
      <c r="S643" s="95" t="n">
        <v>818.85</v>
      </c>
      <c r="T643" s="51" t="n">
        <v>1.019998878916785</v>
      </c>
      <c r="U643" s="51" t="n">
        <v>1.019998878916785</v>
      </c>
      <c r="V643" t="n">
        <v>0</v>
      </c>
      <c r="W643" t="inlineStr">
        <is>
          <t>12,47,29,57,64,77,45,22,50,56,42,96,06,78,65,59,39</t>
        </is>
      </c>
      <c r="X643" s="51" t="n">
        <v>0.001242122306575375</v>
      </c>
      <c r="Y643" s="51" t="n">
        <v>0.807058921843554</v>
      </c>
      <c r="Z643" s="52" t="n">
        <v>639845.7299999963</v>
      </c>
      <c r="AA643" s="52" t="n">
        <v>124255.3199999975</v>
      </c>
      <c r="AB643" s="52" t="n">
        <v>-525902.1750000025</v>
      </c>
      <c r="AC643" s="51" t="n">
        <v>-4.232431858853311</v>
      </c>
      <c r="AD643" s="51" t="n">
        <v>0.001254668996540783</v>
      </c>
      <c r="AE643" s="57" t="inlineStr">
        <is>
          <t>Code M1: Vai phoi may day vien co.</t>
        </is>
      </c>
    </row>
    <row r="644" ht="20.25" customHeight="1">
      <c r="D644" t="inlineStr">
        <is>
          <t>M1</t>
        </is>
      </c>
      <c r="E644" t="inlineStr">
        <is>
          <t>12,47,29,57,64,77,45,22,50,56,42,96,06,78,65,59,39</t>
        </is>
      </c>
      <c r="F644" t="inlineStr"/>
      <c r="G644" t="inlineStr">
        <is>
          <t>64@Signature Navy</t>
        </is>
      </c>
      <c r="H644" t="inlineStr">
        <is>
          <t>25V07971MY18</t>
        </is>
      </c>
      <c r="I644" t="n">
        <v>2</v>
      </c>
      <c r="J644" t="n">
        <v>2</v>
      </c>
      <c r="K644" t="n">
        <v>3100</v>
      </c>
      <c r="L644" s="59" t="n"/>
      <c r="M644" s="98" t="inlineStr">
        <is>
          <t>POUT25SB0007971A</t>
        </is>
      </c>
      <c r="N644" s="2" t="n">
        <v>0.0063</v>
      </c>
      <c r="O644" t="n">
        <v>0.258966</v>
      </c>
      <c r="P644" s="95" t="n">
        <v>802.795</v>
      </c>
      <c r="Q644" s="96" t="n">
        <v>802.7945999999999</v>
      </c>
      <c r="R644" s="77" t="n">
        <v>0</v>
      </c>
      <c r="S644" s="95" t="n">
        <v>818.85</v>
      </c>
      <c r="T644" s="51" t="n">
        <v>1.019998878916785</v>
      </c>
      <c r="U644" s="51" t="n">
        <v>1.019998878916785</v>
      </c>
      <c r="V644" t="n">
        <v>0</v>
      </c>
      <c r="W644" t="inlineStr">
        <is>
          <t>12,47,29,57,64,77,45,22,50,56,42,96,06,78,65,59,39</t>
        </is>
      </c>
      <c r="X644" s="51" t="n">
        <v>0.001242122306575375</v>
      </c>
      <c r="Y644" s="51" t="n">
        <v>0.8083135914652455</v>
      </c>
      <c r="Z644" s="52" t="n">
        <v>639845.7299999963</v>
      </c>
      <c r="AA644" s="52" t="n">
        <v>123452.5249999975</v>
      </c>
      <c r="AB644" s="52" t="n">
        <v>-526721.0250000025</v>
      </c>
      <c r="AC644" s="51" t="n">
        <v>-4.266587702438756</v>
      </c>
      <c r="AD644" s="51" t="n">
        <v>0.001254668996540783</v>
      </c>
      <c r="AE644" s="57" t="inlineStr">
        <is>
          <t>Code M1: Vai phoi may day vien co.</t>
        </is>
      </c>
    </row>
    <row r="645" ht="20.25" customHeight="1">
      <c r="D645" t="inlineStr">
        <is>
          <t>M1</t>
        </is>
      </c>
      <c r="E645" t="inlineStr">
        <is>
          <t>12,47,29,57,64,77,45,22,50,56,42,96,06,78,65,59,39</t>
        </is>
      </c>
      <c r="F645" t="inlineStr"/>
      <c r="G645" t="inlineStr">
        <is>
          <t>50@Signature Navy</t>
        </is>
      </c>
      <c r="H645" t="inlineStr">
        <is>
          <t>25V07971MY18</t>
        </is>
      </c>
      <c r="I645" t="n">
        <v>2</v>
      </c>
      <c r="J645" t="n">
        <v>2</v>
      </c>
      <c r="K645" t="n">
        <v>3100</v>
      </c>
      <c r="L645" s="59" t="n"/>
      <c r="M645" s="98" t="inlineStr">
        <is>
          <t>POUT25SB0007971A</t>
        </is>
      </c>
      <c r="N645" s="2" t="n">
        <v>0.0063</v>
      </c>
      <c r="O645" t="n">
        <v>0.258966</v>
      </c>
      <c r="P645" s="95" t="n">
        <v>802.795</v>
      </c>
      <c r="Q645" s="96" t="n">
        <v>802.7945999999999</v>
      </c>
      <c r="R645" s="77" t="n">
        <v>0</v>
      </c>
      <c r="S645" s="95" t="n">
        <v>818.85</v>
      </c>
      <c r="T645" s="51" t="n">
        <v>1.019998878916785</v>
      </c>
      <c r="U645" s="51" t="n">
        <v>1.019998878916785</v>
      </c>
      <c r="V645" t="n">
        <v>0</v>
      </c>
      <c r="W645" t="inlineStr">
        <is>
          <t>12,47,29,57,64,77,45,22,50,56,42,96,06,78,65,59,39</t>
        </is>
      </c>
      <c r="X645" s="51" t="n">
        <v>0.001242122306575375</v>
      </c>
      <c r="Y645" s="51" t="n">
        <v>0.8095682610869369</v>
      </c>
      <c r="Z645" s="52" t="n">
        <v>639845.7299999963</v>
      </c>
      <c r="AA645" s="52" t="n">
        <v>122649.7299999975</v>
      </c>
      <c r="AB645" s="52" t="n">
        <v>-527539.8750000024</v>
      </c>
      <c r="AC645" s="51" t="n">
        <v>-4.301190675266982</v>
      </c>
      <c r="AD645" s="51" t="n">
        <v>0.001254668996540783</v>
      </c>
      <c r="AE645" s="57" t="inlineStr">
        <is>
          <t>Code M1: Vai phoi may day vien co.</t>
        </is>
      </c>
    </row>
    <row r="646" ht="20.25" customHeight="1">
      <c r="D646" t="inlineStr">
        <is>
          <t>M1</t>
        </is>
      </c>
      <c r="E646" t="inlineStr">
        <is>
          <t>12,47,29,57,64,77,45,22,50,56,42,96,06,78,65,59,39</t>
        </is>
      </c>
      <c r="F646" t="inlineStr"/>
      <c r="G646" t="inlineStr">
        <is>
          <t>57@Signature Navy</t>
        </is>
      </c>
      <c r="H646" t="inlineStr">
        <is>
          <t>25V07971MY18</t>
        </is>
      </c>
      <c r="I646" t="n">
        <v>2</v>
      </c>
      <c r="J646" t="n">
        <v>2</v>
      </c>
      <c r="K646" t="n">
        <v>3100</v>
      </c>
      <c r="L646" s="59" t="n"/>
      <c r="M646" s="98" t="inlineStr">
        <is>
          <t>POUT25SB0007971A</t>
        </is>
      </c>
      <c r="N646" s="2" t="n">
        <v>0.0063</v>
      </c>
      <c r="O646" t="n">
        <v>0.258966</v>
      </c>
      <c r="P646" s="95" t="n">
        <v>802.795</v>
      </c>
      <c r="Q646" s="96" t="n">
        <v>802.7945999999999</v>
      </c>
      <c r="R646" s="77" t="n">
        <v>0</v>
      </c>
      <c r="S646" s="95" t="n">
        <v>818.85</v>
      </c>
      <c r="T646" s="51" t="n">
        <v>1.019998878916785</v>
      </c>
      <c r="U646" s="51" t="n">
        <v>1.019998878916785</v>
      </c>
      <c r="V646" t="n">
        <v>0</v>
      </c>
      <c r="W646" t="inlineStr">
        <is>
          <t>12,47,29,57,64,77,45,22,50,56,42,96,06,78,65,59,39</t>
        </is>
      </c>
      <c r="X646" s="51" t="n">
        <v>0.001242122306575375</v>
      </c>
      <c r="Y646" s="51" t="n">
        <v>0.8108229307086283</v>
      </c>
      <c r="Z646" s="52" t="n">
        <v>639845.7299999963</v>
      </c>
      <c r="AA646" s="52" t="n">
        <v>121846.9349999976</v>
      </c>
      <c r="AB646" s="52" t="n">
        <v>-528358.7250000024</v>
      </c>
      <c r="AC646" s="51" t="n">
        <v>-4.336249615142252</v>
      </c>
      <c r="AD646" s="51" t="n">
        <v>0.001254668996540783</v>
      </c>
      <c r="AE646" s="57" t="inlineStr">
        <is>
          <t>Code M1: Vai phoi may day vien co.</t>
        </is>
      </c>
    </row>
    <row r="647" ht="20.25" customHeight="1">
      <c r="D647" t="inlineStr">
        <is>
          <t>M1</t>
        </is>
      </c>
      <c r="E647" t="inlineStr">
        <is>
          <t>12,47,29,57,64,77,45,22,50,56,42,96,06,78,65,59,39</t>
        </is>
      </c>
      <c r="F647" t="inlineStr"/>
      <c r="G647" t="inlineStr">
        <is>
          <t>59@Signature Navy</t>
        </is>
      </c>
      <c r="H647" t="inlineStr">
        <is>
          <t>25V07971MY18</t>
        </is>
      </c>
      <c r="I647" t="n">
        <v>2</v>
      </c>
      <c r="J647" t="n">
        <v>2</v>
      </c>
      <c r="K647" t="n">
        <v>3100</v>
      </c>
      <c r="L647" s="59" t="n"/>
      <c r="M647" s="98" t="inlineStr">
        <is>
          <t>POUT25SB0007971A</t>
        </is>
      </c>
      <c r="N647" s="2" t="n">
        <v>0.0063</v>
      </c>
      <c r="O647" t="n">
        <v>0.258966</v>
      </c>
      <c r="P647" s="95" t="n">
        <v>802.795</v>
      </c>
      <c r="Q647" s="96" t="n">
        <v>802.7945999999999</v>
      </c>
      <c r="R647" s="77" t="n">
        <v>0</v>
      </c>
      <c r="S647" s="95" t="n">
        <v>818.85</v>
      </c>
      <c r="T647" s="51" t="n">
        <v>1.019998878916785</v>
      </c>
      <c r="U647" s="51" t="n">
        <v>1.019998878916785</v>
      </c>
      <c r="V647" t="n">
        <v>0</v>
      </c>
      <c r="W647" t="inlineStr">
        <is>
          <t>12,47,29,57,64,77,45,22,50,56,42,96,06,78,65,59,39</t>
        </is>
      </c>
      <c r="X647" s="51" t="n">
        <v>0.001242122306575375</v>
      </c>
      <c r="Y647" s="51" t="n">
        <v>0.8120776003303198</v>
      </c>
      <c r="Z647" s="52" t="n">
        <v>639845.7299999963</v>
      </c>
      <c r="AA647" s="52" t="n">
        <v>121044.1399999976</v>
      </c>
      <c r="AB647" s="52" t="n">
        <v>-529177.5750000024</v>
      </c>
      <c r="AC647" s="51" t="n">
        <v>-4.371773594326937</v>
      </c>
      <c r="AD647" s="51" t="n">
        <v>0.001254668996540783</v>
      </c>
      <c r="AE647" s="57" t="inlineStr">
        <is>
          <t>Code M1: Vai phoi may day vien co.</t>
        </is>
      </c>
    </row>
    <row r="648" ht="20.25" customHeight="1">
      <c r="D648" t="inlineStr">
        <is>
          <t>M1</t>
        </is>
      </c>
      <c r="E648" t="inlineStr">
        <is>
          <t>12,47,29,57,64,77,45,22,50,56,42,96,06,78,65,59,39</t>
        </is>
      </c>
      <c r="F648" t="inlineStr"/>
      <c r="G648" t="inlineStr">
        <is>
          <t>12@Signature Navy</t>
        </is>
      </c>
      <c r="H648" t="inlineStr">
        <is>
          <t>25V07971MY18</t>
        </is>
      </c>
      <c r="I648" t="n">
        <v>2</v>
      </c>
      <c r="J648" t="n">
        <v>2</v>
      </c>
      <c r="K648" t="n">
        <v>3100</v>
      </c>
      <c r="L648" s="59" t="n"/>
      <c r="M648" s="98" t="inlineStr">
        <is>
          <t>POUT25SB0007971A</t>
        </is>
      </c>
      <c r="N648" s="2" t="n">
        <v>0.0063</v>
      </c>
      <c r="O648" t="n">
        <v>0.258966</v>
      </c>
      <c r="P648" s="95" t="n">
        <v>802.795</v>
      </c>
      <c r="Q648" s="96" t="n">
        <v>802.7945999999999</v>
      </c>
      <c r="R648" s="77" t="n">
        <v>0</v>
      </c>
      <c r="S648" s="95" t="n">
        <v>818.85</v>
      </c>
      <c r="T648" s="51" t="n">
        <v>1.019998878916785</v>
      </c>
      <c r="U648" s="51" t="n">
        <v>1.019998878916785</v>
      </c>
      <c r="V648" t="n">
        <v>0</v>
      </c>
      <c r="W648" t="inlineStr">
        <is>
          <t>12,47,29,57,64,77,45,22,50,56,42,96,06,78,65,59,39</t>
        </is>
      </c>
      <c r="X648" s="51" t="n">
        <v>0.001242122306575375</v>
      </c>
      <c r="Y648" s="51" t="n">
        <v>0.8133322699520112</v>
      </c>
      <c r="Z648" s="52" t="n">
        <v>639845.7299999963</v>
      </c>
      <c r="AA648" s="52" t="n">
        <v>120241.3449999976</v>
      </c>
      <c r="AB648" s="52" t="n">
        <v>-529996.4250000024</v>
      </c>
      <c r="AC648" s="51" t="n">
        <v>-4.407771927368352</v>
      </c>
      <c r="AD648" s="51" t="n">
        <v>0.001254668996540783</v>
      </c>
      <c r="AE648" s="57" t="inlineStr">
        <is>
          <t>Code M1: Vai phoi may day vien co.</t>
        </is>
      </c>
    </row>
    <row r="649" ht="20.25" customHeight="1">
      <c r="D649" t="inlineStr">
        <is>
          <t>M1</t>
        </is>
      </c>
      <c r="E649" t="inlineStr">
        <is>
          <t>12,47,29,57,64,77,45,22,50,56,42,96,06,78,65,59,39</t>
        </is>
      </c>
      <c r="F649" t="inlineStr"/>
      <c r="G649" t="inlineStr">
        <is>
          <t>42@Signature Navy</t>
        </is>
      </c>
      <c r="H649" t="inlineStr">
        <is>
          <t>25V07971SG07</t>
        </is>
      </c>
      <c r="I649" t="n">
        <v>2</v>
      </c>
      <c r="J649" t="n">
        <v>2</v>
      </c>
      <c r="K649" t="n">
        <v>3960</v>
      </c>
      <c r="L649" s="59" t="n"/>
      <c r="M649" s="98" t="inlineStr">
        <is>
          <t>POUT25SB0007971A</t>
        </is>
      </c>
      <c r="N649" s="2" t="n">
        <v>0.0063</v>
      </c>
      <c r="O649" t="n">
        <v>0.3385</v>
      </c>
      <c r="P649" s="95" t="n">
        <v>1340.46</v>
      </c>
      <c r="Q649" s="96" t="n">
        <v>1340.46</v>
      </c>
      <c r="R649" s="77" t="n">
        <v>0</v>
      </c>
      <c r="S649" s="95" t="n">
        <v>1367.269</v>
      </c>
      <c r="T649" s="51" t="n">
        <v>1.019999850797487</v>
      </c>
      <c r="U649" s="51" t="n">
        <v>1.019999850797487</v>
      </c>
      <c r="V649" t="n">
        <v>0</v>
      </c>
      <c r="W649" t="inlineStr">
        <is>
          <t>12,47,29,57,64,77,45,22,50,56,42,96,06,78,65,59,39</t>
        </is>
      </c>
      <c r="X649" s="51" t="n">
        <v>0.002074023999503768</v>
      </c>
      <c r="Y649" s="51" t="n">
        <v>0.8154272436888838</v>
      </c>
      <c r="Z649" s="52" t="n">
        <v>639845.7299999963</v>
      </c>
      <c r="AA649" s="52" t="n">
        <v>119438.5499999976</v>
      </c>
      <c r="AB649" s="52" t="n">
        <v>-530815.2750000024</v>
      </c>
      <c r="AC649" s="51" t="n">
        <v>-4.444254179241233</v>
      </c>
      <c r="AD649" s="51" t="n">
        <v>0.002094973736872493</v>
      </c>
      <c r="AE649" s="57" t="inlineStr">
        <is>
          <t>Code M1: Vai phoi may day vien co.</t>
        </is>
      </c>
    </row>
    <row r="650" ht="20.25" customHeight="1">
      <c r="D650" t="inlineStr">
        <is>
          <t>M1</t>
        </is>
      </c>
      <c r="E650" t="inlineStr">
        <is>
          <t>12,47,29,57,64,77,45,22,50,56,42,96,06,78,65,59,39</t>
        </is>
      </c>
      <c r="F650" t="inlineStr"/>
      <c r="G650" t="inlineStr">
        <is>
          <t>45@Signature Navy</t>
        </is>
      </c>
      <c r="H650" t="inlineStr">
        <is>
          <t>25V07971SG07</t>
        </is>
      </c>
      <c r="I650" t="n">
        <v>2</v>
      </c>
      <c r="J650" t="n">
        <v>2</v>
      </c>
      <c r="K650" t="n">
        <v>3960</v>
      </c>
      <c r="L650" s="59" t="n"/>
      <c r="M650" s="98" t="inlineStr">
        <is>
          <t>POUT25SB0007971A</t>
        </is>
      </c>
      <c r="N650" s="2" t="n">
        <v>0.0063</v>
      </c>
      <c r="O650" t="n">
        <v>0.3385</v>
      </c>
      <c r="P650" s="95" t="n">
        <v>1340.46</v>
      </c>
      <c r="Q650" s="96" t="n">
        <v>1340.46</v>
      </c>
      <c r="R650" s="77" t="n">
        <v>0</v>
      </c>
      <c r="S650" s="95" t="n">
        <v>1367.269</v>
      </c>
      <c r="T650" s="51" t="n">
        <v>1.019999850797487</v>
      </c>
      <c r="U650" s="51" t="n">
        <v>1.019999850797487</v>
      </c>
      <c r="V650" t="n">
        <v>0</v>
      </c>
      <c r="W650" t="inlineStr">
        <is>
          <t>12,47,29,57,64,77,45,22,50,56,42,96,06,78,65,59,39</t>
        </is>
      </c>
      <c r="X650" s="51" t="n">
        <v>0.002074023999503768</v>
      </c>
      <c r="Y650" s="51" t="n">
        <v>0.8175222174257563</v>
      </c>
      <c r="Z650" s="52" t="n">
        <v>639845.7299999963</v>
      </c>
      <c r="AA650" s="52" t="n">
        <v>118098.0899999976</v>
      </c>
      <c r="AB650" s="52" t="n">
        <v>-532182.5440000023</v>
      </c>
      <c r="AC650" s="51" t="n">
        <v>-4.506275622239219</v>
      </c>
      <c r="AD650" s="51" t="n">
        <v>0.002094973736872493</v>
      </c>
      <c r="AE650" s="57" t="inlineStr">
        <is>
          <t>Code M1: Vai phoi may day vien co.</t>
        </is>
      </c>
    </row>
    <row r="651" ht="20.25" customHeight="1">
      <c r="D651" t="inlineStr">
        <is>
          <t>M1</t>
        </is>
      </c>
      <c r="E651" t="inlineStr">
        <is>
          <t>12,47,29,57,64,77,45,22,50,56,42,96,06,78,65,59,39</t>
        </is>
      </c>
      <c r="F651" t="inlineStr"/>
      <c r="G651" t="inlineStr">
        <is>
          <t>96@Signature Navy</t>
        </is>
      </c>
      <c r="H651" t="inlineStr">
        <is>
          <t>25V07971SG07</t>
        </is>
      </c>
      <c r="I651" t="n">
        <v>2</v>
      </c>
      <c r="J651" t="n">
        <v>2</v>
      </c>
      <c r="K651" t="n">
        <v>3960</v>
      </c>
      <c r="L651" s="59" t="n"/>
      <c r="M651" s="98" t="inlineStr">
        <is>
          <t>POUT25SB0007971A</t>
        </is>
      </c>
      <c r="N651" s="2" t="n">
        <v>0.0063</v>
      </c>
      <c r="O651" t="n">
        <v>0.3385</v>
      </c>
      <c r="P651" s="95" t="n">
        <v>1340.46</v>
      </c>
      <c r="Q651" s="96" t="n">
        <v>1340.46</v>
      </c>
      <c r="R651" s="77" t="n">
        <v>0</v>
      </c>
      <c r="S651" s="95" t="n">
        <v>1367.269</v>
      </c>
      <c r="T651" s="51" t="n">
        <v>1.019999850797487</v>
      </c>
      <c r="U651" s="51" t="n">
        <v>1.019999850797487</v>
      </c>
      <c r="V651" t="n">
        <v>0</v>
      </c>
      <c r="W651" t="inlineStr">
        <is>
          <t>12,47,29,57,64,77,45,22,50,56,42,96,06,78,65,59,39</t>
        </is>
      </c>
      <c r="X651" s="51" t="n">
        <v>0.002074023999503768</v>
      </c>
      <c r="Y651" s="51" t="n">
        <v>0.8196171911626288</v>
      </c>
      <c r="Z651" s="52" t="n">
        <v>639845.7299999963</v>
      </c>
      <c r="AA651" s="52" t="n">
        <v>116757.6299999976</v>
      </c>
      <c r="AB651" s="52" t="n">
        <v>-533549.8130000023</v>
      </c>
      <c r="AC651" s="51" t="n">
        <v>-4.569721165117973</v>
      </c>
      <c r="AD651" s="51" t="n">
        <v>0.002094973736872493</v>
      </c>
      <c r="AE651" s="57" t="inlineStr">
        <is>
          <t>Code M1: Vai phoi may day vien co.</t>
        </is>
      </c>
    </row>
    <row r="652" ht="20.25" customHeight="1">
      <c r="D652" t="inlineStr">
        <is>
          <t>M1</t>
        </is>
      </c>
      <c r="E652" t="inlineStr">
        <is>
          <t>12,47,29,57,64,77,45,22,50,56,42,96,06,78,65,59,39</t>
        </is>
      </c>
      <c r="F652" t="inlineStr"/>
      <c r="G652" t="inlineStr">
        <is>
          <t>78@Signature Navy</t>
        </is>
      </c>
      <c r="H652" t="inlineStr">
        <is>
          <t>25V07971SG07</t>
        </is>
      </c>
      <c r="I652" t="n">
        <v>2</v>
      </c>
      <c r="J652" t="n">
        <v>2</v>
      </c>
      <c r="K652" t="n">
        <v>3960</v>
      </c>
      <c r="L652" s="59" t="n"/>
      <c r="M652" s="98" t="inlineStr">
        <is>
          <t>POUT25SB0007971A</t>
        </is>
      </c>
      <c r="N652" s="2" t="n">
        <v>0.0063</v>
      </c>
      <c r="O652" t="n">
        <v>0.3385</v>
      </c>
      <c r="P652" s="95" t="n">
        <v>1340.46</v>
      </c>
      <c r="Q652" s="96" t="n">
        <v>1340.46</v>
      </c>
      <c r="R652" s="77" t="n">
        <v>0</v>
      </c>
      <c r="S652" s="95" t="n">
        <v>1367.269</v>
      </c>
      <c r="T652" s="51" t="n">
        <v>1.019999850797487</v>
      </c>
      <c r="U652" s="51" t="n">
        <v>1.019999850797487</v>
      </c>
      <c r="V652" t="n">
        <v>0</v>
      </c>
      <c r="W652" t="inlineStr">
        <is>
          <t>12,47,29,57,64,77,45,22,50,56,42,96,06,78,65,59,39</t>
        </is>
      </c>
      <c r="X652" s="51" t="n">
        <v>0.002074023999503768</v>
      </c>
      <c r="Y652" s="51" t="n">
        <v>0.8217121648995012</v>
      </c>
      <c r="Z652" s="52" t="n">
        <v>639845.7299999963</v>
      </c>
      <c r="AA652" s="52" t="n">
        <v>115417.1699999976</v>
      </c>
      <c r="AB652" s="52" t="n">
        <v>-534917.0820000023</v>
      </c>
      <c r="AC652" s="51" t="n">
        <v>-4.63464042655017</v>
      </c>
      <c r="AD652" s="51" t="n">
        <v>0.002094973736872493</v>
      </c>
      <c r="AE652" s="57" t="inlineStr">
        <is>
          <t>Code M1: Vai phoi may day vien co.</t>
        </is>
      </c>
    </row>
    <row r="653" ht="20.25" customHeight="1">
      <c r="D653" t="inlineStr">
        <is>
          <t>M1</t>
        </is>
      </c>
      <c r="E653" t="inlineStr">
        <is>
          <t>12,47,29,57,64,77,45,22,50,56,42,96,06,78,65,59,39</t>
        </is>
      </c>
      <c r="F653" t="inlineStr"/>
      <c r="G653" t="inlineStr">
        <is>
          <t>65@Signature Navy</t>
        </is>
      </c>
      <c r="H653" t="inlineStr">
        <is>
          <t>25V07971SG07</t>
        </is>
      </c>
      <c r="I653" t="n">
        <v>2</v>
      </c>
      <c r="J653" t="n">
        <v>2</v>
      </c>
      <c r="K653" t="n">
        <v>3960</v>
      </c>
      <c r="L653" s="59" t="n"/>
      <c r="M653" s="98" t="inlineStr">
        <is>
          <t>POUT25SB0007971A</t>
        </is>
      </c>
      <c r="N653" s="2" t="n">
        <v>0.0063</v>
      </c>
      <c r="O653" t="n">
        <v>0.3385</v>
      </c>
      <c r="P653" s="95" t="n">
        <v>1340.46</v>
      </c>
      <c r="Q653" s="96" t="n">
        <v>1340.46</v>
      </c>
      <c r="R653" s="77" t="n">
        <v>0</v>
      </c>
      <c r="S653" s="95" t="n">
        <v>1367.269</v>
      </c>
      <c r="T653" s="51" t="n">
        <v>1.019999850797487</v>
      </c>
      <c r="U653" s="51" t="n">
        <v>1.019999850797487</v>
      </c>
      <c r="V653" t="n">
        <v>0</v>
      </c>
      <c r="W653" t="inlineStr">
        <is>
          <t>12,47,29,57,64,77,45,22,50,56,42,96,06,78,65,59,39</t>
        </is>
      </c>
      <c r="X653" s="51" t="n">
        <v>0.002074023999503768</v>
      </c>
      <c r="Y653" s="51" t="n">
        <v>0.8238071386363736</v>
      </c>
      <c r="Z653" s="52" t="n">
        <v>639845.7299999963</v>
      </c>
      <c r="AA653" s="52" t="n">
        <v>114076.7099999976</v>
      </c>
      <c r="AB653" s="52" t="n">
        <v>-536284.3510000022</v>
      </c>
      <c r="AC653" s="51" t="n">
        <v>-4.701085357388141</v>
      </c>
      <c r="AD653" s="51" t="n">
        <v>0.002094973736872493</v>
      </c>
      <c r="AE653" s="57" t="inlineStr">
        <is>
          <t>Code M1: Vai phoi may day vien co.</t>
        </is>
      </c>
    </row>
    <row r="654" ht="20.25" customHeight="1">
      <c r="D654" t="inlineStr">
        <is>
          <t>M1</t>
        </is>
      </c>
      <c r="E654" t="inlineStr">
        <is>
          <t>12,47,29,57,64,77,45,22,50,56,42,96,06,78,65,59,39</t>
        </is>
      </c>
      <c r="F654" t="inlineStr"/>
      <c r="G654" t="inlineStr">
        <is>
          <t>56@Signature Navy</t>
        </is>
      </c>
      <c r="H654" t="inlineStr">
        <is>
          <t>25V07971SG07</t>
        </is>
      </c>
      <c r="I654" t="n">
        <v>2</v>
      </c>
      <c r="J654" t="n">
        <v>2</v>
      </c>
      <c r="K654" t="n">
        <v>3960</v>
      </c>
      <c r="L654" s="59" t="n"/>
      <c r="M654" s="98" t="inlineStr">
        <is>
          <t>POUT25SB0007971A</t>
        </is>
      </c>
      <c r="N654" s="2" t="n">
        <v>0.0063</v>
      </c>
      <c r="O654" t="n">
        <v>0.3385</v>
      </c>
      <c r="P654" s="95" t="n">
        <v>1340.46</v>
      </c>
      <c r="Q654" s="96" t="n">
        <v>1340.46</v>
      </c>
      <c r="R654" s="77" t="n">
        <v>0</v>
      </c>
      <c r="S654" s="95" t="n">
        <v>1367.269</v>
      </c>
      <c r="T654" s="51" t="n">
        <v>1.019999850797487</v>
      </c>
      <c r="U654" s="51" t="n">
        <v>1.019999850797487</v>
      </c>
      <c r="V654" t="n">
        <v>0</v>
      </c>
      <c r="W654" t="inlineStr">
        <is>
          <t>12,47,29,57,64,77,45,22,50,56,42,96,06,78,65,59,39</t>
        </is>
      </c>
      <c r="X654" s="51" t="n">
        <v>0.002074023999503768</v>
      </c>
      <c r="Y654" s="51" t="n">
        <v>0.8259021123732461</v>
      </c>
      <c r="Z654" s="52" t="n">
        <v>639845.7299999963</v>
      </c>
      <c r="AA654" s="52" t="n">
        <v>112736.2499999977</v>
      </c>
      <c r="AB654" s="52" t="n">
        <v>-537651.6200000022</v>
      </c>
      <c r="AC654" s="51" t="n">
        <v>-4.769110379314669</v>
      </c>
      <c r="AD654" s="51" t="n">
        <v>0.002094973736872493</v>
      </c>
      <c r="AE654" s="57" t="inlineStr">
        <is>
          <t>Code M1: Vai phoi may day vien co.</t>
        </is>
      </c>
    </row>
    <row r="655" ht="20.25" customHeight="1">
      <c r="D655" t="inlineStr">
        <is>
          <t>M1</t>
        </is>
      </c>
      <c r="E655" t="inlineStr">
        <is>
          <t>12,47,29,57,64,77,45,22,50,56,42,96,06,78,65,59,39</t>
        </is>
      </c>
      <c r="F655" t="inlineStr"/>
      <c r="G655" t="inlineStr">
        <is>
          <t>77@Signature Navy</t>
        </is>
      </c>
      <c r="H655" t="inlineStr">
        <is>
          <t>25V07971SG07</t>
        </is>
      </c>
      <c r="I655" t="n">
        <v>2</v>
      </c>
      <c r="J655" t="n">
        <v>2</v>
      </c>
      <c r="K655" t="n">
        <v>3960</v>
      </c>
      <c r="L655" s="59" t="n"/>
      <c r="M655" s="98" t="inlineStr">
        <is>
          <t>POUT25SB0007971A</t>
        </is>
      </c>
      <c r="N655" s="2" t="n">
        <v>0.0063</v>
      </c>
      <c r="O655" t="n">
        <v>0.3385</v>
      </c>
      <c r="P655" s="95" t="n">
        <v>1340.46</v>
      </c>
      <c r="Q655" s="96" t="n">
        <v>1340.46</v>
      </c>
      <c r="R655" s="77" t="n">
        <v>0</v>
      </c>
      <c r="S655" s="95" t="n">
        <v>1367.269</v>
      </c>
      <c r="T655" s="51" t="n">
        <v>1.019999850797487</v>
      </c>
      <c r="U655" s="51" t="n">
        <v>1.019999850797487</v>
      </c>
      <c r="V655" t="n">
        <v>0</v>
      </c>
      <c r="W655" t="inlineStr">
        <is>
          <t>12,47,29,57,64,77,45,22,50,56,42,96,06,78,65,59,39</t>
        </is>
      </c>
      <c r="X655" s="51" t="n">
        <v>0.002074023999503768</v>
      </c>
      <c r="Y655" s="51" t="n">
        <v>0.8279970861101185</v>
      </c>
      <c r="Z655" s="52" t="n">
        <v>639845.7299999963</v>
      </c>
      <c r="AA655" s="52" t="n">
        <v>111395.7899999977</v>
      </c>
      <c r="AB655" s="52" t="n">
        <v>-539018.8890000022</v>
      </c>
      <c r="AC655" s="51" t="n">
        <v>-4.838772533504303</v>
      </c>
      <c r="AD655" s="51" t="n">
        <v>0.002094973736872493</v>
      </c>
      <c r="AE655" s="57" t="inlineStr">
        <is>
          <t>Code M1: Vai phoi may day vien co.</t>
        </is>
      </c>
    </row>
    <row r="656" ht="20.25" customHeight="1">
      <c r="D656" t="inlineStr">
        <is>
          <t>M1</t>
        </is>
      </c>
      <c r="E656" t="inlineStr">
        <is>
          <t>12,47,29,57,64,77,45,22,50,56,42,96,06,78,65,59,39</t>
        </is>
      </c>
      <c r="F656" t="inlineStr"/>
      <c r="G656" t="inlineStr">
        <is>
          <t>29@Signature Navy</t>
        </is>
      </c>
      <c r="H656" t="inlineStr">
        <is>
          <t>25V07971SG07</t>
        </is>
      </c>
      <c r="I656" t="n">
        <v>2</v>
      </c>
      <c r="J656" t="n">
        <v>2</v>
      </c>
      <c r="K656" t="n">
        <v>3960</v>
      </c>
      <c r="L656" s="59" t="n"/>
      <c r="M656" s="98" t="inlineStr">
        <is>
          <t>POUT25SB0007971A</t>
        </is>
      </c>
      <c r="N656" s="2" t="n">
        <v>0.0063</v>
      </c>
      <c r="O656" t="n">
        <v>0.3385</v>
      </c>
      <c r="P656" s="95" t="n">
        <v>1340.46</v>
      </c>
      <c r="Q656" s="96" t="n">
        <v>1340.46</v>
      </c>
      <c r="R656" s="77" t="n">
        <v>0</v>
      </c>
      <c r="S656" s="95" t="n">
        <v>1367.269</v>
      </c>
      <c r="T656" s="51" t="n">
        <v>1.019999850797487</v>
      </c>
      <c r="U656" s="51" t="n">
        <v>1.019999850797487</v>
      </c>
      <c r="V656" t="n">
        <v>0</v>
      </c>
      <c r="W656" t="inlineStr">
        <is>
          <t>12,47,29,57,64,77,45,22,50,56,42,96,06,78,65,59,39</t>
        </is>
      </c>
      <c r="X656" s="51" t="n">
        <v>0.002074023999503768</v>
      </c>
      <c r="Y656" s="51" t="n">
        <v>0.8300920598469909</v>
      </c>
      <c r="Z656" s="52" t="n">
        <v>639845.7299999963</v>
      </c>
      <c r="AA656" s="52" t="n">
        <v>110055.3299999977</v>
      </c>
      <c r="AB656" s="52" t="n">
        <v>-540386.1580000021</v>
      </c>
      <c r="AC656" s="51" t="n">
        <v>-4.910131640148761</v>
      </c>
      <c r="AD656" s="51" t="n">
        <v>0.002094973736872493</v>
      </c>
      <c r="AE656" s="57" t="inlineStr">
        <is>
          <t>Code M1: Vai phoi may day vien co.</t>
        </is>
      </c>
    </row>
    <row r="657" ht="20.25" customHeight="1">
      <c r="D657" t="inlineStr">
        <is>
          <t>M1</t>
        </is>
      </c>
      <c r="E657" t="inlineStr">
        <is>
          <t>12,47,29,57,64,77,45,22,50,56,42,96,06,78,65,59,39</t>
        </is>
      </c>
      <c r="F657" t="inlineStr"/>
      <c r="G657" t="inlineStr">
        <is>
          <t>47@Signature Navy</t>
        </is>
      </c>
      <c r="H657" t="inlineStr">
        <is>
          <t>25V07971SG07</t>
        </is>
      </c>
      <c r="I657" t="n">
        <v>2</v>
      </c>
      <c r="J657" t="n">
        <v>2</v>
      </c>
      <c r="K657" t="n">
        <v>3960</v>
      </c>
      <c r="L657" s="59" t="n"/>
      <c r="M657" s="98" t="inlineStr">
        <is>
          <t>POUT25SB0007971A</t>
        </is>
      </c>
      <c r="N657" s="2" t="n">
        <v>0.0063</v>
      </c>
      <c r="O657" t="n">
        <v>0.3385</v>
      </c>
      <c r="P657" s="95" t="n">
        <v>1340.46</v>
      </c>
      <c r="Q657" s="96" t="n">
        <v>1340.46</v>
      </c>
      <c r="R657" s="77" t="n">
        <v>0</v>
      </c>
      <c r="S657" s="95" t="n">
        <v>1367.269</v>
      </c>
      <c r="T657" s="51" t="n">
        <v>1.019999850797487</v>
      </c>
      <c r="U657" s="51" t="n">
        <v>1.019999850797487</v>
      </c>
      <c r="V657" t="n">
        <v>0</v>
      </c>
      <c r="W657" t="inlineStr">
        <is>
          <t>12,47,29,57,64,77,45,22,50,56,42,96,06,78,65,59,39</t>
        </is>
      </c>
      <c r="X657" s="51" t="n">
        <v>0.002074023999503768</v>
      </c>
      <c r="Y657" s="51" t="n">
        <v>0.8321870335838634</v>
      </c>
      <c r="Z657" s="52" t="n">
        <v>639845.7299999963</v>
      </c>
      <c r="AA657" s="52" t="n">
        <v>108714.8699999978</v>
      </c>
      <c r="AB657" s="52" t="n">
        <v>-541753.4270000021</v>
      </c>
      <c r="AC657" s="51" t="n">
        <v>-4.983250469784061</v>
      </c>
      <c r="AD657" s="51" t="n">
        <v>0.002094973736872493</v>
      </c>
      <c r="AE657" s="57" t="inlineStr">
        <is>
          <t>Code M1: Vai phoi may day vien co.</t>
        </is>
      </c>
    </row>
    <row r="658" ht="20.25" customHeight="1">
      <c r="D658" t="inlineStr">
        <is>
          <t>M1</t>
        </is>
      </c>
      <c r="E658" t="inlineStr">
        <is>
          <t>12,47,29,57,64,77,45,22,50,56,42,96,06,78,65,59,39</t>
        </is>
      </c>
      <c r="F658" t="inlineStr"/>
      <c r="G658" t="inlineStr">
        <is>
          <t>39@Signature Navy</t>
        </is>
      </c>
      <c r="H658" t="inlineStr">
        <is>
          <t>25V07971SG07</t>
        </is>
      </c>
      <c r="I658" t="n">
        <v>2</v>
      </c>
      <c r="J658" t="n">
        <v>2</v>
      </c>
      <c r="K658" t="n">
        <v>3960</v>
      </c>
      <c r="L658" s="59" t="n"/>
      <c r="M658" s="98" t="inlineStr">
        <is>
          <t>POUT25SB0007971A</t>
        </is>
      </c>
      <c r="N658" s="2" t="n">
        <v>0.0063</v>
      </c>
      <c r="O658" t="n">
        <v>0.3385</v>
      </c>
      <c r="P658" s="95" t="n">
        <v>1340.46</v>
      </c>
      <c r="Q658" s="96" t="n">
        <v>1340.46</v>
      </c>
      <c r="R658" s="77" t="n">
        <v>0</v>
      </c>
      <c r="S658" s="95" t="n">
        <v>1367.269</v>
      </c>
      <c r="T658" s="51" t="n">
        <v>1.019999850797487</v>
      </c>
      <c r="U658" s="51" t="n">
        <v>1.019999850797487</v>
      </c>
      <c r="V658" t="n">
        <v>0</v>
      </c>
      <c r="W658" t="inlineStr">
        <is>
          <t>12,47,29,57,64,77,45,22,50,56,42,96,06,78,65,59,39</t>
        </is>
      </c>
      <c r="X658" s="51" t="n">
        <v>0.002074023999503768</v>
      </c>
      <c r="Y658" s="51" t="n">
        <v>0.8342820073207358</v>
      </c>
      <c r="Z658" s="52" t="n">
        <v>639845.7299999963</v>
      </c>
      <c r="AA658" s="52" t="n">
        <v>107374.4099999978</v>
      </c>
      <c r="AB658" s="52" t="n">
        <v>-543120.6960000021</v>
      </c>
      <c r="AC658" s="51" t="n">
        <v>-5.058194927450713</v>
      </c>
      <c r="AD658" s="51" t="n">
        <v>0.002094973736872493</v>
      </c>
      <c r="AE658" s="57" t="inlineStr">
        <is>
          <t>Code M1: Vai phoi may day vien co.</t>
        </is>
      </c>
    </row>
    <row r="659" ht="20.25" customHeight="1">
      <c r="D659" t="inlineStr">
        <is>
          <t>M1</t>
        </is>
      </c>
      <c r="E659" t="inlineStr">
        <is>
          <t>12,47,29,57,64,77,45,22,50,56,42,96,06,78,65,59,39</t>
        </is>
      </c>
      <c r="F659" t="inlineStr"/>
      <c r="G659" t="inlineStr">
        <is>
          <t>64@Signature Navy</t>
        </is>
      </c>
      <c r="H659" t="inlineStr">
        <is>
          <t>25V07971SG07</t>
        </is>
      </c>
      <c r="I659" t="n">
        <v>2</v>
      </c>
      <c r="J659" t="n">
        <v>2</v>
      </c>
      <c r="K659" t="n">
        <v>3960</v>
      </c>
      <c r="L659" s="59" t="n"/>
      <c r="M659" s="98" t="inlineStr">
        <is>
          <t>POUT25SB0007971A</t>
        </is>
      </c>
      <c r="N659" s="2" t="n">
        <v>0.0063</v>
      </c>
      <c r="O659" t="n">
        <v>0.3385</v>
      </c>
      <c r="P659" s="95" t="n">
        <v>1340.46</v>
      </c>
      <c r="Q659" s="96" t="n">
        <v>1340.46</v>
      </c>
      <c r="R659" s="77" t="n">
        <v>0</v>
      </c>
      <c r="S659" s="95" t="n">
        <v>1367.269</v>
      </c>
      <c r="T659" s="51" t="n">
        <v>1.019999850797487</v>
      </c>
      <c r="U659" s="51" t="n">
        <v>1.019999850797487</v>
      </c>
      <c r="V659" t="n">
        <v>0</v>
      </c>
      <c r="W659" t="inlineStr">
        <is>
          <t>12,47,29,57,64,77,45,22,50,56,42,96,06,78,65,59,39</t>
        </is>
      </c>
      <c r="X659" s="51" t="n">
        <v>0.002074023999503768</v>
      </c>
      <c r="Y659" s="51" t="n">
        <v>0.8363769810576082</v>
      </c>
      <c r="Z659" s="52" t="n">
        <v>639845.7299999963</v>
      </c>
      <c r="AA659" s="52" t="n">
        <v>106033.9499999979</v>
      </c>
      <c r="AB659" s="52" t="n">
        <v>-544487.9650000021</v>
      </c>
      <c r="AC659" s="51" t="n">
        <v>-5.135034250822619</v>
      </c>
      <c r="AD659" s="51" t="n">
        <v>0.002094973736872493</v>
      </c>
      <c r="AE659" s="57" t="inlineStr">
        <is>
          <t>Code M1: Vai phoi may day vien co.</t>
        </is>
      </c>
    </row>
    <row r="660" ht="20.25" customHeight="1">
      <c r="D660" t="inlineStr">
        <is>
          <t>M1</t>
        </is>
      </c>
      <c r="E660" t="inlineStr">
        <is>
          <t>12,47,29,57,64,77,45,22,50,56,42,96,06,78,65,59,39</t>
        </is>
      </c>
      <c r="F660" t="inlineStr"/>
      <c r="G660" t="inlineStr">
        <is>
          <t>50@Signature Navy</t>
        </is>
      </c>
      <c r="H660" t="inlineStr">
        <is>
          <t>25V07971SG07</t>
        </is>
      </c>
      <c r="I660" t="n">
        <v>2</v>
      </c>
      <c r="J660" t="n">
        <v>2</v>
      </c>
      <c r="K660" t="n">
        <v>3960</v>
      </c>
      <c r="L660" s="59" t="n"/>
      <c r="M660" s="98" t="inlineStr">
        <is>
          <t>POUT25SB0007971A</t>
        </is>
      </c>
      <c r="N660" s="2" t="n">
        <v>0.0063</v>
      </c>
      <c r="O660" t="n">
        <v>0.3385</v>
      </c>
      <c r="P660" s="95" t="n">
        <v>1340.46</v>
      </c>
      <c r="Q660" s="96" t="n">
        <v>1340.46</v>
      </c>
      <c r="R660" s="77" t="n">
        <v>0</v>
      </c>
      <c r="S660" s="95" t="n">
        <v>1367.269</v>
      </c>
      <c r="T660" s="51" t="n">
        <v>1.019999850797487</v>
      </c>
      <c r="U660" s="51" t="n">
        <v>1.019999850797487</v>
      </c>
      <c r="V660" t="n">
        <v>0</v>
      </c>
      <c r="W660" t="inlineStr">
        <is>
          <t>12,47,29,57,64,77,45,22,50,56,42,96,06,78,65,59,39</t>
        </is>
      </c>
      <c r="X660" s="51" t="n">
        <v>0.002074023999503768</v>
      </c>
      <c r="Y660" s="51" t="n">
        <v>0.8384719547944807</v>
      </c>
      <c r="Z660" s="52" t="n">
        <v>639845.7299999963</v>
      </c>
      <c r="AA660" s="52" t="n">
        <v>104693.4899999979</v>
      </c>
      <c r="AB660" s="52" t="n">
        <v>-545855.234000002</v>
      </c>
      <c r="AC660" s="51" t="n">
        <v>-5.213841223556622</v>
      </c>
      <c r="AD660" s="51" t="n">
        <v>0.002094973736872493</v>
      </c>
      <c r="AE660" s="57" t="inlineStr">
        <is>
          <t>Code M1: Vai phoi may day vien co.</t>
        </is>
      </c>
    </row>
    <row r="661" ht="20.25" customHeight="1">
      <c r="D661" t="inlineStr">
        <is>
          <t>M1</t>
        </is>
      </c>
      <c r="E661" t="inlineStr">
        <is>
          <t>12,47,29,57,64,77,45,22,50,56,42,96,06,78,65,59,39</t>
        </is>
      </c>
      <c r="F661" t="inlineStr"/>
      <c r="G661" t="inlineStr">
        <is>
          <t>57@Signature Navy</t>
        </is>
      </c>
      <c r="H661" t="inlineStr">
        <is>
          <t>25V07971SG07</t>
        </is>
      </c>
      <c r="I661" t="n">
        <v>2</v>
      </c>
      <c r="J661" t="n">
        <v>2</v>
      </c>
      <c r="K661" t="n">
        <v>3960</v>
      </c>
      <c r="L661" s="59" t="n"/>
      <c r="M661" s="98" t="inlineStr">
        <is>
          <t>POUT25SB0007971A</t>
        </is>
      </c>
      <c r="N661" s="2" t="n">
        <v>0.0063</v>
      </c>
      <c r="O661" t="n">
        <v>0.3385</v>
      </c>
      <c r="P661" s="95" t="n">
        <v>1340.46</v>
      </c>
      <c r="Q661" s="96" t="n">
        <v>1340.46</v>
      </c>
      <c r="R661" s="77" t="n">
        <v>0</v>
      </c>
      <c r="S661" s="95" t="n">
        <v>1367.269</v>
      </c>
      <c r="T661" s="51" t="n">
        <v>1.019999850797487</v>
      </c>
      <c r="U661" s="51" t="n">
        <v>1.019999850797487</v>
      </c>
      <c r="V661" t="n">
        <v>0</v>
      </c>
      <c r="W661" t="inlineStr">
        <is>
          <t>12,47,29,57,64,77,45,22,50,56,42,96,06,78,65,59,39</t>
        </is>
      </c>
      <c r="X661" s="51" t="n">
        <v>0.002074023999503768</v>
      </c>
      <c r="Y661" s="51" t="n">
        <v>0.8405669285313531</v>
      </c>
      <c r="Z661" s="52" t="n">
        <v>639845.7299999963</v>
      </c>
      <c r="AA661" s="52" t="n">
        <v>103353.0299999979</v>
      </c>
      <c r="AB661" s="52" t="n">
        <v>-547222.503000002</v>
      </c>
      <c r="AC661" s="51" t="n">
        <v>-5.294692405244558</v>
      </c>
      <c r="AD661" s="51" t="n">
        <v>0.002094973736872493</v>
      </c>
      <c r="AE661" s="57" t="inlineStr">
        <is>
          <t>Code M1: Vai phoi may day vien co.</t>
        </is>
      </c>
    </row>
    <row r="662" ht="20.25" customHeight="1">
      <c r="D662" t="inlineStr">
        <is>
          <t>M1</t>
        </is>
      </c>
      <c r="E662" t="inlineStr">
        <is>
          <t>12,47,29,57,64,77,45,22,50,56,42,96,06,78,65,59,39</t>
        </is>
      </c>
      <c r="F662" t="inlineStr"/>
      <c r="G662" t="inlineStr">
        <is>
          <t>59@Signature Navy</t>
        </is>
      </c>
      <c r="H662" t="inlineStr">
        <is>
          <t>25V07971SG07</t>
        </is>
      </c>
      <c r="I662" t="n">
        <v>2</v>
      </c>
      <c r="J662" t="n">
        <v>2</v>
      </c>
      <c r="K662" t="n">
        <v>3960</v>
      </c>
      <c r="L662" s="59" t="n"/>
      <c r="M662" s="98" t="inlineStr">
        <is>
          <t>POUT25SB0007971A</t>
        </is>
      </c>
      <c r="N662" s="2" t="n">
        <v>0.0063</v>
      </c>
      <c r="O662" t="n">
        <v>0.3385</v>
      </c>
      <c r="P662" s="95" t="n">
        <v>1340.46</v>
      </c>
      <c r="Q662" s="96" t="n">
        <v>1340.46</v>
      </c>
      <c r="R662" s="77" t="n">
        <v>0</v>
      </c>
      <c r="S662" s="95" t="n">
        <v>1367.269</v>
      </c>
      <c r="T662" s="51" t="n">
        <v>1.019999850797487</v>
      </c>
      <c r="U662" s="51" t="n">
        <v>1.019999850797487</v>
      </c>
      <c r="V662" t="n">
        <v>0</v>
      </c>
      <c r="W662" t="inlineStr">
        <is>
          <t>12,47,29,57,64,77,45,22,50,56,42,96,06,78,65,59,39</t>
        </is>
      </c>
      <c r="X662" s="51" t="n">
        <v>0.002074023999503768</v>
      </c>
      <c r="Y662" s="51" t="n">
        <v>0.8426619022682255</v>
      </c>
      <c r="Z662" s="52" t="n">
        <v>639845.7299999963</v>
      </c>
      <c r="AA662" s="52" t="n">
        <v>102012.569999998</v>
      </c>
      <c r="AB662" s="52" t="n">
        <v>-548589.772000002</v>
      </c>
      <c r="AC662" s="51" t="n">
        <v>-5.377668379494928</v>
      </c>
      <c r="AD662" s="51" t="n">
        <v>0.002094973736872493</v>
      </c>
      <c r="AE662" s="57" t="inlineStr">
        <is>
          <t>Code M1: Vai phoi may day vien co.</t>
        </is>
      </c>
    </row>
    <row r="663" ht="20.25" customHeight="1">
      <c r="D663" t="inlineStr">
        <is>
          <t>M1</t>
        </is>
      </c>
      <c r="E663" t="inlineStr">
        <is>
          <t>12,47,29,57,64,77,45,22,50,56,42,96,06,78,65,59,39</t>
        </is>
      </c>
      <c r="F663" t="inlineStr"/>
      <c r="G663" t="inlineStr">
        <is>
          <t>12@Signature Navy</t>
        </is>
      </c>
      <c r="H663" t="inlineStr">
        <is>
          <t>25V07971SG07</t>
        </is>
      </c>
      <c r="I663" t="n">
        <v>2</v>
      </c>
      <c r="J663" t="n">
        <v>2</v>
      </c>
      <c r="K663" t="n">
        <v>3960</v>
      </c>
      <c r="L663" s="59" t="n"/>
      <c r="M663" s="98" t="inlineStr">
        <is>
          <t>POUT25SB0007971A</t>
        </is>
      </c>
      <c r="N663" s="2" t="n">
        <v>0.0063</v>
      </c>
      <c r="O663" t="n">
        <v>0.3385</v>
      </c>
      <c r="P663" s="95" t="n">
        <v>1340.46</v>
      </c>
      <c r="Q663" s="96" t="n">
        <v>1340.46</v>
      </c>
      <c r="R663" s="77" t="n">
        <v>0</v>
      </c>
      <c r="S663" s="95" t="n">
        <v>1367.269</v>
      </c>
      <c r="T663" s="51" t="n">
        <v>1.019999850797487</v>
      </c>
      <c r="U663" s="51" t="n">
        <v>1.019999850797487</v>
      </c>
      <c r="V663" t="n">
        <v>0</v>
      </c>
      <c r="W663" t="inlineStr">
        <is>
          <t>12,47,29,57,64,77,45,22,50,56,42,96,06,78,65,59,39</t>
        </is>
      </c>
      <c r="X663" s="51" t="n">
        <v>0.002074023999503768</v>
      </c>
      <c r="Y663" s="51" t="n">
        <v>0.844756876005098</v>
      </c>
      <c r="Z663" s="52" t="n">
        <v>639845.7299999963</v>
      </c>
      <c r="AA663" s="52" t="n">
        <v>100672.109999998</v>
      </c>
      <c r="AB663" s="52" t="n">
        <v>-549957.0410000019</v>
      </c>
      <c r="AC663" s="51" t="n">
        <v>-5.46285402183398</v>
      </c>
      <c r="AD663" s="51" t="n">
        <v>0.002094973736872493</v>
      </c>
      <c r="AE663" s="57" t="inlineStr">
        <is>
          <t>Code M1: Vai phoi may day vien co.</t>
        </is>
      </c>
    </row>
    <row r="664" ht="20.25" customHeight="1">
      <c r="D664" t="inlineStr">
        <is>
          <t>M1</t>
        </is>
      </c>
      <c r="E664" t="inlineStr">
        <is>
          <t>12,47,29,57,64,77,45,22,50,56,42,96,06,78,65,59,39</t>
        </is>
      </c>
      <c r="F664" t="inlineStr"/>
      <c r="G664" t="inlineStr">
        <is>
          <t>42@Signature Navy</t>
        </is>
      </c>
      <c r="H664" t="inlineStr">
        <is>
          <t>25V07971SG08</t>
        </is>
      </c>
      <c r="I664" t="n">
        <v>2</v>
      </c>
      <c r="J664" t="n">
        <v>2</v>
      </c>
      <c r="K664" t="n">
        <v>1780</v>
      </c>
      <c r="L664" s="59" t="n"/>
      <c r="M664" s="98" t="inlineStr">
        <is>
          <t>POUT25SB0007971A</t>
        </is>
      </c>
      <c r="N664" s="2" t="n">
        <v>0.0063</v>
      </c>
      <c r="O664" t="n">
        <v>0.45358</v>
      </c>
      <c r="P664" s="95" t="n">
        <v>807.372</v>
      </c>
      <c r="Q664" s="96" t="n">
        <v>807.3724</v>
      </c>
      <c r="R664" s="77" t="n">
        <v>0</v>
      </c>
      <c r="S664" s="95" t="n">
        <v>823.52</v>
      </c>
      <c r="T664" s="51" t="n">
        <v>1.020000693608399</v>
      </c>
      <c r="U664" s="51" t="n">
        <v>1.020000693608399</v>
      </c>
      <c r="V664" t="n">
        <v>0</v>
      </c>
      <c r="W664" t="inlineStr">
        <is>
          <t>12,47,29,57,64,77,45,22,50,56,42,96,06,78,65,59,39</t>
        </is>
      </c>
      <c r="X664" s="51" t="n">
        <v>0.001249205298283392</v>
      </c>
      <c r="Y664" s="51" t="n">
        <v>0.8460186989135668</v>
      </c>
      <c r="Z664" s="52" t="n">
        <v>639845.7299999963</v>
      </c>
      <c r="AA664" s="52" t="n">
        <v>99331.64999999804</v>
      </c>
      <c r="AB664" s="52" t="n">
        <v>-551324.3100000019</v>
      </c>
      <c r="AC664" s="51" t="n">
        <v>-5.550338789298404</v>
      </c>
      <c r="AD664" s="51" t="n">
        <v>0.001261823533619588</v>
      </c>
      <c r="AE664" s="57" t="inlineStr">
        <is>
          <t>Code M1: Vai phoi may day vien co.</t>
        </is>
      </c>
    </row>
    <row r="665" ht="20.25" customHeight="1">
      <c r="D665" t="inlineStr">
        <is>
          <t>M1</t>
        </is>
      </c>
      <c r="E665" t="inlineStr">
        <is>
          <t>12,47,29,57,64,77,45,22,50,56,42,96,06,78,65,59,39</t>
        </is>
      </c>
      <c r="F665" t="inlineStr"/>
      <c r="G665" t="inlineStr">
        <is>
          <t>45@Signature Navy</t>
        </is>
      </c>
      <c r="H665" t="inlineStr">
        <is>
          <t>25V07971SG08</t>
        </is>
      </c>
      <c r="I665" t="n">
        <v>2</v>
      </c>
      <c r="J665" t="n">
        <v>2</v>
      </c>
      <c r="K665" t="n">
        <v>1780</v>
      </c>
      <c r="L665" s="59" t="n"/>
      <c r="M665" s="98" t="inlineStr">
        <is>
          <t>POUT25SB0007971A</t>
        </is>
      </c>
      <c r="N665" s="2" t="n">
        <v>0.0063</v>
      </c>
      <c r="O665" t="n">
        <v>0.45358</v>
      </c>
      <c r="P665" s="95" t="n">
        <v>807.372</v>
      </c>
      <c r="Q665" s="96" t="n">
        <v>807.3724</v>
      </c>
      <c r="R665" s="77" t="n">
        <v>0</v>
      </c>
      <c r="S665" s="95" t="n">
        <v>823.52</v>
      </c>
      <c r="T665" s="51" t="n">
        <v>1.020000693608399</v>
      </c>
      <c r="U665" s="51" t="n">
        <v>1.020000693608399</v>
      </c>
      <c r="V665" t="n">
        <v>0</v>
      </c>
      <c r="W665" t="inlineStr">
        <is>
          <t>12,47,29,57,64,77,45,22,50,56,42,96,06,78,65,59,39</t>
        </is>
      </c>
      <c r="X665" s="51" t="n">
        <v>0.001249205298283392</v>
      </c>
      <c r="Y665" s="51" t="n">
        <v>0.8472805218220356</v>
      </c>
      <c r="Z665" s="52" t="n">
        <v>639845.7299999963</v>
      </c>
      <c r="AA665" s="52" t="n">
        <v>98524.27799999807</v>
      </c>
      <c r="AB665" s="52" t="n">
        <v>-552147.8300000019</v>
      </c>
      <c r="AC665" s="51" t="n">
        <v>-5.604180423428353</v>
      </c>
      <c r="AD665" s="51" t="n">
        <v>0.001261823533619588</v>
      </c>
      <c r="AE665" s="57" t="inlineStr">
        <is>
          <t>Code M1: Vai phoi may day vien co.</t>
        </is>
      </c>
    </row>
    <row r="666" ht="20.25" customHeight="1">
      <c r="D666" t="inlineStr">
        <is>
          <t>M1</t>
        </is>
      </c>
      <c r="E666" t="inlineStr">
        <is>
          <t>12,47,29,57,64,77,45,22,50,56,42,96,06,78,65,59,39</t>
        </is>
      </c>
      <c r="F666" t="inlineStr"/>
      <c r="G666" t="inlineStr">
        <is>
          <t>96@Signature Navy</t>
        </is>
      </c>
      <c r="H666" t="inlineStr">
        <is>
          <t>25V07971SG08</t>
        </is>
      </c>
      <c r="I666" t="n">
        <v>2</v>
      </c>
      <c r="J666" t="n">
        <v>2</v>
      </c>
      <c r="K666" t="n">
        <v>1780</v>
      </c>
      <c r="L666" s="59" t="n"/>
      <c r="M666" s="98" t="inlineStr">
        <is>
          <t>POUT25SB0007971A</t>
        </is>
      </c>
      <c r="N666" s="2" t="n">
        <v>0.0063</v>
      </c>
      <c r="O666" t="n">
        <v>0.45358</v>
      </c>
      <c r="P666" s="95" t="n">
        <v>807.372</v>
      </c>
      <c r="Q666" s="96" t="n">
        <v>807.3724</v>
      </c>
      <c r="R666" s="77" t="n">
        <v>0</v>
      </c>
      <c r="S666" s="95" t="n">
        <v>823.52</v>
      </c>
      <c r="T666" s="51" t="n">
        <v>1.020000693608399</v>
      </c>
      <c r="U666" s="51" t="n">
        <v>1.020000693608399</v>
      </c>
      <c r="V666" t="n">
        <v>0</v>
      </c>
      <c r="W666" t="inlineStr">
        <is>
          <t>12,47,29,57,64,77,45,22,50,56,42,96,06,78,65,59,39</t>
        </is>
      </c>
      <c r="X666" s="51" t="n">
        <v>0.001249205298283392</v>
      </c>
      <c r="Y666" s="51" t="n">
        <v>0.8485423447305045</v>
      </c>
      <c r="Z666" s="52" t="n">
        <v>639845.7299999963</v>
      </c>
      <c r="AA666" s="52" t="n">
        <v>97716.9059999981</v>
      </c>
      <c r="AB666" s="52" t="n">
        <v>-552971.350000002</v>
      </c>
      <c r="AC666" s="51" t="n">
        <v>-5.658911775205129</v>
      </c>
      <c r="AD666" s="51" t="n">
        <v>0.001261823533619588</v>
      </c>
      <c r="AE666" s="57" t="inlineStr">
        <is>
          <t>Code M1: Vai phoi may day vien co.</t>
        </is>
      </c>
    </row>
    <row r="667" ht="20.25" customHeight="1">
      <c r="D667" t="inlineStr">
        <is>
          <t>M1</t>
        </is>
      </c>
      <c r="E667" t="inlineStr">
        <is>
          <t>12,47,29,57,64,77,45,22,50,56,42,96,06,78,65,59,39</t>
        </is>
      </c>
      <c r="F667" t="inlineStr"/>
      <c r="G667" t="inlineStr">
        <is>
          <t>78@Signature Navy</t>
        </is>
      </c>
      <c r="H667" t="inlineStr">
        <is>
          <t>25V07971SG08</t>
        </is>
      </c>
      <c r="I667" t="n">
        <v>2</v>
      </c>
      <c r="J667" t="n">
        <v>2</v>
      </c>
      <c r="K667" t="n">
        <v>1780</v>
      </c>
      <c r="L667" s="59" t="n"/>
      <c r="M667" s="98" t="inlineStr">
        <is>
          <t>POUT25SB0007971A</t>
        </is>
      </c>
      <c r="N667" s="2" t="n">
        <v>0.0063</v>
      </c>
      <c r="O667" t="n">
        <v>0.45358</v>
      </c>
      <c r="P667" s="95" t="n">
        <v>807.372</v>
      </c>
      <c r="Q667" s="96" t="n">
        <v>807.3724</v>
      </c>
      <c r="R667" s="77" t="n">
        <v>0</v>
      </c>
      <c r="S667" s="95" t="n">
        <v>823.52</v>
      </c>
      <c r="T667" s="51" t="n">
        <v>1.020000693608399</v>
      </c>
      <c r="U667" s="51" t="n">
        <v>1.020000693608399</v>
      </c>
      <c r="V667" t="n">
        <v>0</v>
      </c>
      <c r="W667" t="inlineStr">
        <is>
          <t>12,47,29,57,64,77,45,22,50,56,42,96,06,78,65,59,39</t>
        </is>
      </c>
      <c r="X667" s="51" t="n">
        <v>0.001249205298283392</v>
      </c>
      <c r="Y667" s="51" t="n">
        <v>0.8498041676389734</v>
      </c>
      <c r="Z667" s="52" t="n">
        <v>639845.7299999963</v>
      </c>
      <c r="AA667" s="52" t="n">
        <v>96909.53399999812</v>
      </c>
      <c r="AB667" s="52" t="n">
        <v>-553794.870000002</v>
      </c>
      <c r="AC667" s="51" t="n">
        <v>-5.714555081856164</v>
      </c>
      <c r="AD667" s="51" t="n">
        <v>0.001261823533619588</v>
      </c>
      <c r="AE667" s="57" t="inlineStr">
        <is>
          <t>Code M1: Vai phoi may day vien co.</t>
        </is>
      </c>
    </row>
    <row r="668" ht="20.25" customHeight="1">
      <c r="D668" t="inlineStr">
        <is>
          <t>M1</t>
        </is>
      </c>
      <c r="E668" t="inlineStr">
        <is>
          <t>12,47,29,57,64,77,45,22,50,56,42,96,06,78,65,59,39</t>
        </is>
      </c>
      <c r="F668" t="inlineStr"/>
      <c r="G668" t="inlineStr">
        <is>
          <t>65@Signature Navy</t>
        </is>
      </c>
      <c r="H668" t="inlineStr">
        <is>
          <t>25V07971SG08</t>
        </is>
      </c>
      <c r="I668" t="n">
        <v>2</v>
      </c>
      <c r="J668" t="n">
        <v>2</v>
      </c>
      <c r="K668" t="n">
        <v>1780</v>
      </c>
      <c r="L668" s="59" t="n"/>
      <c r="M668" s="98" t="inlineStr">
        <is>
          <t>POUT25SB0007971A</t>
        </is>
      </c>
      <c r="N668" s="2" t="n">
        <v>0.0063</v>
      </c>
      <c r="O668" t="n">
        <v>0.45358</v>
      </c>
      <c r="P668" s="95" t="n">
        <v>807.372</v>
      </c>
      <c r="Q668" s="96" t="n">
        <v>807.3724</v>
      </c>
      <c r="R668" s="77" t="n">
        <v>0</v>
      </c>
      <c r="S668" s="95" t="n">
        <v>823.52</v>
      </c>
      <c r="T668" s="51" t="n">
        <v>1.020000693608399</v>
      </c>
      <c r="U668" s="51" t="n">
        <v>1.020000693608399</v>
      </c>
      <c r="V668" t="n">
        <v>0</v>
      </c>
      <c r="W668" t="inlineStr">
        <is>
          <t>12,47,29,57,64,77,45,22,50,56,42,96,06,78,65,59,39</t>
        </is>
      </c>
      <c r="X668" s="51" t="n">
        <v>0.001249205298283392</v>
      </c>
      <c r="Y668" s="51" t="n">
        <v>0.8510659905474423</v>
      </c>
      <c r="Z668" s="52" t="n">
        <v>639845.7299999963</v>
      </c>
      <c r="AA668" s="52" t="n">
        <v>96102.16199999815</v>
      </c>
      <c r="AB668" s="52" t="n">
        <v>-554618.390000002</v>
      </c>
      <c r="AC668" s="51" t="n">
        <v>-5.771133327885097</v>
      </c>
      <c r="AD668" s="51" t="n">
        <v>0.001261823533619588</v>
      </c>
      <c r="AE668" s="57" t="inlineStr">
        <is>
          <t>Code M1: Vai phoi may day vien co.</t>
        </is>
      </c>
    </row>
    <row r="669" ht="20.25" customHeight="1">
      <c r="D669" t="inlineStr">
        <is>
          <t>M1</t>
        </is>
      </c>
      <c r="E669" t="inlineStr">
        <is>
          <t>12,47,29,57,64,77,45,22,50,56,42,96,06,78,65,59,39</t>
        </is>
      </c>
      <c r="F669" t="inlineStr"/>
      <c r="G669" t="inlineStr">
        <is>
          <t>56@Signature Navy</t>
        </is>
      </c>
      <c r="H669" t="inlineStr">
        <is>
          <t>25V07971SG08</t>
        </is>
      </c>
      <c r="I669" t="n">
        <v>2</v>
      </c>
      <c r="J669" t="n">
        <v>2</v>
      </c>
      <c r="K669" t="n">
        <v>1780</v>
      </c>
      <c r="L669" s="59" t="n"/>
      <c r="M669" s="98" t="inlineStr">
        <is>
          <t>POUT25SB0007971A</t>
        </is>
      </c>
      <c r="N669" s="2" t="n">
        <v>0.0063</v>
      </c>
      <c r="O669" t="n">
        <v>0.45358</v>
      </c>
      <c r="P669" s="95" t="n">
        <v>807.372</v>
      </c>
      <c r="Q669" s="96" t="n">
        <v>807.3724</v>
      </c>
      <c r="R669" s="77" t="n">
        <v>0</v>
      </c>
      <c r="S669" s="95" t="n">
        <v>823.52</v>
      </c>
      <c r="T669" s="51" t="n">
        <v>1.020000693608399</v>
      </c>
      <c r="U669" s="51" t="n">
        <v>1.020000693608399</v>
      </c>
      <c r="V669" t="n">
        <v>0</v>
      </c>
      <c r="W669" t="inlineStr">
        <is>
          <t>12,47,29,57,64,77,45,22,50,56,42,96,06,78,65,59,39</t>
        </is>
      </c>
      <c r="X669" s="51" t="n">
        <v>0.001249205298283392</v>
      </c>
      <c r="Y669" s="51" t="n">
        <v>0.8523278134559111</v>
      </c>
      <c r="Z669" s="52" t="n">
        <v>639845.7299999963</v>
      </c>
      <c r="AA669" s="52" t="n">
        <v>95294.78999999817</v>
      </c>
      <c r="AB669" s="52" t="n">
        <v>-555441.910000002</v>
      </c>
      <c r="AC669" s="51" t="n">
        <v>-5.828670276727748</v>
      </c>
      <c r="AD669" s="51" t="n">
        <v>0.001261823533619588</v>
      </c>
      <c r="AE669" s="57" t="inlineStr">
        <is>
          <t>Code M1: Vai phoi may day vien co.</t>
        </is>
      </c>
    </row>
    <row r="670" ht="20.25" customHeight="1">
      <c r="D670" t="inlineStr">
        <is>
          <t>M1</t>
        </is>
      </c>
      <c r="E670" t="inlineStr">
        <is>
          <t>12,47,29,57,64,77,45,22,50,56,42,96,06,78,65,59,39</t>
        </is>
      </c>
      <c r="F670" t="inlineStr"/>
      <c r="G670" t="inlineStr">
        <is>
          <t>77@Signature Navy</t>
        </is>
      </c>
      <c r="H670" t="inlineStr">
        <is>
          <t>25V07971SG08</t>
        </is>
      </c>
      <c r="I670" t="n">
        <v>2</v>
      </c>
      <c r="J670" t="n">
        <v>2</v>
      </c>
      <c r="K670" t="n">
        <v>1780</v>
      </c>
      <c r="L670" s="59" t="n"/>
      <c r="M670" s="98" t="inlineStr">
        <is>
          <t>POUT25SB0007971A</t>
        </is>
      </c>
      <c r="N670" s="2" t="n">
        <v>0.0063</v>
      </c>
      <c r="O670" t="n">
        <v>0.45358</v>
      </c>
      <c r="P670" s="95" t="n">
        <v>807.372</v>
      </c>
      <c r="Q670" s="96" t="n">
        <v>807.3724</v>
      </c>
      <c r="R670" s="77" t="n">
        <v>0</v>
      </c>
      <c r="S670" s="95" t="n">
        <v>823.52</v>
      </c>
      <c r="T670" s="51" t="n">
        <v>1.020000693608399</v>
      </c>
      <c r="U670" s="51" t="n">
        <v>1.020000693608399</v>
      </c>
      <c r="V670" t="n">
        <v>0</v>
      </c>
      <c r="W670" t="inlineStr">
        <is>
          <t>12,47,29,57,64,77,45,22,50,56,42,96,06,78,65,59,39</t>
        </is>
      </c>
      <c r="X670" s="51" t="n">
        <v>0.001249205298283392</v>
      </c>
      <c r="Y670" s="51" t="n">
        <v>0.8535896363643799</v>
      </c>
      <c r="Z670" s="52" t="n">
        <v>639845.7299999963</v>
      </c>
      <c r="AA670" s="52" t="n">
        <v>94487.4179999982</v>
      </c>
      <c r="AB670" s="52" t="n">
        <v>-556265.430000002</v>
      </c>
      <c r="AC670" s="51" t="n">
        <v>-5.887190504031051</v>
      </c>
      <c r="AD670" s="51" t="n">
        <v>0.001261823533619588</v>
      </c>
      <c r="AE670" s="57" t="inlineStr">
        <is>
          <t>Code M1: Vai phoi may day vien co.</t>
        </is>
      </c>
    </row>
    <row r="671" ht="20.25" customHeight="1">
      <c r="D671" t="inlineStr">
        <is>
          <t>M1</t>
        </is>
      </c>
      <c r="E671" t="inlineStr">
        <is>
          <t>12,47,29,57,64,77,45,22,50,56,42,96,06,78,65,59,39</t>
        </is>
      </c>
      <c r="F671" t="inlineStr"/>
      <c r="G671" t="inlineStr">
        <is>
          <t>29@Signature Navy</t>
        </is>
      </c>
      <c r="H671" t="inlineStr">
        <is>
          <t>25V07971SG08</t>
        </is>
      </c>
      <c r="I671" t="n">
        <v>2</v>
      </c>
      <c r="J671" t="n">
        <v>2</v>
      </c>
      <c r="K671" t="n">
        <v>1780</v>
      </c>
      <c r="L671" s="59" t="n"/>
      <c r="M671" s="98" t="inlineStr">
        <is>
          <t>POUT25SB0007971A</t>
        </is>
      </c>
      <c r="N671" s="2" t="n">
        <v>0.0063</v>
      </c>
      <c r="O671" t="n">
        <v>0.45358</v>
      </c>
      <c r="P671" s="95" t="n">
        <v>807.372</v>
      </c>
      <c r="Q671" s="96" t="n">
        <v>807.3724</v>
      </c>
      <c r="R671" s="77" t="n">
        <v>0</v>
      </c>
      <c r="S671" s="95" t="n">
        <v>823.52</v>
      </c>
      <c r="T671" s="51" t="n">
        <v>1.020000693608399</v>
      </c>
      <c r="U671" s="51" t="n">
        <v>1.020000693608399</v>
      </c>
      <c r="V671" t="n">
        <v>0</v>
      </c>
      <c r="W671" t="inlineStr">
        <is>
          <t>12,47,29,57,64,77,45,22,50,56,42,96,06,78,65,59,39</t>
        </is>
      </c>
      <c r="X671" s="51" t="n">
        <v>0.001249205298283392</v>
      </c>
      <c r="Y671" s="51" t="n">
        <v>0.8548514592728488</v>
      </c>
      <c r="Z671" s="52" t="n">
        <v>639845.7299999963</v>
      </c>
      <c r="AA671" s="52" t="n">
        <v>93680.04599999823</v>
      </c>
      <c r="AB671" s="52" t="n">
        <v>-557088.950000002</v>
      </c>
      <c r="AC671" s="51" t="n">
        <v>-5.946719432652847</v>
      </c>
      <c r="AD671" s="51" t="n">
        <v>0.001261823533619588</v>
      </c>
      <c r="AE671" s="57" t="inlineStr">
        <is>
          <t>Code M1: Vai phoi may day vien co.</t>
        </is>
      </c>
    </row>
    <row r="672" ht="20.25" customHeight="1">
      <c r="D672" t="inlineStr">
        <is>
          <t>M1</t>
        </is>
      </c>
      <c r="E672" t="inlineStr">
        <is>
          <t>12,47,29,57,64,77,45,22,50,56,42,96,06,78,65,59,39</t>
        </is>
      </c>
      <c r="F672" t="inlineStr"/>
      <c r="G672" t="inlineStr">
        <is>
          <t>47@Signature Navy</t>
        </is>
      </c>
      <c r="H672" t="inlineStr">
        <is>
          <t>25V07971SG08</t>
        </is>
      </c>
      <c r="I672" t="n">
        <v>2</v>
      </c>
      <c r="J672" t="n">
        <v>2</v>
      </c>
      <c r="K672" t="n">
        <v>1780</v>
      </c>
      <c r="L672" s="59" t="n"/>
      <c r="M672" s="98" t="inlineStr">
        <is>
          <t>POUT25SB0007971A</t>
        </is>
      </c>
      <c r="N672" s="2" t="n">
        <v>0.0063</v>
      </c>
      <c r="O672" t="n">
        <v>0.45358</v>
      </c>
      <c r="P672" s="95" t="n">
        <v>807.372</v>
      </c>
      <c r="Q672" s="96" t="n">
        <v>807.3724</v>
      </c>
      <c r="R672" s="77" t="n">
        <v>0</v>
      </c>
      <c r="S672" s="95" t="n">
        <v>823.52</v>
      </c>
      <c r="T672" s="51" t="n">
        <v>1.020000693608399</v>
      </c>
      <c r="U672" s="51" t="n">
        <v>1.020000693608399</v>
      </c>
      <c r="V672" t="n">
        <v>0</v>
      </c>
      <c r="W672" t="inlineStr">
        <is>
          <t>12,47,29,57,64,77,45,22,50,56,42,96,06,78,65,59,39</t>
        </is>
      </c>
      <c r="X672" s="51" t="n">
        <v>0.001249205298283392</v>
      </c>
      <c r="Y672" s="51" t="n">
        <v>0.8561132821813177</v>
      </c>
      <c r="Z672" s="52" t="n">
        <v>639845.7299999963</v>
      </c>
      <c r="AA672" s="52" t="n">
        <v>92872.67399999825</v>
      </c>
      <c r="AB672" s="52" t="n">
        <v>-557912.4700000021</v>
      </c>
      <c r="AC672" s="51" t="n">
        <v>-6.007283369487268</v>
      </c>
      <c r="AD672" s="51" t="n">
        <v>0.001261823533619588</v>
      </c>
      <c r="AE672" s="57" t="inlineStr">
        <is>
          <t>Code M1: Vai phoi may day vien co.</t>
        </is>
      </c>
    </row>
    <row r="673" ht="20.25" customHeight="1">
      <c r="D673" t="inlineStr">
        <is>
          <t>M1</t>
        </is>
      </c>
      <c r="E673" t="inlineStr">
        <is>
          <t>12,47,29,57,64,77,45,22,50,56,42,96,06,78,65,59,39</t>
        </is>
      </c>
      <c r="F673" t="inlineStr"/>
      <c r="G673" t="inlineStr">
        <is>
          <t>39@Signature Navy</t>
        </is>
      </c>
      <c r="H673" t="inlineStr">
        <is>
          <t>25V07971SG08</t>
        </is>
      </c>
      <c r="I673" t="n">
        <v>2</v>
      </c>
      <c r="J673" t="n">
        <v>2</v>
      </c>
      <c r="K673" t="n">
        <v>1780</v>
      </c>
      <c r="L673" s="59" t="n"/>
      <c r="M673" s="98" t="inlineStr">
        <is>
          <t>POUT25SB0007971A</t>
        </is>
      </c>
      <c r="N673" s="2" t="n">
        <v>0.0063</v>
      </c>
      <c r="O673" t="n">
        <v>0.45358</v>
      </c>
      <c r="P673" s="95" t="n">
        <v>807.372</v>
      </c>
      <c r="Q673" s="96" t="n">
        <v>807.3724</v>
      </c>
      <c r="R673" s="77" t="n">
        <v>0</v>
      </c>
      <c r="S673" s="95" t="n">
        <v>823.52</v>
      </c>
      <c r="T673" s="51" t="n">
        <v>1.020000693608399</v>
      </c>
      <c r="U673" s="51" t="n">
        <v>1.020000693608399</v>
      </c>
      <c r="V673" t="n">
        <v>0</v>
      </c>
      <c r="W673" t="inlineStr">
        <is>
          <t>12,47,29,57,64,77,45,22,50,56,42,96,06,78,65,59,39</t>
        </is>
      </c>
      <c r="X673" s="51" t="n">
        <v>0.001249205298283392</v>
      </c>
      <c r="Y673" s="51" t="n">
        <v>0.8573751050897865</v>
      </c>
      <c r="Z673" s="52" t="n">
        <v>639845.7299999963</v>
      </c>
      <c r="AA673" s="52" t="n">
        <v>92065.30199999828</v>
      </c>
      <c r="AB673" s="52" t="n">
        <v>-558735.9900000021</v>
      </c>
      <c r="AC673" s="51" t="n">
        <v>-6.068909544227775</v>
      </c>
      <c r="AD673" s="51" t="n">
        <v>0.001261823533619588</v>
      </c>
      <c r="AE673" s="57" t="inlineStr">
        <is>
          <t>Code M1: Vai phoi may day vien co.</t>
        </is>
      </c>
    </row>
    <row r="674" ht="20.25" customHeight="1">
      <c r="D674" t="inlineStr">
        <is>
          <t>M1</t>
        </is>
      </c>
      <c r="E674" t="inlineStr">
        <is>
          <t>12,47,29,57,64,77,45,22,50,56,42,96,06,78,65,59,39</t>
        </is>
      </c>
      <c r="F674" t="inlineStr"/>
      <c r="G674" t="inlineStr">
        <is>
          <t>64@Signature Navy</t>
        </is>
      </c>
      <c r="H674" t="inlineStr">
        <is>
          <t>25V07971SG08</t>
        </is>
      </c>
      <c r="I674" t="n">
        <v>2</v>
      </c>
      <c r="J674" t="n">
        <v>2</v>
      </c>
      <c r="K674" t="n">
        <v>1780</v>
      </c>
      <c r="L674" s="59" t="n"/>
      <c r="M674" s="98" t="inlineStr">
        <is>
          <t>POUT25SB0007971A</t>
        </is>
      </c>
      <c r="N674" s="2" t="n">
        <v>0.0063</v>
      </c>
      <c r="O674" t="n">
        <v>0.45358</v>
      </c>
      <c r="P674" s="95" t="n">
        <v>807.372</v>
      </c>
      <c r="Q674" s="96" t="n">
        <v>807.3724</v>
      </c>
      <c r="R674" s="77" t="n">
        <v>0</v>
      </c>
      <c r="S674" s="95" t="n">
        <v>823.52</v>
      </c>
      <c r="T674" s="51" t="n">
        <v>1.020000693608399</v>
      </c>
      <c r="U674" s="51" t="n">
        <v>1.020000693608399</v>
      </c>
      <c r="V674" t="n">
        <v>0</v>
      </c>
      <c r="W674" t="inlineStr">
        <is>
          <t>12,47,29,57,64,77,45,22,50,56,42,96,06,78,65,59,39</t>
        </is>
      </c>
      <c r="X674" s="51" t="n">
        <v>0.001249205298283392</v>
      </c>
      <c r="Y674" s="51" t="n">
        <v>0.8586369279982553</v>
      </c>
      <c r="Z674" s="52" t="n">
        <v>639845.7299999963</v>
      </c>
      <c r="AA674" s="52" t="n">
        <v>91257.9299999983</v>
      </c>
      <c r="AB674" s="52" t="n">
        <v>-559559.5100000021</v>
      </c>
      <c r="AC674" s="51" t="n">
        <v>-6.131626150187852</v>
      </c>
      <c r="AD674" s="51" t="n">
        <v>0.001261823533619588</v>
      </c>
      <c r="AE674" s="57" t="inlineStr">
        <is>
          <t>Code M1: Vai phoi may day vien co.</t>
        </is>
      </c>
    </row>
    <row r="675" ht="20.25" customHeight="1">
      <c r="D675" t="inlineStr">
        <is>
          <t>M1</t>
        </is>
      </c>
      <c r="E675" t="inlineStr">
        <is>
          <t>12,47,29,57,64,77,45,22,50,56,42,96,06,78,65,59,39</t>
        </is>
      </c>
      <c r="F675" t="inlineStr"/>
      <c r="G675" t="inlineStr">
        <is>
          <t>50@Signature Navy</t>
        </is>
      </c>
      <c r="H675" t="inlineStr">
        <is>
          <t>25V07971SG08</t>
        </is>
      </c>
      <c r="I675" t="n">
        <v>2</v>
      </c>
      <c r="J675" t="n">
        <v>2</v>
      </c>
      <c r="K675" t="n">
        <v>1780</v>
      </c>
      <c r="L675" s="59" t="n"/>
      <c r="M675" s="98" t="inlineStr">
        <is>
          <t>POUT25SB0007971A</t>
        </is>
      </c>
      <c r="N675" s="2" t="n">
        <v>0.0063</v>
      </c>
      <c r="O675" t="n">
        <v>0.45358</v>
      </c>
      <c r="P675" s="95" t="n">
        <v>807.372</v>
      </c>
      <c r="Q675" s="96" t="n">
        <v>807.3724</v>
      </c>
      <c r="R675" s="77" t="n">
        <v>0</v>
      </c>
      <c r="S675" s="95" t="n">
        <v>823.52</v>
      </c>
      <c r="T675" s="51" t="n">
        <v>1.020000693608399</v>
      </c>
      <c r="U675" s="51" t="n">
        <v>1.020000693608399</v>
      </c>
      <c r="V675" t="n">
        <v>0</v>
      </c>
      <c r="W675" t="inlineStr">
        <is>
          <t>12,47,29,57,64,77,45,22,50,56,42,96,06,78,65,59,39</t>
        </is>
      </c>
      <c r="X675" s="51" t="n">
        <v>0.001249205298283392</v>
      </c>
      <c r="Y675" s="51" t="n">
        <v>0.8598987509067242</v>
      </c>
      <c r="Z675" s="52" t="n">
        <v>639845.7299999963</v>
      </c>
      <c r="AA675" s="52" t="n">
        <v>90450.55799999833</v>
      </c>
      <c r="AB675" s="52" t="n">
        <v>-560383.0300000021</v>
      </c>
      <c r="AC675" s="51" t="n">
        <v>-6.195462387307908</v>
      </c>
      <c r="AD675" s="51" t="n">
        <v>0.001261823533619588</v>
      </c>
      <c r="AE675" s="57" t="inlineStr">
        <is>
          <t>Code M1: Vai phoi may day vien co.</t>
        </is>
      </c>
    </row>
    <row r="676" ht="20.25" customHeight="1">
      <c r="D676" t="inlineStr">
        <is>
          <t>M1</t>
        </is>
      </c>
      <c r="E676" t="inlineStr">
        <is>
          <t>12,47,29,57,64,77,45,22,50,56,42,96,06,78,65,59,39</t>
        </is>
      </c>
      <c r="F676" t="inlineStr"/>
      <c r="G676" t="inlineStr">
        <is>
          <t>57@Signature Navy</t>
        </is>
      </c>
      <c r="H676" t="inlineStr">
        <is>
          <t>25V07971SG08</t>
        </is>
      </c>
      <c r="I676" t="n">
        <v>2</v>
      </c>
      <c r="J676" t="n">
        <v>2</v>
      </c>
      <c r="K676" t="n">
        <v>1780</v>
      </c>
      <c r="L676" s="59" t="n"/>
      <c r="M676" s="98" t="inlineStr">
        <is>
          <t>POUT25SB0007971A</t>
        </is>
      </c>
      <c r="N676" s="2" t="n">
        <v>0.0063</v>
      </c>
      <c r="O676" t="n">
        <v>0.45358</v>
      </c>
      <c r="P676" s="95" t="n">
        <v>807.372</v>
      </c>
      <c r="Q676" s="96" t="n">
        <v>807.3724</v>
      </c>
      <c r="R676" s="77" t="n">
        <v>0</v>
      </c>
      <c r="S676" s="95" t="n">
        <v>823.52</v>
      </c>
      <c r="T676" s="51" t="n">
        <v>1.020000693608399</v>
      </c>
      <c r="U676" s="51" t="n">
        <v>1.020000693608399</v>
      </c>
      <c r="V676" t="n">
        <v>0</v>
      </c>
      <c r="W676" t="inlineStr">
        <is>
          <t>12,47,29,57,64,77,45,22,50,56,42,96,06,78,65,59,39</t>
        </is>
      </c>
      <c r="X676" s="51" t="n">
        <v>0.001249205298283392</v>
      </c>
      <c r="Y676" s="51" t="n">
        <v>0.8611605738151931</v>
      </c>
      <c r="Z676" s="52" t="n">
        <v>639845.7299999963</v>
      </c>
      <c r="AA676" s="52" t="n">
        <v>89643.18599999836</v>
      </c>
      <c r="AB676" s="52" t="n">
        <v>-561206.5500000021</v>
      </c>
      <c r="AC676" s="51" t="n">
        <v>-6.260448507486251</v>
      </c>
      <c r="AD676" s="51" t="n">
        <v>0.001261823533619588</v>
      </c>
      <c r="AE676" s="57" t="inlineStr">
        <is>
          <t>Code M1: Vai phoi may day vien co.</t>
        </is>
      </c>
    </row>
    <row r="677" ht="20.25" customHeight="1">
      <c r="D677" t="inlineStr">
        <is>
          <t>M1</t>
        </is>
      </c>
      <c r="E677" t="inlineStr">
        <is>
          <t>12,47,29,57,64,77,45,22,50,56,42,96,06,78,65,59,39</t>
        </is>
      </c>
      <c r="F677" t="inlineStr"/>
      <c r="G677" t="inlineStr">
        <is>
          <t>59@Signature Navy</t>
        </is>
      </c>
      <c r="H677" t="inlineStr">
        <is>
          <t>25V07971SG08</t>
        </is>
      </c>
      <c r="I677" t="n">
        <v>2</v>
      </c>
      <c r="J677" t="n">
        <v>2</v>
      </c>
      <c r="K677" t="n">
        <v>1780</v>
      </c>
      <c r="L677" s="59" t="n"/>
      <c r="M677" s="98" t="inlineStr">
        <is>
          <t>POUT25SB0007971A</t>
        </is>
      </c>
      <c r="N677" s="2" t="n">
        <v>0.0063</v>
      </c>
      <c r="O677" t="n">
        <v>0.45358</v>
      </c>
      <c r="P677" s="95" t="n">
        <v>807.372</v>
      </c>
      <c r="Q677" s="96" t="n">
        <v>807.3724</v>
      </c>
      <c r="R677" s="77" t="n">
        <v>0</v>
      </c>
      <c r="S677" s="95" t="n">
        <v>823.52</v>
      </c>
      <c r="T677" s="51" t="n">
        <v>1.020000693608399</v>
      </c>
      <c r="U677" s="51" t="n">
        <v>1.020000693608399</v>
      </c>
      <c r="V677" t="n">
        <v>0</v>
      </c>
      <c r="W677" t="inlineStr">
        <is>
          <t>12,47,29,57,64,77,45,22,50,56,42,96,06,78,65,59,39</t>
        </is>
      </c>
      <c r="X677" s="51" t="n">
        <v>0.001249205298283392</v>
      </c>
      <c r="Y677" s="51" t="n">
        <v>0.8624223967236619</v>
      </c>
      <c r="Z677" s="52" t="n">
        <v>639845.7299999963</v>
      </c>
      <c r="AA677" s="52" t="n">
        <v>88835.81399999838</v>
      </c>
      <c r="AB677" s="52" t="n">
        <v>-562030.0700000022</v>
      </c>
      <c r="AC677" s="51" t="n">
        <v>-6.326615862381948</v>
      </c>
      <c r="AD677" s="51" t="n">
        <v>0.001261823533619588</v>
      </c>
      <c r="AE677" s="57" t="inlineStr">
        <is>
          <t>Code M1: Vai phoi may day vien co.</t>
        </is>
      </c>
    </row>
    <row r="678" ht="20.25" customHeight="1">
      <c r="D678" t="inlineStr">
        <is>
          <t>M1</t>
        </is>
      </c>
      <c r="E678" t="inlineStr">
        <is>
          <t>12,47,29,57,64,77,45,22,50,56,42,96,06,78,65,59,39</t>
        </is>
      </c>
      <c r="F678" t="inlineStr"/>
      <c r="G678" t="inlineStr">
        <is>
          <t>12@Signature Navy</t>
        </is>
      </c>
      <c r="H678" t="inlineStr">
        <is>
          <t>25V07971SG08</t>
        </is>
      </c>
      <c r="I678" t="n">
        <v>2</v>
      </c>
      <c r="J678" t="n">
        <v>2</v>
      </c>
      <c r="K678" t="n">
        <v>1780</v>
      </c>
      <c r="L678" s="59" t="n"/>
      <c r="M678" s="98" t="inlineStr">
        <is>
          <t>POUT25SB0007971A</t>
        </is>
      </c>
      <c r="N678" s="2" t="n">
        <v>0.0063</v>
      </c>
      <c r="O678" t="n">
        <v>0.45358</v>
      </c>
      <c r="P678" s="95" t="n">
        <v>807.372</v>
      </c>
      <c r="Q678" s="96" t="n">
        <v>807.3724</v>
      </c>
      <c r="R678" s="77" t="n">
        <v>0</v>
      </c>
      <c r="S678" s="95" t="n">
        <v>823.52</v>
      </c>
      <c r="T678" s="51" t="n">
        <v>1.020000693608399</v>
      </c>
      <c r="U678" s="51" t="n">
        <v>1.020000693608399</v>
      </c>
      <c r="V678" t="n">
        <v>0</v>
      </c>
      <c r="W678" t="inlineStr">
        <is>
          <t>12,47,29,57,64,77,45,22,50,56,42,96,06,78,65,59,39</t>
        </is>
      </c>
      <c r="X678" s="51" t="n">
        <v>0.001249205298283392</v>
      </c>
      <c r="Y678" s="51" t="n">
        <v>0.8636842196321308</v>
      </c>
      <c r="Z678" s="52" t="n">
        <v>639845.7299999963</v>
      </c>
      <c r="AA678" s="52" t="n">
        <v>88028.44199999841</v>
      </c>
      <c r="AB678" s="52" t="n">
        <v>-562853.5900000022</v>
      </c>
      <c r="AC678" s="51" t="n">
        <v>-6.393996953848307</v>
      </c>
      <c r="AD678" s="51" t="n">
        <v>0.001261823533619588</v>
      </c>
      <c r="AE678" s="57" t="inlineStr">
        <is>
          <t>Code M1: Vai phoi may day vien co.</t>
        </is>
      </c>
    </row>
    <row r="679" ht="20.25" customHeight="1">
      <c r="D679" t="inlineStr">
        <is>
          <t>M1</t>
        </is>
      </c>
      <c r="E679" t="inlineStr">
        <is>
          <t>12,47,29,57,64,77,45,22,50,56,42,96,06,78,65,59,39</t>
        </is>
      </c>
      <c r="F679" t="inlineStr"/>
      <c r="G679" t="inlineStr">
        <is>
          <t>42@Signature Navy</t>
        </is>
      </c>
      <c r="H679" t="inlineStr">
        <is>
          <t>25V07971SG09</t>
        </is>
      </c>
      <c r="I679" t="n">
        <v>2</v>
      </c>
      <c r="J679" t="n">
        <v>2</v>
      </c>
      <c r="K679" t="n">
        <v>1610</v>
      </c>
      <c r="L679" s="59" t="n"/>
      <c r="M679" s="98" t="inlineStr">
        <is>
          <t>POUT25SB0007971A</t>
        </is>
      </c>
      <c r="N679" s="2" t="n">
        <v>0.0063</v>
      </c>
      <c r="O679" t="n">
        <v>0.2597</v>
      </c>
      <c r="P679" s="95" t="n">
        <v>418.117</v>
      </c>
      <c r="Q679" s="96" t="n">
        <v>418.117</v>
      </c>
      <c r="R679" s="77" t="n">
        <v>0</v>
      </c>
      <c r="S679" s="95" t="n">
        <v>426.479</v>
      </c>
      <c r="T679" s="51" t="n">
        <v>1.01999918683048</v>
      </c>
      <c r="U679" s="51" t="n">
        <v>1.01999918683048</v>
      </c>
      <c r="V679" t="n">
        <v>0</v>
      </c>
      <c r="W679" t="inlineStr">
        <is>
          <t>12,47,29,57,64,77,45,22,50,56,42,96,06,78,65,59,39</t>
        </is>
      </c>
      <c r="X679" s="51" t="n">
        <v>0.0006469306749925523</v>
      </c>
      <c r="Y679" s="51" t="n">
        <v>0.8643376849604061</v>
      </c>
      <c r="Z679" s="52" t="n">
        <v>639845.7299999963</v>
      </c>
      <c r="AA679" s="52" t="n">
        <v>87221.06999999844</v>
      </c>
      <c r="AB679" s="52" t="n">
        <v>-563677.1100000022</v>
      </c>
      <c r="AC679" s="51" t="n">
        <v>-6.462625487167405</v>
      </c>
      <c r="AD679" s="51" t="n">
        <v>0.0006534653282753054</v>
      </c>
      <c r="AE679" s="57" t="inlineStr">
        <is>
          <t>Code M1: Vai phoi may day vien co.</t>
        </is>
      </c>
    </row>
    <row r="680" ht="20.25" customHeight="1">
      <c r="D680" t="inlineStr">
        <is>
          <t>M1</t>
        </is>
      </c>
      <c r="E680" t="inlineStr">
        <is>
          <t>12,47,29,57,64,77,45,22,50,56,42,96,06,78,65,59,39</t>
        </is>
      </c>
      <c r="F680" t="inlineStr"/>
      <c r="G680" t="inlineStr">
        <is>
          <t>45@Signature Navy</t>
        </is>
      </c>
      <c r="H680" t="inlineStr">
        <is>
          <t>25V07971SG09</t>
        </is>
      </c>
      <c r="I680" t="n">
        <v>2</v>
      </c>
      <c r="J680" t="n">
        <v>2</v>
      </c>
      <c r="K680" t="n">
        <v>1610</v>
      </c>
      <c r="L680" s="59" t="n"/>
      <c r="M680" s="98" t="inlineStr">
        <is>
          <t>POUT25SB0007971A</t>
        </is>
      </c>
      <c r="N680" s="2" t="n">
        <v>0.0063</v>
      </c>
      <c r="O680" t="n">
        <v>0.2597</v>
      </c>
      <c r="P680" s="95" t="n">
        <v>418.117</v>
      </c>
      <c r="Q680" s="96" t="n">
        <v>418.117</v>
      </c>
      <c r="R680" s="77" t="n">
        <v>0</v>
      </c>
      <c r="S680" s="95" t="n">
        <v>426.479</v>
      </c>
      <c r="T680" s="51" t="n">
        <v>1.01999918683048</v>
      </c>
      <c r="U680" s="51" t="n">
        <v>1.01999918683048</v>
      </c>
      <c r="V680" t="n">
        <v>0</v>
      </c>
      <c r="W680" t="inlineStr">
        <is>
          <t>12,47,29,57,64,77,45,22,50,56,42,96,06,78,65,59,39</t>
        </is>
      </c>
      <c r="X680" s="51" t="n">
        <v>0.0006469306749925523</v>
      </c>
      <c r="Y680" s="51" t="n">
        <v>0.8649911502886813</v>
      </c>
      <c r="Z680" s="52" t="n">
        <v>639845.7299999963</v>
      </c>
      <c r="AA680" s="52" t="n">
        <v>86802.95299999847</v>
      </c>
      <c r="AB680" s="52" t="n">
        <v>-564103.5890000022</v>
      </c>
      <c r="AC680" s="51" t="n">
        <v>-6.4986681847104</v>
      </c>
      <c r="AD680" s="51" t="n">
        <v>0.0006534653282753054</v>
      </c>
      <c r="AE680" s="57" t="inlineStr">
        <is>
          <t>Code M1: Vai phoi may day vien co.</t>
        </is>
      </c>
    </row>
    <row r="681" ht="20.25" customHeight="1">
      <c r="D681" t="inlineStr">
        <is>
          <t>M1</t>
        </is>
      </c>
      <c r="E681" t="inlineStr">
        <is>
          <t>12,47,29,57,64,77,45,22,50,56,42,96,06,78,65,59,39</t>
        </is>
      </c>
      <c r="F681" t="inlineStr"/>
      <c r="G681" t="inlineStr">
        <is>
          <t>96@Signature Navy</t>
        </is>
      </c>
      <c r="H681" t="inlineStr">
        <is>
          <t>25V07971SG09</t>
        </is>
      </c>
      <c r="I681" t="n">
        <v>2</v>
      </c>
      <c r="J681" t="n">
        <v>2</v>
      </c>
      <c r="K681" t="n">
        <v>1610</v>
      </c>
      <c r="L681" s="59" t="n"/>
      <c r="M681" s="98" t="inlineStr">
        <is>
          <t>POUT25SB0007971A</t>
        </is>
      </c>
      <c r="N681" s="2" t="n">
        <v>0.0063</v>
      </c>
      <c r="O681" t="n">
        <v>0.2597</v>
      </c>
      <c r="P681" s="95" t="n">
        <v>418.117</v>
      </c>
      <c r="Q681" s="96" t="n">
        <v>418.117</v>
      </c>
      <c r="R681" s="77" t="n">
        <v>0</v>
      </c>
      <c r="S681" s="95" t="n">
        <v>426.479</v>
      </c>
      <c r="T681" s="51" t="n">
        <v>1.01999918683048</v>
      </c>
      <c r="U681" s="51" t="n">
        <v>1.01999918683048</v>
      </c>
      <c r="V681" t="n">
        <v>0</v>
      </c>
      <c r="W681" t="inlineStr">
        <is>
          <t>12,47,29,57,64,77,45,22,50,56,42,96,06,78,65,59,39</t>
        </is>
      </c>
      <c r="X681" s="51" t="n">
        <v>0.0006469306749925523</v>
      </c>
      <c r="Y681" s="51" t="n">
        <v>0.8656446156169566</v>
      </c>
      <c r="Z681" s="52" t="n">
        <v>639845.7299999963</v>
      </c>
      <c r="AA681" s="52" t="n">
        <v>86384.8359999985</v>
      </c>
      <c r="AB681" s="52" t="n">
        <v>-564530.0680000023</v>
      </c>
      <c r="AC681" s="51" t="n">
        <v>-6.535059787576747</v>
      </c>
      <c r="AD681" s="51" t="n">
        <v>0.0006534653282753054</v>
      </c>
      <c r="AE681" s="57" t="inlineStr">
        <is>
          <t>Code M1: Vai phoi may day vien co.</t>
        </is>
      </c>
    </row>
    <row r="682" ht="20.25" customHeight="1">
      <c r="D682" t="inlineStr">
        <is>
          <t>M1</t>
        </is>
      </c>
      <c r="E682" t="inlineStr">
        <is>
          <t>12,47,29,57,64,77,45,22,50,56,42,96,06,78,65,59,39</t>
        </is>
      </c>
      <c r="F682" t="inlineStr"/>
      <c r="G682" t="inlineStr">
        <is>
          <t>78@Signature Navy</t>
        </is>
      </c>
      <c r="H682" t="inlineStr">
        <is>
          <t>25V07971SG09</t>
        </is>
      </c>
      <c r="I682" t="n">
        <v>2</v>
      </c>
      <c r="J682" t="n">
        <v>2</v>
      </c>
      <c r="K682" t="n">
        <v>1610</v>
      </c>
      <c r="L682" s="59" t="n"/>
      <c r="M682" s="98" t="inlineStr">
        <is>
          <t>POUT25SB0007971A</t>
        </is>
      </c>
      <c r="N682" s="2" t="n">
        <v>0.0063</v>
      </c>
      <c r="O682" t="n">
        <v>0.2597</v>
      </c>
      <c r="P682" s="95" t="n">
        <v>418.117</v>
      </c>
      <c r="Q682" s="96" t="n">
        <v>418.117</v>
      </c>
      <c r="R682" s="77" t="n">
        <v>0</v>
      </c>
      <c r="S682" s="95" t="n">
        <v>426.479</v>
      </c>
      <c r="T682" s="51" t="n">
        <v>1.01999918683048</v>
      </c>
      <c r="U682" s="51" t="n">
        <v>1.01999918683048</v>
      </c>
      <c r="V682" t="n">
        <v>0</v>
      </c>
      <c r="W682" t="inlineStr">
        <is>
          <t>12,47,29,57,64,77,45,22,50,56,42,96,06,78,65,59,39</t>
        </is>
      </c>
      <c r="X682" s="51" t="n">
        <v>0.0006469306749925523</v>
      </c>
      <c r="Y682" s="51" t="n">
        <v>0.8662980809452319</v>
      </c>
      <c r="Z682" s="52" t="n">
        <v>639845.7299999963</v>
      </c>
      <c r="AA682" s="52" t="n">
        <v>85966.71899999853</v>
      </c>
      <c r="AB682" s="52" t="n">
        <v>-564956.5470000023</v>
      </c>
      <c r="AC682" s="51" t="n">
        <v>-6.571805386687051</v>
      </c>
      <c r="AD682" s="51" t="n">
        <v>0.0006534653282753054</v>
      </c>
      <c r="AE682" s="57" t="inlineStr">
        <is>
          <t>Code M1: Vai phoi may day vien co.</t>
        </is>
      </c>
    </row>
    <row r="683" ht="20.25" customHeight="1">
      <c r="D683" t="inlineStr">
        <is>
          <t>M1</t>
        </is>
      </c>
      <c r="E683" t="inlineStr">
        <is>
          <t>12,47,29,57,64,77,45,22,50,56,42,96,06,78,65,59,39</t>
        </is>
      </c>
      <c r="F683" t="inlineStr"/>
      <c r="G683" t="inlineStr">
        <is>
          <t>65@Signature Navy</t>
        </is>
      </c>
      <c r="H683" t="inlineStr">
        <is>
          <t>25V07971SG09</t>
        </is>
      </c>
      <c r="I683" t="n">
        <v>2</v>
      </c>
      <c r="J683" t="n">
        <v>2</v>
      </c>
      <c r="K683" t="n">
        <v>1610</v>
      </c>
      <c r="L683" s="59" t="n"/>
      <c r="M683" s="98" t="inlineStr">
        <is>
          <t>POUT25SB0007971A</t>
        </is>
      </c>
      <c r="N683" s="2" t="n">
        <v>0.0063</v>
      </c>
      <c r="O683" t="n">
        <v>0.2597</v>
      </c>
      <c r="P683" s="95" t="n">
        <v>418.117</v>
      </c>
      <c r="Q683" s="96" t="n">
        <v>418.117</v>
      </c>
      <c r="R683" s="77" t="n">
        <v>0</v>
      </c>
      <c r="S683" s="95" t="n">
        <v>426.479</v>
      </c>
      <c r="T683" s="51" t="n">
        <v>1.01999918683048</v>
      </c>
      <c r="U683" s="51" t="n">
        <v>1.01999918683048</v>
      </c>
      <c r="V683" t="n">
        <v>0</v>
      </c>
      <c r="W683" t="inlineStr">
        <is>
          <t>12,47,29,57,64,77,45,22,50,56,42,96,06,78,65,59,39</t>
        </is>
      </c>
      <c r="X683" s="51" t="n">
        <v>0.0006469306749925523</v>
      </c>
      <c r="Y683" s="51" t="n">
        <v>0.8669515462735071</v>
      </c>
      <c r="Z683" s="52" t="n">
        <v>639845.7299999963</v>
      </c>
      <c r="AA683" s="52" t="n">
        <v>85548.60199999856</v>
      </c>
      <c r="AB683" s="52" t="n">
        <v>-565383.0260000024</v>
      </c>
      <c r="AC683" s="51" t="n">
        <v>-6.60891017248899</v>
      </c>
      <c r="AD683" s="51" t="n">
        <v>0.0006534653282753054</v>
      </c>
      <c r="AE683" s="57" t="inlineStr">
        <is>
          <t>Code M1: Vai phoi may day vien co.</t>
        </is>
      </c>
    </row>
    <row r="684" ht="20.25" customHeight="1">
      <c r="D684" t="inlineStr">
        <is>
          <t>M1</t>
        </is>
      </c>
      <c r="E684" t="inlineStr">
        <is>
          <t>12,47,29,57,64,77,45,22,50,56,42,96,06,78,65,59,39</t>
        </is>
      </c>
      <c r="F684" t="inlineStr"/>
      <c r="G684" t="inlineStr">
        <is>
          <t>56@Signature Navy</t>
        </is>
      </c>
      <c r="H684" t="inlineStr">
        <is>
          <t>25V07971SG09</t>
        </is>
      </c>
      <c r="I684" t="n">
        <v>2</v>
      </c>
      <c r="J684" t="n">
        <v>2</v>
      </c>
      <c r="K684" t="n">
        <v>1610</v>
      </c>
      <c r="L684" s="59" t="n"/>
      <c r="M684" s="98" t="inlineStr">
        <is>
          <t>POUT25SB0007971A</t>
        </is>
      </c>
      <c r="N684" s="2" t="n">
        <v>0.0063</v>
      </c>
      <c r="O684" t="n">
        <v>0.2597</v>
      </c>
      <c r="P684" s="95" t="n">
        <v>418.117</v>
      </c>
      <c r="Q684" s="96" t="n">
        <v>418.117</v>
      </c>
      <c r="R684" s="77" t="n">
        <v>0</v>
      </c>
      <c r="S684" s="95" t="n">
        <v>426.479</v>
      </c>
      <c r="T684" s="51" t="n">
        <v>1.01999918683048</v>
      </c>
      <c r="U684" s="51" t="n">
        <v>1.01999918683048</v>
      </c>
      <c r="V684" t="n">
        <v>0</v>
      </c>
      <c r="W684" t="inlineStr">
        <is>
          <t>12,47,29,57,64,77,45,22,50,56,42,96,06,78,65,59,39</t>
        </is>
      </c>
      <c r="X684" s="51" t="n">
        <v>0.0006469306749925523</v>
      </c>
      <c r="Y684" s="51" t="n">
        <v>0.8676050116017824</v>
      </c>
      <c r="Z684" s="52" t="n">
        <v>639845.7299999963</v>
      </c>
      <c r="AA684" s="52" t="n">
        <v>85130.48499999859</v>
      </c>
      <c r="AB684" s="52" t="n">
        <v>-565809.5050000024</v>
      </c>
      <c r="AC684" s="51" t="n">
        <v>-6.646379437401441</v>
      </c>
      <c r="AD684" s="51" t="n">
        <v>0.0006534653282753054</v>
      </c>
      <c r="AE684" s="57" t="inlineStr">
        <is>
          <t>Code M1: Vai phoi may day vien co.</t>
        </is>
      </c>
    </row>
    <row r="685" ht="20.25" customHeight="1">
      <c r="D685" t="inlineStr">
        <is>
          <t>M1</t>
        </is>
      </c>
      <c r="E685" t="inlineStr">
        <is>
          <t>12,47,29,57,64,77,45,22,50,56,42,96,06,78,65,59,39</t>
        </is>
      </c>
      <c r="F685" t="inlineStr"/>
      <c r="G685" t="inlineStr">
        <is>
          <t>77@Signature Navy</t>
        </is>
      </c>
      <c r="H685" t="inlineStr">
        <is>
          <t>25V07971SG09</t>
        </is>
      </c>
      <c r="I685" t="n">
        <v>2</v>
      </c>
      <c r="J685" t="n">
        <v>2</v>
      </c>
      <c r="K685" t="n">
        <v>1610</v>
      </c>
      <c r="L685" s="59" t="n"/>
      <c r="M685" s="98" t="inlineStr">
        <is>
          <t>POUT25SB0007971A</t>
        </is>
      </c>
      <c r="N685" s="2" t="n">
        <v>0.0063</v>
      </c>
      <c r="O685" t="n">
        <v>0.2597</v>
      </c>
      <c r="P685" s="95" t="n">
        <v>418.117</v>
      </c>
      <c r="Q685" s="96" t="n">
        <v>418.117</v>
      </c>
      <c r="R685" s="77" t="n">
        <v>0</v>
      </c>
      <c r="S685" s="95" t="n">
        <v>426.479</v>
      </c>
      <c r="T685" s="51" t="n">
        <v>1.01999918683048</v>
      </c>
      <c r="U685" s="51" t="n">
        <v>1.01999918683048</v>
      </c>
      <c r="V685" t="n">
        <v>0</v>
      </c>
      <c r="W685" t="inlineStr">
        <is>
          <t>12,47,29,57,64,77,45,22,50,56,42,96,06,78,65,59,39</t>
        </is>
      </c>
      <c r="X685" s="51" t="n">
        <v>0.0006469306749925523</v>
      </c>
      <c r="Y685" s="51" t="n">
        <v>0.8682584769300576</v>
      </c>
      <c r="Z685" s="52" t="n">
        <v>639845.7299999963</v>
      </c>
      <c r="AA685" s="52" t="n">
        <v>84712.36799999862</v>
      </c>
      <c r="AB685" s="52" t="n">
        <v>-566235.9840000025</v>
      </c>
      <c r="AC685" s="51" t="n">
        <v>-6.684218578330991</v>
      </c>
      <c r="AD685" s="51" t="n">
        <v>0.0006534653282753054</v>
      </c>
      <c r="AE685" s="57" t="inlineStr">
        <is>
          <t>Code M1: Vai phoi may day vien co.</t>
        </is>
      </c>
    </row>
    <row r="686" ht="20.25" customHeight="1">
      <c r="D686" t="inlineStr">
        <is>
          <t>M1</t>
        </is>
      </c>
      <c r="E686" t="inlineStr">
        <is>
          <t>12,47,29,57,64,77,45,22,50,56,42,96,06,78,65,59,39</t>
        </is>
      </c>
      <c r="F686" t="inlineStr"/>
      <c r="G686" t="inlineStr">
        <is>
          <t>29@Signature Navy</t>
        </is>
      </c>
      <c r="H686" t="inlineStr">
        <is>
          <t>25V07971SG09</t>
        </is>
      </c>
      <c r="I686" t="n">
        <v>2</v>
      </c>
      <c r="J686" t="n">
        <v>2</v>
      </c>
      <c r="K686" t="n">
        <v>1610</v>
      </c>
      <c r="L686" s="59" t="n"/>
      <c r="M686" s="98" t="inlineStr">
        <is>
          <t>POUT25SB0007971A</t>
        </is>
      </c>
      <c r="N686" s="2" t="n">
        <v>0.0063</v>
      </c>
      <c r="O686" t="n">
        <v>0.2597</v>
      </c>
      <c r="P686" s="95" t="n">
        <v>418.117</v>
      </c>
      <c r="Q686" s="96" t="n">
        <v>418.117</v>
      </c>
      <c r="R686" s="77" t="n">
        <v>0</v>
      </c>
      <c r="S686" s="95" t="n">
        <v>426.479</v>
      </c>
      <c r="T686" s="51" t="n">
        <v>1.01999918683048</v>
      </c>
      <c r="U686" s="51" t="n">
        <v>1.01999918683048</v>
      </c>
      <c r="V686" t="n">
        <v>0</v>
      </c>
      <c r="W686" t="inlineStr">
        <is>
          <t>12,47,29,57,64,77,45,22,50,56,42,96,06,78,65,59,39</t>
        </is>
      </c>
      <c r="X686" s="51" t="n">
        <v>0.0006469306749925523</v>
      </c>
      <c r="Y686" s="51" t="n">
        <v>0.8689119422583328</v>
      </c>
      <c r="Z686" s="52" t="n">
        <v>639845.7299999963</v>
      </c>
      <c r="AA686" s="52" t="n">
        <v>84294.25099999865</v>
      </c>
      <c r="AB686" s="52" t="n">
        <v>-566662.4630000025</v>
      </c>
      <c r="AC686" s="51" t="n">
        <v>-6.722433099263337</v>
      </c>
      <c r="AD686" s="51" t="n">
        <v>0.0006534653282753054</v>
      </c>
      <c r="AE686" s="57" t="inlineStr">
        <is>
          <t>Code M1: Vai phoi may day vien co.</t>
        </is>
      </c>
    </row>
    <row r="687" ht="20.25" customHeight="1">
      <c r="D687" t="inlineStr">
        <is>
          <t>M1</t>
        </is>
      </c>
      <c r="E687" t="inlineStr">
        <is>
          <t>12,47,29,57,64,77,45,22,50,56,42,96,06,78,65,59,39</t>
        </is>
      </c>
      <c r="F687" t="inlineStr"/>
      <c r="G687" t="inlineStr">
        <is>
          <t>47@Signature Navy</t>
        </is>
      </c>
      <c r="H687" t="inlineStr">
        <is>
          <t>25V07971SG09</t>
        </is>
      </c>
      <c r="I687" t="n">
        <v>2</v>
      </c>
      <c r="J687" t="n">
        <v>2</v>
      </c>
      <c r="K687" t="n">
        <v>1610</v>
      </c>
      <c r="L687" s="59" t="n"/>
      <c r="M687" s="98" t="inlineStr">
        <is>
          <t>POUT25SB0007971A</t>
        </is>
      </c>
      <c r="N687" s="2" t="n">
        <v>0.0063</v>
      </c>
      <c r="O687" t="n">
        <v>0.2597</v>
      </c>
      <c r="P687" s="95" t="n">
        <v>418.117</v>
      </c>
      <c r="Q687" s="96" t="n">
        <v>418.117</v>
      </c>
      <c r="R687" s="77" t="n">
        <v>0</v>
      </c>
      <c r="S687" s="95" t="n">
        <v>426.479</v>
      </c>
      <c r="T687" s="51" t="n">
        <v>1.01999918683048</v>
      </c>
      <c r="U687" s="51" t="n">
        <v>1.01999918683048</v>
      </c>
      <c r="V687" t="n">
        <v>0</v>
      </c>
      <c r="W687" t="inlineStr">
        <is>
          <t>12,47,29,57,64,77,45,22,50,56,42,96,06,78,65,59,39</t>
        </is>
      </c>
      <c r="X687" s="51" t="n">
        <v>0.0006469306749925523</v>
      </c>
      <c r="Y687" s="51" t="n">
        <v>0.8695654075866081</v>
      </c>
      <c r="Z687" s="52" t="n">
        <v>639845.7299999963</v>
      </c>
      <c r="AA687" s="52" t="n">
        <v>83876.13399999868</v>
      </c>
      <c r="AB687" s="52" t="n">
        <v>-567088.9420000026</v>
      </c>
      <c r="AC687" s="51" t="n">
        <v>-6.761028613932201</v>
      </c>
      <c r="AD687" s="51" t="n">
        <v>0.0006534653282753054</v>
      </c>
      <c r="AE687" s="57" t="inlineStr">
        <is>
          <t>Code M1: Vai phoi may day vien co.</t>
        </is>
      </c>
    </row>
    <row r="688" ht="20.25" customHeight="1">
      <c r="D688" t="inlineStr">
        <is>
          <t>M1</t>
        </is>
      </c>
      <c r="E688" t="inlineStr">
        <is>
          <t>12,47,29,57,64,77,45,22,50,56,42,96,06,78,65,59,39</t>
        </is>
      </c>
      <c r="F688" t="inlineStr"/>
      <c r="G688" t="inlineStr">
        <is>
          <t>39@Signature Navy</t>
        </is>
      </c>
      <c r="H688" t="inlineStr">
        <is>
          <t>25V07971SG09</t>
        </is>
      </c>
      <c r="I688" t="n">
        <v>2</v>
      </c>
      <c r="J688" t="n">
        <v>2</v>
      </c>
      <c r="K688" t="n">
        <v>1610</v>
      </c>
      <c r="L688" s="59" t="n"/>
      <c r="M688" s="98" t="inlineStr">
        <is>
          <t>POUT25SB0007971A</t>
        </is>
      </c>
      <c r="N688" s="2" t="n">
        <v>0.0063</v>
      </c>
      <c r="O688" t="n">
        <v>0.2597</v>
      </c>
      <c r="P688" s="95" t="n">
        <v>418.117</v>
      </c>
      <c r="Q688" s="96" t="n">
        <v>418.117</v>
      </c>
      <c r="R688" s="77" t="n">
        <v>0</v>
      </c>
      <c r="S688" s="95" t="n">
        <v>426.479</v>
      </c>
      <c r="T688" s="51" t="n">
        <v>1.01999918683048</v>
      </c>
      <c r="U688" s="51" t="n">
        <v>1.01999918683048</v>
      </c>
      <c r="V688" t="n">
        <v>0</v>
      </c>
      <c r="W688" t="inlineStr">
        <is>
          <t>12,47,29,57,64,77,45,22,50,56,42,96,06,78,65,59,39</t>
        </is>
      </c>
      <c r="X688" s="51" t="n">
        <v>0.0006469306749925523</v>
      </c>
      <c r="Y688" s="51" t="n">
        <v>0.8702188729148833</v>
      </c>
      <c r="Z688" s="52" t="n">
        <v>639845.7299999963</v>
      </c>
      <c r="AA688" s="52" t="n">
        <v>83458.01699999871</v>
      </c>
      <c r="AB688" s="52" t="n">
        <v>-567515.4210000027</v>
      </c>
      <c r="AC688" s="51" t="n">
        <v>-6.800010848568466</v>
      </c>
      <c r="AD688" s="51" t="n">
        <v>0.0006534653282753054</v>
      </c>
      <c r="AE688" s="57" t="inlineStr">
        <is>
          <t>Code M1: Vai phoi may day vien co.</t>
        </is>
      </c>
    </row>
    <row r="689" ht="20.25" customHeight="1">
      <c r="D689" t="inlineStr">
        <is>
          <t>M1</t>
        </is>
      </c>
      <c r="E689" t="inlineStr">
        <is>
          <t>12,47,29,57,64,77,45,22,50,56,42,96,06,78,65,59,39</t>
        </is>
      </c>
      <c r="F689" t="inlineStr"/>
      <c r="G689" t="inlineStr">
        <is>
          <t>64@Signature Navy</t>
        </is>
      </c>
      <c r="H689" t="inlineStr">
        <is>
          <t>25V07971SG09</t>
        </is>
      </c>
      <c r="I689" t="n">
        <v>2</v>
      </c>
      <c r="J689" t="n">
        <v>2</v>
      </c>
      <c r="K689" t="n">
        <v>1610</v>
      </c>
      <c r="L689" s="59" t="n"/>
      <c r="M689" s="98" t="inlineStr">
        <is>
          <t>POUT25SB0007971A</t>
        </is>
      </c>
      <c r="N689" s="2" t="n">
        <v>0.0063</v>
      </c>
      <c r="O689" t="n">
        <v>0.2597</v>
      </c>
      <c r="P689" s="95" t="n">
        <v>418.117</v>
      </c>
      <c r="Q689" s="96" t="n">
        <v>418.117</v>
      </c>
      <c r="R689" s="77" t="n">
        <v>0</v>
      </c>
      <c r="S689" s="95" t="n">
        <v>426.479</v>
      </c>
      <c r="T689" s="51" t="n">
        <v>1.01999918683048</v>
      </c>
      <c r="U689" s="51" t="n">
        <v>1.01999918683048</v>
      </c>
      <c r="V689" t="n">
        <v>0</v>
      </c>
      <c r="W689" t="inlineStr">
        <is>
          <t>12,47,29,57,64,77,45,22,50,56,42,96,06,78,65,59,39</t>
        </is>
      </c>
      <c r="X689" s="51" t="n">
        <v>0.0006469306749925523</v>
      </c>
      <c r="Y689" s="51" t="n">
        <v>0.8708723382431586</v>
      </c>
      <c r="Z689" s="52" t="n">
        <v>639845.7299999963</v>
      </c>
      <c r="AA689" s="52" t="n">
        <v>83039.89999999874</v>
      </c>
      <c r="AB689" s="52" t="n">
        <v>-567941.9000000027</v>
      </c>
      <c r="AC689" s="51" t="n">
        <v>-6.839385644732367</v>
      </c>
      <c r="AD689" s="51" t="n">
        <v>0.0006534653282753054</v>
      </c>
      <c r="AE689" s="57" t="inlineStr">
        <is>
          <t>Code M1: Vai phoi may day vien co.</t>
        </is>
      </c>
    </row>
    <row r="690" ht="20.25" customHeight="1">
      <c r="D690" t="inlineStr">
        <is>
          <t>M1</t>
        </is>
      </c>
      <c r="E690" t="inlineStr">
        <is>
          <t>12,47,29,57,64,77,45,22,50,56,42,96,06,78,65,59,39</t>
        </is>
      </c>
      <c r="F690" t="inlineStr"/>
      <c r="G690" t="inlineStr">
        <is>
          <t>50@Signature Navy</t>
        </is>
      </c>
      <c r="H690" t="inlineStr">
        <is>
          <t>25V07971SG09</t>
        </is>
      </c>
      <c r="I690" t="n">
        <v>2</v>
      </c>
      <c r="J690" t="n">
        <v>2</v>
      </c>
      <c r="K690" t="n">
        <v>1610</v>
      </c>
      <c r="L690" s="59" t="n"/>
      <c r="M690" s="98" t="inlineStr">
        <is>
          <t>POUT25SB0007971A</t>
        </is>
      </c>
      <c r="N690" s="2" t="n">
        <v>0.0063</v>
      </c>
      <c r="O690" t="n">
        <v>0.2597</v>
      </c>
      <c r="P690" s="95" t="n">
        <v>418.117</v>
      </c>
      <c r="Q690" s="96" t="n">
        <v>418.117</v>
      </c>
      <c r="R690" s="77" t="n">
        <v>0</v>
      </c>
      <c r="S690" s="95" t="n">
        <v>426.479</v>
      </c>
      <c r="T690" s="51" t="n">
        <v>1.01999918683048</v>
      </c>
      <c r="U690" s="51" t="n">
        <v>1.01999918683048</v>
      </c>
      <c r="V690" t="n">
        <v>0</v>
      </c>
      <c r="W690" t="inlineStr">
        <is>
          <t>12,47,29,57,64,77,45,22,50,56,42,96,06,78,65,59,39</t>
        </is>
      </c>
      <c r="X690" s="51" t="n">
        <v>0.0006469306749925523</v>
      </c>
      <c r="Y690" s="51" t="n">
        <v>0.8715258035714338</v>
      </c>
      <c r="Z690" s="52" t="n">
        <v>639845.7299999963</v>
      </c>
      <c r="AA690" s="52" t="n">
        <v>82621.78299999877</v>
      </c>
      <c r="AB690" s="52" t="n">
        <v>-568368.3790000028</v>
      </c>
      <c r="AC690" s="51" t="n">
        <v>-6.879158962231681</v>
      </c>
      <c r="AD690" s="51" t="n">
        <v>0.0006534653282753054</v>
      </c>
      <c r="AE690" s="57" t="inlineStr">
        <is>
          <t>Code M1: Vai phoi may day vien co.</t>
        </is>
      </c>
    </row>
    <row r="691" ht="20.25" customHeight="1">
      <c r="D691" t="inlineStr">
        <is>
          <t>M1</t>
        </is>
      </c>
      <c r="E691" t="inlineStr">
        <is>
          <t>12,47,29,57,64,77,45,22,50,56,42,96,06,78,65,59,39</t>
        </is>
      </c>
      <c r="F691" t="inlineStr"/>
      <c r="G691" t="inlineStr">
        <is>
          <t>57@Signature Navy</t>
        </is>
      </c>
      <c r="H691" t="inlineStr">
        <is>
          <t>25V07971SG09</t>
        </is>
      </c>
      <c r="I691" t="n">
        <v>2</v>
      </c>
      <c r="J691" t="n">
        <v>2</v>
      </c>
      <c r="K691" t="n">
        <v>1610</v>
      </c>
      <c r="L691" s="59" t="n"/>
      <c r="M691" s="98" t="inlineStr">
        <is>
          <t>POUT25SB0007971A</t>
        </is>
      </c>
      <c r="N691" s="2" t="n">
        <v>0.0063</v>
      </c>
      <c r="O691" t="n">
        <v>0.2597</v>
      </c>
      <c r="P691" s="95" t="n">
        <v>418.117</v>
      </c>
      <c r="Q691" s="96" t="n">
        <v>418.117</v>
      </c>
      <c r="R691" s="77" t="n">
        <v>0</v>
      </c>
      <c r="S691" s="95" t="n">
        <v>426.479</v>
      </c>
      <c r="T691" s="51" t="n">
        <v>1.01999918683048</v>
      </c>
      <c r="U691" s="51" t="n">
        <v>1.01999918683048</v>
      </c>
      <c r="V691" t="n">
        <v>0</v>
      </c>
      <c r="W691" t="inlineStr">
        <is>
          <t>12,47,29,57,64,77,45,22,50,56,42,96,06,78,65,59,39</t>
        </is>
      </c>
      <c r="X691" s="51" t="n">
        <v>0.0006469306749925523</v>
      </c>
      <c r="Y691" s="51" t="n">
        <v>0.8721792688997091</v>
      </c>
      <c r="Z691" s="52" t="n">
        <v>639845.7299999963</v>
      </c>
      <c r="AA691" s="52" t="n">
        <v>82203.6659999988</v>
      </c>
      <c r="AB691" s="52" t="n">
        <v>-568794.8580000028</v>
      </c>
      <c r="AC691" s="51" t="n">
        <v>-6.919336882128968</v>
      </c>
      <c r="AD691" s="51" t="n">
        <v>0.0006534653282753054</v>
      </c>
      <c r="AE691" s="57" t="inlineStr">
        <is>
          <t>Code M1: Vai phoi may day vien co.</t>
        </is>
      </c>
    </row>
    <row r="692" ht="20.25" customHeight="1">
      <c r="D692" t="inlineStr">
        <is>
          <t>M1</t>
        </is>
      </c>
      <c r="E692" t="inlineStr">
        <is>
          <t>12,47,29,57,64,77,45,22,50,56,42,96,06,78,65,59,39</t>
        </is>
      </c>
      <c r="F692" t="inlineStr"/>
      <c r="G692" t="inlineStr">
        <is>
          <t>59@Signature Navy</t>
        </is>
      </c>
      <c r="H692" t="inlineStr">
        <is>
          <t>25V07971SG09</t>
        </is>
      </c>
      <c r="I692" t="n">
        <v>2</v>
      </c>
      <c r="J692" t="n">
        <v>2</v>
      </c>
      <c r="K692" t="n">
        <v>1610</v>
      </c>
      <c r="L692" s="59" t="n"/>
      <c r="M692" s="98" t="inlineStr">
        <is>
          <t>POUT25SB0007971A</t>
        </is>
      </c>
      <c r="N692" s="2" t="n">
        <v>0.0063</v>
      </c>
      <c r="O692" t="n">
        <v>0.2597</v>
      </c>
      <c r="P692" s="95" t="n">
        <v>418.117</v>
      </c>
      <c r="Q692" s="96" t="n">
        <v>418.117</v>
      </c>
      <c r="R692" s="77" t="n">
        <v>0</v>
      </c>
      <c r="S692" s="95" t="n">
        <v>426.479</v>
      </c>
      <c r="T692" s="51" t="n">
        <v>1.01999918683048</v>
      </c>
      <c r="U692" s="51" t="n">
        <v>1.01999918683048</v>
      </c>
      <c r="V692" t="n">
        <v>0</v>
      </c>
      <c r="W692" t="inlineStr">
        <is>
          <t>12,47,29,57,64,77,45,22,50,56,42,96,06,78,65,59,39</t>
        </is>
      </c>
      <c r="X692" s="51" t="n">
        <v>0.0006469306749925523</v>
      </c>
      <c r="Y692" s="51" t="n">
        <v>0.8728327342279844</v>
      </c>
      <c r="Z692" s="52" t="n">
        <v>639845.7299999963</v>
      </c>
      <c r="AA692" s="52" t="n">
        <v>81785.54899999883</v>
      </c>
      <c r="AB692" s="52" t="n">
        <v>-569221.3370000029</v>
      </c>
      <c r="AC692" s="51" t="n">
        <v>-6.95992560984106</v>
      </c>
      <c r="AD692" s="51" t="n">
        <v>0.0006534653282753054</v>
      </c>
      <c r="AE692" s="57" t="inlineStr">
        <is>
          <t>Code M1: Vai phoi may day vien co.</t>
        </is>
      </c>
    </row>
    <row r="693" ht="20.25" customHeight="1">
      <c r="D693" t="inlineStr">
        <is>
          <t>M1</t>
        </is>
      </c>
      <c r="E693" t="inlineStr">
        <is>
          <t>12,47,29,57,64,77,45,22,50,56,42,96,06,78,65,59,39</t>
        </is>
      </c>
      <c r="F693" t="inlineStr"/>
      <c r="G693" t="inlineStr">
        <is>
          <t>12@Signature Navy</t>
        </is>
      </c>
      <c r="H693" t="inlineStr">
        <is>
          <t>25V07971SG09</t>
        </is>
      </c>
      <c r="I693" t="n">
        <v>2</v>
      </c>
      <c r="J693" t="n">
        <v>2</v>
      </c>
      <c r="K693" t="n">
        <v>1610</v>
      </c>
      <c r="L693" s="59" t="n"/>
      <c r="M693" s="98" t="inlineStr">
        <is>
          <t>POUT25SB0007971A</t>
        </is>
      </c>
      <c r="N693" s="2" t="n">
        <v>0.0063</v>
      </c>
      <c r="O693" t="n">
        <v>0.2597</v>
      </c>
      <c r="P693" s="95" t="n">
        <v>418.117</v>
      </c>
      <c r="Q693" s="96" t="n">
        <v>418.117</v>
      </c>
      <c r="R693" s="77" t="n">
        <v>0</v>
      </c>
      <c r="S693" s="95" t="n">
        <v>426.479</v>
      </c>
      <c r="T693" s="51" t="n">
        <v>1.01999918683048</v>
      </c>
      <c r="U693" s="51" t="n">
        <v>1.01999918683048</v>
      </c>
      <c r="V693" t="n">
        <v>0</v>
      </c>
      <c r="W693" t="inlineStr">
        <is>
          <t>12,47,29,57,64,77,45,22,50,56,42,96,06,78,65,59,39</t>
        </is>
      </c>
      <c r="X693" s="51" t="n">
        <v>0.0006469306749925523</v>
      </c>
      <c r="Y693" s="51" t="n">
        <v>0.8734861995562596</v>
      </c>
      <c r="Z693" s="52" t="n">
        <v>639845.7299999963</v>
      </c>
      <c r="AA693" s="52" t="n">
        <v>81367.43199999887</v>
      </c>
      <c r="AB693" s="52" t="n">
        <v>-569647.8160000029</v>
      </c>
      <c r="AC693" s="51" t="n">
        <v>-7.000931478334119</v>
      </c>
      <c r="AD693" s="51" t="n">
        <v>0.0006534653282753054</v>
      </c>
      <c r="AE693" s="57" t="inlineStr">
        <is>
          <t>Code M1: Vai phoi may day vien co.</t>
        </is>
      </c>
    </row>
    <row r="694" ht="20.25" customHeight="1">
      <c r="D694" t="inlineStr">
        <is>
          <t>M1</t>
        </is>
      </c>
      <c r="E694" t="inlineStr">
        <is>
          <t>12,47,29,57,64,77,45,22,50,56,42,96,06,78,65,59,39</t>
        </is>
      </c>
      <c r="F694" t="inlineStr"/>
      <c r="G694" t="inlineStr">
        <is>
          <t>42@Signature Navy</t>
        </is>
      </c>
      <c r="H694" t="inlineStr">
        <is>
          <t>25V07971SG10</t>
        </is>
      </c>
      <c r="I694" t="n">
        <v>2</v>
      </c>
      <c r="J694" t="n">
        <v>2</v>
      </c>
      <c r="K694" t="n">
        <v>500</v>
      </c>
      <c r="L694" s="59" t="n"/>
      <c r="M694" s="98" t="inlineStr">
        <is>
          <t>POUT25SB0007971A</t>
        </is>
      </c>
      <c r="N694" s="2" t="n">
        <v>0.0063</v>
      </c>
      <c r="O694" t="n">
        <v>0.260133</v>
      </c>
      <c r="P694" s="95" t="n">
        <v>130.066</v>
      </c>
      <c r="Q694" s="96" t="n">
        <v>130.0665</v>
      </c>
      <c r="R694" s="77" t="n">
        <v>0</v>
      </c>
      <c r="S694" s="95" t="n">
        <v>132.668</v>
      </c>
      <c r="T694" s="51" t="n">
        <v>1.020005228114957</v>
      </c>
      <c r="U694" s="51" t="n">
        <v>1.020005228114957</v>
      </c>
      <c r="V694" t="n">
        <v>0</v>
      </c>
      <c r="W694" t="inlineStr">
        <is>
          <t>12,47,29,57,64,77,45,22,50,56,42,96,06,78,65,59,39</t>
        </is>
      </c>
      <c r="X694" s="51" t="n">
        <v>0.0002012451266964003</v>
      </c>
      <c r="Y694" s="51" t="n">
        <v>0.8736894766805752</v>
      </c>
      <c r="Z694" s="52" t="n">
        <v>639845.7299999963</v>
      </c>
      <c r="AA694" s="52" t="n">
        <v>80949.3149999989</v>
      </c>
      <c r="AB694" s="52" t="n">
        <v>-570074.295000003</v>
      </c>
      <c r="AC694" s="51" t="n">
        <v>-7.042360951417695</v>
      </c>
      <c r="AD694" s="51" t="n">
        <v>0.0002032779057539397</v>
      </c>
      <c r="AE694" s="57" t="inlineStr">
        <is>
          <t>Code M1: Vai phoi may day vien co.</t>
        </is>
      </c>
    </row>
    <row r="695" ht="20.25" customHeight="1">
      <c r="D695" t="inlineStr">
        <is>
          <t>M1</t>
        </is>
      </c>
      <c r="E695" t="inlineStr">
        <is>
          <t>12,47,29,57,64,77,45,22,50,56,42,96,06,78,65,59,39</t>
        </is>
      </c>
      <c r="F695" t="inlineStr"/>
      <c r="G695" t="inlineStr">
        <is>
          <t>45@Signature Navy</t>
        </is>
      </c>
      <c r="H695" t="inlineStr">
        <is>
          <t>25V07971SG10</t>
        </is>
      </c>
      <c r="I695" t="n">
        <v>2</v>
      </c>
      <c r="J695" t="n">
        <v>2</v>
      </c>
      <c r="K695" t="n">
        <v>500</v>
      </c>
      <c r="L695" s="59" t="n"/>
      <c r="M695" s="98" t="inlineStr">
        <is>
          <t>POUT25SB0007971A</t>
        </is>
      </c>
      <c r="N695" s="2" t="n">
        <v>0.0063</v>
      </c>
      <c r="O695" t="n">
        <v>0.260133</v>
      </c>
      <c r="P695" s="95" t="n">
        <v>130.066</v>
      </c>
      <c r="Q695" s="96" t="n">
        <v>130.0665</v>
      </c>
      <c r="R695" s="77" t="n">
        <v>0</v>
      </c>
      <c r="S695" s="95" t="n">
        <v>132.668</v>
      </c>
      <c r="T695" s="51" t="n">
        <v>1.020005228114957</v>
      </c>
      <c r="U695" s="51" t="n">
        <v>1.020005228114957</v>
      </c>
      <c r="V695" t="n">
        <v>0</v>
      </c>
      <c r="W695" t="inlineStr">
        <is>
          <t>12,47,29,57,64,77,45,22,50,56,42,96,06,78,65,59,39</t>
        </is>
      </c>
      <c r="X695" s="51" t="n">
        <v>0.0002012451266964003</v>
      </c>
      <c r="Y695" s="51" t="n">
        <v>0.8738927538048907</v>
      </c>
      <c r="Z695" s="52" t="n">
        <v>639845.7299999963</v>
      </c>
      <c r="AA695" s="52" t="n">
        <v>80819.2489999989</v>
      </c>
      <c r="AB695" s="52" t="n">
        <v>-570206.9630000029</v>
      </c>
      <c r="AC695" s="51" t="n">
        <v>-7.05533607470184</v>
      </c>
      <c r="AD695" s="51" t="n">
        <v>0.0002032779057539397</v>
      </c>
      <c r="AE695" s="57" t="inlineStr">
        <is>
          <t>Code M1: Vai phoi may day vien co.</t>
        </is>
      </c>
    </row>
    <row r="696" ht="20.25" customHeight="1">
      <c r="D696" t="inlineStr">
        <is>
          <t>M1</t>
        </is>
      </c>
      <c r="E696" t="inlineStr">
        <is>
          <t>12,47,29,57,64,77,45,22,50,56,42,96,06,78,65,59,39</t>
        </is>
      </c>
      <c r="F696" t="inlineStr"/>
      <c r="G696" t="inlineStr">
        <is>
          <t>96@Signature Navy</t>
        </is>
      </c>
      <c r="H696" t="inlineStr">
        <is>
          <t>25V07971SG10</t>
        </is>
      </c>
      <c r="I696" t="n">
        <v>2</v>
      </c>
      <c r="J696" t="n">
        <v>2</v>
      </c>
      <c r="K696" t="n">
        <v>500</v>
      </c>
      <c r="L696" s="59" t="n"/>
      <c r="M696" s="98" t="inlineStr">
        <is>
          <t>POUT25SB0007971A</t>
        </is>
      </c>
      <c r="N696" s="2" t="n">
        <v>0.0063</v>
      </c>
      <c r="O696" t="n">
        <v>0.260133</v>
      </c>
      <c r="P696" s="95" t="n">
        <v>130.066</v>
      </c>
      <c r="Q696" s="96" t="n">
        <v>130.0665</v>
      </c>
      <c r="R696" s="77" t="n">
        <v>0</v>
      </c>
      <c r="S696" s="95" t="n">
        <v>132.668</v>
      </c>
      <c r="T696" s="51" t="n">
        <v>1.020005228114957</v>
      </c>
      <c r="U696" s="51" t="n">
        <v>1.020005228114957</v>
      </c>
      <c r="V696" t="n">
        <v>0</v>
      </c>
      <c r="W696" t="inlineStr">
        <is>
          <t>12,47,29,57,64,77,45,22,50,56,42,96,06,78,65,59,39</t>
        </is>
      </c>
      <c r="X696" s="51" t="n">
        <v>0.0002012451266964003</v>
      </c>
      <c r="Y696" s="51" t="n">
        <v>0.8740960309292063</v>
      </c>
      <c r="Z696" s="52" t="n">
        <v>639845.7299999963</v>
      </c>
      <c r="AA696" s="52" t="n">
        <v>80689.18299999891</v>
      </c>
      <c r="AB696" s="52" t="n">
        <v>-570339.6310000028</v>
      </c>
      <c r="AC696" s="51" t="n">
        <v>-7.068353028187317</v>
      </c>
      <c r="AD696" s="51" t="n">
        <v>0.0002032779057539397</v>
      </c>
      <c r="AE696" s="57" t="inlineStr">
        <is>
          <t>Code M1: Vai phoi may day vien co.</t>
        </is>
      </c>
    </row>
    <row r="697" ht="20.25" customHeight="1">
      <c r="D697" t="inlineStr">
        <is>
          <t>M1</t>
        </is>
      </c>
      <c r="E697" t="inlineStr">
        <is>
          <t>12,47,29,57,64,77,45,22,50,56,42,96,06,78,65,59,39</t>
        </is>
      </c>
      <c r="F697" t="inlineStr"/>
      <c r="G697" t="inlineStr">
        <is>
          <t>78@Signature Navy</t>
        </is>
      </c>
      <c r="H697" t="inlineStr">
        <is>
          <t>25V07971SG10</t>
        </is>
      </c>
      <c r="I697" t="n">
        <v>2</v>
      </c>
      <c r="J697" t="n">
        <v>2</v>
      </c>
      <c r="K697" t="n">
        <v>500</v>
      </c>
      <c r="L697" s="59" t="n"/>
      <c r="M697" s="98" t="inlineStr">
        <is>
          <t>POUT25SB0007971A</t>
        </is>
      </c>
      <c r="N697" s="2" t="n">
        <v>0.0063</v>
      </c>
      <c r="O697" t="n">
        <v>0.260133</v>
      </c>
      <c r="P697" s="95" t="n">
        <v>130.066</v>
      </c>
      <c r="Q697" s="96" t="n">
        <v>130.0665</v>
      </c>
      <c r="R697" s="77" t="n">
        <v>0</v>
      </c>
      <c r="S697" s="95" t="n">
        <v>132.668</v>
      </c>
      <c r="T697" s="51" t="n">
        <v>1.020005228114957</v>
      </c>
      <c r="U697" s="51" t="n">
        <v>1.020005228114957</v>
      </c>
      <c r="V697" t="n">
        <v>0</v>
      </c>
      <c r="W697" t="inlineStr">
        <is>
          <t>12,47,29,57,64,77,45,22,50,56,42,96,06,78,65,59,39</t>
        </is>
      </c>
      <c r="X697" s="51" t="n">
        <v>0.0002012451266964003</v>
      </c>
      <c r="Y697" s="51" t="n">
        <v>0.8742993080535219</v>
      </c>
      <c r="Z697" s="52" t="n">
        <v>639845.7299999963</v>
      </c>
      <c r="AA697" s="52" t="n">
        <v>80559.11699999892</v>
      </c>
      <c r="AB697" s="52" t="n">
        <v>-570472.2990000028</v>
      </c>
      <c r="AC697" s="51" t="n">
        <v>-7.081412014483853</v>
      </c>
      <c r="AD697" s="51" t="n">
        <v>0.0002032779057539397</v>
      </c>
      <c r="AE697" s="57" t="inlineStr">
        <is>
          <t>Code M1: Vai phoi may day vien co.</t>
        </is>
      </c>
    </row>
    <row r="698" ht="20.25" customHeight="1">
      <c r="D698" t="inlineStr">
        <is>
          <t>M1</t>
        </is>
      </c>
      <c r="E698" t="inlineStr">
        <is>
          <t>12,47,29,57,64,77,45,22,50,56,42,96,06,78,65,59,39</t>
        </is>
      </c>
      <c r="F698" t="inlineStr"/>
      <c r="G698" t="inlineStr">
        <is>
          <t>65@Signature Navy</t>
        </is>
      </c>
      <c r="H698" t="inlineStr">
        <is>
          <t>25V07971SG10</t>
        </is>
      </c>
      <c r="I698" t="n">
        <v>2</v>
      </c>
      <c r="J698" t="n">
        <v>2</v>
      </c>
      <c r="K698" t="n">
        <v>500</v>
      </c>
      <c r="L698" s="59" t="n"/>
      <c r="M698" s="98" t="inlineStr">
        <is>
          <t>POUT25SB0007971A</t>
        </is>
      </c>
      <c r="N698" s="2" t="n">
        <v>0.0063</v>
      </c>
      <c r="O698" t="n">
        <v>0.260133</v>
      </c>
      <c r="P698" s="95" t="n">
        <v>130.066</v>
      </c>
      <c r="Q698" s="96" t="n">
        <v>130.0665</v>
      </c>
      <c r="R698" s="77" t="n">
        <v>0</v>
      </c>
      <c r="S698" s="95" t="n">
        <v>132.668</v>
      </c>
      <c r="T698" s="51" t="n">
        <v>1.020005228114957</v>
      </c>
      <c r="U698" s="51" t="n">
        <v>1.020005228114957</v>
      </c>
      <c r="V698" t="n">
        <v>0</v>
      </c>
      <c r="W698" t="inlineStr">
        <is>
          <t>12,47,29,57,64,77,45,22,50,56,42,96,06,78,65,59,39</t>
        </is>
      </c>
      <c r="X698" s="51" t="n">
        <v>0.0002012451266964003</v>
      </c>
      <c r="Y698" s="51" t="n">
        <v>0.8745025851778374</v>
      </c>
      <c r="Z698" s="52" t="n">
        <v>639845.7299999963</v>
      </c>
      <c r="AA698" s="52" t="n">
        <v>80429.05099999893</v>
      </c>
      <c r="AB698" s="52" t="n">
        <v>-570604.9670000027</v>
      </c>
      <c r="AC698" s="51" t="n">
        <v>-7.094513237511784</v>
      </c>
      <c r="AD698" s="51" t="n">
        <v>0.0002032779057539397</v>
      </c>
      <c r="AE698" s="57" t="inlineStr">
        <is>
          <t>Code M1: Vai phoi may day vien co.</t>
        </is>
      </c>
    </row>
    <row r="699" ht="20.25" customHeight="1">
      <c r="D699" t="inlineStr">
        <is>
          <t>M1</t>
        </is>
      </c>
      <c r="E699" t="inlineStr">
        <is>
          <t>12,47,29,57,64,77,45,22,50,56,42,96,06,78,65,59,39</t>
        </is>
      </c>
      <c r="F699" t="inlineStr"/>
      <c r="G699" t="inlineStr">
        <is>
          <t>56@Signature Navy</t>
        </is>
      </c>
      <c r="H699" t="inlineStr">
        <is>
          <t>25V07971SG10</t>
        </is>
      </c>
      <c r="I699" t="n">
        <v>2</v>
      </c>
      <c r="J699" t="n">
        <v>2</v>
      </c>
      <c r="K699" t="n">
        <v>500</v>
      </c>
      <c r="L699" s="59" t="n"/>
      <c r="M699" s="98" t="inlineStr">
        <is>
          <t>POUT25SB0007971A</t>
        </is>
      </c>
      <c r="N699" s="2" t="n">
        <v>0.0063</v>
      </c>
      <c r="O699" t="n">
        <v>0.260133</v>
      </c>
      <c r="P699" s="95" t="n">
        <v>130.066</v>
      </c>
      <c r="Q699" s="96" t="n">
        <v>130.0665</v>
      </c>
      <c r="R699" s="77" t="n">
        <v>0</v>
      </c>
      <c r="S699" s="95" t="n">
        <v>132.668</v>
      </c>
      <c r="T699" s="51" t="n">
        <v>1.020005228114957</v>
      </c>
      <c r="U699" s="51" t="n">
        <v>1.020005228114957</v>
      </c>
      <c r="V699" t="n">
        <v>0</v>
      </c>
      <c r="W699" t="inlineStr">
        <is>
          <t>12,47,29,57,64,77,45,22,50,56,42,96,06,78,65,59,39</t>
        </is>
      </c>
      <c r="X699" s="51" t="n">
        <v>0.0002012451266964003</v>
      </c>
      <c r="Y699" s="51" t="n">
        <v>0.8747058623021531</v>
      </c>
      <c r="Z699" s="52" t="n">
        <v>639845.7299999963</v>
      </c>
      <c r="AA699" s="52" t="n">
        <v>80298.98499999894</v>
      </c>
      <c r="AB699" s="52" t="n">
        <v>-570737.6350000027</v>
      </c>
      <c r="AC699" s="51" t="n">
        <v>-7.107656902512656</v>
      </c>
      <c r="AD699" s="51" t="n">
        <v>0.0002032779057539397</v>
      </c>
      <c r="AE699" s="57" t="inlineStr">
        <is>
          <t>Code M1: Vai phoi may day vien co.</t>
        </is>
      </c>
    </row>
    <row r="700" ht="20.25" customHeight="1">
      <c r="D700" t="inlineStr">
        <is>
          <t>M1</t>
        </is>
      </c>
      <c r="E700" t="inlineStr">
        <is>
          <t>12,47,29,57,64,77,45,22,50,56,42,96,06,78,65,59,39</t>
        </is>
      </c>
      <c r="F700" t="inlineStr"/>
      <c r="G700" t="inlineStr">
        <is>
          <t>77@Signature Navy</t>
        </is>
      </c>
      <c r="H700" t="inlineStr">
        <is>
          <t>25V07971SG10</t>
        </is>
      </c>
      <c r="I700" t="n">
        <v>2</v>
      </c>
      <c r="J700" t="n">
        <v>2</v>
      </c>
      <c r="K700" t="n">
        <v>500</v>
      </c>
      <c r="L700" s="59" t="n"/>
      <c r="M700" s="98" t="inlineStr">
        <is>
          <t>POUT25SB0007971A</t>
        </is>
      </c>
      <c r="N700" s="2" t="n">
        <v>0.0063</v>
      </c>
      <c r="O700" t="n">
        <v>0.260133</v>
      </c>
      <c r="P700" s="95" t="n">
        <v>130.066</v>
      </c>
      <c r="Q700" s="96" t="n">
        <v>130.0665</v>
      </c>
      <c r="R700" s="77" t="n">
        <v>0</v>
      </c>
      <c r="S700" s="95" t="n">
        <v>132.668</v>
      </c>
      <c r="T700" s="51" t="n">
        <v>1.020005228114957</v>
      </c>
      <c r="U700" s="51" t="n">
        <v>1.020005228114957</v>
      </c>
      <c r="V700" t="n">
        <v>0</v>
      </c>
      <c r="W700" t="inlineStr">
        <is>
          <t>12,47,29,57,64,77,45,22,50,56,42,96,06,78,65,59,39</t>
        </is>
      </c>
      <c r="X700" s="51" t="n">
        <v>0.0002012451266964003</v>
      </c>
      <c r="Y700" s="51" t="n">
        <v>0.8749091394264686</v>
      </c>
      <c r="Z700" s="52" t="n">
        <v>639845.7299999963</v>
      </c>
      <c r="AA700" s="52" t="n">
        <v>80168.91899999895</v>
      </c>
      <c r="AB700" s="52" t="n">
        <v>-570870.3030000026</v>
      </c>
      <c r="AC700" s="51" t="n">
        <v>-7.120843216059956</v>
      </c>
      <c r="AD700" s="51" t="n">
        <v>0.0002032779057539397</v>
      </c>
      <c r="AE700" s="57" t="inlineStr">
        <is>
          <t>Code M1: Vai phoi may day vien co.</t>
        </is>
      </c>
    </row>
    <row r="701" ht="20.25" customHeight="1">
      <c r="D701" t="inlineStr">
        <is>
          <t>M1</t>
        </is>
      </c>
      <c r="E701" t="inlineStr">
        <is>
          <t>12,47,29,57,64,77,45,22,50,56,42,96,06,78,65,59,39</t>
        </is>
      </c>
      <c r="F701" t="inlineStr"/>
      <c r="G701" t="inlineStr">
        <is>
          <t>29@Signature Navy</t>
        </is>
      </c>
      <c r="H701" t="inlineStr">
        <is>
          <t>25V07971SG10</t>
        </is>
      </c>
      <c r="I701" t="n">
        <v>2</v>
      </c>
      <c r="J701" t="n">
        <v>2</v>
      </c>
      <c r="K701" t="n">
        <v>500</v>
      </c>
      <c r="L701" s="59" t="n"/>
      <c r="M701" s="98" t="inlineStr">
        <is>
          <t>POUT25SB0007971A</t>
        </is>
      </c>
      <c r="N701" s="2" t="n">
        <v>0.0063</v>
      </c>
      <c r="O701" t="n">
        <v>0.260133</v>
      </c>
      <c r="P701" s="95" t="n">
        <v>130.066</v>
      </c>
      <c r="Q701" s="96" t="n">
        <v>130.0665</v>
      </c>
      <c r="R701" s="77" t="n">
        <v>0</v>
      </c>
      <c r="S701" s="95" t="n">
        <v>132.668</v>
      </c>
      <c r="T701" s="51" t="n">
        <v>1.020005228114957</v>
      </c>
      <c r="U701" s="51" t="n">
        <v>1.020005228114957</v>
      </c>
      <c r="V701" t="n">
        <v>0</v>
      </c>
      <c r="W701" t="inlineStr">
        <is>
          <t>12,47,29,57,64,77,45,22,50,56,42,96,06,78,65,59,39</t>
        </is>
      </c>
      <c r="X701" s="51" t="n">
        <v>0.0002012451266964003</v>
      </c>
      <c r="Y701" s="51" t="n">
        <v>0.8751124165507842</v>
      </c>
      <c r="Z701" s="52" t="n">
        <v>639845.7299999963</v>
      </c>
      <c r="AA701" s="52" t="n">
        <v>80038.85299999896</v>
      </c>
      <c r="AB701" s="52" t="n">
        <v>-571002.9710000026</v>
      </c>
      <c r="AC701" s="51" t="n">
        <v>-7.134072386069926</v>
      </c>
      <c r="AD701" s="51" t="n">
        <v>0.0002032779057539397</v>
      </c>
      <c r="AE701" s="57" t="inlineStr">
        <is>
          <t>Code M1: Vai phoi may day vien co.</t>
        </is>
      </c>
    </row>
    <row r="702" ht="20.25" customHeight="1">
      <c r="D702" t="inlineStr">
        <is>
          <t>M1</t>
        </is>
      </c>
      <c r="E702" t="inlineStr">
        <is>
          <t>12,47,29,57,64,77,45,22,50,56,42,96,06,78,65,59,39</t>
        </is>
      </c>
      <c r="F702" t="inlineStr"/>
      <c r="G702" t="inlineStr">
        <is>
          <t>47@Signature Navy</t>
        </is>
      </c>
      <c r="H702" t="inlineStr">
        <is>
          <t>25V07971SG10</t>
        </is>
      </c>
      <c r="I702" t="n">
        <v>2</v>
      </c>
      <c r="J702" t="n">
        <v>2</v>
      </c>
      <c r="K702" t="n">
        <v>500</v>
      </c>
      <c r="L702" s="59" t="n"/>
      <c r="M702" s="98" t="inlineStr">
        <is>
          <t>POUT25SB0007971A</t>
        </is>
      </c>
      <c r="N702" s="2" t="n">
        <v>0.0063</v>
      </c>
      <c r="O702" t="n">
        <v>0.260133</v>
      </c>
      <c r="P702" s="95" t="n">
        <v>130.066</v>
      </c>
      <c r="Q702" s="96" t="n">
        <v>130.0665</v>
      </c>
      <c r="R702" s="77" t="n">
        <v>0</v>
      </c>
      <c r="S702" s="95" t="n">
        <v>132.668</v>
      </c>
      <c r="T702" s="51" t="n">
        <v>1.020005228114957</v>
      </c>
      <c r="U702" s="51" t="n">
        <v>1.020005228114957</v>
      </c>
      <c r="V702" t="n">
        <v>0</v>
      </c>
      <c r="W702" t="inlineStr">
        <is>
          <t>12,47,29,57,64,77,45,22,50,56,42,96,06,78,65,59,39</t>
        </is>
      </c>
      <c r="X702" s="51" t="n">
        <v>0.0002012451266964003</v>
      </c>
      <c r="Y702" s="51" t="n">
        <v>0.8753156936750998</v>
      </c>
      <c r="Z702" s="52" t="n">
        <v>639845.7299999963</v>
      </c>
      <c r="AA702" s="52" t="n">
        <v>79908.78699999896</v>
      </c>
      <c r="AB702" s="52" t="n">
        <v>-571135.6390000025</v>
      </c>
      <c r="AC702" s="51" t="n">
        <v>-7.147344621812492</v>
      </c>
      <c r="AD702" s="51" t="n">
        <v>0.0002032779057539397</v>
      </c>
      <c r="AE702" s="57" t="inlineStr">
        <is>
          <t>Code M1: Vai phoi may day vien co.</t>
        </is>
      </c>
    </row>
    <row r="703" ht="20.25" customHeight="1">
      <c r="D703" t="inlineStr">
        <is>
          <t>M1</t>
        </is>
      </c>
      <c r="E703" t="inlineStr">
        <is>
          <t>12,47,29,57,64,77,45,22,50,56,42,96,06,78,65,59,39</t>
        </is>
      </c>
      <c r="F703" t="inlineStr"/>
      <c r="G703" t="inlineStr">
        <is>
          <t>39@Signature Navy</t>
        </is>
      </c>
      <c r="H703" t="inlineStr">
        <is>
          <t>25V07971SG10</t>
        </is>
      </c>
      <c r="I703" t="n">
        <v>2</v>
      </c>
      <c r="J703" t="n">
        <v>2</v>
      </c>
      <c r="K703" t="n">
        <v>500</v>
      </c>
      <c r="L703" s="59" t="n"/>
      <c r="M703" s="98" t="inlineStr">
        <is>
          <t>POUT25SB0007971A</t>
        </is>
      </c>
      <c r="N703" s="2" t="n">
        <v>0.0063</v>
      </c>
      <c r="O703" t="n">
        <v>0.260133</v>
      </c>
      <c r="P703" s="95" t="n">
        <v>130.066</v>
      </c>
      <c r="Q703" s="96" t="n">
        <v>130.0665</v>
      </c>
      <c r="R703" s="77" t="n">
        <v>0</v>
      </c>
      <c r="S703" s="95" t="n">
        <v>132.668</v>
      </c>
      <c r="T703" s="51" t="n">
        <v>1.020005228114957</v>
      </c>
      <c r="U703" s="51" t="n">
        <v>1.020005228114957</v>
      </c>
      <c r="V703" t="n">
        <v>0</v>
      </c>
      <c r="W703" t="inlineStr">
        <is>
          <t>12,47,29,57,64,77,45,22,50,56,42,96,06,78,65,59,39</t>
        </is>
      </c>
      <c r="X703" s="51" t="n">
        <v>0.0002012451266964003</v>
      </c>
      <c r="Y703" s="51" t="n">
        <v>0.8755189707994153</v>
      </c>
      <c r="Z703" s="52" t="n">
        <v>639845.7299999963</v>
      </c>
      <c r="AA703" s="52" t="n">
        <v>79778.72099999897</v>
      </c>
      <c r="AB703" s="52" t="n">
        <v>-571268.3070000025</v>
      </c>
      <c r="AC703" s="51" t="n">
        <v>-7.1606601339223</v>
      </c>
      <c r="AD703" s="51" t="n">
        <v>0.0002032779057539397</v>
      </c>
      <c r="AE703" s="57" t="inlineStr">
        <is>
          <t>Code M1: Vai phoi may day vien co.</t>
        </is>
      </c>
    </row>
    <row r="704" ht="20.25" customHeight="1">
      <c r="D704" t="inlineStr">
        <is>
          <t>M1</t>
        </is>
      </c>
      <c r="E704" t="inlineStr">
        <is>
          <t>12,47,29,57,64,77,45,22,50,56,42,96,06,78,65,59,39</t>
        </is>
      </c>
      <c r="F704" t="inlineStr"/>
      <c r="G704" t="inlineStr">
        <is>
          <t>64@Signature Navy</t>
        </is>
      </c>
      <c r="H704" t="inlineStr">
        <is>
          <t>25V07971SG10</t>
        </is>
      </c>
      <c r="I704" t="n">
        <v>2</v>
      </c>
      <c r="J704" t="n">
        <v>2</v>
      </c>
      <c r="K704" t="n">
        <v>500</v>
      </c>
      <c r="L704" s="59" t="n"/>
      <c r="M704" s="98" t="inlineStr">
        <is>
          <t>POUT25SB0007971A</t>
        </is>
      </c>
      <c r="N704" s="2" t="n">
        <v>0.0063</v>
      </c>
      <c r="O704" t="n">
        <v>0.260133</v>
      </c>
      <c r="P704" s="95" t="n">
        <v>130.066</v>
      </c>
      <c r="Q704" s="96" t="n">
        <v>130.0665</v>
      </c>
      <c r="R704" s="77" t="n">
        <v>0</v>
      </c>
      <c r="S704" s="95" t="n">
        <v>132.668</v>
      </c>
      <c r="T704" s="51" t="n">
        <v>1.020005228114957</v>
      </c>
      <c r="U704" s="51" t="n">
        <v>1.020005228114957</v>
      </c>
      <c r="V704" t="n">
        <v>0</v>
      </c>
      <c r="W704" t="inlineStr">
        <is>
          <t>12,47,29,57,64,77,45,22,50,56,42,96,06,78,65,59,39</t>
        </is>
      </c>
      <c r="X704" s="51" t="n">
        <v>0.0002012451266964003</v>
      </c>
      <c r="Y704" s="51" t="n">
        <v>0.8757222479237309</v>
      </c>
      <c r="Z704" s="52" t="n">
        <v>639845.7299999963</v>
      </c>
      <c r="AA704" s="52" t="n">
        <v>79648.65499999898</v>
      </c>
      <c r="AB704" s="52" t="n">
        <v>-571400.9750000024</v>
      </c>
      <c r="AC704" s="51" t="n">
        <v>-7.174019134409862</v>
      </c>
      <c r="AD704" s="51" t="n">
        <v>0.0002032779057539397</v>
      </c>
      <c r="AE704" s="57" t="inlineStr">
        <is>
          <t>Code M1: Vai phoi may day vien co.</t>
        </is>
      </c>
    </row>
    <row r="705" ht="20.25" customHeight="1">
      <c r="D705" t="inlineStr">
        <is>
          <t>M1</t>
        </is>
      </c>
      <c r="E705" t="inlineStr">
        <is>
          <t>12,47,29,57,64,77,45,22,50,56,42,96,06,78,65,59,39</t>
        </is>
      </c>
      <c r="F705" t="inlineStr"/>
      <c r="G705" t="inlineStr">
        <is>
          <t>50@Signature Navy</t>
        </is>
      </c>
      <c r="H705" t="inlineStr">
        <is>
          <t>25V07971SG10</t>
        </is>
      </c>
      <c r="I705" t="n">
        <v>2</v>
      </c>
      <c r="J705" t="n">
        <v>2</v>
      </c>
      <c r="K705" t="n">
        <v>500</v>
      </c>
      <c r="L705" s="59" t="n"/>
      <c r="M705" s="98" t="inlineStr">
        <is>
          <t>POUT25SB0007971A</t>
        </is>
      </c>
      <c r="N705" s="2" t="n">
        <v>0.0063</v>
      </c>
      <c r="O705" t="n">
        <v>0.260133</v>
      </c>
      <c r="P705" s="95" t="n">
        <v>130.066</v>
      </c>
      <c r="Q705" s="96" t="n">
        <v>130.0665</v>
      </c>
      <c r="R705" s="77" t="n">
        <v>0</v>
      </c>
      <c r="S705" s="95" t="n">
        <v>132.668</v>
      </c>
      <c r="T705" s="51" t="n">
        <v>1.020005228114957</v>
      </c>
      <c r="U705" s="51" t="n">
        <v>1.020005228114957</v>
      </c>
      <c r="V705" t="n">
        <v>0</v>
      </c>
      <c r="W705" t="inlineStr">
        <is>
          <t>12,47,29,57,64,77,45,22,50,56,42,96,06,78,65,59,39</t>
        </is>
      </c>
      <c r="X705" s="51" t="n">
        <v>0.0002012451266964003</v>
      </c>
      <c r="Y705" s="51" t="n">
        <v>0.8759255250480464</v>
      </c>
      <c r="Z705" s="52" t="n">
        <v>639845.7299999963</v>
      </c>
      <c r="AA705" s="52" t="n">
        <v>79518.58899999899</v>
      </c>
      <c r="AB705" s="52" t="n">
        <v>-571533.6430000024</v>
      </c>
      <c r="AC705" s="51" t="n">
        <v>-7.187421836672802</v>
      </c>
      <c r="AD705" s="51" t="n">
        <v>0.0002032779057539397</v>
      </c>
      <c r="AE705" s="57" t="inlineStr">
        <is>
          <t>Code M1: Vai phoi may day vien co.</t>
        </is>
      </c>
    </row>
    <row r="706" ht="20.25" customHeight="1">
      <c r="D706" t="inlineStr">
        <is>
          <t>M1</t>
        </is>
      </c>
      <c r="E706" t="inlineStr">
        <is>
          <t>12,47,29,57,64,77,45,22,50,56,42,96,06,78,65,59,39</t>
        </is>
      </c>
      <c r="F706" t="inlineStr"/>
      <c r="G706" t="inlineStr">
        <is>
          <t>57@Signature Navy</t>
        </is>
      </c>
      <c r="H706" t="inlineStr">
        <is>
          <t>25V07971SG10</t>
        </is>
      </c>
      <c r="I706" t="n">
        <v>2</v>
      </c>
      <c r="J706" t="n">
        <v>2</v>
      </c>
      <c r="K706" t="n">
        <v>500</v>
      </c>
      <c r="L706" s="59" t="n"/>
      <c r="M706" s="98" t="inlineStr">
        <is>
          <t>POUT25SB0007971A</t>
        </is>
      </c>
      <c r="N706" s="2" t="n">
        <v>0.0063</v>
      </c>
      <c r="O706" t="n">
        <v>0.260133</v>
      </c>
      <c r="P706" s="95" t="n">
        <v>130.066</v>
      </c>
      <c r="Q706" s="96" t="n">
        <v>130.0665</v>
      </c>
      <c r="R706" s="77" t="n">
        <v>0</v>
      </c>
      <c r="S706" s="95" t="n">
        <v>132.668</v>
      </c>
      <c r="T706" s="51" t="n">
        <v>1.020005228114957</v>
      </c>
      <c r="U706" s="51" t="n">
        <v>1.020005228114957</v>
      </c>
      <c r="V706" t="n">
        <v>0</v>
      </c>
      <c r="W706" t="inlineStr">
        <is>
          <t>12,47,29,57,64,77,45,22,50,56,42,96,06,78,65,59,39</t>
        </is>
      </c>
      <c r="X706" s="51" t="n">
        <v>0.0002012451266964003</v>
      </c>
      <c r="Y706" s="51" t="n">
        <v>0.876128802172362</v>
      </c>
      <c r="Z706" s="52" t="n">
        <v>639845.7299999963</v>
      </c>
      <c r="AA706" s="52" t="n">
        <v>79388.522999999</v>
      </c>
      <c r="AB706" s="52" t="n">
        <v>-571666.3110000023</v>
      </c>
      <c r="AC706" s="51" t="n">
        <v>-7.200868455507222</v>
      </c>
      <c r="AD706" s="51" t="n">
        <v>0.0002032779057539397</v>
      </c>
      <c r="AE706" s="57" t="inlineStr">
        <is>
          <t>Code M1: Vai phoi may day vien co.</t>
        </is>
      </c>
    </row>
    <row r="707" ht="20.25" customHeight="1">
      <c r="D707" t="inlineStr">
        <is>
          <t>M1</t>
        </is>
      </c>
      <c r="E707" t="inlineStr">
        <is>
          <t>12,47,29,57,64,77,45,22,50,56,42,96,06,78,65,59,39</t>
        </is>
      </c>
      <c r="F707" t="inlineStr"/>
      <c r="G707" t="inlineStr">
        <is>
          <t>59@Signature Navy</t>
        </is>
      </c>
      <c r="H707" t="inlineStr">
        <is>
          <t>25V07971SG10</t>
        </is>
      </c>
      <c r="I707" t="n">
        <v>2</v>
      </c>
      <c r="J707" t="n">
        <v>2</v>
      </c>
      <c r="K707" t="n">
        <v>500</v>
      </c>
      <c r="L707" s="59" t="n"/>
      <c r="M707" s="98" t="inlineStr">
        <is>
          <t>POUT25SB0007971A</t>
        </is>
      </c>
      <c r="N707" s="2" t="n">
        <v>0.0063</v>
      </c>
      <c r="O707" t="n">
        <v>0.260133</v>
      </c>
      <c r="P707" s="95" t="n">
        <v>130.066</v>
      </c>
      <c r="Q707" s="96" t="n">
        <v>130.0665</v>
      </c>
      <c r="R707" s="77" t="n">
        <v>0</v>
      </c>
      <c r="S707" s="95" t="n">
        <v>132.668</v>
      </c>
      <c r="T707" s="51" t="n">
        <v>1.020005228114957</v>
      </c>
      <c r="U707" s="51" t="n">
        <v>1.020005228114957</v>
      </c>
      <c r="V707" t="n">
        <v>0</v>
      </c>
      <c r="W707" t="inlineStr">
        <is>
          <t>12,47,29,57,64,77,45,22,50,56,42,96,06,78,65,59,39</t>
        </is>
      </c>
      <c r="X707" s="51" t="n">
        <v>0.0002012451266964003</v>
      </c>
      <c r="Y707" s="51" t="n">
        <v>0.8763320792966776</v>
      </c>
      <c r="Z707" s="52" t="n">
        <v>639845.7299999963</v>
      </c>
      <c r="AA707" s="52" t="n">
        <v>79258.45699999901</v>
      </c>
      <c r="AB707" s="52" t="n">
        <v>-571798.9790000023</v>
      </c>
      <c r="AC707" s="51" t="n">
        <v>-7.214359207119178</v>
      </c>
      <c r="AD707" s="51" t="n">
        <v>0.0002032779057539397</v>
      </c>
      <c r="AE707" s="57" t="inlineStr">
        <is>
          <t>Code M1: Vai phoi may day vien co.</t>
        </is>
      </c>
    </row>
    <row r="708" ht="20.25" customHeight="1">
      <c r="D708" t="inlineStr">
        <is>
          <t>M1</t>
        </is>
      </c>
      <c r="E708" t="inlineStr">
        <is>
          <t>12,47,29,57,64,77,45,22,50,56,42,96,06,78,65,59,39</t>
        </is>
      </c>
      <c r="F708" t="inlineStr"/>
      <c r="G708" t="inlineStr">
        <is>
          <t>12@Signature Navy</t>
        </is>
      </c>
      <c r="H708" t="inlineStr">
        <is>
          <t>25V07971SG10</t>
        </is>
      </c>
      <c r="I708" t="n">
        <v>2</v>
      </c>
      <c r="J708" t="n">
        <v>2</v>
      </c>
      <c r="K708" t="n">
        <v>500</v>
      </c>
      <c r="L708" s="59" t="n"/>
      <c r="M708" s="98" t="inlineStr">
        <is>
          <t>POUT25SB0007971A</t>
        </is>
      </c>
      <c r="N708" s="2" t="n">
        <v>0.0063</v>
      </c>
      <c r="O708" t="n">
        <v>0.260133</v>
      </c>
      <c r="P708" s="95" t="n">
        <v>130.066</v>
      </c>
      <c r="Q708" s="96" t="n">
        <v>130.0665</v>
      </c>
      <c r="R708" s="77" t="n">
        <v>0</v>
      </c>
      <c r="S708" s="95" t="n">
        <v>132.668</v>
      </c>
      <c r="T708" s="51" t="n">
        <v>1.020005228114957</v>
      </c>
      <c r="U708" s="51" t="n">
        <v>1.020005228114957</v>
      </c>
      <c r="V708" t="n">
        <v>0</v>
      </c>
      <c r="W708" t="inlineStr">
        <is>
          <t>12,47,29,57,64,77,45,22,50,56,42,96,06,78,65,59,39</t>
        </is>
      </c>
      <c r="X708" s="51" t="n">
        <v>0.0002012451266964003</v>
      </c>
      <c r="Y708" s="51" t="n">
        <v>0.8765353564209931</v>
      </c>
      <c r="Z708" s="52" t="n">
        <v>639845.7299999963</v>
      </c>
      <c r="AA708" s="52" t="n">
        <v>79128.39099999901</v>
      </c>
      <c r="AB708" s="52" t="n">
        <v>-571931.6470000022</v>
      </c>
      <c r="AC708" s="51" t="n">
        <v>-7.227894309136266</v>
      </c>
      <c r="AD708" s="51" t="n">
        <v>0.0002032779057539397</v>
      </c>
      <c r="AE708" s="57" t="inlineStr">
        <is>
          <t>Code M1: Vai phoi may day vien co.</t>
        </is>
      </c>
    </row>
    <row r="709" ht="20.25" customHeight="1">
      <c r="D709" t="inlineStr">
        <is>
          <t>M1</t>
        </is>
      </c>
      <c r="E709" t="inlineStr">
        <is>
          <t>12,47,29,57,64,77,45,22,50,56,42,96,06,78,65,59,39</t>
        </is>
      </c>
      <c r="F709" t="inlineStr"/>
      <c r="G709" t="inlineStr">
        <is>
          <t>42@Signature Navy</t>
        </is>
      </c>
      <c r="H709" t="inlineStr">
        <is>
          <t>25V07971SG61</t>
        </is>
      </c>
      <c r="I709" t="n">
        <v>2</v>
      </c>
      <c r="J709" t="n">
        <v>2</v>
      </c>
      <c r="K709" t="n">
        <v>2800</v>
      </c>
      <c r="L709" s="59" t="n"/>
      <c r="M709" s="98" t="inlineStr">
        <is>
          <t>POUT25SB0007971A</t>
        </is>
      </c>
      <c r="N709" s="2" t="n">
        <v>0.0063</v>
      </c>
      <c r="O709" t="n">
        <v>0.3385</v>
      </c>
      <c r="P709" s="95" t="n">
        <v>947.8</v>
      </c>
      <c r="Q709" s="96" t="n">
        <v>947.8000000000001</v>
      </c>
      <c r="R709" s="77" t="n">
        <v>0</v>
      </c>
      <c r="S709" s="95" t="n">
        <v>966.756</v>
      </c>
      <c r="T709" s="51" t="n">
        <v>1.02</v>
      </c>
      <c r="U709" s="51" t="n">
        <v>1.02</v>
      </c>
      <c r="V709" t="n">
        <v>0</v>
      </c>
      <c r="W709" t="inlineStr">
        <is>
          <t>12,47,29,57,64,77,45,22,50,56,42,96,06,78,65,59,39</t>
        </is>
      </c>
      <c r="X709" s="51" t="n">
        <v>0.001466481615810745</v>
      </c>
      <c r="Y709" s="51" t="n">
        <v>0.8780166509824182</v>
      </c>
      <c r="Z709" s="52" t="n">
        <v>639845.7299999963</v>
      </c>
      <c r="AA709" s="52" t="n">
        <v>78998.32499999902</v>
      </c>
      <c r="AB709" s="52" t="n">
        <v>-572064.3150000022</v>
      </c>
      <c r="AC709" s="51" t="n">
        <v>-7.241473980619326</v>
      </c>
      <c r="AD709" s="51" t="n">
        <v>0.001481294561424995</v>
      </c>
      <c r="AE709" s="57" t="inlineStr">
        <is>
          <t>Code M1: Vai phoi may day vien co.</t>
        </is>
      </c>
    </row>
    <row r="710" ht="20.25" customHeight="1" thickBot="1">
      <c r="D710" t="inlineStr">
        <is>
          <t>M1</t>
        </is>
      </c>
      <c r="E710" t="inlineStr">
        <is>
          <t>12,47,29,57,64,77,45,22,50,56,42,96,06,78,65,59,39</t>
        </is>
      </c>
      <c r="F710" t="inlineStr"/>
      <c r="G710" t="inlineStr">
        <is>
          <t>45@Signature Navy</t>
        </is>
      </c>
      <c r="H710" t="inlineStr">
        <is>
          <t>25V07971SG61</t>
        </is>
      </c>
      <c r="I710" t="n">
        <v>2</v>
      </c>
      <c r="J710" t="n">
        <v>2</v>
      </c>
      <c r="K710" t="n">
        <v>2800</v>
      </c>
      <c r="L710" s="59" t="n"/>
      <c r="M710" s="98" t="inlineStr">
        <is>
          <t>POUT25SB0007971A</t>
        </is>
      </c>
      <c r="N710" s="2" t="n">
        <v>0.0063</v>
      </c>
      <c r="O710" t="n">
        <v>0.3385</v>
      </c>
      <c r="P710" s="95" t="n">
        <v>947.8</v>
      </c>
      <c r="Q710" s="96" t="n">
        <v>947.8000000000001</v>
      </c>
      <c r="R710" s="77" t="n">
        <v>0</v>
      </c>
      <c r="S710" s="95" t="n">
        <v>966.756</v>
      </c>
      <c r="T710" s="51" t="n">
        <v>1.02</v>
      </c>
      <c r="U710" s="51" t="n">
        <v>1.02</v>
      </c>
      <c r="V710" t="n">
        <v>0</v>
      </c>
      <c r="W710" t="inlineStr">
        <is>
          <t>12,47,29,57,64,77,45,22,50,56,42,96,06,78,65,59,39</t>
        </is>
      </c>
      <c r="X710" s="51" t="n">
        <v>0.001466481615810745</v>
      </c>
      <c r="Y710" s="51" t="n">
        <v>0.8794979455438432</v>
      </c>
      <c r="Z710" s="52" t="n">
        <v>639845.7299999963</v>
      </c>
      <c r="AA710" s="52" t="n">
        <v>78050.52499999898</v>
      </c>
      <c r="AB710" s="52" t="n">
        <v>-573031.0710000022</v>
      </c>
      <c r="AC710" s="51" t="n">
        <v>-7.34179649656437</v>
      </c>
      <c r="AD710" s="51" t="n">
        <v>0.001481294561424995</v>
      </c>
      <c r="AE710" s="57" t="inlineStr">
        <is>
          <t>Code M1: Vai phoi may day vien co.</t>
        </is>
      </c>
    </row>
    <row r="711" ht="20.25" customHeight="1" thickBot="1">
      <c r="D711" t="inlineStr">
        <is>
          <t>M1</t>
        </is>
      </c>
      <c r="E711" t="inlineStr">
        <is>
          <t>12,47,29,57,64,77,45,22,50,56,42,96,06,78,65,59,39</t>
        </is>
      </c>
      <c r="F711" t="inlineStr"/>
      <c r="G711" t="inlineStr">
        <is>
          <t>96@Signature Navy</t>
        </is>
      </c>
      <c r="H711" t="inlineStr">
        <is>
          <t>25V07971SG61</t>
        </is>
      </c>
      <c r="I711" t="n">
        <v>2</v>
      </c>
      <c r="J711" t="n">
        <v>2</v>
      </c>
      <c r="K711" t="n">
        <v>2800</v>
      </c>
      <c r="L711" s="59" t="n"/>
      <c r="M711" s="98" t="inlineStr">
        <is>
          <t>POUT25SB0007971A</t>
        </is>
      </c>
      <c r="N711" s="2" t="n">
        <v>0.0063</v>
      </c>
      <c r="O711" t="n">
        <v>0.3385</v>
      </c>
      <c r="P711" s="95" t="n">
        <v>947.8</v>
      </c>
      <c r="Q711" s="96" t="n">
        <v>947.8000000000001</v>
      </c>
      <c r="R711" s="77" t="n">
        <v>0</v>
      </c>
      <c r="S711" s="95" t="n">
        <v>966.756</v>
      </c>
      <c r="T711" s="51" t="n">
        <v>1.02</v>
      </c>
      <c r="U711" s="51" t="n">
        <v>1.02</v>
      </c>
      <c r="V711" t="n">
        <v>0</v>
      </c>
      <c r="W711" t="inlineStr">
        <is>
          <t>12,47,29,57,64,77,45,22,50,56,42,96,06,78,65,59,39</t>
        </is>
      </c>
      <c r="X711" s="51" t="n">
        <v>0.001466481615810745</v>
      </c>
      <c r="Y711" s="51" t="n">
        <v>0.8809792401052683</v>
      </c>
      <c r="Z711" s="52" t="n">
        <v>639845.7299999963</v>
      </c>
      <c r="AA711" s="52" t="n">
        <v>77102.72499999893</v>
      </c>
      <c r="AB711" s="52" t="n">
        <v>-573997.8270000023</v>
      </c>
      <c r="AC711" s="51" t="n">
        <v>-7.444585479955608</v>
      </c>
      <c r="AD711" s="51" t="n">
        <v>0.001481294561424995</v>
      </c>
      <c r="AE711" s="57" t="inlineStr">
        <is>
          <t>Code M1: Vai phoi may day vien co.</t>
        </is>
      </c>
    </row>
    <row r="712" ht="20.25" customHeight="1">
      <c r="D712" t="inlineStr">
        <is>
          <t>M1</t>
        </is>
      </c>
      <c r="E712" t="inlineStr">
        <is>
          <t>12,47,29,57,64,77,45,22,50,56,42,96,06,78,65,59,39</t>
        </is>
      </c>
      <c r="F712" t="inlineStr"/>
      <c r="G712" t="inlineStr">
        <is>
          <t>78@Signature Navy</t>
        </is>
      </c>
      <c r="H712" t="inlineStr">
        <is>
          <t>25V07971SG61</t>
        </is>
      </c>
      <c r="I712" t="n">
        <v>2</v>
      </c>
      <c r="J712" t="n">
        <v>2</v>
      </c>
      <c r="K712" t="n">
        <v>2800</v>
      </c>
      <c r="L712" s="59" t="n"/>
      <c r="M712" s="98" t="inlineStr">
        <is>
          <t>POUT25SB0007971A</t>
        </is>
      </c>
      <c r="N712" s="2" t="n">
        <v>0.0063</v>
      </c>
      <c r="O712" t="n">
        <v>0.3385</v>
      </c>
      <c r="P712" s="95" t="n">
        <v>947.8</v>
      </c>
      <c r="Q712" s="96" t="n">
        <v>947.8000000000001</v>
      </c>
      <c r="R712" s="77" t="n">
        <v>0</v>
      </c>
      <c r="S712" s="95" t="n">
        <v>966.756</v>
      </c>
      <c r="T712" s="51" t="n">
        <v>1.02</v>
      </c>
      <c r="U712" s="51" t="n">
        <v>1.02</v>
      </c>
      <c r="V712" t="n">
        <v>0</v>
      </c>
      <c r="W712" t="inlineStr">
        <is>
          <t>12,47,29,57,64,77,45,22,50,56,42,96,06,78,65,59,39</t>
        </is>
      </c>
      <c r="X712" s="51" t="n">
        <v>0.001466481615810745</v>
      </c>
      <c r="Y712" s="51" t="n">
        <v>0.8824605346666934</v>
      </c>
      <c r="Z712" s="52" t="n">
        <v>639845.7299999963</v>
      </c>
      <c r="AA712" s="52" t="n">
        <v>76154.92499999888</v>
      </c>
      <c r="AB712" s="52" t="n">
        <v>-574964.5830000023</v>
      </c>
      <c r="AC712" s="51" t="n">
        <v>-7.54993302140355</v>
      </c>
      <c r="AD712" s="51" t="n">
        <v>0.001481294561424995</v>
      </c>
      <c r="AE712" s="57" t="inlineStr">
        <is>
          <t>Code M1: Vai phoi may day vien co.</t>
        </is>
      </c>
    </row>
    <row r="713" ht="20.25" customHeight="1">
      <c r="D713" t="inlineStr">
        <is>
          <t>M1</t>
        </is>
      </c>
      <c r="E713" t="inlineStr">
        <is>
          <t>12,47,29,57,64,77,45,22,50,56,42,96,06,78,65,59,39</t>
        </is>
      </c>
      <c r="F713" t="inlineStr"/>
      <c r="G713" t="inlineStr">
        <is>
          <t>65@Signature Navy</t>
        </is>
      </c>
      <c r="H713" t="inlineStr">
        <is>
          <t>25V07971SG61</t>
        </is>
      </c>
      <c r="I713" t="n">
        <v>2</v>
      </c>
      <c r="J713" t="n">
        <v>2</v>
      </c>
      <c r="K713" t="n">
        <v>2800</v>
      </c>
      <c r="L713" s="59" t="n"/>
      <c r="M713" s="98" t="inlineStr">
        <is>
          <t>POUT25SB0007971A</t>
        </is>
      </c>
      <c r="N713" s="2" t="n">
        <v>0.0063</v>
      </c>
      <c r="O713" t="n">
        <v>0.3385</v>
      </c>
      <c r="P713" s="95" t="n">
        <v>947.8</v>
      </c>
      <c r="Q713" s="96" t="n">
        <v>947.8000000000001</v>
      </c>
      <c r="R713" s="77" t="n">
        <v>0</v>
      </c>
      <c r="S713" s="95" t="n">
        <v>966.756</v>
      </c>
      <c r="T713" s="51" t="n">
        <v>1.02</v>
      </c>
      <c r="U713" s="51" t="n">
        <v>1.02</v>
      </c>
      <c r="V713" t="n">
        <v>0</v>
      </c>
      <c r="W713" t="inlineStr">
        <is>
          <t>12,47,29,57,64,77,45,22,50,56,42,96,06,78,65,59,39</t>
        </is>
      </c>
      <c r="X713" s="51" t="n">
        <v>0.001466481615810745</v>
      </c>
      <c r="Y713" s="51" t="n">
        <v>0.8839418292281185</v>
      </c>
      <c r="Z713" s="52" t="n">
        <v>639845.7299999963</v>
      </c>
      <c r="AA713" s="52" t="n">
        <v>75207.12499999884</v>
      </c>
      <c r="AB713" s="52" t="n">
        <v>-575931.3390000024</v>
      </c>
      <c r="AC713" s="51" t="n">
        <v>-7.657935853817192</v>
      </c>
      <c r="AD713" s="51" t="n">
        <v>0.001481294561424995</v>
      </c>
      <c r="AE713" s="57" t="inlineStr">
        <is>
          <t>Code M1: Vai phoi may day vien co.</t>
        </is>
      </c>
    </row>
    <row r="714" ht="20.25" customHeight="1">
      <c r="D714" t="inlineStr">
        <is>
          <t>M1</t>
        </is>
      </c>
      <c r="E714" t="inlineStr">
        <is>
          <t>12,47,29,57,64,77,45,22,50,56,42,96,06,78,65,59,39</t>
        </is>
      </c>
      <c r="F714" t="inlineStr"/>
      <c r="G714" t="inlineStr">
        <is>
          <t>56@Signature Navy</t>
        </is>
      </c>
      <c r="H714" t="inlineStr">
        <is>
          <t>25V07971SG61</t>
        </is>
      </c>
      <c r="I714" t="n">
        <v>2</v>
      </c>
      <c r="J714" t="n">
        <v>2</v>
      </c>
      <c r="K714" t="n">
        <v>2800</v>
      </c>
      <c r="L714" s="59" t="n"/>
      <c r="M714" s="98" t="inlineStr">
        <is>
          <t>POUT25SB0007971A</t>
        </is>
      </c>
      <c r="N714" s="2" t="n">
        <v>0.0063</v>
      </c>
      <c r="O714" t="n">
        <v>0.3385</v>
      </c>
      <c r="P714" s="95" t="n">
        <v>947.8</v>
      </c>
      <c r="Q714" s="96" t="n">
        <v>947.8000000000001</v>
      </c>
      <c r="R714" s="77" t="n">
        <v>0</v>
      </c>
      <c r="S714" s="95" t="n">
        <v>966.756</v>
      </c>
      <c r="T714" s="51" t="n">
        <v>1.02</v>
      </c>
      <c r="U714" s="51" t="n">
        <v>1.02</v>
      </c>
      <c r="V714" t="n">
        <v>0</v>
      </c>
      <c r="W714" t="inlineStr">
        <is>
          <t>12,47,29,57,64,77,45,22,50,56,42,96,06,78,65,59,39</t>
        </is>
      </c>
      <c r="X714" s="51" t="n">
        <v>0.001466481615810745</v>
      </c>
      <c r="Y714" s="51" t="n">
        <v>0.8854231237895435</v>
      </c>
      <c r="Z714" s="52" t="n">
        <v>639845.7299999963</v>
      </c>
      <c r="AA714" s="52" t="n">
        <v>74259.32499999879</v>
      </c>
      <c r="AB714" s="52" t="n">
        <v>-576898.0950000024</v>
      </c>
      <c r="AC714" s="51" t="n">
        <v>-7.768695648661119</v>
      </c>
      <c r="AD714" s="51" t="n">
        <v>0.001481294561424995</v>
      </c>
      <c r="AE714" s="57" t="inlineStr">
        <is>
          <t>Code M1: Vai phoi may day vien co.</t>
        </is>
      </c>
    </row>
    <row r="715" ht="20.25" customHeight="1">
      <c r="D715" t="inlineStr">
        <is>
          <t>M1</t>
        </is>
      </c>
      <c r="E715" t="inlineStr">
        <is>
          <t>12,47,29,57,64,77,45,22,50,56,42,96,06,78,65,59,39</t>
        </is>
      </c>
      <c r="F715" t="inlineStr"/>
      <c r="G715" t="inlineStr">
        <is>
          <t>77@Signature Navy</t>
        </is>
      </c>
      <c r="H715" t="inlineStr">
        <is>
          <t>25V07971SG61</t>
        </is>
      </c>
      <c r="I715" t="n">
        <v>2</v>
      </c>
      <c r="J715" t="n">
        <v>2</v>
      </c>
      <c r="K715" t="n">
        <v>2800</v>
      </c>
      <c r="L715" s="59" t="n"/>
      <c r="M715" s="98" t="inlineStr">
        <is>
          <t>POUT25SB0007971A</t>
        </is>
      </c>
      <c r="N715" s="2" t="n">
        <v>0.0063</v>
      </c>
      <c r="O715" t="n">
        <v>0.3385</v>
      </c>
      <c r="P715" s="95" t="n">
        <v>947.8</v>
      </c>
      <c r="Q715" s="96" t="n">
        <v>947.8000000000001</v>
      </c>
      <c r="R715" s="77" t="n">
        <v>0</v>
      </c>
      <c r="S715" s="95" t="n">
        <v>966.756</v>
      </c>
      <c r="T715" s="51" t="n">
        <v>1.02</v>
      </c>
      <c r="U715" s="51" t="n">
        <v>1.02</v>
      </c>
      <c r="V715" t="n">
        <v>0</v>
      </c>
      <c r="W715" t="inlineStr">
        <is>
          <t>12,47,29,57,64,77,45,22,50,56,42,96,06,78,65,59,39</t>
        </is>
      </c>
      <c r="X715" s="51" t="n">
        <v>0.001466481615810745</v>
      </c>
      <c r="Y715" s="51" t="n">
        <v>0.8869044183509686</v>
      </c>
      <c r="Z715" s="52" t="n">
        <v>639845.7299999963</v>
      </c>
      <c r="AA715" s="52" t="n">
        <v>73311.52499999874</v>
      </c>
      <c r="AB715" s="52" t="n">
        <v>-577864.8510000025</v>
      </c>
      <c r="AC715" s="51" t="n">
        <v>-7.882319335193373</v>
      </c>
      <c r="AD715" s="51" t="n">
        <v>0.001481294561424995</v>
      </c>
      <c r="AE715" s="57" t="inlineStr">
        <is>
          <t>Code M1: Vai phoi may day vien co.</t>
        </is>
      </c>
    </row>
    <row r="716" ht="20.25" customHeight="1" thickBot="1">
      <c r="D716" t="inlineStr">
        <is>
          <t>M1</t>
        </is>
      </c>
      <c r="E716" t="inlineStr">
        <is>
          <t>12,47,29,57,64,77,45,22,50,56,42,96,06,78,65,59,39</t>
        </is>
      </c>
      <c r="F716" t="inlineStr"/>
      <c r="G716" t="inlineStr">
        <is>
          <t>29@Signature Navy</t>
        </is>
      </c>
      <c r="H716" t="inlineStr">
        <is>
          <t>25V07971SG61</t>
        </is>
      </c>
      <c r="I716" t="n">
        <v>2</v>
      </c>
      <c r="J716" t="n">
        <v>2</v>
      </c>
      <c r="K716" t="n">
        <v>2800</v>
      </c>
      <c r="L716" s="59" t="n"/>
      <c r="M716" s="98" t="inlineStr">
        <is>
          <t>POUT25SB0007971A</t>
        </is>
      </c>
      <c r="N716" s="2" t="n">
        <v>0.0063</v>
      </c>
      <c r="O716" t="n">
        <v>0.3385</v>
      </c>
      <c r="P716" s="95" t="n">
        <v>947.8</v>
      </c>
      <c r="Q716" s="96" t="n">
        <v>947.8000000000001</v>
      </c>
      <c r="R716" s="77" t="n">
        <v>0</v>
      </c>
      <c r="S716" s="95" t="n">
        <v>966.756</v>
      </c>
      <c r="T716" s="51" t="n">
        <v>1.02</v>
      </c>
      <c r="U716" s="51" t="n">
        <v>1.02</v>
      </c>
      <c r="V716" t="n">
        <v>0</v>
      </c>
      <c r="W716" t="inlineStr">
        <is>
          <t>12,47,29,57,64,77,45,22,50,56,42,96,06,78,65,59,39</t>
        </is>
      </c>
      <c r="X716" s="51" t="n">
        <v>0.001466481615810745</v>
      </c>
      <c r="Y716" s="51" t="n">
        <v>0.8883857129123937</v>
      </c>
      <c r="Z716" s="52" t="n">
        <v>639845.7299999963</v>
      </c>
      <c r="AA716" s="52" t="n">
        <v>72363.7249999987</v>
      </c>
      <c r="AB716" s="52" t="n">
        <v>-578831.6070000025</v>
      </c>
      <c r="AC716" s="51" t="n">
        <v>-7.99891944479106</v>
      </c>
      <c r="AD716" s="51" t="n">
        <v>0.001481294561424995</v>
      </c>
      <c r="AE716" s="57" t="inlineStr">
        <is>
          <t>Code M1: Vai phoi may day vien co.</t>
        </is>
      </c>
    </row>
    <row r="717" ht="20.25" customHeight="1" thickBot="1">
      <c r="D717" t="inlineStr">
        <is>
          <t>M1</t>
        </is>
      </c>
      <c r="E717" t="inlineStr">
        <is>
          <t>12,47,29,57,64,77,45,22,50,56,42,96,06,78,65,59,39</t>
        </is>
      </c>
      <c r="F717" t="inlineStr"/>
      <c r="G717" t="inlineStr">
        <is>
          <t>47@Signature Navy</t>
        </is>
      </c>
      <c r="H717" t="inlineStr">
        <is>
          <t>25V07971SG61</t>
        </is>
      </c>
      <c r="I717" t="n">
        <v>2</v>
      </c>
      <c r="J717" t="n">
        <v>2</v>
      </c>
      <c r="K717" t="n">
        <v>2800</v>
      </c>
      <c r="L717" s="59" t="n"/>
      <c r="M717" s="98" t="inlineStr">
        <is>
          <t>POUT25SB0007971A</t>
        </is>
      </c>
      <c r="N717" s="2" t="n">
        <v>0.0063</v>
      </c>
      <c r="O717" t="n">
        <v>0.3385</v>
      </c>
      <c r="P717" s="95" t="n">
        <v>947.8</v>
      </c>
      <c r="Q717" s="96" t="n">
        <v>947.8000000000001</v>
      </c>
      <c r="R717" s="77" t="n">
        <v>0</v>
      </c>
      <c r="S717" s="95" t="n">
        <v>966.756</v>
      </c>
      <c r="T717" s="51" t="n">
        <v>1.02</v>
      </c>
      <c r="U717" s="51" t="n">
        <v>1.02</v>
      </c>
      <c r="V717" t="n">
        <v>0</v>
      </c>
      <c r="W717" t="inlineStr">
        <is>
          <t>12,47,29,57,64,77,45,22,50,56,42,96,06,78,65,59,39</t>
        </is>
      </c>
      <c r="X717" s="51" t="n">
        <v>0.001466481615810745</v>
      </c>
      <c r="Y717" s="51" t="n">
        <v>0.8898670074738187</v>
      </c>
      <c r="Z717" s="52" t="n">
        <v>639845.7299999963</v>
      </c>
      <c r="AA717" s="52" t="n">
        <v>71415.92499999865</v>
      </c>
      <c r="AB717" s="52" t="n">
        <v>-579798.3630000026</v>
      </c>
      <c r="AC717" s="51" t="n">
        <v>-8.118614482694351</v>
      </c>
      <c r="AD717" s="51" t="n">
        <v>0.001481294561424995</v>
      </c>
      <c r="AE717" s="57" t="inlineStr">
        <is>
          <t>Code M1: Vai phoi may day vien co.</t>
        </is>
      </c>
    </row>
    <row r="718" ht="20.25" customHeight="1">
      <c r="D718" t="inlineStr">
        <is>
          <t>M1</t>
        </is>
      </c>
      <c r="E718" t="inlineStr">
        <is>
          <t>12,47,29,57,64,77,45,22,50,56,42,96,06,78,65,59,39</t>
        </is>
      </c>
      <c r="F718" t="inlineStr"/>
      <c r="G718" t="inlineStr">
        <is>
          <t>39@Signature Navy</t>
        </is>
      </c>
      <c r="H718" t="inlineStr">
        <is>
          <t>25V07971SG61</t>
        </is>
      </c>
      <c r="I718" t="n">
        <v>2</v>
      </c>
      <c r="J718" t="n">
        <v>2</v>
      </c>
      <c r="K718" t="n">
        <v>2800</v>
      </c>
      <c r="L718" s="59" t="n"/>
      <c r="M718" s="98" t="inlineStr">
        <is>
          <t>POUT25SB0007971A</t>
        </is>
      </c>
      <c r="N718" s="2" t="n">
        <v>0.0063</v>
      </c>
      <c r="O718" t="n">
        <v>0.3385</v>
      </c>
      <c r="P718" s="95" t="n">
        <v>947.8</v>
      </c>
      <c r="Q718" s="96" t="n">
        <v>947.8000000000001</v>
      </c>
      <c r="R718" s="77" t="n">
        <v>0</v>
      </c>
      <c r="S718" s="95" t="n">
        <v>966.756</v>
      </c>
      <c r="T718" s="51" t="n">
        <v>1.02</v>
      </c>
      <c r="U718" s="51" t="n">
        <v>1.02</v>
      </c>
      <c r="V718" t="n">
        <v>0</v>
      </c>
      <c r="W718" t="inlineStr">
        <is>
          <t>12,47,29,57,64,77,45,22,50,56,42,96,06,78,65,59,39</t>
        </is>
      </c>
      <c r="X718" s="51" t="n">
        <v>0.001466481615810745</v>
      </c>
      <c r="Y718" s="51" t="n">
        <v>0.8913483020352437</v>
      </c>
      <c r="Z718" s="52" t="n">
        <v>639845.7299999963</v>
      </c>
      <c r="AA718" s="52" t="n">
        <v>70468.1249999986</v>
      </c>
      <c r="AB718" s="52" t="n">
        <v>-580765.1190000026</v>
      </c>
      <c r="AC718" s="51" t="n">
        <v>-8.241529329750353</v>
      </c>
      <c r="AD718" s="51" t="n">
        <v>0.001481294561424995</v>
      </c>
      <c r="AE718" s="57" t="inlineStr">
        <is>
          <t>Code M1: Vai phoi may day vien co.</t>
        </is>
      </c>
    </row>
    <row r="719" ht="20.25" customHeight="1">
      <c r="D719" t="inlineStr">
        <is>
          <t>M1</t>
        </is>
      </c>
      <c r="E719" t="inlineStr">
        <is>
          <t>12,47,29,57,64,77,45,22,50,56,42,96,06,78,65,59,39</t>
        </is>
      </c>
      <c r="F719" t="inlineStr"/>
      <c r="G719" t="inlineStr">
        <is>
          <t>64@Signature Navy</t>
        </is>
      </c>
      <c r="H719" t="inlineStr">
        <is>
          <t>25V07971SG61</t>
        </is>
      </c>
      <c r="I719" t="n">
        <v>2</v>
      </c>
      <c r="J719" t="n">
        <v>2</v>
      </c>
      <c r="K719" t="n">
        <v>2800</v>
      </c>
      <c r="L719" s="59" t="n"/>
      <c r="M719" s="98" t="inlineStr">
        <is>
          <t>POUT25SB0007971A</t>
        </is>
      </c>
      <c r="N719" s="2" t="n">
        <v>0.0063</v>
      </c>
      <c r="O719" t="n">
        <v>0.3385</v>
      </c>
      <c r="P719" s="95" t="n">
        <v>947.8</v>
      </c>
      <c r="Q719" s="96" t="n">
        <v>947.8000000000001</v>
      </c>
      <c r="R719" s="77" t="n">
        <v>0</v>
      </c>
      <c r="S719" s="95" t="n">
        <v>966.756</v>
      </c>
      <c r="T719" s="51" t="n">
        <v>1.02</v>
      </c>
      <c r="U719" s="51" t="n">
        <v>1.02</v>
      </c>
      <c r="V719" t="n">
        <v>0</v>
      </c>
      <c r="W719" t="inlineStr">
        <is>
          <t>12,47,29,57,64,77,45,22,50,56,42,96,06,78,65,59,39</t>
        </is>
      </c>
      <c r="X719" s="51" t="n">
        <v>0.001466481615810745</v>
      </c>
      <c r="Y719" s="51" t="n">
        <v>0.8928295965966688</v>
      </c>
      <c r="Z719" s="52" t="n">
        <v>639845.7299999963</v>
      </c>
      <c r="AA719" s="52" t="n">
        <v>69520.32499999856</v>
      </c>
      <c r="AB719" s="52" t="n">
        <v>-581731.8750000027</v>
      </c>
      <c r="AC719" s="51" t="n">
        <v>-8.367795677019846</v>
      </c>
      <c r="AD719" s="51" t="n">
        <v>0.001481294561424995</v>
      </c>
      <c r="AE719" s="57" t="inlineStr">
        <is>
          <t>Code M1: Vai phoi may day vien co.</t>
        </is>
      </c>
    </row>
    <row r="720" ht="20.25" customHeight="1">
      <c r="D720" t="inlineStr">
        <is>
          <t>M1</t>
        </is>
      </c>
      <c r="E720" t="inlineStr">
        <is>
          <t>12,47,29,57,64,77,45,22,50,56,42,96,06,78,65,59,39</t>
        </is>
      </c>
      <c r="F720" t="inlineStr"/>
      <c r="G720" t="inlineStr">
        <is>
          <t>50@Signature Navy</t>
        </is>
      </c>
      <c r="H720" t="inlineStr">
        <is>
          <t>25V07971SG61</t>
        </is>
      </c>
      <c r="I720" t="n">
        <v>2</v>
      </c>
      <c r="J720" t="n">
        <v>2</v>
      </c>
      <c r="K720" t="n">
        <v>2800</v>
      </c>
      <c r="L720" s="59" t="n"/>
      <c r="M720" s="98" t="inlineStr">
        <is>
          <t>POUT25SB0007971A</t>
        </is>
      </c>
      <c r="N720" s="2" t="n">
        <v>0.0063</v>
      </c>
      <c r="O720" t="n">
        <v>0.3385</v>
      </c>
      <c r="P720" s="95" t="n">
        <v>947.8</v>
      </c>
      <c r="Q720" s="96" t="n">
        <v>947.8000000000001</v>
      </c>
      <c r="R720" s="77" t="n">
        <v>0</v>
      </c>
      <c r="S720" s="95" t="n">
        <v>966.756</v>
      </c>
      <c r="T720" s="51" t="n">
        <v>1.02</v>
      </c>
      <c r="U720" s="51" t="n">
        <v>1.02</v>
      </c>
      <c r="V720" t="n">
        <v>0</v>
      </c>
      <c r="W720" t="inlineStr">
        <is>
          <t>12,47,29,57,64,77,45,22,50,56,42,96,06,78,65,59,39</t>
        </is>
      </c>
      <c r="X720" s="51" t="n">
        <v>0.001466481615810745</v>
      </c>
      <c r="Y720" s="51" t="n">
        <v>0.8943108911580939</v>
      </c>
      <c r="Z720" s="52" t="n">
        <v>639845.7299999963</v>
      </c>
      <c r="AA720" s="52" t="n">
        <v>68572.52499999851</v>
      </c>
      <c r="AB720" s="52" t="n">
        <v>-582698.6310000027</v>
      </c>
      <c r="AC720" s="51" t="n">
        <v>-8.497552496426453</v>
      </c>
      <c r="AD720" s="51" t="n">
        <v>0.001481294561424995</v>
      </c>
      <c r="AE720" s="57" t="inlineStr">
        <is>
          <t>Code M1: Vai phoi may day vien co.</t>
        </is>
      </c>
    </row>
    <row r="721" ht="20.25" customHeight="1">
      <c r="D721" t="inlineStr">
        <is>
          <t>M1</t>
        </is>
      </c>
      <c r="E721" t="inlineStr">
        <is>
          <t>12,47,29,57,64,77,45,22,50,56,42,96,06,78,65,59,39</t>
        </is>
      </c>
      <c r="F721" t="inlineStr"/>
      <c r="G721" t="inlineStr">
        <is>
          <t>57@Signature Navy</t>
        </is>
      </c>
      <c r="H721" t="inlineStr">
        <is>
          <t>25V07971SG61</t>
        </is>
      </c>
      <c r="I721" t="n">
        <v>2</v>
      </c>
      <c r="J721" t="n">
        <v>2</v>
      </c>
      <c r="K721" t="n">
        <v>2800</v>
      </c>
      <c r="L721" s="59" t="n"/>
      <c r="M721" s="98" t="inlineStr">
        <is>
          <t>POUT25SB0007971A</t>
        </is>
      </c>
      <c r="N721" s="2" t="n">
        <v>0.0063</v>
      </c>
      <c r="O721" t="n">
        <v>0.3385</v>
      </c>
      <c r="P721" s="95" t="n">
        <v>947.8</v>
      </c>
      <c r="Q721" s="96" t="n">
        <v>947.8000000000001</v>
      </c>
      <c r="R721" s="77" t="n">
        <v>0</v>
      </c>
      <c r="S721" s="95" t="n">
        <v>966.756</v>
      </c>
      <c r="T721" s="51" t="n">
        <v>1.02</v>
      </c>
      <c r="U721" s="51" t="n">
        <v>1.02</v>
      </c>
      <c r="V721" t="n">
        <v>0</v>
      </c>
      <c r="W721" t="inlineStr">
        <is>
          <t>12,47,29,57,64,77,45,22,50,56,42,96,06,78,65,59,39</t>
        </is>
      </c>
      <c r="X721" s="51" t="n">
        <v>0.001466481615810745</v>
      </c>
      <c r="Y721" s="51" t="n">
        <v>0.895792185719519</v>
      </c>
      <c r="Z721" s="52" t="n">
        <v>639845.7299999963</v>
      </c>
      <c r="AA721" s="52" t="n">
        <v>67624.72499999846</v>
      </c>
      <c r="AB721" s="52" t="n">
        <v>-583665.3870000028</v>
      </c>
      <c r="AC721" s="51" t="n">
        <v>-8.630946550984364</v>
      </c>
      <c r="AD721" s="51" t="n">
        <v>0.001481294561424995</v>
      </c>
      <c r="AE721" s="57" t="inlineStr">
        <is>
          <t>Code M1: Vai phoi may day vien co.</t>
        </is>
      </c>
    </row>
    <row r="722" ht="20.25" customHeight="1">
      <c r="D722" t="inlineStr">
        <is>
          <t>M1</t>
        </is>
      </c>
      <c r="E722" t="inlineStr">
        <is>
          <t>12,47,29,57,64,77,45,22,50,56,42,96,06,78,65,59,39</t>
        </is>
      </c>
      <c r="F722" t="inlineStr"/>
      <c r="G722" t="inlineStr">
        <is>
          <t>59@Signature Navy</t>
        </is>
      </c>
      <c r="H722" t="inlineStr">
        <is>
          <t>25V07971SG61</t>
        </is>
      </c>
      <c r="I722" t="n">
        <v>2</v>
      </c>
      <c r="J722" t="n">
        <v>2</v>
      </c>
      <c r="K722" t="n">
        <v>2800</v>
      </c>
      <c r="L722" s="59" t="n"/>
      <c r="M722" s="98" t="inlineStr">
        <is>
          <t>POUT25SB0007971A</t>
        </is>
      </c>
      <c r="N722" s="2" t="n">
        <v>0.0063</v>
      </c>
      <c r="O722" t="n">
        <v>0.3385</v>
      </c>
      <c r="P722" s="95" t="n">
        <v>947.8</v>
      </c>
      <c r="Q722" s="96" t="n">
        <v>947.8000000000001</v>
      </c>
      <c r="R722" s="77" t="n">
        <v>0</v>
      </c>
      <c r="S722" s="95" t="n">
        <v>966.756</v>
      </c>
      <c r="T722" s="51" t="n">
        <v>1.02</v>
      </c>
      <c r="U722" s="51" t="n">
        <v>1.02</v>
      </c>
      <c r="V722" t="n">
        <v>0</v>
      </c>
      <c r="W722" t="inlineStr">
        <is>
          <t>12,47,29,57,64,77,45,22,50,56,42,96,06,78,65,59,39</t>
        </is>
      </c>
      <c r="X722" s="51" t="n">
        <v>0.001466481615810745</v>
      </c>
      <c r="Y722" s="51" t="n">
        <v>0.897273480280944</v>
      </c>
      <c r="Z722" s="52" t="n">
        <v>639845.7299999963</v>
      </c>
      <c r="AA722" s="52" t="n">
        <v>66676.92499999842</v>
      </c>
      <c r="AB722" s="52" t="n">
        <v>-584632.1430000028</v>
      </c>
      <c r="AC722" s="51" t="n">
        <v>-8.768132948542794</v>
      </c>
      <c r="AD722" s="51" t="n">
        <v>0.001481294561424995</v>
      </c>
      <c r="AE722" s="57" t="inlineStr">
        <is>
          <t>Code M1: Vai phoi may day vien co.</t>
        </is>
      </c>
    </row>
    <row r="723" ht="20.25" customHeight="1">
      <c r="D723" t="inlineStr">
        <is>
          <t>M1</t>
        </is>
      </c>
      <c r="E723" t="inlineStr">
        <is>
          <t>12,47,29,57,64,77,45,22,50,56,42,96,06,78,65,59,39</t>
        </is>
      </c>
      <c r="F723" t="inlineStr"/>
      <c r="G723" t="inlineStr">
        <is>
          <t>12@Signature Navy</t>
        </is>
      </c>
      <c r="H723" t="inlineStr">
        <is>
          <t>25V07971SG61</t>
        </is>
      </c>
      <c r="I723" t="n">
        <v>2</v>
      </c>
      <c r="J723" t="n">
        <v>2</v>
      </c>
      <c r="K723" t="n">
        <v>2800</v>
      </c>
      <c r="L723" s="59" t="n"/>
      <c r="M723" s="98" t="inlineStr">
        <is>
          <t>POUT25SB0007971A</t>
        </is>
      </c>
      <c r="N723" s="2" t="n">
        <v>0.0063</v>
      </c>
      <c r="O723" t="n">
        <v>0.3385</v>
      </c>
      <c r="P723" s="95" t="n">
        <v>947.8</v>
      </c>
      <c r="Q723" s="96" t="n">
        <v>947.8000000000001</v>
      </c>
      <c r="R723" s="77" t="n">
        <v>0</v>
      </c>
      <c r="S723" s="95" t="n">
        <v>966.756</v>
      </c>
      <c r="T723" s="51" t="n">
        <v>1.02</v>
      </c>
      <c r="U723" s="51" t="n">
        <v>1.02</v>
      </c>
      <c r="V723" t="n">
        <v>0</v>
      </c>
      <c r="W723" t="inlineStr">
        <is>
          <t>12,47,29,57,64,77,45,22,50,56,42,96,06,78,65,59,39</t>
        </is>
      </c>
      <c r="X723" s="51" t="n">
        <v>0.001466481615810745</v>
      </c>
      <c r="Y723" s="51" t="n">
        <v>0.8987547748423691</v>
      </c>
      <c r="Z723" s="52" t="n">
        <v>639845.7299999963</v>
      </c>
      <c r="AA723" s="52" t="n">
        <v>65729.12499999837</v>
      </c>
      <c r="AB723" s="52" t="n">
        <v>-585598.8990000029</v>
      </c>
      <c r="AC723" s="51" t="n">
        <v>-8.909275743439721</v>
      </c>
      <c r="AD723" s="51" t="n">
        <v>0.001481294561424995</v>
      </c>
      <c r="AE723" s="57" t="inlineStr">
        <is>
          <t>Code M1: Vai phoi may day vien co.</t>
        </is>
      </c>
    </row>
    <row r="724" ht="20.25" customHeight="1">
      <c r="D724" t="inlineStr">
        <is>
          <t>M1</t>
        </is>
      </c>
      <c r="E724" t="inlineStr">
        <is>
          <t>12,47,29,57,64,77,45,22,50,56,42,96,06,78,65,59,39</t>
        </is>
      </c>
      <c r="F724" t="inlineStr"/>
      <c r="G724" t="inlineStr">
        <is>
          <t>42@Signature Navy</t>
        </is>
      </c>
      <c r="H724" t="inlineStr">
        <is>
          <t>25V07971SG62</t>
        </is>
      </c>
      <c r="I724" t="n">
        <v>2</v>
      </c>
      <c r="J724" t="n">
        <v>2</v>
      </c>
      <c r="K724" t="n">
        <v>3161</v>
      </c>
      <c r="L724" s="59" t="n"/>
      <c r="M724" s="98" t="inlineStr">
        <is>
          <t>POUT25SB0007971A</t>
        </is>
      </c>
      <c r="N724" s="2" t="n">
        <v>0.0063</v>
      </c>
      <c r="O724" t="n">
        <v>0.3385</v>
      </c>
      <c r="P724" s="95" t="n">
        <v>1069.999</v>
      </c>
      <c r="Q724" s="96" t="n">
        <v>1069.9985</v>
      </c>
      <c r="R724" s="77" t="n">
        <v>0</v>
      </c>
      <c r="S724" s="95" t="n">
        <v>1091.398</v>
      </c>
      <c r="T724" s="51" t="n">
        <v>1.019999084111293</v>
      </c>
      <c r="U724" s="51" t="n">
        <v>1.019999084111293</v>
      </c>
      <c r="V724" t="n">
        <v>0</v>
      </c>
      <c r="W724" t="inlineStr">
        <is>
          <t>12,47,29,57,64,77,45,22,50,56,42,96,06,78,65,59,39</t>
        </is>
      </c>
      <c r="X724" s="51" t="n">
        <v>0.001655552995563487</v>
      </c>
      <c r="Y724" s="51" t="n">
        <v>0.9004270513769018</v>
      </c>
      <c r="Z724" s="52" t="n">
        <v>639845.7299999963</v>
      </c>
      <c r="AA724" s="52" t="n">
        <v>64781.32499999832</v>
      </c>
      <c r="AB724" s="52" t="n">
        <v>-586565.6550000029</v>
      </c>
      <c r="AC724" s="51" t="n">
        <v>-9.054548590971521</v>
      </c>
      <c r="AD724" s="51" t="n">
        <v>0.001672275753094432</v>
      </c>
      <c r="AE724" s="57" t="inlineStr">
        <is>
          <t>Code M1: Vai phoi may day vien co.</t>
        </is>
      </c>
    </row>
    <row r="725" ht="20.25" customHeight="1" thickBot="1">
      <c r="D725" t="inlineStr">
        <is>
          <t>M1</t>
        </is>
      </c>
      <c r="E725" t="inlineStr">
        <is>
          <t>12,47,29,57,64,77,45,22,50,56,42,96,06,78,65,59,39</t>
        </is>
      </c>
      <c r="F725" t="inlineStr"/>
      <c r="G725" t="inlineStr">
        <is>
          <t>45@Signature Navy</t>
        </is>
      </c>
      <c r="H725" t="inlineStr">
        <is>
          <t>25V07971SG62</t>
        </is>
      </c>
      <c r="I725" t="n">
        <v>2</v>
      </c>
      <c r="J725" t="n">
        <v>2</v>
      </c>
      <c r="K725" t="n">
        <v>3161</v>
      </c>
      <c r="L725" s="59" t="n"/>
      <c r="M725" s="98" t="inlineStr">
        <is>
          <t>POUT25SB0007971A</t>
        </is>
      </c>
      <c r="N725" s="2" t="n">
        <v>0.0063</v>
      </c>
      <c r="O725" t="n">
        <v>0.3385</v>
      </c>
      <c r="P725" s="95" t="n">
        <v>1069.999</v>
      </c>
      <c r="Q725" s="96" t="n">
        <v>1069.9985</v>
      </c>
      <c r="R725" s="77" t="n">
        <v>0</v>
      </c>
      <c r="S725" s="95" t="n">
        <v>1091.398</v>
      </c>
      <c r="T725" s="51" t="n">
        <v>1.019999084111293</v>
      </c>
      <c r="U725" s="51" t="n">
        <v>1.019999084111293</v>
      </c>
      <c r="V725" t="n">
        <v>0</v>
      </c>
      <c r="W725" t="inlineStr">
        <is>
          <t>12,47,29,57,64,77,45,22,50,56,42,96,06,78,65,59,39</t>
        </is>
      </c>
      <c r="X725" s="51" t="n">
        <v>0.001655552995563487</v>
      </c>
      <c r="Y725" s="51" t="n">
        <v>0.9020993279114345</v>
      </c>
      <c r="Z725" s="52" t="n">
        <v>639845.7299999963</v>
      </c>
      <c r="AA725" s="52" t="n">
        <v>63711.32599999837</v>
      </c>
      <c r="AB725" s="52" t="n">
        <v>-587657.053000003</v>
      </c>
      <c r="AC725" s="51" t="n">
        <v>-9.223745445197892</v>
      </c>
      <c r="AD725" s="51" t="n">
        <v>0.001672275753094432</v>
      </c>
      <c r="AE725" s="57" t="inlineStr">
        <is>
          <t>Code M1: Vai phoi may day vien co.</t>
        </is>
      </c>
    </row>
    <row r="726" ht="20.25" customHeight="1" thickBot="1">
      <c r="D726" t="inlineStr">
        <is>
          <t>M1</t>
        </is>
      </c>
      <c r="E726" t="inlineStr">
        <is>
          <t>12,47,29,57,64,77,45,22,50,56,42,96,06,78,65,59,39</t>
        </is>
      </c>
      <c r="F726" t="inlineStr"/>
      <c r="G726" t="inlineStr">
        <is>
          <t>96@Signature Navy</t>
        </is>
      </c>
      <c r="H726" t="inlineStr">
        <is>
          <t>25V07971SG62</t>
        </is>
      </c>
      <c r="I726" t="n">
        <v>2</v>
      </c>
      <c r="J726" t="n">
        <v>2</v>
      </c>
      <c r="K726" t="n">
        <v>3161</v>
      </c>
      <c r="L726" s="59" t="n"/>
      <c r="M726" s="98" t="inlineStr">
        <is>
          <t>POUT25SB0007971A</t>
        </is>
      </c>
      <c r="N726" s="2" t="n">
        <v>0.0063</v>
      </c>
      <c r="O726" t="n">
        <v>0.3385</v>
      </c>
      <c r="P726" s="95" t="n">
        <v>1069.999</v>
      </c>
      <c r="Q726" s="96" t="n">
        <v>1069.9985</v>
      </c>
      <c r="R726" s="77" t="n">
        <v>0</v>
      </c>
      <c r="S726" s="95" t="n">
        <v>1091.398</v>
      </c>
      <c r="T726" s="51" t="n">
        <v>1.019999084111293</v>
      </c>
      <c r="U726" s="51" t="n">
        <v>1.019999084111293</v>
      </c>
      <c r="V726" t="n">
        <v>0</v>
      </c>
      <c r="W726" t="inlineStr">
        <is>
          <t>12,47,29,57,64,77,45,22,50,56,42,96,06,78,65,59,39</t>
        </is>
      </c>
      <c r="X726" s="51" t="n">
        <v>0.001655552995563487</v>
      </c>
      <c r="Y726" s="51" t="n">
        <v>0.9037716044459673</v>
      </c>
      <c r="Z726" s="52" t="n">
        <v>639845.7299999963</v>
      </c>
      <c r="AA726" s="52" t="n">
        <v>62641.32699999842</v>
      </c>
      <c r="AB726" s="52" t="n">
        <v>-588748.451000003</v>
      </c>
      <c r="AC726" s="51" t="n">
        <v>-9.398722523870191</v>
      </c>
      <c r="AD726" s="51" t="n">
        <v>0.001672275753094432</v>
      </c>
      <c r="AE726" s="57" t="inlineStr">
        <is>
          <t>Code M1: Vai phoi may day vien co.</t>
        </is>
      </c>
    </row>
    <row r="727" ht="20.25" customHeight="1">
      <c r="D727" t="inlineStr">
        <is>
          <t>M1</t>
        </is>
      </c>
      <c r="E727" t="inlineStr">
        <is>
          <t>12,47,29,57,64,77,45,22,50,56,42,96,06,78,65,59,39</t>
        </is>
      </c>
      <c r="F727" t="inlineStr"/>
      <c r="G727" t="inlineStr">
        <is>
          <t>78@Signature Navy</t>
        </is>
      </c>
      <c r="H727" t="inlineStr">
        <is>
          <t>25V07971SG62</t>
        </is>
      </c>
      <c r="I727" t="n">
        <v>2</v>
      </c>
      <c r="J727" t="n">
        <v>2</v>
      </c>
      <c r="K727" t="n">
        <v>3161</v>
      </c>
      <c r="L727" s="59" t="n"/>
      <c r="M727" s="98" t="inlineStr">
        <is>
          <t>POUT25SB0007971A</t>
        </is>
      </c>
      <c r="N727" s="2" t="n">
        <v>0.0063</v>
      </c>
      <c r="O727" t="n">
        <v>0.3385</v>
      </c>
      <c r="P727" s="95" t="n">
        <v>1069.999</v>
      </c>
      <c r="Q727" s="96" t="n">
        <v>1069.9985</v>
      </c>
      <c r="R727" s="77" t="n">
        <v>0</v>
      </c>
      <c r="S727" s="95" t="n">
        <v>1091.398</v>
      </c>
      <c r="T727" s="51" t="n">
        <v>1.019999084111293</v>
      </c>
      <c r="U727" s="51" t="n">
        <v>1.019999084111293</v>
      </c>
      <c r="V727" t="n">
        <v>0</v>
      </c>
      <c r="W727" t="inlineStr">
        <is>
          <t>12,47,29,57,64,77,45,22,50,56,42,96,06,78,65,59,39</t>
        </is>
      </c>
      <c r="X727" s="51" t="n">
        <v>0.001655552995563487</v>
      </c>
      <c r="Y727" s="51" t="n">
        <v>0.9054438809805</v>
      </c>
      <c r="Z727" s="52" t="n">
        <v>639845.7299999963</v>
      </c>
      <c r="AA727" s="52" t="n">
        <v>61571.32799999847</v>
      </c>
      <c r="AB727" s="52" t="n">
        <v>-589839.8490000031</v>
      </c>
      <c r="AC727" s="51" t="n">
        <v>-9.579781176719427</v>
      </c>
      <c r="AD727" s="51" t="n">
        <v>0.001672275753094432</v>
      </c>
      <c r="AE727" s="57" t="inlineStr">
        <is>
          <t>Code M1: Vai phoi may day vien co.</t>
        </is>
      </c>
    </row>
    <row r="728" ht="20.25" customHeight="1">
      <c r="D728" t="inlineStr">
        <is>
          <t>M1</t>
        </is>
      </c>
      <c r="E728" t="inlineStr">
        <is>
          <t>12,47,29,57,64,77,45,22,50,56,42,96,06,78,65,59,39</t>
        </is>
      </c>
      <c r="F728" t="inlineStr"/>
      <c r="G728" t="inlineStr">
        <is>
          <t>65@Signature Navy</t>
        </is>
      </c>
      <c r="H728" t="inlineStr">
        <is>
          <t>25V07971SG62</t>
        </is>
      </c>
      <c r="I728" t="n">
        <v>2</v>
      </c>
      <c r="J728" t="n">
        <v>2</v>
      </c>
      <c r="K728" t="n">
        <v>3161</v>
      </c>
      <c r="L728" s="59" t="n"/>
      <c r="M728" s="98" t="inlineStr">
        <is>
          <t>POUT25SB0007971A</t>
        </is>
      </c>
      <c r="N728" s="2" t="n">
        <v>0.0063</v>
      </c>
      <c r="O728" t="n">
        <v>0.3385</v>
      </c>
      <c r="P728" s="95" t="n">
        <v>1069.999</v>
      </c>
      <c r="Q728" s="96" t="n">
        <v>1069.9985</v>
      </c>
      <c r="R728" s="77" t="n">
        <v>0</v>
      </c>
      <c r="S728" s="95" t="n">
        <v>1091.398</v>
      </c>
      <c r="T728" s="51" t="n">
        <v>1.019999084111293</v>
      </c>
      <c r="U728" s="51" t="n">
        <v>1.019999084111293</v>
      </c>
      <c r="V728" t="n">
        <v>0</v>
      </c>
      <c r="W728" t="inlineStr">
        <is>
          <t>12,47,29,57,64,77,45,22,50,56,42,96,06,78,65,59,39</t>
        </is>
      </c>
      <c r="X728" s="51" t="n">
        <v>0.001655552995563487</v>
      </c>
      <c r="Y728" s="51" t="n">
        <v>0.9071161575150327</v>
      </c>
      <c r="Z728" s="52" t="n">
        <v>639845.7299999963</v>
      </c>
      <c r="AA728" s="52" t="n">
        <v>60501.32899999851</v>
      </c>
      <c r="AB728" s="52" t="n">
        <v>-590931.2470000031</v>
      </c>
      <c r="AC728" s="51" t="n">
        <v>-9.767244071613991</v>
      </c>
      <c r="AD728" s="51" t="n">
        <v>0.001672275753094432</v>
      </c>
      <c r="AE728" s="57" t="inlineStr">
        <is>
          <t>Code M1: Vai phoi may day vien co.</t>
        </is>
      </c>
    </row>
    <row r="729" ht="20.25" customHeight="1">
      <c r="D729" t="inlineStr">
        <is>
          <t>M1</t>
        </is>
      </c>
      <c r="E729" t="inlineStr">
        <is>
          <t>12,47,29,57,64,77,45,22,50,56,42,96,06,78,65,59,39</t>
        </is>
      </c>
      <c r="F729" t="inlineStr"/>
      <c r="G729" t="inlineStr">
        <is>
          <t>56@Signature Navy</t>
        </is>
      </c>
      <c r="H729" t="inlineStr">
        <is>
          <t>25V07971SG62</t>
        </is>
      </c>
      <c r="I729" t="n">
        <v>2</v>
      </c>
      <c r="J729" t="n">
        <v>2</v>
      </c>
      <c r="K729" t="n">
        <v>3161</v>
      </c>
      <c r="L729" s="59" t="n"/>
      <c r="M729" s="98" t="inlineStr">
        <is>
          <t>POUT25SB0007971A</t>
        </is>
      </c>
      <c r="N729" s="2" t="n">
        <v>0.0063</v>
      </c>
      <c r="O729" t="n">
        <v>0.3385</v>
      </c>
      <c r="P729" s="95" t="n">
        <v>1069.999</v>
      </c>
      <c r="Q729" s="96" t="n">
        <v>1069.9985</v>
      </c>
      <c r="R729" s="77" t="n">
        <v>0</v>
      </c>
      <c r="S729" s="95" t="n">
        <v>1091.398</v>
      </c>
      <c r="T729" s="51" t="n">
        <v>1.019999084111293</v>
      </c>
      <c r="U729" s="51" t="n">
        <v>1.019999084111293</v>
      </c>
      <c r="V729" t="n">
        <v>0</v>
      </c>
      <c r="W729" t="inlineStr">
        <is>
          <t>12,47,29,57,64,77,45,22,50,56,42,96,06,78,65,59,39</t>
        </is>
      </c>
      <c r="X729" s="51" t="n">
        <v>0.001655552995563487</v>
      </c>
      <c r="Y729" s="51" t="n">
        <v>0.9087884340495654</v>
      </c>
      <c r="Z729" s="52" t="n">
        <v>639845.7299999963</v>
      </c>
      <c r="AA729" s="52" t="n">
        <v>59431.32999999856</v>
      </c>
      <c r="AB729" s="52" t="n">
        <v>-592022.6450000032</v>
      </c>
      <c r="AC729" s="51" t="n">
        <v>-9.961457113613603</v>
      </c>
      <c r="AD729" s="51" t="n">
        <v>0.001672275753094432</v>
      </c>
      <c r="AE729" s="57" t="inlineStr">
        <is>
          <t>Code M1: Vai phoi may day vien co.</t>
        </is>
      </c>
    </row>
    <row r="730" ht="20.25" customHeight="1">
      <c r="D730" t="inlineStr">
        <is>
          <t>M1</t>
        </is>
      </c>
      <c r="E730" t="inlineStr">
        <is>
          <t>12,47,29,57,64,77,45,22,50,56,42,96,06,78,65,59,39</t>
        </is>
      </c>
      <c r="F730" t="inlineStr"/>
      <c r="G730" t="inlineStr">
        <is>
          <t>77@Signature Navy</t>
        </is>
      </c>
      <c r="H730" t="inlineStr">
        <is>
          <t>25V07971SG62</t>
        </is>
      </c>
      <c r="I730" t="n">
        <v>2</v>
      </c>
      <c r="J730" t="n">
        <v>2</v>
      </c>
      <c r="K730" t="n">
        <v>3161</v>
      </c>
      <c r="L730" s="59" t="n"/>
      <c r="M730" s="98" t="inlineStr">
        <is>
          <t>POUT25SB0007971A</t>
        </is>
      </c>
      <c r="N730" s="2" t="n">
        <v>0.0063</v>
      </c>
      <c r="O730" t="n">
        <v>0.3385</v>
      </c>
      <c r="P730" s="95" t="n">
        <v>1069.999</v>
      </c>
      <c r="Q730" s="96" t="n">
        <v>1069.9985</v>
      </c>
      <c r="R730" s="77" t="n">
        <v>0</v>
      </c>
      <c r="S730" s="95" t="n">
        <v>1091.398</v>
      </c>
      <c r="T730" s="51" t="n">
        <v>1.019999084111293</v>
      </c>
      <c r="U730" s="51" t="n">
        <v>1.019999084111293</v>
      </c>
      <c r="V730" t="n">
        <v>0</v>
      </c>
      <c r="W730" t="inlineStr">
        <is>
          <t>12,47,29,57,64,77,45,22,50,56,42,96,06,78,65,59,39</t>
        </is>
      </c>
      <c r="X730" s="51" t="n">
        <v>0.001655552995563487</v>
      </c>
      <c r="Y730" s="51" t="n">
        <v>0.9104607105840982</v>
      </c>
      <c r="Z730" s="52" t="n">
        <v>639845.7299999963</v>
      </c>
      <c r="AA730" s="52" t="n">
        <v>58361.33099999861</v>
      </c>
      <c r="AB730" s="52" t="n">
        <v>-593114.0430000032</v>
      </c>
      <c r="AC730" s="51" t="n">
        <v>-10.16279157512733</v>
      </c>
      <c r="AD730" s="51" t="n">
        <v>0.001672275753094432</v>
      </c>
      <c r="AE730" s="57" t="inlineStr">
        <is>
          <t>Code M1: Vai phoi may day vien co.</t>
        </is>
      </c>
    </row>
    <row r="731" ht="20.25" customHeight="1">
      <c r="D731" t="inlineStr">
        <is>
          <t>M1</t>
        </is>
      </c>
      <c r="E731" t="inlineStr">
        <is>
          <t>12,47,29,57,64,77,45,22,50,56,42,96,06,78,65,59,39</t>
        </is>
      </c>
      <c r="F731" t="inlineStr"/>
      <c r="G731" t="inlineStr">
        <is>
          <t>29@Signature Navy</t>
        </is>
      </c>
      <c r="H731" t="inlineStr">
        <is>
          <t>25V07971SG62</t>
        </is>
      </c>
      <c r="I731" t="n">
        <v>2</v>
      </c>
      <c r="J731" t="n">
        <v>2</v>
      </c>
      <c r="K731" t="n">
        <v>3161</v>
      </c>
      <c r="L731" s="59" t="n"/>
      <c r="M731" s="98" t="inlineStr">
        <is>
          <t>POUT25SB0007971A</t>
        </is>
      </c>
      <c r="N731" s="2" t="n">
        <v>0.0063</v>
      </c>
      <c r="O731" t="n">
        <v>0.3385</v>
      </c>
      <c r="P731" s="95" t="n">
        <v>1069.999</v>
      </c>
      <c r="Q731" s="96" t="n">
        <v>1069.9985</v>
      </c>
      <c r="R731" s="77" t="n">
        <v>0</v>
      </c>
      <c r="S731" s="95" t="n">
        <v>1091.398</v>
      </c>
      <c r="T731" s="51" t="n">
        <v>1.019999084111293</v>
      </c>
      <c r="U731" s="51" t="n">
        <v>1.019999084111293</v>
      </c>
      <c r="V731" t="n">
        <v>0</v>
      </c>
      <c r="W731" t="inlineStr">
        <is>
          <t>12,47,29,57,64,77,45,22,50,56,42,96,06,78,65,59,39</t>
        </is>
      </c>
      <c r="X731" s="51" t="n">
        <v>0.001655552995563487</v>
      </c>
      <c r="Y731" s="51" t="n">
        <v>0.9121329871186309</v>
      </c>
      <c r="Z731" s="52" t="n">
        <v>639845.7299999963</v>
      </c>
      <c r="AA731" s="52" t="n">
        <v>57291.33199999866</v>
      </c>
      <c r="AB731" s="52" t="n">
        <v>-594205.4410000033</v>
      </c>
      <c r="AC731" s="51" t="n">
        <v>-10.37164646477441</v>
      </c>
      <c r="AD731" s="51" t="n">
        <v>0.001672275753094432</v>
      </c>
      <c r="AE731" s="57" t="inlineStr">
        <is>
          <t>Code M1: Vai phoi may day vien co.</t>
        </is>
      </c>
    </row>
    <row r="732" ht="20.25" customHeight="1">
      <c r="D732" t="inlineStr">
        <is>
          <t>M1</t>
        </is>
      </c>
      <c r="E732" t="inlineStr">
        <is>
          <t>12,47,29,57,64,77,45,22,50,56,42,96,06,78,65,59,39</t>
        </is>
      </c>
      <c r="F732" t="inlineStr"/>
      <c r="G732" t="inlineStr">
        <is>
          <t>47@Signature Navy</t>
        </is>
      </c>
      <c r="H732" t="inlineStr">
        <is>
          <t>25V07971SG62</t>
        </is>
      </c>
      <c r="I732" t="n">
        <v>2</v>
      </c>
      <c r="J732" t="n">
        <v>2</v>
      </c>
      <c r="K732" t="n">
        <v>3161</v>
      </c>
      <c r="L732" s="59" t="n"/>
      <c r="M732" s="98" t="inlineStr">
        <is>
          <t>POUT25SB0007971A</t>
        </is>
      </c>
      <c r="N732" s="2" t="n">
        <v>0.0063</v>
      </c>
      <c r="O732" t="n">
        <v>0.3385</v>
      </c>
      <c r="P732" s="95" t="n">
        <v>1069.999</v>
      </c>
      <c r="Q732" s="96" t="n">
        <v>1069.9985</v>
      </c>
      <c r="R732" s="77" t="n">
        <v>0</v>
      </c>
      <c r="S732" s="95" t="n">
        <v>1091.398</v>
      </c>
      <c r="T732" s="51" t="n">
        <v>1.019999084111293</v>
      </c>
      <c r="U732" s="51" t="n">
        <v>1.019999084111293</v>
      </c>
      <c r="V732" t="n">
        <v>0</v>
      </c>
      <c r="W732" t="inlineStr">
        <is>
          <t>12,47,29,57,64,77,45,22,50,56,42,96,06,78,65,59,39</t>
        </is>
      </c>
      <c r="X732" s="51" t="n">
        <v>0.001655552995563487</v>
      </c>
      <c r="Y732" s="51" t="n">
        <v>0.9138052636531636</v>
      </c>
      <c r="Z732" s="52" t="n">
        <v>639845.7299999963</v>
      </c>
      <c r="AA732" s="52" t="n">
        <v>56221.3329999987</v>
      </c>
      <c r="AB732" s="52" t="n">
        <v>-595296.8390000033</v>
      </c>
      <c r="AC732" s="51" t="n">
        <v>-10.5884511667487</v>
      </c>
      <c r="AD732" s="51" t="n">
        <v>0.001672275753094432</v>
      </c>
      <c r="AE732" s="57" t="inlineStr">
        <is>
          <t>Code M1: Vai phoi may day vien co.</t>
        </is>
      </c>
    </row>
    <row r="733" ht="20.25" customHeight="1">
      <c r="D733" t="inlineStr">
        <is>
          <t>M1</t>
        </is>
      </c>
      <c r="E733" t="inlineStr">
        <is>
          <t>12,47,29,57,64,77,45,22,50,56,42,96,06,78,65,59,39</t>
        </is>
      </c>
      <c r="F733" t="inlineStr"/>
      <c r="G733" t="inlineStr">
        <is>
          <t>39@Signature Navy</t>
        </is>
      </c>
      <c r="H733" t="inlineStr">
        <is>
          <t>25V07971SG62</t>
        </is>
      </c>
      <c r="I733" t="n">
        <v>2</v>
      </c>
      <c r="J733" t="n">
        <v>2</v>
      </c>
      <c r="K733" t="n">
        <v>3161</v>
      </c>
      <c r="L733" s="59" t="n"/>
      <c r="M733" s="98" t="inlineStr">
        <is>
          <t>POUT25SB0007971A</t>
        </is>
      </c>
      <c r="N733" s="2" t="n">
        <v>0.0063</v>
      </c>
      <c r="O733" t="n">
        <v>0.3385</v>
      </c>
      <c r="P733" s="95" t="n">
        <v>1069.999</v>
      </c>
      <c r="Q733" s="96" t="n">
        <v>1069.9985</v>
      </c>
      <c r="R733" s="77" t="n">
        <v>0</v>
      </c>
      <c r="S733" s="95" t="n">
        <v>1091.398</v>
      </c>
      <c r="T733" s="51" t="n">
        <v>1.019999084111293</v>
      </c>
      <c r="U733" s="51" t="n">
        <v>1.019999084111293</v>
      </c>
      <c r="V733" t="n">
        <v>0</v>
      </c>
      <c r="W733" t="inlineStr">
        <is>
          <t>12,47,29,57,64,77,45,22,50,56,42,96,06,78,65,59,39</t>
        </is>
      </c>
      <c r="X733" s="51" t="n">
        <v>0.001655552995563487</v>
      </c>
      <c r="Y733" s="51" t="n">
        <v>0.9154775401876963</v>
      </c>
      <c r="Z733" s="52" t="n">
        <v>639845.7299999963</v>
      </c>
      <c r="AA733" s="52" t="n">
        <v>55151.33399999875</v>
      </c>
      <c r="AB733" s="52" t="n">
        <v>-596388.2370000033</v>
      </c>
      <c r="AC733" s="51" t="n">
        <v>-10.81366838742317</v>
      </c>
      <c r="AD733" s="51" t="n">
        <v>0.001672275753094432</v>
      </c>
      <c r="AE733" s="57" t="inlineStr">
        <is>
          <t>Code M1: Vai phoi may day vien co.</t>
        </is>
      </c>
    </row>
    <row r="734" ht="20.25" customHeight="1">
      <c r="D734" t="inlineStr">
        <is>
          <t>M1</t>
        </is>
      </c>
      <c r="E734" t="inlineStr">
        <is>
          <t>12,47,29,57,64,77,45,22,50,56,42,96,06,78,65,59,39</t>
        </is>
      </c>
      <c r="F734" t="inlineStr"/>
      <c r="G734" t="inlineStr">
        <is>
          <t>64@Signature Navy</t>
        </is>
      </c>
      <c r="H734" t="inlineStr">
        <is>
          <t>25V07971SG62</t>
        </is>
      </c>
      <c r="I734" t="n">
        <v>2</v>
      </c>
      <c r="J734" t="n">
        <v>2</v>
      </c>
      <c r="K734" t="n">
        <v>3161</v>
      </c>
      <c r="L734" s="59" t="n"/>
      <c r="M734" s="98" t="inlineStr">
        <is>
          <t>POUT25SB0007971A</t>
        </is>
      </c>
      <c r="N734" s="2" t="n">
        <v>0.0063</v>
      </c>
      <c r="O734" t="n">
        <v>0.3385</v>
      </c>
      <c r="P734" s="95" t="n">
        <v>1069.999</v>
      </c>
      <c r="Q734" s="96" t="n">
        <v>1069.9985</v>
      </c>
      <c r="R734" s="77" t="n">
        <v>0</v>
      </c>
      <c r="S734" s="95" t="n">
        <v>1091.398</v>
      </c>
      <c r="T734" s="51" t="n">
        <v>1.019999084111293</v>
      </c>
      <c r="U734" s="51" t="n">
        <v>1.019999084111293</v>
      </c>
      <c r="V734" t="n">
        <v>0</v>
      </c>
      <c r="W734" t="inlineStr">
        <is>
          <t>12,47,29,57,64,77,45,22,50,56,42,96,06,78,65,59,39</t>
        </is>
      </c>
      <c r="X734" s="51" t="n">
        <v>0.001655552995563487</v>
      </c>
      <c r="Y734" s="51" t="n">
        <v>0.9171498167222291</v>
      </c>
      <c r="Z734" s="52" t="n">
        <v>639845.7299999963</v>
      </c>
      <c r="AA734" s="52" t="n">
        <v>54081.3349999988</v>
      </c>
      <c r="AB734" s="52" t="n">
        <v>-597479.6350000034</v>
      </c>
      <c r="AC734" s="51" t="n">
        <v>-11.04779745174591</v>
      </c>
      <c r="AD734" s="51" t="n">
        <v>0.001672275753094432</v>
      </c>
      <c r="AE734" s="57" t="inlineStr">
        <is>
          <t>Code M1: Vai phoi may day vien co.</t>
        </is>
      </c>
    </row>
    <row r="735" ht="20.25" customHeight="1">
      <c r="D735" t="inlineStr">
        <is>
          <t>M1</t>
        </is>
      </c>
      <c r="E735" t="inlineStr">
        <is>
          <t>12,47,29,57,64,77,45,22,50,56,42,96,06,78,65,59,39</t>
        </is>
      </c>
      <c r="F735" t="inlineStr"/>
      <c r="G735" t="inlineStr">
        <is>
          <t>50@Signature Navy</t>
        </is>
      </c>
      <c r="H735" t="inlineStr">
        <is>
          <t>25V07971SG62</t>
        </is>
      </c>
      <c r="I735" t="n">
        <v>2</v>
      </c>
      <c r="J735" t="n">
        <v>2</v>
      </c>
      <c r="K735" t="n">
        <v>3161</v>
      </c>
      <c r="L735" s="59" t="n"/>
      <c r="M735" s="98" t="inlineStr">
        <is>
          <t>POUT25SB0007971A</t>
        </is>
      </c>
      <c r="N735" s="2" t="n">
        <v>0.0063</v>
      </c>
      <c r="O735" t="n">
        <v>0.3385</v>
      </c>
      <c r="P735" s="95" t="n">
        <v>1069.999</v>
      </c>
      <c r="Q735" s="96" t="n">
        <v>1069.9985</v>
      </c>
      <c r="R735" s="77" t="n">
        <v>0</v>
      </c>
      <c r="S735" s="95" t="n">
        <v>1091.398</v>
      </c>
      <c r="T735" s="51" t="n">
        <v>1.019999084111293</v>
      </c>
      <c r="U735" s="51" t="n">
        <v>1.019999084111293</v>
      </c>
      <c r="V735" t="n">
        <v>0</v>
      </c>
      <c r="W735" t="inlineStr">
        <is>
          <t>12,47,29,57,64,77,45,22,50,56,42,96,06,78,65,59,39</t>
        </is>
      </c>
      <c r="X735" s="51" t="n">
        <v>0.001655552995563487</v>
      </c>
      <c r="Y735" s="51" t="n">
        <v>0.9188220932567618</v>
      </c>
      <c r="Z735" s="52" t="n">
        <v>639845.7299999963</v>
      </c>
      <c r="AA735" s="52" t="n">
        <v>53011.33599999885</v>
      </c>
      <c r="AB735" s="52" t="n">
        <v>-598571.0330000034</v>
      </c>
      <c r="AC735" s="51" t="n">
        <v>-11.29137799884946</v>
      </c>
      <c r="AD735" s="51" t="n">
        <v>0.001672275753094432</v>
      </c>
      <c r="AE735" s="57" t="inlineStr">
        <is>
          <t>Code M1: Vai phoi may day vien co.</t>
        </is>
      </c>
    </row>
    <row r="736" ht="20.25" customHeight="1">
      <c r="D736" t="inlineStr">
        <is>
          <t>M1</t>
        </is>
      </c>
      <c r="E736" t="inlineStr">
        <is>
          <t>12,47,29,57,64,77,45,22,50,56,42,96,06,78,65,59,39</t>
        </is>
      </c>
      <c r="F736" t="inlineStr"/>
      <c r="G736" t="inlineStr">
        <is>
          <t>57@Signature Navy</t>
        </is>
      </c>
      <c r="H736" t="inlineStr">
        <is>
          <t>25V07971SG62</t>
        </is>
      </c>
      <c r="I736" t="n">
        <v>2</v>
      </c>
      <c r="J736" t="n">
        <v>2</v>
      </c>
      <c r="K736" t="n">
        <v>3161</v>
      </c>
      <c r="L736" s="59" t="n"/>
      <c r="M736" s="98" t="inlineStr">
        <is>
          <t>POUT25SB0007971A</t>
        </is>
      </c>
      <c r="N736" s="2" t="n">
        <v>0.0063</v>
      </c>
      <c r="O736" t="n">
        <v>0.3385</v>
      </c>
      <c r="P736" s="95" t="n">
        <v>1069.999</v>
      </c>
      <c r="Q736" s="96" t="n">
        <v>1069.9985</v>
      </c>
      <c r="R736" s="77" t="n">
        <v>0</v>
      </c>
      <c r="S736" s="95" t="n">
        <v>1091.398</v>
      </c>
      <c r="T736" s="51" t="n">
        <v>1.019999084111293</v>
      </c>
      <c r="U736" s="51" t="n">
        <v>1.019999084111293</v>
      </c>
      <c r="V736" t="n">
        <v>0</v>
      </c>
      <c r="W736" t="inlineStr">
        <is>
          <t>12,47,29,57,64,77,45,22,50,56,42,96,06,78,65,59,39</t>
        </is>
      </c>
      <c r="X736" s="51" t="n">
        <v>0.001655552995563487</v>
      </c>
      <c r="Y736" s="51" t="n">
        <v>0.9204943697912945</v>
      </c>
      <c r="Z736" s="52" t="n">
        <v>639845.7299999963</v>
      </c>
      <c r="AA736" s="52" t="n">
        <v>51941.33699999889</v>
      </c>
      <c r="AB736" s="52" t="n">
        <v>-599662.4310000035</v>
      </c>
      <c r="AC736" s="51" t="n">
        <v>-11.54499413444086</v>
      </c>
      <c r="AD736" s="51" t="n">
        <v>0.001672275753094432</v>
      </c>
      <c r="AE736" s="57" t="inlineStr">
        <is>
          <t>Code M1: Vai phoi may day vien co.</t>
        </is>
      </c>
    </row>
    <row r="737" ht="20.25" customHeight="1">
      <c r="D737" t="inlineStr">
        <is>
          <t>M1</t>
        </is>
      </c>
      <c r="E737" t="inlineStr">
        <is>
          <t>12,47,29,57,64,77,45,22,50,56,42,96,06,78,65,59,39</t>
        </is>
      </c>
      <c r="F737" t="inlineStr"/>
      <c r="G737" t="inlineStr">
        <is>
          <t>59@Signature Navy</t>
        </is>
      </c>
      <c r="H737" t="inlineStr">
        <is>
          <t>25V07971SG62</t>
        </is>
      </c>
      <c r="I737" t="n">
        <v>2</v>
      </c>
      <c r="J737" t="n">
        <v>2</v>
      </c>
      <c r="K737" t="n">
        <v>3161</v>
      </c>
      <c r="L737" s="59" t="n"/>
      <c r="M737" s="98" t="inlineStr">
        <is>
          <t>POUT25SB0007971A</t>
        </is>
      </c>
      <c r="N737" s="2" t="n">
        <v>0.0063</v>
      </c>
      <c r="O737" t="n">
        <v>0.3385</v>
      </c>
      <c r="P737" s="95" t="n">
        <v>1069.999</v>
      </c>
      <c r="Q737" s="96" t="n">
        <v>1069.9985</v>
      </c>
      <c r="R737" s="77" t="n">
        <v>0</v>
      </c>
      <c r="S737" s="95" t="n">
        <v>1091.398</v>
      </c>
      <c r="T737" s="51" t="n">
        <v>1.019999084111293</v>
      </c>
      <c r="U737" s="51" t="n">
        <v>1.019999084111293</v>
      </c>
      <c r="V737" t="n">
        <v>0</v>
      </c>
      <c r="W737" t="inlineStr">
        <is>
          <t>12,47,29,57,64,77,45,22,50,56,42,96,06,78,65,59,39</t>
        </is>
      </c>
      <c r="X737" s="51" t="n">
        <v>0.001655552995563487</v>
      </c>
      <c r="Y737" s="51" t="n">
        <v>0.9221666463258272</v>
      </c>
      <c r="Z737" s="52" t="n">
        <v>639845.7299999963</v>
      </c>
      <c r="AA737" s="52" t="n">
        <v>50871.33799999894</v>
      </c>
      <c r="AB737" s="52" t="n">
        <v>-600753.8290000035</v>
      </c>
      <c r="AC737" s="51" t="n">
        <v>-11.80927910722568</v>
      </c>
      <c r="AD737" s="51" t="n">
        <v>0.001672275753094432</v>
      </c>
      <c r="AE737" s="57" t="inlineStr">
        <is>
          <t>Code M1: Vai phoi may day vien co.</t>
        </is>
      </c>
    </row>
    <row r="738" ht="20.25" customHeight="1">
      <c r="D738" t="inlineStr">
        <is>
          <t>M1</t>
        </is>
      </c>
      <c r="E738" t="inlineStr">
        <is>
          <t>12,47,29,57,64,77,45,22,50,56,42,96,06,78,65,59,39</t>
        </is>
      </c>
      <c r="F738" t="inlineStr"/>
      <c r="G738" t="inlineStr">
        <is>
          <t>12@Signature Navy</t>
        </is>
      </c>
      <c r="H738" t="inlineStr">
        <is>
          <t>25V07971SG62</t>
        </is>
      </c>
      <c r="I738" t="n">
        <v>2</v>
      </c>
      <c r="J738" t="n">
        <v>2</v>
      </c>
      <c r="K738" t="n">
        <v>3161</v>
      </c>
      <c r="L738" s="59" t="n"/>
      <c r="M738" s="98" t="inlineStr">
        <is>
          <t>POUT25SB0007971A</t>
        </is>
      </c>
      <c r="N738" s="2" t="n">
        <v>0.0063</v>
      </c>
      <c r="O738" t="n">
        <v>0.3385</v>
      </c>
      <c r="P738" s="95" t="n">
        <v>1069.999</v>
      </c>
      <c r="Q738" s="96" t="n">
        <v>1069.9985</v>
      </c>
      <c r="R738" s="77" t="n">
        <v>0</v>
      </c>
      <c r="S738" s="95" t="n">
        <v>1091.398</v>
      </c>
      <c r="T738" s="51" t="n">
        <v>1.019999084111293</v>
      </c>
      <c r="U738" s="51" t="n">
        <v>1.019999084111293</v>
      </c>
      <c r="V738" t="n">
        <v>0</v>
      </c>
      <c r="W738" t="inlineStr">
        <is>
          <t>12,47,29,57,64,77,45,22,50,56,42,96,06,78,65,59,39</t>
        </is>
      </c>
      <c r="X738" s="51" t="n">
        <v>0.001655552995563487</v>
      </c>
      <c r="Y738" s="51" t="n">
        <v>0.92383892286036</v>
      </c>
      <c r="Z738" s="52" t="n">
        <v>639845.7299999963</v>
      </c>
      <c r="AA738" s="52" t="n">
        <v>49801.33899999899</v>
      </c>
      <c r="AB738" s="52" t="n">
        <v>-601845.2270000036</v>
      </c>
      <c r="AC738" s="51" t="n">
        <v>-12.08492058817968</v>
      </c>
      <c r="AD738" s="51" t="n">
        <v>0.001672275753094432</v>
      </c>
      <c r="AE738" s="57" t="inlineStr">
        <is>
          <t>Code M1: Vai phoi may day vien co.</t>
        </is>
      </c>
    </row>
    <row r="739" ht="20.25" customHeight="1">
      <c r="D739" t="inlineStr">
        <is>
          <t>M1</t>
        </is>
      </c>
      <c r="E739" t="inlineStr">
        <is>
          <t>12,47,29,57,64,77,45,22,50,56,42,96,06,78,65,59,39</t>
        </is>
      </c>
      <c r="F739" t="inlineStr"/>
      <c r="G739" t="inlineStr">
        <is>
          <t>42@Signature Navy</t>
        </is>
      </c>
      <c r="H739" t="inlineStr">
        <is>
          <t>25V07971SG63</t>
        </is>
      </c>
      <c r="I739" t="n">
        <v>2</v>
      </c>
      <c r="J739" t="n">
        <v>2</v>
      </c>
      <c r="K739" t="n">
        <v>2100</v>
      </c>
      <c r="L739" s="59" t="n"/>
      <c r="M739" s="98" t="inlineStr">
        <is>
          <t>POUT25SB0007971A</t>
        </is>
      </c>
      <c r="N739" s="2" t="n">
        <v>0.0063</v>
      </c>
      <c r="O739" t="n">
        <v>0.3385</v>
      </c>
      <c r="P739" s="95" t="n">
        <v>710.85</v>
      </c>
      <c r="Q739" s="96" t="n">
        <v>710.85</v>
      </c>
      <c r="R739" s="77" t="n">
        <v>0</v>
      </c>
      <c r="S739" s="95" t="n">
        <v>725.067</v>
      </c>
      <c r="T739" s="51" t="n">
        <v>1.02</v>
      </c>
      <c r="U739" s="51" t="n">
        <v>1.02</v>
      </c>
      <c r="V739" t="n">
        <v>0</v>
      </c>
      <c r="W739" t="inlineStr">
        <is>
          <t>12,47,29,57,64,77,45,22,50,56,42,96,06,78,65,59,39</t>
        </is>
      </c>
      <c r="X739" s="51" t="n">
        <v>0.001099861211858059</v>
      </c>
      <c r="Y739" s="51" t="n">
        <v>0.9249498937814287</v>
      </c>
      <c r="Z739" s="52" t="n">
        <v>639845.7299999963</v>
      </c>
      <c r="AA739" s="52" t="n">
        <v>48731.33999999904</v>
      </c>
      <c r="AB739" s="52" t="n">
        <v>-602936.6250000036</v>
      </c>
      <c r="AC739" s="51" t="n">
        <v>-12.37266664532548</v>
      </c>
      <c r="AD739" s="51" t="n">
        <v>0.001110970921068746</v>
      </c>
      <c r="AE739" s="57" t="inlineStr">
        <is>
          <t>Code M1: Vai phoi may day vien co.</t>
        </is>
      </c>
    </row>
    <row r="740" ht="20.25" customHeight="1">
      <c r="D740" t="inlineStr">
        <is>
          <t>M1</t>
        </is>
      </c>
      <c r="E740" t="inlineStr">
        <is>
          <t>12,47,29,57,64,77,45,22,50,56,42,96,06,78,65,59,39</t>
        </is>
      </c>
      <c r="F740" t="inlineStr"/>
      <c r="G740" t="inlineStr">
        <is>
          <t>45@Signature Navy</t>
        </is>
      </c>
      <c r="H740" t="inlineStr">
        <is>
          <t>25V07971SG63</t>
        </is>
      </c>
      <c r="I740" t="n">
        <v>2</v>
      </c>
      <c r="J740" t="n">
        <v>2</v>
      </c>
      <c r="K740" t="n">
        <v>2100</v>
      </c>
      <c r="L740" s="59" t="n"/>
      <c r="M740" s="98" t="inlineStr">
        <is>
          <t>POUT25SB0007971A</t>
        </is>
      </c>
      <c r="N740" s="2" t="n">
        <v>0.0063</v>
      </c>
      <c r="O740" t="n">
        <v>0.3385</v>
      </c>
      <c r="P740" s="95" t="n">
        <v>710.85</v>
      </c>
      <c r="Q740" s="96" t="n">
        <v>710.85</v>
      </c>
      <c r="R740" s="77" t="n">
        <v>0</v>
      </c>
      <c r="S740" s="95" t="n">
        <v>725.067</v>
      </c>
      <c r="T740" s="51" t="n">
        <v>1.02</v>
      </c>
      <c r="U740" s="51" t="n">
        <v>1.02</v>
      </c>
      <c r="V740" t="n">
        <v>0</v>
      </c>
      <c r="W740" t="inlineStr">
        <is>
          <t>12,47,29,57,64,77,45,22,50,56,42,96,06,78,65,59,39</t>
        </is>
      </c>
      <c r="X740" s="51" t="n">
        <v>0.001099861211858059</v>
      </c>
      <c r="Y740" s="51" t="n">
        <v>0.9260608647024974</v>
      </c>
      <c r="Z740" s="52" t="n">
        <v>639845.7299999963</v>
      </c>
      <c r="AA740" s="52" t="n">
        <v>48020.48999999906</v>
      </c>
      <c r="AB740" s="52" t="n">
        <v>-603661.6920000036</v>
      </c>
      <c r="AC740" s="51" t="n">
        <v>-12.57091903893558</v>
      </c>
      <c r="AD740" s="51" t="n">
        <v>0.001110970921068746</v>
      </c>
      <c r="AE740" s="57" t="inlineStr">
        <is>
          <t>Code M1: Vai phoi may day vien co.</t>
        </is>
      </c>
    </row>
    <row r="741" ht="20.25" customHeight="1">
      <c r="D741" t="inlineStr">
        <is>
          <t>M1</t>
        </is>
      </c>
      <c r="E741" t="inlineStr">
        <is>
          <t>12,47,29,57,64,77,45,22,50,56,42,96,06,78,65,59,39</t>
        </is>
      </c>
      <c r="F741" t="inlineStr"/>
      <c r="G741" t="inlineStr">
        <is>
          <t>96@Signature Navy</t>
        </is>
      </c>
      <c r="H741" t="inlineStr">
        <is>
          <t>25V07971SG63</t>
        </is>
      </c>
      <c r="I741" t="n">
        <v>2</v>
      </c>
      <c r="J741" t="n">
        <v>2</v>
      </c>
      <c r="K741" t="n">
        <v>2100</v>
      </c>
      <c r="L741" s="59" t="n"/>
      <c r="M741" s="98" t="inlineStr">
        <is>
          <t>POUT25SB0007971A</t>
        </is>
      </c>
      <c r="N741" s="2" t="n">
        <v>0.0063</v>
      </c>
      <c r="O741" t="n">
        <v>0.3385</v>
      </c>
      <c r="P741" s="95" t="n">
        <v>710.85</v>
      </c>
      <c r="Q741" s="96" t="n">
        <v>710.85</v>
      </c>
      <c r="R741" s="77" t="n">
        <v>0</v>
      </c>
      <c r="S741" s="95" t="n">
        <v>725.067</v>
      </c>
      <c r="T741" s="51" t="n">
        <v>1.02</v>
      </c>
      <c r="U741" s="51" t="n">
        <v>1.02</v>
      </c>
      <c r="V741" t="n">
        <v>0</v>
      </c>
      <c r="W741" t="inlineStr">
        <is>
          <t>12,47,29,57,64,77,45,22,50,56,42,96,06,78,65,59,39</t>
        </is>
      </c>
      <c r="X741" s="51" t="n">
        <v>0.001099861211858059</v>
      </c>
      <c r="Y741" s="51" t="n">
        <v>0.9271718356235661</v>
      </c>
      <c r="Z741" s="52" t="n">
        <v>639845.7299999963</v>
      </c>
      <c r="AA741" s="52" t="n">
        <v>47309.63999999908</v>
      </c>
      <c r="AB741" s="52" t="n">
        <v>-604386.7590000037</v>
      </c>
      <c r="AC741" s="51" t="n">
        <v>-12.77512910688002</v>
      </c>
      <c r="AD741" s="51" t="n">
        <v>0.001110970921068746</v>
      </c>
      <c r="AE741" s="57" t="inlineStr">
        <is>
          <t>Code M1: Vai phoi may day vien co.</t>
        </is>
      </c>
    </row>
    <row r="742" ht="20.25" customHeight="1">
      <c r="D742" t="inlineStr">
        <is>
          <t>M1</t>
        </is>
      </c>
      <c r="E742" t="inlineStr">
        <is>
          <t>12,47,29,57,64,77,45,22,50,56,42,96,06,78,65,59,39</t>
        </is>
      </c>
      <c r="F742" t="inlineStr"/>
      <c r="G742" t="inlineStr">
        <is>
          <t>78@Signature Navy</t>
        </is>
      </c>
      <c r="H742" t="inlineStr">
        <is>
          <t>25V07971SG63</t>
        </is>
      </c>
      <c r="I742" t="n">
        <v>2</v>
      </c>
      <c r="J742" t="n">
        <v>2</v>
      </c>
      <c r="K742" t="n">
        <v>2100</v>
      </c>
      <c r="L742" s="59" t="n"/>
      <c r="M742" s="98" t="inlineStr">
        <is>
          <t>POUT25SB0007971A</t>
        </is>
      </c>
      <c r="N742" s="2" t="n">
        <v>0.0063</v>
      </c>
      <c r="O742" t="n">
        <v>0.3385</v>
      </c>
      <c r="P742" s="95" t="n">
        <v>710.85</v>
      </c>
      <c r="Q742" s="96" t="n">
        <v>710.85</v>
      </c>
      <c r="R742" s="77" t="n">
        <v>0</v>
      </c>
      <c r="S742" s="95" t="n">
        <v>725.067</v>
      </c>
      <c r="T742" s="51" t="n">
        <v>1.02</v>
      </c>
      <c r="U742" s="51" t="n">
        <v>1.02</v>
      </c>
      <c r="V742" t="n">
        <v>0</v>
      </c>
      <c r="W742" t="inlineStr">
        <is>
          <t>12,47,29,57,64,77,45,22,50,56,42,96,06,78,65,59,39</t>
        </is>
      </c>
      <c r="X742" s="51" t="n">
        <v>0.001099861211858059</v>
      </c>
      <c r="Y742" s="51" t="n">
        <v>0.9282828065446348</v>
      </c>
      <c r="Z742" s="52" t="n">
        <v>639845.7299999963</v>
      </c>
      <c r="AA742" s="52" t="n">
        <v>46598.78999999911</v>
      </c>
      <c r="AB742" s="52" t="n">
        <v>-605111.8260000037</v>
      </c>
      <c r="AC742" s="51" t="n">
        <v>-12.98556949654734</v>
      </c>
      <c r="AD742" s="51" t="n">
        <v>0.001110970921068746</v>
      </c>
      <c r="AE742" s="57" t="inlineStr">
        <is>
          <t>Code M1: Vai phoi may day vien co.</t>
        </is>
      </c>
    </row>
    <row r="743" ht="20.25" customHeight="1">
      <c r="D743" t="inlineStr">
        <is>
          <t>M1</t>
        </is>
      </c>
      <c r="E743" t="inlineStr">
        <is>
          <t>12,47,29,57,64,77,45,22,50,56,42,96,06,78,65,59,39</t>
        </is>
      </c>
      <c r="F743" t="inlineStr"/>
      <c r="G743" t="inlineStr">
        <is>
          <t>65@Signature Navy</t>
        </is>
      </c>
      <c r="H743" t="inlineStr">
        <is>
          <t>25V07971SG63</t>
        </is>
      </c>
      <c r="I743" t="n">
        <v>2</v>
      </c>
      <c r="J743" t="n">
        <v>2</v>
      </c>
      <c r="K743" t="n">
        <v>2100</v>
      </c>
      <c r="L743" s="59" t="n"/>
      <c r="M743" s="98" t="inlineStr">
        <is>
          <t>POUT25SB0007971A</t>
        </is>
      </c>
      <c r="N743" s="2" t="n">
        <v>0.0063</v>
      </c>
      <c r="O743" t="n">
        <v>0.3385</v>
      </c>
      <c r="P743" s="95" t="n">
        <v>710.85</v>
      </c>
      <c r="Q743" s="96" t="n">
        <v>710.85</v>
      </c>
      <c r="R743" s="77" t="n">
        <v>0</v>
      </c>
      <c r="S743" s="95" t="n">
        <v>725.067</v>
      </c>
      <c r="T743" s="51" t="n">
        <v>1.02</v>
      </c>
      <c r="U743" s="51" t="n">
        <v>1.02</v>
      </c>
      <c r="V743" t="n">
        <v>0</v>
      </c>
      <c r="W743" t="inlineStr">
        <is>
          <t>12,47,29,57,64,77,45,22,50,56,42,96,06,78,65,59,39</t>
        </is>
      </c>
      <c r="X743" s="51" t="n">
        <v>0.001099861211858059</v>
      </c>
      <c r="Y743" s="51" t="n">
        <v>0.9293937774657035</v>
      </c>
      <c r="Z743" s="52" t="n">
        <v>639845.7299999963</v>
      </c>
      <c r="AA743" s="52" t="n">
        <v>45887.93999999913</v>
      </c>
      <c r="AB743" s="52" t="n">
        <v>-605836.8930000038</v>
      </c>
      <c r="AC743" s="51" t="n">
        <v>-13.20252974964697</v>
      </c>
      <c r="AD743" s="51" t="n">
        <v>0.001110970921068746</v>
      </c>
      <c r="AE743" s="57" t="inlineStr">
        <is>
          <t>Code M1: Vai phoi may day vien co.</t>
        </is>
      </c>
    </row>
    <row r="744" ht="20.25" customHeight="1">
      <c r="D744" t="inlineStr">
        <is>
          <t>M1</t>
        </is>
      </c>
      <c r="E744" t="inlineStr">
        <is>
          <t>12,47,29,57,64,77,45,22,50,56,42,96,06,78,65,59,39</t>
        </is>
      </c>
      <c r="F744" t="inlineStr"/>
      <c r="G744" t="inlineStr">
        <is>
          <t>56@Signature Navy</t>
        </is>
      </c>
      <c r="H744" t="inlineStr">
        <is>
          <t>25V07971SG63</t>
        </is>
      </c>
      <c r="I744" t="n">
        <v>2</v>
      </c>
      <c r="J744" t="n">
        <v>2</v>
      </c>
      <c r="K744" t="n">
        <v>2100</v>
      </c>
      <c r="L744" s="59" t="n"/>
      <c r="M744" s="98" t="inlineStr">
        <is>
          <t>POUT25SB0007971A</t>
        </is>
      </c>
      <c r="N744" s="2" t="n">
        <v>0.0063</v>
      </c>
      <c r="O744" t="n">
        <v>0.3385</v>
      </c>
      <c r="P744" s="95" t="n">
        <v>710.85</v>
      </c>
      <c r="Q744" s="96" t="n">
        <v>710.85</v>
      </c>
      <c r="R744" s="77" t="n">
        <v>0</v>
      </c>
      <c r="S744" s="95" t="n">
        <v>725.067</v>
      </c>
      <c r="T744" s="51" t="n">
        <v>1.02</v>
      </c>
      <c r="U744" s="51" t="n">
        <v>1.02</v>
      </c>
      <c r="V744" t="n">
        <v>0</v>
      </c>
      <c r="W744" t="inlineStr">
        <is>
          <t>12,47,29,57,64,77,45,22,50,56,42,96,06,78,65,59,39</t>
        </is>
      </c>
      <c r="X744" s="51" t="n">
        <v>0.001099861211858059</v>
      </c>
      <c r="Y744" s="51" t="n">
        <v>0.9305047483867722</v>
      </c>
      <c r="Z744" s="52" t="n">
        <v>639845.7299999963</v>
      </c>
      <c r="AA744" s="52" t="n">
        <v>45177.08999999915</v>
      </c>
      <c r="AB744" s="52" t="n">
        <v>-606561.9600000038</v>
      </c>
      <c r="AC744" s="51" t="n">
        <v>-13.42631763134844</v>
      </c>
      <c r="AD744" s="51" t="n">
        <v>0.001110970921068746</v>
      </c>
      <c r="AE744" s="57" t="inlineStr">
        <is>
          <t>Code M1: Vai phoi may day vien co.</t>
        </is>
      </c>
    </row>
    <row r="745" ht="20.25" customHeight="1">
      <c r="D745" t="inlineStr">
        <is>
          <t>M1</t>
        </is>
      </c>
      <c r="E745" t="inlineStr">
        <is>
          <t>12,47,29,57,64,77,45,22,50,56,42,96,06,78,65,59,39</t>
        </is>
      </c>
      <c r="F745" t="inlineStr"/>
      <c r="G745" t="inlineStr">
        <is>
          <t>77@Signature Navy</t>
        </is>
      </c>
      <c r="H745" t="inlineStr">
        <is>
          <t>25V07971SG63</t>
        </is>
      </c>
      <c r="I745" t="n">
        <v>2</v>
      </c>
      <c r="J745" t="n">
        <v>2</v>
      </c>
      <c r="K745" t="n">
        <v>2100</v>
      </c>
      <c r="L745" s="59" t="n"/>
      <c r="M745" s="98" t="inlineStr">
        <is>
          <t>POUT25SB0007971A</t>
        </is>
      </c>
      <c r="N745" s="2" t="n">
        <v>0.0063</v>
      </c>
      <c r="O745" t="n">
        <v>0.3385</v>
      </c>
      <c r="P745" s="95" t="n">
        <v>710.85</v>
      </c>
      <c r="Q745" s="96" t="n">
        <v>710.85</v>
      </c>
      <c r="R745" s="77" t="n">
        <v>0</v>
      </c>
      <c r="S745" s="95" t="n">
        <v>725.067</v>
      </c>
      <c r="T745" s="51" t="n">
        <v>1.02</v>
      </c>
      <c r="U745" s="51" t="n">
        <v>1.02</v>
      </c>
      <c r="V745" t="n">
        <v>0</v>
      </c>
      <c r="W745" t="inlineStr">
        <is>
          <t>12,47,29,57,64,77,45,22,50,56,42,96,06,78,65,59,39</t>
        </is>
      </c>
      <c r="X745" s="51" t="n">
        <v>0.001099861211858059</v>
      </c>
      <c r="Y745" s="51" t="n">
        <v>0.9316157193078409</v>
      </c>
      <c r="Z745" s="52" t="n">
        <v>639845.7299999963</v>
      </c>
      <c r="AA745" s="52" t="n">
        <v>44466.23999999918</v>
      </c>
      <c r="AB745" s="52" t="n">
        <v>-607287.0270000038</v>
      </c>
      <c r="AC745" s="51" t="n">
        <v>-13.65726058690852</v>
      </c>
      <c r="AD745" s="51" t="n">
        <v>0.001110970921068746</v>
      </c>
      <c r="AE745" s="57" t="inlineStr">
        <is>
          <t>Code M1: Vai phoi may day vien co.</t>
        </is>
      </c>
    </row>
    <row r="746" ht="20.25" customHeight="1">
      <c r="D746" t="inlineStr">
        <is>
          <t>M1</t>
        </is>
      </c>
      <c r="E746" t="inlineStr">
        <is>
          <t>12,47,29,57,64,77,45,22,50,56,42,96,06,78,65,59,39</t>
        </is>
      </c>
      <c r="F746" t="inlineStr"/>
      <c r="G746" t="inlineStr">
        <is>
          <t>29@Signature Navy</t>
        </is>
      </c>
      <c r="H746" t="inlineStr">
        <is>
          <t>25V07971SG63</t>
        </is>
      </c>
      <c r="I746" t="n">
        <v>2</v>
      </c>
      <c r="J746" t="n">
        <v>2</v>
      </c>
      <c r="K746" t="n">
        <v>2100</v>
      </c>
      <c r="L746" s="59" t="n"/>
      <c r="M746" s="98" t="inlineStr">
        <is>
          <t>POUT25SB0007971A</t>
        </is>
      </c>
      <c r="N746" s="2" t="n">
        <v>0.0063</v>
      </c>
      <c r="O746" t="n">
        <v>0.3385</v>
      </c>
      <c r="P746" s="95" t="n">
        <v>710.85</v>
      </c>
      <c r="Q746" s="96" t="n">
        <v>710.85</v>
      </c>
      <c r="R746" s="77" t="n">
        <v>0</v>
      </c>
      <c r="S746" s="95" t="n">
        <v>725.067</v>
      </c>
      <c r="T746" s="51" t="n">
        <v>1.02</v>
      </c>
      <c r="U746" s="51" t="n">
        <v>1.02</v>
      </c>
      <c r="V746" t="n">
        <v>0</v>
      </c>
      <c r="W746" t="inlineStr">
        <is>
          <t>12,47,29,57,64,77,45,22,50,56,42,96,06,78,65,59,39</t>
        </is>
      </c>
      <c r="X746" s="51" t="n">
        <v>0.001099861211858059</v>
      </c>
      <c r="Y746" s="51" t="n">
        <v>0.9327266902289096</v>
      </c>
      <c r="Z746" s="52" t="n">
        <v>639845.7299999963</v>
      </c>
      <c r="AA746" s="52" t="n">
        <v>43755.3899999992</v>
      </c>
      <c r="AB746" s="52" t="n">
        <v>-608012.0940000039</v>
      </c>
      <c r="AC746" s="51" t="n">
        <v>-13.89570734028459</v>
      </c>
      <c r="AD746" s="51" t="n">
        <v>0.001110970921068746</v>
      </c>
      <c r="AE746" s="57" t="inlineStr">
        <is>
          <t>Code M1: Vai phoi may day vien co.</t>
        </is>
      </c>
    </row>
    <row r="747" ht="20.25" customHeight="1">
      <c r="D747" t="inlineStr">
        <is>
          <t>M1</t>
        </is>
      </c>
      <c r="E747" t="inlineStr">
        <is>
          <t>12,47,29,57,64,77,45,22,50,56,42,96,06,78,65,59,39</t>
        </is>
      </c>
      <c r="F747" t="inlineStr"/>
      <c r="G747" t="inlineStr">
        <is>
          <t>47@Signature Navy</t>
        </is>
      </c>
      <c r="H747" t="inlineStr">
        <is>
          <t>25V07971SG63</t>
        </is>
      </c>
      <c r="I747" t="n">
        <v>2</v>
      </c>
      <c r="J747" t="n">
        <v>2</v>
      </c>
      <c r="K747" t="n">
        <v>2100</v>
      </c>
      <c r="L747" s="59" t="n"/>
      <c r="M747" s="98" t="inlineStr">
        <is>
          <t>POUT25SB0007971A</t>
        </is>
      </c>
      <c r="N747" s="2" t="n">
        <v>0.0063</v>
      </c>
      <c r="O747" t="n">
        <v>0.3385</v>
      </c>
      <c r="P747" s="95" t="n">
        <v>710.85</v>
      </c>
      <c r="Q747" s="96" t="n">
        <v>710.85</v>
      </c>
      <c r="R747" s="77" t="n">
        <v>0</v>
      </c>
      <c r="S747" s="95" t="n">
        <v>725.067</v>
      </c>
      <c r="T747" s="51" t="n">
        <v>1.02</v>
      </c>
      <c r="U747" s="51" t="n">
        <v>1.02</v>
      </c>
      <c r="V747" t="n">
        <v>0</v>
      </c>
      <c r="W747" t="inlineStr">
        <is>
          <t>12,47,29,57,64,77,45,22,50,56,42,96,06,78,65,59,39</t>
        </is>
      </c>
      <c r="X747" s="51" t="n">
        <v>0.001099861211858059</v>
      </c>
      <c r="Y747" s="51" t="n">
        <v>0.9338376611499783</v>
      </c>
      <c r="Z747" s="52" t="n">
        <v>639845.7299999963</v>
      </c>
      <c r="AA747" s="52" t="n">
        <v>43044.53999999922</v>
      </c>
      <c r="AB747" s="52" t="n">
        <v>-608737.1610000039</v>
      </c>
      <c r="AC747" s="51" t="n">
        <v>-14.14202965114774</v>
      </c>
      <c r="AD747" s="51" t="n">
        <v>0.001110970921068746</v>
      </c>
      <c r="AE747" s="57" t="inlineStr">
        <is>
          <t>Code M1: Vai phoi may day vien co.</t>
        </is>
      </c>
    </row>
    <row r="748" ht="20.25" customHeight="1">
      <c r="D748" t="inlineStr">
        <is>
          <t>M1</t>
        </is>
      </c>
      <c r="E748" t="inlineStr">
        <is>
          <t>12,47,29,57,64,77,45,22,50,56,42,96,06,78,65,59,39</t>
        </is>
      </c>
      <c r="F748" t="inlineStr"/>
      <c r="G748" t="inlineStr">
        <is>
          <t>39@Signature Navy</t>
        </is>
      </c>
      <c r="H748" t="inlineStr">
        <is>
          <t>25V07971SG63</t>
        </is>
      </c>
      <c r="I748" t="n">
        <v>2</v>
      </c>
      <c r="J748" t="n">
        <v>2</v>
      </c>
      <c r="K748" t="n">
        <v>2100</v>
      </c>
      <c r="L748" s="59" t="n"/>
      <c r="M748" s="98" t="inlineStr">
        <is>
          <t>POUT25SB0007971A</t>
        </is>
      </c>
      <c r="N748" s="2" t="n">
        <v>0.0063</v>
      </c>
      <c r="O748" t="n">
        <v>0.3385</v>
      </c>
      <c r="P748" s="95" t="n">
        <v>710.85</v>
      </c>
      <c r="Q748" s="96" t="n">
        <v>710.85</v>
      </c>
      <c r="R748" s="77" t="n">
        <v>0</v>
      </c>
      <c r="S748" s="95" t="n">
        <v>725.067</v>
      </c>
      <c r="T748" s="51" t="n">
        <v>1.02</v>
      </c>
      <c r="U748" s="51" t="n">
        <v>1.02</v>
      </c>
      <c r="V748" t="n">
        <v>0</v>
      </c>
      <c r="W748" t="inlineStr">
        <is>
          <t>12,47,29,57,64,77,45,22,50,56,42,96,06,78,65,59,39</t>
        </is>
      </c>
      <c r="X748" s="51" t="n">
        <v>0.001099861211858059</v>
      </c>
      <c r="Y748" s="51" t="n">
        <v>0.9349486320710471</v>
      </c>
      <c r="Z748" s="52" t="n">
        <v>639845.7299999963</v>
      </c>
      <c r="AA748" s="52" t="n">
        <v>42333.68999999925</v>
      </c>
      <c r="AB748" s="52" t="n">
        <v>-609462.228000004</v>
      </c>
      <c r="AC748" s="51" t="n">
        <v>-14.39662424891416</v>
      </c>
      <c r="AD748" s="51" t="n">
        <v>0.001110970921068746</v>
      </c>
      <c r="AE748" s="57" t="inlineStr">
        <is>
          <t>Code M1: Vai phoi may day vien co.</t>
        </is>
      </c>
    </row>
    <row r="749" ht="20.25" customHeight="1">
      <c r="D749" t="inlineStr">
        <is>
          <t>M1</t>
        </is>
      </c>
      <c r="E749" t="inlineStr">
        <is>
          <t>12,47,29,57,64,77,45,22,50,56,42,96,06,78,65,59,39</t>
        </is>
      </c>
      <c r="F749" t="inlineStr"/>
      <c r="G749" t="inlineStr">
        <is>
          <t>64@Signature Navy</t>
        </is>
      </c>
      <c r="H749" t="inlineStr">
        <is>
          <t>25V07971SG63</t>
        </is>
      </c>
      <c r="I749" t="n">
        <v>2</v>
      </c>
      <c r="J749" t="n">
        <v>2</v>
      </c>
      <c r="K749" t="n">
        <v>2100</v>
      </c>
      <c r="L749" s="59" t="n"/>
      <c r="M749" s="98" t="inlineStr">
        <is>
          <t>POUT25SB0007971A</t>
        </is>
      </c>
      <c r="N749" s="2" t="n">
        <v>0.0063</v>
      </c>
      <c r="O749" t="n">
        <v>0.3385</v>
      </c>
      <c r="P749" s="95" t="n">
        <v>710.85</v>
      </c>
      <c r="Q749" s="96" t="n">
        <v>710.85</v>
      </c>
      <c r="R749" s="77" t="n">
        <v>0</v>
      </c>
      <c r="S749" s="95" t="n">
        <v>725.067</v>
      </c>
      <c r="T749" s="51" t="n">
        <v>1.02</v>
      </c>
      <c r="U749" s="51" t="n">
        <v>1.02</v>
      </c>
      <c r="V749" t="n">
        <v>0</v>
      </c>
      <c r="W749" t="inlineStr">
        <is>
          <t>12,47,29,57,64,77,45,22,50,56,42,96,06,78,65,59,39</t>
        </is>
      </c>
      <c r="X749" s="51" t="n">
        <v>0.001099861211858059</v>
      </c>
      <c r="Y749" s="51" t="n">
        <v>0.9360596029921158</v>
      </c>
      <c r="Z749" s="52" t="n">
        <v>639845.7299999963</v>
      </c>
      <c r="AA749" s="52" t="n">
        <v>41622.83999999927</v>
      </c>
      <c r="AB749" s="52" t="n">
        <v>-610187.295000004</v>
      </c>
      <c r="AC749" s="51" t="n">
        <v>-14.65991496495709</v>
      </c>
      <c r="AD749" s="51" t="n">
        <v>0.001110970921068746</v>
      </c>
      <c r="AE749" s="57" t="inlineStr">
        <is>
          <t>Code M1: Vai phoi may day vien co.</t>
        </is>
      </c>
    </row>
    <row r="750" ht="20.25" customHeight="1">
      <c r="D750" t="inlineStr">
        <is>
          <t>M1</t>
        </is>
      </c>
      <c r="E750" t="inlineStr">
        <is>
          <t>12,47,29,57,64,77,45,22,50,56,42,96,06,78,65,59,39</t>
        </is>
      </c>
      <c r="F750" t="inlineStr"/>
      <c r="G750" t="inlineStr">
        <is>
          <t>50@Signature Navy</t>
        </is>
      </c>
      <c r="H750" t="inlineStr">
        <is>
          <t>25V07971SG63</t>
        </is>
      </c>
      <c r="I750" t="n">
        <v>2</v>
      </c>
      <c r="J750" t="n">
        <v>2</v>
      </c>
      <c r="K750" t="n">
        <v>2100</v>
      </c>
      <c r="L750" s="59" t="n"/>
      <c r="M750" s="98" t="inlineStr">
        <is>
          <t>POUT25SB0007971A</t>
        </is>
      </c>
      <c r="N750" s="2" t="n">
        <v>0.0063</v>
      </c>
      <c r="O750" t="n">
        <v>0.3385</v>
      </c>
      <c r="P750" s="95" t="n">
        <v>710.85</v>
      </c>
      <c r="Q750" s="96" t="n">
        <v>710.85</v>
      </c>
      <c r="R750" s="77" t="n">
        <v>0</v>
      </c>
      <c r="S750" s="95" t="n">
        <v>725.067</v>
      </c>
      <c r="T750" s="51" t="n">
        <v>1.02</v>
      </c>
      <c r="U750" s="51" t="n">
        <v>1.02</v>
      </c>
      <c r="V750" t="n">
        <v>0</v>
      </c>
      <c r="W750" t="inlineStr">
        <is>
          <t>12,47,29,57,64,77,45,22,50,56,42,96,06,78,65,59,39</t>
        </is>
      </c>
      <c r="X750" s="51" t="n">
        <v>0.001099861211858059</v>
      </c>
      <c r="Y750" s="51" t="n">
        <v>0.9371705739131845</v>
      </c>
      <c r="Z750" s="52" t="n">
        <v>639845.7299999963</v>
      </c>
      <c r="AA750" s="52" t="n">
        <v>40911.98999999929</v>
      </c>
      <c r="AB750" s="52" t="n">
        <v>-610912.362000004</v>
      </c>
      <c r="AC750" s="51" t="n">
        <v>-14.93235508710318</v>
      </c>
      <c r="AD750" s="51" t="n">
        <v>0.001110970921068746</v>
      </c>
      <c r="AE750" s="57" t="inlineStr">
        <is>
          <t>Code M1: Vai phoi may day vien co.</t>
        </is>
      </c>
    </row>
    <row r="751" ht="20.25" customHeight="1">
      <c r="D751" t="inlineStr">
        <is>
          <t>M1</t>
        </is>
      </c>
      <c r="E751" t="inlineStr">
        <is>
          <t>12,47,29,57,64,77,45,22,50,56,42,96,06,78,65,59,39</t>
        </is>
      </c>
      <c r="F751" t="inlineStr"/>
      <c r="G751" t="inlineStr">
        <is>
          <t>57@Signature Navy</t>
        </is>
      </c>
      <c r="H751" t="inlineStr">
        <is>
          <t>25V07971SG63</t>
        </is>
      </c>
      <c r="I751" t="n">
        <v>2</v>
      </c>
      <c r="J751" t="n">
        <v>2</v>
      </c>
      <c r="K751" t="n">
        <v>2100</v>
      </c>
      <c r="L751" s="59" t="n"/>
      <c r="M751" s="98" t="inlineStr">
        <is>
          <t>POUT25SB0007971A</t>
        </is>
      </c>
      <c r="N751" s="2" t="n">
        <v>0.0063</v>
      </c>
      <c r="O751" t="n">
        <v>0.3385</v>
      </c>
      <c r="P751" s="95" t="n">
        <v>710.85</v>
      </c>
      <c r="Q751" s="96" t="n">
        <v>710.85</v>
      </c>
      <c r="R751" s="77" t="n">
        <v>0</v>
      </c>
      <c r="S751" s="95" t="n">
        <v>725.067</v>
      </c>
      <c r="T751" s="51" t="n">
        <v>1.02</v>
      </c>
      <c r="U751" s="51" t="n">
        <v>1.02</v>
      </c>
      <c r="V751" t="n">
        <v>0</v>
      </c>
      <c r="W751" t="inlineStr">
        <is>
          <t>12,47,29,57,64,77,45,22,50,56,42,96,06,78,65,59,39</t>
        </is>
      </c>
      <c r="X751" s="51" t="n">
        <v>0.001099861211858059</v>
      </c>
      <c r="Y751" s="51" t="n">
        <v>0.9382815448342532</v>
      </c>
      <c r="Z751" s="52" t="n">
        <v>639845.7299999963</v>
      </c>
      <c r="AA751" s="52" t="n">
        <v>40201.13999999932</v>
      </c>
      <c r="AB751" s="52" t="n">
        <v>-611637.4290000041</v>
      </c>
      <c r="AC751" s="51" t="n">
        <v>-15.21442996392676</v>
      </c>
      <c r="AD751" s="51" t="n">
        <v>0.001110970921068746</v>
      </c>
      <c r="AE751" s="57" t="inlineStr">
        <is>
          <t>Code M1: Vai phoi may day vien co.</t>
        </is>
      </c>
    </row>
    <row r="752" ht="20.25" customHeight="1">
      <c r="D752" t="inlineStr">
        <is>
          <t>M1</t>
        </is>
      </c>
      <c r="E752" t="inlineStr">
        <is>
          <t>12,47,29,57,64,77,45,22,50,56,42,96,06,78,65,59,39</t>
        </is>
      </c>
      <c r="F752" t="inlineStr"/>
      <c r="G752" t="inlineStr">
        <is>
          <t>59@Signature Navy</t>
        </is>
      </c>
      <c r="H752" t="inlineStr">
        <is>
          <t>25V07971SG63</t>
        </is>
      </c>
      <c r="I752" t="n">
        <v>2</v>
      </c>
      <c r="J752" t="n">
        <v>2</v>
      </c>
      <c r="K752" t="n">
        <v>2100</v>
      </c>
      <c r="L752" s="59" t="n"/>
      <c r="M752" s="98" t="inlineStr">
        <is>
          <t>POUT25SB0007971A</t>
        </is>
      </c>
      <c r="N752" s="2" t="n">
        <v>0.0063</v>
      </c>
      <c r="O752" t="n">
        <v>0.3385</v>
      </c>
      <c r="P752" s="95" t="n">
        <v>710.85</v>
      </c>
      <c r="Q752" s="96" t="n">
        <v>710.85</v>
      </c>
      <c r="R752" s="77" t="n">
        <v>0</v>
      </c>
      <c r="S752" s="95" t="n">
        <v>725.067</v>
      </c>
      <c r="T752" s="51" t="n">
        <v>1.02</v>
      </c>
      <c r="U752" s="51" t="n">
        <v>1.02</v>
      </c>
      <c r="V752" t="n">
        <v>0</v>
      </c>
      <c r="W752" t="inlineStr">
        <is>
          <t>12,47,29,57,64,77,45,22,50,56,42,96,06,78,65,59,39</t>
        </is>
      </c>
      <c r="X752" s="51" t="n">
        <v>0.001099861211858059</v>
      </c>
      <c r="Y752" s="51" t="n">
        <v>0.9393925157553219</v>
      </c>
      <c r="Z752" s="52" t="n">
        <v>639845.7299999963</v>
      </c>
      <c r="AA752" s="52" t="n">
        <v>39490.28999999934</v>
      </c>
      <c r="AB752" s="52" t="n">
        <v>-612362.4960000041</v>
      </c>
      <c r="AC752" s="51" t="n">
        <v>-15.5066598903177</v>
      </c>
      <c r="AD752" s="51" t="n">
        <v>0.001110970921068746</v>
      </c>
      <c r="AE752" s="57" t="inlineStr">
        <is>
          <t>Code M1: Vai phoi may day vien co.</t>
        </is>
      </c>
    </row>
    <row r="753" ht="20.25" customHeight="1">
      <c r="D753" t="inlineStr">
        <is>
          <t>M1</t>
        </is>
      </c>
      <c r="E753" t="inlineStr">
        <is>
          <t>12,47,29,57,64,77,45,22,50,56,42,96,06,78,65,59,39</t>
        </is>
      </c>
      <c r="F753" t="inlineStr"/>
      <c r="G753" t="inlineStr">
        <is>
          <t>12@Signature Navy</t>
        </is>
      </c>
      <c r="H753" t="inlineStr">
        <is>
          <t>25V07971SG63</t>
        </is>
      </c>
      <c r="I753" t="n">
        <v>2</v>
      </c>
      <c r="J753" t="n">
        <v>2</v>
      </c>
      <c r="K753" t="n">
        <v>2100</v>
      </c>
      <c r="L753" s="59" t="n"/>
      <c r="M753" s="98" t="inlineStr">
        <is>
          <t>POUT25SB0007971A</t>
        </is>
      </c>
      <c r="N753" s="2" t="n">
        <v>0.0063</v>
      </c>
      <c r="O753" t="n">
        <v>0.3385</v>
      </c>
      <c r="P753" s="95" t="n">
        <v>710.85</v>
      </c>
      <c r="Q753" s="96" t="n">
        <v>710.85</v>
      </c>
      <c r="R753" s="77" t="n">
        <v>0</v>
      </c>
      <c r="S753" s="95" t="n">
        <v>725.067</v>
      </c>
      <c r="T753" s="51" t="n">
        <v>1.02</v>
      </c>
      <c r="U753" s="51" t="n">
        <v>1.02</v>
      </c>
      <c r="V753" t="n">
        <v>0</v>
      </c>
      <c r="W753" t="inlineStr">
        <is>
          <t>12,47,29,57,64,77,45,22,50,56,42,96,06,78,65,59,39</t>
        </is>
      </c>
      <c r="X753" s="51" t="n">
        <v>0.001099861211858059</v>
      </c>
      <c r="Y753" s="51" t="n">
        <v>0.9405034866763906</v>
      </c>
      <c r="Z753" s="52" t="n">
        <v>639845.7299999963</v>
      </c>
      <c r="AA753" s="52" t="n">
        <v>38779.43999999936</v>
      </c>
      <c r="AB753" s="52" t="n">
        <v>-613087.5630000042</v>
      </c>
      <c r="AC753" s="51" t="n">
        <v>-15.80960331041434</v>
      </c>
      <c r="AD753" s="51" t="n">
        <v>0.001110970921068746</v>
      </c>
      <c r="AE753" s="57" t="inlineStr">
        <is>
          <t>Code M1: Vai phoi may day vien co.</t>
        </is>
      </c>
    </row>
    <row r="754" ht="20.25" customHeight="1">
      <c r="D754" t="inlineStr">
        <is>
          <t>M1</t>
        </is>
      </c>
      <c r="E754" t="inlineStr">
        <is>
          <t>12,47,29,57,64,77,45,22,50,56,42,96,06,78,65,59,39</t>
        </is>
      </c>
      <c r="F754" t="inlineStr"/>
      <c r="G754" t="inlineStr">
        <is>
          <t>42@Signature Navy</t>
        </is>
      </c>
      <c r="H754" t="inlineStr">
        <is>
          <t>25V07971SG65</t>
        </is>
      </c>
      <c r="I754" t="n">
        <v>2</v>
      </c>
      <c r="J754" t="n">
        <v>2</v>
      </c>
      <c r="K754" t="n">
        <v>1600</v>
      </c>
      <c r="L754" s="59" t="n"/>
      <c r="M754" s="98" t="inlineStr">
        <is>
          <t>POUT25SB0007971A</t>
        </is>
      </c>
      <c r="N754" s="2" t="n">
        <v>0.0063</v>
      </c>
      <c r="O754" t="n">
        <v>0.378675</v>
      </c>
      <c r="P754" s="95" t="n">
        <v>605.88</v>
      </c>
      <c r="Q754" s="96" t="n">
        <v>605.88</v>
      </c>
      <c r="R754" s="77" t="n">
        <v>0</v>
      </c>
      <c r="S754" s="95" t="n">
        <v>617.998</v>
      </c>
      <c r="T754" s="51" t="n">
        <v>1.020000660196739</v>
      </c>
      <c r="U754" s="51" t="n">
        <v>1.020000660196739</v>
      </c>
      <c r="V754" t="n">
        <v>0</v>
      </c>
      <c r="W754" t="inlineStr">
        <is>
          <t>12,47,29,57,64,77,45,22,50,56,42,96,06,78,65,59,39</t>
        </is>
      </c>
      <c r="X754" s="51" t="n">
        <v>0.0009374465935718654</v>
      </c>
      <c r="Y754" s="51" t="n">
        <v>0.9414504024274732</v>
      </c>
      <c r="Z754" s="52" t="n">
        <v>639845.7299999963</v>
      </c>
      <c r="AA754" s="52" t="n">
        <v>38068.58999999939</v>
      </c>
      <c r="AB754" s="52" t="n">
        <v>-613812.6300000042</v>
      </c>
      <c r="AC754" s="51" t="n">
        <v>-16.12386037938401</v>
      </c>
      <c r="AD754" s="51" t="n">
        <v>0.0009469157510826922</v>
      </c>
      <c r="AE754" s="57" t="inlineStr">
        <is>
          <t>Code M1: Vai phoi may day vien co.</t>
        </is>
      </c>
    </row>
    <row r="755" ht="20.25" customHeight="1">
      <c r="D755" t="inlineStr">
        <is>
          <t>M1</t>
        </is>
      </c>
      <c r="E755" t="inlineStr">
        <is>
          <t>12,47,29,57,64,77,45,22,50,56,42,96,06,78,65,59,39</t>
        </is>
      </c>
      <c r="F755" t="inlineStr"/>
      <c r="G755" t="inlineStr">
        <is>
          <t>45@Signature Navy</t>
        </is>
      </c>
      <c r="H755" t="inlineStr">
        <is>
          <t>25V07971SG65</t>
        </is>
      </c>
      <c r="I755" t="n">
        <v>2</v>
      </c>
      <c r="J755" t="n">
        <v>2</v>
      </c>
      <c r="K755" t="n">
        <v>1600</v>
      </c>
      <c r="L755" s="59" t="n"/>
      <c r="M755" s="98" t="inlineStr">
        <is>
          <t>POUT25SB0007971A</t>
        </is>
      </c>
      <c r="N755" s="2" t="n">
        <v>0.0063</v>
      </c>
      <c r="O755" t="n">
        <v>0.378675</v>
      </c>
      <c r="P755" s="95" t="n">
        <v>605.88</v>
      </c>
      <c r="Q755" s="96" t="n">
        <v>605.88</v>
      </c>
      <c r="R755" s="77" t="n">
        <v>0</v>
      </c>
      <c r="S755" s="95" t="n">
        <v>617.998</v>
      </c>
      <c r="T755" s="51" t="n">
        <v>1.020000660196739</v>
      </c>
      <c r="U755" s="51" t="n">
        <v>1.020000660196739</v>
      </c>
      <c r="V755" t="n">
        <v>0</v>
      </c>
      <c r="W755" t="inlineStr">
        <is>
          <t>12,47,29,57,64,77,45,22,50,56,42,96,06,78,65,59,39</t>
        </is>
      </c>
      <c r="X755" s="51" t="n">
        <v>0.0009374465935718654</v>
      </c>
      <c r="Y755" s="51" t="n">
        <v>0.942397318178556</v>
      </c>
      <c r="Z755" s="52" t="n">
        <v>639845.7299999963</v>
      </c>
      <c r="AA755" s="52" t="n">
        <v>37462.70999999938</v>
      </c>
      <c r="AB755" s="52" t="n">
        <v>-614430.6280000042</v>
      </c>
      <c r="AC755" s="51" t="n">
        <v>-16.40112602638769</v>
      </c>
      <c r="AD755" s="51" t="n">
        <v>0.0009469157510826922</v>
      </c>
      <c r="AE755" s="57" t="inlineStr">
        <is>
          <t>Code M1: Vai phoi may day vien co.</t>
        </is>
      </c>
    </row>
    <row r="756" ht="20.25" customHeight="1">
      <c r="D756" t="inlineStr">
        <is>
          <t>M1</t>
        </is>
      </c>
      <c r="E756" t="inlineStr">
        <is>
          <t>12,47,29,57,64,77,45,22,50,56,42,96,06,78,65,59,39</t>
        </is>
      </c>
      <c r="F756" t="inlineStr"/>
      <c r="G756" t="inlineStr">
        <is>
          <t>96@Signature Navy</t>
        </is>
      </c>
      <c r="H756" t="inlineStr">
        <is>
          <t>25V07971SG65</t>
        </is>
      </c>
      <c r="I756" t="n">
        <v>2</v>
      </c>
      <c r="J756" t="n">
        <v>2</v>
      </c>
      <c r="K756" t="n">
        <v>1600</v>
      </c>
      <c r="L756" s="59" t="n"/>
      <c r="M756" s="98" t="inlineStr">
        <is>
          <t>POUT25SB0007971A</t>
        </is>
      </c>
      <c r="N756" s="2" t="n">
        <v>0.0063</v>
      </c>
      <c r="O756" t="n">
        <v>0.378675</v>
      </c>
      <c r="P756" s="95" t="n">
        <v>605.88</v>
      </c>
      <c r="Q756" s="96" t="n">
        <v>605.88</v>
      </c>
      <c r="R756" s="77" t="n">
        <v>0</v>
      </c>
      <c r="S756" s="95" t="n">
        <v>617.998</v>
      </c>
      <c r="T756" s="51" t="n">
        <v>1.020000660196739</v>
      </c>
      <c r="U756" s="51" t="n">
        <v>1.020000660196739</v>
      </c>
      <c r="V756" t="n">
        <v>0</v>
      </c>
      <c r="W756" t="inlineStr">
        <is>
          <t>12,47,29,57,64,77,45,22,50,56,42,96,06,78,65,59,39</t>
        </is>
      </c>
      <c r="X756" s="51" t="n">
        <v>0.0009374465935718654</v>
      </c>
      <c r="Y756" s="51" t="n">
        <v>0.9433442339296386</v>
      </c>
      <c r="Z756" s="52" t="n">
        <v>639845.7299999963</v>
      </c>
      <c r="AA756" s="52" t="n">
        <v>36856.82999999938</v>
      </c>
      <c r="AB756" s="52" t="n">
        <v>-615048.6260000042</v>
      </c>
      <c r="AC756" s="51" t="n">
        <v>-16.68750747147855</v>
      </c>
      <c r="AD756" s="51" t="n">
        <v>0.0009469157510826922</v>
      </c>
      <c r="AE756" s="57" t="inlineStr">
        <is>
          <t>Code M1: Vai phoi may day vien co.</t>
        </is>
      </c>
    </row>
    <row r="757" ht="20.25" customHeight="1">
      <c r="D757" t="inlineStr">
        <is>
          <t>M1</t>
        </is>
      </c>
      <c r="E757" t="inlineStr">
        <is>
          <t>12,47,29,57,64,77,45,22,50,56,42,96,06,78,65,59,39</t>
        </is>
      </c>
      <c r="F757" t="inlineStr"/>
      <c r="G757" t="inlineStr">
        <is>
          <t>78@Signature Navy</t>
        </is>
      </c>
      <c r="H757" t="inlineStr">
        <is>
          <t>25V07971SG65</t>
        </is>
      </c>
      <c r="I757" t="n">
        <v>2</v>
      </c>
      <c r="J757" t="n">
        <v>2</v>
      </c>
      <c r="K757" t="n">
        <v>1600</v>
      </c>
      <c r="L757" s="59" t="n"/>
      <c r="M757" s="98" t="inlineStr">
        <is>
          <t>POUT25SB0007971A</t>
        </is>
      </c>
      <c r="N757" s="2" t="n">
        <v>0.0063</v>
      </c>
      <c r="O757" t="n">
        <v>0.378675</v>
      </c>
      <c r="P757" s="95" t="n">
        <v>605.88</v>
      </c>
      <c r="Q757" s="96" t="n">
        <v>605.88</v>
      </c>
      <c r="R757" s="77" t="n">
        <v>0</v>
      </c>
      <c r="S757" s="95" t="n">
        <v>617.998</v>
      </c>
      <c r="T757" s="51" t="n">
        <v>1.020000660196739</v>
      </c>
      <c r="U757" s="51" t="n">
        <v>1.020000660196739</v>
      </c>
      <c r="V757" t="n">
        <v>0</v>
      </c>
      <c r="W757" t="inlineStr">
        <is>
          <t>12,47,29,57,64,77,45,22,50,56,42,96,06,78,65,59,39</t>
        </is>
      </c>
      <c r="X757" s="51" t="n">
        <v>0.0009374465935718654</v>
      </c>
      <c r="Y757" s="51" t="n">
        <v>0.9442911496807214</v>
      </c>
      <c r="Z757" s="52" t="n">
        <v>639845.7299999963</v>
      </c>
      <c r="AA757" s="52" t="n">
        <v>36250.94999999937</v>
      </c>
      <c r="AB757" s="52" t="n">
        <v>-615666.6240000043</v>
      </c>
      <c r="AC757" s="51" t="n">
        <v>-16.98346178513984</v>
      </c>
      <c r="AD757" s="51" t="n">
        <v>0.0009469157510826922</v>
      </c>
      <c r="AE757" s="57" t="inlineStr">
        <is>
          <t>Code M1: Vai phoi may day vien co.</t>
        </is>
      </c>
    </row>
    <row r="758" ht="20.25" customHeight="1">
      <c r="D758" t="inlineStr">
        <is>
          <t>M1</t>
        </is>
      </c>
      <c r="E758" t="inlineStr">
        <is>
          <t>12,47,29,57,64,77,45,22,50,56,42,96,06,78,65,59,39</t>
        </is>
      </c>
      <c r="F758" t="inlineStr"/>
      <c r="G758" t="inlineStr">
        <is>
          <t>65@Signature Navy</t>
        </is>
      </c>
      <c r="H758" t="inlineStr">
        <is>
          <t>25V07971SG65</t>
        </is>
      </c>
      <c r="I758" t="n">
        <v>2</v>
      </c>
      <c r="J758" t="n">
        <v>2</v>
      </c>
      <c r="K758" t="n">
        <v>1600</v>
      </c>
      <c r="L758" s="59" t="n"/>
      <c r="M758" s="98" t="inlineStr">
        <is>
          <t>POUT25SB0007971A</t>
        </is>
      </c>
      <c r="N758" s="2" t="n">
        <v>0.0063</v>
      </c>
      <c r="O758" t="n">
        <v>0.378675</v>
      </c>
      <c r="P758" s="95" t="n">
        <v>605.88</v>
      </c>
      <c r="Q758" s="96" t="n">
        <v>605.88</v>
      </c>
      <c r="R758" s="77" t="n">
        <v>0</v>
      </c>
      <c r="S758" s="95" t="n">
        <v>617.998</v>
      </c>
      <c r="T758" s="51" t="n">
        <v>1.020000660196739</v>
      </c>
      <c r="U758" s="51" t="n">
        <v>1.020000660196739</v>
      </c>
      <c r="V758" t="n">
        <v>0</v>
      </c>
      <c r="W758" t="inlineStr">
        <is>
          <t>12,47,29,57,64,77,45,22,50,56,42,96,06,78,65,59,39</t>
        </is>
      </c>
      <c r="X758" s="51" t="n">
        <v>0.0009374465935718654</v>
      </c>
      <c r="Y758" s="51" t="n">
        <v>0.9452380654318041</v>
      </c>
      <c r="Z758" s="52" t="n">
        <v>639845.7299999963</v>
      </c>
      <c r="AA758" s="52" t="n">
        <v>35645.06999999937</v>
      </c>
      <c r="AB758" s="52" t="n">
        <v>-616284.6220000043</v>
      </c>
      <c r="AC758" s="51" t="n">
        <v>-17.28947711422688</v>
      </c>
      <c r="AD758" s="51" t="n">
        <v>0.0009469157510826922</v>
      </c>
      <c r="AE758" s="57" t="inlineStr">
        <is>
          <t>Code M1: Vai phoi may day vien co.</t>
        </is>
      </c>
    </row>
    <row r="759" ht="20.25" customHeight="1">
      <c r="D759" t="inlineStr">
        <is>
          <t>M1</t>
        </is>
      </c>
      <c r="E759" t="inlineStr">
        <is>
          <t>12,47,29,57,64,77,45,22,50,56,42,96,06,78,65,59,39</t>
        </is>
      </c>
      <c r="F759" t="inlineStr"/>
      <c r="G759" t="inlineStr">
        <is>
          <t>56@Signature Navy</t>
        </is>
      </c>
      <c r="H759" t="inlineStr">
        <is>
          <t>25V07971SG65</t>
        </is>
      </c>
      <c r="I759" t="n">
        <v>2</v>
      </c>
      <c r="J759" t="n">
        <v>2</v>
      </c>
      <c r="K759" t="n">
        <v>1600</v>
      </c>
      <c r="L759" s="59" t="n"/>
      <c r="M759" s="98" t="inlineStr">
        <is>
          <t>POUT25SB0007971A</t>
        </is>
      </c>
      <c r="N759" s="2" t="n">
        <v>0.0063</v>
      </c>
      <c r="O759" t="n">
        <v>0.378675</v>
      </c>
      <c r="P759" s="95" t="n">
        <v>605.88</v>
      </c>
      <c r="Q759" s="96" t="n">
        <v>605.88</v>
      </c>
      <c r="R759" s="77" t="n">
        <v>0</v>
      </c>
      <c r="S759" s="95" t="n">
        <v>617.998</v>
      </c>
      <c r="T759" s="51" t="n">
        <v>1.020000660196739</v>
      </c>
      <c r="U759" s="51" t="n">
        <v>1.020000660196739</v>
      </c>
      <c r="V759" t="n">
        <v>0</v>
      </c>
      <c r="W759" t="inlineStr">
        <is>
          <t>12,47,29,57,64,77,45,22,50,56,42,96,06,78,65,59,39</t>
        </is>
      </c>
      <c r="X759" s="51" t="n">
        <v>0.0009374465935718654</v>
      </c>
      <c r="Y759" s="51" t="n">
        <v>0.9461849811828867</v>
      </c>
      <c r="Z759" s="52" t="n">
        <v>639845.7299999963</v>
      </c>
      <c r="AA759" s="52" t="n">
        <v>35039.18999999936</v>
      </c>
      <c r="AB759" s="52" t="n">
        <v>-616902.6200000043</v>
      </c>
      <c r="AC759" s="51" t="n">
        <v>-17.60607536875183</v>
      </c>
      <c r="AD759" s="51" t="n">
        <v>0.0009469157510826922</v>
      </c>
      <c r="AE759" s="57" t="inlineStr">
        <is>
          <t>Code M1: Vai phoi may day vien co.</t>
        </is>
      </c>
    </row>
    <row r="760" ht="20.25" customHeight="1">
      <c r="D760" t="inlineStr">
        <is>
          <t>M1</t>
        </is>
      </c>
      <c r="E760" t="inlineStr">
        <is>
          <t>12,47,29,57,64,77,45,22,50,56,42,96,06,78,65,59,39</t>
        </is>
      </c>
      <c r="F760" t="inlineStr"/>
      <c r="G760" t="inlineStr">
        <is>
          <t>77@Signature Navy</t>
        </is>
      </c>
      <c r="H760" t="inlineStr">
        <is>
          <t>25V07971SG65</t>
        </is>
      </c>
      <c r="I760" t="n">
        <v>2</v>
      </c>
      <c r="J760" t="n">
        <v>2</v>
      </c>
      <c r="K760" t="n">
        <v>1600</v>
      </c>
      <c r="L760" s="59" t="n"/>
      <c r="M760" s="98" t="inlineStr">
        <is>
          <t>POUT25SB0007971A</t>
        </is>
      </c>
      <c r="N760" s="2" t="n">
        <v>0.0063</v>
      </c>
      <c r="O760" t="n">
        <v>0.378675</v>
      </c>
      <c r="P760" s="95" t="n">
        <v>605.88</v>
      </c>
      <c r="Q760" s="96" t="n">
        <v>605.88</v>
      </c>
      <c r="R760" s="77" t="n">
        <v>0</v>
      </c>
      <c r="S760" s="95" t="n">
        <v>617.998</v>
      </c>
      <c r="T760" s="51" t="n">
        <v>1.020000660196739</v>
      </c>
      <c r="U760" s="51" t="n">
        <v>1.020000660196739</v>
      </c>
      <c r="V760" t="n">
        <v>0</v>
      </c>
      <c r="W760" t="inlineStr">
        <is>
          <t>12,47,29,57,64,77,45,22,50,56,42,96,06,78,65,59,39</t>
        </is>
      </c>
      <c r="X760" s="51" t="n">
        <v>0.0009374465935718654</v>
      </c>
      <c r="Y760" s="51" t="n">
        <v>0.9471318969339695</v>
      </c>
      <c r="Z760" s="52" t="n">
        <v>639845.7299999963</v>
      </c>
      <c r="AA760" s="52" t="n">
        <v>34433.30999999936</v>
      </c>
      <c r="AB760" s="52" t="n">
        <v>-617520.6180000043</v>
      </c>
      <c r="AC760" s="51" t="n">
        <v>-17.93381519232441</v>
      </c>
      <c r="AD760" s="51" t="n">
        <v>0.0009469157510826922</v>
      </c>
      <c r="AE760" s="57" t="inlineStr">
        <is>
          <t>Code M1: Vai phoi may day vien co.</t>
        </is>
      </c>
    </row>
    <row r="761" ht="20.25" customHeight="1">
      <c r="D761" t="inlineStr">
        <is>
          <t>M1</t>
        </is>
      </c>
      <c r="E761" t="inlineStr">
        <is>
          <t>12,47,29,57,64,77,45,22,50,56,42,96,06,78,65,59,39</t>
        </is>
      </c>
      <c r="F761" t="inlineStr"/>
      <c r="G761" t="inlineStr">
        <is>
          <t>29@Signature Navy</t>
        </is>
      </c>
      <c r="H761" t="inlineStr">
        <is>
          <t>25V07971SG65</t>
        </is>
      </c>
      <c r="I761" t="n">
        <v>2</v>
      </c>
      <c r="J761" t="n">
        <v>2</v>
      </c>
      <c r="K761" t="n">
        <v>1600</v>
      </c>
      <c r="L761" s="59" t="n"/>
      <c r="M761" s="98" t="inlineStr">
        <is>
          <t>POUT25SB0007971A</t>
        </is>
      </c>
      <c r="N761" s="2" t="n">
        <v>0.0063</v>
      </c>
      <c r="O761" t="n">
        <v>0.378675</v>
      </c>
      <c r="P761" s="95" t="n">
        <v>605.88</v>
      </c>
      <c r="Q761" s="96" t="n">
        <v>605.88</v>
      </c>
      <c r="R761" s="77" t="n">
        <v>0</v>
      </c>
      <c r="S761" s="95" t="n">
        <v>617.998</v>
      </c>
      <c r="T761" s="51" t="n">
        <v>1.020000660196739</v>
      </c>
      <c r="U761" s="51" t="n">
        <v>1.020000660196739</v>
      </c>
      <c r="V761" t="n">
        <v>0</v>
      </c>
      <c r="W761" t="inlineStr">
        <is>
          <t>12,47,29,57,64,77,45,22,50,56,42,96,06,78,65,59,39</t>
        </is>
      </c>
      <c r="X761" s="51" t="n">
        <v>0.0009374465935718654</v>
      </c>
      <c r="Y761" s="51" t="n">
        <v>0.9480788126850521</v>
      </c>
      <c r="Z761" s="52" t="n">
        <v>639845.7299999963</v>
      </c>
      <c r="AA761" s="52" t="n">
        <v>33827.42999999935</v>
      </c>
      <c r="AB761" s="52" t="n">
        <v>-618138.6160000043</v>
      </c>
      <c r="AC761" s="51" t="n">
        <v>-18.2732952518124</v>
      </c>
      <c r="AD761" s="51" t="n">
        <v>0.0009469157510826922</v>
      </c>
      <c r="AE761" s="57" t="inlineStr">
        <is>
          <t>Code M1: Vai phoi may day vien co.</t>
        </is>
      </c>
    </row>
    <row r="762" ht="20.25" customHeight="1">
      <c r="D762" t="inlineStr">
        <is>
          <t>M1</t>
        </is>
      </c>
      <c r="E762" t="inlineStr">
        <is>
          <t>12,47,29,57,64,77,45,22,50,56,42,96,06,78,65,59,39</t>
        </is>
      </c>
      <c r="F762" t="inlineStr"/>
      <c r="G762" t="inlineStr">
        <is>
          <t>47@Signature Navy</t>
        </is>
      </c>
      <c r="H762" t="inlineStr">
        <is>
          <t>25V07971SG65</t>
        </is>
      </c>
      <c r="I762" t="n">
        <v>2</v>
      </c>
      <c r="J762" t="n">
        <v>2</v>
      </c>
      <c r="K762" t="n">
        <v>1600</v>
      </c>
      <c r="L762" s="59" t="n"/>
      <c r="M762" s="98" t="inlineStr">
        <is>
          <t>POUT25SB0007971A</t>
        </is>
      </c>
      <c r="N762" s="2" t="n">
        <v>0.0063</v>
      </c>
      <c r="O762" t="n">
        <v>0.378675</v>
      </c>
      <c r="P762" s="95" t="n">
        <v>605.88</v>
      </c>
      <c r="Q762" s="96" t="n">
        <v>605.88</v>
      </c>
      <c r="R762" s="77" t="n">
        <v>0</v>
      </c>
      <c r="S762" s="95" t="n">
        <v>617.998</v>
      </c>
      <c r="T762" s="51" t="n">
        <v>1.020000660196739</v>
      </c>
      <c r="U762" s="51" t="n">
        <v>1.020000660196739</v>
      </c>
      <c r="V762" t="n">
        <v>0</v>
      </c>
      <c r="W762" t="inlineStr">
        <is>
          <t>12,47,29,57,64,77,45,22,50,56,42,96,06,78,65,59,39</t>
        </is>
      </c>
      <c r="X762" s="51" t="n">
        <v>0.0009374465935718654</v>
      </c>
      <c r="Y762" s="51" t="n">
        <v>0.9490257284361349</v>
      </c>
      <c r="Z762" s="52" t="n">
        <v>639845.7299999963</v>
      </c>
      <c r="AA762" s="52" t="n">
        <v>33221.54999999935</v>
      </c>
      <c r="AB762" s="52" t="n">
        <v>-618756.6140000044</v>
      </c>
      <c r="AC762" s="51" t="n">
        <v>-18.62515788697446</v>
      </c>
      <c r="AD762" s="51" t="n">
        <v>0.0009469157510826922</v>
      </c>
      <c r="AE762" s="57" t="inlineStr">
        <is>
          <t>Code M1: Vai phoi may day vien co.</t>
        </is>
      </c>
    </row>
    <row r="763" ht="20.25" customHeight="1">
      <c r="D763" t="inlineStr">
        <is>
          <t>M1</t>
        </is>
      </c>
      <c r="E763" t="inlineStr">
        <is>
          <t>12,47,29,57,64,77,45,22,50,56,42,96,06,78,65,59,39</t>
        </is>
      </c>
      <c r="F763" t="inlineStr"/>
      <c r="G763" t="inlineStr">
        <is>
          <t>39@Signature Navy</t>
        </is>
      </c>
      <c r="H763" t="inlineStr">
        <is>
          <t>25V07971SG65</t>
        </is>
      </c>
      <c r="I763" t="n">
        <v>2</v>
      </c>
      <c r="J763" t="n">
        <v>2</v>
      </c>
      <c r="K763" t="n">
        <v>1600</v>
      </c>
      <c r="L763" s="59" t="n"/>
      <c r="M763" s="98" t="inlineStr">
        <is>
          <t>POUT25SB0007971A</t>
        </is>
      </c>
      <c r="N763" s="2" t="n">
        <v>0.0063</v>
      </c>
      <c r="O763" t="n">
        <v>0.378675</v>
      </c>
      <c r="P763" s="95" t="n">
        <v>605.88</v>
      </c>
      <c r="Q763" s="96" t="n">
        <v>605.88</v>
      </c>
      <c r="R763" s="77" t="n">
        <v>0</v>
      </c>
      <c r="S763" s="95" t="n">
        <v>617.998</v>
      </c>
      <c r="T763" s="51" t="n">
        <v>1.020000660196739</v>
      </c>
      <c r="U763" s="51" t="n">
        <v>1.020000660196739</v>
      </c>
      <c r="V763" t="n">
        <v>0</v>
      </c>
      <c r="W763" t="inlineStr">
        <is>
          <t>12,47,29,57,64,77,45,22,50,56,42,96,06,78,65,59,39</t>
        </is>
      </c>
      <c r="X763" s="51" t="n">
        <v>0.0009374465935718654</v>
      </c>
      <c r="Y763" s="51" t="n">
        <v>0.9499726441872176</v>
      </c>
      <c r="Z763" s="52" t="n">
        <v>639845.7299999963</v>
      </c>
      <c r="AA763" s="52" t="n">
        <v>32615.66999999934</v>
      </c>
      <c r="AB763" s="52" t="n">
        <v>-619374.6120000044</v>
      </c>
      <c r="AC763" s="51" t="n">
        <v>-18.99009316687399</v>
      </c>
      <c r="AD763" s="51" t="n">
        <v>0.0009469157510826922</v>
      </c>
      <c r="AE763" s="57" t="inlineStr">
        <is>
          <t>Code M1: Vai phoi may day vien co.</t>
        </is>
      </c>
    </row>
    <row r="764" ht="20.25" customHeight="1">
      <c r="D764" t="inlineStr">
        <is>
          <t>M1</t>
        </is>
      </c>
      <c r="E764" t="inlineStr">
        <is>
          <t>12,47,29,57,64,77,45,22,50,56,42,96,06,78,65,59,39</t>
        </is>
      </c>
      <c r="F764" t="inlineStr"/>
      <c r="G764" t="inlineStr">
        <is>
          <t>64@Signature Navy</t>
        </is>
      </c>
      <c r="H764" t="inlineStr">
        <is>
          <t>25V07971SG65</t>
        </is>
      </c>
      <c r="I764" t="n">
        <v>2</v>
      </c>
      <c r="J764" t="n">
        <v>2</v>
      </c>
      <c r="K764" t="n">
        <v>1600</v>
      </c>
      <c r="L764" s="59" t="n"/>
      <c r="M764" s="98" t="inlineStr">
        <is>
          <t>POUT25SB0007971A</t>
        </is>
      </c>
      <c r="N764" s="2" t="n">
        <v>0.0063</v>
      </c>
      <c r="O764" t="n">
        <v>0.378675</v>
      </c>
      <c r="P764" s="95" t="n">
        <v>605.88</v>
      </c>
      <c r="Q764" s="96" t="n">
        <v>605.88</v>
      </c>
      <c r="R764" s="77" t="n">
        <v>0</v>
      </c>
      <c r="S764" s="95" t="n">
        <v>617.998</v>
      </c>
      <c r="T764" s="51" t="n">
        <v>1.020000660196739</v>
      </c>
      <c r="U764" s="51" t="n">
        <v>1.020000660196739</v>
      </c>
      <c r="V764" t="n">
        <v>0</v>
      </c>
      <c r="W764" t="inlineStr">
        <is>
          <t>12,47,29,57,64,77,45,22,50,56,42,96,06,78,65,59,39</t>
        </is>
      </c>
      <c r="X764" s="51" t="n">
        <v>0.0009374465935718654</v>
      </c>
      <c r="Y764" s="51" t="n">
        <v>0.9509195599383002</v>
      </c>
      <c r="Z764" s="52" t="n">
        <v>639845.7299999963</v>
      </c>
      <c r="AA764" s="52" t="n">
        <v>32009.78999999934</v>
      </c>
      <c r="AB764" s="52" t="n">
        <v>-619992.6100000044</v>
      </c>
      <c r="AC764" s="51" t="n">
        <v>-19.36884340697072</v>
      </c>
      <c r="AD764" s="51" t="n">
        <v>0.0009469157510826922</v>
      </c>
      <c r="AE764" s="57" t="inlineStr">
        <is>
          <t>Code M1: Vai phoi may day vien co.</t>
        </is>
      </c>
    </row>
    <row r="765" ht="20.25" customHeight="1">
      <c r="D765" t="inlineStr">
        <is>
          <t>M1</t>
        </is>
      </c>
      <c r="E765" t="inlineStr">
        <is>
          <t>12,47,29,57,64,77,45,22,50,56,42,96,06,78,65,59,39</t>
        </is>
      </c>
      <c r="F765" t="inlineStr"/>
      <c r="G765" t="inlineStr">
        <is>
          <t>50@Signature Navy</t>
        </is>
      </c>
      <c r="H765" t="inlineStr">
        <is>
          <t>25V07971SG65</t>
        </is>
      </c>
      <c r="I765" t="n">
        <v>2</v>
      </c>
      <c r="J765" t="n">
        <v>2</v>
      </c>
      <c r="K765" t="n">
        <v>1600</v>
      </c>
      <c r="L765" s="59" t="n"/>
      <c r="M765" s="98" t="inlineStr">
        <is>
          <t>POUT25SB0007971A</t>
        </is>
      </c>
      <c r="N765" s="2" t="n">
        <v>0.0063</v>
      </c>
      <c r="O765" t="n">
        <v>0.378675</v>
      </c>
      <c r="P765" s="95" t="n">
        <v>605.88</v>
      </c>
      <c r="Q765" s="96" t="n">
        <v>605.88</v>
      </c>
      <c r="R765" s="77" t="n">
        <v>0</v>
      </c>
      <c r="S765" s="95" t="n">
        <v>617.998</v>
      </c>
      <c r="T765" s="51" t="n">
        <v>1.020000660196739</v>
      </c>
      <c r="U765" s="51" t="n">
        <v>1.020000660196739</v>
      </c>
      <c r="V765" t="n">
        <v>0</v>
      </c>
      <c r="W765" t="inlineStr">
        <is>
          <t>12,47,29,57,64,77,45,22,50,56,42,96,06,78,65,59,39</t>
        </is>
      </c>
      <c r="X765" s="51" t="n">
        <v>0.0009374465935718654</v>
      </c>
      <c r="Y765" s="51" t="n">
        <v>0.951866475689383</v>
      </c>
      <c r="Z765" s="52" t="n">
        <v>639845.7299999963</v>
      </c>
      <c r="AA765" s="52" t="n">
        <v>31403.90999999933</v>
      </c>
      <c r="AB765" s="52" t="n">
        <v>-620610.6080000044</v>
      </c>
      <c r="AC765" s="51" t="n">
        <v>-19.76220820910573</v>
      </c>
      <c r="AD765" s="51" t="n">
        <v>0.0009469157510826922</v>
      </c>
      <c r="AE765" s="57" t="inlineStr">
        <is>
          <t>Code M1: Vai phoi may day vien co.</t>
        </is>
      </c>
    </row>
    <row r="766" ht="20.25" customHeight="1">
      <c r="D766" t="inlineStr">
        <is>
          <t>M1</t>
        </is>
      </c>
      <c r="E766" t="inlineStr">
        <is>
          <t>12,47,29,57,64,77,45,22,50,56,42,96,06,78,65,59,39</t>
        </is>
      </c>
      <c r="F766" t="inlineStr"/>
      <c r="G766" t="inlineStr">
        <is>
          <t>57@Signature Navy</t>
        </is>
      </c>
      <c r="H766" t="inlineStr">
        <is>
          <t>25V07971SG65</t>
        </is>
      </c>
      <c r="I766" t="n">
        <v>2</v>
      </c>
      <c r="J766" t="n">
        <v>2</v>
      </c>
      <c r="K766" t="n">
        <v>1600</v>
      </c>
      <c r="L766" s="59" t="n"/>
      <c r="M766" s="98" t="inlineStr">
        <is>
          <t>POUT25SB0007971A</t>
        </is>
      </c>
      <c r="N766" s="2" t="n">
        <v>0.0063</v>
      </c>
      <c r="O766" t="n">
        <v>0.378675</v>
      </c>
      <c r="P766" s="95" t="n">
        <v>605.88</v>
      </c>
      <c r="Q766" s="96" t="n">
        <v>605.88</v>
      </c>
      <c r="R766" s="77" t="n">
        <v>0</v>
      </c>
      <c r="S766" s="95" t="n">
        <v>617.998</v>
      </c>
      <c r="T766" s="51" t="n">
        <v>1.020000660196739</v>
      </c>
      <c r="U766" s="51" t="n">
        <v>1.020000660196739</v>
      </c>
      <c r="V766" t="n">
        <v>0</v>
      </c>
      <c r="W766" t="inlineStr">
        <is>
          <t>12,47,29,57,64,77,45,22,50,56,42,96,06,78,65,59,39</t>
        </is>
      </c>
      <c r="X766" s="51" t="n">
        <v>0.0009374465935718654</v>
      </c>
      <c r="Y766" s="51" t="n">
        <v>0.9528133914404656</v>
      </c>
      <c r="Z766" s="52" t="n">
        <v>639845.7299999963</v>
      </c>
      <c r="AA766" s="52" t="n">
        <v>30798.02999999933</v>
      </c>
      <c r="AB766" s="52" t="n">
        <v>-621228.6060000045</v>
      </c>
      <c r="AC766" s="51" t="n">
        <v>-20.17105009638662</v>
      </c>
      <c r="AD766" s="51" t="n">
        <v>0.0009469157510826922</v>
      </c>
      <c r="AE766" s="57" t="inlineStr">
        <is>
          <t>Code M1: Vai phoi may day vien co.</t>
        </is>
      </c>
    </row>
    <row r="767" ht="20.25" customHeight="1">
      <c r="D767" t="inlineStr">
        <is>
          <t>M1</t>
        </is>
      </c>
      <c r="E767" t="inlineStr">
        <is>
          <t>12,47,29,57,64,77,45,22,50,56,42,96,06,78,65,59,39</t>
        </is>
      </c>
      <c r="F767" t="inlineStr"/>
      <c r="G767" t="inlineStr">
        <is>
          <t>59@Signature Navy</t>
        </is>
      </c>
      <c r="H767" t="inlineStr">
        <is>
          <t>25V07971SG65</t>
        </is>
      </c>
      <c r="I767" t="n">
        <v>2</v>
      </c>
      <c r="J767" t="n">
        <v>2</v>
      </c>
      <c r="K767" t="n">
        <v>1600</v>
      </c>
      <c r="L767" s="59" t="n"/>
      <c r="M767" s="98" t="inlineStr">
        <is>
          <t>POUT25SB0007971A</t>
        </is>
      </c>
      <c r="N767" s="2" t="n">
        <v>0.0063</v>
      </c>
      <c r="O767" t="n">
        <v>0.378675</v>
      </c>
      <c r="P767" s="95" t="n">
        <v>605.88</v>
      </c>
      <c r="Q767" s="96" t="n">
        <v>605.88</v>
      </c>
      <c r="R767" s="77" t="n">
        <v>0</v>
      </c>
      <c r="S767" s="95" t="n">
        <v>617.998</v>
      </c>
      <c r="T767" s="51" t="n">
        <v>1.020000660196739</v>
      </c>
      <c r="U767" s="51" t="n">
        <v>1.020000660196739</v>
      </c>
      <c r="V767" t="n">
        <v>0</v>
      </c>
      <c r="W767" t="inlineStr">
        <is>
          <t>12,47,29,57,64,77,45,22,50,56,42,96,06,78,65,59,39</t>
        </is>
      </c>
      <c r="X767" s="51" t="n">
        <v>0.0009374465935718654</v>
      </c>
      <c r="Y767" s="51" t="n">
        <v>0.9537603071915484</v>
      </c>
      <c r="Z767" s="52" t="n">
        <v>639845.7299999963</v>
      </c>
      <c r="AA767" s="52" t="n">
        <v>30192.14999999932</v>
      </c>
      <c r="AB767" s="52" t="n">
        <v>-621846.6040000045</v>
      </c>
      <c r="AC767" s="51" t="n">
        <v>-20.59630082653996</v>
      </c>
      <c r="AD767" s="51" t="n">
        <v>0.0009469157510826922</v>
      </c>
      <c r="AE767" s="57" t="inlineStr">
        <is>
          <t>Code M1: Vai phoi may day vien co.</t>
        </is>
      </c>
    </row>
    <row r="768" ht="20.25" customHeight="1">
      <c r="D768" t="inlineStr">
        <is>
          <t>M1</t>
        </is>
      </c>
      <c r="E768" t="inlineStr">
        <is>
          <t>12,47,29,57,64,77,45,22,50,56,42,96,06,78,65,59,39</t>
        </is>
      </c>
      <c r="F768" t="inlineStr"/>
      <c r="G768" t="inlineStr">
        <is>
          <t>12@Signature Navy</t>
        </is>
      </c>
      <c r="H768" t="inlineStr">
        <is>
          <t>25V07971SG65</t>
        </is>
      </c>
      <c r="I768" t="n">
        <v>2</v>
      </c>
      <c r="J768" t="n">
        <v>2</v>
      </c>
      <c r="K768" t="n">
        <v>1600</v>
      </c>
      <c r="L768" s="59" t="n"/>
      <c r="M768" s="98" t="inlineStr">
        <is>
          <t>POUT25SB0007971A</t>
        </is>
      </c>
      <c r="N768" s="2" t="n">
        <v>0.0063</v>
      </c>
      <c r="O768" t="n">
        <v>0.378675</v>
      </c>
      <c r="P768" s="95" t="n">
        <v>605.88</v>
      </c>
      <c r="Q768" s="96" t="n">
        <v>605.88</v>
      </c>
      <c r="R768" s="77" t="n">
        <v>0</v>
      </c>
      <c r="S768" s="95" t="n">
        <v>617.998</v>
      </c>
      <c r="T768" s="51" t="n">
        <v>1.020000660196739</v>
      </c>
      <c r="U768" s="51" t="n">
        <v>1.020000660196739</v>
      </c>
      <c r="V768" t="n">
        <v>0</v>
      </c>
      <c r="W768" t="inlineStr">
        <is>
          <t>12,47,29,57,64,77,45,22,50,56,42,96,06,78,65,59,39</t>
        </is>
      </c>
      <c r="X768" s="51" t="n">
        <v>0.0009374465935718654</v>
      </c>
      <c r="Y768" s="51" t="n">
        <v>0.9547072229426311</v>
      </c>
      <c r="Z768" s="52" t="n">
        <v>639845.7299999963</v>
      </c>
      <c r="AA768" s="52" t="n">
        <v>29586.26999999932</v>
      </c>
      <c r="AB768" s="52" t="n">
        <v>-622464.6020000045</v>
      </c>
      <c r="AC768" s="51" t="n">
        <v>-21.03896848098861</v>
      </c>
      <c r="AD768" s="51" t="n">
        <v>0.0009469157510826922</v>
      </c>
      <c r="AE768" s="57" t="inlineStr">
        <is>
          <t>Code M1: Vai phoi may day vien co.</t>
        </is>
      </c>
    </row>
    <row r="769" ht="20.25" customHeight="1">
      <c r="D769" t="inlineStr">
        <is>
          <t>M1</t>
        </is>
      </c>
      <c r="E769" t="inlineStr">
        <is>
          <t>12,47,29,57,64,77,45,22,50,56,42,96,06,78,65,59,39</t>
        </is>
      </c>
      <c r="F769" t="inlineStr"/>
      <c r="G769" t="inlineStr">
        <is>
          <t>42@Signature Navy</t>
        </is>
      </c>
      <c r="H769" t="inlineStr">
        <is>
          <t>25V07971SG66</t>
        </is>
      </c>
      <c r="I769" t="n">
        <v>2</v>
      </c>
      <c r="J769" t="n">
        <v>2</v>
      </c>
      <c r="K769" t="n">
        <v>1500</v>
      </c>
      <c r="L769" s="59" t="n"/>
      <c r="M769" s="98" t="inlineStr">
        <is>
          <t>POUT25SB0007971A</t>
        </is>
      </c>
      <c r="N769" s="2" t="n">
        <v>0.0063</v>
      </c>
      <c r="O769" t="n">
        <v>0.378675</v>
      </c>
      <c r="P769" s="95" t="n">
        <v>568.0119999999999</v>
      </c>
      <c r="Q769" s="96" t="n">
        <v>568.0124999999999</v>
      </c>
      <c r="R769" s="77" t="n">
        <v>0</v>
      </c>
      <c r="S769" s="95" t="n">
        <v>579.373</v>
      </c>
      <c r="T769" s="51" t="n">
        <v>1.020001337999902</v>
      </c>
      <c r="U769" s="51" t="n">
        <v>1.020001337999902</v>
      </c>
      <c r="V769" t="n">
        <v>0</v>
      </c>
      <c r="W769" t="inlineStr">
        <is>
          <t>12,47,29,57,64,77,45,22,50,56,42,96,06,78,65,59,39</t>
        </is>
      </c>
      <c r="X769" s="51" t="n">
        <v>0.0008788561814736236</v>
      </c>
      <c r="Y769" s="51" t="n">
        <v>0.9555949556778327</v>
      </c>
      <c r="Z769" s="52" t="n">
        <v>639845.7299999963</v>
      </c>
      <c r="AA769" s="52" t="n">
        <v>28980.38999999932</v>
      </c>
      <c r="AB769" s="52" t="n">
        <v>-623082.6000000045</v>
      </c>
      <c r="AC769" s="51" t="n">
        <v>-21.50014544317793</v>
      </c>
      <c r="AD769" s="51" t="n">
        <v>0.0008877335166400239</v>
      </c>
      <c r="AE769" s="57" t="inlineStr">
        <is>
          <t>Code M1: Vai phoi may day vien co.</t>
        </is>
      </c>
    </row>
    <row r="770" ht="20.25" customHeight="1">
      <c r="D770" t="inlineStr">
        <is>
          <t>M1</t>
        </is>
      </c>
      <c r="E770" t="inlineStr">
        <is>
          <t>12,47,29,57,64,77,45,22,50,56,42,96,06,78,65,59,39</t>
        </is>
      </c>
      <c r="F770" t="inlineStr"/>
      <c r="G770" t="inlineStr">
        <is>
          <t>45@Signature Navy</t>
        </is>
      </c>
      <c r="H770" t="inlineStr">
        <is>
          <t>25V07971SG66</t>
        </is>
      </c>
      <c r="I770" t="n">
        <v>2</v>
      </c>
      <c r="J770" t="n">
        <v>2</v>
      </c>
      <c r="K770" t="n">
        <v>1500</v>
      </c>
      <c r="L770" s="59" t="n"/>
      <c r="M770" s="98" t="inlineStr">
        <is>
          <t>POUT25SB0007971A</t>
        </is>
      </c>
      <c r="N770" s="2" t="n">
        <v>0.0063</v>
      </c>
      <c r="O770" t="n">
        <v>0.378675</v>
      </c>
      <c r="P770" s="95" t="n">
        <v>568.0119999999999</v>
      </c>
      <c r="Q770" s="96" t="n">
        <v>568.0124999999999</v>
      </c>
      <c r="R770" s="77" t="n">
        <v>0</v>
      </c>
      <c r="S770" s="95" t="n">
        <v>579.373</v>
      </c>
      <c r="T770" s="51" t="n">
        <v>1.020001337999902</v>
      </c>
      <c r="U770" s="51" t="n">
        <v>1.020001337999902</v>
      </c>
      <c r="V770" t="n">
        <v>0</v>
      </c>
      <c r="W770" t="inlineStr">
        <is>
          <t>12,47,29,57,64,77,45,22,50,56,42,96,06,78,65,59,39</t>
        </is>
      </c>
      <c r="X770" s="51" t="n">
        <v>0.0008788561814736236</v>
      </c>
      <c r="Y770" s="51" t="n">
        <v>0.9564826884130343</v>
      </c>
      <c r="Z770" s="52" t="n">
        <v>639845.7299999963</v>
      </c>
      <c r="AA770" s="52" t="n">
        <v>28412.37799999933</v>
      </c>
      <c r="AB770" s="52" t="n">
        <v>-623661.9730000045</v>
      </c>
      <c r="AC770" s="51" t="n">
        <v>-21.95036166983346</v>
      </c>
      <c r="AD770" s="51" t="n">
        <v>0.0008877335166400239</v>
      </c>
      <c r="AE770" s="57" t="inlineStr">
        <is>
          <t>Code M1: Vai phoi may day vien co.</t>
        </is>
      </c>
    </row>
    <row r="771" ht="20.25" customHeight="1">
      <c r="D771" t="inlineStr">
        <is>
          <t>M1</t>
        </is>
      </c>
      <c r="E771" t="inlineStr">
        <is>
          <t>12,47,29,57,64,77,45,22,50,56,42,96,06,78,65,59,39</t>
        </is>
      </c>
      <c r="F771" t="inlineStr"/>
      <c r="G771" t="inlineStr">
        <is>
          <t>96@Signature Navy</t>
        </is>
      </c>
      <c r="H771" t="inlineStr">
        <is>
          <t>25V07971SG66</t>
        </is>
      </c>
      <c r="I771" t="n">
        <v>2</v>
      </c>
      <c r="J771" t="n">
        <v>2</v>
      </c>
      <c r="K771" t="n">
        <v>1500</v>
      </c>
      <c r="L771" s="59" t="n"/>
      <c r="M771" s="98" t="inlineStr">
        <is>
          <t>POUT25SB0007971A</t>
        </is>
      </c>
      <c r="N771" s="2" t="n">
        <v>0.0063</v>
      </c>
      <c r="O771" t="n">
        <v>0.378675</v>
      </c>
      <c r="P771" s="95" t="n">
        <v>568.0119999999999</v>
      </c>
      <c r="Q771" s="96" t="n">
        <v>568.0124999999999</v>
      </c>
      <c r="R771" s="77" t="n">
        <v>0</v>
      </c>
      <c r="S771" s="95" t="n">
        <v>579.373</v>
      </c>
      <c r="T771" s="51" t="n">
        <v>1.020001337999902</v>
      </c>
      <c r="U771" s="51" t="n">
        <v>1.020001337999902</v>
      </c>
      <c r="V771" t="n">
        <v>0</v>
      </c>
      <c r="W771" t="inlineStr">
        <is>
          <t>12,47,29,57,64,77,45,22,50,56,42,96,06,78,65,59,39</t>
        </is>
      </c>
      <c r="X771" s="51" t="n">
        <v>0.0008788561814736236</v>
      </c>
      <c r="Y771" s="51" t="n">
        <v>0.957370421148236</v>
      </c>
      <c r="Z771" s="52" t="n">
        <v>639845.7299999963</v>
      </c>
      <c r="AA771" s="52" t="n">
        <v>27844.36599999934</v>
      </c>
      <c r="AB771" s="52" t="n">
        <v>-624241.3460000046</v>
      </c>
      <c r="AC771" s="51" t="n">
        <v>-22.41894629599465</v>
      </c>
      <c r="AD771" s="51" t="n">
        <v>0.0008877335166400239</v>
      </c>
      <c r="AE771" s="57" t="inlineStr">
        <is>
          <t>Code M1: Vai phoi may day vien co.</t>
        </is>
      </c>
    </row>
    <row r="772" ht="20.25" customHeight="1">
      <c r="D772" t="inlineStr">
        <is>
          <t>M1</t>
        </is>
      </c>
      <c r="E772" t="inlineStr">
        <is>
          <t>12,47,29,57,64,77,45,22,50,56,42,96,06,78,65,59,39</t>
        </is>
      </c>
      <c r="F772" t="inlineStr"/>
      <c r="G772" t="inlineStr">
        <is>
          <t>78@Signature Navy</t>
        </is>
      </c>
      <c r="H772" t="inlineStr">
        <is>
          <t>25V07971SG66</t>
        </is>
      </c>
      <c r="I772" t="n">
        <v>2</v>
      </c>
      <c r="J772" t="n">
        <v>2</v>
      </c>
      <c r="K772" t="n">
        <v>1500</v>
      </c>
      <c r="L772" s="59" t="n"/>
      <c r="M772" s="98" t="inlineStr">
        <is>
          <t>POUT25SB0007971A</t>
        </is>
      </c>
      <c r="N772" s="2" t="n">
        <v>0.0063</v>
      </c>
      <c r="O772" t="n">
        <v>0.378675</v>
      </c>
      <c r="P772" s="95" t="n">
        <v>568.0119999999999</v>
      </c>
      <c r="Q772" s="96" t="n">
        <v>568.0124999999999</v>
      </c>
      <c r="R772" s="77" t="n">
        <v>0</v>
      </c>
      <c r="S772" s="95" t="n">
        <v>579.373</v>
      </c>
      <c r="T772" s="51" t="n">
        <v>1.020001337999902</v>
      </c>
      <c r="U772" s="51" t="n">
        <v>1.020001337999902</v>
      </c>
      <c r="V772" t="n">
        <v>0</v>
      </c>
      <c r="W772" t="inlineStr">
        <is>
          <t>12,47,29,57,64,77,45,22,50,56,42,96,06,78,65,59,39</t>
        </is>
      </c>
      <c r="X772" s="51" t="n">
        <v>0.0008788561814736236</v>
      </c>
      <c r="Y772" s="51" t="n">
        <v>0.9582581538834376</v>
      </c>
      <c r="Z772" s="52" t="n">
        <v>639845.7299999963</v>
      </c>
      <c r="AA772" s="52" t="n">
        <v>27276.35399999935</v>
      </c>
      <c r="AB772" s="52" t="n">
        <v>-624820.7190000046</v>
      </c>
      <c r="AC772" s="51" t="n">
        <v>-22.90704685091048</v>
      </c>
      <c r="AD772" s="51" t="n">
        <v>0.0008877335166400239</v>
      </c>
      <c r="AE772" s="57" t="inlineStr">
        <is>
          <t>Code M1: Vai phoi may day vien co.</t>
        </is>
      </c>
    </row>
    <row r="773" ht="20.25" customHeight="1">
      <c r="D773" t="inlineStr">
        <is>
          <t>M1</t>
        </is>
      </c>
      <c r="E773" t="inlineStr">
        <is>
          <t>12,47,29,57,64,77,45,22,50,56,42,96,06,78,65,59,39</t>
        </is>
      </c>
      <c r="F773" t="inlineStr"/>
      <c r="G773" t="inlineStr">
        <is>
          <t>65@Signature Navy</t>
        </is>
      </c>
      <c r="H773" t="inlineStr">
        <is>
          <t>25V07971SG66</t>
        </is>
      </c>
      <c r="I773" t="n">
        <v>2</v>
      </c>
      <c r="J773" t="n">
        <v>2</v>
      </c>
      <c r="K773" t="n">
        <v>1500</v>
      </c>
      <c r="L773" s="59" t="n"/>
      <c r="M773" s="98" t="inlineStr">
        <is>
          <t>POUT25SB0007971A</t>
        </is>
      </c>
      <c r="N773" s="2" t="n">
        <v>0.0063</v>
      </c>
      <c r="O773" t="n">
        <v>0.378675</v>
      </c>
      <c r="P773" s="95" t="n">
        <v>568.0119999999999</v>
      </c>
      <c r="Q773" s="96" t="n">
        <v>568.0124999999999</v>
      </c>
      <c r="R773" s="77" t="n">
        <v>0</v>
      </c>
      <c r="S773" s="95" t="n">
        <v>579.373</v>
      </c>
      <c r="T773" s="51" t="n">
        <v>1.020001337999902</v>
      </c>
      <c r="U773" s="51" t="n">
        <v>1.020001337999902</v>
      </c>
      <c r="V773" t="n">
        <v>0</v>
      </c>
      <c r="W773" t="inlineStr">
        <is>
          <t>12,47,29,57,64,77,45,22,50,56,42,96,06,78,65,59,39</t>
        </is>
      </c>
      <c r="X773" s="51" t="n">
        <v>0.0008788561814736236</v>
      </c>
      <c r="Y773" s="51" t="n">
        <v>0.9591458866186393</v>
      </c>
      <c r="Z773" s="52" t="n">
        <v>639845.7299999963</v>
      </c>
      <c r="AA773" s="52" t="n">
        <v>26708.34199999936</v>
      </c>
      <c r="AB773" s="52" t="n">
        <v>-625400.0920000046</v>
      </c>
      <c r="AC773" s="51" t="n">
        <v>-23.41590848282606</v>
      </c>
      <c r="AD773" s="51" t="n">
        <v>0.0008877335166400239</v>
      </c>
      <c r="AE773" s="57" t="inlineStr">
        <is>
          <t>Code M1: Vai phoi may day vien co.</t>
        </is>
      </c>
    </row>
    <row r="774" ht="20.25" customHeight="1">
      <c r="D774" t="inlineStr">
        <is>
          <t>M1</t>
        </is>
      </c>
      <c r="E774" t="inlineStr">
        <is>
          <t>12,47,29,57,64,77,45,22,50,56,42,96,06,78,65,59,39</t>
        </is>
      </c>
      <c r="F774" t="inlineStr"/>
      <c r="G774" t="inlineStr">
        <is>
          <t>56@Signature Navy</t>
        </is>
      </c>
      <c r="H774" t="inlineStr">
        <is>
          <t>25V07971SG66</t>
        </is>
      </c>
      <c r="I774" t="n">
        <v>2</v>
      </c>
      <c r="J774" t="n">
        <v>2</v>
      </c>
      <c r="K774" t="n">
        <v>1500</v>
      </c>
      <c r="L774" s="59" t="n"/>
      <c r="M774" s="98" t="inlineStr">
        <is>
          <t>POUT25SB0007971A</t>
        </is>
      </c>
      <c r="N774" s="2" t="n">
        <v>0.0063</v>
      </c>
      <c r="O774" t="n">
        <v>0.378675</v>
      </c>
      <c r="P774" s="95" t="n">
        <v>568.0119999999999</v>
      </c>
      <c r="Q774" s="96" t="n">
        <v>568.0124999999999</v>
      </c>
      <c r="R774" s="77" t="n">
        <v>0</v>
      </c>
      <c r="S774" s="95" t="n">
        <v>579.373</v>
      </c>
      <c r="T774" s="51" t="n">
        <v>1.020001337999902</v>
      </c>
      <c r="U774" s="51" t="n">
        <v>1.020001337999902</v>
      </c>
      <c r="V774" t="n">
        <v>0</v>
      </c>
      <c r="W774" t="inlineStr">
        <is>
          <t>12,47,29,57,64,77,45,22,50,56,42,96,06,78,65,59,39</t>
        </is>
      </c>
      <c r="X774" s="51" t="n">
        <v>0.0008788561814736236</v>
      </c>
      <c r="Y774" s="51" t="n">
        <v>0.9600336193538409</v>
      </c>
      <c r="Z774" s="52" t="n">
        <v>639845.7299999963</v>
      </c>
      <c r="AA774" s="52" t="n">
        <v>26140.32999999938</v>
      </c>
      <c r="AB774" s="52" t="n">
        <v>-625979.4650000046</v>
      </c>
      <c r="AC774" s="51" t="n">
        <v>-23.94688456496225</v>
      </c>
      <c r="AD774" s="51" t="n">
        <v>0.0008877335166400239</v>
      </c>
      <c r="AE774" s="57" t="inlineStr">
        <is>
          <t>Code M1: Vai phoi may day vien co.</t>
        </is>
      </c>
    </row>
    <row r="775" ht="20.25" customHeight="1">
      <c r="D775" t="inlineStr">
        <is>
          <t>M1</t>
        </is>
      </c>
      <c r="E775" t="inlineStr">
        <is>
          <t>12,47,29,57,64,77,45,22,50,56,42,96,06,78,65,59,39</t>
        </is>
      </c>
      <c r="F775" t="inlineStr"/>
      <c r="G775" t="inlineStr">
        <is>
          <t>77@Signature Navy</t>
        </is>
      </c>
      <c r="H775" t="inlineStr">
        <is>
          <t>25V07971SG66</t>
        </is>
      </c>
      <c r="I775" t="n">
        <v>2</v>
      </c>
      <c r="J775" t="n">
        <v>2</v>
      </c>
      <c r="K775" t="n">
        <v>1500</v>
      </c>
      <c r="L775" s="59" t="n"/>
      <c r="M775" s="98" t="inlineStr">
        <is>
          <t>POUT25SB0007971A</t>
        </is>
      </c>
      <c r="N775" s="2" t="n">
        <v>0.0063</v>
      </c>
      <c r="O775" t="n">
        <v>0.378675</v>
      </c>
      <c r="P775" s="95" t="n">
        <v>568.0119999999999</v>
      </c>
      <c r="Q775" s="96" t="n">
        <v>568.0124999999999</v>
      </c>
      <c r="R775" s="77" t="n">
        <v>0</v>
      </c>
      <c r="S775" s="95" t="n">
        <v>579.373</v>
      </c>
      <c r="T775" s="51" t="n">
        <v>1.020001337999902</v>
      </c>
      <c r="U775" s="51" t="n">
        <v>1.020001337999902</v>
      </c>
      <c r="V775" t="n">
        <v>0</v>
      </c>
      <c r="W775" t="inlineStr">
        <is>
          <t>12,47,29,57,64,77,45,22,50,56,42,96,06,78,65,59,39</t>
        </is>
      </c>
      <c r="X775" s="51" t="n">
        <v>0.0008788561814736236</v>
      </c>
      <c r="Y775" s="51" t="n">
        <v>0.9609213520890425</v>
      </c>
      <c r="Z775" s="52" t="n">
        <v>639845.7299999963</v>
      </c>
      <c r="AA775" s="52" t="n">
        <v>25572.31799999939</v>
      </c>
      <c r="AB775" s="52" t="n">
        <v>-626558.8380000046</v>
      </c>
      <c r="AC775" s="51" t="n">
        <v>-24.50144871497452</v>
      </c>
      <c r="AD775" s="51" t="n">
        <v>0.0008877335166400239</v>
      </c>
      <c r="AE775" s="57" t="inlineStr">
        <is>
          <t>Code M1: Vai phoi may day vien co.</t>
        </is>
      </c>
    </row>
    <row r="776" ht="20.25" customHeight="1">
      <c r="D776" t="inlineStr">
        <is>
          <t>M1</t>
        </is>
      </c>
      <c r="E776" t="inlineStr">
        <is>
          <t>12,47,29,57,64,77,45,22,50,56,42,96,06,78,65,59,39</t>
        </is>
      </c>
      <c r="F776" t="inlineStr"/>
      <c r="G776" t="inlineStr">
        <is>
          <t>29@Signature Navy</t>
        </is>
      </c>
      <c r="H776" t="inlineStr">
        <is>
          <t>25V07971SG66</t>
        </is>
      </c>
      <c r="I776" t="n">
        <v>2</v>
      </c>
      <c r="J776" t="n">
        <v>2</v>
      </c>
      <c r="K776" t="n">
        <v>1500</v>
      </c>
      <c r="L776" s="59" t="n"/>
      <c r="M776" s="98" t="inlineStr">
        <is>
          <t>POUT25SB0007971A</t>
        </is>
      </c>
      <c r="N776" s="2" t="n">
        <v>0.0063</v>
      </c>
      <c r="O776" t="n">
        <v>0.378675</v>
      </c>
      <c r="P776" s="95" t="n">
        <v>568.0119999999999</v>
      </c>
      <c r="Q776" s="96" t="n">
        <v>568.0124999999999</v>
      </c>
      <c r="R776" s="77" t="n">
        <v>0</v>
      </c>
      <c r="S776" s="95" t="n">
        <v>579.373</v>
      </c>
      <c r="T776" s="51" t="n">
        <v>1.020001337999902</v>
      </c>
      <c r="U776" s="51" t="n">
        <v>1.020001337999902</v>
      </c>
      <c r="V776" t="n">
        <v>0</v>
      </c>
      <c r="W776" t="inlineStr">
        <is>
          <t>12,47,29,57,64,77,45,22,50,56,42,96,06,78,65,59,39</t>
        </is>
      </c>
      <c r="X776" s="51" t="n">
        <v>0.0008788561814736236</v>
      </c>
      <c r="Y776" s="51" t="n">
        <v>0.9618090848242442</v>
      </c>
      <c r="Z776" s="52" t="n">
        <v>639845.7299999963</v>
      </c>
      <c r="AA776" s="52" t="n">
        <v>25004.3059999994</v>
      </c>
      <c r="AB776" s="52" t="n">
        <v>-627138.2110000047</v>
      </c>
      <c r="AC776" s="51" t="n">
        <v>-25.0812084526569</v>
      </c>
      <c r="AD776" s="51" t="n">
        <v>0.0008877335166400239</v>
      </c>
      <c r="AE776" s="57" t="inlineStr">
        <is>
          <t>Code M1: Vai phoi may day vien co.</t>
        </is>
      </c>
    </row>
    <row r="777" ht="20.25" customHeight="1">
      <c r="D777" t="inlineStr">
        <is>
          <t>M1</t>
        </is>
      </c>
      <c r="E777" t="inlineStr">
        <is>
          <t>12,47,29,57,64,77,45,22,50,56,42,96,06,78,65,59,39</t>
        </is>
      </c>
      <c r="F777" t="inlineStr"/>
      <c r="G777" t="inlineStr">
        <is>
          <t>47@Signature Navy</t>
        </is>
      </c>
      <c r="H777" t="inlineStr">
        <is>
          <t>25V07971SG66</t>
        </is>
      </c>
      <c r="I777" t="n">
        <v>2</v>
      </c>
      <c r="J777" t="n">
        <v>2</v>
      </c>
      <c r="K777" t="n">
        <v>1500</v>
      </c>
      <c r="L777" s="59" t="n"/>
      <c r="M777" s="98" t="inlineStr">
        <is>
          <t>POUT25SB0007971A</t>
        </is>
      </c>
      <c r="N777" s="2" t="n">
        <v>0.0063</v>
      </c>
      <c r="O777" t="n">
        <v>0.378675</v>
      </c>
      <c r="P777" s="95" t="n">
        <v>568.0119999999999</v>
      </c>
      <c r="Q777" s="96" t="n">
        <v>568.0124999999999</v>
      </c>
      <c r="R777" s="77" t="n">
        <v>0</v>
      </c>
      <c r="S777" s="95" t="n">
        <v>579.373</v>
      </c>
      <c r="T777" s="51" t="n">
        <v>1.020001337999902</v>
      </c>
      <c r="U777" s="51" t="n">
        <v>1.020001337999902</v>
      </c>
      <c r="V777" t="n">
        <v>0</v>
      </c>
      <c r="W777" t="inlineStr">
        <is>
          <t>12,47,29,57,64,77,45,22,50,56,42,96,06,78,65,59,39</t>
        </is>
      </c>
      <c r="X777" s="51" t="n">
        <v>0.0008788561814736236</v>
      </c>
      <c r="Y777" s="51" t="n">
        <v>0.9626968175594458</v>
      </c>
      <c r="Z777" s="52" t="n">
        <v>639845.7299999963</v>
      </c>
      <c r="AA777" s="52" t="n">
        <v>24436.29399999941</v>
      </c>
      <c r="AB777" s="52" t="n">
        <v>-627717.5840000047</v>
      </c>
      <c r="AC777" s="51" t="n">
        <v>-25.68792076245358</v>
      </c>
      <c r="AD777" s="51" t="n">
        <v>0.0008877335166400239</v>
      </c>
      <c r="AE777" s="57" t="inlineStr">
        <is>
          <t>Code M1: Vai phoi may day vien co.</t>
        </is>
      </c>
    </row>
    <row r="778" ht="20.25" customHeight="1">
      <c r="D778" t="inlineStr">
        <is>
          <t>M1</t>
        </is>
      </c>
      <c r="E778" t="inlineStr">
        <is>
          <t>12,47,29,57,64,77,45,22,50,56,42,96,06,78,65,59,39</t>
        </is>
      </c>
      <c r="F778" t="inlineStr"/>
      <c r="G778" t="inlineStr">
        <is>
          <t>39@Signature Navy</t>
        </is>
      </c>
      <c r="H778" t="inlineStr">
        <is>
          <t>25V07971SG66</t>
        </is>
      </c>
      <c r="I778" t="n">
        <v>2</v>
      </c>
      <c r="J778" t="n">
        <v>2</v>
      </c>
      <c r="K778" t="n">
        <v>1500</v>
      </c>
      <c r="L778" s="59" t="n"/>
      <c r="M778" s="98" t="inlineStr">
        <is>
          <t>POUT25SB0007971A</t>
        </is>
      </c>
      <c r="N778" s="2" t="n">
        <v>0.0063</v>
      </c>
      <c r="O778" t="n">
        <v>0.378675</v>
      </c>
      <c r="P778" s="95" t="n">
        <v>568.0119999999999</v>
      </c>
      <c r="Q778" s="96" t="n">
        <v>568.0124999999999</v>
      </c>
      <c r="R778" s="77" t="n">
        <v>0</v>
      </c>
      <c r="S778" s="95" t="n">
        <v>579.373</v>
      </c>
      <c r="T778" s="51" t="n">
        <v>1.020001337999902</v>
      </c>
      <c r="U778" s="51" t="n">
        <v>1.020001337999902</v>
      </c>
      <c r="V778" t="n">
        <v>0</v>
      </c>
      <c r="W778" t="inlineStr">
        <is>
          <t>12,47,29,57,64,77,45,22,50,56,42,96,06,78,65,59,39</t>
        </is>
      </c>
      <c r="X778" s="51" t="n">
        <v>0.0008788561814736236</v>
      </c>
      <c r="Y778" s="51" t="n">
        <v>0.9635845502946475</v>
      </c>
      <c r="Z778" s="52" t="n">
        <v>639845.7299999963</v>
      </c>
      <c r="AA778" s="52" t="n">
        <v>23868.28199999942</v>
      </c>
      <c r="AB778" s="52" t="n">
        <v>-628296.9570000047</v>
      </c>
      <c r="AC778" s="51" t="n">
        <v>-26.32350987808925</v>
      </c>
      <c r="AD778" s="51" t="n">
        <v>0.0008877335166400239</v>
      </c>
      <c r="AE778" s="57" t="inlineStr">
        <is>
          <t>Code M1: Vai phoi may day vien co.</t>
        </is>
      </c>
    </row>
    <row r="779" ht="20.25" customHeight="1">
      <c r="D779" t="inlineStr">
        <is>
          <t>M1</t>
        </is>
      </c>
      <c r="E779" t="inlineStr">
        <is>
          <t>12,47,29,57,64,77,45,22,50,56,42,96,06,78,65,59,39</t>
        </is>
      </c>
      <c r="F779" t="inlineStr"/>
      <c r="G779" t="inlineStr">
        <is>
          <t>64@Signature Navy</t>
        </is>
      </c>
      <c r="H779" t="inlineStr">
        <is>
          <t>25V07971SG66</t>
        </is>
      </c>
      <c r="I779" t="n">
        <v>2</v>
      </c>
      <c r="J779" t="n">
        <v>2</v>
      </c>
      <c r="K779" t="n">
        <v>1500</v>
      </c>
      <c r="L779" s="59" t="n"/>
      <c r="M779" s="98" t="inlineStr">
        <is>
          <t>POUT25SB0007971A</t>
        </is>
      </c>
      <c r="N779" s="2" t="n">
        <v>0.0063</v>
      </c>
      <c r="O779" t="n">
        <v>0.378675</v>
      </c>
      <c r="P779" s="95" t="n">
        <v>568.0119999999999</v>
      </c>
      <c r="Q779" s="96" t="n">
        <v>568.0124999999999</v>
      </c>
      <c r="R779" s="77" t="n">
        <v>0</v>
      </c>
      <c r="S779" s="95" t="n">
        <v>579.373</v>
      </c>
      <c r="T779" s="51" t="n">
        <v>1.020001337999902</v>
      </c>
      <c r="U779" s="51" t="n">
        <v>1.020001337999902</v>
      </c>
      <c r="V779" t="n">
        <v>0</v>
      </c>
      <c r="W779" t="inlineStr">
        <is>
          <t>12,47,29,57,64,77,45,22,50,56,42,96,06,78,65,59,39</t>
        </is>
      </c>
      <c r="X779" s="51" t="n">
        <v>0.0008788561814736236</v>
      </c>
      <c r="Y779" s="51" t="n">
        <v>0.9644722830298491</v>
      </c>
      <c r="Z779" s="52" t="n">
        <v>639845.7299999963</v>
      </c>
      <c r="AA779" s="52" t="n">
        <v>23300.26999999944</v>
      </c>
      <c r="AB779" s="52" t="n">
        <v>-628876.3300000047</v>
      </c>
      <c r="AC779" s="51" t="n">
        <v>-26.99008766851285</v>
      </c>
      <c r="AD779" s="51" t="n">
        <v>0.0008877335166400239</v>
      </c>
      <c r="AE779" s="57" t="inlineStr">
        <is>
          <t>Code M1: Vai phoi may day vien co.</t>
        </is>
      </c>
    </row>
    <row r="780" ht="20.25" customHeight="1">
      <c r="D780" t="inlineStr">
        <is>
          <t>M1</t>
        </is>
      </c>
      <c r="E780" t="inlineStr">
        <is>
          <t>12,47,29,57,64,77,45,22,50,56,42,96,06,78,65,59,39</t>
        </is>
      </c>
      <c r="F780" t="inlineStr"/>
      <c r="G780" t="inlineStr">
        <is>
          <t>50@Signature Navy</t>
        </is>
      </c>
      <c r="H780" t="inlineStr">
        <is>
          <t>25V07971SG66</t>
        </is>
      </c>
      <c r="I780" t="n">
        <v>2</v>
      </c>
      <c r="J780" t="n">
        <v>2</v>
      </c>
      <c r="K780" t="n">
        <v>1500</v>
      </c>
      <c r="L780" s="59" t="n"/>
      <c r="M780" s="98" t="inlineStr">
        <is>
          <t>POUT25SB0007971A</t>
        </is>
      </c>
      <c r="N780" s="2" t="n">
        <v>0.0063</v>
      </c>
      <c r="O780" t="n">
        <v>0.378675</v>
      </c>
      <c r="P780" s="95" t="n">
        <v>568.0119999999999</v>
      </c>
      <c r="Q780" s="96" t="n">
        <v>568.0124999999999</v>
      </c>
      <c r="R780" s="77" t="n">
        <v>0</v>
      </c>
      <c r="S780" s="95" t="n">
        <v>579.373</v>
      </c>
      <c r="T780" s="51" t="n">
        <v>1.020001337999902</v>
      </c>
      <c r="U780" s="51" t="n">
        <v>1.020001337999902</v>
      </c>
      <c r="V780" t="n">
        <v>0</v>
      </c>
      <c r="W780" t="inlineStr">
        <is>
          <t>12,47,29,57,64,77,45,22,50,56,42,96,06,78,65,59,39</t>
        </is>
      </c>
      <c r="X780" s="51" t="n">
        <v>0.0008788561814736236</v>
      </c>
      <c r="Y780" s="51" t="n">
        <v>0.9653600157650507</v>
      </c>
      <c r="Z780" s="52" t="n">
        <v>639845.7299999963</v>
      </c>
      <c r="AA780" s="52" t="n">
        <v>22732.25799999945</v>
      </c>
      <c r="AB780" s="52" t="n">
        <v>-629455.7030000048</v>
      </c>
      <c r="AC780" s="51" t="n">
        <v>-27.6899770801484</v>
      </c>
      <c r="AD780" s="51" t="n">
        <v>0.0008877335166400239</v>
      </c>
      <c r="AE780" s="57" t="inlineStr">
        <is>
          <t>Code M1: Vai phoi may day vien co.</t>
        </is>
      </c>
    </row>
    <row r="781" ht="20.25" customHeight="1">
      <c r="D781" t="inlineStr">
        <is>
          <t>M1</t>
        </is>
      </c>
      <c r="E781" t="inlineStr">
        <is>
          <t>12,47,29,57,64,77,45,22,50,56,42,96,06,78,65,59,39</t>
        </is>
      </c>
      <c r="F781" t="inlineStr"/>
      <c r="G781" t="inlineStr">
        <is>
          <t>57@Signature Navy</t>
        </is>
      </c>
      <c r="H781" t="inlineStr">
        <is>
          <t>25V07971SG66</t>
        </is>
      </c>
      <c r="I781" t="n">
        <v>2</v>
      </c>
      <c r="J781" t="n">
        <v>2</v>
      </c>
      <c r="K781" t="n">
        <v>1500</v>
      </c>
      <c r="L781" s="59" t="n"/>
      <c r="M781" s="98" t="inlineStr">
        <is>
          <t>POUT25SB0007971A</t>
        </is>
      </c>
      <c r="N781" s="2" t="n">
        <v>0.0063</v>
      </c>
      <c r="O781" t="n">
        <v>0.378675</v>
      </c>
      <c r="P781" s="95" t="n">
        <v>568.0119999999999</v>
      </c>
      <c r="Q781" s="96" t="n">
        <v>568.0124999999999</v>
      </c>
      <c r="R781" s="77" t="n">
        <v>0</v>
      </c>
      <c r="S781" s="95" t="n">
        <v>579.373</v>
      </c>
      <c r="T781" s="51" t="n">
        <v>1.020001337999902</v>
      </c>
      <c r="U781" s="51" t="n">
        <v>1.020001337999902</v>
      </c>
      <c r="V781" t="n">
        <v>0</v>
      </c>
      <c r="W781" t="inlineStr">
        <is>
          <t>12,47,29,57,64,77,45,22,50,56,42,96,06,78,65,59,39</t>
        </is>
      </c>
      <c r="X781" s="51" t="n">
        <v>0.0008788561814736236</v>
      </c>
      <c r="Y781" s="51" t="n">
        <v>0.9662477485002524</v>
      </c>
      <c r="Z781" s="52" t="n">
        <v>639845.7299999963</v>
      </c>
      <c r="AA781" s="52" t="n">
        <v>22164.24599999946</v>
      </c>
      <c r="AB781" s="52" t="n">
        <v>-630035.0760000048</v>
      </c>
      <c r="AC781" s="51" t="n">
        <v>-28.42573918372951</v>
      </c>
      <c r="AD781" s="51" t="n">
        <v>0.0008877335166400239</v>
      </c>
      <c r="AE781" s="57" t="inlineStr">
        <is>
          <t>Code M1: Vai phoi may day vien co.</t>
        </is>
      </c>
    </row>
    <row r="782" ht="20.25" customHeight="1">
      <c r="D782" t="inlineStr">
        <is>
          <t>M1</t>
        </is>
      </c>
      <c r="E782" t="inlineStr">
        <is>
          <t>12,47,29,57,64,77,45,22,50,56,42,96,06,78,65,59,39</t>
        </is>
      </c>
      <c r="F782" t="inlineStr"/>
      <c r="G782" t="inlineStr">
        <is>
          <t>59@Signature Navy</t>
        </is>
      </c>
      <c r="H782" t="inlineStr">
        <is>
          <t>25V07971SG66</t>
        </is>
      </c>
      <c r="I782" t="n">
        <v>2</v>
      </c>
      <c r="J782" t="n">
        <v>2</v>
      </c>
      <c r="K782" t="n">
        <v>1500</v>
      </c>
      <c r="L782" s="59" t="n"/>
      <c r="M782" s="98" t="inlineStr">
        <is>
          <t>POUT25SB0007971A</t>
        </is>
      </c>
      <c r="N782" s="2" t="n">
        <v>0.0063</v>
      </c>
      <c r="O782" t="n">
        <v>0.378675</v>
      </c>
      <c r="P782" s="95" t="n">
        <v>568.0119999999999</v>
      </c>
      <c r="Q782" s="96" t="n">
        <v>568.0124999999999</v>
      </c>
      <c r="R782" s="77" t="n">
        <v>0</v>
      </c>
      <c r="S782" s="95" t="n">
        <v>579.373</v>
      </c>
      <c r="T782" s="51" t="n">
        <v>1.020001337999902</v>
      </c>
      <c r="U782" s="51" t="n">
        <v>1.020001337999902</v>
      </c>
      <c r="V782" t="n">
        <v>0</v>
      </c>
      <c r="W782" t="inlineStr">
        <is>
          <t>12,47,29,57,64,77,45,22,50,56,42,96,06,78,65,59,39</t>
        </is>
      </c>
      <c r="X782" s="51" t="n">
        <v>0.0008788561814736236</v>
      </c>
      <c r="Y782" s="51" t="n">
        <v>0.967135481235454</v>
      </c>
      <c r="Z782" s="52" t="n">
        <v>639845.7299999963</v>
      </c>
      <c r="AA782" s="52" t="n">
        <v>21596.23399999947</v>
      </c>
      <c r="AB782" s="52" t="n">
        <v>-630614.4490000048</v>
      </c>
      <c r="AC782" s="51" t="n">
        <v>-29.20020448935774</v>
      </c>
      <c r="AD782" s="51" t="n">
        <v>0.0008877335166400239</v>
      </c>
      <c r="AE782" s="57" t="inlineStr">
        <is>
          <t>Code M1: Vai phoi may day vien co.</t>
        </is>
      </c>
    </row>
    <row r="783" ht="20.25" customHeight="1">
      <c r="D783" t="inlineStr">
        <is>
          <t>M1</t>
        </is>
      </c>
      <c r="E783" t="inlineStr">
        <is>
          <t>12,47,29,57,64,77,45,22,50,56,42,96,06,78,65,59,39</t>
        </is>
      </c>
      <c r="F783" t="inlineStr"/>
      <c r="G783" t="inlineStr">
        <is>
          <t>12@Signature Navy</t>
        </is>
      </c>
      <c r="H783" t="inlineStr">
        <is>
          <t>25V07971SG66</t>
        </is>
      </c>
      <c r="I783" t="n">
        <v>2</v>
      </c>
      <c r="J783" t="n">
        <v>2</v>
      </c>
      <c r="K783" t="n">
        <v>1500</v>
      </c>
      <c r="L783" s="59" t="n"/>
      <c r="M783" s="98" t="inlineStr">
        <is>
          <t>POUT25SB0007971A</t>
        </is>
      </c>
      <c r="N783" s="2" t="n">
        <v>0.0063</v>
      </c>
      <c r="O783" t="n">
        <v>0.378675</v>
      </c>
      <c r="P783" s="95" t="n">
        <v>568.0119999999999</v>
      </c>
      <c r="Q783" s="96" t="n">
        <v>568.0124999999999</v>
      </c>
      <c r="R783" s="77" t="n">
        <v>0</v>
      </c>
      <c r="S783" s="95" t="n">
        <v>579.373</v>
      </c>
      <c r="T783" s="51" t="n">
        <v>1.020001337999902</v>
      </c>
      <c r="U783" s="51" t="n">
        <v>1.020001337999902</v>
      </c>
      <c r="V783" t="n">
        <v>0</v>
      </c>
      <c r="W783" t="inlineStr">
        <is>
          <t>12,47,29,57,64,77,45,22,50,56,42,96,06,78,65,59,39</t>
        </is>
      </c>
      <c r="X783" s="51" t="n">
        <v>0.0008788561814736236</v>
      </c>
      <c r="Y783" s="51" t="n">
        <v>0.9680232139706557</v>
      </c>
      <c r="Z783" s="52" t="n">
        <v>639845.7299999963</v>
      </c>
      <c r="AA783" s="52" t="n">
        <v>21028.22199999948</v>
      </c>
      <c r="AB783" s="52" t="n">
        <v>-631193.8220000048</v>
      </c>
      <c r="AC783" s="51" t="n">
        <v>-30.0165093368341</v>
      </c>
      <c r="AD783" s="51" t="n">
        <v>0.0008877335166400239</v>
      </c>
      <c r="AE783" s="57" t="inlineStr">
        <is>
          <t>Code M1: Vai phoi may day vien co.</t>
        </is>
      </c>
    </row>
    <row r="784" ht="20.25" customHeight="1">
      <c r="D784" t="inlineStr">
        <is>
          <t>M1</t>
        </is>
      </c>
      <c r="E784" t="inlineStr">
        <is>
          <t>12,47,29,57,64,77,45,22,50,56,42,96,06,78,65,59,39</t>
        </is>
      </c>
      <c r="F784" t="inlineStr"/>
      <c r="G784" t="inlineStr">
        <is>
          <t>42@Signature Navy</t>
        </is>
      </c>
      <c r="H784" t="inlineStr">
        <is>
          <t>25V07971SG67</t>
        </is>
      </c>
      <c r="I784" t="n">
        <v>2</v>
      </c>
      <c r="J784" t="n">
        <v>2</v>
      </c>
      <c r="K784" t="n">
        <v>1000</v>
      </c>
      <c r="L784" s="59" t="n"/>
      <c r="M784" s="98" t="inlineStr">
        <is>
          <t>POUT25SB0007971A</t>
        </is>
      </c>
      <c r="N784" s="2" t="n">
        <v>0.0063</v>
      </c>
      <c r="O784" t="n">
        <v>0.254433</v>
      </c>
      <c r="P784" s="95" t="n">
        <v>254.433</v>
      </c>
      <c r="Q784" s="96" t="n">
        <v>254.433</v>
      </c>
      <c r="R784" s="77" t="n">
        <v>0</v>
      </c>
      <c r="S784" s="95" t="n">
        <v>259.522</v>
      </c>
      <c r="T784" s="51" t="n">
        <v>1.020001336304646</v>
      </c>
      <c r="U784" s="51" t="n">
        <v>1.020001336304646</v>
      </c>
      <c r="V784" t="n">
        <v>0</v>
      </c>
      <c r="W784" t="inlineStr">
        <is>
          <t>12,47,29,57,64,77,45,22,50,56,42,96,06,78,65,59,39</t>
        </is>
      </c>
      <c r="X784" s="51" t="n">
        <v>0.0003936709400248737</v>
      </c>
      <c r="Y784" s="51" t="n">
        <v>0.9684208613848222</v>
      </c>
      <c r="Z784" s="52" t="n">
        <v>639845.7299999963</v>
      </c>
      <c r="AA784" s="52" t="n">
        <v>20460.2099999995</v>
      </c>
      <c r="AB784" s="52" t="n">
        <v>-631773.1950000048</v>
      </c>
      <c r="AC784" s="51" t="n">
        <v>-30.87813834755461</v>
      </c>
      <c r="AD784" s="51" t="n">
        <v>0.0003976474141665391</v>
      </c>
      <c r="AE784" s="57" t="inlineStr">
        <is>
          <t>Code M1: Vai phoi may day vien co.</t>
        </is>
      </c>
    </row>
    <row r="785" ht="20.25" customHeight="1">
      <c r="D785" t="inlineStr">
        <is>
          <t>M1</t>
        </is>
      </c>
      <c r="E785" t="inlineStr">
        <is>
          <t>12,47,29,57,64,77,45,22,50,56,42,96,06,78,65,59,39</t>
        </is>
      </c>
      <c r="F785" t="inlineStr"/>
      <c r="G785" t="inlineStr">
        <is>
          <t>45@Signature Navy</t>
        </is>
      </c>
      <c r="H785" t="inlineStr">
        <is>
          <t>25V07971SG67</t>
        </is>
      </c>
      <c r="I785" t="n">
        <v>2</v>
      </c>
      <c r="J785" t="n">
        <v>2</v>
      </c>
      <c r="K785" t="n">
        <v>1000</v>
      </c>
      <c r="L785" s="59" t="n"/>
      <c r="M785" s="98" t="inlineStr">
        <is>
          <t>POUT25SB0007971A</t>
        </is>
      </c>
      <c r="N785" s="2" t="n">
        <v>0.0063</v>
      </c>
      <c r="O785" t="n">
        <v>0.254433</v>
      </c>
      <c r="P785" s="95" t="n">
        <v>254.433</v>
      </c>
      <c r="Q785" s="96" t="n">
        <v>254.433</v>
      </c>
      <c r="R785" s="77" t="n">
        <v>0</v>
      </c>
      <c r="S785" s="95" t="n">
        <v>259.522</v>
      </c>
      <c r="T785" s="51" t="n">
        <v>1.020001336304646</v>
      </c>
      <c r="U785" s="51" t="n">
        <v>1.020001336304646</v>
      </c>
      <c r="V785" t="n">
        <v>0</v>
      </c>
      <c r="W785" t="inlineStr">
        <is>
          <t>12,47,29,57,64,77,45,22,50,56,42,96,06,78,65,59,39</t>
        </is>
      </c>
      <c r="X785" s="51" t="n">
        <v>0.0003936709400248737</v>
      </c>
      <c r="Y785" s="51" t="n">
        <v>0.9688185087989887</v>
      </c>
      <c r="Z785" s="52" t="n">
        <v>639845.7299999963</v>
      </c>
      <c r="AA785" s="52" t="n">
        <v>20205.77699999954</v>
      </c>
      <c r="AB785" s="52" t="n">
        <v>-632032.7170000048</v>
      </c>
      <c r="AC785" s="51" t="n">
        <v>-31.27980265248</v>
      </c>
      <c r="AD785" s="51" t="n">
        <v>0.0003976474141665391</v>
      </c>
      <c r="AE785" s="57" t="inlineStr">
        <is>
          <t>Code M1: Vai phoi may day vien co.</t>
        </is>
      </c>
    </row>
    <row r="786" ht="20.25" customHeight="1">
      <c r="D786" t="inlineStr">
        <is>
          <t>M1</t>
        </is>
      </c>
      <c r="E786" t="inlineStr">
        <is>
          <t>12,47,29,57,64,77,45,22,50,56,42,96,06,78,65,59,39</t>
        </is>
      </c>
      <c r="F786" t="inlineStr"/>
      <c r="G786" t="inlineStr">
        <is>
          <t>96@Signature Navy</t>
        </is>
      </c>
      <c r="H786" t="inlineStr">
        <is>
          <t>25V07971SG67</t>
        </is>
      </c>
      <c r="I786" t="n">
        <v>2</v>
      </c>
      <c r="J786" t="n">
        <v>2</v>
      </c>
      <c r="K786" t="n">
        <v>1000</v>
      </c>
      <c r="L786" s="59" t="n"/>
      <c r="M786" s="98" t="inlineStr">
        <is>
          <t>POUT25SB0007971A</t>
        </is>
      </c>
      <c r="N786" s="2" t="n">
        <v>0.0063</v>
      </c>
      <c r="O786" t="n">
        <v>0.254433</v>
      </c>
      <c r="P786" s="95" t="n">
        <v>254.433</v>
      </c>
      <c r="Q786" s="96" t="n">
        <v>254.433</v>
      </c>
      <c r="R786" s="77" t="n">
        <v>0</v>
      </c>
      <c r="S786" s="95" t="n">
        <v>259.522</v>
      </c>
      <c r="T786" s="51" t="n">
        <v>1.020001336304646</v>
      </c>
      <c r="U786" s="51" t="n">
        <v>1.020001336304646</v>
      </c>
      <c r="V786" t="n">
        <v>0</v>
      </c>
      <c r="W786" t="inlineStr">
        <is>
          <t>12,47,29,57,64,77,45,22,50,56,42,96,06,78,65,59,39</t>
        </is>
      </c>
      <c r="X786" s="51" t="n">
        <v>0.0003936709400248737</v>
      </c>
      <c r="Y786" s="51" t="n">
        <v>0.9692161562131552</v>
      </c>
      <c r="Z786" s="52" t="n">
        <v>639845.7299999963</v>
      </c>
      <c r="AA786" s="52" t="n">
        <v>19951.34399999958</v>
      </c>
      <c r="AB786" s="52" t="n">
        <v>-632292.2390000048</v>
      </c>
      <c r="AC786" s="51" t="n">
        <v>-31.69171154584966</v>
      </c>
      <c r="AD786" s="51" t="n">
        <v>0.0003976474141665391</v>
      </c>
      <c r="AE786" s="57" t="inlineStr">
        <is>
          <t>Code M1: Vai phoi may day vien co.</t>
        </is>
      </c>
    </row>
    <row r="787" ht="20.25" customHeight="1">
      <c r="D787" t="inlineStr">
        <is>
          <t>M1</t>
        </is>
      </c>
      <c r="E787" t="inlineStr">
        <is>
          <t>12,47,29,57,64,77,45,22,50,56,42,96,06,78,65,59,39</t>
        </is>
      </c>
      <c r="F787" t="inlineStr"/>
      <c r="G787" t="inlineStr">
        <is>
          <t>78@Signature Navy</t>
        </is>
      </c>
      <c r="H787" t="inlineStr">
        <is>
          <t>25V07971SG67</t>
        </is>
      </c>
      <c r="I787" t="n">
        <v>2</v>
      </c>
      <c r="J787" t="n">
        <v>2</v>
      </c>
      <c r="K787" t="n">
        <v>1000</v>
      </c>
      <c r="L787" s="59" t="n"/>
      <c r="M787" s="98" t="inlineStr">
        <is>
          <t>POUT25SB0007971A</t>
        </is>
      </c>
      <c r="N787" s="2" t="n">
        <v>0.0063</v>
      </c>
      <c r="O787" t="n">
        <v>0.254433</v>
      </c>
      <c r="P787" s="95" t="n">
        <v>254.433</v>
      </c>
      <c r="Q787" s="96" t="n">
        <v>254.433</v>
      </c>
      <c r="R787" s="77" t="n">
        <v>0</v>
      </c>
      <c r="S787" s="95" t="n">
        <v>259.522</v>
      </c>
      <c r="T787" s="51" t="n">
        <v>1.020001336304646</v>
      </c>
      <c r="U787" s="51" t="n">
        <v>1.020001336304646</v>
      </c>
      <c r="V787" t="n">
        <v>0</v>
      </c>
      <c r="W787" t="inlineStr">
        <is>
          <t>12,47,29,57,64,77,45,22,50,56,42,96,06,78,65,59,39</t>
        </is>
      </c>
      <c r="X787" s="51" t="n">
        <v>0.0003936709400248737</v>
      </c>
      <c r="Y787" s="51" t="n">
        <v>0.9696138036273216</v>
      </c>
      <c r="Z787" s="52" t="n">
        <v>639845.7299999963</v>
      </c>
      <c r="AA787" s="52" t="n">
        <v>19696.91099999961</v>
      </c>
      <c r="AB787" s="52" t="n">
        <v>-632551.7610000048</v>
      </c>
      <c r="AC787" s="51" t="n">
        <v>-32.11426202819403</v>
      </c>
      <c r="AD787" s="51" t="n">
        <v>0.0003976474141665391</v>
      </c>
      <c r="AE787" s="57" t="inlineStr">
        <is>
          <t>Code M1: Vai phoi may day vien co.</t>
        </is>
      </c>
    </row>
    <row r="788" ht="20.25" customHeight="1">
      <c r="D788" t="inlineStr">
        <is>
          <t>M1</t>
        </is>
      </c>
      <c r="E788" t="inlineStr">
        <is>
          <t>12,47,29,57,64,77,45,22,50,56,42,96,06,78,65,59,39</t>
        </is>
      </c>
      <c r="F788" t="inlineStr"/>
      <c r="G788" t="inlineStr">
        <is>
          <t>65@Signature Navy</t>
        </is>
      </c>
      <c r="H788" t="inlineStr">
        <is>
          <t>25V07971SG67</t>
        </is>
      </c>
      <c r="I788" t="n">
        <v>2</v>
      </c>
      <c r="J788" t="n">
        <v>2</v>
      </c>
      <c r="K788" t="n">
        <v>1000</v>
      </c>
      <c r="L788" s="59" t="n"/>
      <c r="M788" s="98" t="inlineStr">
        <is>
          <t>POUT25SB0007971A</t>
        </is>
      </c>
      <c r="N788" s="2" t="n">
        <v>0.0063</v>
      </c>
      <c r="O788" t="n">
        <v>0.254433</v>
      </c>
      <c r="P788" s="95" t="n">
        <v>254.433</v>
      </c>
      <c r="Q788" s="96" t="n">
        <v>254.433</v>
      </c>
      <c r="R788" s="77" t="n">
        <v>0</v>
      </c>
      <c r="S788" s="95" t="n">
        <v>259.522</v>
      </c>
      <c r="T788" s="51" t="n">
        <v>1.020001336304646</v>
      </c>
      <c r="U788" s="51" t="n">
        <v>1.020001336304646</v>
      </c>
      <c r="V788" t="n">
        <v>0</v>
      </c>
      <c r="W788" t="inlineStr">
        <is>
          <t>12,47,29,57,64,77,45,22,50,56,42,96,06,78,65,59,39</t>
        </is>
      </c>
      <c r="X788" s="51" t="n">
        <v>0.0003936709400248737</v>
      </c>
      <c r="Y788" s="51" t="n">
        <v>0.9700114510414881</v>
      </c>
      <c r="Z788" s="52" t="n">
        <v>639845.7299999963</v>
      </c>
      <c r="AA788" s="52" t="n">
        <v>19442.47799999965</v>
      </c>
      <c r="AB788" s="52" t="n">
        <v>-632811.2830000048</v>
      </c>
      <c r="AC788" s="51" t="n">
        <v>-32.54787188135258</v>
      </c>
      <c r="AD788" s="51" t="n">
        <v>0.0003976474141665391</v>
      </c>
      <c r="AE788" s="57" t="inlineStr">
        <is>
          <t>Code M1: Vai phoi may day vien co.</t>
        </is>
      </c>
    </row>
    <row r="789" ht="20.25" customHeight="1">
      <c r="D789" t="inlineStr">
        <is>
          <t>M1</t>
        </is>
      </c>
      <c r="E789" t="inlineStr">
        <is>
          <t>12,47,29,57,64,77,45,22,50,56,42,96,06,78,65,59,39</t>
        </is>
      </c>
      <c r="F789" t="inlineStr"/>
      <c r="G789" t="inlineStr">
        <is>
          <t>56@Signature Navy</t>
        </is>
      </c>
      <c r="H789" t="inlineStr">
        <is>
          <t>25V07971SG67</t>
        </is>
      </c>
      <c r="I789" t="n">
        <v>2</v>
      </c>
      <c r="J789" t="n">
        <v>2</v>
      </c>
      <c r="K789" t="n">
        <v>1000</v>
      </c>
      <c r="L789" s="59" t="n"/>
      <c r="M789" s="98" t="inlineStr">
        <is>
          <t>POUT25SB0007971A</t>
        </is>
      </c>
      <c r="N789" s="2" t="n">
        <v>0.0063</v>
      </c>
      <c r="O789" t="n">
        <v>0.254433</v>
      </c>
      <c r="P789" s="95" t="n">
        <v>254.433</v>
      </c>
      <c r="Q789" s="96" t="n">
        <v>254.433</v>
      </c>
      <c r="R789" s="77" t="n">
        <v>0</v>
      </c>
      <c r="S789" s="95" t="n">
        <v>259.522</v>
      </c>
      <c r="T789" s="51" t="n">
        <v>1.020001336304646</v>
      </c>
      <c r="U789" s="51" t="n">
        <v>1.020001336304646</v>
      </c>
      <c r="V789" t="n">
        <v>0</v>
      </c>
      <c r="W789" t="inlineStr">
        <is>
          <t>12,47,29,57,64,77,45,22,50,56,42,96,06,78,65,59,39</t>
        </is>
      </c>
      <c r="X789" s="51" t="n">
        <v>0.0003936709400248737</v>
      </c>
      <c r="Y789" s="51" t="n">
        <v>0.9704090984556546</v>
      </c>
      <c r="Z789" s="52" t="n">
        <v>639845.7299999963</v>
      </c>
      <c r="AA789" s="52" t="n">
        <v>19188.04499999969</v>
      </c>
      <c r="AB789" s="52" t="n">
        <v>-633070.8050000048</v>
      </c>
      <c r="AC789" s="51" t="n">
        <v>-32.99298104627204</v>
      </c>
      <c r="AD789" s="51" t="n">
        <v>0.0003976474141665391</v>
      </c>
      <c r="AE789" s="57" t="inlineStr">
        <is>
          <t>Code M1: Vai phoi may day vien co.</t>
        </is>
      </c>
    </row>
    <row r="790" ht="20.25" customHeight="1">
      <c r="D790" t="inlineStr">
        <is>
          <t>M1</t>
        </is>
      </c>
      <c r="E790" t="inlineStr">
        <is>
          <t>12,47,29,57,64,77,45,22,50,56,42,96,06,78,65,59,39</t>
        </is>
      </c>
      <c r="F790" t="inlineStr"/>
      <c r="G790" t="inlineStr">
        <is>
          <t>77@Signature Navy</t>
        </is>
      </c>
      <c r="H790" t="inlineStr">
        <is>
          <t>25V07971SG67</t>
        </is>
      </c>
      <c r="I790" t="n">
        <v>2</v>
      </c>
      <c r="J790" t="n">
        <v>2</v>
      </c>
      <c r="K790" t="n">
        <v>1000</v>
      </c>
      <c r="L790" s="59" t="n"/>
      <c r="M790" s="98" t="inlineStr">
        <is>
          <t>POUT25SB0007971A</t>
        </is>
      </c>
      <c r="N790" s="2" t="n">
        <v>0.0063</v>
      </c>
      <c r="O790" t="n">
        <v>0.254433</v>
      </c>
      <c r="P790" s="95" t="n">
        <v>254.433</v>
      </c>
      <c r="Q790" s="96" t="n">
        <v>254.433</v>
      </c>
      <c r="R790" s="77" t="n">
        <v>0</v>
      </c>
      <c r="S790" s="95" t="n">
        <v>259.522</v>
      </c>
      <c r="T790" s="51" t="n">
        <v>1.020001336304646</v>
      </c>
      <c r="U790" s="51" t="n">
        <v>1.020001336304646</v>
      </c>
      <c r="V790" t="n">
        <v>0</v>
      </c>
      <c r="W790" t="inlineStr">
        <is>
          <t>12,47,29,57,64,77,45,22,50,56,42,96,06,78,65,59,39</t>
        </is>
      </c>
      <c r="X790" s="51" t="n">
        <v>0.0003936709400248737</v>
      </c>
      <c r="Y790" s="51" t="n">
        <v>0.9708067458698211</v>
      </c>
      <c r="Z790" s="52" t="n">
        <v>639845.7299999963</v>
      </c>
      <c r="AA790" s="52" t="n">
        <v>18933.61199999973</v>
      </c>
      <c r="AB790" s="52" t="n">
        <v>-633330.3270000048</v>
      </c>
      <c r="AC790" s="51" t="n">
        <v>-33.45005311189507</v>
      </c>
      <c r="AD790" s="51" t="n">
        <v>0.0003976474141665391</v>
      </c>
      <c r="AE790" s="57" t="inlineStr">
        <is>
          <t>Code M1: Vai phoi may day vien co.</t>
        </is>
      </c>
    </row>
    <row r="791" ht="20.25" customHeight="1">
      <c r="D791" t="inlineStr">
        <is>
          <t>M1</t>
        </is>
      </c>
      <c r="E791" t="inlineStr">
        <is>
          <t>12,47,29,57,64,77,45,22,50,56,42,96,06,78,65,59,39</t>
        </is>
      </c>
      <c r="F791" t="inlineStr"/>
      <c r="G791" t="inlineStr">
        <is>
          <t>29@Signature Navy</t>
        </is>
      </c>
      <c r="H791" t="inlineStr">
        <is>
          <t>25V07971SG67</t>
        </is>
      </c>
      <c r="I791" t="n">
        <v>2</v>
      </c>
      <c r="J791" t="n">
        <v>2</v>
      </c>
      <c r="K791" t="n">
        <v>1000</v>
      </c>
      <c r="L791" s="59" t="n"/>
      <c r="M791" s="98" t="inlineStr">
        <is>
          <t>POUT25SB0007971A</t>
        </is>
      </c>
      <c r="N791" s="2" t="n">
        <v>0.0063</v>
      </c>
      <c r="O791" t="n">
        <v>0.254433</v>
      </c>
      <c r="P791" s="95" t="n">
        <v>254.433</v>
      </c>
      <c r="Q791" s="96" t="n">
        <v>254.433</v>
      </c>
      <c r="R791" s="77" t="n">
        <v>0</v>
      </c>
      <c r="S791" s="95" t="n">
        <v>259.522</v>
      </c>
      <c r="T791" s="51" t="n">
        <v>1.020001336304646</v>
      </c>
      <c r="U791" s="51" t="n">
        <v>1.020001336304646</v>
      </c>
      <c r="V791" t="n">
        <v>0</v>
      </c>
      <c r="W791" t="inlineStr">
        <is>
          <t>12,47,29,57,64,77,45,22,50,56,42,96,06,78,65,59,39</t>
        </is>
      </c>
      <c r="X791" s="51" t="n">
        <v>0.0003936709400248737</v>
      </c>
      <c r="Y791" s="51" t="n">
        <v>0.9712043932839876</v>
      </c>
      <c r="Z791" s="52" t="n">
        <v>639845.7299999963</v>
      </c>
      <c r="AA791" s="52" t="n">
        <v>18679.17899999977</v>
      </c>
      <c r="AB791" s="52" t="n">
        <v>-633589.8490000048</v>
      </c>
      <c r="AC791" s="51" t="n">
        <v>-33.91957692573173</v>
      </c>
      <c r="AD791" s="51" t="n">
        <v>0.0003976474141665391</v>
      </c>
      <c r="AE791" s="57" t="inlineStr">
        <is>
          <t>Code M1: Vai phoi may day vien co.</t>
        </is>
      </c>
    </row>
    <row r="792" ht="20.25" customHeight="1">
      <c r="D792" t="inlineStr">
        <is>
          <t>M1</t>
        </is>
      </c>
      <c r="E792" t="inlineStr">
        <is>
          <t>12,47,29,57,64,77,45,22,50,56,42,96,06,78,65,59,39</t>
        </is>
      </c>
      <c r="F792" t="inlineStr"/>
      <c r="G792" t="inlineStr">
        <is>
          <t>47@Signature Navy</t>
        </is>
      </c>
      <c r="H792" t="inlineStr">
        <is>
          <t>25V07971SG67</t>
        </is>
      </c>
      <c r="I792" t="n">
        <v>2</v>
      </c>
      <c r="J792" t="n">
        <v>2</v>
      </c>
      <c r="K792" t="n">
        <v>1000</v>
      </c>
      <c r="L792" s="59" t="n"/>
      <c r="M792" s="98" t="inlineStr">
        <is>
          <t>POUT25SB0007971A</t>
        </is>
      </c>
      <c r="N792" s="2" t="n">
        <v>0.0063</v>
      </c>
      <c r="O792" t="n">
        <v>0.254433</v>
      </c>
      <c r="P792" s="95" t="n">
        <v>254.433</v>
      </c>
      <c r="Q792" s="96" t="n">
        <v>254.433</v>
      </c>
      <c r="R792" s="77" t="n">
        <v>0</v>
      </c>
      <c r="S792" s="95" t="n">
        <v>259.522</v>
      </c>
      <c r="T792" s="51" t="n">
        <v>1.020001336304646</v>
      </c>
      <c r="U792" s="51" t="n">
        <v>1.020001336304646</v>
      </c>
      <c r="V792" t="n">
        <v>0</v>
      </c>
      <c r="W792" t="inlineStr">
        <is>
          <t>12,47,29,57,64,77,45,22,50,56,42,96,06,78,65,59,39</t>
        </is>
      </c>
      <c r="X792" s="51" t="n">
        <v>0.0003936709400248737</v>
      </c>
      <c r="Y792" s="51" t="n">
        <v>0.971602040698154</v>
      </c>
      <c r="Z792" s="52" t="n">
        <v>639845.7299999963</v>
      </c>
      <c r="AA792" s="52" t="n">
        <v>18424.74599999981</v>
      </c>
      <c r="AB792" s="52" t="n">
        <v>-633849.3710000048</v>
      </c>
      <c r="AC792" s="51" t="n">
        <v>-34.40206833787621</v>
      </c>
      <c r="AD792" s="51" t="n">
        <v>0.0003976474141665391</v>
      </c>
      <c r="AE792" s="57" t="inlineStr">
        <is>
          <t>Code M1: Vai phoi may day vien co.</t>
        </is>
      </c>
    </row>
    <row r="793" ht="20.25" customHeight="1">
      <c r="D793" t="inlineStr">
        <is>
          <t>M1</t>
        </is>
      </c>
      <c r="E793" t="inlineStr">
        <is>
          <t>12,47,29,57,64,77,45,22,50,56,42,96,06,78,65,59,39</t>
        </is>
      </c>
      <c r="F793" t="inlineStr"/>
      <c r="G793" t="inlineStr">
        <is>
          <t>39@Signature Navy</t>
        </is>
      </c>
      <c r="H793" t="inlineStr">
        <is>
          <t>25V07971SG67</t>
        </is>
      </c>
      <c r="I793" t="n">
        <v>2</v>
      </c>
      <c r="J793" t="n">
        <v>2</v>
      </c>
      <c r="K793" t="n">
        <v>1000</v>
      </c>
      <c r="L793" s="59" t="n"/>
      <c r="M793" s="98" t="inlineStr">
        <is>
          <t>POUT25SB0007971A</t>
        </is>
      </c>
      <c r="N793" s="2" t="n">
        <v>0.0063</v>
      </c>
      <c r="O793" t="n">
        <v>0.254433</v>
      </c>
      <c r="P793" s="95" t="n">
        <v>254.433</v>
      </c>
      <c r="Q793" s="96" t="n">
        <v>254.433</v>
      </c>
      <c r="R793" s="77" t="n">
        <v>0</v>
      </c>
      <c r="S793" s="95" t="n">
        <v>259.522</v>
      </c>
      <c r="T793" s="51" t="n">
        <v>1.020001336304646</v>
      </c>
      <c r="U793" s="51" t="n">
        <v>1.020001336304646</v>
      </c>
      <c r="V793" t="n">
        <v>0</v>
      </c>
      <c r="W793" t="inlineStr">
        <is>
          <t>12,47,29,57,64,77,45,22,50,56,42,96,06,78,65,59,39</t>
        </is>
      </c>
      <c r="X793" s="51" t="n">
        <v>0.0003936709400248737</v>
      </c>
      <c r="Y793" s="51" t="n">
        <v>0.9719996881123205</v>
      </c>
      <c r="Z793" s="52" t="n">
        <v>639845.7299999963</v>
      </c>
      <c r="AA793" s="52" t="n">
        <v>18170.31299999985</v>
      </c>
      <c r="AB793" s="52" t="n">
        <v>-634108.8930000048</v>
      </c>
      <c r="AC793" s="51" t="n">
        <v>-34.898072091549</v>
      </c>
      <c r="AD793" s="51" t="n">
        <v>0.0003976474141665391</v>
      </c>
      <c r="AE793" s="57" t="inlineStr">
        <is>
          <t>Code M1: Vai phoi may day vien co.</t>
        </is>
      </c>
    </row>
    <row r="794" ht="20.25" customHeight="1">
      <c r="D794" t="inlineStr">
        <is>
          <t>M1</t>
        </is>
      </c>
      <c r="E794" t="inlineStr">
        <is>
          <t>12,47,29,57,64,77,45,22,50,56,42,96,06,78,65,59,39</t>
        </is>
      </c>
      <c r="F794" t="inlineStr"/>
      <c r="G794" t="inlineStr">
        <is>
          <t>64@Signature Navy</t>
        </is>
      </c>
      <c r="H794" t="inlineStr">
        <is>
          <t>25V07971SG67</t>
        </is>
      </c>
      <c r="I794" t="n">
        <v>2</v>
      </c>
      <c r="J794" t="n">
        <v>2</v>
      </c>
      <c r="K794" t="n">
        <v>1000</v>
      </c>
      <c r="L794" s="59" t="n"/>
      <c r="M794" s="98" t="inlineStr">
        <is>
          <t>POUT25SB0007971A</t>
        </is>
      </c>
      <c r="N794" s="2" t="n">
        <v>0.0063</v>
      </c>
      <c r="O794" t="n">
        <v>0.254433</v>
      </c>
      <c r="P794" s="95" t="n">
        <v>254.433</v>
      </c>
      <c r="Q794" s="96" t="n">
        <v>254.433</v>
      </c>
      <c r="R794" s="77" t="n">
        <v>0</v>
      </c>
      <c r="S794" s="95" t="n">
        <v>259.522</v>
      </c>
      <c r="T794" s="51" t="n">
        <v>1.020001336304646</v>
      </c>
      <c r="U794" s="51" t="n">
        <v>1.020001336304646</v>
      </c>
      <c r="V794" t="n">
        <v>0</v>
      </c>
      <c r="W794" t="inlineStr">
        <is>
          <t>12,47,29,57,64,77,45,22,50,56,42,96,06,78,65,59,39</t>
        </is>
      </c>
      <c r="X794" s="51" t="n">
        <v>0.0003936709400248737</v>
      </c>
      <c r="Y794" s="51" t="n">
        <v>0.9723973355264869</v>
      </c>
      <c r="Z794" s="52" t="n">
        <v>639845.7299999963</v>
      </c>
      <c r="AA794" s="52" t="n">
        <v>17915.87999999989</v>
      </c>
      <c r="AB794" s="52" t="n">
        <v>-634368.4150000048</v>
      </c>
      <c r="AC794" s="51" t="n">
        <v>-35.40816387473062</v>
      </c>
      <c r="AD794" s="51" t="n">
        <v>0.0003976474141665391</v>
      </c>
      <c r="AE794" s="57" t="inlineStr">
        <is>
          <t>Code M1: Vai phoi may day vien co.</t>
        </is>
      </c>
    </row>
    <row r="795" ht="20.25" customHeight="1">
      <c r="D795" t="inlineStr">
        <is>
          <t>M1</t>
        </is>
      </c>
      <c r="E795" t="inlineStr">
        <is>
          <t>12,47,29,57,64,77,45,22,50,56,42,96,06,78,65,59,39</t>
        </is>
      </c>
      <c r="F795" t="inlineStr"/>
      <c r="G795" t="inlineStr">
        <is>
          <t>50@Signature Navy</t>
        </is>
      </c>
      <c r="H795" t="inlineStr">
        <is>
          <t>25V07971SG67</t>
        </is>
      </c>
      <c r="I795" t="n">
        <v>2</v>
      </c>
      <c r="J795" t="n">
        <v>2</v>
      </c>
      <c r="K795" t="n">
        <v>1000</v>
      </c>
      <c r="L795" s="59" t="n"/>
      <c r="M795" s="98" t="inlineStr">
        <is>
          <t>POUT25SB0007971A</t>
        </is>
      </c>
      <c r="N795" s="2" t="n">
        <v>0.0063</v>
      </c>
      <c r="O795" t="n">
        <v>0.254433</v>
      </c>
      <c r="P795" s="95" t="n">
        <v>254.433</v>
      </c>
      <c r="Q795" s="96" t="n">
        <v>254.433</v>
      </c>
      <c r="R795" s="77" t="n">
        <v>0</v>
      </c>
      <c r="S795" s="95" t="n">
        <v>259.522</v>
      </c>
      <c r="T795" s="51" t="n">
        <v>1.020001336304646</v>
      </c>
      <c r="U795" s="51" t="n">
        <v>1.020001336304646</v>
      </c>
      <c r="V795" t="n">
        <v>0</v>
      </c>
      <c r="W795" t="inlineStr">
        <is>
          <t>12,47,29,57,64,77,45,22,50,56,42,96,06,78,65,59,39</t>
        </is>
      </c>
      <c r="X795" s="51" t="n">
        <v>0.0003936709400248737</v>
      </c>
      <c r="Y795" s="51" t="n">
        <v>0.9727949829406534</v>
      </c>
      <c r="Z795" s="52" t="n">
        <v>639845.7299999963</v>
      </c>
      <c r="AA795" s="52" t="n">
        <v>17661.44699999993</v>
      </c>
      <c r="AB795" s="52" t="n">
        <v>-634627.9370000048</v>
      </c>
      <c r="AC795" s="51" t="n">
        <v>-35.93295254913187</v>
      </c>
      <c r="AD795" s="51" t="n">
        <v>0.0003976474141665391</v>
      </c>
      <c r="AE795" s="57" t="inlineStr">
        <is>
          <t>Code M1: Vai phoi may day vien co.</t>
        </is>
      </c>
    </row>
    <row r="796" ht="20.25" customHeight="1">
      <c r="D796" t="inlineStr">
        <is>
          <t>M1</t>
        </is>
      </c>
      <c r="E796" t="inlineStr">
        <is>
          <t>12,47,29,57,64,77,45,22,50,56,42,96,06,78,65,59,39</t>
        </is>
      </c>
      <c r="F796" t="inlineStr"/>
      <c r="G796" t="inlineStr">
        <is>
          <t>57@Signature Navy</t>
        </is>
      </c>
      <c r="H796" t="inlineStr">
        <is>
          <t>25V07971SG67</t>
        </is>
      </c>
      <c r="I796" t="n">
        <v>2</v>
      </c>
      <c r="J796" t="n">
        <v>2</v>
      </c>
      <c r="K796" t="n">
        <v>1000</v>
      </c>
      <c r="L796" s="59" t="n"/>
      <c r="M796" s="98" t="inlineStr">
        <is>
          <t>POUT25SB0007971A</t>
        </is>
      </c>
      <c r="N796" s="2" t="n">
        <v>0.0063</v>
      </c>
      <c r="O796" t="n">
        <v>0.254433</v>
      </c>
      <c r="P796" s="95" t="n">
        <v>254.433</v>
      </c>
      <c r="Q796" s="96" t="n">
        <v>254.433</v>
      </c>
      <c r="R796" s="77" t="n">
        <v>0</v>
      </c>
      <c r="S796" s="95" t="n">
        <v>259.522</v>
      </c>
      <c r="T796" s="51" t="n">
        <v>1.020001336304646</v>
      </c>
      <c r="U796" s="51" t="n">
        <v>1.020001336304646</v>
      </c>
      <c r="V796" t="n">
        <v>0</v>
      </c>
      <c r="W796" t="inlineStr">
        <is>
          <t>12,47,29,57,64,77,45,22,50,56,42,96,06,78,65,59,39</t>
        </is>
      </c>
      <c r="X796" s="51" t="n">
        <v>0.0003936709400248737</v>
      </c>
      <c r="Y796" s="51" t="n">
        <v>0.9731926303548198</v>
      </c>
      <c r="Z796" s="52" t="n">
        <v>639845.7299999963</v>
      </c>
      <c r="AA796" s="52" t="n">
        <v>17407.01399999997</v>
      </c>
      <c r="AB796" s="52" t="n">
        <v>-634887.4590000048</v>
      </c>
      <c r="AC796" s="51" t="n">
        <v>-36.47308257464525</v>
      </c>
      <c r="AD796" s="51" t="n">
        <v>0.0003976474141665391</v>
      </c>
      <c r="AE796" s="57" t="inlineStr">
        <is>
          <t>Code M1: Vai phoi may day vien co.</t>
        </is>
      </c>
    </row>
    <row r="797" ht="20.25" customHeight="1">
      <c r="D797" t="inlineStr">
        <is>
          <t>M1</t>
        </is>
      </c>
      <c r="E797" t="inlineStr">
        <is>
          <t>12,47,29,57,64,77,45,22,50,56,42,96,06,78,65,59,39</t>
        </is>
      </c>
      <c r="F797" t="inlineStr"/>
      <c r="G797" t="inlineStr">
        <is>
          <t>59@Signature Navy</t>
        </is>
      </c>
      <c r="H797" t="inlineStr">
        <is>
          <t>25V07971SG67</t>
        </is>
      </c>
      <c r="I797" t="n">
        <v>2</v>
      </c>
      <c r="J797" t="n">
        <v>2</v>
      </c>
      <c r="K797" t="n">
        <v>1000</v>
      </c>
      <c r="L797" s="59" t="n"/>
      <c r="M797" s="98" t="inlineStr">
        <is>
          <t>POUT25SB0007971A</t>
        </is>
      </c>
      <c r="N797" s="2" t="n">
        <v>0.0063</v>
      </c>
      <c r="O797" t="n">
        <v>0.254433</v>
      </c>
      <c r="P797" s="95" t="n">
        <v>254.433</v>
      </c>
      <c r="Q797" s="96" t="n">
        <v>254.433</v>
      </c>
      <c r="R797" s="77" t="n">
        <v>0</v>
      </c>
      <c r="S797" s="95" t="n">
        <v>259.522</v>
      </c>
      <c r="T797" s="51" t="n">
        <v>1.020001336304646</v>
      </c>
      <c r="U797" s="51" t="n">
        <v>1.020001336304646</v>
      </c>
      <c r="V797" t="n">
        <v>0</v>
      </c>
      <c r="W797" t="inlineStr">
        <is>
          <t>12,47,29,57,64,77,45,22,50,56,42,96,06,78,65,59,39</t>
        </is>
      </c>
      <c r="X797" s="51" t="n">
        <v>0.0003936709400248737</v>
      </c>
      <c r="Y797" s="51" t="n">
        <v>0.9735902777689863</v>
      </c>
      <c r="Z797" s="52" t="n">
        <v>639845.7299999963</v>
      </c>
      <c r="AA797" s="52" t="n">
        <v>17152.58100000001</v>
      </c>
      <c r="AB797" s="52" t="n">
        <v>-635146.9810000048</v>
      </c>
      <c r="AC797" s="51" t="n">
        <v>-37.02923664957505</v>
      </c>
      <c r="AD797" s="51" t="n">
        <v>0.0003976474141665391</v>
      </c>
      <c r="AE797" s="57" t="inlineStr">
        <is>
          <t>Code M1: Vai phoi may day vien co.</t>
        </is>
      </c>
    </row>
    <row r="798" ht="20.25" customHeight="1">
      <c r="D798" t="inlineStr">
        <is>
          <t>M1</t>
        </is>
      </c>
      <c r="E798" t="inlineStr">
        <is>
          <t>12,47,29,57,64,77,45,22,50,56,42,96,06,78,65,59,39</t>
        </is>
      </c>
      <c r="F798" t="inlineStr"/>
      <c r="G798" t="inlineStr">
        <is>
          <t>12@Signature Navy</t>
        </is>
      </c>
      <c r="H798" t="inlineStr">
        <is>
          <t>25V07971SG67</t>
        </is>
      </c>
      <c r="I798" t="n">
        <v>2</v>
      </c>
      <c r="J798" t="n">
        <v>2</v>
      </c>
      <c r="K798" t="n">
        <v>1000</v>
      </c>
      <c r="L798" s="59" t="n"/>
      <c r="M798" s="98" t="inlineStr">
        <is>
          <t>POUT25SB0007971A</t>
        </is>
      </c>
      <c r="N798" s="2" t="n">
        <v>0.0063</v>
      </c>
      <c r="O798" t="n">
        <v>0.254433</v>
      </c>
      <c r="P798" s="95" t="n">
        <v>254.433</v>
      </c>
      <c r="Q798" s="96" t="n">
        <v>254.433</v>
      </c>
      <c r="R798" s="77" t="n">
        <v>0</v>
      </c>
      <c r="S798" s="95" t="n">
        <v>259.522</v>
      </c>
      <c r="T798" s="51" t="n">
        <v>1.020001336304646</v>
      </c>
      <c r="U798" s="51" t="n">
        <v>1.020001336304646</v>
      </c>
      <c r="V798" t="n">
        <v>0</v>
      </c>
      <c r="W798" t="inlineStr">
        <is>
          <t>12,47,29,57,64,77,45,22,50,56,42,96,06,78,65,59,39</t>
        </is>
      </c>
      <c r="X798" s="51" t="n">
        <v>0.0003936709400248737</v>
      </c>
      <c r="Y798" s="51" t="n">
        <v>0.9739879251831528</v>
      </c>
      <c r="Z798" s="52" t="n">
        <v>639845.7299999963</v>
      </c>
      <c r="AA798" s="52" t="n">
        <v>16898.14800000004</v>
      </c>
      <c r="AB798" s="52" t="n">
        <v>-635406.5030000048</v>
      </c>
      <c r="AC798" s="51" t="n">
        <v>-37.60213858938879</v>
      </c>
      <c r="AD798" s="51" t="n">
        <v>0.0003976474141665391</v>
      </c>
      <c r="AE798" s="57" t="inlineStr">
        <is>
          <t>Code M1: Vai phoi may day vien co.</t>
        </is>
      </c>
    </row>
    <row r="799" ht="20.25" customHeight="1">
      <c r="D799" t="inlineStr">
        <is>
          <t>M1</t>
        </is>
      </c>
      <c r="E799" t="inlineStr">
        <is>
          <t>12,47,29,57,64,77,45,22,50,56,42,96,06,78,65,59,39</t>
        </is>
      </c>
      <c r="F799" t="inlineStr"/>
      <c r="G799" t="inlineStr">
        <is>
          <t>42@Signature Navy</t>
        </is>
      </c>
      <c r="H799" t="inlineStr">
        <is>
          <t>25V07971VN04</t>
        </is>
      </c>
      <c r="I799" t="n">
        <v>2</v>
      </c>
      <c r="J799" t="n">
        <v>2</v>
      </c>
      <c r="K799" t="n">
        <v>150</v>
      </c>
      <c r="L799" s="59" t="n"/>
      <c r="M799" s="98" t="inlineStr">
        <is>
          <t>POUT25SB0007971A</t>
        </is>
      </c>
      <c r="N799" s="2" t="n">
        <v>0.0063</v>
      </c>
      <c r="O799" t="n">
        <v>0.2597</v>
      </c>
      <c r="P799" s="95" t="n">
        <v>38.955</v>
      </c>
      <c r="Q799" s="96" t="n">
        <v>38.955</v>
      </c>
      <c r="R799" s="77" t="n">
        <v>0</v>
      </c>
      <c r="S799" s="95" t="n">
        <v>39.734</v>
      </c>
      <c r="T799" s="51" t="n">
        <v>1.019997432935438</v>
      </c>
      <c r="U799" s="51" t="n">
        <v>1.019997432935438</v>
      </c>
      <c r="V799" t="n">
        <v>0</v>
      </c>
      <c r="W799" t="inlineStr">
        <is>
          <t>12,47,29,57,64,77,45,22,50,56,42,96,06,78,65,59,39</t>
        </is>
      </c>
      <c r="X799" s="51" t="n">
        <v>6.088186288279243e-05</v>
      </c>
      <c r="Y799" s="51" t="n">
        <v>0.9740488070460356</v>
      </c>
      <c r="Z799" s="52" t="n">
        <v>639845.7299999963</v>
      </c>
      <c r="AA799" s="52" t="n">
        <v>16643.71500000008</v>
      </c>
      <c r="AB799" s="52" t="n">
        <v>-635666.0250000048</v>
      </c>
      <c r="AC799" s="51" t="n">
        <v>-38.19255646951427</v>
      </c>
      <c r="AD799" s="51" t="n">
        <v>6.088186288279243e-05</v>
      </c>
      <c r="AE799" s="57" t="inlineStr">
        <is>
          <t>Code M1: Vai phoi may day vien co.</t>
        </is>
      </c>
    </row>
    <row r="800" ht="20.25" customHeight="1">
      <c r="D800" t="inlineStr">
        <is>
          <t>M1</t>
        </is>
      </c>
      <c r="E800" t="inlineStr">
        <is>
          <t>12,47,29,57,64,77,45,22,50,56,42,96,06,78,65,59,39</t>
        </is>
      </c>
      <c r="F800" t="inlineStr"/>
      <c r="G800" t="inlineStr">
        <is>
          <t>45@Signature Navy</t>
        </is>
      </c>
      <c r="H800" t="inlineStr">
        <is>
          <t>25V07971VN04</t>
        </is>
      </c>
      <c r="I800" t="n">
        <v>2</v>
      </c>
      <c r="J800" t="n">
        <v>2</v>
      </c>
      <c r="K800" t="n">
        <v>150</v>
      </c>
      <c r="L800" s="59" t="n"/>
      <c r="M800" s="98" t="inlineStr">
        <is>
          <t>POUT25SB0007971A</t>
        </is>
      </c>
      <c r="N800" s="2" t="n">
        <v>0.0063</v>
      </c>
      <c r="O800" t="n">
        <v>0.2597</v>
      </c>
      <c r="P800" s="95" t="n">
        <v>38.955</v>
      </c>
      <c r="Q800" s="96" t="n">
        <v>38.955</v>
      </c>
      <c r="R800" s="77" t="n">
        <v>0</v>
      </c>
      <c r="S800" s="95" t="n">
        <v>39.734</v>
      </c>
      <c r="T800" s="51" t="n">
        <v>1.019997432935438</v>
      </c>
      <c r="U800" s="51" t="n">
        <v>1.019997432935438</v>
      </c>
      <c r="V800" t="n">
        <v>0</v>
      </c>
      <c r="W800" t="inlineStr">
        <is>
          <t>12,47,29,57,64,77,45,22,50,56,42,96,06,78,65,59,39</t>
        </is>
      </c>
      <c r="X800" s="51" t="n">
        <v>6.088186288279243e-05</v>
      </c>
      <c r="Y800" s="51" t="n">
        <v>0.9741096889089184</v>
      </c>
      <c r="Z800" s="52" t="n">
        <v>639845.7299999963</v>
      </c>
      <c r="AA800" s="52" t="n">
        <v>16604.76000000013</v>
      </c>
      <c r="AB800" s="52" t="n">
        <v>-635705.7590000049</v>
      </c>
      <c r="AC800" s="51" t="n">
        <v>-38.28454967129908</v>
      </c>
      <c r="AD800" s="51" t="n">
        <v>6.088186288279243e-05</v>
      </c>
      <c r="AE800" s="57" t="inlineStr">
        <is>
          <t>Code M1: Vai phoi may day vien co.</t>
        </is>
      </c>
    </row>
    <row r="801" ht="20.25" customHeight="1">
      <c r="D801" t="inlineStr">
        <is>
          <t>M1</t>
        </is>
      </c>
      <c r="E801" t="inlineStr">
        <is>
          <t>12,47,29,57,64,77,45,22,50,56,42,96,06,78,65,59,39</t>
        </is>
      </c>
      <c r="F801" t="inlineStr"/>
      <c r="G801" t="inlineStr">
        <is>
          <t>96@Signature Navy</t>
        </is>
      </c>
      <c r="H801" t="inlineStr">
        <is>
          <t>25V07971VN04</t>
        </is>
      </c>
      <c r="I801" t="n">
        <v>2</v>
      </c>
      <c r="J801" t="n">
        <v>2</v>
      </c>
      <c r="K801" t="n">
        <v>150</v>
      </c>
      <c r="L801" s="59" t="n"/>
      <c r="M801" s="98" t="inlineStr">
        <is>
          <t>POUT25SB0007971A</t>
        </is>
      </c>
      <c r="N801" s="2" t="n">
        <v>0.0063</v>
      </c>
      <c r="O801" t="n">
        <v>0.2597</v>
      </c>
      <c r="P801" s="95" t="n">
        <v>38.955</v>
      </c>
      <c r="Q801" s="96" t="n">
        <v>38.955</v>
      </c>
      <c r="R801" s="77" t="n">
        <v>0</v>
      </c>
      <c r="S801" s="95" t="n">
        <v>39.734</v>
      </c>
      <c r="T801" s="51" t="n">
        <v>1.019997432935438</v>
      </c>
      <c r="U801" s="51" t="n">
        <v>1.019997432935438</v>
      </c>
      <c r="V801" t="n">
        <v>0</v>
      </c>
      <c r="W801" t="inlineStr">
        <is>
          <t>12,47,29,57,64,77,45,22,50,56,42,96,06,78,65,59,39</t>
        </is>
      </c>
      <c r="X801" s="51" t="n">
        <v>6.088186288279243e-05</v>
      </c>
      <c r="Y801" s="51" t="n">
        <v>0.974170570771801</v>
      </c>
      <c r="Z801" s="52" t="n">
        <v>639845.7299999963</v>
      </c>
      <c r="AA801" s="52" t="n">
        <v>16565.80500000017</v>
      </c>
      <c r="AB801" s="52" t="n">
        <v>-635745.4930000049</v>
      </c>
      <c r="AC801" s="51" t="n">
        <v>-38.37697552277106</v>
      </c>
      <c r="AD801" s="51" t="n">
        <v>6.088186288279243e-05</v>
      </c>
      <c r="AE801" s="57" t="inlineStr">
        <is>
          <t>Code M1: Vai phoi may day vien co.</t>
        </is>
      </c>
    </row>
    <row r="802" ht="20.25" customHeight="1">
      <c r="D802" t="inlineStr">
        <is>
          <t>M1</t>
        </is>
      </c>
      <c r="E802" t="inlineStr">
        <is>
          <t>12,47,29,57,64,77,45,22,50,56,42,96,06,78,65,59,39</t>
        </is>
      </c>
      <c r="F802" t="inlineStr"/>
      <c r="G802" t="inlineStr">
        <is>
          <t>78@Signature Navy</t>
        </is>
      </c>
      <c r="H802" t="inlineStr">
        <is>
          <t>25V07971VN04</t>
        </is>
      </c>
      <c r="I802" t="n">
        <v>2</v>
      </c>
      <c r="J802" t="n">
        <v>2</v>
      </c>
      <c r="K802" t="n">
        <v>150</v>
      </c>
      <c r="L802" s="59" t="n"/>
      <c r="M802" s="98" t="inlineStr">
        <is>
          <t>POUT25SB0007971A</t>
        </is>
      </c>
      <c r="N802" s="2" t="n">
        <v>0.0063</v>
      </c>
      <c r="O802" t="n">
        <v>0.2597</v>
      </c>
      <c r="P802" s="95" t="n">
        <v>38.955</v>
      </c>
      <c r="Q802" s="96" t="n">
        <v>38.955</v>
      </c>
      <c r="R802" s="77" t="n">
        <v>0</v>
      </c>
      <c r="S802" s="95" t="n">
        <v>39.734</v>
      </c>
      <c r="T802" s="51" t="n">
        <v>1.019997432935438</v>
      </c>
      <c r="U802" s="51" t="n">
        <v>1.019997432935438</v>
      </c>
      <c r="V802" t="n">
        <v>0</v>
      </c>
      <c r="W802" t="inlineStr">
        <is>
          <t>12,47,29,57,64,77,45,22,50,56,42,96,06,78,65,59,39</t>
        </is>
      </c>
      <c r="X802" s="51" t="n">
        <v>6.088186288279243e-05</v>
      </c>
      <c r="Y802" s="51" t="n">
        <v>0.9742314526346838</v>
      </c>
      <c r="Z802" s="52" t="n">
        <v>639845.7299999963</v>
      </c>
      <c r="AA802" s="52" t="n">
        <v>16526.85000000021</v>
      </c>
      <c r="AB802" s="52" t="n">
        <v>-635785.227000005</v>
      </c>
      <c r="AC802" s="51" t="n">
        <v>-38.46983708329154</v>
      </c>
      <c r="AD802" s="51" t="n">
        <v>6.088186288279243e-05</v>
      </c>
      <c r="AE802" s="57" t="inlineStr">
        <is>
          <t>Code M1: Vai phoi may day vien co.</t>
        </is>
      </c>
    </row>
    <row r="803" ht="20.25" customHeight="1">
      <c r="D803" t="inlineStr">
        <is>
          <t>M1</t>
        </is>
      </c>
      <c r="E803" t="inlineStr">
        <is>
          <t>12,47,29,57,64,77,45,22,50,56,42,96,06,78,65,59,39</t>
        </is>
      </c>
      <c r="F803" t="inlineStr"/>
      <c r="G803" t="inlineStr">
        <is>
          <t>65@Signature Navy</t>
        </is>
      </c>
      <c r="H803" t="inlineStr">
        <is>
          <t>25V07971VN04</t>
        </is>
      </c>
      <c r="I803" t="n">
        <v>2</v>
      </c>
      <c r="J803" t="n">
        <v>2</v>
      </c>
      <c r="K803" t="n">
        <v>150</v>
      </c>
      <c r="L803" s="59" t="n"/>
      <c r="M803" s="98" t="inlineStr">
        <is>
          <t>POUT25SB0007971A</t>
        </is>
      </c>
      <c r="N803" s="2" t="n">
        <v>0.0063</v>
      </c>
      <c r="O803" t="n">
        <v>0.2597</v>
      </c>
      <c r="P803" s="95" t="n">
        <v>38.955</v>
      </c>
      <c r="Q803" s="96" t="n">
        <v>38.955</v>
      </c>
      <c r="R803" s="77" t="n">
        <v>0</v>
      </c>
      <c r="S803" s="95" t="n">
        <v>39.734</v>
      </c>
      <c r="T803" s="51" t="n">
        <v>1.019997432935438</v>
      </c>
      <c r="U803" s="51" t="n">
        <v>1.019997432935438</v>
      </c>
      <c r="V803" t="n">
        <v>0</v>
      </c>
      <c r="W803" t="inlineStr">
        <is>
          <t>12,47,29,57,64,77,45,22,50,56,42,96,06,78,65,59,39</t>
        </is>
      </c>
      <c r="X803" s="51" t="n">
        <v>6.088186288279243e-05</v>
      </c>
      <c r="Y803" s="51" t="n">
        <v>0.9742923344975665</v>
      </c>
      <c r="Z803" s="52" t="n">
        <v>639845.7299999963</v>
      </c>
      <c r="AA803" s="52" t="n">
        <v>16487.89500000025</v>
      </c>
      <c r="AB803" s="52" t="n">
        <v>-635824.961000005</v>
      </c>
      <c r="AC803" s="51" t="n">
        <v>-38.56313744113456</v>
      </c>
      <c r="AD803" s="51" t="n">
        <v>6.088186288279243e-05</v>
      </c>
      <c r="AE803" s="57" t="inlineStr">
        <is>
          <t>Code M1: Vai phoi may day vien co.</t>
        </is>
      </c>
    </row>
    <row r="804" ht="20.25" customHeight="1">
      <c r="D804" t="inlineStr">
        <is>
          <t>M1</t>
        </is>
      </c>
      <c r="E804" t="inlineStr">
        <is>
          <t>12,47,29,57,64,77,45,22,50,56,42,96,06,78,65,59,39</t>
        </is>
      </c>
      <c r="F804" t="inlineStr"/>
      <c r="G804" t="inlineStr">
        <is>
          <t>56@Signature Navy</t>
        </is>
      </c>
      <c r="H804" t="inlineStr">
        <is>
          <t>25V07971VN04</t>
        </is>
      </c>
      <c r="I804" t="n">
        <v>2</v>
      </c>
      <c r="J804" t="n">
        <v>2</v>
      </c>
      <c r="K804" t="n">
        <v>150</v>
      </c>
      <c r="L804" s="59" t="n"/>
      <c r="M804" s="98" t="inlineStr">
        <is>
          <t>POUT25SB0007971A</t>
        </is>
      </c>
      <c r="N804" s="2" t="n">
        <v>0.0063</v>
      </c>
      <c r="O804" t="n">
        <v>0.2597</v>
      </c>
      <c r="P804" s="95" t="n">
        <v>38.955</v>
      </c>
      <c r="Q804" s="96" t="n">
        <v>38.955</v>
      </c>
      <c r="R804" s="77" t="n">
        <v>0</v>
      </c>
      <c r="S804" s="95" t="n">
        <v>39.734</v>
      </c>
      <c r="T804" s="51" t="n">
        <v>1.019997432935438</v>
      </c>
      <c r="U804" s="51" t="n">
        <v>1.019997432935438</v>
      </c>
      <c r="V804" t="n">
        <v>0</v>
      </c>
      <c r="W804" t="inlineStr">
        <is>
          <t>12,47,29,57,64,77,45,22,50,56,42,96,06,78,65,59,39</t>
        </is>
      </c>
      <c r="X804" s="51" t="n">
        <v>6.088186288279243e-05</v>
      </c>
      <c r="Y804" s="51" t="n">
        <v>0.9743532163604492</v>
      </c>
      <c r="Z804" s="52" t="n">
        <v>639845.7299999963</v>
      </c>
      <c r="AA804" s="52" t="n">
        <v>16448.94000000029</v>
      </c>
      <c r="AB804" s="52" t="n">
        <v>-635864.6950000051</v>
      </c>
      <c r="AC804" s="51" t="n">
        <v>-38.65687971382921</v>
      </c>
      <c r="AD804" s="51" t="n">
        <v>6.088186288279243e-05</v>
      </c>
      <c r="AE804" s="57" t="inlineStr">
        <is>
          <t>Code M1: Vai phoi may day vien co.</t>
        </is>
      </c>
    </row>
    <row r="805" ht="20.25" customHeight="1">
      <c r="D805" t="inlineStr">
        <is>
          <t>M1</t>
        </is>
      </c>
      <c r="E805" t="inlineStr">
        <is>
          <t>12,47,29,57,64,77,45,22,50,56,42,96,06,78,65,59,39</t>
        </is>
      </c>
      <c r="F805" t="inlineStr"/>
      <c r="G805" t="inlineStr">
        <is>
          <t>77@Signature Navy</t>
        </is>
      </c>
      <c r="H805" t="inlineStr">
        <is>
          <t>25V07971VN04</t>
        </is>
      </c>
      <c r="I805" t="n">
        <v>2</v>
      </c>
      <c r="J805" t="n">
        <v>2</v>
      </c>
      <c r="K805" t="n">
        <v>150</v>
      </c>
      <c r="L805" s="59" t="n"/>
      <c r="M805" s="98" t="inlineStr">
        <is>
          <t>POUT25SB0007971A</t>
        </is>
      </c>
      <c r="N805" s="2" t="n">
        <v>0.0063</v>
      </c>
      <c r="O805" t="n">
        <v>0.2597</v>
      </c>
      <c r="P805" s="95" t="n">
        <v>38.955</v>
      </c>
      <c r="Q805" s="96" t="n">
        <v>38.955</v>
      </c>
      <c r="R805" s="77" t="n">
        <v>0</v>
      </c>
      <c r="S805" s="95" t="n">
        <v>39.734</v>
      </c>
      <c r="T805" s="51" t="n">
        <v>1.019997432935438</v>
      </c>
      <c r="U805" s="51" t="n">
        <v>1.019997432935438</v>
      </c>
      <c r="V805" t="n">
        <v>0</v>
      </c>
      <c r="W805" t="inlineStr">
        <is>
          <t>12,47,29,57,64,77,45,22,50,56,42,96,06,78,65,59,39</t>
        </is>
      </c>
      <c r="X805" s="51" t="n">
        <v>6.088186288279243e-05</v>
      </c>
      <c r="Y805" s="51" t="n">
        <v>0.9744140982233319</v>
      </c>
      <c r="Z805" s="52" t="n">
        <v>639845.7299999963</v>
      </c>
      <c r="AA805" s="52" t="n">
        <v>16409.98500000034</v>
      </c>
      <c r="AB805" s="52" t="n">
        <v>-635904.4290000051</v>
      </c>
      <c r="AC805" s="51" t="n">
        <v>-38.75106704850688</v>
      </c>
      <c r="AD805" s="51" t="n">
        <v>6.088186288279243e-05</v>
      </c>
      <c r="AE805" s="57" t="inlineStr">
        <is>
          <t>Code M1: Vai phoi may day vien co.</t>
        </is>
      </c>
    </row>
    <row r="806" ht="20.25" customHeight="1">
      <c r="D806" t="inlineStr">
        <is>
          <t>M1</t>
        </is>
      </c>
      <c r="E806" t="inlineStr">
        <is>
          <t>12,47,29,57,64,77,45,22,50,56,42,96,06,78,65,59,39</t>
        </is>
      </c>
      <c r="F806" t="inlineStr"/>
      <c r="G806" t="inlineStr">
        <is>
          <t>29@Signature Navy</t>
        </is>
      </c>
      <c r="H806" t="inlineStr">
        <is>
          <t>25V07971VN04</t>
        </is>
      </c>
      <c r="I806" t="n">
        <v>2</v>
      </c>
      <c r="J806" t="n">
        <v>2</v>
      </c>
      <c r="K806" t="n">
        <v>150</v>
      </c>
      <c r="L806" s="59" t="n"/>
      <c r="M806" s="98" t="inlineStr">
        <is>
          <t>POUT25SB0007971A</t>
        </is>
      </c>
      <c r="N806" s="2" t="n">
        <v>0.0063</v>
      </c>
      <c r="O806" t="n">
        <v>0.2597</v>
      </c>
      <c r="P806" s="95" t="n">
        <v>38.955</v>
      </c>
      <c r="Q806" s="96" t="n">
        <v>38.955</v>
      </c>
      <c r="R806" s="77" t="n">
        <v>0</v>
      </c>
      <c r="S806" s="95" t="n">
        <v>39.734</v>
      </c>
      <c r="T806" s="51" t="n">
        <v>1.019997432935438</v>
      </c>
      <c r="U806" s="51" t="n">
        <v>1.019997432935438</v>
      </c>
      <c r="V806" t="n">
        <v>0</v>
      </c>
      <c r="W806" t="inlineStr">
        <is>
          <t>12,47,29,57,64,77,45,22,50,56,42,96,06,78,65,59,39</t>
        </is>
      </c>
      <c r="X806" s="51" t="n">
        <v>6.088186288279243e-05</v>
      </c>
      <c r="Y806" s="51" t="n">
        <v>0.9744749800862147</v>
      </c>
      <c r="Z806" s="52" t="n">
        <v>639845.7299999963</v>
      </c>
      <c r="AA806" s="52" t="n">
        <v>16371.03000000038</v>
      </c>
      <c r="AB806" s="52" t="n">
        <v>-635944.1630000052</v>
      </c>
      <c r="AC806" s="51" t="n">
        <v>-38.84570262225349</v>
      </c>
      <c r="AD806" s="51" t="n">
        <v>6.088186288279243e-05</v>
      </c>
      <c r="AE806" s="57" t="inlineStr">
        <is>
          <t>Code M1: Vai phoi may day vien co.</t>
        </is>
      </c>
    </row>
    <row r="807" ht="20.25" customHeight="1">
      <c r="D807" t="inlineStr">
        <is>
          <t>M1</t>
        </is>
      </c>
      <c r="E807" t="inlineStr">
        <is>
          <t>12,47,29,57,64,77,45,22,50,56,42,96,06,78,65,59,39</t>
        </is>
      </c>
      <c r="F807" t="inlineStr"/>
      <c r="G807" t="inlineStr">
        <is>
          <t>47@Signature Navy</t>
        </is>
      </c>
      <c r="H807" t="inlineStr">
        <is>
          <t>25V07971VN04</t>
        </is>
      </c>
      <c r="I807" t="n">
        <v>2</v>
      </c>
      <c r="J807" t="n">
        <v>2</v>
      </c>
      <c r="K807" t="n">
        <v>150</v>
      </c>
      <c r="L807" s="59" t="n"/>
      <c r="M807" s="98" t="inlineStr">
        <is>
          <t>POUT25SB0007971A</t>
        </is>
      </c>
      <c r="N807" s="2" t="n">
        <v>0.0063</v>
      </c>
      <c r="O807" t="n">
        <v>0.2597</v>
      </c>
      <c r="P807" s="95" t="n">
        <v>38.955</v>
      </c>
      <c r="Q807" s="96" t="n">
        <v>38.955</v>
      </c>
      <c r="R807" s="77" t="n">
        <v>0</v>
      </c>
      <c r="S807" s="95" t="n">
        <v>39.734</v>
      </c>
      <c r="T807" s="51" t="n">
        <v>1.019997432935438</v>
      </c>
      <c r="U807" s="51" t="n">
        <v>1.019997432935438</v>
      </c>
      <c r="V807" t="n">
        <v>0</v>
      </c>
      <c r="W807" t="inlineStr">
        <is>
          <t>12,47,29,57,64,77,45,22,50,56,42,96,06,78,65,59,39</t>
        </is>
      </c>
      <c r="X807" s="51" t="n">
        <v>6.088186288279243e-05</v>
      </c>
      <c r="Y807" s="51" t="n">
        <v>0.9745358619490974</v>
      </c>
      <c r="Z807" s="52" t="n">
        <v>639845.7299999963</v>
      </c>
      <c r="AA807" s="52" t="n">
        <v>16332.07500000042</v>
      </c>
      <c r="AB807" s="52" t="n">
        <v>-635983.8970000052</v>
      </c>
      <c r="AC807" s="51" t="n">
        <v>-38.94078964246668</v>
      </c>
      <c r="AD807" s="51" t="n">
        <v>6.088186288279243e-05</v>
      </c>
      <c r="AE807" s="57" t="inlineStr">
        <is>
          <t>Code M1: Vai phoi may day vien co.</t>
        </is>
      </c>
    </row>
    <row r="808" ht="20.25" customHeight="1">
      <c r="D808" t="inlineStr">
        <is>
          <t>M1</t>
        </is>
      </c>
      <c r="E808" t="inlineStr">
        <is>
          <t>12,47,29,57,64,77,45,22,50,56,42,96,06,78,65,59,39</t>
        </is>
      </c>
      <c r="F808" t="inlineStr"/>
      <c r="G808" t="inlineStr">
        <is>
          <t>39@Signature Navy</t>
        </is>
      </c>
      <c r="H808" t="inlineStr">
        <is>
          <t>25V07971VN04</t>
        </is>
      </c>
      <c r="I808" t="n">
        <v>2</v>
      </c>
      <c r="J808" t="n">
        <v>2</v>
      </c>
      <c r="K808" t="n">
        <v>150</v>
      </c>
      <c r="L808" s="59" t="n"/>
      <c r="M808" s="98" t="inlineStr">
        <is>
          <t>POUT25SB0007971A</t>
        </is>
      </c>
      <c r="N808" s="2" t="n">
        <v>0.0063</v>
      </c>
      <c r="O808" t="n">
        <v>0.2597</v>
      </c>
      <c r="P808" s="95" t="n">
        <v>38.955</v>
      </c>
      <c r="Q808" s="96" t="n">
        <v>38.955</v>
      </c>
      <c r="R808" s="77" t="n">
        <v>0</v>
      </c>
      <c r="S808" s="95" t="n">
        <v>39.734</v>
      </c>
      <c r="T808" s="51" t="n">
        <v>1.019997432935438</v>
      </c>
      <c r="U808" s="51" t="n">
        <v>1.019997432935438</v>
      </c>
      <c r="V808" t="n">
        <v>0</v>
      </c>
      <c r="W808" t="inlineStr">
        <is>
          <t>12,47,29,57,64,77,45,22,50,56,42,96,06,78,65,59,39</t>
        </is>
      </c>
      <c r="X808" s="51" t="n">
        <v>6.088186288279243e-05</v>
      </c>
      <c r="Y808" s="51" t="n">
        <v>0.9745967438119801</v>
      </c>
      <c r="Z808" s="52" t="n">
        <v>639845.7299999963</v>
      </c>
      <c r="AA808" s="52" t="n">
        <v>16293.12000000046</v>
      </c>
      <c r="AB808" s="52" t="n">
        <v>-636023.6310000053</v>
      </c>
      <c r="AC808" s="51" t="n">
        <v>-39.03633134721817</v>
      </c>
      <c r="AD808" s="51" t="n">
        <v>6.088186288279243e-05</v>
      </c>
      <c r="AE808" s="57" t="inlineStr">
        <is>
          <t>Code M1: Vai phoi may day vien co.</t>
        </is>
      </c>
    </row>
    <row r="809" ht="20.25" customHeight="1">
      <c r="D809" t="inlineStr">
        <is>
          <t>M1</t>
        </is>
      </c>
      <c r="E809" t="inlineStr">
        <is>
          <t>12,47,29,57,64,77,45,22,50,56,42,96,06,78,65,59,39</t>
        </is>
      </c>
      <c r="F809" t="inlineStr"/>
      <c r="G809" t="inlineStr">
        <is>
          <t>64@Signature Navy</t>
        </is>
      </c>
      <c r="H809" t="inlineStr">
        <is>
          <t>25V07971VN04</t>
        </is>
      </c>
      <c r="I809" t="n">
        <v>2</v>
      </c>
      <c r="J809" t="n">
        <v>2</v>
      </c>
      <c r="K809" t="n">
        <v>150</v>
      </c>
      <c r="L809" s="59" t="n"/>
      <c r="M809" s="98" t="inlineStr">
        <is>
          <t>POUT25SB0007971A</t>
        </is>
      </c>
      <c r="N809" s="2" t="n">
        <v>0.0063</v>
      </c>
      <c r="O809" t="n">
        <v>0.2597</v>
      </c>
      <c r="P809" s="95" t="n">
        <v>38.955</v>
      </c>
      <c r="Q809" s="96" t="n">
        <v>38.955</v>
      </c>
      <c r="R809" s="77" t="n">
        <v>0</v>
      </c>
      <c r="S809" s="95" t="n">
        <v>39.734</v>
      </c>
      <c r="T809" s="51" t="n">
        <v>1.019997432935438</v>
      </c>
      <c r="U809" s="51" t="n">
        <v>1.019997432935438</v>
      </c>
      <c r="V809" t="n">
        <v>0</v>
      </c>
      <c r="W809" t="inlineStr">
        <is>
          <t>12,47,29,57,64,77,45,22,50,56,42,96,06,78,65,59,39</t>
        </is>
      </c>
      <c r="X809" s="51" t="n">
        <v>6.088186288279243e-05</v>
      </c>
      <c r="Y809" s="51" t="n">
        <v>0.9746576256748628</v>
      </c>
      <c r="Z809" s="52" t="n">
        <v>639845.7299999963</v>
      </c>
      <c r="AA809" s="52" t="n">
        <v>16254.1650000005</v>
      </c>
      <c r="AB809" s="52" t="n">
        <v>-636063.3650000053</v>
      </c>
      <c r="AC809" s="51" t="n">
        <v>-39.13233100562137</v>
      </c>
      <c r="AD809" s="51" t="n">
        <v>6.088186288279243e-05</v>
      </c>
      <c r="AE809" s="57" t="inlineStr">
        <is>
          <t>Code M1: Vai phoi may day vien co.</t>
        </is>
      </c>
    </row>
    <row r="810" ht="20.25" customHeight="1">
      <c r="D810" t="inlineStr">
        <is>
          <t>M1</t>
        </is>
      </c>
      <c r="E810" t="inlineStr">
        <is>
          <t>12,47,29,57,64,77,45,22,50,56,42,96,06,78,65,59,39</t>
        </is>
      </c>
      <c r="F810" t="inlineStr"/>
      <c r="G810" t="inlineStr">
        <is>
          <t>50@Signature Navy</t>
        </is>
      </c>
      <c r="H810" t="inlineStr">
        <is>
          <t>25V07971VN04</t>
        </is>
      </c>
      <c r="I810" t="n">
        <v>2</v>
      </c>
      <c r="J810" t="n">
        <v>2</v>
      </c>
      <c r="K810" t="n">
        <v>150</v>
      </c>
      <c r="L810" s="59" t="n"/>
      <c r="M810" s="98" t="inlineStr">
        <is>
          <t>POUT25SB0007971A</t>
        </is>
      </c>
      <c r="N810" s="2" t="n">
        <v>0.0063</v>
      </c>
      <c r="O810" t="n">
        <v>0.2597</v>
      </c>
      <c r="P810" s="95" t="n">
        <v>38.955</v>
      </c>
      <c r="Q810" s="96" t="n">
        <v>38.955</v>
      </c>
      <c r="R810" s="77" t="n">
        <v>0</v>
      </c>
      <c r="S810" s="95" t="n">
        <v>39.734</v>
      </c>
      <c r="T810" s="51" t="n">
        <v>1.019997432935438</v>
      </c>
      <c r="U810" s="51" t="n">
        <v>1.019997432935438</v>
      </c>
      <c r="V810" t="n">
        <v>0</v>
      </c>
      <c r="W810" t="inlineStr">
        <is>
          <t>12,47,29,57,64,77,45,22,50,56,42,96,06,78,65,59,39</t>
        </is>
      </c>
      <c r="X810" s="51" t="n">
        <v>6.088186288279243e-05</v>
      </c>
      <c r="Y810" s="51" t="n">
        <v>0.9747185075377456</v>
      </c>
      <c r="Z810" s="52" t="n">
        <v>639845.7299999963</v>
      </c>
      <c r="AA810" s="52" t="n">
        <v>16215.21000000054</v>
      </c>
      <c r="AB810" s="52" t="n">
        <v>-636103.0990000054</v>
      </c>
      <c r="AC810" s="51" t="n">
        <v>-39.22879191820421</v>
      </c>
      <c r="AD810" s="51" t="n">
        <v>6.088186288279243e-05</v>
      </c>
      <c r="AE810" s="57" t="inlineStr">
        <is>
          <t>Code M1: Vai phoi may day vien co.</t>
        </is>
      </c>
    </row>
    <row r="811" ht="20.25" customHeight="1">
      <c r="D811" t="inlineStr">
        <is>
          <t>M1</t>
        </is>
      </c>
      <c r="E811" t="inlineStr">
        <is>
          <t>12,47,29,57,64,77,45,22,50,56,42,96,06,78,65,59,39</t>
        </is>
      </c>
      <c r="F811" t="inlineStr"/>
      <c r="G811" t="inlineStr">
        <is>
          <t>57@Signature Navy</t>
        </is>
      </c>
      <c r="H811" t="inlineStr">
        <is>
          <t>25V07971VN04</t>
        </is>
      </c>
      <c r="I811" t="n">
        <v>2</v>
      </c>
      <c r="J811" t="n">
        <v>2</v>
      </c>
      <c r="K811" t="n">
        <v>150</v>
      </c>
      <c r="L811" s="59" t="n"/>
      <c r="M811" s="98" t="inlineStr">
        <is>
          <t>POUT25SB0007971A</t>
        </is>
      </c>
      <c r="N811" s="2" t="n">
        <v>0.0063</v>
      </c>
      <c r="O811" t="n">
        <v>0.2597</v>
      </c>
      <c r="P811" s="95" t="n">
        <v>38.955</v>
      </c>
      <c r="Q811" s="96" t="n">
        <v>38.955</v>
      </c>
      <c r="R811" s="77" t="n">
        <v>0</v>
      </c>
      <c r="S811" s="95" t="n">
        <v>39.734</v>
      </c>
      <c r="T811" s="51" t="n">
        <v>1.019997432935438</v>
      </c>
      <c r="U811" s="51" t="n">
        <v>1.019997432935438</v>
      </c>
      <c r="V811" t="n">
        <v>0</v>
      </c>
      <c r="W811" t="inlineStr">
        <is>
          <t>12,47,29,57,64,77,45,22,50,56,42,96,06,78,65,59,39</t>
        </is>
      </c>
      <c r="X811" s="51" t="n">
        <v>6.088186288279243e-05</v>
      </c>
      <c r="Y811" s="51" t="n">
        <v>0.9747793894006282</v>
      </c>
      <c r="Z811" s="52" t="n">
        <v>639845.7299999963</v>
      </c>
      <c r="AA811" s="52" t="n">
        <v>16176.25500000059</v>
      </c>
      <c r="AB811" s="52" t="n">
        <v>-636142.8330000055</v>
      </c>
      <c r="AC811" s="51" t="n">
        <v>-39.3257174172874</v>
      </c>
      <c r="AD811" s="51" t="n">
        <v>6.088186288279243e-05</v>
      </c>
      <c r="AE811" s="57" t="inlineStr">
        <is>
          <t>Code M1: Vai phoi may day vien co.</t>
        </is>
      </c>
    </row>
    <row r="812" ht="20.25" customHeight="1">
      <c r="D812" t="inlineStr">
        <is>
          <t>M1</t>
        </is>
      </c>
      <c r="E812" t="inlineStr">
        <is>
          <t>12,47,29,57,64,77,45,22,50,56,42,96,06,78,65,59,39</t>
        </is>
      </c>
      <c r="F812" t="inlineStr"/>
      <c r="G812" t="inlineStr">
        <is>
          <t>59@Signature Navy</t>
        </is>
      </c>
      <c r="H812" t="inlineStr">
        <is>
          <t>25V07971VN04</t>
        </is>
      </c>
      <c r="I812" t="n">
        <v>2</v>
      </c>
      <c r="J812" t="n">
        <v>2</v>
      </c>
      <c r="K812" t="n">
        <v>150</v>
      </c>
      <c r="L812" s="59" t="n"/>
      <c r="M812" s="98" t="inlineStr">
        <is>
          <t>POUT25SB0007971A</t>
        </is>
      </c>
      <c r="N812" s="2" t="n">
        <v>0.0063</v>
      </c>
      <c r="O812" t="n">
        <v>0.2597</v>
      </c>
      <c r="P812" s="95" t="n">
        <v>38.955</v>
      </c>
      <c r="Q812" s="96" t="n">
        <v>38.955</v>
      </c>
      <c r="R812" s="77" t="n">
        <v>0</v>
      </c>
      <c r="S812" s="95" t="n">
        <v>39.734</v>
      </c>
      <c r="T812" s="51" t="n">
        <v>1.019997432935438</v>
      </c>
      <c r="U812" s="51" t="n">
        <v>1.019997432935438</v>
      </c>
      <c r="V812" t="n">
        <v>0</v>
      </c>
      <c r="W812" t="inlineStr">
        <is>
          <t>12,47,29,57,64,77,45,22,50,56,42,96,06,78,65,59,39</t>
        </is>
      </c>
      <c r="X812" s="51" t="n">
        <v>6.088186288279243e-05</v>
      </c>
      <c r="Y812" s="51" t="n">
        <v>0.974840271263511</v>
      </c>
      <c r="Z812" s="52" t="n">
        <v>639845.7299999963</v>
      </c>
      <c r="AA812" s="52" t="n">
        <v>16137.30000000063</v>
      </c>
      <c r="AB812" s="52" t="n">
        <v>-636182.5670000055</v>
      </c>
      <c r="AC812" s="51" t="n">
        <v>-39.42311086736819</v>
      </c>
      <c r="AD812" s="51" t="n">
        <v>6.088186288279243e-05</v>
      </c>
      <c r="AE812" s="57" t="inlineStr">
        <is>
          <t>Code M1: Vai phoi may day vien co.</t>
        </is>
      </c>
    </row>
    <row r="813" ht="20.25" customHeight="1">
      <c r="D813" t="inlineStr">
        <is>
          <t>M1</t>
        </is>
      </c>
      <c r="E813" t="inlineStr">
        <is>
          <t>12,47,29,57,64,77,45,22,50,56,42,96,06,78,65,59,39</t>
        </is>
      </c>
      <c r="F813" t="inlineStr"/>
      <c r="G813" t="inlineStr">
        <is>
          <t>12@Signature Navy</t>
        </is>
      </c>
      <c r="H813" t="inlineStr">
        <is>
          <t>25V07971VN04</t>
        </is>
      </c>
      <c r="I813" t="n">
        <v>2</v>
      </c>
      <c r="J813" t="n">
        <v>2</v>
      </c>
      <c r="K813" t="n">
        <v>150</v>
      </c>
      <c r="L813" s="59" t="n"/>
      <c r="M813" s="98" t="inlineStr">
        <is>
          <t>POUT25SB0007971A</t>
        </is>
      </c>
      <c r="N813" s="2" t="n">
        <v>0.0063</v>
      </c>
      <c r="O813" t="n">
        <v>0.2597</v>
      </c>
      <c r="P813" s="95" t="n">
        <v>38.955</v>
      </c>
      <c r="Q813" s="96" t="n">
        <v>38.955</v>
      </c>
      <c r="R813" s="77" t="n">
        <v>0</v>
      </c>
      <c r="S813" s="95" t="n">
        <v>39.734</v>
      </c>
      <c r="T813" s="51" t="n">
        <v>1.019997432935438</v>
      </c>
      <c r="U813" s="51" t="n">
        <v>1.019997432935438</v>
      </c>
      <c r="V813" t="n">
        <v>0</v>
      </c>
      <c r="W813" t="inlineStr">
        <is>
          <t>12,47,29,57,64,77,45,22,50,56,42,96,06,78,65,59,39</t>
        </is>
      </c>
      <c r="X813" s="51" t="n">
        <v>6.088186288279243e-05</v>
      </c>
      <c r="Y813" s="51" t="n">
        <v>0.9749011531263938</v>
      </c>
      <c r="Z813" s="52" t="n">
        <v>639845.7299999963</v>
      </c>
      <c r="AA813" s="52" t="n">
        <v>16098.34500000067</v>
      </c>
      <c r="AB813" s="52" t="n">
        <v>-636222.3010000056</v>
      </c>
      <c r="AC813" s="51" t="n">
        <v>-39.52097566550966</v>
      </c>
      <c r="AD813" s="51" t="n">
        <v>6.088186288279243e-05</v>
      </c>
      <c r="AE813" s="57" t="inlineStr">
        <is>
          <t>Code M1: Vai phoi may day vien co.</t>
        </is>
      </c>
    </row>
    <row r="814" ht="20.25" customHeight="1">
      <c r="D814" t="inlineStr">
        <is>
          <t>M1</t>
        </is>
      </c>
      <c r="E814" t="inlineStr">
        <is>
          <t>12,47,29,57,64,77,45,22,50,56,42,96,06,78,65,59,39</t>
        </is>
      </c>
      <c r="F814" t="inlineStr"/>
      <c r="G814" t="inlineStr">
        <is>
          <t>42@Signature Navy</t>
        </is>
      </c>
      <c r="H814" t="inlineStr">
        <is>
          <t>25V07971VN05</t>
        </is>
      </c>
      <c r="I814" t="n">
        <v>2</v>
      </c>
      <c r="J814" t="n">
        <v>2</v>
      </c>
      <c r="K814" t="n">
        <v>560</v>
      </c>
      <c r="L814" s="59" t="n"/>
      <c r="M814" s="98" t="inlineStr">
        <is>
          <t>POUT25SB0007971A</t>
        </is>
      </c>
      <c r="N814" s="2" t="n">
        <v>0.0063</v>
      </c>
      <c r="O814" t="n">
        <v>0.0064</v>
      </c>
      <c r="P814" s="95" t="n">
        <v>3.584</v>
      </c>
      <c r="Q814" s="96" t="n">
        <v>3.584</v>
      </c>
      <c r="R814" s="77" t="n">
        <v>0</v>
      </c>
      <c r="S814" s="95" t="n">
        <v>3.656</v>
      </c>
      <c r="T814" s="51" t="n">
        <v>1.020089285714286</v>
      </c>
      <c r="U814" s="51" t="n">
        <v>1.020089285714286</v>
      </c>
      <c r="V814" t="n">
        <v>0</v>
      </c>
      <c r="W814" t="inlineStr">
        <is>
          <t>12,47,29,57,64,77,45,22,50,56,42,96,06,78,65,59,39</t>
        </is>
      </c>
      <c r="X814" s="51" t="n">
        <v>5.545336686079034e-06</v>
      </c>
      <c r="Y814" s="51" t="n">
        <v>0.9749067544765818</v>
      </c>
      <c r="Z814" s="52" t="n">
        <v>639845.7299999963</v>
      </c>
      <c r="AA814" s="52" t="n">
        <v>16059.39000000071</v>
      </c>
      <c r="AB814" s="52" t="n">
        <v>-636262.0350000056</v>
      </c>
      <c r="AC814" s="51" t="n">
        <v>-39.61931524173567</v>
      </c>
      <c r="AD814" s="51" t="n">
        <v>5.601350187958621e-06</v>
      </c>
      <c r="AE814" s="57" t="inlineStr">
        <is>
          <t>Code M1: Vai phoi may day vien co.</t>
        </is>
      </c>
    </row>
    <row r="815" ht="20.25" customHeight="1">
      <c r="D815" t="inlineStr">
        <is>
          <t>M1</t>
        </is>
      </c>
      <c r="E815" t="inlineStr">
        <is>
          <t>12,47,29,57,64,77,45,22,50,56,42,96,06,78,65,59,39</t>
        </is>
      </c>
      <c r="F815" t="inlineStr"/>
      <c r="G815" t="inlineStr">
        <is>
          <t>45@Signature Navy</t>
        </is>
      </c>
      <c r="H815" t="inlineStr">
        <is>
          <t>25V07971VN05</t>
        </is>
      </c>
      <c r="I815" t="n">
        <v>2</v>
      </c>
      <c r="J815" t="n">
        <v>2</v>
      </c>
      <c r="K815" t="n">
        <v>560</v>
      </c>
      <c r="L815" s="59" t="n"/>
      <c r="M815" s="98" t="inlineStr">
        <is>
          <t>POUT25SB0007971A</t>
        </is>
      </c>
      <c r="N815" s="2" t="n">
        <v>0.0063</v>
      </c>
      <c r="O815" t="n">
        <v>0.0064</v>
      </c>
      <c r="P815" s="95" t="n">
        <v>3.584</v>
      </c>
      <c r="Q815" s="96" t="n">
        <v>3.584</v>
      </c>
      <c r="R815" s="77" t="n">
        <v>0</v>
      </c>
      <c r="S815" s="95" t="n">
        <v>3.656</v>
      </c>
      <c r="T815" s="51" t="n">
        <v>1.020089285714286</v>
      </c>
      <c r="U815" s="51" t="n">
        <v>1.020089285714286</v>
      </c>
      <c r="V815" t="n">
        <v>0</v>
      </c>
      <c r="W815" t="inlineStr">
        <is>
          <t>12,47,29,57,64,77,45,22,50,56,42,96,06,78,65,59,39</t>
        </is>
      </c>
      <c r="X815" s="51" t="n">
        <v>5.545336686079034e-06</v>
      </c>
      <c r="Y815" s="51" t="n">
        <v>0.9749123558267697</v>
      </c>
      <c r="Z815" s="52" t="n">
        <v>639845.7299999963</v>
      </c>
      <c r="AA815" s="52" t="n">
        <v>16055.80600000068</v>
      </c>
      <c r="AB815" s="52" t="n">
        <v>-636265.6910000056</v>
      </c>
      <c r="AC815" s="51" t="n">
        <v>-39.62838682779168</v>
      </c>
      <c r="AD815" s="51" t="n">
        <v>5.601350187958621e-06</v>
      </c>
      <c r="AE815" s="57" t="inlineStr">
        <is>
          <t>Code M1: Vai phoi may day vien co.</t>
        </is>
      </c>
    </row>
    <row r="816" ht="20.25" customHeight="1">
      <c r="D816" t="inlineStr">
        <is>
          <t>M1</t>
        </is>
      </c>
      <c r="E816" t="inlineStr">
        <is>
          <t>12,47,29,57,64,77,45,22,50,56,42,96,06,78,65,59,39</t>
        </is>
      </c>
      <c r="F816" t="inlineStr"/>
      <c r="G816" t="inlineStr">
        <is>
          <t>96@Signature Navy</t>
        </is>
      </c>
      <c r="H816" t="inlineStr">
        <is>
          <t>25V07971VN05</t>
        </is>
      </c>
      <c r="I816" t="n">
        <v>2</v>
      </c>
      <c r="J816" t="n">
        <v>2</v>
      </c>
      <c r="K816" t="n">
        <v>560</v>
      </c>
      <c r="L816" s="59" t="n"/>
      <c r="M816" s="98" t="inlineStr">
        <is>
          <t>POUT25SB0007971A</t>
        </is>
      </c>
      <c r="N816" s="2" t="n">
        <v>0.0063</v>
      </c>
      <c r="O816" t="n">
        <v>0.0064</v>
      </c>
      <c r="P816" s="95" t="n">
        <v>3.584</v>
      </c>
      <c r="Q816" s="96" t="n">
        <v>3.584</v>
      </c>
      <c r="R816" s="77" t="n">
        <v>0</v>
      </c>
      <c r="S816" s="95" t="n">
        <v>3.656</v>
      </c>
      <c r="T816" s="51" t="n">
        <v>1.020089285714286</v>
      </c>
      <c r="U816" s="51" t="n">
        <v>1.020089285714286</v>
      </c>
      <c r="V816" t="n">
        <v>0</v>
      </c>
      <c r="W816" t="inlineStr">
        <is>
          <t>12,47,29,57,64,77,45,22,50,56,42,96,06,78,65,59,39</t>
        </is>
      </c>
      <c r="X816" s="51" t="n">
        <v>5.545336686079034e-06</v>
      </c>
      <c r="Y816" s="51" t="n">
        <v>0.9749179571769577</v>
      </c>
      <c r="Z816" s="52" t="n">
        <v>639845.7299999963</v>
      </c>
      <c r="AA816" s="52" t="n">
        <v>16052.22200000065</v>
      </c>
      <c r="AB816" s="52" t="n">
        <v>-636269.3470000055</v>
      </c>
      <c r="AC816" s="51" t="n">
        <v>-39.63746246469677</v>
      </c>
      <c r="AD816" s="51" t="n">
        <v>5.601350187958621e-06</v>
      </c>
      <c r="AE816" s="57" t="inlineStr">
        <is>
          <t>Code M1: Vai phoi may day vien co.</t>
        </is>
      </c>
    </row>
    <row r="817" ht="20.25" customHeight="1">
      <c r="D817" t="inlineStr">
        <is>
          <t>M1</t>
        </is>
      </c>
      <c r="E817" t="inlineStr">
        <is>
          <t>12,47,29,57,64,77,45,22,50,56,42,96,06,78,65,59,39</t>
        </is>
      </c>
      <c r="F817" t="inlineStr"/>
      <c r="G817" t="inlineStr">
        <is>
          <t>78@Signature Navy</t>
        </is>
      </c>
      <c r="H817" t="inlineStr">
        <is>
          <t>25V07971VN05</t>
        </is>
      </c>
      <c r="I817" t="n">
        <v>2</v>
      </c>
      <c r="J817" t="n">
        <v>2</v>
      </c>
      <c r="K817" t="n">
        <v>560</v>
      </c>
      <c r="L817" s="59" t="n"/>
      <c r="M817" s="98" t="inlineStr">
        <is>
          <t>POUT25SB0007971A</t>
        </is>
      </c>
      <c r="N817" s="2" t="n">
        <v>0.0063</v>
      </c>
      <c r="O817" t="n">
        <v>0.0064</v>
      </c>
      <c r="P817" s="95" t="n">
        <v>3.584</v>
      </c>
      <c r="Q817" s="96" t="n">
        <v>3.584</v>
      </c>
      <c r="R817" s="77" t="n">
        <v>0</v>
      </c>
      <c r="S817" s="95" t="n">
        <v>3.656</v>
      </c>
      <c r="T817" s="51" t="n">
        <v>1.020089285714286</v>
      </c>
      <c r="U817" s="51" t="n">
        <v>1.020089285714286</v>
      </c>
      <c r="V817" t="n">
        <v>0</v>
      </c>
      <c r="W817" t="inlineStr">
        <is>
          <t>12,47,29,57,64,77,45,22,50,56,42,96,06,78,65,59,39</t>
        </is>
      </c>
      <c r="X817" s="51" t="n">
        <v>5.545336686079034e-06</v>
      </c>
      <c r="Y817" s="51" t="n">
        <v>0.9749235585271457</v>
      </c>
      <c r="Z817" s="52" t="n">
        <v>639845.7299999963</v>
      </c>
      <c r="AA817" s="52" t="n">
        <v>16048.63800000062</v>
      </c>
      <c r="AB817" s="52" t="n">
        <v>-636273.0030000055</v>
      </c>
      <c r="AC817" s="51" t="n">
        <v>-39.64654215516488</v>
      </c>
      <c r="AD817" s="51" t="n">
        <v>5.601350187958621e-06</v>
      </c>
      <c r="AE817" s="57" t="inlineStr">
        <is>
          <t>Code M1: Vai phoi may day vien co.</t>
        </is>
      </c>
    </row>
    <row r="818" ht="20.25" customHeight="1">
      <c r="D818" t="inlineStr">
        <is>
          <t>M1</t>
        </is>
      </c>
      <c r="E818" t="inlineStr">
        <is>
          <t>12,47,29,57,64,77,45,22,50,56,42,96,06,78,65,59,39</t>
        </is>
      </c>
      <c r="F818" t="inlineStr"/>
      <c r="G818" t="inlineStr">
        <is>
          <t>65@Signature Navy</t>
        </is>
      </c>
      <c r="H818" t="inlineStr">
        <is>
          <t>25V07971VN05</t>
        </is>
      </c>
      <c r="I818" t="n">
        <v>2</v>
      </c>
      <c r="J818" t="n">
        <v>2</v>
      </c>
      <c r="K818" t="n">
        <v>560</v>
      </c>
      <c r="L818" s="59" t="n"/>
      <c r="M818" s="98" t="inlineStr">
        <is>
          <t>POUT25SB0007971A</t>
        </is>
      </c>
      <c r="N818" s="2" t="n">
        <v>0.0063</v>
      </c>
      <c r="O818" t="n">
        <v>0.0064</v>
      </c>
      <c r="P818" s="95" t="n">
        <v>3.584</v>
      </c>
      <c r="Q818" s="96" t="n">
        <v>3.584</v>
      </c>
      <c r="R818" s="77" t="n">
        <v>0</v>
      </c>
      <c r="S818" s="95" t="n">
        <v>3.656</v>
      </c>
      <c r="T818" s="51" t="n">
        <v>1.020089285714286</v>
      </c>
      <c r="U818" s="51" t="n">
        <v>1.020089285714286</v>
      </c>
      <c r="V818" t="n">
        <v>0</v>
      </c>
      <c r="W818" t="inlineStr">
        <is>
          <t>12,47,29,57,64,77,45,22,50,56,42,96,06,78,65,59,39</t>
        </is>
      </c>
      <c r="X818" s="51" t="n">
        <v>5.545336686079034e-06</v>
      </c>
      <c r="Y818" s="51" t="n">
        <v>0.9749291598773338</v>
      </c>
      <c r="Z818" s="52" t="n">
        <v>639845.7299999963</v>
      </c>
      <c r="AA818" s="52" t="n">
        <v>16045.05400000059</v>
      </c>
      <c r="AB818" s="52" t="n">
        <v>-636276.6590000055</v>
      </c>
      <c r="AC818" s="51" t="n">
        <v>-39.65562590191234</v>
      </c>
      <c r="AD818" s="51" t="n">
        <v>5.601350187958621e-06</v>
      </c>
      <c r="AE818" s="57" t="inlineStr">
        <is>
          <t>Code M1: Vai phoi may day vien co.</t>
        </is>
      </c>
    </row>
    <row r="819" ht="20.25" customHeight="1">
      <c r="D819" t="inlineStr">
        <is>
          <t>M1</t>
        </is>
      </c>
      <c r="E819" t="inlineStr">
        <is>
          <t>12,47,29,57,64,77,45,22,50,56,42,96,06,78,65,59,39</t>
        </is>
      </c>
      <c r="F819" t="inlineStr"/>
      <c r="G819" t="inlineStr">
        <is>
          <t>56@Signature Navy</t>
        </is>
      </c>
      <c r="H819" t="inlineStr">
        <is>
          <t>25V07971VN05</t>
        </is>
      </c>
      <c r="I819" t="n">
        <v>2</v>
      </c>
      <c r="J819" t="n">
        <v>2</v>
      </c>
      <c r="K819" t="n">
        <v>560</v>
      </c>
      <c r="L819" s="59" t="n"/>
      <c r="M819" s="98" t="inlineStr">
        <is>
          <t>POUT25SB0007971A</t>
        </is>
      </c>
      <c r="N819" s="2" t="n">
        <v>0.0063</v>
      </c>
      <c r="O819" t="n">
        <v>0.0064</v>
      </c>
      <c r="P819" s="95" t="n">
        <v>3.584</v>
      </c>
      <c r="Q819" s="96" t="n">
        <v>3.584</v>
      </c>
      <c r="R819" s="77" t="n">
        <v>0</v>
      </c>
      <c r="S819" s="95" t="n">
        <v>3.656</v>
      </c>
      <c r="T819" s="51" t="n">
        <v>1.020089285714286</v>
      </c>
      <c r="U819" s="51" t="n">
        <v>1.020089285714286</v>
      </c>
      <c r="V819" t="n">
        <v>0</v>
      </c>
      <c r="W819" t="inlineStr">
        <is>
          <t>12,47,29,57,64,77,45,22,50,56,42,96,06,78,65,59,39</t>
        </is>
      </c>
      <c r="X819" s="51" t="n">
        <v>5.545336686079034e-06</v>
      </c>
      <c r="Y819" s="51" t="n">
        <v>0.9749347612275218</v>
      </c>
      <c r="Z819" s="52" t="n">
        <v>639845.7299999963</v>
      </c>
      <c r="AA819" s="52" t="n">
        <v>16041.47000000055</v>
      </c>
      <c r="AB819" s="52" t="n">
        <v>-636280.3150000054</v>
      </c>
      <c r="AC819" s="51" t="n">
        <v>-39.66471370765793</v>
      </c>
      <c r="AD819" s="51" t="n">
        <v>5.601350187958621e-06</v>
      </c>
      <c r="AE819" s="57" t="inlineStr">
        <is>
          <t>Code M1: Vai phoi may day vien co.</t>
        </is>
      </c>
    </row>
    <row r="820" ht="20.25" customHeight="1">
      <c r="D820" t="inlineStr">
        <is>
          <t>M1</t>
        </is>
      </c>
      <c r="E820" t="inlineStr">
        <is>
          <t>12,47,29,57,64,77,45,22,50,56,42,96,06,78,65,59,39</t>
        </is>
      </c>
      <c r="F820" t="inlineStr"/>
      <c r="G820" t="inlineStr">
        <is>
          <t>77@Signature Navy</t>
        </is>
      </c>
      <c r="H820" t="inlineStr">
        <is>
          <t>25V07971VN05</t>
        </is>
      </c>
      <c r="I820" t="n">
        <v>2</v>
      </c>
      <c r="J820" t="n">
        <v>2</v>
      </c>
      <c r="K820" t="n">
        <v>560</v>
      </c>
      <c r="L820" s="59" t="n"/>
      <c r="M820" s="98" t="inlineStr">
        <is>
          <t>POUT25SB0007971A</t>
        </is>
      </c>
      <c r="N820" s="2" t="n">
        <v>0.0063</v>
      </c>
      <c r="O820" t="n">
        <v>0.0064</v>
      </c>
      <c r="P820" s="95" t="n">
        <v>3.584</v>
      </c>
      <c r="Q820" s="96" t="n">
        <v>3.584</v>
      </c>
      <c r="R820" s="77" t="n">
        <v>0</v>
      </c>
      <c r="S820" s="95" t="n">
        <v>3.656</v>
      </c>
      <c r="T820" s="51" t="n">
        <v>1.020089285714286</v>
      </c>
      <c r="U820" s="51" t="n">
        <v>1.020089285714286</v>
      </c>
      <c r="V820" t="n">
        <v>0</v>
      </c>
      <c r="W820" t="inlineStr">
        <is>
          <t>12,47,29,57,64,77,45,22,50,56,42,96,06,78,65,59,39</t>
        </is>
      </c>
      <c r="X820" s="51" t="n">
        <v>5.545336686079034e-06</v>
      </c>
      <c r="Y820" s="51" t="n">
        <v>0.9749403625777098</v>
      </c>
      <c r="Z820" s="52" t="n">
        <v>639845.7299999963</v>
      </c>
      <c r="AA820" s="52" t="n">
        <v>16037.88600000052</v>
      </c>
      <c r="AB820" s="52" t="n">
        <v>-636283.9710000054</v>
      </c>
      <c r="AC820" s="51" t="n">
        <v>-39.67380557512285</v>
      </c>
      <c r="AD820" s="51" t="n">
        <v>5.601350187958621e-06</v>
      </c>
      <c r="AE820" s="57" t="inlineStr">
        <is>
          <t>Code M1: Vai phoi may day vien co.</t>
        </is>
      </c>
    </row>
    <row r="821" ht="20.25" customHeight="1">
      <c r="D821" t="inlineStr">
        <is>
          <t>M1</t>
        </is>
      </c>
      <c r="E821" t="inlineStr">
        <is>
          <t>12,47,29,57,64,77,45,22,50,56,42,96,06,78,65,59,39</t>
        </is>
      </c>
      <c r="F821" t="inlineStr"/>
      <c r="G821" t="inlineStr">
        <is>
          <t>29@Signature Navy</t>
        </is>
      </c>
      <c r="H821" t="inlineStr">
        <is>
          <t>25V07971VN05</t>
        </is>
      </c>
      <c r="I821" t="n">
        <v>2</v>
      </c>
      <c r="J821" t="n">
        <v>2</v>
      </c>
      <c r="K821" t="n">
        <v>560</v>
      </c>
      <c r="L821" s="59" t="n"/>
      <c r="M821" s="98" t="inlineStr">
        <is>
          <t>POUT25SB0007971A</t>
        </is>
      </c>
      <c r="N821" s="2" t="n">
        <v>0.0063</v>
      </c>
      <c r="O821" t="n">
        <v>0.0064</v>
      </c>
      <c r="P821" s="95" t="n">
        <v>3.584</v>
      </c>
      <c r="Q821" s="96" t="n">
        <v>3.584</v>
      </c>
      <c r="R821" s="77" t="n">
        <v>0</v>
      </c>
      <c r="S821" s="95" t="n">
        <v>3.656</v>
      </c>
      <c r="T821" s="51" t="n">
        <v>1.020089285714286</v>
      </c>
      <c r="U821" s="51" t="n">
        <v>1.020089285714286</v>
      </c>
      <c r="V821" t="n">
        <v>0</v>
      </c>
      <c r="W821" t="inlineStr">
        <is>
          <t>12,47,29,57,64,77,45,22,50,56,42,96,06,78,65,59,39</t>
        </is>
      </c>
      <c r="X821" s="51" t="n">
        <v>5.545336686079034e-06</v>
      </c>
      <c r="Y821" s="51" t="n">
        <v>0.9749459639278978</v>
      </c>
      <c r="Z821" s="52" t="n">
        <v>639845.7299999963</v>
      </c>
      <c r="AA821" s="52" t="n">
        <v>16034.30200000049</v>
      </c>
      <c r="AB821" s="52" t="n">
        <v>-636287.6270000053</v>
      </c>
      <c r="AC821" s="51" t="n">
        <v>-39.68290150703073</v>
      </c>
      <c r="AD821" s="51" t="n">
        <v>5.601350187958621e-06</v>
      </c>
      <c r="AE821" s="57" t="inlineStr">
        <is>
          <t>Code M1: Vai phoi may day vien co.</t>
        </is>
      </c>
    </row>
    <row r="822" ht="20.25" customHeight="1">
      <c r="D822" t="inlineStr">
        <is>
          <t>M1</t>
        </is>
      </c>
      <c r="E822" t="inlineStr">
        <is>
          <t>12,47,29,57,64,77,45,22,50,56,42,96,06,78,65,59,39</t>
        </is>
      </c>
      <c r="F822" t="inlineStr"/>
      <c r="G822" t="inlineStr">
        <is>
          <t>47@Signature Navy</t>
        </is>
      </c>
      <c r="H822" t="inlineStr">
        <is>
          <t>25V07971VN05</t>
        </is>
      </c>
      <c r="I822" t="n">
        <v>2</v>
      </c>
      <c r="J822" t="n">
        <v>2</v>
      </c>
      <c r="K822" t="n">
        <v>560</v>
      </c>
      <c r="L822" s="59" t="n"/>
      <c r="M822" s="98" t="inlineStr">
        <is>
          <t>POUT25SB0007971A</t>
        </is>
      </c>
      <c r="N822" s="2" t="n">
        <v>0.0063</v>
      </c>
      <c r="O822" t="n">
        <v>0.0064</v>
      </c>
      <c r="P822" s="95" t="n">
        <v>3.584</v>
      </c>
      <c r="Q822" s="96" t="n">
        <v>3.584</v>
      </c>
      <c r="R822" s="77" t="n">
        <v>0</v>
      </c>
      <c r="S822" s="95" t="n">
        <v>3.656</v>
      </c>
      <c r="T822" s="51" t="n">
        <v>1.020089285714286</v>
      </c>
      <c r="U822" s="51" t="n">
        <v>1.020089285714286</v>
      </c>
      <c r="V822" t="n">
        <v>0</v>
      </c>
      <c r="W822" t="inlineStr">
        <is>
          <t>12,47,29,57,64,77,45,22,50,56,42,96,06,78,65,59,39</t>
        </is>
      </c>
      <c r="X822" s="51" t="n">
        <v>5.545336686079034e-06</v>
      </c>
      <c r="Y822" s="51" t="n">
        <v>0.9749515652780858</v>
      </c>
      <c r="Z822" s="52" t="n">
        <v>639845.7299999963</v>
      </c>
      <c r="AA822" s="52" t="n">
        <v>16030.71800000046</v>
      </c>
      <c r="AB822" s="52" t="n">
        <v>-636291.2830000053</v>
      </c>
      <c r="AC822" s="51" t="n">
        <v>-39.69200150610765</v>
      </c>
      <c r="AD822" s="51" t="n">
        <v>5.601350187958621e-06</v>
      </c>
      <c r="AE822" s="57" t="inlineStr">
        <is>
          <t>Code M1: Vai phoi may day vien co.</t>
        </is>
      </c>
    </row>
    <row r="823" ht="20.25" customHeight="1">
      <c r="D823" t="inlineStr">
        <is>
          <t>M1</t>
        </is>
      </c>
      <c r="E823" t="inlineStr">
        <is>
          <t>12,47,29,57,64,77,45,22,50,56,42,96,06,78,65,59,39</t>
        </is>
      </c>
      <c r="F823" t="inlineStr"/>
      <c r="G823" t="inlineStr">
        <is>
          <t>39@Signature Navy</t>
        </is>
      </c>
      <c r="H823" t="inlineStr">
        <is>
          <t>25V07971VN05</t>
        </is>
      </c>
      <c r="I823" t="n">
        <v>2</v>
      </c>
      <c r="J823" t="n">
        <v>2</v>
      </c>
      <c r="K823" t="n">
        <v>560</v>
      </c>
      <c r="L823" s="59" t="n"/>
      <c r="M823" s="98" t="inlineStr">
        <is>
          <t>POUT25SB0007971A</t>
        </is>
      </c>
      <c r="N823" s="2" t="n">
        <v>0.0063</v>
      </c>
      <c r="O823" t="n">
        <v>0.0064</v>
      </c>
      <c r="P823" s="95" t="n">
        <v>3.584</v>
      </c>
      <c r="Q823" s="96" t="n">
        <v>3.584</v>
      </c>
      <c r="R823" s="77" t="n">
        <v>0</v>
      </c>
      <c r="S823" s="95" t="n">
        <v>3.656</v>
      </c>
      <c r="T823" s="51" t="n">
        <v>1.020089285714286</v>
      </c>
      <c r="U823" s="51" t="n">
        <v>1.020089285714286</v>
      </c>
      <c r="V823" t="n">
        <v>0</v>
      </c>
      <c r="W823" t="inlineStr">
        <is>
          <t>12,47,29,57,64,77,45,22,50,56,42,96,06,78,65,59,39</t>
        </is>
      </c>
      <c r="X823" s="51" t="n">
        <v>5.545336686079034e-06</v>
      </c>
      <c r="Y823" s="51" t="n">
        <v>0.9749571666282738</v>
      </c>
      <c r="Z823" s="52" t="n">
        <v>639845.7299999963</v>
      </c>
      <c r="AA823" s="52" t="n">
        <v>16027.13400000043</v>
      </c>
      <c r="AB823" s="52" t="n">
        <v>-636294.9390000053</v>
      </c>
      <c r="AC823" s="51" t="n">
        <v>-39.70110557508212</v>
      </c>
      <c r="AD823" s="51" t="n">
        <v>5.601350187958621e-06</v>
      </c>
      <c r="AE823" s="57" t="inlineStr">
        <is>
          <t>Code M1: Vai phoi may day vien co.</t>
        </is>
      </c>
    </row>
    <row r="824" ht="20.25" customHeight="1">
      <c r="D824" t="inlineStr">
        <is>
          <t>M1</t>
        </is>
      </c>
      <c r="E824" t="inlineStr">
        <is>
          <t>12,47,29,57,64,77,45,22,50,56,42,96,06,78,65,59,39</t>
        </is>
      </c>
      <c r="F824" t="inlineStr"/>
      <c r="G824" t="inlineStr">
        <is>
          <t>64@Signature Navy</t>
        </is>
      </c>
      <c r="H824" t="inlineStr">
        <is>
          <t>25V07971VN05</t>
        </is>
      </c>
      <c r="I824" t="n">
        <v>2</v>
      </c>
      <c r="J824" t="n">
        <v>2</v>
      </c>
      <c r="K824" t="n">
        <v>560</v>
      </c>
      <c r="L824" s="59" t="n"/>
      <c r="M824" s="98" t="inlineStr">
        <is>
          <t>POUT25SB0007971A</t>
        </is>
      </c>
      <c r="N824" s="2" t="n">
        <v>0.0063</v>
      </c>
      <c r="O824" t="n">
        <v>0.0064</v>
      </c>
      <c r="P824" s="95" t="n">
        <v>3.584</v>
      </c>
      <c r="Q824" s="96" t="n">
        <v>3.584</v>
      </c>
      <c r="R824" s="77" t="n">
        <v>0</v>
      </c>
      <c r="S824" s="95" t="n">
        <v>3.656</v>
      </c>
      <c r="T824" s="51" t="n">
        <v>1.020089285714286</v>
      </c>
      <c r="U824" s="51" t="n">
        <v>1.020089285714286</v>
      </c>
      <c r="V824" t="n">
        <v>0</v>
      </c>
      <c r="W824" t="inlineStr">
        <is>
          <t>12,47,29,57,64,77,45,22,50,56,42,96,06,78,65,59,39</t>
        </is>
      </c>
      <c r="X824" s="51" t="n">
        <v>5.545336686079034e-06</v>
      </c>
      <c r="Y824" s="51" t="n">
        <v>0.9749627679784618</v>
      </c>
      <c r="Z824" s="52" t="n">
        <v>639845.7299999963</v>
      </c>
      <c r="AA824" s="52" t="n">
        <v>16023.5500000004</v>
      </c>
      <c r="AB824" s="52" t="n">
        <v>-636298.5950000052</v>
      </c>
      <c r="AC824" s="51" t="n">
        <v>-39.7102137166851</v>
      </c>
      <c r="AD824" s="51" t="n">
        <v>5.601350187958621e-06</v>
      </c>
      <c r="AE824" s="57" t="inlineStr">
        <is>
          <t>Code M1: Vai phoi may day vien co.</t>
        </is>
      </c>
    </row>
    <row r="825" ht="20.25" customHeight="1">
      <c r="D825" t="inlineStr">
        <is>
          <t>M1</t>
        </is>
      </c>
      <c r="E825" t="inlineStr">
        <is>
          <t>12,47,29,57,64,77,45,22,50,56,42,96,06,78,65,59,39</t>
        </is>
      </c>
      <c r="F825" t="inlineStr"/>
      <c r="G825" t="inlineStr">
        <is>
          <t>50@Signature Navy</t>
        </is>
      </c>
      <c r="H825" t="inlineStr">
        <is>
          <t>25V07971VN05</t>
        </is>
      </c>
      <c r="I825" t="n">
        <v>2</v>
      </c>
      <c r="J825" t="n">
        <v>2</v>
      </c>
      <c r="K825" t="n">
        <v>560</v>
      </c>
      <c r="L825" s="59" t="n"/>
      <c r="M825" s="98" t="inlineStr">
        <is>
          <t>POUT25SB0007971A</t>
        </is>
      </c>
      <c r="N825" s="2" t="n">
        <v>0.0063</v>
      </c>
      <c r="O825" t="n">
        <v>0.0064</v>
      </c>
      <c r="P825" s="95" t="n">
        <v>3.584</v>
      </c>
      <c r="Q825" s="96" t="n">
        <v>3.584</v>
      </c>
      <c r="R825" s="77" t="n">
        <v>0</v>
      </c>
      <c r="S825" s="95" t="n">
        <v>3.656</v>
      </c>
      <c r="T825" s="51" t="n">
        <v>1.020089285714286</v>
      </c>
      <c r="U825" s="51" t="n">
        <v>1.020089285714286</v>
      </c>
      <c r="V825" t="n">
        <v>0</v>
      </c>
      <c r="W825" t="inlineStr">
        <is>
          <t>12,47,29,57,64,77,45,22,50,56,42,96,06,78,65,59,39</t>
        </is>
      </c>
      <c r="X825" s="51" t="n">
        <v>5.545336686079034e-06</v>
      </c>
      <c r="Y825" s="51" t="n">
        <v>0.9749683693286498</v>
      </c>
      <c r="Z825" s="52" t="n">
        <v>639845.7299999963</v>
      </c>
      <c r="AA825" s="52" t="n">
        <v>16019.96600000036</v>
      </c>
      <c r="AB825" s="52" t="n">
        <v>-636302.2510000052</v>
      </c>
      <c r="AC825" s="51" t="n">
        <v>-39.71932593364996</v>
      </c>
      <c r="AD825" s="51" t="n">
        <v>5.601350187958621e-06</v>
      </c>
      <c r="AE825" s="57" t="inlineStr">
        <is>
          <t>Code M1: Vai phoi may day vien co.</t>
        </is>
      </c>
    </row>
    <row r="826" ht="20.25" customHeight="1">
      <c r="D826" t="inlineStr">
        <is>
          <t>M1</t>
        </is>
      </c>
      <c r="E826" t="inlineStr">
        <is>
          <t>12,47,29,57,64,77,45,22,50,56,42,96,06,78,65,59,39</t>
        </is>
      </c>
      <c r="F826" t="inlineStr"/>
      <c r="G826" t="inlineStr">
        <is>
          <t>57@Signature Navy</t>
        </is>
      </c>
      <c r="H826" t="inlineStr">
        <is>
          <t>25V07971VN05</t>
        </is>
      </c>
      <c r="I826" t="n">
        <v>2</v>
      </c>
      <c r="J826" t="n">
        <v>2</v>
      </c>
      <c r="K826" t="n">
        <v>560</v>
      </c>
      <c r="L826" s="59" t="n"/>
      <c r="M826" s="98" t="inlineStr">
        <is>
          <t>POUT25SB0007971A</t>
        </is>
      </c>
      <c r="N826" s="2" t="n">
        <v>0.0063</v>
      </c>
      <c r="O826" t="n">
        <v>0.0064</v>
      </c>
      <c r="P826" s="95" t="n">
        <v>3.584</v>
      </c>
      <c r="Q826" s="96" t="n">
        <v>3.584</v>
      </c>
      <c r="R826" s="77" t="n">
        <v>0</v>
      </c>
      <c r="S826" s="95" t="n">
        <v>3.656</v>
      </c>
      <c r="T826" s="51" t="n">
        <v>1.020089285714286</v>
      </c>
      <c r="U826" s="51" t="n">
        <v>1.020089285714286</v>
      </c>
      <c r="V826" t="n">
        <v>0</v>
      </c>
      <c r="W826" t="inlineStr">
        <is>
          <t>12,47,29,57,64,77,45,22,50,56,42,96,06,78,65,59,39</t>
        </is>
      </c>
      <c r="X826" s="51" t="n">
        <v>5.545336686079034e-06</v>
      </c>
      <c r="Y826" s="51" t="n">
        <v>0.9749739706788378</v>
      </c>
      <c r="Z826" s="52" t="n">
        <v>639845.7299999963</v>
      </c>
      <c r="AA826" s="52" t="n">
        <v>16016.38200000033</v>
      </c>
      <c r="AB826" s="52" t="n">
        <v>-636305.9070000051</v>
      </c>
      <c r="AC826" s="51" t="n">
        <v>-39.72844222871257</v>
      </c>
      <c r="AD826" s="51" t="n">
        <v>5.601350187958621e-06</v>
      </c>
      <c r="AE826" s="57" t="inlineStr">
        <is>
          <t>Code M1: Vai phoi may day vien co.</t>
        </is>
      </c>
    </row>
    <row r="827" ht="20.25" customHeight="1">
      <c r="D827" t="inlineStr">
        <is>
          <t>M1</t>
        </is>
      </c>
      <c r="E827" t="inlineStr">
        <is>
          <t>12,47,29,57,64,77,45,22,50,56,42,96,06,78,65,59,39</t>
        </is>
      </c>
      <c r="F827" t="inlineStr"/>
      <c r="G827" t="inlineStr">
        <is>
          <t>59@Signature Navy</t>
        </is>
      </c>
      <c r="H827" t="inlineStr">
        <is>
          <t>25V07971VN05</t>
        </is>
      </c>
      <c r="I827" t="n">
        <v>2</v>
      </c>
      <c r="J827" t="n">
        <v>2</v>
      </c>
      <c r="K827" t="n">
        <v>560</v>
      </c>
      <c r="L827" s="59" t="n"/>
      <c r="M827" s="98" t="inlineStr">
        <is>
          <t>POUT25SB0007971A</t>
        </is>
      </c>
      <c r="N827" s="2" t="n">
        <v>0.0063</v>
      </c>
      <c r="O827" t="n">
        <v>0.0064</v>
      </c>
      <c r="P827" s="95" t="n">
        <v>3.584</v>
      </c>
      <c r="Q827" s="96" t="n">
        <v>3.584</v>
      </c>
      <c r="R827" s="77" t="n">
        <v>0</v>
      </c>
      <c r="S827" s="95" t="n">
        <v>3.656</v>
      </c>
      <c r="T827" s="51" t="n">
        <v>1.020089285714286</v>
      </c>
      <c r="U827" s="51" t="n">
        <v>1.020089285714286</v>
      </c>
      <c r="V827" t="n">
        <v>0</v>
      </c>
      <c r="W827" t="inlineStr">
        <is>
          <t>12,47,29,57,64,77,45,22,50,56,42,96,06,78,65,59,39</t>
        </is>
      </c>
      <c r="X827" s="51" t="n">
        <v>5.545336686079034e-06</v>
      </c>
      <c r="Y827" s="51" t="n">
        <v>0.9749795720290259</v>
      </c>
      <c r="Z827" s="52" t="n">
        <v>639845.7299999963</v>
      </c>
      <c r="AA827" s="52" t="n">
        <v>16012.7980000003</v>
      </c>
      <c r="AB827" s="52" t="n">
        <v>-636309.5630000051</v>
      </c>
      <c r="AC827" s="51" t="n">
        <v>-39.73756260461121</v>
      </c>
      <c r="AD827" s="51" t="n">
        <v>5.601350187958621e-06</v>
      </c>
      <c r="AE827" s="57" t="inlineStr">
        <is>
          <t>Code M1: Vai phoi may day vien co.</t>
        </is>
      </c>
    </row>
    <row r="828" ht="20.25" customHeight="1">
      <c r="D828" t="inlineStr">
        <is>
          <t>M1</t>
        </is>
      </c>
      <c r="E828" t="inlineStr">
        <is>
          <t>12,47,29,57,64,77,45,22,50,56,42,96,06,78,65,59,39</t>
        </is>
      </c>
      <c r="F828" t="inlineStr"/>
      <c r="G828" t="inlineStr">
        <is>
          <t>12@Signature Navy</t>
        </is>
      </c>
      <c r="H828" t="inlineStr">
        <is>
          <t>25V07971VN05</t>
        </is>
      </c>
      <c r="I828" t="n">
        <v>2</v>
      </c>
      <c r="J828" t="n">
        <v>2</v>
      </c>
      <c r="K828" t="n">
        <v>560</v>
      </c>
      <c r="L828" s="59" t="n"/>
      <c r="M828" s="98" t="inlineStr">
        <is>
          <t>POUT25SB0007971A</t>
        </is>
      </c>
      <c r="N828" s="2" t="n">
        <v>0.0063</v>
      </c>
      <c r="O828" t="n">
        <v>0.0064</v>
      </c>
      <c r="P828" s="95" t="n">
        <v>3.584</v>
      </c>
      <c r="Q828" s="96" t="n">
        <v>3.584</v>
      </c>
      <c r="R828" s="77" t="n">
        <v>0</v>
      </c>
      <c r="S828" s="95" t="n">
        <v>3.656</v>
      </c>
      <c r="T828" s="51" t="n">
        <v>1.020089285714286</v>
      </c>
      <c r="U828" s="51" t="n">
        <v>1.020089285714286</v>
      </c>
      <c r="V828" t="n">
        <v>0</v>
      </c>
      <c r="W828" t="inlineStr">
        <is>
          <t>12,47,29,57,64,77,45,22,50,56,42,96,06,78,65,59,39</t>
        </is>
      </c>
      <c r="X828" s="51" t="n">
        <v>5.545336686079034e-06</v>
      </c>
      <c r="Y828" s="51" t="n">
        <v>0.9749851733792139</v>
      </c>
      <c r="Z828" s="52" t="n">
        <v>639845.7299999963</v>
      </c>
      <c r="AA828" s="52" t="n">
        <v>16009.21400000027</v>
      </c>
      <c r="AB828" s="52" t="n">
        <v>-636313.219000005</v>
      </c>
      <c r="AC828" s="51" t="n">
        <v>-39.74668706408661</v>
      </c>
      <c r="AD828" s="51" t="n">
        <v>5.601350187958621e-06</v>
      </c>
      <c r="AE828" s="57" t="inlineStr">
        <is>
          <t>Code M1: Vai phoi may day vien co.</t>
        </is>
      </c>
    </row>
    <row r="829" ht="20.25" customHeight="1">
      <c r="D829" t="inlineStr">
        <is>
          <t>M1</t>
        </is>
      </c>
      <c r="E829" t="inlineStr">
        <is>
          <t>12,47,29,57,64,77,45,22,50,56,42,96,06,78,65,59,39</t>
        </is>
      </c>
      <c r="F829" t="inlineStr"/>
      <c r="G829" t="inlineStr">
        <is>
          <t>42@Signature Navy</t>
        </is>
      </c>
      <c r="H829" t="inlineStr">
        <is>
          <t>25V07971VN57</t>
        </is>
      </c>
      <c r="I829" t="n">
        <v>2</v>
      </c>
      <c r="J829" t="n">
        <v>2</v>
      </c>
      <c r="K829" t="n">
        <v>920</v>
      </c>
      <c r="L829" s="59" t="n"/>
      <c r="M829" s="98" t="inlineStr">
        <is>
          <t>POUT25SB0007971A</t>
        </is>
      </c>
      <c r="N829" s="2" t="n">
        <v>0.0063</v>
      </c>
      <c r="O829" t="n">
        <v>0.454</v>
      </c>
      <c r="P829" s="95" t="n">
        <v>417.68</v>
      </c>
      <c r="Q829" s="96" t="n">
        <v>417.68</v>
      </c>
      <c r="R829" s="77" t="n">
        <v>0</v>
      </c>
      <c r="S829" s="95" t="n">
        <v>426.034</v>
      </c>
      <c r="T829" s="51" t="n">
        <v>1.020000957670944</v>
      </c>
      <c r="U829" s="51" t="n">
        <v>1.020000957670944</v>
      </c>
      <c r="V829" t="n">
        <v>0</v>
      </c>
      <c r="W829" t="inlineStr">
        <is>
          <t>12,47,29,57,64,77,45,22,50,56,42,96,06,78,65,59,39</t>
        </is>
      </c>
      <c r="X829" s="51" t="n">
        <v>0.0006462545276343447</v>
      </c>
      <c r="Y829" s="51" t="n">
        <v>0.9756379557303597</v>
      </c>
      <c r="Z829" s="52" t="n">
        <v>639845.7299999963</v>
      </c>
      <c r="AA829" s="52" t="n">
        <v>16005.63000000024</v>
      </c>
      <c r="AB829" s="52" t="n">
        <v>-636316.875000005</v>
      </c>
      <c r="AC829" s="51" t="n">
        <v>-39.75581560988199</v>
      </c>
      <c r="AD829" s="51" t="n">
        <v>0.0006527823511458027</v>
      </c>
      <c r="AE829" s="57" t="inlineStr">
        <is>
          <t>Code M1: Vai phoi may day vien co.</t>
        </is>
      </c>
    </row>
    <row r="830" ht="20.25" customHeight="1">
      <c r="D830" t="inlineStr">
        <is>
          <t>M1</t>
        </is>
      </c>
      <c r="E830" t="inlineStr">
        <is>
          <t>12,47,29,57,64,77,45,22,50,56,42,96,06,78,65,59,39</t>
        </is>
      </c>
      <c r="F830" t="inlineStr"/>
      <c r="G830" t="inlineStr">
        <is>
          <t>45@Signature Navy</t>
        </is>
      </c>
      <c r="H830" t="inlineStr">
        <is>
          <t>25V07971VN57</t>
        </is>
      </c>
      <c r="I830" t="n">
        <v>2</v>
      </c>
      <c r="J830" t="n">
        <v>2</v>
      </c>
      <c r="K830" t="n">
        <v>920</v>
      </c>
      <c r="L830" s="59" t="n"/>
      <c r="M830" s="98" t="inlineStr">
        <is>
          <t>POUT25SB0007971A</t>
        </is>
      </c>
      <c r="N830" s="2" t="n">
        <v>0.0063</v>
      </c>
      <c r="O830" t="n">
        <v>0.454</v>
      </c>
      <c r="P830" s="95" t="n">
        <v>417.68</v>
      </c>
      <c r="Q830" s="96" t="n">
        <v>417.68</v>
      </c>
      <c r="R830" s="77" t="n">
        <v>0</v>
      </c>
      <c r="S830" s="95" t="n">
        <v>426.034</v>
      </c>
      <c r="T830" s="51" t="n">
        <v>1.020000957670944</v>
      </c>
      <c r="U830" s="51" t="n">
        <v>1.020000957670944</v>
      </c>
      <c r="V830" t="n">
        <v>0</v>
      </c>
      <c r="W830" t="inlineStr">
        <is>
          <t>12,47,29,57,64,77,45,22,50,56,42,96,06,78,65,59,39</t>
        </is>
      </c>
      <c r="X830" s="51" t="n">
        <v>0.0006462545276343447</v>
      </c>
      <c r="Y830" s="51" t="n">
        <v>0.9762907380815057</v>
      </c>
      <c r="Z830" s="52" t="n">
        <v>639845.7299999963</v>
      </c>
      <c r="AA830" s="52" t="n">
        <v>15587.95000000019</v>
      </c>
      <c r="AB830" s="52" t="n">
        <v>-636742.909000005</v>
      </c>
      <c r="AC830" s="51" t="n">
        <v>-40.84840591610811</v>
      </c>
      <c r="AD830" s="51" t="n">
        <v>0.0006527823511458027</v>
      </c>
      <c r="AE830" s="57" t="inlineStr">
        <is>
          <t>Code M1: Vai phoi may day vien co.</t>
        </is>
      </c>
    </row>
    <row r="831" ht="20.25" customHeight="1">
      <c r="D831" t="inlineStr">
        <is>
          <t>M1</t>
        </is>
      </c>
      <c r="E831" t="inlineStr">
        <is>
          <t>12,47,29,57,64,77,45,22,50,56,42,96,06,78,65,59,39</t>
        </is>
      </c>
      <c r="F831" t="inlineStr"/>
      <c r="G831" t="inlineStr">
        <is>
          <t>96@Signature Navy</t>
        </is>
      </c>
      <c r="H831" t="inlineStr">
        <is>
          <t>25V07971VN57</t>
        </is>
      </c>
      <c r="I831" t="n">
        <v>2</v>
      </c>
      <c r="J831" t="n">
        <v>2</v>
      </c>
      <c r="K831" t="n">
        <v>920</v>
      </c>
      <c r="L831" s="59" t="n"/>
      <c r="M831" s="98" t="inlineStr">
        <is>
          <t>POUT25SB0007971A</t>
        </is>
      </c>
      <c r="N831" s="2" t="n">
        <v>0.0063</v>
      </c>
      <c r="O831" t="n">
        <v>0.454</v>
      </c>
      <c r="P831" s="95" t="n">
        <v>417.68</v>
      </c>
      <c r="Q831" s="96" t="n">
        <v>417.68</v>
      </c>
      <c r="R831" s="77" t="n">
        <v>0</v>
      </c>
      <c r="S831" s="95" t="n">
        <v>426.034</v>
      </c>
      <c r="T831" s="51" t="n">
        <v>1.020000957670944</v>
      </c>
      <c r="U831" s="51" t="n">
        <v>1.020000957670944</v>
      </c>
      <c r="V831" t="n">
        <v>0</v>
      </c>
      <c r="W831" t="inlineStr">
        <is>
          <t>12,47,29,57,64,77,45,22,50,56,42,96,06,78,65,59,39</t>
        </is>
      </c>
      <c r="X831" s="51" t="n">
        <v>0.0006462545276343447</v>
      </c>
      <c r="Y831" s="51" t="n">
        <v>0.9769435204326515</v>
      </c>
      <c r="Z831" s="52" t="n">
        <v>639845.7299999963</v>
      </c>
      <c r="AA831" s="52" t="n">
        <v>15170.27000000014</v>
      </c>
      <c r="AB831" s="52" t="n">
        <v>-637168.943000005</v>
      </c>
      <c r="AC831" s="51" t="n">
        <v>-42.00116036168106</v>
      </c>
      <c r="AD831" s="51" t="n">
        <v>0.0006527823511458027</v>
      </c>
      <c r="AE831" s="57" t="inlineStr">
        <is>
          <t>Code M1: Vai phoi may day vien co.</t>
        </is>
      </c>
    </row>
    <row r="832" ht="20.25" customHeight="1">
      <c r="D832" t="inlineStr">
        <is>
          <t>M1</t>
        </is>
      </c>
      <c r="E832" t="inlineStr">
        <is>
          <t>12,47,29,57,64,77,45,22,50,56,42,96,06,78,65,59,39</t>
        </is>
      </c>
      <c r="F832" t="inlineStr"/>
      <c r="G832" t="inlineStr">
        <is>
          <t>78@Signature Navy</t>
        </is>
      </c>
      <c r="H832" t="inlineStr">
        <is>
          <t>25V07971VN57</t>
        </is>
      </c>
      <c r="I832" t="n">
        <v>2</v>
      </c>
      <c r="J832" t="n">
        <v>2</v>
      </c>
      <c r="K832" t="n">
        <v>920</v>
      </c>
      <c r="L832" s="59" t="n"/>
      <c r="M832" s="98" t="inlineStr">
        <is>
          <t>POUT25SB0007971A</t>
        </is>
      </c>
      <c r="N832" s="2" t="n">
        <v>0.0063</v>
      </c>
      <c r="O832" t="n">
        <v>0.454</v>
      </c>
      <c r="P832" s="95" t="n">
        <v>417.68</v>
      </c>
      <c r="Q832" s="96" t="n">
        <v>417.68</v>
      </c>
      <c r="R832" s="77" t="n">
        <v>0</v>
      </c>
      <c r="S832" s="95" t="n">
        <v>426.034</v>
      </c>
      <c r="T832" s="51" t="n">
        <v>1.020000957670944</v>
      </c>
      <c r="U832" s="51" t="n">
        <v>1.020000957670944</v>
      </c>
      <c r="V832" t="n">
        <v>0</v>
      </c>
      <c r="W832" t="inlineStr">
        <is>
          <t>12,47,29,57,64,77,45,22,50,56,42,96,06,78,65,59,39</t>
        </is>
      </c>
      <c r="X832" s="51" t="n">
        <v>0.0006462545276343447</v>
      </c>
      <c r="Y832" s="51" t="n">
        <v>0.9775963027837974</v>
      </c>
      <c r="Z832" s="52" t="n">
        <v>639845.7299999963</v>
      </c>
      <c r="AA832" s="52" t="n">
        <v>14752.59000000008</v>
      </c>
      <c r="AB832" s="52" t="n">
        <v>-637594.977000005</v>
      </c>
      <c r="AC832" s="51" t="n">
        <v>-43.2191891050996</v>
      </c>
      <c r="AD832" s="51" t="n">
        <v>0.0006527823511458027</v>
      </c>
      <c r="AE832" s="57" t="inlineStr">
        <is>
          <t>Code M1: Vai phoi may day vien co.</t>
        </is>
      </c>
    </row>
    <row r="833" ht="20.25" customHeight="1">
      <c r="D833" t="inlineStr">
        <is>
          <t>M1</t>
        </is>
      </c>
      <c r="E833" t="inlineStr">
        <is>
          <t>12,47,29,57,64,77,45,22,50,56,42,96,06,78,65,59,39</t>
        </is>
      </c>
      <c r="F833" t="inlineStr"/>
      <c r="G833" t="inlineStr">
        <is>
          <t>65@Signature Navy</t>
        </is>
      </c>
      <c r="H833" t="inlineStr">
        <is>
          <t>25V07971VN57</t>
        </is>
      </c>
      <c r="I833" t="n">
        <v>2</v>
      </c>
      <c r="J833" t="n">
        <v>2</v>
      </c>
      <c r="K833" t="n">
        <v>920</v>
      </c>
      <c r="L833" s="59" t="n"/>
      <c r="M833" s="98" t="inlineStr">
        <is>
          <t>POUT25SB0007971A</t>
        </is>
      </c>
      <c r="N833" s="2" t="n">
        <v>0.0063</v>
      </c>
      <c r="O833" t="n">
        <v>0.454</v>
      </c>
      <c r="P833" s="95" t="n">
        <v>417.68</v>
      </c>
      <c r="Q833" s="96" t="n">
        <v>417.68</v>
      </c>
      <c r="R833" s="77" t="n">
        <v>0</v>
      </c>
      <c r="S833" s="95" t="n">
        <v>426.034</v>
      </c>
      <c r="T833" s="51" t="n">
        <v>1.020000957670944</v>
      </c>
      <c r="U833" s="51" t="n">
        <v>1.020000957670944</v>
      </c>
      <c r="V833" t="n">
        <v>0</v>
      </c>
      <c r="W833" t="inlineStr">
        <is>
          <t>12,47,29,57,64,77,45,22,50,56,42,96,06,78,65,59,39</t>
        </is>
      </c>
      <c r="X833" s="51" t="n">
        <v>0.0006462545276343447</v>
      </c>
      <c r="Y833" s="51" t="n">
        <v>0.9782490851349432</v>
      </c>
      <c r="Z833" s="52" t="n">
        <v>639845.7299999963</v>
      </c>
      <c r="AA833" s="52" t="n">
        <v>14334.91000000003</v>
      </c>
      <c r="AB833" s="52" t="n">
        <v>-638021.0110000049</v>
      </c>
      <c r="AC833" s="51" t="n">
        <v>-44.50819788893013</v>
      </c>
      <c r="AD833" s="51" t="n">
        <v>0.0006527823511458027</v>
      </c>
      <c r="AE833" s="57" t="inlineStr">
        <is>
          <t>Code M1: Vai phoi may day vien co.</t>
        </is>
      </c>
    </row>
    <row r="834" ht="20.25" customHeight="1">
      <c r="D834" t="inlineStr">
        <is>
          <t>M1</t>
        </is>
      </c>
      <c r="E834" t="inlineStr">
        <is>
          <t>12,47,29,57,64,77,45,22,50,56,42,96,06,78,65,59,39</t>
        </is>
      </c>
      <c r="F834" t="inlineStr"/>
      <c r="G834" t="inlineStr">
        <is>
          <t>56@Signature Navy</t>
        </is>
      </c>
      <c r="H834" t="inlineStr">
        <is>
          <t>25V07971VN57</t>
        </is>
      </c>
      <c r="I834" t="n">
        <v>2</v>
      </c>
      <c r="J834" t="n">
        <v>2</v>
      </c>
      <c r="K834" t="n">
        <v>920</v>
      </c>
      <c r="L834" s="59" t="n"/>
      <c r="M834" s="98" t="inlineStr">
        <is>
          <t>POUT25SB0007971A</t>
        </is>
      </c>
      <c r="N834" s="2" t="n">
        <v>0.0063</v>
      </c>
      <c r="O834" t="n">
        <v>0.454</v>
      </c>
      <c r="P834" s="95" t="n">
        <v>417.68</v>
      </c>
      <c r="Q834" s="96" t="n">
        <v>417.68</v>
      </c>
      <c r="R834" s="77" t="n">
        <v>0</v>
      </c>
      <c r="S834" s="95" t="n">
        <v>426.034</v>
      </c>
      <c r="T834" s="51" t="n">
        <v>1.020000957670944</v>
      </c>
      <c r="U834" s="51" t="n">
        <v>1.020000957670944</v>
      </c>
      <c r="V834" t="n">
        <v>0</v>
      </c>
      <c r="W834" t="inlineStr">
        <is>
          <t>12,47,29,57,64,77,45,22,50,56,42,96,06,78,65,59,39</t>
        </is>
      </c>
      <c r="X834" s="51" t="n">
        <v>0.0006462545276343447</v>
      </c>
      <c r="Y834" s="51" t="n">
        <v>0.9789018674860892</v>
      </c>
      <c r="Z834" s="52" t="n">
        <v>639845.7299999963</v>
      </c>
      <c r="AA834" s="52" t="n">
        <v>13917.22999999998</v>
      </c>
      <c r="AB834" s="52" t="n">
        <v>-638447.0450000049</v>
      </c>
      <c r="AC834" s="51" t="n">
        <v>-45.87457741231594</v>
      </c>
      <c r="AD834" s="51" t="n">
        <v>0.0006527823511458027</v>
      </c>
      <c r="AE834" s="57" t="inlineStr">
        <is>
          <t>Code M1: Vai phoi may day vien co.</t>
        </is>
      </c>
    </row>
    <row r="835" ht="20.25" customHeight="1">
      <c r="D835" t="inlineStr">
        <is>
          <t>M1</t>
        </is>
      </c>
      <c r="E835" t="inlineStr">
        <is>
          <t>12,47,29,57,64,77,45,22,50,56,42,96,06,78,65,59,39</t>
        </is>
      </c>
      <c r="F835" t="inlineStr"/>
      <c r="G835" t="inlineStr">
        <is>
          <t>77@Signature Navy</t>
        </is>
      </c>
      <c r="H835" t="inlineStr">
        <is>
          <t>25V07971VN57</t>
        </is>
      </c>
      <c r="I835" t="n">
        <v>2</v>
      </c>
      <c r="J835" t="n">
        <v>2</v>
      </c>
      <c r="K835" t="n">
        <v>920</v>
      </c>
      <c r="L835" s="59" t="n"/>
      <c r="M835" s="98" t="inlineStr">
        <is>
          <t>POUT25SB0007971A</t>
        </is>
      </c>
      <c r="N835" s="2" t="n">
        <v>0.0063</v>
      </c>
      <c r="O835" t="n">
        <v>0.454</v>
      </c>
      <c r="P835" s="95" t="n">
        <v>417.68</v>
      </c>
      <c r="Q835" s="96" t="n">
        <v>417.68</v>
      </c>
      <c r="R835" s="77" t="n">
        <v>0</v>
      </c>
      <c r="S835" s="95" t="n">
        <v>426.034</v>
      </c>
      <c r="T835" s="51" t="n">
        <v>1.020000957670944</v>
      </c>
      <c r="U835" s="51" t="n">
        <v>1.020000957670944</v>
      </c>
      <c r="V835" t="n">
        <v>0</v>
      </c>
      <c r="W835" t="inlineStr">
        <is>
          <t>12,47,29,57,64,77,45,22,50,56,42,96,06,78,65,59,39</t>
        </is>
      </c>
      <c r="X835" s="51" t="n">
        <v>0.0006462545276343447</v>
      </c>
      <c r="Y835" s="51" t="n">
        <v>0.9795546498372351</v>
      </c>
      <c r="Z835" s="52" t="n">
        <v>639845.7299999963</v>
      </c>
      <c r="AA835" s="52" t="n">
        <v>13499.54999999993</v>
      </c>
      <c r="AB835" s="52" t="n">
        <v>-638873.0790000049</v>
      </c>
      <c r="AC835" s="51" t="n">
        <v>-47.32550929475488</v>
      </c>
      <c r="AD835" s="51" t="n">
        <v>0.0006527823511458027</v>
      </c>
      <c r="AE835" s="57" t="inlineStr">
        <is>
          <t>Code M1: Vai phoi may day vien co.</t>
        </is>
      </c>
    </row>
    <row r="836" ht="20.25" customHeight="1">
      <c r="D836" t="inlineStr">
        <is>
          <t>M1</t>
        </is>
      </c>
      <c r="E836" t="inlineStr">
        <is>
          <t>12,47,29,57,64,77,45,22,50,56,42,96,06,78,65,59,39</t>
        </is>
      </c>
      <c r="F836" t="inlineStr"/>
      <c r="G836" t="inlineStr">
        <is>
          <t>29@Signature Navy</t>
        </is>
      </c>
      <c r="H836" t="inlineStr">
        <is>
          <t>25V07971VN57</t>
        </is>
      </c>
      <c r="I836" t="n">
        <v>2</v>
      </c>
      <c r="J836" t="n">
        <v>2</v>
      </c>
      <c r="K836" t="n">
        <v>920</v>
      </c>
      <c r="L836" s="59" t="n"/>
      <c r="M836" s="98" t="inlineStr">
        <is>
          <t>POUT25SB0007971A</t>
        </is>
      </c>
      <c r="N836" s="2" t="n">
        <v>0.0063</v>
      </c>
      <c r="O836" t="n">
        <v>0.454</v>
      </c>
      <c r="P836" s="95" t="n">
        <v>417.68</v>
      </c>
      <c r="Q836" s="96" t="n">
        <v>417.68</v>
      </c>
      <c r="R836" s="77" t="n">
        <v>0</v>
      </c>
      <c r="S836" s="95" t="n">
        <v>426.034</v>
      </c>
      <c r="T836" s="51" t="n">
        <v>1.020000957670944</v>
      </c>
      <c r="U836" s="51" t="n">
        <v>1.020000957670944</v>
      </c>
      <c r="V836" t="n">
        <v>0</v>
      </c>
      <c r="W836" t="inlineStr">
        <is>
          <t>12,47,29,57,64,77,45,22,50,56,42,96,06,78,65,59,39</t>
        </is>
      </c>
      <c r="X836" s="51" t="n">
        <v>0.0006462545276343447</v>
      </c>
      <c r="Y836" s="51" t="n">
        <v>0.9802074321883809</v>
      </c>
      <c r="Z836" s="52" t="n">
        <v>639845.7299999963</v>
      </c>
      <c r="AA836" s="52" t="n">
        <v>13081.86999999988</v>
      </c>
      <c r="AB836" s="52" t="n">
        <v>-639299.1130000049</v>
      </c>
      <c r="AC836" s="51" t="n">
        <v>-48.8690923392459</v>
      </c>
      <c r="AD836" s="51" t="n">
        <v>0.0006527823511458027</v>
      </c>
      <c r="AE836" s="57" t="inlineStr">
        <is>
          <t>Code M1: Vai phoi may day vien co.</t>
        </is>
      </c>
    </row>
    <row r="837" ht="20.25" customHeight="1">
      <c r="D837" t="inlineStr">
        <is>
          <t>M1</t>
        </is>
      </c>
      <c r="E837" t="inlineStr">
        <is>
          <t>12,47,29,57,64,77,45,22,50,56,42,96,06,78,65,59,39</t>
        </is>
      </c>
      <c r="F837" t="inlineStr"/>
      <c r="G837" t="inlineStr">
        <is>
          <t>47@Signature Navy</t>
        </is>
      </c>
      <c r="H837" t="inlineStr">
        <is>
          <t>25V07971VN57</t>
        </is>
      </c>
      <c r="I837" t="n">
        <v>2</v>
      </c>
      <c r="J837" t="n">
        <v>2</v>
      </c>
      <c r="K837" t="n">
        <v>920</v>
      </c>
      <c r="L837" s="59" t="n"/>
      <c r="M837" s="98" t="inlineStr">
        <is>
          <t>POUT25SB0007971A</t>
        </is>
      </c>
      <c r="N837" s="2" t="n">
        <v>0.0063</v>
      </c>
      <c r="O837" t="n">
        <v>0.454</v>
      </c>
      <c r="P837" s="95" t="n">
        <v>417.68</v>
      </c>
      <c r="Q837" s="96" t="n">
        <v>417.68</v>
      </c>
      <c r="R837" s="77" t="n">
        <v>0</v>
      </c>
      <c r="S837" s="95" t="n">
        <v>426.034</v>
      </c>
      <c r="T837" s="51" t="n">
        <v>1.020000957670944</v>
      </c>
      <c r="U837" s="51" t="n">
        <v>1.020000957670944</v>
      </c>
      <c r="V837" t="n">
        <v>0</v>
      </c>
      <c r="W837" t="inlineStr">
        <is>
          <t>12,47,29,57,64,77,45,22,50,56,42,96,06,78,65,59,39</t>
        </is>
      </c>
      <c r="X837" s="51" t="n">
        <v>0.0006462545276343447</v>
      </c>
      <c r="Y837" s="51" t="n">
        <v>0.9808602145395268</v>
      </c>
      <c r="Z837" s="52" t="n">
        <v>639845.7299999963</v>
      </c>
      <c r="AA837" s="52" t="n">
        <v>12664.18999999983</v>
      </c>
      <c r="AB837" s="52" t="n">
        <v>-639725.1470000049</v>
      </c>
      <c r="AC837" s="51" t="n">
        <v>-50.51449378128515</v>
      </c>
      <c r="AD837" s="51" t="n">
        <v>0.0006527823511458027</v>
      </c>
      <c r="AE837" s="57" t="inlineStr">
        <is>
          <t>Code M1: Vai phoi may day vien co.</t>
        </is>
      </c>
    </row>
    <row r="838" ht="20.25" customHeight="1">
      <c r="D838" t="inlineStr">
        <is>
          <t>M1</t>
        </is>
      </c>
      <c r="E838" t="inlineStr">
        <is>
          <t>12,47,29,57,64,77,45,22,50,56,42,96,06,78,65,59,39</t>
        </is>
      </c>
      <c r="F838" t="inlineStr"/>
      <c r="G838" t="inlineStr">
        <is>
          <t>39@Signature Navy</t>
        </is>
      </c>
      <c r="H838" t="inlineStr">
        <is>
          <t>25V07971VN57</t>
        </is>
      </c>
      <c r="I838" t="n">
        <v>2</v>
      </c>
      <c r="J838" t="n">
        <v>2</v>
      </c>
      <c r="K838" t="n">
        <v>920</v>
      </c>
      <c r="L838" s="59" t="n"/>
      <c r="M838" s="98" t="inlineStr">
        <is>
          <t>POUT25SB0007971A</t>
        </is>
      </c>
      <c r="N838" s="2" t="n">
        <v>0.0063</v>
      </c>
      <c r="O838" t="n">
        <v>0.454</v>
      </c>
      <c r="P838" s="95" t="n">
        <v>417.68</v>
      </c>
      <c r="Q838" s="96" t="n">
        <v>417.68</v>
      </c>
      <c r="R838" s="77" t="n">
        <v>0</v>
      </c>
      <c r="S838" s="95" t="n">
        <v>426.034</v>
      </c>
      <c r="T838" s="51" t="n">
        <v>1.020000957670944</v>
      </c>
      <c r="U838" s="51" t="n">
        <v>1.020000957670944</v>
      </c>
      <c r="V838" t="n">
        <v>0</v>
      </c>
      <c r="W838" t="inlineStr">
        <is>
          <t>12,47,29,57,64,77,45,22,50,56,42,96,06,78,65,59,39</t>
        </is>
      </c>
      <c r="X838" s="51" t="n">
        <v>0.0006462545276343447</v>
      </c>
      <c r="Y838" s="51" t="n">
        <v>0.9815129968906727</v>
      </c>
      <c r="Z838" s="52" t="n">
        <v>639845.7299999963</v>
      </c>
      <c r="AA838" s="52" t="n">
        <v>12246.50999999978</v>
      </c>
      <c r="AB838" s="52" t="n">
        <v>-640151.1810000049</v>
      </c>
      <c r="AC838" s="51" t="n">
        <v>-52.27213148889084</v>
      </c>
      <c r="AD838" s="51" t="n">
        <v>0.0006527823511458027</v>
      </c>
      <c r="AE838" s="57" t="inlineStr">
        <is>
          <t>Code M1: Vai phoi may day vien co.</t>
        </is>
      </c>
    </row>
    <row r="839" ht="20.25" customHeight="1">
      <c r="D839" t="inlineStr">
        <is>
          <t>M1</t>
        </is>
      </c>
      <c r="E839" t="inlineStr">
        <is>
          <t>12,47,29,57,64,77,45,22,50,56,42,96,06,78,65,59,39</t>
        </is>
      </c>
      <c r="F839" t="inlineStr"/>
      <c r="G839" t="inlineStr">
        <is>
          <t>64@Signature Navy</t>
        </is>
      </c>
      <c r="H839" t="inlineStr">
        <is>
          <t>25V07971VN57</t>
        </is>
      </c>
      <c r="I839" t="n">
        <v>2</v>
      </c>
      <c r="J839" t="n">
        <v>2</v>
      </c>
      <c r="K839" t="n">
        <v>920</v>
      </c>
      <c r="L839" s="59" t="n"/>
      <c r="M839" s="98" t="inlineStr">
        <is>
          <t>POUT25SB0007971A</t>
        </is>
      </c>
      <c r="N839" s="2" t="n">
        <v>0.0063</v>
      </c>
      <c r="O839" t="n">
        <v>0.454</v>
      </c>
      <c r="P839" s="95" t="n">
        <v>417.68</v>
      </c>
      <c r="Q839" s="96" t="n">
        <v>417.68</v>
      </c>
      <c r="R839" s="77" t="n">
        <v>0</v>
      </c>
      <c r="S839" s="95" t="n">
        <v>426.034</v>
      </c>
      <c r="T839" s="51" t="n">
        <v>1.020000957670944</v>
      </c>
      <c r="U839" s="51" t="n">
        <v>1.020000957670944</v>
      </c>
      <c r="V839" t="n">
        <v>0</v>
      </c>
      <c r="W839" t="inlineStr">
        <is>
          <t>12,47,29,57,64,77,45,22,50,56,42,96,06,78,65,59,39</t>
        </is>
      </c>
      <c r="X839" s="51" t="n">
        <v>0.0006462545276343447</v>
      </c>
      <c r="Y839" s="51" t="n">
        <v>0.9821657792418186</v>
      </c>
      <c r="Z839" s="52" t="n">
        <v>639845.7299999963</v>
      </c>
      <c r="AA839" s="52" t="n">
        <v>11828.82999999973</v>
      </c>
      <c r="AB839" s="52" t="n">
        <v>-640577.2150000049</v>
      </c>
      <c r="AC839" s="51" t="n">
        <v>-54.15389476389633</v>
      </c>
      <c r="AD839" s="51" t="n">
        <v>0.0006527823511458027</v>
      </c>
      <c r="AE839" s="57" t="inlineStr">
        <is>
          <t>Code M1: Vai phoi may day vien co.</t>
        </is>
      </c>
    </row>
    <row r="840" ht="20.25" customHeight="1">
      <c r="D840" t="inlineStr">
        <is>
          <t>M1</t>
        </is>
      </c>
      <c r="E840" t="inlineStr">
        <is>
          <t>12,47,29,57,64,77,45,22,50,56,42,96,06,78,65,59,39</t>
        </is>
      </c>
      <c r="F840" t="inlineStr"/>
      <c r="G840" t="inlineStr">
        <is>
          <t>50@Signature Navy</t>
        </is>
      </c>
      <c r="H840" t="inlineStr">
        <is>
          <t>25V07971VN57</t>
        </is>
      </c>
      <c r="I840" t="n">
        <v>2</v>
      </c>
      <c r="J840" t="n">
        <v>2</v>
      </c>
      <c r="K840" t="n">
        <v>920</v>
      </c>
      <c r="L840" s="59" t="n"/>
      <c r="M840" s="98" t="inlineStr">
        <is>
          <t>POUT25SB0007971A</t>
        </is>
      </c>
      <c r="N840" s="2" t="n">
        <v>0.0063</v>
      </c>
      <c r="O840" t="n">
        <v>0.454</v>
      </c>
      <c r="P840" s="95" t="n">
        <v>417.68</v>
      </c>
      <c r="Q840" s="96" t="n">
        <v>417.68</v>
      </c>
      <c r="R840" s="77" t="n">
        <v>0</v>
      </c>
      <c r="S840" s="95" t="n">
        <v>426.034</v>
      </c>
      <c r="T840" s="51" t="n">
        <v>1.020000957670944</v>
      </c>
      <c r="U840" s="51" t="n">
        <v>1.020000957670944</v>
      </c>
      <c r="V840" t="n">
        <v>0</v>
      </c>
      <c r="W840" t="inlineStr">
        <is>
          <t>12,47,29,57,64,77,45,22,50,56,42,96,06,78,65,59,39</t>
        </is>
      </c>
      <c r="X840" s="51" t="n">
        <v>0.0006462545276343447</v>
      </c>
      <c r="Y840" s="51" t="n">
        <v>0.9828185615929644</v>
      </c>
      <c r="Z840" s="52" t="n">
        <v>639845.7299999963</v>
      </c>
      <c r="AA840" s="52" t="n">
        <v>11411.14999999967</v>
      </c>
      <c r="AB840" s="52" t="n">
        <v>-641003.2490000048</v>
      </c>
      <c r="AC840" s="51" t="n">
        <v>-56.17341363491175</v>
      </c>
      <c r="AD840" s="51" t="n">
        <v>0.0006527823511458027</v>
      </c>
      <c r="AE840" s="57" t="inlineStr">
        <is>
          <t>Code M1: Vai phoi may day vien co.</t>
        </is>
      </c>
    </row>
    <row r="841" ht="20.25" customHeight="1">
      <c r="D841" t="inlineStr">
        <is>
          <t>M1</t>
        </is>
      </c>
      <c r="E841" t="inlineStr">
        <is>
          <t>12,47,29,57,64,77,45,22,50,56,42,96,06,78,65,59,39</t>
        </is>
      </c>
      <c r="F841" t="inlineStr"/>
      <c r="G841" t="inlineStr">
        <is>
          <t>57@Signature Navy</t>
        </is>
      </c>
      <c r="H841" t="inlineStr">
        <is>
          <t>25V07971VN57</t>
        </is>
      </c>
      <c r="I841" t="n">
        <v>2</v>
      </c>
      <c r="J841" t="n">
        <v>2</v>
      </c>
      <c r="K841" t="n">
        <v>920</v>
      </c>
      <c r="L841" s="59" t="n"/>
      <c r="M841" s="98" t="inlineStr">
        <is>
          <t>POUT25SB0007971A</t>
        </is>
      </c>
      <c r="N841" s="2" t="n">
        <v>0.0063</v>
      </c>
      <c r="O841" t="n">
        <v>0.454</v>
      </c>
      <c r="P841" s="95" t="n">
        <v>417.68</v>
      </c>
      <c r="Q841" s="96" t="n">
        <v>417.68</v>
      </c>
      <c r="R841" s="77" t="n">
        <v>0</v>
      </c>
      <c r="S841" s="95" t="n">
        <v>426.034</v>
      </c>
      <c r="T841" s="51" t="n">
        <v>1.020000957670944</v>
      </c>
      <c r="U841" s="51" t="n">
        <v>1.020000957670944</v>
      </c>
      <c r="V841" t="n">
        <v>0</v>
      </c>
      <c r="W841" t="inlineStr">
        <is>
          <t>12,47,29,57,64,77,45,22,50,56,42,96,06,78,65,59,39</t>
        </is>
      </c>
      <c r="X841" s="51" t="n">
        <v>0.0006462545276343447</v>
      </c>
      <c r="Y841" s="51" t="n">
        <v>0.9834713439441104</v>
      </c>
      <c r="Z841" s="52" t="n">
        <v>639845.7299999963</v>
      </c>
      <c r="AA841" s="52" t="n">
        <v>10993.46999999962</v>
      </c>
      <c r="AB841" s="52" t="n">
        <v>-641429.2830000048</v>
      </c>
      <c r="AC841" s="51" t="n">
        <v>-58.3463895385194</v>
      </c>
      <c r="AD841" s="51" t="n">
        <v>0.0006527823511458027</v>
      </c>
      <c r="AE841" s="57" t="inlineStr">
        <is>
          <t>Code M1: Vai phoi may day vien co.</t>
        </is>
      </c>
    </row>
    <row r="842" ht="20.25" customHeight="1">
      <c r="D842" t="inlineStr">
        <is>
          <t>M1</t>
        </is>
      </c>
      <c r="E842" t="inlineStr">
        <is>
          <t>12,47,29,57,64,77,45,22,50,56,42,96,06,78,65,59,39</t>
        </is>
      </c>
      <c r="F842" t="inlineStr"/>
      <c r="G842" t="inlineStr">
        <is>
          <t>59@Signature Navy</t>
        </is>
      </c>
      <c r="H842" t="inlineStr">
        <is>
          <t>25V07971VN57</t>
        </is>
      </c>
      <c r="I842" t="n">
        <v>2</v>
      </c>
      <c r="J842" t="n">
        <v>2</v>
      </c>
      <c r="K842" t="n">
        <v>920</v>
      </c>
      <c r="L842" s="59" t="n"/>
      <c r="M842" s="98" t="inlineStr">
        <is>
          <t>POUT25SB0007971A</t>
        </is>
      </c>
      <c r="N842" s="2" t="n">
        <v>0.0063</v>
      </c>
      <c r="O842" t="n">
        <v>0.454</v>
      </c>
      <c r="P842" s="95" t="n">
        <v>417.68</v>
      </c>
      <c r="Q842" s="96" t="n">
        <v>417.68</v>
      </c>
      <c r="R842" s="77" t="n">
        <v>0</v>
      </c>
      <c r="S842" s="95" t="n">
        <v>426.034</v>
      </c>
      <c r="T842" s="51" t="n">
        <v>1.020000957670944</v>
      </c>
      <c r="U842" s="51" t="n">
        <v>1.020000957670944</v>
      </c>
      <c r="V842" t="n">
        <v>0</v>
      </c>
      <c r="W842" t="inlineStr">
        <is>
          <t>12,47,29,57,64,77,45,22,50,56,42,96,06,78,65,59,39</t>
        </is>
      </c>
      <c r="X842" s="51" t="n">
        <v>0.0006462545276343447</v>
      </c>
      <c r="Y842" s="51" t="n">
        <v>0.9841241262952563</v>
      </c>
      <c r="Z842" s="52" t="n">
        <v>639845.7299999963</v>
      </c>
      <c r="AA842" s="52" t="n">
        <v>10575.78999999957</v>
      </c>
      <c r="AB842" s="52" t="n">
        <v>-641855.3170000048</v>
      </c>
      <c r="AC842" s="51" t="n">
        <v>-60.69100435996089</v>
      </c>
      <c r="AD842" s="51" t="n">
        <v>0.0006527823511458027</v>
      </c>
      <c r="AE842" s="57" t="inlineStr">
        <is>
          <t>Code M1: Vai phoi may day vien co.</t>
        </is>
      </c>
    </row>
    <row r="843" ht="20.25" customHeight="1">
      <c r="D843" t="inlineStr">
        <is>
          <t>M1</t>
        </is>
      </c>
      <c r="E843" t="inlineStr">
        <is>
          <t>12,47,29,57,64,77,45,22,50,56,42,96,06,78,65,59,39</t>
        </is>
      </c>
      <c r="F843" t="inlineStr"/>
      <c r="G843" t="inlineStr">
        <is>
          <t>12@Signature Navy</t>
        </is>
      </c>
      <c r="H843" t="inlineStr">
        <is>
          <t>25V07971VN57</t>
        </is>
      </c>
      <c r="I843" t="n">
        <v>2</v>
      </c>
      <c r="J843" t="n">
        <v>2</v>
      </c>
      <c r="K843" t="n">
        <v>920</v>
      </c>
      <c r="L843" s="59" t="n"/>
      <c r="M843" s="98" t="inlineStr">
        <is>
          <t>POUT25SB0007971A</t>
        </is>
      </c>
      <c r="N843" s="2" t="n">
        <v>0.0063</v>
      </c>
      <c r="O843" t="n">
        <v>0.454</v>
      </c>
      <c r="P843" s="95" t="n">
        <v>417.68</v>
      </c>
      <c r="Q843" s="96" t="n">
        <v>417.68</v>
      </c>
      <c r="R843" s="77" t="n">
        <v>0</v>
      </c>
      <c r="S843" s="95" t="n">
        <v>426.034</v>
      </c>
      <c r="T843" s="51" t="n">
        <v>1.020000957670944</v>
      </c>
      <c r="U843" s="51" t="n">
        <v>1.020000957670944</v>
      </c>
      <c r="V843" t="n">
        <v>0</v>
      </c>
      <c r="W843" t="inlineStr">
        <is>
          <t>12,47,29,57,64,77,45,22,50,56,42,96,06,78,65,59,39</t>
        </is>
      </c>
      <c r="X843" s="51" t="n">
        <v>0.0006462545276343447</v>
      </c>
      <c r="Y843" s="51" t="n">
        <v>0.9847769086464021</v>
      </c>
      <c r="Z843" s="52" t="n">
        <v>639845.7299999963</v>
      </c>
      <c r="AA843" s="52" t="n">
        <v>10158.10999999952</v>
      </c>
      <c r="AB843" s="52" t="n">
        <v>-642281.3510000048</v>
      </c>
      <c r="AC843" s="51" t="n">
        <v>-63.22843038715225</v>
      </c>
      <c r="AD843" s="51" t="n">
        <v>0.0006527823511458027</v>
      </c>
      <c r="AE843" s="57" t="inlineStr">
        <is>
          <t>Code M1: Vai phoi may day vien co.</t>
        </is>
      </c>
    </row>
    <row r="844" ht="20.25" customHeight="1">
      <c r="D844" t="inlineStr">
        <is>
          <t>M1</t>
        </is>
      </c>
      <c r="E844" t="inlineStr">
        <is>
          <t>12,47,29,57,64,77,45,22,50,56,42,96,06,78,65,59,39</t>
        </is>
      </c>
      <c r="F844" t="inlineStr"/>
      <c r="G844" t="inlineStr">
        <is>
          <t>42@Signature Navy</t>
        </is>
      </c>
      <c r="H844" t="inlineStr">
        <is>
          <t>25V07971VN58</t>
        </is>
      </c>
      <c r="I844" t="n">
        <v>2</v>
      </c>
      <c r="J844" t="n">
        <v>2</v>
      </c>
      <c r="K844" t="n">
        <v>350</v>
      </c>
      <c r="L844" s="59" t="n"/>
      <c r="M844" s="98" t="inlineStr">
        <is>
          <t>POUT25SB0007971A</t>
        </is>
      </c>
      <c r="N844" s="2" t="n">
        <v>0.0063</v>
      </c>
      <c r="O844" t="n">
        <v>0.259466</v>
      </c>
      <c r="P844" s="95" t="n">
        <v>90.813</v>
      </c>
      <c r="Q844" s="96" t="n">
        <v>90.81309999999999</v>
      </c>
      <c r="R844" s="77" t="n">
        <v>0</v>
      </c>
      <c r="S844" s="95" t="n">
        <v>92.629</v>
      </c>
      <c r="T844" s="51" t="n">
        <v>1.019997136973781</v>
      </c>
      <c r="U844" s="51" t="n">
        <v>1.019997136973781</v>
      </c>
      <c r="V844" t="n">
        <v>0</v>
      </c>
      <c r="W844" t="inlineStr">
        <is>
          <t>12,47,29,57,64,77,45,22,50,56,42,96,06,78,65,59,39</t>
        </is>
      </c>
      <c r="X844" s="51" t="n">
        <v>0.000140510383651385</v>
      </c>
      <c r="Y844" s="51" t="n">
        <v>0.9849188381705704</v>
      </c>
      <c r="Z844" s="52" t="n">
        <v>639845.7299999963</v>
      </c>
      <c r="AA844" s="52" t="n">
        <v>9740.429999999469</v>
      </c>
      <c r="AB844" s="52" t="n">
        <v>-642707.3850000048</v>
      </c>
      <c r="AC844" s="51" t="n">
        <v>-65.98347146892282</v>
      </c>
      <c r="AD844" s="51" t="n">
        <v>0.0001419296804559445</v>
      </c>
      <c r="AE844" s="57" t="inlineStr">
        <is>
          <t>Code M1: Vai phoi may day vien co.</t>
        </is>
      </c>
    </row>
    <row r="845" ht="20.25" customHeight="1">
      <c r="D845" t="inlineStr">
        <is>
          <t>M1</t>
        </is>
      </c>
      <c r="E845" t="inlineStr">
        <is>
          <t>12,47,29,57,64,77,45,22,50,56,42,96,06,78,65,59,39</t>
        </is>
      </c>
      <c r="F845" t="inlineStr"/>
      <c r="G845" t="inlineStr">
        <is>
          <t>45@Signature Navy</t>
        </is>
      </c>
      <c r="H845" t="inlineStr">
        <is>
          <t>25V07971VN58</t>
        </is>
      </c>
      <c r="I845" t="n">
        <v>2</v>
      </c>
      <c r="J845" t="n">
        <v>2</v>
      </c>
      <c r="K845" t="n">
        <v>350</v>
      </c>
      <c r="L845" s="59" t="n"/>
      <c r="M845" s="98" t="inlineStr">
        <is>
          <t>POUT25SB0007971A</t>
        </is>
      </c>
      <c r="N845" s="2" t="n">
        <v>0.0063</v>
      </c>
      <c r="O845" t="n">
        <v>0.259466</v>
      </c>
      <c r="P845" s="95" t="n">
        <v>90.813</v>
      </c>
      <c r="Q845" s="96" t="n">
        <v>90.81309999999999</v>
      </c>
      <c r="R845" s="77" t="n">
        <v>0</v>
      </c>
      <c r="S845" s="95" t="n">
        <v>92.629</v>
      </c>
      <c r="T845" s="51" t="n">
        <v>1.019997136973781</v>
      </c>
      <c r="U845" s="51" t="n">
        <v>1.019997136973781</v>
      </c>
      <c r="V845" t="n">
        <v>0</v>
      </c>
      <c r="W845" t="inlineStr">
        <is>
          <t>12,47,29,57,64,77,45,22,50,56,42,96,06,78,65,59,39</t>
        </is>
      </c>
      <c r="X845" s="51" t="n">
        <v>0.000140510383651385</v>
      </c>
      <c r="Y845" s="51" t="n">
        <v>0.9850607676947386</v>
      </c>
      <c r="Z845" s="52" t="n">
        <v>639845.7299999963</v>
      </c>
      <c r="AA845" s="52" t="n">
        <v>9649.616999999504</v>
      </c>
      <c r="AB845" s="52" t="n">
        <v>-642800.0140000047</v>
      </c>
      <c r="AC845" s="51" t="n">
        <v>-66.61404426725308</v>
      </c>
      <c r="AD845" s="51" t="n">
        <v>0.0001419296804559445</v>
      </c>
      <c r="AE845" s="57" t="inlineStr">
        <is>
          <t>Code M1: Vai phoi may day vien co.</t>
        </is>
      </c>
    </row>
    <row r="846" ht="20.25" customHeight="1">
      <c r="D846" t="inlineStr">
        <is>
          <t>M1</t>
        </is>
      </c>
      <c r="E846" t="inlineStr">
        <is>
          <t>12,47,29,57,64,77,45,22,50,56,42,96,06,78,65,59,39</t>
        </is>
      </c>
      <c r="F846" t="inlineStr"/>
      <c r="G846" t="inlineStr">
        <is>
          <t>96@Signature Navy</t>
        </is>
      </c>
      <c r="H846" t="inlineStr">
        <is>
          <t>25V07971VN58</t>
        </is>
      </c>
      <c r="I846" t="n">
        <v>2</v>
      </c>
      <c r="J846" t="n">
        <v>2</v>
      </c>
      <c r="K846" t="n">
        <v>350</v>
      </c>
      <c r="L846" s="59" t="n"/>
      <c r="M846" s="98" t="inlineStr">
        <is>
          <t>POUT25SB0007971A</t>
        </is>
      </c>
      <c r="N846" s="2" t="n">
        <v>0.0063</v>
      </c>
      <c r="O846" t="n">
        <v>0.259466</v>
      </c>
      <c r="P846" s="95" t="n">
        <v>90.813</v>
      </c>
      <c r="Q846" s="96" t="n">
        <v>90.81309999999999</v>
      </c>
      <c r="R846" s="77" t="n">
        <v>0</v>
      </c>
      <c r="S846" s="95" t="n">
        <v>92.629</v>
      </c>
      <c r="T846" s="51" t="n">
        <v>1.019997136973781</v>
      </c>
      <c r="U846" s="51" t="n">
        <v>1.019997136973781</v>
      </c>
      <c r="V846" t="n">
        <v>0</v>
      </c>
      <c r="W846" t="inlineStr">
        <is>
          <t>12,47,29,57,64,77,45,22,50,56,42,96,06,78,65,59,39</t>
        </is>
      </c>
      <c r="X846" s="51" t="n">
        <v>0.000140510383651385</v>
      </c>
      <c r="Y846" s="51" t="n">
        <v>0.9852026972189067</v>
      </c>
      <c r="Z846" s="52" t="n">
        <v>639845.7299999963</v>
      </c>
      <c r="AA846" s="52" t="n">
        <v>9558.803999999538</v>
      </c>
      <c r="AB846" s="52" t="n">
        <v>-642892.6430000047</v>
      </c>
      <c r="AC846" s="51" t="n">
        <v>-67.25659852425426</v>
      </c>
      <c r="AD846" s="51" t="n">
        <v>0.0001419296804559445</v>
      </c>
      <c r="AE846" s="57" t="inlineStr">
        <is>
          <t>Code M1: Vai phoi may day vien co.</t>
        </is>
      </c>
    </row>
    <row r="847" ht="20.25" customHeight="1">
      <c r="D847" t="inlineStr">
        <is>
          <t>M1</t>
        </is>
      </c>
      <c r="E847" t="inlineStr">
        <is>
          <t>12,47,29,57,64,77,45,22,50,56,42,96,06,78,65,59,39</t>
        </is>
      </c>
      <c r="F847" t="inlineStr"/>
      <c r="G847" t="inlineStr">
        <is>
          <t>78@Signature Navy</t>
        </is>
      </c>
      <c r="H847" t="inlineStr">
        <is>
          <t>25V07971VN58</t>
        </is>
      </c>
      <c r="I847" t="n">
        <v>2</v>
      </c>
      <c r="J847" t="n">
        <v>2</v>
      </c>
      <c r="K847" t="n">
        <v>350</v>
      </c>
      <c r="L847" s="59" t="n"/>
      <c r="M847" s="98" t="inlineStr">
        <is>
          <t>POUT25SB0007971A</t>
        </is>
      </c>
      <c r="N847" s="2" t="n">
        <v>0.0063</v>
      </c>
      <c r="O847" t="n">
        <v>0.259466</v>
      </c>
      <c r="P847" s="95" t="n">
        <v>90.813</v>
      </c>
      <c r="Q847" s="96" t="n">
        <v>90.81309999999999</v>
      </c>
      <c r="R847" s="77" t="n">
        <v>0</v>
      </c>
      <c r="S847" s="95" t="n">
        <v>92.629</v>
      </c>
      <c r="T847" s="51" t="n">
        <v>1.019997136973781</v>
      </c>
      <c r="U847" s="51" t="n">
        <v>1.019997136973781</v>
      </c>
      <c r="V847" t="n">
        <v>0</v>
      </c>
      <c r="W847" t="inlineStr">
        <is>
          <t>12,47,29,57,64,77,45,22,50,56,42,96,06,78,65,59,39</t>
        </is>
      </c>
      <c r="X847" s="51" t="n">
        <v>0.000140510383651385</v>
      </c>
      <c r="Y847" s="51" t="n">
        <v>0.985344626743075</v>
      </c>
      <c r="Z847" s="52" t="n">
        <v>639845.7299999963</v>
      </c>
      <c r="AA847" s="52" t="n">
        <v>9467.990999999573</v>
      </c>
      <c r="AB847" s="52" t="n">
        <v>-642985.2720000047</v>
      </c>
      <c r="AC847" s="51" t="n">
        <v>-67.91147900331059</v>
      </c>
      <c r="AD847" s="51" t="n">
        <v>0.0001419296804559445</v>
      </c>
      <c r="AE847" s="57" t="inlineStr">
        <is>
          <t>Code M1: Vai phoi may day vien co.</t>
        </is>
      </c>
    </row>
    <row r="848" ht="20.25" customHeight="1">
      <c r="D848" t="inlineStr">
        <is>
          <t>M1</t>
        </is>
      </c>
      <c r="E848" t="inlineStr">
        <is>
          <t>12,47,29,57,64,77,45,22,50,56,42,96,06,78,65,59,39</t>
        </is>
      </c>
      <c r="F848" t="inlineStr"/>
      <c r="G848" t="inlineStr">
        <is>
          <t>65@Signature Navy</t>
        </is>
      </c>
      <c r="H848" t="inlineStr">
        <is>
          <t>25V07971VN58</t>
        </is>
      </c>
      <c r="I848" t="n">
        <v>2</v>
      </c>
      <c r="J848" t="n">
        <v>2</v>
      </c>
      <c r="K848" t="n">
        <v>350</v>
      </c>
      <c r="L848" s="59" t="n"/>
      <c r="M848" s="98" t="inlineStr">
        <is>
          <t>POUT25SB0007971A</t>
        </is>
      </c>
      <c r="N848" s="2" t="n">
        <v>0.0063</v>
      </c>
      <c r="O848" t="n">
        <v>0.259466</v>
      </c>
      <c r="P848" s="95" t="n">
        <v>90.813</v>
      </c>
      <c r="Q848" s="96" t="n">
        <v>90.81309999999999</v>
      </c>
      <c r="R848" s="77" t="n">
        <v>0</v>
      </c>
      <c r="S848" s="95" t="n">
        <v>92.629</v>
      </c>
      <c r="T848" s="51" t="n">
        <v>1.019997136973781</v>
      </c>
      <c r="U848" s="51" t="n">
        <v>1.019997136973781</v>
      </c>
      <c r="V848" t="n">
        <v>0</v>
      </c>
      <c r="W848" t="inlineStr">
        <is>
          <t>12,47,29,57,64,77,45,22,50,56,42,96,06,78,65,59,39</t>
        </is>
      </c>
      <c r="X848" s="51" t="n">
        <v>0.000140510383651385</v>
      </c>
      <c r="Y848" s="51" t="n">
        <v>0.9854865562672432</v>
      </c>
      <c r="Z848" s="52" t="n">
        <v>639845.7299999963</v>
      </c>
      <c r="AA848" s="52" t="n">
        <v>9377.177999999607</v>
      </c>
      <c r="AB848" s="52" t="n">
        <v>-643077.9010000046</v>
      </c>
      <c r="AC848" s="51" t="n">
        <v>-68.57904382320902</v>
      </c>
      <c r="AD848" s="51" t="n">
        <v>0.0001419296804559445</v>
      </c>
      <c r="AE848" s="57" t="inlineStr">
        <is>
          <t>Code M1: Vai phoi may day vien co.</t>
        </is>
      </c>
    </row>
    <row r="849" ht="20.25" customHeight="1">
      <c r="D849" t="inlineStr">
        <is>
          <t>M1</t>
        </is>
      </c>
      <c r="E849" t="inlineStr">
        <is>
          <t>12,47,29,57,64,77,45,22,50,56,42,96,06,78,65,59,39</t>
        </is>
      </c>
      <c r="F849" t="inlineStr"/>
      <c r="G849" t="inlineStr">
        <is>
          <t>56@Signature Navy</t>
        </is>
      </c>
      <c r="H849" t="inlineStr">
        <is>
          <t>25V07971VN58</t>
        </is>
      </c>
      <c r="I849" t="n">
        <v>2</v>
      </c>
      <c r="J849" t="n">
        <v>2</v>
      </c>
      <c r="K849" t="n">
        <v>350</v>
      </c>
      <c r="L849" s="59" t="n"/>
      <c r="M849" s="98" t="inlineStr">
        <is>
          <t>POUT25SB0007971A</t>
        </is>
      </c>
      <c r="N849" s="2" t="n">
        <v>0.0063</v>
      </c>
      <c r="O849" t="n">
        <v>0.259466</v>
      </c>
      <c r="P849" s="95" t="n">
        <v>90.813</v>
      </c>
      <c r="Q849" s="96" t="n">
        <v>90.81309999999999</v>
      </c>
      <c r="R849" s="77" t="n">
        <v>0</v>
      </c>
      <c r="S849" s="95" t="n">
        <v>92.629</v>
      </c>
      <c r="T849" s="51" t="n">
        <v>1.019997136973781</v>
      </c>
      <c r="U849" s="51" t="n">
        <v>1.019997136973781</v>
      </c>
      <c r="V849" t="n">
        <v>0</v>
      </c>
      <c r="W849" t="inlineStr">
        <is>
          <t>12,47,29,57,64,77,45,22,50,56,42,96,06,78,65,59,39</t>
        </is>
      </c>
      <c r="X849" s="51" t="n">
        <v>0.000140510383651385</v>
      </c>
      <c r="Y849" s="51" t="n">
        <v>0.9856284857914114</v>
      </c>
      <c r="Z849" s="52" t="n">
        <v>639845.7299999963</v>
      </c>
      <c r="AA849" s="52" t="n">
        <v>9286.364999999641</v>
      </c>
      <c r="AB849" s="52" t="n">
        <v>-643170.5300000046</v>
      </c>
      <c r="AC849" s="51" t="n">
        <v>-69.25966511116346</v>
      </c>
      <c r="AD849" s="51" t="n">
        <v>0.0001419296804559445</v>
      </c>
      <c r="AE849" s="57" t="inlineStr">
        <is>
          <t>Code M1: Vai phoi may day vien co.</t>
        </is>
      </c>
    </row>
    <row r="850" ht="20.25" customHeight="1">
      <c r="D850" t="inlineStr">
        <is>
          <t>M1</t>
        </is>
      </c>
      <c r="E850" t="inlineStr">
        <is>
          <t>12,47,29,57,64,77,45,22,50,56,42,96,06,78,65,59,39</t>
        </is>
      </c>
      <c r="F850" t="inlineStr"/>
      <c r="G850" t="inlineStr">
        <is>
          <t>77@Signature Navy</t>
        </is>
      </c>
      <c r="H850" t="inlineStr">
        <is>
          <t>25V07971VN58</t>
        </is>
      </c>
      <c r="I850" t="n">
        <v>2</v>
      </c>
      <c r="J850" t="n">
        <v>2</v>
      </c>
      <c r="K850" t="n">
        <v>350</v>
      </c>
      <c r="L850" s="59" t="n"/>
      <c r="M850" s="98" t="inlineStr">
        <is>
          <t>POUT25SB0007971A</t>
        </is>
      </c>
      <c r="N850" s="2" t="n">
        <v>0.0063</v>
      </c>
      <c r="O850" t="n">
        <v>0.259466</v>
      </c>
      <c r="P850" s="95" t="n">
        <v>90.813</v>
      </c>
      <c r="Q850" s="96" t="n">
        <v>90.81309999999999</v>
      </c>
      <c r="R850" s="77" t="n">
        <v>0</v>
      </c>
      <c r="S850" s="95" t="n">
        <v>92.629</v>
      </c>
      <c r="T850" s="51" t="n">
        <v>1.019997136973781</v>
      </c>
      <c r="U850" s="51" t="n">
        <v>1.019997136973781</v>
      </c>
      <c r="V850" t="n">
        <v>0</v>
      </c>
      <c r="W850" t="inlineStr">
        <is>
          <t>12,47,29,57,64,77,45,22,50,56,42,96,06,78,65,59,39</t>
        </is>
      </c>
      <c r="X850" s="51" t="n">
        <v>0.000140510383651385</v>
      </c>
      <c r="Y850" s="51" t="n">
        <v>0.9857704153155796</v>
      </c>
      <c r="Z850" s="52" t="n">
        <v>639845.7299999963</v>
      </c>
      <c r="AA850" s="52" t="n">
        <v>9195.551999999676</v>
      </c>
      <c r="AB850" s="52" t="n">
        <v>-643263.1590000045</v>
      </c>
      <c r="AC850" s="51" t="n">
        <v>-69.95372969453354</v>
      </c>
      <c r="AD850" s="51" t="n">
        <v>0.0001419296804559445</v>
      </c>
      <c r="AE850" s="57" t="inlineStr">
        <is>
          <t>Code M1: Vai phoi may day vien co.</t>
        </is>
      </c>
    </row>
    <row r="851" ht="20.25" customHeight="1">
      <c r="D851" t="inlineStr">
        <is>
          <t>M1</t>
        </is>
      </c>
      <c r="E851" t="inlineStr">
        <is>
          <t>12,47,29,57,64,77,45,22,50,56,42,96,06,78,65,59,39</t>
        </is>
      </c>
      <c r="F851" t="inlineStr"/>
      <c r="G851" t="inlineStr">
        <is>
          <t>29@Signature Navy</t>
        </is>
      </c>
      <c r="H851" t="inlineStr">
        <is>
          <t>25V07971VN58</t>
        </is>
      </c>
      <c r="I851" t="n">
        <v>2</v>
      </c>
      <c r="J851" t="n">
        <v>2</v>
      </c>
      <c r="K851" t="n">
        <v>350</v>
      </c>
      <c r="L851" s="59" t="n"/>
      <c r="M851" s="98" t="inlineStr">
        <is>
          <t>POUT25SB0007971A</t>
        </is>
      </c>
      <c r="N851" s="2" t="n">
        <v>0.0063</v>
      </c>
      <c r="O851" t="n">
        <v>0.259466</v>
      </c>
      <c r="P851" s="95" t="n">
        <v>90.813</v>
      </c>
      <c r="Q851" s="96" t="n">
        <v>90.81309999999999</v>
      </c>
      <c r="R851" s="77" t="n">
        <v>0</v>
      </c>
      <c r="S851" s="95" t="n">
        <v>92.629</v>
      </c>
      <c r="T851" s="51" t="n">
        <v>1.019997136973781</v>
      </c>
      <c r="U851" s="51" t="n">
        <v>1.019997136973781</v>
      </c>
      <c r="V851" t="n">
        <v>0</v>
      </c>
      <c r="W851" t="inlineStr">
        <is>
          <t>12,47,29,57,64,77,45,22,50,56,42,96,06,78,65,59,39</t>
        </is>
      </c>
      <c r="X851" s="51" t="n">
        <v>0.000140510383651385</v>
      </c>
      <c r="Y851" s="51" t="n">
        <v>0.9859123448397479</v>
      </c>
      <c r="Z851" s="52" t="n">
        <v>639845.7299999963</v>
      </c>
      <c r="AA851" s="52" t="n">
        <v>9104.73899999971</v>
      </c>
      <c r="AB851" s="52" t="n">
        <v>-643355.7880000045</v>
      </c>
      <c r="AC851" s="51" t="n">
        <v>-70.66163983393977</v>
      </c>
      <c r="AD851" s="51" t="n">
        <v>0.0001419296804559445</v>
      </c>
      <c r="AE851" s="57" t="inlineStr">
        <is>
          <t>Code M1: Vai phoi may day vien co.</t>
        </is>
      </c>
    </row>
    <row r="852" ht="20.25" customHeight="1">
      <c r="D852" t="inlineStr">
        <is>
          <t>M1</t>
        </is>
      </c>
      <c r="E852" t="inlineStr">
        <is>
          <t>12,47,29,57,64,77,45,22,50,56,42,96,06,78,65,59,39</t>
        </is>
      </c>
      <c r="F852" t="inlineStr"/>
      <c r="G852" t="inlineStr">
        <is>
          <t>47@Signature Navy</t>
        </is>
      </c>
      <c r="H852" t="inlineStr">
        <is>
          <t>25V07971VN58</t>
        </is>
      </c>
      <c r="I852" t="n">
        <v>2</v>
      </c>
      <c r="J852" t="n">
        <v>2</v>
      </c>
      <c r="K852" t="n">
        <v>350</v>
      </c>
      <c r="L852" s="59" t="n"/>
      <c r="M852" s="98" t="inlineStr">
        <is>
          <t>POUT25SB0007971A</t>
        </is>
      </c>
      <c r="N852" s="2" t="n">
        <v>0.0063</v>
      </c>
      <c r="O852" t="n">
        <v>0.259466</v>
      </c>
      <c r="P852" s="95" t="n">
        <v>90.813</v>
      </c>
      <c r="Q852" s="96" t="n">
        <v>90.81309999999999</v>
      </c>
      <c r="R852" s="77" t="n">
        <v>0</v>
      </c>
      <c r="S852" s="95" t="n">
        <v>92.629</v>
      </c>
      <c r="T852" s="51" t="n">
        <v>1.019997136973781</v>
      </c>
      <c r="U852" s="51" t="n">
        <v>1.019997136973781</v>
      </c>
      <c r="V852" t="n">
        <v>0</v>
      </c>
      <c r="W852" t="inlineStr">
        <is>
          <t>12,47,29,57,64,77,45,22,50,56,42,96,06,78,65,59,39</t>
        </is>
      </c>
      <c r="X852" s="51" t="n">
        <v>0.000140510383651385</v>
      </c>
      <c r="Y852" s="51" t="n">
        <v>0.9860542743639161</v>
      </c>
      <c r="Z852" s="52" t="n">
        <v>639845.7299999963</v>
      </c>
      <c r="AA852" s="52" t="n">
        <v>9013.925999999745</v>
      </c>
      <c r="AB852" s="52" t="n">
        <v>-643448.4170000044</v>
      </c>
      <c r="AC852" s="51" t="n">
        <v>-71.38381400069433</v>
      </c>
      <c r="AD852" s="51" t="n">
        <v>0.0001419296804559445</v>
      </c>
      <c r="AE852" s="57" t="inlineStr">
        <is>
          <t>Code M1: Vai phoi may day vien co.</t>
        </is>
      </c>
    </row>
    <row r="853" ht="20.25" customHeight="1">
      <c r="D853" t="inlineStr">
        <is>
          <t>M1</t>
        </is>
      </c>
      <c r="E853" t="inlineStr">
        <is>
          <t>12,47,29,57,64,77,45,22,50,56,42,96,06,78,65,59,39</t>
        </is>
      </c>
      <c r="F853" t="inlineStr"/>
      <c r="G853" t="inlineStr">
        <is>
          <t>39@Signature Navy</t>
        </is>
      </c>
      <c r="H853" t="inlineStr">
        <is>
          <t>25V07971VN58</t>
        </is>
      </c>
      <c r="I853" t="n">
        <v>2</v>
      </c>
      <c r="J853" t="n">
        <v>2</v>
      </c>
      <c r="K853" t="n">
        <v>350</v>
      </c>
      <c r="L853" s="59" t="n"/>
      <c r="M853" s="98" t="inlineStr">
        <is>
          <t>POUT25SB0007971A</t>
        </is>
      </c>
      <c r="N853" s="2" t="n">
        <v>0.0063</v>
      </c>
      <c r="O853" t="n">
        <v>0.259466</v>
      </c>
      <c r="P853" s="95" t="n">
        <v>90.813</v>
      </c>
      <c r="Q853" s="96" t="n">
        <v>90.81309999999999</v>
      </c>
      <c r="R853" s="77" t="n">
        <v>0</v>
      </c>
      <c r="S853" s="95" t="n">
        <v>92.629</v>
      </c>
      <c r="T853" s="51" t="n">
        <v>1.019997136973781</v>
      </c>
      <c r="U853" s="51" t="n">
        <v>1.019997136973781</v>
      </c>
      <c r="V853" t="n">
        <v>0</v>
      </c>
      <c r="W853" t="inlineStr">
        <is>
          <t>12,47,29,57,64,77,45,22,50,56,42,96,06,78,65,59,39</t>
        </is>
      </c>
      <c r="X853" s="51" t="n">
        <v>0.000140510383651385</v>
      </c>
      <c r="Y853" s="51" t="n">
        <v>0.9861962038880843</v>
      </c>
      <c r="Z853" s="52" t="n">
        <v>639845.7299999963</v>
      </c>
      <c r="AA853" s="52" t="n">
        <v>8923.112999999779</v>
      </c>
      <c r="AB853" s="52" t="n">
        <v>-643541.0460000044</v>
      </c>
      <c r="AC853" s="51" t="n">
        <v>-72.12068770170458</v>
      </c>
      <c r="AD853" s="51" t="n">
        <v>0.0001419296804559445</v>
      </c>
      <c r="AE853" s="57" t="inlineStr">
        <is>
          <t>Code M1: Vai phoi may day vien co.</t>
        </is>
      </c>
    </row>
    <row r="854" ht="20.25" customHeight="1">
      <c r="D854" t="inlineStr">
        <is>
          <t>M1</t>
        </is>
      </c>
      <c r="E854" t="inlineStr">
        <is>
          <t>12,47,29,57,64,77,45,22,50,56,42,96,06,78,65,59,39</t>
        </is>
      </c>
      <c r="F854" t="inlineStr"/>
      <c r="G854" t="inlineStr">
        <is>
          <t>64@Signature Navy</t>
        </is>
      </c>
      <c r="H854" t="inlineStr">
        <is>
          <t>25V07971VN58</t>
        </is>
      </c>
      <c r="I854" t="n">
        <v>2</v>
      </c>
      <c r="J854" t="n">
        <v>2</v>
      </c>
      <c r="K854" t="n">
        <v>350</v>
      </c>
      <c r="L854" s="59" t="n"/>
      <c r="M854" s="98" t="inlineStr">
        <is>
          <t>POUT25SB0007971A</t>
        </is>
      </c>
      <c r="N854" s="2" t="n">
        <v>0.0063</v>
      </c>
      <c r="O854" t="n">
        <v>0.259466</v>
      </c>
      <c r="P854" s="95" t="n">
        <v>90.813</v>
      </c>
      <c r="Q854" s="96" t="n">
        <v>90.81309999999999</v>
      </c>
      <c r="R854" s="77" t="n">
        <v>0</v>
      </c>
      <c r="S854" s="95" t="n">
        <v>92.629</v>
      </c>
      <c r="T854" s="51" t="n">
        <v>1.019997136973781</v>
      </c>
      <c r="U854" s="51" t="n">
        <v>1.019997136973781</v>
      </c>
      <c r="V854" t="n">
        <v>0</v>
      </c>
      <c r="W854" t="inlineStr">
        <is>
          <t>12,47,29,57,64,77,45,22,50,56,42,96,06,78,65,59,39</t>
        </is>
      </c>
      <c r="X854" s="51" t="n">
        <v>0.000140510383651385</v>
      </c>
      <c r="Y854" s="51" t="n">
        <v>0.9863381334122525</v>
      </c>
      <c r="Z854" s="52" t="n">
        <v>639845.7299999963</v>
      </c>
      <c r="AA854" s="52" t="n">
        <v>8832.299999999814</v>
      </c>
      <c r="AB854" s="52" t="n">
        <v>-643633.6750000044</v>
      </c>
      <c r="AC854" s="51" t="n">
        <v>-72.87271435526623</v>
      </c>
      <c r="AD854" s="51" t="n">
        <v>0.0001419296804559445</v>
      </c>
      <c r="AE854" s="57" t="inlineStr">
        <is>
          <t>Code M1: Vai phoi may day vien co.</t>
        </is>
      </c>
    </row>
    <row r="855" ht="20.25" customHeight="1">
      <c r="D855" t="inlineStr">
        <is>
          <t>M1</t>
        </is>
      </c>
      <c r="E855" t="inlineStr">
        <is>
          <t>12,47,29,57,64,77,45,22,50,56,42,96,06,78,65,59,39</t>
        </is>
      </c>
      <c r="F855" t="inlineStr"/>
      <c r="G855" t="inlineStr">
        <is>
          <t>50@Signature Navy</t>
        </is>
      </c>
      <c r="H855" t="inlineStr">
        <is>
          <t>25V07971VN58</t>
        </is>
      </c>
      <c r="I855" t="n">
        <v>2</v>
      </c>
      <c r="J855" t="n">
        <v>2</v>
      </c>
      <c r="K855" t="n">
        <v>350</v>
      </c>
      <c r="L855" s="59" t="n"/>
      <c r="M855" s="98" t="inlineStr">
        <is>
          <t>POUT25SB0007971A</t>
        </is>
      </c>
      <c r="N855" s="2" t="n">
        <v>0.0063</v>
      </c>
      <c r="O855" t="n">
        <v>0.259466</v>
      </c>
      <c r="P855" s="95" t="n">
        <v>90.813</v>
      </c>
      <c r="Q855" s="96" t="n">
        <v>90.81309999999999</v>
      </c>
      <c r="R855" s="77" t="n">
        <v>0</v>
      </c>
      <c r="S855" s="95" t="n">
        <v>92.629</v>
      </c>
      <c r="T855" s="51" t="n">
        <v>1.019997136973781</v>
      </c>
      <c r="U855" s="51" t="n">
        <v>1.019997136973781</v>
      </c>
      <c r="V855" t="n">
        <v>0</v>
      </c>
      <c r="W855" t="inlineStr">
        <is>
          <t>12,47,29,57,64,77,45,22,50,56,42,96,06,78,65,59,39</t>
        </is>
      </c>
      <c r="X855" s="51" t="n">
        <v>0.000140510383651385</v>
      </c>
      <c r="Y855" s="51" t="n">
        <v>0.9864800629364208</v>
      </c>
      <c r="Z855" s="52" t="n">
        <v>639845.7299999963</v>
      </c>
      <c r="AA855" s="52" t="n">
        <v>8741.486999999848</v>
      </c>
      <c r="AB855" s="52" t="n">
        <v>-643726.3040000043</v>
      </c>
      <c r="AC855" s="51" t="n">
        <v>-73.6403662214467</v>
      </c>
      <c r="AD855" s="51" t="n">
        <v>0.0001419296804559445</v>
      </c>
      <c r="AE855" s="57" t="inlineStr">
        <is>
          <t>Code M1: Vai phoi may day vien co.</t>
        </is>
      </c>
    </row>
    <row r="856" ht="20.25" customHeight="1">
      <c r="D856" t="inlineStr">
        <is>
          <t>M1</t>
        </is>
      </c>
      <c r="E856" t="inlineStr">
        <is>
          <t>12,47,29,57,64,77,45,22,50,56,42,96,06,78,65,59,39</t>
        </is>
      </c>
      <c r="F856" t="inlineStr"/>
      <c r="G856" t="inlineStr">
        <is>
          <t>57@Signature Navy</t>
        </is>
      </c>
      <c r="H856" t="inlineStr">
        <is>
          <t>25V07971VN58</t>
        </is>
      </c>
      <c r="I856" t="n">
        <v>2</v>
      </c>
      <c r="J856" t="n">
        <v>2</v>
      </c>
      <c r="K856" t="n">
        <v>350</v>
      </c>
      <c r="L856" s="59" t="n"/>
      <c r="M856" s="98" t="inlineStr">
        <is>
          <t>POUT25SB0007971A</t>
        </is>
      </c>
      <c r="N856" s="2" t="n">
        <v>0.0063</v>
      </c>
      <c r="O856" t="n">
        <v>0.259466</v>
      </c>
      <c r="P856" s="95" t="n">
        <v>90.813</v>
      </c>
      <c r="Q856" s="96" t="n">
        <v>90.81309999999999</v>
      </c>
      <c r="R856" s="77" t="n">
        <v>0</v>
      </c>
      <c r="S856" s="95" t="n">
        <v>92.629</v>
      </c>
      <c r="T856" s="51" t="n">
        <v>1.019997136973781</v>
      </c>
      <c r="U856" s="51" t="n">
        <v>1.019997136973781</v>
      </c>
      <c r="V856" t="n">
        <v>0</v>
      </c>
      <c r="W856" t="inlineStr">
        <is>
          <t>12,47,29,57,64,77,45,22,50,56,42,96,06,78,65,59,39</t>
        </is>
      </c>
      <c r="X856" s="51" t="n">
        <v>0.000140510383651385</v>
      </c>
      <c r="Y856" s="51" t="n">
        <v>0.9866219924605889</v>
      </c>
      <c r="Z856" s="52" t="n">
        <v>639845.7299999963</v>
      </c>
      <c r="AA856" s="52" t="n">
        <v>8650.673999999883</v>
      </c>
      <c r="AB856" s="52" t="n">
        <v>-643818.9330000043</v>
      </c>
      <c r="AC856" s="51" t="n">
        <v>-74.42413539107045</v>
      </c>
      <c r="AD856" s="51" t="n">
        <v>0.0001419296804559445</v>
      </c>
      <c r="AE856" s="57" t="inlineStr">
        <is>
          <t>Code M1: Vai phoi may day vien co.</t>
        </is>
      </c>
    </row>
    <row r="857" ht="20.25" customHeight="1">
      <c r="D857" t="inlineStr">
        <is>
          <t>M1</t>
        </is>
      </c>
      <c r="E857" t="inlineStr">
        <is>
          <t>12,47,29,57,64,77,45,22,50,56,42,96,06,78,65,59,39</t>
        </is>
      </c>
      <c r="F857" t="inlineStr"/>
      <c r="G857" t="inlineStr">
        <is>
          <t>59@Signature Navy</t>
        </is>
      </c>
      <c r="H857" t="inlineStr">
        <is>
          <t>25V07971VN58</t>
        </is>
      </c>
      <c r="I857" t="n">
        <v>2</v>
      </c>
      <c r="J857" t="n">
        <v>2</v>
      </c>
      <c r="K857" t="n">
        <v>350</v>
      </c>
      <c r="L857" s="59" t="n"/>
      <c r="M857" s="98" t="inlineStr">
        <is>
          <t>POUT25SB0007971A</t>
        </is>
      </c>
      <c r="N857" s="2" t="n">
        <v>0.0063</v>
      </c>
      <c r="O857" t="n">
        <v>0.259466</v>
      </c>
      <c r="P857" s="95" t="n">
        <v>90.813</v>
      </c>
      <c r="Q857" s="96" t="n">
        <v>90.81309999999999</v>
      </c>
      <c r="R857" s="77" t="n">
        <v>0</v>
      </c>
      <c r="S857" s="95" t="n">
        <v>92.629</v>
      </c>
      <c r="T857" s="51" t="n">
        <v>1.019997136973781</v>
      </c>
      <c r="U857" s="51" t="n">
        <v>1.019997136973781</v>
      </c>
      <c r="V857" t="n">
        <v>0</v>
      </c>
      <c r="W857" t="inlineStr">
        <is>
          <t>12,47,29,57,64,77,45,22,50,56,42,96,06,78,65,59,39</t>
        </is>
      </c>
      <c r="X857" s="51" t="n">
        <v>0.000140510383651385</v>
      </c>
      <c r="Y857" s="51" t="n">
        <v>0.9867639219847572</v>
      </c>
      <c r="Z857" s="52" t="n">
        <v>639845.7299999963</v>
      </c>
      <c r="AA857" s="52" t="n">
        <v>8559.860999999917</v>
      </c>
      <c r="AB857" s="52" t="n">
        <v>-643911.5620000042</v>
      </c>
      <c r="AC857" s="51" t="n">
        <v>-75.22453483765806</v>
      </c>
      <c r="AD857" s="51" t="n">
        <v>0.0001419296804559445</v>
      </c>
      <c r="AE857" s="57" t="inlineStr">
        <is>
          <t>Code M1: Vai phoi may day vien co.</t>
        </is>
      </c>
    </row>
    <row r="858" ht="20.25" customHeight="1">
      <c r="D858" t="inlineStr">
        <is>
          <t>M1</t>
        </is>
      </c>
      <c r="E858" t="inlineStr">
        <is>
          <t>12,47,29,57,64,77,45,22,50,56,42,96,06,78,65,59,39</t>
        </is>
      </c>
      <c r="F858" t="inlineStr"/>
      <c r="G858" t="inlineStr">
        <is>
          <t>12@Signature Navy</t>
        </is>
      </c>
      <c r="H858" t="inlineStr">
        <is>
          <t>25V07971VN58</t>
        </is>
      </c>
      <c r="I858" t="n">
        <v>2</v>
      </c>
      <c r="J858" t="n">
        <v>2</v>
      </c>
      <c r="K858" t="n">
        <v>350</v>
      </c>
      <c r="L858" s="59" t="n"/>
      <c r="M858" s="98" t="inlineStr">
        <is>
          <t>POUT25SB0007971A</t>
        </is>
      </c>
      <c r="N858" s="2" t="n">
        <v>0.0063</v>
      </c>
      <c r="O858" t="n">
        <v>0.259466</v>
      </c>
      <c r="P858" s="95" t="n">
        <v>90.813</v>
      </c>
      <c r="Q858" s="96" t="n">
        <v>90.81309999999999</v>
      </c>
      <c r="R858" s="77" t="n">
        <v>0</v>
      </c>
      <c r="S858" s="95" t="n">
        <v>92.629</v>
      </c>
      <c r="T858" s="51" t="n">
        <v>1.019997136973781</v>
      </c>
      <c r="U858" s="51" t="n">
        <v>1.019997136973781</v>
      </c>
      <c r="V858" t="n">
        <v>0</v>
      </c>
      <c r="W858" t="inlineStr">
        <is>
          <t>12,47,29,57,64,77,45,22,50,56,42,96,06,78,65,59,39</t>
        </is>
      </c>
      <c r="X858" s="51" t="n">
        <v>0.000140510383651385</v>
      </c>
      <c r="Y858" s="51" t="n">
        <v>0.9869058515089254</v>
      </c>
      <c r="Z858" s="52" t="n">
        <v>639845.7299999963</v>
      </c>
      <c r="AA858" s="52" t="n">
        <v>8469.047999999952</v>
      </c>
      <c r="AB858" s="52" t="n">
        <v>-644004.1910000042</v>
      </c>
      <c r="AC858" s="51" t="n">
        <v>-76.04209953704452</v>
      </c>
      <c r="AD858" s="51" t="n">
        <v>0.0001419296804559445</v>
      </c>
      <c r="AE858" s="57" t="inlineStr">
        <is>
          <t>Code M1: Vai phoi may day vien co.</t>
        </is>
      </c>
    </row>
    <row r="859" ht="20.25" customHeight="1">
      <c r="D859" t="inlineStr">
        <is>
          <t>M1</t>
        </is>
      </c>
      <c r="E859" t="inlineStr">
        <is>
          <t>12,47,29,57,64,77,45,22,50,56,42,96,06,78,65,59,39</t>
        </is>
      </c>
      <c r="F859" t="inlineStr"/>
      <c r="G859" t="inlineStr">
        <is>
          <t>42@Signature Navy</t>
        </is>
      </c>
      <c r="H859" t="inlineStr">
        <is>
          <t>25V07971VN59</t>
        </is>
      </c>
      <c r="I859" t="n">
        <v>2</v>
      </c>
      <c r="J859" t="n">
        <v>2</v>
      </c>
      <c r="K859" t="n">
        <v>320</v>
      </c>
      <c r="L859" s="59" t="n"/>
      <c r="M859" s="98" t="inlineStr">
        <is>
          <t>POUT25SB0007971A</t>
        </is>
      </c>
      <c r="N859" s="2" t="n">
        <v>0.0063</v>
      </c>
      <c r="O859" t="n">
        <v>0.259566</v>
      </c>
      <c r="P859" s="95" t="n">
        <v>83.06100000000001</v>
      </c>
      <c r="Q859" s="96" t="n">
        <v>83.06112</v>
      </c>
      <c r="R859" s="77" t="n">
        <v>0</v>
      </c>
      <c r="S859" s="95" t="n">
        <v>84.72199999999999</v>
      </c>
      <c r="T859" s="51" t="n">
        <v>1.019997351344193</v>
      </c>
      <c r="U859" s="51" t="n">
        <v>1.019997351344193</v>
      </c>
      <c r="V859" t="n">
        <v>0</v>
      </c>
      <c r="W859" t="inlineStr">
        <is>
          <t>12,47,29,57,64,77,45,22,50,56,42,96,06,78,65,59,39</t>
        </is>
      </c>
      <c r="X859" s="51" t="n">
        <v>0.0001285161484159635</v>
      </c>
      <c r="Y859" s="51" t="n">
        <v>0.9870356656127094</v>
      </c>
      <c r="Z859" s="52" t="n">
        <v>639845.7299999963</v>
      </c>
      <c r="AA859" s="52" t="n">
        <v>8378.234999999986</v>
      </c>
      <c r="AB859" s="52" t="n">
        <v>-644096.8200000041</v>
      </c>
      <c r="AC859" s="51" t="n">
        <v>-76.87738765981203</v>
      </c>
      <c r="AD859" s="51" t="n">
        <v>0.000129814291329256</v>
      </c>
      <c r="AE859" s="57" t="inlineStr">
        <is>
          <t>Code M1: Vai phoi may day vien co.</t>
        </is>
      </c>
    </row>
    <row r="860" ht="20.25" customHeight="1">
      <c r="D860" t="inlineStr">
        <is>
          <t>M1</t>
        </is>
      </c>
      <c r="E860" t="inlineStr">
        <is>
          <t>12,47,29,57,64,77,45,22,50,56,42,96,06,78,65,59,39</t>
        </is>
      </c>
      <c r="F860" t="inlineStr"/>
      <c r="G860" t="inlineStr">
        <is>
          <t>45@Signature Navy</t>
        </is>
      </c>
      <c r="H860" t="inlineStr">
        <is>
          <t>25V07971VN59</t>
        </is>
      </c>
      <c r="I860" t="n">
        <v>2</v>
      </c>
      <c r="J860" t="n">
        <v>2</v>
      </c>
      <c r="K860" t="n">
        <v>320</v>
      </c>
      <c r="L860" s="59" t="n"/>
      <c r="M860" s="98" t="inlineStr">
        <is>
          <t>POUT25SB0007971A</t>
        </is>
      </c>
      <c r="N860" s="2" t="n">
        <v>0.0063</v>
      </c>
      <c r="O860" t="n">
        <v>0.259566</v>
      </c>
      <c r="P860" s="95" t="n">
        <v>83.06100000000001</v>
      </c>
      <c r="Q860" s="96" t="n">
        <v>83.06112</v>
      </c>
      <c r="R860" s="77" t="n">
        <v>0</v>
      </c>
      <c r="S860" s="95" t="n">
        <v>84.72199999999999</v>
      </c>
      <c r="T860" s="51" t="n">
        <v>1.019997351344193</v>
      </c>
      <c r="U860" s="51" t="n">
        <v>1.019997351344193</v>
      </c>
      <c r="V860" t="n">
        <v>0</v>
      </c>
      <c r="W860" t="inlineStr">
        <is>
          <t>12,47,29,57,64,77,45,22,50,56,42,96,06,78,65,59,39</t>
        </is>
      </c>
      <c r="X860" s="51" t="n">
        <v>0.0001285161484159635</v>
      </c>
      <c r="Y860" s="51" t="n">
        <v>0.9871654797164935</v>
      </c>
      <c r="Z860" s="52" t="n">
        <v>639845.7299999963</v>
      </c>
      <c r="AA860" s="52" t="n">
        <v>8295.173999999999</v>
      </c>
      <c r="AB860" s="52" t="n">
        <v>-644181.5420000041</v>
      </c>
      <c r="AC860" s="51" t="n">
        <v>-77.65738753641625</v>
      </c>
      <c r="AD860" s="51" t="n">
        <v>0.000129814291329256</v>
      </c>
      <c r="AE860" s="57" t="inlineStr">
        <is>
          <t>Code M1: Vai phoi may day vien co.</t>
        </is>
      </c>
    </row>
    <row r="861" ht="20.25" customHeight="1">
      <c r="D861" t="inlineStr">
        <is>
          <t>M1</t>
        </is>
      </c>
      <c r="E861" t="inlineStr">
        <is>
          <t>12,47,29,57,64,77,45,22,50,56,42,96,06,78,65,59,39</t>
        </is>
      </c>
      <c r="F861" t="inlineStr"/>
      <c r="G861" t="inlineStr">
        <is>
          <t>96@Signature Navy</t>
        </is>
      </c>
      <c r="H861" t="inlineStr">
        <is>
          <t>25V07971VN59</t>
        </is>
      </c>
      <c r="I861" t="n">
        <v>2</v>
      </c>
      <c r="J861" t="n">
        <v>2</v>
      </c>
      <c r="K861" t="n">
        <v>320</v>
      </c>
      <c r="L861" s="59" t="n"/>
      <c r="M861" s="98" t="inlineStr">
        <is>
          <t>POUT25SB0007971A</t>
        </is>
      </c>
      <c r="N861" s="2" t="n">
        <v>0.0063</v>
      </c>
      <c r="O861" t="n">
        <v>0.259566</v>
      </c>
      <c r="P861" s="95" t="n">
        <v>83.06100000000001</v>
      </c>
      <c r="Q861" s="96" t="n">
        <v>83.06112</v>
      </c>
      <c r="R861" s="77" t="n">
        <v>0</v>
      </c>
      <c r="S861" s="95" t="n">
        <v>84.72199999999999</v>
      </c>
      <c r="T861" s="51" t="n">
        <v>1.019997351344193</v>
      </c>
      <c r="U861" s="51" t="n">
        <v>1.019997351344193</v>
      </c>
      <c r="V861" t="n">
        <v>0</v>
      </c>
      <c r="W861" t="inlineStr">
        <is>
          <t>12,47,29,57,64,77,45,22,50,56,42,96,06,78,65,59,39</t>
        </is>
      </c>
      <c r="X861" s="51" t="n">
        <v>0.0001285161484159635</v>
      </c>
      <c r="Y861" s="51" t="n">
        <v>0.9872952938202775</v>
      </c>
      <c r="Z861" s="52" t="n">
        <v>639845.7299999963</v>
      </c>
      <c r="AA861" s="52" t="n">
        <v>8212.113000000012</v>
      </c>
      <c r="AB861" s="52" t="n">
        <v>-644266.264000004</v>
      </c>
      <c r="AC861" s="51" t="n">
        <v>-78.45316595132131</v>
      </c>
      <c r="AD861" s="51" t="n">
        <v>0.000129814291329256</v>
      </c>
      <c r="AE861" s="57" t="inlineStr">
        <is>
          <t>Code M1: Vai phoi may day vien co.</t>
        </is>
      </c>
    </row>
    <row r="862" ht="20.25" customHeight="1">
      <c r="D862" t="inlineStr">
        <is>
          <t>M1</t>
        </is>
      </c>
      <c r="E862" t="inlineStr">
        <is>
          <t>12,47,29,57,64,77,45,22,50,56,42,96,06,78,65,59,39</t>
        </is>
      </c>
      <c r="F862" t="inlineStr"/>
      <c r="G862" t="inlineStr">
        <is>
          <t>78@Signature Navy</t>
        </is>
      </c>
      <c r="H862" t="inlineStr">
        <is>
          <t>25V07971VN59</t>
        </is>
      </c>
      <c r="I862" t="n">
        <v>2</v>
      </c>
      <c r="J862" t="n">
        <v>2</v>
      </c>
      <c r="K862" t="n">
        <v>320</v>
      </c>
      <c r="L862" s="59" t="n"/>
      <c r="M862" s="98" t="inlineStr">
        <is>
          <t>POUT25SB0007971A</t>
        </is>
      </c>
      <c r="N862" s="2" t="n">
        <v>0.0063</v>
      </c>
      <c r="O862" t="n">
        <v>0.259566</v>
      </c>
      <c r="P862" s="95" t="n">
        <v>83.06100000000001</v>
      </c>
      <c r="Q862" s="96" t="n">
        <v>83.06112</v>
      </c>
      <c r="R862" s="77" t="n">
        <v>0</v>
      </c>
      <c r="S862" s="95" t="n">
        <v>84.72199999999999</v>
      </c>
      <c r="T862" s="51" t="n">
        <v>1.019997351344193</v>
      </c>
      <c r="U862" s="51" t="n">
        <v>1.019997351344193</v>
      </c>
      <c r="V862" t="n">
        <v>0</v>
      </c>
      <c r="W862" t="inlineStr">
        <is>
          <t>12,47,29,57,64,77,45,22,50,56,42,96,06,78,65,59,39</t>
        </is>
      </c>
      <c r="X862" s="51" t="n">
        <v>0.0001285161484159635</v>
      </c>
      <c r="Y862" s="51" t="n">
        <v>0.9874251079240615</v>
      </c>
      <c r="Z862" s="52" t="n">
        <v>639845.7299999963</v>
      </c>
      <c r="AA862" s="52" t="n">
        <v>8129.052000000025</v>
      </c>
      <c r="AB862" s="52" t="n">
        <v>-644350.986000004</v>
      </c>
      <c r="AC862" s="51" t="n">
        <v>-79.26520657021287</v>
      </c>
      <c r="AD862" s="51" t="n">
        <v>0.000129814291329256</v>
      </c>
      <c r="AE862" s="57" t="inlineStr">
        <is>
          <t>Code M1: Vai phoi may day vien co.</t>
        </is>
      </c>
    </row>
    <row r="863" ht="20.25" customHeight="1">
      <c r="D863" t="inlineStr">
        <is>
          <t>M1</t>
        </is>
      </c>
      <c r="E863" t="inlineStr">
        <is>
          <t>12,47,29,57,64,77,45,22,50,56,42,96,06,78,65,59,39</t>
        </is>
      </c>
      <c r="F863" t="inlineStr"/>
      <c r="G863" t="inlineStr">
        <is>
          <t>65@Signature Navy</t>
        </is>
      </c>
      <c r="H863" t="inlineStr">
        <is>
          <t>25V07971VN59</t>
        </is>
      </c>
      <c r="I863" t="n">
        <v>2</v>
      </c>
      <c r="J863" t="n">
        <v>2</v>
      </c>
      <c r="K863" t="n">
        <v>320</v>
      </c>
      <c r="L863" s="59" t="n"/>
      <c r="M863" s="98" t="inlineStr">
        <is>
          <t>POUT25SB0007971A</t>
        </is>
      </c>
      <c r="N863" s="2" t="n">
        <v>0.0063</v>
      </c>
      <c r="O863" t="n">
        <v>0.259566</v>
      </c>
      <c r="P863" s="95" t="n">
        <v>83.06100000000001</v>
      </c>
      <c r="Q863" s="96" t="n">
        <v>83.06112</v>
      </c>
      <c r="R863" s="77" t="n">
        <v>0</v>
      </c>
      <c r="S863" s="95" t="n">
        <v>84.72199999999999</v>
      </c>
      <c r="T863" s="51" t="n">
        <v>1.019997351344193</v>
      </c>
      <c r="U863" s="51" t="n">
        <v>1.019997351344193</v>
      </c>
      <c r="V863" t="n">
        <v>0</v>
      </c>
      <c r="W863" t="inlineStr">
        <is>
          <t>12,47,29,57,64,77,45,22,50,56,42,96,06,78,65,59,39</t>
        </is>
      </c>
      <c r="X863" s="51" t="n">
        <v>0.0001285161484159635</v>
      </c>
      <c r="Y863" s="51" t="n">
        <v>0.9875549220278456</v>
      </c>
      <c r="Z863" s="52" t="n">
        <v>639845.7299999963</v>
      </c>
      <c r="AA863" s="52" t="n">
        <v>8045.991000000038</v>
      </c>
      <c r="AB863" s="52" t="n">
        <v>-644435.7080000039</v>
      </c>
      <c r="AC863" s="51" t="n">
        <v>-80.09401303083746</v>
      </c>
      <c r="AD863" s="51" t="n">
        <v>0.000129814291329256</v>
      </c>
      <c r="AE863" s="57" t="inlineStr">
        <is>
          <t>Code M1: Vai phoi may day vien co.</t>
        </is>
      </c>
    </row>
    <row r="864" ht="20.25" customHeight="1">
      <c r="D864" t="inlineStr">
        <is>
          <t>M1</t>
        </is>
      </c>
      <c r="E864" t="inlineStr">
        <is>
          <t>12,47,29,57,64,77,45,22,50,56,42,96,06,78,65,59,39</t>
        </is>
      </c>
      <c r="F864" t="inlineStr"/>
      <c r="G864" t="inlineStr">
        <is>
          <t>56@Signature Navy</t>
        </is>
      </c>
      <c r="H864" t="inlineStr">
        <is>
          <t>25V07971VN59</t>
        </is>
      </c>
      <c r="I864" t="n">
        <v>2</v>
      </c>
      <c r="J864" t="n">
        <v>2</v>
      </c>
      <c r="K864" t="n">
        <v>320</v>
      </c>
      <c r="L864" s="59" t="n"/>
      <c r="M864" s="98" t="inlineStr">
        <is>
          <t>POUT25SB0007971A</t>
        </is>
      </c>
      <c r="N864" s="2" t="n">
        <v>0.0063</v>
      </c>
      <c r="O864" t="n">
        <v>0.259566</v>
      </c>
      <c r="P864" s="95" t="n">
        <v>83.06100000000001</v>
      </c>
      <c r="Q864" s="96" t="n">
        <v>83.06112</v>
      </c>
      <c r="R864" s="77" t="n">
        <v>0</v>
      </c>
      <c r="S864" s="95" t="n">
        <v>84.72199999999999</v>
      </c>
      <c r="T864" s="51" t="n">
        <v>1.019997351344193</v>
      </c>
      <c r="U864" s="51" t="n">
        <v>1.019997351344193</v>
      </c>
      <c r="V864" t="n">
        <v>0</v>
      </c>
      <c r="W864" t="inlineStr">
        <is>
          <t>12,47,29,57,64,77,45,22,50,56,42,96,06,78,65,59,39</t>
        </is>
      </c>
      <c r="X864" s="51" t="n">
        <v>0.0001285161484159635</v>
      </c>
      <c r="Y864" s="51" t="n">
        <v>0.9876847361316295</v>
      </c>
      <c r="Z864" s="52" t="n">
        <v>639845.7299999963</v>
      </c>
      <c r="AA864" s="52" t="n">
        <v>7962.930000000051</v>
      </c>
      <c r="AB864" s="52" t="n">
        <v>-644520.4300000039</v>
      </c>
      <c r="AC864" s="51" t="n">
        <v>-80.9401099846413</v>
      </c>
      <c r="AD864" s="51" t="n">
        <v>0.000129814291329256</v>
      </c>
      <c r="AE864" s="57" t="inlineStr">
        <is>
          <t>Code M1: Vai phoi may day vien co.</t>
        </is>
      </c>
    </row>
    <row r="865" ht="20.25" customHeight="1">
      <c r="D865" t="inlineStr">
        <is>
          <t>M1</t>
        </is>
      </c>
      <c r="E865" t="inlineStr">
        <is>
          <t>12,47,29,57,64,77,45,22,50,56,42,96,06,78,65,59,39</t>
        </is>
      </c>
      <c r="F865" t="inlineStr"/>
      <c r="G865" t="inlineStr">
        <is>
          <t>77@Signature Navy</t>
        </is>
      </c>
      <c r="H865" t="inlineStr">
        <is>
          <t>25V07971VN59</t>
        </is>
      </c>
      <c r="I865" t="n">
        <v>2</v>
      </c>
      <c r="J865" t="n">
        <v>2</v>
      </c>
      <c r="K865" t="n">
        <v>320</v>
      </c>
      <c r="L865" s="59" t="n"/>
      <c r="M865" s="98" t="inlineStr">
        <is>
          <t>POUT25SB0007971A</t>
        </is>
      </c>
      <c r="N865" s="2" t="n">
        <v>0.0063</v>
      </c>
      <c r="O865" t="n">
        <v>0.259566</v>
      </c>
      <c r="P865" s="95" t="n">
        <v>83.06100000000001</v>
      </c>
      <c r="Q865" s="96" t="n">
        <v>83.06112</v>
      </c>
      <c r="R865" s="77" t="n">
        <v>0</v>
      </c>
      <c r="S865" s="95" t="n">
        <v>84.72199999999999</v>
      </c>
      <c r="T865" s="51" t="n">
        <v>1.019997351344193</v>
      </c>
      <c r="U865" s="51" t="n">
        <v>1.019997351344193</v>
      </c>
      <c r="V865" t="n">
        <v>0</v>
      </c>
      <c r="W865" t="inlineStr">
        <is>
          <t>12,47,29,57,64,77,45,22,50,56,42,96,06,78,65,59,39</t>
        </is>
      </c>
      <c r="X865" s="51" t="n">
        <v>0.0001285161484159635</v>
      </c>
      <c r="Y865" s="51" t="n">
        <v>0.9878145502354135</v>
      </c>
      <c r="Z865" s="52" t="n">
        <v>639845.7299999963</v>
      </c>
      <c r="AA865" s="52" t="n">
        <v>7879.869000000064</v>
      </c>
      <c r="AB865" s="52" t="n">
        <v>-644605.1520000038</v>
      </c>
      <c r="AC865" s="51" t="n">
        <v>-81.80404420428799</v>
      </c>
      <c r="AD865" s="51" t="n">
        <v>0.000129814291329256</v>
      </c>
      <c r="AE865" s="57" t="inlineStr">
        <is>
          <t>Code M1: Vai phoi may day vien co.</t>
        </is>
      </c>
    </row>
    <row r="866" ht="20.25" customHeight="1">
      <c r="D866" t="inlineStr">
        <is>
          <t>M1</t>
        </is>
      </c>
      <c r="E866" t="inlineStr">
        <is>
          <t>12,47,29,57,64,77,45,22,50,56,42,96,06,78,65,59,39</t>
        </is>
      </c>
      <c r="F866" t="inlineStr"/>
      <c r="G866" t="inlineStr">
        <is>
          <t>29@Signature Navy</t>
        </is>
      </c>
      <c r="H866" t="inlineStr">
        <is>
          <t>25V07971VN59</t>
        </is>
      </c>
      <c r="I866" t="n">
        <v>2</v>
      </c>
      <c r="J866" t="n">
        <v>2</v>
      </c>
      <c r="K866" t="n">
        <v>320</v>
      </c>
      <c r="L866" s="59" t="n"/>
      <c r="M866" s="98" t="inlineStr">
        <is>
          <t>POUT25SB0007971A</t>
        </is>
      </c>
      <c r="N866" s="2" t="n">
        <v>0.0063</v>
      </c>
      <c r="O866" t="n">
        <v>0.259566</v>
      </c>
      <c r="P866" s="95" t="n">
        <v>83.06100000000001</v>
      </c>
      <c r="Q866" s="96" t="n">
        <v>83.06112</v>
      </c>
      <c r="R866" s="77" t="n">
        <v>0</v>
      </c>
      <c r="S866" s="95" t="n">
        <v>84.72199999999999</v>
      </c>
      <c r="T866" s="51" t="n">
        <v>1.019997351344193</v>
      </c>
      <c r="U866" s="51" t="n">
        <v>1.019997351344193</v>
      </c>
      <c r="V866" t="n">
        <v>0</v>
      </c>
      <c r="W866" t="inlineStr">
        <is>
          <t>12,47,29,57,64,77,45,22,50,56,42,96,06,78,65,59,39</t>
        </is>
      </c>
      <c r="X866" s="51" t="n">
        <v>0.0001285161484159635</v>
      </c>
      <c r="Y866" s="51" t="n">
        <v>0.9879443643391976</v>
      </c>
      <c r="Z866" s="52" t="n">
        <v>639845.7299999963</v>
      </c>
      <c r="AA866" s="52" t="n">
        <v>7796.808000000077</v>
      </c>
      <c r="AB866" s="52" t="n">
        <v>-644689.8740000038</v>
      </c>
      <c r="AC866" s="51" t="n">
        <v>-82.6863857619679</v>
      </c>
      <c r="AD866" s="51" t="n">
        <v>0.000129814291329256</v>
      </c>
      <c r="AE866" s="57" t="inlineStr">
        <is>
          <t>Code M1: Vai phoi may day vien co.</t>
        </is>
      </c>
    </row>
    <row r="867" ht="20.25" customHeight="1">
      <c r="D867" t="inlineStr">
        <is>
          <t>M1</t>
        </is>
      </c>
      <c r="E867" t="inlineStr">
        <is>
          <t>12,47,29,57,64,77,45,22,50,56,42,96,06,78,65,59,39</t>
        </is>
      </c>
      <c r="F867" t="inlineStr"/>
      <c r="G867" t="inlineStr">
        <is>
          <t>47@Signature Navy</t>
        </is>
      </c>
      <c r="H867" t="inlineStr">
        <is>
          <t>25V07971VN59</t>
        </is>
      </c>
      <c r="I867" t="n">
        <v>2</v>
      </c>
      <c r="J867" t="n">
        <v>2</v>
      </c>
      <c r="K867" t="n">
        <v>320</v>
      </c>
      <c r="L867" s="59" t="n"/>
      <c r="M867" s="98" t="inlineStr">
        <is>
          <t>POUT25SB0007971A</t>
        </is>
      </c>
      <c r="N867" s="2" t="n">
        <v>0.0063</v>
      </c>
      <c r="O867" t="n">
        <v>0.259566</v>
      </c>
      <c r="P867" s="95" t="n">
        <v>83.06100000000001</v>
      </c>
      <c r="Q867" s="96" t="n">
        <v>83.06112</v>
      </c>
      <c r="R867" s="77" t="n">
        <v>0</v>
      </c>
      <c r="S867" s="95" t="n">
        <v>84.72199999999999</v>
      </c>
      <c r="T867" s="51" t="n">
        <v>1.019997351344193</v>
      </c>
      <c r="U867" s="51" t="n">
        <v>1.019997351344193</v>
      </c>
      <c r="V867" t="n">
        <v>0</v>
      </c>
      <c r="W867" t="inlineStr">
        <is>
          <t>12,47,29,57,64,77,45,22,50,56,42,96,06,78,65,59,39</t>
        </is>
      </c>
      <c r="X867" s="51" t="n">
        <v>0.0001285161484159635</v>
      </c>
      <c r="Y867" s="51" t="n">
        <v>0.9880741784429816</v>
      </c>
      <c r="Z867" s="52" t="n">
        <v>639845.7299999963</v>
      </c>
      <c r="AA867" s="52" t="n">
        <v>7713.74700000009</v>
      </c>
      <c r="AB867" s="52" t="n">
        <v>-644774.5960000037</v>
      </c>
      <c r="AC867" s="51" t="n">
        <v>-83.58772928383523</v>
      </c>
      <c r="AD867" s="51" t="n">
        <v>0.000129814291329256</v>
      </c>
      <c r="AE867" s="57" t="inlineStr">
        <is>
          <t>Code M1: Vai phoi may day vien co.</t>
        </is>
      </c>
    </row>
    <row r="868" ht="20.25" customHeight="1">
      <c r="D868" t="inlineStr">
        <is>
          <t>M1</t>
        </is>
      </c>
      <c r="E868" t="inlineStr">
        <is>
          <t>12,47,29,57,64,77,45,22,50,56,42,96,06,78,65,59,39</t>
        </is>
      </c>
      <c r="F868" t="inlineStr"/>
      <c r="G868" t="inlineStr">
        <is>
          <t>39@Signature Navy</t>
        </is>
      </c>
      <c r="H868" t="inlineStr">
        <is>
          <t>25V07971VN59</t>
        </is>
      </c>
      <c r="I868" t="n">
        <v>2</v>
      </c>
      <c r="J868" t="n">
        <v>2</v>
      </c>
      <c r="K868" t="n">
        <v>320</v>
      </c>
      <c r="L868" s="59" t="n"/>
      <c r="M868" s="98" t="inlineStr">
        <is>
          <t>POUT25SB0007971A</t>
        </is>
      </c>
      <c r="N868" s="2" t="n">
        <v>0.0063</v>
      </c>
      <c r="O868" t="n">
        <v>0.259566</v>
      </c>
      <c r="P868" s="95" t="n">
        <v>83.06100000000001</v>
      </c>
      <c r="Q868" s="96" t="n">
        <v>83.06112</v>
      </c>
      <c r="R868" s="77" t="n">
        <v>0</v>
      </c>
      <c r="S868" s="95" t="n">
        <v>84.72199999999999</v>
      </c>
      <c r="T868" s="51" t="n">
        <v>1.019997351344193</v>
      </c>
      <c r="U868" s="51" t="n">
        <v>1.019997351344193</v>
      </c>
      <c r="V868" t="n">
        <v>0</v>
      </c>
      <c r="W868" t="inlineStr">
        <is>
          <t>12,47,29,57,64,77,45,22,50,56,42,96,06,78,65,59,39</t>
        </is>
      </c>
      <c r="X868" s="51" t="n">
        <v>0.0001285161484159635</v>
      </c>
      <c r="Y868" s="51" t="n">
        <v>0.9882039925467657</v>
      </c>
      <c r="Z868" s="52" t="n">
        <v>639845.7299999963</v>
      </c>
      <c r="AA868" s="52" t="n">
        <v>7630.686000000103</v>
      </c>
      <c r="AB868" s="52" t="n">
        <v>-644859.3180000037</v>
      </c>
      <c r="AC868" s="51" t="n">
        <v>-84.50869528637332</v>
      </c>
      <c r="AD868" s="51" t="n">
        <v>0.000129814291329256</v>
      </c>
      <c r="AE868" s="57" t="inlineStr">
        <is>
          <t>Code M1: Vai phoi may day vien co.</t>
        </is>
      </c>
    </row>
    <row r="869" ht="20.25" customHeight="1">
      <c r="D869" t="inlineStr">
        <is>
          <t>M1</t>
        </is>
      </c>
      <c r="E869" t="inlineStr">
        <is>
          <t>12,47,29,57,64,77,45,22,50,56,42,96,06,78,65,59,39</t>
        </is>
      </c>
      <c r="F869" t="inlineStr"/>
      <c r="G869" t="inlineStr">
        <is>
          <t>64@Signature Navy</t>
        </is>
      </c>
      <c r="H869" t="inlineStr">
        <is>
          <t>25V07971VN59</t>
        </is>
      </c>
      <c r="I869" t="n">
        <v>2</v>
      </c>
      <c r="J869" t="n">
        <v>2</v>
      </c>
      <c r="K869" t="n">
        <v>320</v>
      </c>
      <c r="L869" s="59" t="n"/>
      <c r="M869" s="98" t="inlineStr">
        <is>
          <t>POUT25SB0007971A</t>
        </is>
      </c>
      <c r="N869" s="2" t="n">
        <v>0.0063</v>
      </c>
      <c r="O869" t="n">
        <v>0.259566</v>
      </c>
      <c r="P869" s="95" t="n">
        <v>83.06100000000001</v>
      </c>
      <c r="Q869" s="96" t="n">
        <v>83.06112</v>
      </c>
      <c r="R869" s="77" t="n">
        <v>0</v>
      </c>
      <c r="S869" s="95" t="n">
        <v>84.72199999999999</v>
      </c>
      <c r="T869" s="51" t="n">
        <v>1.019997351344193</v>
      </c>
      <c r="U869" s="51" t="n">
        <v>1.019997351344193</v>
      </c>
      <c r="V869" t="n">
        <v>0</v>
      </c>
      <c r="W869" t="inlineStr">
        <is>
          <t>12,47,29,57,64,77,45,22,50,56,42,96,06,78,65,59,39</t>
        </is>
      </c>
      <c r="X869" s="51" t="n">
        <v>0.0001285161484159635</v>
      </c>
      <c r="Y869" s="51" t="n">
        <v>0.9883338066505497</v>
      </c>
      <c r="Z869" s="52" t="n">
        <v>639845.7299999963</v>
      </c>
      <c r="AA869" s="52" t="n">
        <v>7547.625000000116</v>
      </c>
      <c r="AB869" s="52" t="n">
        <v>-644944.0400000036</v>
      </c>
      <c r="AC869" s="51" t="n">
        <v>-85.44993160099948</v>
      </c>
      <c r="AD869" s="51" t="n">
        <v>0.000129814291329256</v>
      </c>
      <c r="AE869" s="57" t="inlineStr">
        <is>
          <t>Code M1: Vai phoi may day vien co.</t>
        </is>
      </c>
    </row>
    <row r="870" ht="20.25" customHeight="1">
      <c r="D870" t="inlineStr">
        <is>
          <t>M1</t>
        </is>
      </c>
      <c r="E870" t="inlineStr">
        <is>
          <t>12,47,29,57,64,77,45,22,50,56,42,96,06,78,65,59,39</t>
        </is>
      </c>
      <c r="F870" t="inlineStr"/>
      <c r="G870" t="inlineStr">
        <is>
          <t>50@Signature Navy</t>
        </is>
      </c>
      <c r="H870" t="inlineStr">
        <is>
          <t>25V07971VN59</t>
        </is>
      </c>
      <c r="I870" t="n">
        <v>2</v>
      </c>
      <c r="J870" t="n">
        <v>2</v>
      </c>
      <c r="K870" t="n">
        <v>320</v>
      </c>
      <c r="L870" s="59" t="n"/>
      <c r="M870" s="98" t="inlineStr">
        <is>
          <t>POUT25SB0007971A</t>
        </is>
      </c>
      <c r="N870" s="2" t="n">
        <v>0.0063</v>
      </c>
      <c r="O870" t="n">
        <v>0.259566</v>
      </c>
      <c r="P870" s="95" t="n">
        <v>83.06100000000001</v>
      </c>
      <c r="Q870" s="96" t="n">
        <v>83.06112</v>
      </c>
      <c r="R870" s="77" t="n">
        <v>0</v>
      </c>
      <c r="S870" s="95" t="n">
        <v>84.72199999999999</v>
      </c>
      <c r="T870" s="51" t="n">
        <v>1.019997351344193</v>
      </c>
      <c r="U870" s="51" t="n">
        <v>1.019997351344193</v>
      </c>
      <c r="V870" t="n">
        <v>0</v>
      </c>
      <c r="W870" t="inlineStr">
        <is>
          <t>12,47,29,57,64,77,45,22,50,56,42,96,06,78,65,59,39</t>
        </is>
      </c>
      <c r="X870" s="51" t="n">
        <v>0.0001285161484159635</v>
      </c>
      <c r="Y870" s="51" t="n">
        <v>0.9884636207543337</v>
      </c>
      <c r="Z870" s="52" t="n">
        <v>639845.7299999963</v>
      </c>
      <c r="AA870" s="52" t="n">
        <v>7464.564000000129</v>
      </c>
      <c r="AB870" s="52" t="n">
        <v>-645028.7620000036</v>
      </c>
      <c r="AC870" s="51" t="n">
        <v>-86.41211489378246</v>
      </c>
      <c r="AD870" s="51" t="n">
        <v>0.000129814291329256</v>
      </c>
      <c r="AE870" s="57" t="inlineStr">
        <is>
          <t>Code M1: Vai phoi may day vien co.</t>
        </is>
      </c>
    </row>
    <row r="871" ht="20.25" customHeight="1">
      <c r="D871" t="inlineStr">
        <is>
          <t>M1</t>
        </is>
      </c>
      <c r="E871" t="inlineStr">
        <is>
          <t>12,47,29,57,64,77,45,22,50,56,42,96,06,78,65,59,39</t>
        </is>
      </c>
      <c r="F871" t="inlineStr"/>
      <c r="G871" t="inlineStr">
        <is>
          <t>57@Signature Navy</t>
        </is>
      </c>
      <c r="H871" t="inlineStr">
        <is>
          <t>25V07971VN59</t>
        </is>
      </c>
      <c r="I871" t="n">
        <v>2</v>
      </c>
      <c r="J871" t="n">
        <v>2</v>
      </c>
      <c r="K871" t="n">
        <v>320</v>
      </c>
      <c r="L871" s="59" t="n"/>
      <c r="M871" s="98" t="inlineStr">
        <is>
          <t>POUT25SB0007971A</t>
        </is>
      </c>
      <c r="N871" s="2" t="n">
        <v>0.0063</v>
      </c>
      <c r="O871" t="n">
        <v>0.259566</v>
      </c>
      <c r="P871" s="95" t="n">
        <v>83.06100000000001</v>
      </c>
      <c r="Q871" s="96" t="n">
        <v>83.06112</v>
      </c>
      <c r="R871" s="77" t="n">
        <v>0</v>
      </c>
      <c r="S871" s="95" t="n">
        <v>84.72199999999999</v>
      </c>
      <c r="T871" s="51" t="n">
        <v>1.019997351344193</v>
      </c>
      <c r="U871" s="51" t="n">
        <v>1.019997351344193</v>
      </c>
      <c r="V871" t="n">
        <v>0</v>
      </c>
      <c r="W871" t="inlineStr">
        <is>
          <t>12,47,29,57,64,77,45,22,50,56,42,96,06,78,65,59,39</t>
        </is>
      </c>
      <c r="X871" s="51" t="n">
        <v>0.0001285161484159635</v>
      </c>
      <c r="Y871" s="51" t="n">
        <v>0.9885934348581178</v>
      </c>
      <c r="Z871" s="52" t="n">
        <v>639845.7299999963</v>
      </c>
      <c r="AA871" s="52" t="n">
        <v>7381.503000000142</v>
      </c>
      <c r="AB871" s="52" t="n">
        <v>-645113.4840000035</v>
      </c>
      <c r="AC871" s="51" t="n">
        <v>-87.39595228776457</v>
      </c>
      <c r="AD871" s="51" t="n">
        <v>0.000129814291329256</v>
      </c>
      <c r="AE871" s="57" t="inlineStr">
        <is>
          <t>Code M1: Vai phoi may day vien co.</t>
        </is>
      </c>
    </row>
    <row r="872" ht="20.25" customHeight="1">
      <c r="D872" t="inlineStr">
        <is>
          <t>M1</t>
        </is>
      </c>
      <c r="E872" t="inlineStr">
        <is>
          <t>12,47,29,57,64,77,45,22,50,56,42,96,06,78,65,59,39</t>
        </is>
      </c>
      <c r="F872" t="inlineStr"/>
      <c r="G872" t="inlineStr">
        <is>
          <t>59@Signature Navy</t>
        </is>
      </c>
      <c r="H872" t="inlineStr">
        <is>
          <t>25V07971VN59</t>
        </is>
      </c>
      <c r="I872" t="n">
        <v>2</v>
      </c>
      <c r="J872" t="n">
        <v>2</v>
      </c>
      <c r="K872" t="n">
        <v>320</v>
      </c>
      <c r="L872" s="59" t="n"/>
      <c r="M872" s="98" t="inlineStr">
        <is>
          <t>POUT25SB0007971A</t>
        </is>
      </c>
      <c r="N872" s="2" t="n">
        <v>0.0063</v>
      </c>
      <c r="O872" t="n">
        <v>0.259566</v>
      </c>
      <c r="P872" s="95" t="n">
        <v>83.06100000000001</v>
      </c>
      <c r="Q872" s="96" t="n">
        <v>83.06112</v>
      </c>
      <c r="R872" s="77" t="n">
        <v>0</v>
      </c>
      <c r="S872" s="95" t="n">
        <v>84.72199999999999</v>
      </c>
      <c r="T872" s="51" t="n">
        <v>1.019997351344193</v>
      </c>
      <c r="U872" s="51" t="n">
        <v>1.019997351344193</v>
      </c>
      <c r="V872" t="n">
        <v>0</v>
      </c>
      <c r="W872" t="inlineStr">
        <is>
          <t>12,47,29,57,64,77,45,22,50,56,42,96,06,78,65,59,39</t>
        </is>
      </c>
      <c r="X872" s="51" t="n">
        <v>0.0001285161484159635</v>
      </c>
      <c r="Y872" s="51" t="n">
        <v>0.9887232489619018</v>
      </c>
      <c r="Z872" s="52" t="n">
        <v>639845.7299999963</v>
      </c>
      <c r="AA872" s="52" t="n">
        <v>7298.442000000156</v>
      </c>
      <c r="AB872" s="52" t="n">
        <v>-645198.2060000035</v>
      </c>
      <c r="AC872" s="51" t="n">
        <v>-88.40218309606212</v>
      </c>
      <c r="AD872" s="51" t="n">
        <v>0.000129814291329256</v>
      </c>
      <c r="AE872" s="57" t="inlineStr">
        <is>
          <t>Code M1: Vai phoi may day vien co.</t>
        </is>
      </c>
    </row>
    <row r="873" ht="20.25" customHeight="1">
      <c r="D873" t="inlineStr">
        <is>
          <t>M1</t>
        </is>
      </c>
      <c r="E873" t="inlineStr">
        <is>
          <t>12,47,29,57,64,77,45,22,50,56,42,96,06,78,65,59,39</t>
        </is>
      </c>
      <c r="F873" t="inlineStr"/>
      <c r="G873" t="inlineStr">
        <is>
          <t>12@Signature Navy</t>
        </is>
      </c>
      <c r="H873" t="inlineStr">
        <is>
          <t>25V07971VN59</t>
        </is>
      </c>
      <c r="I873" t="n">
        <v>2</v>
      </c>
      <c r="J873" t="n">
        <v>2</v>
      </c>
      <c r="K873" t="n">
        <v>320</v>
      </c>
      <c r="L873" s="59" t="n"/>
      <c r="M873" s="98" t="inlineStr">
        <is>
          <t>POUT25SB0007971A</t>
        </is>
      </c>
      <c r="N873" s="2" t="n">
        <v>0.0063</v>
      </c>
      <c r="O873" t="n">
        <v>0.259566</v>
      </c>
      <c r="P873" s="95" t="n">
        <v>83.06100000000001</v>
      </c>
      <c r="Q873" s="96" t="n">
        <v>83.06112</v>
      </c>
      <c r="R873" s="77" t="n">
        <v>0</v>
      </c>
      <c r="S873" s="95" t="n">
        <v>84.72199999999999</v>
      </c>
      <c r="T873" s="51" t="n">
        <v>1.019997351344193</v>
      </c>
      <c r="U873" s="51" t="n">
        <v>1.019997351344193</v>
      </c>
      <c r="V873" t="n">
        <v>0</v>
      </c>
      <c r="W873" t="inlineStr">
        <is>
          <t>12,47,29,57,64,77,45,22,50,56,42,96,06,78,65,59,39</t>
        </is>
      </c>
      <c r="X873" s="51" t="n">
        <v>0.0001285161484159635</v>
      </c>
      <c r="Y873" s="51" t="n">
        <v>0.9888530630656858</v>
      </c>
      <c r="Z873" s="52" t="n">
        <v>639845.7299999963</v>
      </c>
      <c r="AA873" s="52" t="n">
        <v>7215.381000000169</v>
      </c>
      <c r="AB873" s="52" t="n">
        <v>-645282.9280000034</v>
      </c>
      <c r="AC873" s="51" t="n">
        <v>-89.43158067467101</v>
      </c>
      <c r="AD873" s="51" t="n">
        <v>0.000129814291329256</v>
      </c>
      <c r="AE873" s="57" t="inlineStr">
        <is>
          <t>Code M1: Vai phoi may day vien co.</t>
        </is>
      </c>
    </row>
    <row r="874" ht="20.25" customHeight="1">
      <c r="D874" t="inlineStr">
        <is>
          <t>M1</t>
        </is>
      </c>
      <c r="E874" t="inlineStr">
        <is>
          <t>12,47,29,57,64,77,45,22,50,56,42,96,06,78,65,59,39</t>
        </is>
      </c>
      <c r="F874" t="inlineStr"/>
      <c r="G874" t="inlineStr">
        <is>
          <t>42@Signature Navy</t>
        </is>
      </c>
      <c r="H874" t="inlineStr">
        <is>
          <t>25V07971VN60</t>
        </is>
      </c>
      <c r="I874" t="n">
        <v>2</v>
      </c>
      <c r="J874" t="n">
        <v>2</v>
      </c>
      <c r="K874" t="n">
        <v>1040</v>
      </c>
      <c r="L874" s="59" t="n"/>
      <c r="M874" s="98" t="inlineStr">
        <is>
          <t>POUT25SB0007971A</t>
        </is>
      </c>
      <c r="N874" s="2" t="n">
        <v>0.0063</v>
      </c>
      <c r="O874" t="n">
        <v>0.4572</v>
      </c>
      <c r="P874" s="95" t="n">
        <v>475.488</v>
      </c>
      <c r="Q874" s="96" t="n">
        <v>475.488</v>
      </c>
      <c r="R874" s="77" t="n">
        <v>0</v>
      </c>
      <c r="S874" s="95" t="n">
        <v>484.998</v>
      </c>
      <c r="T874" s="51" t="n">
        <v>1.020000504744599</v>
      </c>
      <c r="U874" s="51" t="n">
        <v>1.020000504744599</v>
      </c>
      <c r="V874" t="n">
        <v>0</v>
      </c>
      <c r="W874" t="inlineStr">
        <is>
          <t>12,47,29,57,64,77,45,22,50,56,42,96,06,78,65,59,39</t>
        </is>
      </c>
      <c r="X874" s="51" t="n">
        <v>0.0007356978376647176</v>
      </c>
      <c r="Y874" s="51" t="n">
        <v>0.9895961921946401</v>
      </c>
      <c r="Z874" s="52" t="n">
        <v>639845.7299999963</v>
      </c>
      <c r="AA874" s="52" t="n">
        <v>7132.320000000182</v>
      </c>
      <c r="AB874" s="52" t="n">
        <v>-645367.6500000034</v>
      </c>
      <c r="AC874" s="51" t="n">
        <v>-90.48495440473604</v>
      </c>
      <c r="AD874" s="51" t="n">
        <v>0.0007431291289542603</v>
      </c>
      <c r="AE874" s="57" t="inlineStr">
        <is>
          <t>Code M1: Vai phoi may day vien co.</t>
        </is>
      </c>
    </row>
    <row r="875" ht="20.25" customHeight="1">
      <c r="D875" t="inlineStr">
        <is>
          <t>M1</t>
        </is>
      </c>
      <c r="E875" t="inlineStr">
        <is>
          <t>12,47,29,57,64,77,45,22,50,56,42,96,06,78,65,59,39</t>
        </is>
      </c>
      <c r="F875" t="inlineStr"/>
      <c r="G875" t="inlineStr">
        <is>
          <t>45@Signature Navy</t>
        </is>
      </c>
      <c r="H875" t="inlineStr">
        <is>
          <t>25V07971VN60</t>
        </is>
      </c>
      <c r="I875" t="n">
        <v>2</v>
      </c>
      <c r="J875" t="n">
        <v>2</v>
      </c>
      <c r="K875" t="n">
        <v>1040</v>
      </c>
      <c r="L875" s="59" t="n"/>
      <c r="M875" s="98" t="inlineStr">
        <is>
          <t>POUT25SB0007971A</t>
        </is>
      </c>
      <c r="N875" s="2" t="n">
        <v>0.0063</v>
      </c>
      <c r="O875" t="n">
        <v>0.4572</v>
      </c>
      <c r="P875" s="95" t="n">
        <v>475.488</v>
      </c>
      <c r="Q875" s="96" t="n">
        <v>475.488</v>
      </c>
      <c r="R875" s="77" t="n">
        <v>0</v>
      </c>
      <c r="S875" s="95" t="n">
        <v>484.998</v>
      </c>
      <c r="T875" s="51" t="n">
        <v>1.020000504744599</v>
      </c>
      <c r="U875" s="51" t="n">
        <v>1.020000504744599</v>
      </c>
      <c r="V875" t="n">
        <v>0</v>
      </c>
      <c r="W875" t="inlineStr">
        <is>
          <t>12,47,29,57,64,77,45,22,50,56,42,96,06,78,65,59,39</t>
        </is>
      </c>
      <c r="X875" s="51" t="n">
        <v>0.0007356978376647176</v>
      </c>
      <c r="Y875" s="51" t="n">
        <v>0.9903393213235944</v>
      </c>
      <c r="Z875" s="52" t="n">
        <v>639845.7299999963</v>
      </c>
      <c r="AA875" s="52" t="n">
        <v>6656.83200000017</v>
      </c>
      <c r="AB875" s="52" t="n">
        <v>-645852.6480000034</v>
      </c>
      <c r="AC875" s="51" t="n">
        <v>-97.0210226125561</v>
      </c>
      <c r="AD875" s="51" t="n">
        <v>0.0007431291289542603</v>
      </c>
      <c r="AE875" s="57" t="inlineStr">
        <is>
          <t>Code M1: Vai phoi may day vien co.</t>
        </is>
      </c>
    </row>
    <row r="876" ht="20.25" customHeight="1">
      <c r="D876" t="inlineStr">
        <is>
          <t>M1</t>
        </is>
      </c>
      <c r="E876" t="inlineStr">
        <is>
          <t>12,47,29,57,64,77,45,22,50,56,42,96,06,78,65,59,39</t>
        </is>
      </c>
      <c r="F876" t="inlineStr"/>
      <c r="G876" t="inlineStr">
        <is>
          <t>96@Signature Navy</t>
        </is>
      </c>
      <c r="H876" t="inlineStr">
        <is>
          <t>25V07971VN60</t>
        </is>
      </c>
      <c r="I876" t="n">
        <v>2</v>
      </c>
      <c r="J876" t="n">
        <v>2</v>
      </c>
      <c r="K876" t="n">
        <v>1040</v>
      </c>
      <c r="L876" s="59" t="n"/>
      <c r="M876" s="98" t="inlineStr">
        <is>
          <t>POUT25SB0007971A</t>
        </is>
      </c>
      <c r="N876" s="2" t="n">
        <v>0.0063</v>
      </c>
      <c r="O876" t="n">
        <v>0.4572</v>
      </c>
      <c r="P876" s="95" t="n">
        <v>475.488</v>
      </c>
      <c r="Q876" s="96" t="n">
        <v>475.488</v>
      </c>
      <c r="R876" s="77" t="n">
        <v>0</v>
      </c>
      <c r="S876" s="95" t="n">
        <v>484.998</v>
      </c>
      <c r="T876" s="51" t="n">
        <v>1.020000504744599</v>
      </c>
      <c r="U876" s="51" t="n">
        <v>1.020000504744599</v>
      </c>
      <c r="V876" t="n">
        <v>0</v>
      </c>
      <c r="W876" t="inlineStr">
        <is>
          <t>12,47,29,57,64,77,45,22,50,56,42,96,06,78,65,59,39</t>
        </is>
      </c>
      <c r="X876" s="51" t="n">
        <v>0.0007356978376647176</v>
      </c>
      <c r="Y876" s="51" t="n">
        <v>0.9910824504525486</v>
      </c>
      <c r="Z876" s="52" t="n">
        <v>639845.7299999963</v>
      </c>
      <c r="AA876" s="52" t="n">
        <v>6181.344000000157</v>
      </c>
      <c r="AB876" s="52" t="n">
        <v>-646337.6460000034</v>
      </c>
      <c r="AC876" s="51" t="n">
        <v>-104.5626397754254</v>
      </c>
      <c r="AD876" s="51" t="n">
        <v>0.0007431291289542603</v>
      </c>
      <c r="AE876" s="57" t="inlineStr">
        <is>
          <t>Code M1: Vai phoi may day vien co.</t>
        </is>
      </c>
    </row>
    <row r="877" ht="20.25" customHeight="1">
      <c r="D877" t="inlineStr">
        <is>
          <t>M1</t>
        </is>
      </c>
      <c r="E877" t="inlineStr">
        <is>
          <t>12,47,29,57,64,77,45,22,50,56,42,96,06,78,65,59,39</t>
        </is>
      </c>
      <c r="F877" t="inlineStr"/>
      <c r="G877" t="inlineStr">
        <is>
          <t>78@Signature Navy</t>
        </is>
      </c>
      <c r="H877" t="inlineStr">
        <is>
          <t>25V07971VN60</t>
        </is>
      </c>
      <c r="I877" t="n">
        <v>2</v>
      </c>
      <c r="J877" t="n">
        <v>2</v>
      </c>
      <c r="K877" t="n">
        <v>1040</v>
      </c>
      <c r="L877" s="59" t="n"/>
      <c r="M877" s="98" t="inlineStr">
        <is>
          <t>POUT25SB0007971A</t>
        </is>
      </c>
      <c r="N877" s="2" t="n">
        <v>0.0063</v>
      </c>
      <c r="O877" t="n">
        <v>0.4572</v>
      </c>
      <c r="P877" s="95" t="n">
        <v>475.488</v>
      </c>
      <c r="Q877" s="96" t="n">
        <v>475.488</v>
      </c>
      <c r="R877" s="77" t="n">
        <v>0</v>
      </c>
      <c r="S877" s="95" t="n">
        <v>484.998</v>
      </c>
      <c r="T877" s="51" t="n">
        <v>1.020000504744599</v>
      </c>
      <c r="U877" s="51" t="n">
        <v>1.020000504744599</v>
      </c>
      <c r="V877" t="n">
        <v>0</v>
      </c>
      <c r="W877" t="inlineStr">
        <is>
          <t>12,47,29,57,64,77,45,22,50,56,42,96,06,78,65,59,39</t>
        </is>
      </c>
      <c r="X877" s="51" t="n">
        <v>0.0007356978376647176</v>
      </c>
      <c r="Y877" s="51" t="n">
        <v>0.991825579581503</v>
      </c>
      <c r="Z877" s="52" t="n">
        <v>639845.7299999963</v>
      </c>
      <c r="AA877" s="52" t="n">
        <v>5705.856000000145</v>
      </c>
      <c r="AB877" s="52" t="n">
        <v>-646822.6440000035</v>
      </c>
      <c r="AC877" s="51" t="n">
        <v>-113.3611931321062</v>
      </c>
      <c r="AD877" s="51" t="n">
        <v>0.0007431291289542603</v>
      </c>
      <c r="AE877" s="57" t="inlineStr">
        <is>
          <t>Code M1: Vai phoi may day vien co.</t>
        </is>
      </c>
    </row>
    <row r="878" ht="20.25" customHeight="1">
      <c r="D878" t="inlineStr">
        <is>
          <t>M1</t>
        </is>
      </c>
      <c r="E878" t="inlineStr">
        <is>
          <t>12,47,29,57,64,77,45,22,50,56,42,96,06,78,65,59,39</t>
        </is>
      </c>
      <c r="F878" t="inlineStr"/>
      <c r="G878" t="inlineStr">
        <is>
          <t>65@Signature Navy</t>
        </is>
      </c>
      <c r="H878" t="inlineStr">
        <is>
          <t>25V07971VN60</t>
        </is>
      </c>
      <c r="I878" t="n">
        <v>2</v>
      </c>
      <c r="J878" t="n">
        <v>2</v>
      </c>
      <c r="K878" t="n">
        <v>1040</v>
      </c>
      <c r="L878" s="59" t="n"/>
      <c r="M878" s="98" t="inlineStr">
        <is>
          <t>POUT25SB0007971A</t>
        </is>
      </c>
      <c r="N878" s="2" t="n">
        <v>0.0063</v>
      </c>
      <c r="O878" t="n">
        <v>0.4572</v>
      </c>
      <c r="P878" s="95" t="n">
        <v>475.488</v>
      </c>
      <c r="Q878" s="96" t="n">
        <v>475.488</v>
      </c>
      <c r="R878" s="77" t="n">
        <v>0</v>
      </c>
      <c r="S878" s="95" t="n">
        <v>484.998</v>
      </c>
      <c r="T878" s="51" t="n">
        <v>1.020000504744599</v>
      </c>
      <c r="U878" s="51" t="n">
        <v>1.020000504744599</v>
      </c>
      <c r="V878" t="n">
        <v>0</v>
      </c>
      <c r="W878" t="inlineStr">
        <is>
          <t>12,47,29,57,64,77,45,22,50,56,42,96,06,78,65,59,39</t>
        </is>
      </c>
      <c r="X878" s="51" t="n">
        <v>0.0007356978376647176</v>
      </c>
      <c r="Y878" s="51" t="n">
        <v>0.9925687087104572</v>
      </c>
      <c r="Z878" s="52" t="n">
        <v>639845.7299999963</v>
      </c>
      <c r="AA878" s="52" t="n">
        <v>5230.368000000133</v>
      </c>
      <c r="AB878" s="52" t="n">
        <v>-647307.6420000035</v>
      </c>
      <c r="AC878" s="51" t="n">
        <v>-123.759483462729</v>
      </c>
      <c r="AD878" s="51" t="n">
        <v>0.0007431291289542603</v>
      </c>
      <c r="AE878" s="57" t="inlineStr">
        <is>
          <t>Code M1: Vai phoi may day vien co.</t>
        </is>
      </c>
    </row>
    <row r="879" ht="20.25" customHeight="1">
      <c r="D879" t="inlineStr">
        <is>
          <t>M1</t>
        </is>
      </c>
      <c r="E879" t="inlineStr">
        <is>
          <t>12,47,29,57,64,77,45,22,50,56,42,96,06,78,65,59,39</t>
        </is>
      </c>
      <c r="F879" t="inlineStr"/>
      <c r="G879" t="inlineStr">
        <is>
          <t>56@Signature Navy</t>
        </is>
      </c>
      <c r="H879" t="inlineStr">
        <is>
          <t>25V07971VN60</t>
        </is>
      </c>
      <c r="I879" t="n">
        <v>2</v>
      </c>
      <c r="J879" t="n">
        <v>2</v>
      </c>
      <c r="K879" t="n">
        <v>1040</v>
      </c>
      <c r="L879" s="59" t="n"/>
      <c r="M879" s="98" t="inlineStr">
        <is>
          <t>POUT25SB0007971A</t>
        </is>
      </c>
      <c r="N879" s="2" t="n">
        <v>0.0063</v>
      </c>
      <c r="O879" t="n">
        <v>0.4572</v>
      </c>
      <c r="P879" s="95" t="n">
        <v>475.488</v>
      </c>
      <c r="Q879" s="96" t="n">
        <v>475.488</v>
      </c>
      <c r="R879" s="77" t="n">
        <v>0</v>
      </c>
      <c r="S879" s="95" t="n">
        <v>484.998</v>
      </c>
      <c r="T879" s="51" t="n">
        <v>1.020000504744599</v>
      </c>
      <c r="U879" s="51" t="n">
        <v>1.020000504744599</v>
      </c>
      <c r="V879" t="n">
        <v>0</v>
      </c>
      <c r="W879" t="inlineStr">
        <is>
          <t>12,47,29,57,64,77,45,22,50,56,42,96,06,78,65,59,39</t>
        </is>
      </c>
      <c r="X879" s="51" t="n">
        <v>0.0007356978376647176</v>
      </c>
      <c r="Y879" s="51" t="n">
        <v>0.9933118378394115</v>
      </c>
      <c r="Z879" s="52" t="n">
        <v>639845.7299999963</v>
      </c>
      <c r="AA879" s="52" t="n">
        <v>4754.880000000121</v>
      </c>
      <c r="AB879" s="52" t="n">
        <v>-647792.6400000035</v>
      </c>
      <c r="AC879" s="51" t="n">
        <v>-136.2374318594764</v>
      </c>
      <c r="AD879" s="51" t="n">
        <v>0.0007431291289542603</v>
      </c>
      <c r="AE879" s="57" t="inlineStr">
        <is>
          <t>Code M1: Vai phoi may day vien co.</t>
        </is>
      </c>
    </row>
    <row r="880" ht="20.25" customHeight="1">
      <c r="D880" t="inlineStr">
        <is>
          <t>M1</t>
        </is>
      </c>
      <c r="E880" t="inlineStr">
        <is>
          <t>12,47,29,57,64,77,45,22,50,56,42,96,06,78,65,59,39</t>
        </is>
      </c>
      <c r="F880" t="inlineStr"/>
      <c r="G880" t="inlineStr">
        <is>
          <t>77@Signature Navy</t>
        </is>
      </c>
      <c r="H880" t="inlineStr">
        <is>
          <t>25V07971VN60</t>
        </is>
      </c>
      <c r="I880" t="n">
        <v>2</v>
      </c>
      <c r="J880" t="n">
        <v>2</v>
      </c>
      <c r="K880" t="n">
        <v>1040</v>
      </c>
      <c r="L880" s="59" t="n"/>
      <c r="M880" s="98" t="inlineStr">
        <is>
          <t>POUT25SB0007971A</t>
        </is>
      </c>
      <c r="N880" s="2" t="n">
        <v>0.0063</v>
      </c>
      <c r="O880" t="n">
        <v>0.4572</v>
      </c>
      <c r="P880" s="95" t="n">
        <v>475.488</v>
      </c>
      <c r="Q880" s="96" t="n">
        <v>475.488</v>
      </c>
      <c r="R880" s="77" t="n">
        <v>0</v>
      </c>
      <c r="S880" s="95" t="n">
        <v>484.998</v>
      </c>
      <c r="T880" s="51" t="n">
        <v>1.020000504744599</v>
      </c>
      <c r="U880" s="51" t="n">
        <v>1.020000504744599</v>
      </c>
      <c r="V880" t="n">
        <v>0</v>
      </c>
      <c r="W880" t="inlineStr">
        <is>
          <t>12,47,29,57,64,77,45,22,50,56,42,96,06,78,65,59,39</t>
        </is>
      </c>
      <c r="X880" s="51" t="n">
        <v>0.0007356978376647176</v>
      </c>
      <c r="Y880" s="51" t="n">
        <v>0.9940549669683658</v>
      </c>
      <c r="Z880" s="52" t="n">
        <v>639845.7299999963</v>
      </c>
      <c r="AA880" s="52" t="n">
        <v>4279.392000000109</v>
      </c>
      <c r="AB880" s="52" t="n">
        <v>-648277.6380000035</v>
      </c>
      <c r="AC880" s="51" t="n">
        <v>-151.4882576777231</v>
      </c>
      <c r="AD880" s="51" t="n">
        <v>0.0007431291289542603</v>
      </c>
      <c r="AE880" s="57" t="inlineStr">
        <is>
          <t>Code M1: Vai phoi may day vien co.</t>
        </is>
      </c>
    </row>
    <row r="881" ht="20.25" customHeight="1">
      <c r="D881" t="inlineStr">
        <is>
          <t>M1</t>
        </is>
      </c>
      <c r="E881" t="inlineStr">
        <is>
          <t>12,47,29,57,64,77,45,22,50,56,42,96,06,78,65,59,39</t>
        </is>
      </c>
      <c r="F881" t="inlineStr"/>
      <c r="G881" t="inlineStr">
        <is>
          <t>29@Signature Navy</t>
        </is>
      </c>
      <c r="H881" t="inlineStr">
        <is>
          <t>25V07971VN60</t>
        </is>
      </c>
      <c r="I881" t="n">
        <v>2</v>
      </c>
      <c r="J881" t="n">
        <v>2</v>
      </c>
      <c r="K881" t="n">
        <v>1040</v>
      </c>
      <c r="L881" s="59" t="n"/>
      <c r="M881" s="98" t="inlineStr">
        <is>
          <t>POUT25SB0007971A</t>
        </is>
      </c>
      <c r="N881" s="2" t="n">
        <v>0.0063</v>
      </c>
      <c r="O881" t="n">
        <v>0.4572</v>
      </c>
      <c r="P881" s="95" t="n">
        <v>475.488</v>
      </c>
      <c r="Q881" s="96" t="n">
        <v>475.488</v>
      </c>
      <c r="R881" s="77" t="n">
        <v>0</v>
      </c>
      <c r="S881" s="95" t="n">
        <v>484.998</v>
      </c>
      <c r="T881" s="51" t="n">
        <v>1.020000504744599</v>
      </c>
      <c r="U881" s="51" t="n">
        <v>1.020000504744599</v>
      </c>
      <c r="V881" t="n">
        <v>0</v>
      </c>
      <c r="W881" t="inlineStr">
        <is>
          <t>12,47,29,57,64,77,45,22,50,56,42,96,06,78,65,59,39</t>
        </is>
      </c>
      <c r="X881" s="51" t="n">
        <v>0.0007356978376647176</v>
      </c>
      <c r="Y881" s="51" t="n">
        <v>0.9947980960973201</v>
      </c>
      <c r="Z881" s="52" t="n">
        <v>639845.7299999963</v>
      </c>
      <c r="AA881" s="52" t="n">
        <v>3803.904000000097</v>
      </c>
      <c r="AB881" s="52" t="n">
        <v>-648762.6360000035</v>
      </c>
      <c r="AC881" s="51" t="n">
        <v>-170.5517899505316</v>
      </c>
      <c r="AD881" s="51" t="n">
        <v>0.0007431291289542603</v>
      </c>
      <c r="AE881" s="57" t="inlineStr">
        <is>
          <t>Code M1: Vai phoi may day vien co.</t>
        </is>
      </c>
    </row>
    <row r="882" ht="20.25" customHeight="1">
      <c r="D882" t="inlineStr">
        <is>
          <t>M1</t>
        </is>
      </c>
      <c r="E882" t="inlineStr">
        <is>
          <t>12,47,29,57,64,77,45,22,50,56,42,96,06,78,65,59,39</t>
        </is>
      </c>
      <c r="F882" t="inlineStr"/>
      <c r="G882" t="inlineStr">
        <is>
          <t>47@Signature Navy</t>
        </is>
      </c>
      <c r="H882" t="inlineStr">
        <is>
          <t>25V07971VN60</t>
        </is>
      </c>
      <c r="I882" t="n">
        <v>2</v>
      </c>
      <c r="J882" t="n">
        <v>2</v>
      </c>
      <c r="K882" t="n">
        <v>1040</v>
      </c>
      <c r="L882" s="59" t="n"/>
      <c r="M882" s="98" t="inlineStr">
        <is>
          <t>POUT25SB0007971A</t>
        </is>
      </c>
      <c r="N882" s="2" t="n">
        <v>0.0063</v>
      </c>
      <c r="O882" t="n">
        <v>0.4572</v>
      </c>
      <c r="P882" s="95" t="n">
        <v>475.488</v>
      </c>
      <c r="Q882" s="96" t="n">
        <v>475.488</v>
      </c>
      <c r="R882" s="77" t="n">
        <v>0</v>
      </c>
      <c r="S882" s="95" t="n">
        <v>484.998</v>
      </c>
      <c r="T882" s="51" t="n">
        <v>1.020000504744599</v>
      </c>
      <c r="U882" s="51" t="n">
        <v>1.020000504744599</v>
      </c>
      <c r="V882" t="n">
        <v>0</v>
      </c>
      <c r="W882" t="inlineStr">
        <is>
          <t>12,47,29,57,64,77,45,22,50,56,42,96,06,78,65,59,39</t>
        </is>
      </c>
      <c r="X882" s="51" t="n">
        <v>0.0007356978376647176</v>
      </c>
      <c r="Y882" s="51" t="n">
        <v>0.9955412252262743</v>
      </c>
      <c r="Z882" s="52" t="n">
        <v>639845.7299999963</v>
      </c>
      <c r="AA882" s="52" t="n">
        <v>3328.416000000085</v>
      </c>
      <c r="AB882" s="52" t="n">
        <v>-649247.6340000036</v>
      </c>
      <c r="AC882" s="51" t="n">
        <v>-195.0620457298568</v>
      </c>
      <c r="AD882" s="51" t="n">
        <v>0.0007431291289542603</v>
      </c>
      <c r="AE882" s="57" t="inlineStr">
        <is>
          <t>Code M1: Vai phoi may day vien co.</t>
        </is>
      </c>
    </row>
    <row r="883" ht="20.25" customHeight="1">
      <c r="D883" t="inlineStr">
        <is>
          <t>M1</t>
        </is>
      </c>
      <c r="E883" t="inlineStr">
        <is>
          <t>12,47,29,57,64,77,45,22,50,56,42,96,06,78,65,59,39</t>
        </is>
      </c>
      <c r="F883" t="inlineStr"/>
      <c r="G883" t="inlineStr">
        <is>
          <t>39@Signature Navy</t>
        </is>
      </c>
      <c r="H883" t="inlineStr">
        <is>
          <t>25V07971VN60</t>
        </is>
      </c>
      <c r="I883" t="n">
        <v>2</v>
      </c>
      <c r="J883" t="n">
        <v>2</v>
      </c>
      <c r="K883" t="n">
        <v>1040</v>
      </c>
      <c r="L883" s="59" t="n"/>
      <c r="M883" s="98" t="inlineStr">
        <is>
          <t>POUT25SB0007971A</t>
        </is>
      </c>
      <c r="N883" s="2" t="n">
        <v>0.0063</v>
      </c>
      <c r="O883" t="n">
        <v>0.4572</v>
      </c>
      <c r="P883" s="95" t="n">
        <v>475.488</v>
      </c>
      <c r="Q883" s="96" t="n">
        <v>475.488</v>
      </c>
      <c r="R883" s="77" t="n">
        <v>0</v>
      </c>
      <c r="S883" s="95" t="n">
        <v>484.998</v>
      </c>
      <c r="T883" s="51" t="n">
        <v>1.020000504744599</v>
      </c>
      <c r="U883" s="51" t="n">
        <v>1.020000504744599</v>
      </c>
      <c r="V883" t="n">
        <v>0</v>
      </c>
      <c r="W883" t="inlineStr">
        <is>
          <t>12,47,29,57,64,77,45,22,50,56,42,96,06,78,65,59,39</t>
        </is>
      </c>
      <c r="X883" s="51" t="n">
        <v>0.0007356978376647176</v>
      </c>
      <c r="Y883" s="51" t="n">
        <v>0.9962843543552286</v>
      </c>
      <c r="Z883" s="52" t="n">
        <v>639845.7299999963</v>
      </c>
      <c r="AA883" s="52" t="n">
        <v>2852.928000000073</v>
      </c>
      <c r="AB883" s="52" t="n">
        <v>-649732.6320000036</v>
      </c>
      <c r="AC883" s="51" t="n">
        <v>-227.742386768957</v>
      </c>
      <c r="AD883" s="51" t="n">
        <v>0.0007431291289542603</v>
      </c>
      <c r="AE883" s="57" t="inlineStr">
        <is>
          <t>Code M1: Vai phoi may day vien co.</t>
        </is>
      </c>
    </row>
    <row r="884" ht="20.25" customHeight="1">
      <c r="D884" t="inlineStr">
        <is>
          <t>M1</t>
        </is>
      </c>
      <c r="E884" t="inlineStr">
        <is>
          <t>12,47,29,57,64,77,45,22,50,56,42,96,06,78,65,59,39</t>
        </is>
      </c>
      <c r="F884" t="inlineStr"/>
      <c r="G884" t="inlineStr">
        <is>
          <t>64@Signature Navy</t>
        </is>
      </c>
      <c r="H884" t="inlineStr">
        <is>
          <t>25V07971VN60</t>
        </is>
      </c>
      <c r="I884" t="n">
        <v>2</v>
      </c>
      <c r="J884" t="n">
        <v>2</v>
      </c>
      <c r="K884" t="n">
        <v>1040</v>
      </c>
      <c r="L884" s="59" t="n"/>
      <c r="M884" s="98" t="inlineStr">
        <is>
          <t>POUT25SB0007971A</t>
        </is>
      </c>
      <c r="N884" s="2" t="n">
        <v>0.0063</v>
      </c>
      <c r="O884" t="n">
        <v>0.4572</v>
      </c>
      <c r="P884" s="95" t="n">
        <v>475.488</v>
      </c>
      <c r="Q884" s="96" t="n">
        <v>475.488</v>
      </c>
      <c r="R884" s="77" t="n">
        <v>0</v>
      </c>
      <c r="S884" s="95" t="n">
        <v>484.998</v>
      </c>
      <c r="T884" s="51" t="n">
        <v>1.020000504744599</v>
      </c>
      <c r="U884" s="51" t="n">
        <v>1.020000504744599</v>
      </c>
      <c r="V884" t="n">
        <v>0</v>
      </c>
      <c r="W884" t="inlineStr">
        <is>
          <t>12,47,29,57,64,77,45,22,50,56,42,96,06,78,65,59,39</t>
        </is>
      </c>
      <c r="X884" s="51" t="n">
        <v>0.0007356978376647176</v>
      </c>
      <c r="Y884" s="51" t="n">
        <v>0.9970274834841829</v>
      </c>
      <c r="Z884" s="52" t="n">
        <v>639845.7299999963</v>
      </c>
      <c r="AA884" s="52" t="n">
        <v>2377.440000000061</v>
      </c>
      <c r="AB884" s="52" t="n">
        <v>-650217.6300000036</v>
      </c>
      <c r="AC884" s="51" t="n">
        <v>-273.4948642236973</v>
      </c>
      <c r="AD884" s="51" t="n">
        <v>0.0007431291289542603</v>
      </c>
      <c r="AE884" s="57" t="inlineStr">
        <is>
          <t>Code M1: Vai phoi may day vien co.</t>
        </is>
      </c>
    </row>
    <row r="885" ht="20.25" customHeight="1">
      <c r="D885" t="inlineStr">
        <is>
          <t>M1</t>
        </is>
      </c>
      <c r="E885" t="inlineStr">
        <is>
          <t>12,47,29,57,64,77,45,22,50,56,42,96,06,78,65,59,39</t>
        </is>
      </c>
      <c r="F885" t="inlineStr"/>
      <c r="G885" t="inlineStr">
        <is>
          <t>50@Signature Navy</t>
        </is>
      </c>
      <c r="H885" t="inlineStr">
        <is>
          <t>25V07971VN60</t>
        </is>
      </c>
      <c r="I885" t="n">
        <v>2</v>
      </c>
      <c r="J885" t="n">
        <v>2</v>
      </c>
      <c r="K885" t="n">
        <v>1040</v>
      </c>
      <c r="L885" s="59" t="n"/>
      <c r="M885" s="98" t="inlineStr">
        <is>
          <t>POUT25SB0007971A</t>
        </is>
      </c>
      <c r="N885" s="2" t="n">
        <v>0.0063</v>
      </c>
      <c r="O885" t="n">
        <v>0.4572</v>
      </c>
      <c r="P885" s="95" t="n">
        <v>475.488</v>
      </c>
      <c r="Q885" s="96" t="n">
        <v>475.488</v>
      </c>
      <c r="R885" s="77" t="n">
        <v>0</v>
      </c>
      <c r="S885" s="95" t="n">
        <v>484.998</v>
      </c>
      <c r="T885" s="51" t="n">
        <v>1.020000504744599</v>
      </c>
      <c r="U885" s="51" t="n">
        <v>1.020000504744599</v>
      </c>
      <c r="V885" t="n">
        <v>0</v>
      </c>
      <c r="W885" t="inlineStr">
        <is>
          <t>12,47,29,57,64,77,45,22,50,56,42,96,06,78,65,59,39</t>
        </is>
      </c>
      <c r="X885" s="51" t="n">
        <v>0.0007356978376647176</v>
      </c>
      <c r="Y885" s="51" t="n">
        <v>0.9977706126131372</v>
      </c>
      <c r="Z885" s="52" t="n">
        <v>639845.7299999963</v>
      </c>
      <c r="AA885" s="52" t="n">
        <v>1901.952000000048</v>
      </c>
      <c r="AB885" s="52" t="n">
        <v>-650702.6280000036</v>
      </c>
      <c r="AC885" s="51" t="n">
        <v>-342.1235804058078</v>
      </c>
      <c r="AD885" s="51" t="n">
        <v>0.0007431291289542603</v>
      </c>
      <c r="AE885" s="57" t="inlineStr">
        <is>
          <t>Code M1: Vai phoi may day vien co.</t>
        </is>
      </c>
    </row>
    <row r="886" ht="20.25" customHeight="1">
      <c r="D886" t="inlineStr">
        <is>
          <t>M1</t>
        </is>
      </c>
      <c r="E886" t="inlineStr">
        <is>
          <t>12,47,29,57,64,77,45,22,50,56,42,96,06,78,65,59,39</t>
        </is>
      </c>
      <c r="F886" t="inlineStr"/>
      <c r="G886" t="inlineStr">
        <is>
          <t>57@Signature Navy</t>
        </is>
      </c>
      <c r="H886" t="inlineStr">
        <is>
          <t>25V07971VN60</t>
        </is>
      </c>
      <c r="I886" t="n">
        <v>2</v>
      </c>
      <c r="J886" t="n">
        <v>2</v>
      </c>
      <c r="K886" t="n">
        <v>1040</v>
      </c>
      <c r="L886" s="59" t="n"/>
      <c r="M886" s="98" t="inlineStr">
        <is>
          <t>POUT25SB0007971A</t>
        </is>
      </c>
      <c r="N886" s="2" t="n">
        <v>0.0063</v>
      </c>
      <c r="O886" t="n">
        <v>0.4572</v>
      </c>
      <c r="P886" s="95" t="n">
        <v>475.488</v>
      </c>
      <c r="Q886" s="96" t="n">
        <v>475.488</v>
      </c>
      <c r="R886" s="77" t="n">
        <v>0</v>
      </c>
      <c r="S886" s="95" t="n">
        <v>484.998</v>
      </c>
      <c r="T886" s="51" t="n">
        <v>1.020000504744599</v>
      </c>
      <c r="U886" s="51" t="n">
        <v>1.020000504744599</v>
      </c>
      <c r="V886" t="n">
        <v>0</v>
      </c>
      <c r="W886" t="inlineStr">
        <is>
          <t>12,47,29,57,64,77,45,22,50,56,42,96,06,78,65,59,39</t>
        </is>
      </c>
      <c r="X886" s="51" t="n">
        <v>0.0007356978376647176</v>
      </c>
      <c r="Y886" s="51" t="n">
        <v>0.9985137417420914</v>
      </c>
      <c r="Z886" s="52" t="n">
        <v>639845.7299999963</v>
      </c>
      <c r="AA886" s="52" t="n">
        <v>1426.464000000036</v>
      </c>
      <c r="AB886" s="52" t="n">
        <v>-651187.6260000037</v>
      </c>
      <c r="AC886" s="51" t="n">
        <v>-456.5047740426587</v>
      </c>
      <c r="AD886" s="51" t="n">
        <v>0.0007431291289542603</v>
      </c>
      <c r="AE886" s="57" t="inlineStr">
        <is>
          <t>Code M1: Vai phoi may day vien co.</t>
        </is>
      </c>
    </row>
    <row r="887" ht="20.25" customHeight="1">
      <c r="D887" t="inlineStr">
        <is>
          <t>M1</t>
        </is>
      </c>
      <c r="E887" t="inlineStr">
        <is>
          <t>12,47,29,57,64,77,45,22,50,56,42,96,06,78,65,59,39</t>
        </is>
      </c>
      <c r="F887" t="inlineStr"/>
      <c r="G887" t="inlineStr">
        <is>
          <t>59@Signature Navy</t>
        </is>
      </c>
      <c r="H887" t="inlineStr">
        <is>
          <t>25V07971VN60</t>
        </is>
      </c>
      <c r="I887" t="n">
        <v>2</v>
      </c>
      <c r="J887" t="n">
        <v>2</v>
      </c>
      <c r="K887" t="n">
        <v>1040</v>
      </c>
      <c r="L887" s="59" t="n"/>
      <c r="M887" s="98" t="inlineStr">
        <is>
          <t>POUT25SB0007971A</t>
        </is>
      </c>
      <c r="N887" s="2" t="n">
        <v>0.0063</v>
      </c>
      <c r="O887" t="n">
        <v>0.4572</v>
      </c>
      <c r="P887" s="95" t="n">
        <v>475.488</v>
      </c>
      <c r="Q887" s="96" t="n">
        <v>475.488</v>
      </c>
      <c r="R887" s="77" t="n">
        <v>0</v>
      </c>
      <c r="S887" s="95" t="n">
        <v>484.998</v>
      </c>
      <c r="T887" s="51" t="n">
        <v>1.020000504744599</v>
      </c>
      <c r="U887" s="51" t="n">
        <v>1.020000504744599</v>
      </c>
      <c r="V887" t="n">
        <v>0</v>
      </c>
      <c r="W887" t="inlineStr">
        <is>
          <t>12,47,29,57,64,77,45,22,50,56,42,96,06,78,65,59,39</t>
        </is>
      </c>
      <c r="X887" s="51" t="n">
        <v>0.0007356978376647176</v>
      </c>
      <c r="Y887" s="51" t="n">
        <v>0.9992568708710458</v>
      </c>
      <c r="Z887" s="52" t="n">
        <v>639845.7299999963</v>
      </c>
      <c r="AA887" s="52" t="n">
        <v>950.9760000000242</v>
      </c>
      <c r="AB887" s="52" t="n">
        <v>-651672.6240000037</v>
      </c>
      <c r="AC887" s="51" t="n">
        <v>-685.2671613163603</v>
      </c>
      <c r="AD887" s="51" t="n">
        <v>0.0007431291289542603</v>
      </c>
      <c r="AE887" s="57" t="inlineStr">
        <is>
          <t>Code M1: Vai phoi may day vien co.</t>
        </is>
      </c>
    </row>
    <row r="888" ht="20.25" customHeight="1">
      <c r="D888" t="inlineStr">
        <is>
          <t>M1</t>
        </is>
      </c>
      <c r="E888" t="inlineStr">
        <is>
          <t>12,47,29,57,64,77,45,22,50,56,42,96,06,78,65,59,39</t>
        </is>
      </c>
      <c r="F888" t="inlineStr"/>
      <c r="G888" t="inlineStr">
        <is>
          <t>12@Signature Navy</t>
        </is>
      </c>
      <c r="H888" t="inlineStr">
        <is>
          <t>25V07971VN60</t>
        </is>
      </c>
      <c r="I888" t="n">
        <v>2</v>
      </c>
      <c r="J888" t="n">
        <v>2</v>
      </c>
      <c r="K888" t="n">
        <v>1040</v>
      </c>
      <c r="L888" s="59" t="n"/>
      <c r="M888" s="98" t="inlineStr">
        <is>
          <t>POUT25SB0007971A</t>
        </is>
      </c>
      <c r="N888" s="2" t="n">
        <v>0.0063</v>
      </c>
      <c r="O888" t="n">
        <v>0.4572</v>
      </c>
      <c r="P888" s="95" t="n">
        <v>475.488</v>
      </c>
      <c r="Q888" s="96" t="n">
        <v>475.488</v>
      </c>
      <c r="R888" s="77" t="n">
        <v>0</v>
      </c>
      <c r="S888" s="95" t="n">
        <v>484.998</v>
      </c>
      <c r="T888" s="51" t="n">
        <v>1.020000504744599</v>
      </c>
      <c r="U888" s="51" t="n">
        <v>1.020000504744599</v>
      </c>
      <c r="V888" t="n">
        <v>0</v>
      </c>
      <c r="W888" t="inlineStr">
        <is>
          <t>12,47,29,57,64,77,45,22,50,56,42,96,06,78,65,59,39</t>
        </is>
      </c>
      <c r="X888" s="51" t="n">
        <v>0.0007356978376647176</v>
      </c>
      <c r="Y888" s="51" t="n">
        <v>1</v>
      </c>
      <c r="Z888" s="52" t="n">
        <v>639845.7299999963</v>
      </c>
      <c r="AA888" s="52" t="n">
        <v>475.4880000000121</v>
      </c>
      <c r="AB888" s="52" t="n">
        <v>-652157.6220000037</v>
      </c>
      <c r="AC888" s="51" t="n">
        <v>-1371.554323137465</v>
      </c>
      <c r="AD888" s="51" t="n">
        <v>0.0007431291289542603</v>
      </c>
      <c r="AE888" s="57" t="inlineStr">
        <is>
          <t>Code M1: Vai phoi may day vien co.</t>
        </is>
      </c>
    </row>
    <row r="889" ht="20.25" customHeight="1">
      <c r="D889" t="inlineStr">
        <is>
          <t>M1</t>
        </is>
      </c>
      <c r="E889" t="inlineStr">
        <is>
          <t>26,41,99</t>
        </is>
      </c>
      <c r="F889" t="inlineStr"/>
      <c r="G889" t="inlineStr">
        <is>
          <t>41@Troposphere</t>
        </is>
      </c>
      <c r="H889" t="inlineStr">
        <is>
          <t>25V07971AE28</t>
        </is>
      </c>
      <c r="I889" t="n">
        <v>2</v>
      </c>
      <c r="J889" t="n">
        <v>2</v>
      </c>
      <c r="K889" t="n">
        <v>915</v>
      </c>
      <c r="L889" s="59" t="n"/>
      <c r="M889" s="98" t="inlineStr">
        <is>
          <t>POUT25SB0007971A</t>
        </is>
      </c>
      <c r="N889" s="2" t="n">
        <v>0.0063</v>
      </c>
      <c r="O889" t="n">
        <v>0.381616</v>
      </c>
      <c r="P889" s="95" t="n">
        <v>349.179</v>
      </c>
      <c r="Q889" s="96" t="n">
        <v>349.17864</v>
      </c>
      <c r="R889" s="77" t="n">
        <v>0</v>
      </c>
      <c r="S889" s="95" t="n">
        <v>356.162</v>
      </c>
      <c r="T889" s="51" t="n">
        <v>1.01999833896082</v>
      </c>
      <c r="U889" s="51" t="n">
        <v>1.01999833896082</v>
      </c>
      <c r="V889" t="n">
        <v>0</v>
      </c>
      <c r="W889" t="inlineStr">
        <is>
          <t>26,41,99</t>
        </is>
      </c>
      <c r="X889" s="51" t="n">
        <v>0.003349023904540528</v>
      </c>
      <c r="Y889" s="51" t="n">
        <v>0.003382855916518883</v>
      </c>
      <c r="Z889" s="52" t="n">
        <v>103220.181</v>
      </c>
      <c r="AA889" s="52" t="n">
        <v>103220.181</v>
      </c>
      <c r="AB889" s="52" t="n">
        <v>0</v>
      </c>
      <c r="AC889" s="51" t="n">
        <v>0</v>
      </c>
      <c r="AD889" s="51" t="n">
        <v>0.003382852428828816</v>
      </c>
      <c r="AE889" s="57" t="inlineStr">
        <is>
          <t>Code M1: Vai phoi may day vien co.</t>
        </is>
      </c>
    </row>
    <row r="890" ht="20.25" customHeight="1">
      <c r="D890" t="inlineStr">
        <is>
          <t>M1</t>
        </is>
      </c>
      <c r="E890" t="inlineStr">
        <is>
          <t>26,41,99</t>
        </is>
      </c>
      <c r="F890" t="inlineStr"/>
      <c r="G890" t="inlineStr">
        <is>
          <t>26@Troposphere</t>
        </is>
      </c>
      <c r="H890" t="inlineStr">
        <is>
          <t>25V07971AE28</t>
        </is>
      </c>
      <c r="I890" t="n">
        <v>2</v>
      </c>
      <c r="J890" t="n">
        <v>2</v>
      </c>
      <c r="K890" t="n">
        <v>915</v>
      </c>
      <c r="L890" s="59" t="n"/>
      <c r="M890" s="98" t="inlineStr">
        <is>
          <t>POUT25SB0007971A</t>
        </is>
      </c>
      <c r="N890" s="2" t="n">
        <v>0.0063</v>
      </c>
      <c r="O890" t="n">
        <v>0.381616</v>
      </c>
      <c r="P890" s="95" t="n">
        <v>349.179</v>
      </c>
      <c r="Q890" s="96" t="n">
        <v>349.17864</v>
      </c>
      <c r="R890" s="77" t="n">
        <v>0</v>
      </c>
      <c r="S890" s="95" t="n">
        <v>356.162</v>
      </c>
      <c r="T890" s="51" t="n">
        <v>1.01999833896082</v>
      </c>
      <c r="U890" s="51" t="n">
        <v>1.01999833896082</v>
      </c>
      <c r="V890" t="n">
        <v>0</v>
      </c>
      <c r="W890" t="inlineStr">
        <is>
          <t>26,41,99</t>
        </is>
      </c>
      <c r="X890" s="51" t="n">
        <v>0.003349023904540528</v>
      </c>
      <c r="Y890" s="51" t="n">
        <v>0.006765711833037765</v>
      </c>
      <c r="Z890" s="52" t="n">
        <v>103220.181</v>
      </c>
      <c r="AA890" s="52" t="n">
        <v>102871.002</v>
      </c>
      <c r="AB890" s="52" t="n">
        <v>-356.162</v>
      </c>
      <c r="AC890" s="51" t="n">
        <v>-0.003462219605871049</v>
      </c>
      <c r="AD890" s="51" t="n">
        <v>0.003382852428828816</v>
      </c>
      <c r="AE890" s="57" t="inlineStr">
        <is>
          <t>Code M1: Vai phoi may day vien co.</t>
        </is>
      </c>
    </row>
    <row r="891" ht="20.25" customHeight="1">
      <c r="D891" t="inlineStr">
        <is>
          <t>M1</t>
        </is>
      </c>
      <c r="E891" t="inlineStr">
        <is>
          <t>26,41,99</t>
        </is>
      </c>
      <c r="F891" t="inlineStr"/>
      <c r="G891" t="inlineStr">
        <is>
          <t>99@Troposphere</t>
        </is>
      </c>
      <c r="H891" t="inlineStr">
        <is>
          <t>25V07971AE28</t>
        </is>
      </c>
      <c r="I891" t="n">
        <v>2</v>
      </c>
      <c r="J891" t="n">
        <v>2</v>
      </c>
      <c r="K891" t="n">
        <v>915</v>
      </c>
      <c r="L891" s="59" t="n"/>
      <c r="M891" s="98" t="inlineStr">
        <is>
          <t>POUT25SB0007971A</t>
        </is>
      </c>
      <c r="N891" s="2" t="n">
        <v>0.0063</v>
      </c>
      <c r="O891" t="n">
        <v>0.381616</v>
      </c>
      <c r="P891" s="95" t="n">
        <v>349.179</v>
      </c>
      <c r="Q891" s="96" t="n">
        <v>349.17864</v>
      </c>
      <c r="R891" s="77" t="n">
        <v>0</v>
      </c>
      <c r="S891" s="95" t="n">
        <v>356.162</v>
      </c>
      <c r="T891" s="51" t="n">
        <v>1.01999833896082</v>
      </c>
      <c r="U891" s="51" t="n">
        <v>1.01999833896082</v>
      </c>
      <c r="V891" t="n">
        <v>0</v>
      </c>
      <c r="W891" t="inlineStr">
        <is>
          <t>26,41,99</t>
        </is>
      </c>
      <c r="X891" s="51" t="n">
        <v>0.003349023904540528</v>
      </c>
      <c r="Y891" s="51" t="n">
        <v>0.01014856774955665</v>
      </c>
      <c r="Z891" s="52" t="n">
        <v>103220.181</v>
      </c>
      <c r="AA891" s="52" t="n">
        <v>102521.823</v>
      </c>
      <c r="AB891" s="52" t="n">
        <v>-712.324</v>
      </c>
      <c r="AC891" s="51" t="n">
        <v>-0.006948023154055696</v>
      </c>
      <c r="AD891" s="51" t="n">
        <v>0.003382852428828816</v>
      </c>
      <c r="AE891" s="57" t="inlineStr">
        <is>
          <t>Code M1: Vai phoi may day vien co.</t>
        </is>
      </c>
    </row>
    <row r="892" ht="20.25" customHeight="1">
      <c r="D892" t="inlineStr">
        <is>
          <t>M1</t>
        </is>
      </c>
      <c r="E892" t="inlineStr">
        <is>
          <t>26,41,99</t>
        </is>
      </c>
      <c r="F892" t="inlineStr"/>
      <c r="G892" t="inlineStr">
        <is>
          <t>41@Troposphere</t>
        </is>
      </c>
      <c r="H892" t="inlineStr">
        <is>
          <t>25V07971CA37</t>
        </is>
      </c>
      <c r="I892" t="n">
        <v>2</v>
      </c>
      <c r="J892" t="n">
        <v>2</v>
      </c>
      <c r="K892" t="n">
        <v>88</v>
      </c>
      <c r="L892" s="59" t="n"/>
      <c r="M892" s="98" t="inlineStr">
        <is>
          <t>POUT25SB0007971A</t>
        </is>
      </c>
      <c r="N892" s="2" t="n">
        <v>0.0063</v>
      </c>
      <c r="O892" t="n">
        <v>0.38004</v>
      </c>
      <c r="P892" s="95" t="n">
        <v>33.444</v>
      </c>
      <c r="Q892" s="96" t="n">
        <v>33.44352</v>
      </c>
      <c r="R892" s="77" t="n">
        <v>0</v>
      </c>
      <c r="S892" s="95" t="n">
        <v>34.112</v>
      </c>
      <c r="T892" s="51" t="n">
        <v>1.019973687357971</v>
      </c>
      <c r="U892" s="51" t="n">
        <v>1.019973687357971</v>
      </c>
      <c r="V892" t="n">
        <v>0</v>
      </c>
      <c r="W892" t="inlineStr">
        <is>
          <t>26,41,99</t>
        </is>
      </c>
      <c r="X892" s="51" t="n">
        <v>0.0003240017569819994</v>
      </c>
      <c r="Y892" s="51" t="n">
        <v>0.01047257415679207</v>
      </c>
      <c r="Z892" s="52" t="n">
        <v>103220.181</v>
      </c>
      <c r="AA892" s="52" t="n">
        <v>102172.644</v>
      </c>
      <c r="AB892" s="52" t="n">
        <v>-1068.486</v>
      </c>
      <c r="AC892" s="51" t="n">
        <v>-0.01045765244168488</v>
      </c>
      <c r="AD892" s="51" t="n">
        <v>0.0003240017569819994</v>
      </c>
      <c r="AE892" s="57" t="inlineStr">
        <is>
          <t>Code M1: Vai phoi may day vien co.</t>
        </is>
      </c>
    </row>
    <row r="893" ht="20.25" customHeight="1">
      <c r="D893" t="inlineStr">
        <is>
          <t>M1</t>
        </is>
      </c>
      <c r="E893" t="inlineStr">
        <is>
          <t>26,41,99</t>
        </is>
      </c>
      <c r="F893" t="inlineStr"/>
      <c r="G893" t="inlineStr">
        <is>
          <t>26@Troposphere</t>
        </is>
      </c>
      <c r="H893" t="inlineStr">
        <is>
          <t>25V07971CA37</t>
        </is>
      </c>
      <c r="I893" t="n">
        <v>2</v>
      </c>
      <c r="J893" t="n">
        <v>2</v>
      </c>
      <c r="K893" t="n">
        <v>88</v>
      </c>
      <c r="L893" s="59" t="n"/>
      <c r="M893" s="98" t="inlineStr">
        <is>
          <t>POUT25SB0007971A</t>
        </is>
      </c>
      <c r="N893" s="2" t="n">
        <v>0.0063</v>
      </c>
      <c r="O893" t="n">
        <v>0.38004</v>
      </c>
      <c r="P893" s="95" t="n">
        <v>33.444</v>
      </c>
      <c r="Q893" s="96" t="n">
        <v>33.44352</v>
      </c>
      <c r="R893" s="77" t="n">
        <v>0</v>
      </c>
      <c r="S893" s="95" t="n">
        <v>34.112</v>
      </c>
      <c r="T893" s="51" t="n">
        <v>1.019973687357971</v>
      </c>
      <c r="U893" s="51" t="n">
        <v>1.019973687357971</v>
      </c>
      <c r="V893" t="n">
        <v>0</v>
      </c>
      <c r="W893" t="inlineStr">
        <is>
          <t>26,41,99</t>
        </is>
      </c>
      <c r="X893" s="51" t="n">
        <v>0.0003240017569819994</v>
      </c>
      <c r="Y893" s="51" t="n">
        <v>0.01079658056402749</v>
      </c>
      <c r="Z893" s="52" t="n">
        <v>103220.181</v>
      </c>
      <c r="AA893" s="52" t="n">
        <v>102139.2</v>
      </c>
      <c r="AB893" s="52" t="n">
        <v>-1102.598</v>
      </c>
      <c r="AC893" s="51" t="n">
        <v>-0.01079505224242994</v>
      </c>
      <c r="AD893" s="51" t="n">
        <v>0.0003240017569819994</v>
      </c>
      <c r="AE893" s="57" t="inlineStr">
        <is>
          <t>Code M1: Vai phoi may day vien co.</t>
        </is>
      </c>
    </row>
    <row r="894" ht="20.25" customHeight="1">
      <c r="D894" t="inlineStr">
        <is>
          <t>M1</t>
        </is>
      </c>
      <c r="E894" t="inlineStr">
        <is>
          <t>26,41,99</t>
        </is>
      </c>
      <c r="F894" t="inlineStr"/>
      <c r="G894" t="inlineStr">
        <is>
          <t>99@Troposphere</t>
        </is>
      </c>
      <c r="H894" t="inlineStr">
        <is>
          <t>25V07971CA37</t>
        </is>
      </c>
      <c r="I894" t="n">
        <v>2</v>
      </c>
      <c r="J894" t="n">
        <v>2</v>
      </c>
      <c r="K894" t="n">
        <v>88</v>
      </c>
      <c r="L894" s="59" t="n"/>
      <c r="M894" s="98" t="inlineStr">
        <is>
          <t>POUT25SB0007971A</t>
        </is>
      </c>
      <c r="N894" s="2" t="n">
        <v>0.0063</v>
      </c>
      <c r="O894" t="n">
        <v>0.38004</v>
      </c>
      <c r="P894" s="95" t="n">
        <v>33.444</v>
      </c>
      <c r="Q894" s="96" t="n">
        <v>33.44352</v>
      </c>
      <c r="R894" s="77" t="n">
        <v>0</v>
      </c>
      <c r="S894" s="95" t="n">
        <v>34.112</v>
      </c>
      <c r="T894" s="51" t="n">
        <v>1.019973687357971</v>
      </c>
      <c r="U894" s="51" t="n">
        <v>1.019973687357971</v>
      </c>
      <c r="V894" t="n">
        <v>0</v>
      </c>
      <c r="W894" t="inlineStr">
        <is>
          <t>26,41,99</t>
        </is>
      </c>
      <c r="X894" s="51" t="n">
        <v>0.0003240017569819994</v>
      </c>
      <c r="Y894" s="51" t="n">
        <v>0.01112058697126291</v>
      </c>
      <c r="Z894" s="52" t="n">
        <v>103220.181</v>
      </c>
      <c r="AA894" s="52" t="n">
        <v>102105.756</v>
      </c>
      <c r="AB894" s="52" t="n">
        <v>-1136.71</v>
      </c>
      <c r="AC894" s="51" t="n">
        <v>-0.01113267306889143</v>
      </c>
      <c r="AD894" s="51" t="n">
        <v>0.0003240017569819994</v>
      </c>
      <c r="AE894" s="57" t="inlineStr">
        <is>
          <t>Code M1: Vai phoi may day vien co.</t>
        </is>
      </c>
    </row>
    <row r="895" ht="20.25" customHeight="1">
      <c r="D895" t="inlineStr">
        <is>
          <t>M1</t>
        </is>
      </c>
      <c r="E895" t="inlineStr">
        <is>
          <t>26,41,99</t>
        </is>
      </c>
      <c r="F895" t="inlineStr"/>
      <c r="G895" t="inlineStr">
        <is>
          <t>41@Troposphere</t>
        </is>
      </c>
      <c r="H895" t="inlineStr">
        <is>
          <t>25V07971CN30</t>
        </is>
      </c>
      <c r="I895" t="n">
        <v>2</v>
      </c>
      <c r="J895" t="n">
        <v>2</v>
      </c>
      <c r="K895" t="n">
        <v>3715</v>
      </c>
      <c r="L895" s="59" t="n"/>
      <c r="M895" s="98" t="inlineStr">
        <is>
          <t>POUT25SB0007971A</t>
        </is>
      </c>
      <c r="N895" s="2" t="n">
        <v>0.0063</v>
      </c>
      <c r="O895" t="n">
        <v>0.340266</v>
      </c>
      <c r="P895" s="95" t="n">
        <v>1264.088</v>
      </c>
      <c r="Q895" s="96" t="n">
        <v>1264.08819</v>
      </c>
      <c r="R895" s="77" t="n">
        <v>0</v>
      </c>
      <c r="S895" s="95" t="n">
        <v>1289.37</v>
      </c>
      <c r="T895" s="51" t="n">
        <v>1.0200001898602</v>
      </c>
      <c r="U895" s="51" t="n">
        <v>1.0200001898602</v>
      </c>
      <c r="V895" t="n">
        <v>0</v>
      </c>
      <c r="W895" t="inlineStr">
        <is>
          <t>26,41,99</t>
        </is>
      </c>
      <c r="X895" s="51" t="n">
        <v>0.01212405651662246</v>
      </c>
      <c r="Y895" s="51" t="n">
        <v>0.02336710686449968</v>
      </c>
      <c r="Z895" s="52" t="n">
        <v>103220.181</v>
      </c>
      <c r="AA895" s="52" t="n">
        <v>102072.312</v>
      </c>
      <c r="AB895" s="52" t="n">
        <v>-1170.822</v>
      </c>
      <c r="AC895" s="51" t="n">
        <v>-0.01147051513832664</v>
      </c>
      <c r="AD895" s="51" t="n">
        <v>0.01224652173396208</v>
      </c>
      <c r="AE895" s="57" t="inlineStr">
        <is>
          <t>Code M1: Vai phoi may day vien co.</t>
        </is>
      </c>
    </row>
    <row r="896" ht="20.25" customHeight="1">
      <c r="D896" t="inlineStr">
        <is>
          <t>M1</t>
        </is>
      </c>
      <c r="E896" t="inlineStr">
        <is>
          <t>26,41,99</t>
        </is>
      </c>
      <c r="F896" t="inlineStr"/>
      <c r="G896" t="inlineStr">
        <is>
          <t>26@Troposphere</t>
        </is>
      </c>
      <c r="H896" t="inlineStr">
        <is>
          <t>25V07971CN30</t>
        </is>
      </c>
      <c r="I896" t="n">
        <v>2</v>
      </c>
      <c r="J896" t="n">
        <v>2</v>
      </c>
      <c r="K896" t="n">
        <v>3715</v>
      </c>
      <c r="L896" s="59" t="n"/>
      <c r="M896" s="98" t="inlineStr">
        <is>
          <t>POUT25SB0007971A</t>
        </is>
      </c>
      <c r="N896" s="2" t="n">
        <v>0.0063</v>
      </c>
      <c r="O896" t="n">
        <v>0.340266</v>
      </c>
      <c r="P896" s="95" t="n">
        <v>1264.088</v>
      </c>
      <c r="Q896" s="96" t="n">
        <v>1264.08819</v>
      </c>
      <c r="R896" s="77" t="n">
        <v>0</v>
      </c>
      <c r="S896" s="95" t="n">
        <v>1289.37</v>
      </c>
      <c r="T896" s="51" t="n">
        <v>1.0200001898602</v>
      </c>
      <c r="U896" s="51" t="n">
        <v>1.0200001898602</v>
      </c>
      <c r="V896" t="n">
        <v>0</v>
      </c>
      <c r="W896" t="inlineStr">
        <is>
          <t>26,41,99</t>
        </is>
      </c>
      <c r="X896" s="51" t="n">
        <v>0.01212405651662246</v>
      </c>
      <c r="Y896" s="51" t="n">
        <v>0.03561362675773645</v>
      </c>
      <c r="Z896" s="52" t="n">
        <v>103220.181</v>
      </c>
      <c r="AA896" s="52" t="n">
        <v>100808.224</v>
      </c>
      <c r="AB896" s="52" t="n">
        <v>-2460.192</v>
      </c>
      <c r="AC896" s="51" t="n">
        <v>-0.02440467555504201</v>
      </c>
      <c r="AD896" s="51" t="n">
        <v>0.01224652173396208</v>
      </c>
      <c r="AE896" s="57" t="inlineStr">
        <is>
          <t>Code M1: Vai phoi may day vien co.</t>
        </is>
      </c>
    </row>
    <row r="897" ht="20.25" customHeight="1">
      <c r="D897" t="inlineStr">
        <is>
          <t>M1</t>
        </is>
      </c>
      <c r="E897" t="inlineStr">
        <is>
          <t>26,41,99</t>
        </is>
      </c>
      <c r="F897" t="inlineStr"/>
      <c r="G897" t="inlineStr">
        <is>
          <t>99@Troposphere</t>
        </is>
      </c>
      <c r="H897" t="inlineStr">
        <is>
          <t>25V07971CN30</t>
        </is>
      </c>
      <c r="I897" t="n">
        <v>2</v>
      </c>
      <c r="J897" t="n">
        <v>2</v>
      </c>
      <c r="K897" t="n">
        <v>3715</v>
      </c>
      <c r="L897" s="59" t="n"/>
      <c r="M897" s="98" t="inlineStr">
        <is>
          <t>POUT25SB0007971A</t>
        </is>
      </c>
      <c r="N897" s="2" t="n">
        <v>0.0063</v>
      </c>
      <c r="O897" t="n">
        <v>0.340266</v>
      </c>
      <c r="P897" s="95" t="n">
        <v>1264.088</v>
      </c>
      <c r="Q897" s="96" t="n">
        <v>1264.08819</v>
      </c>
      <c r="R897" s="77" t="n">
        <v>0</v>
      </c>
      <c r="S897" s="95" t="n">
        <v>1289.37</v>
      </c>
      <c r="T897" s="51" t="n">
        <v>1.0200001898602</v>
      </c>
      <c r="U897" s="51" t="n">
        <v>1.0200001898602</v>
      </c>
      <c r="V897" t="n">
        <v>0</v>
      </c>
      <c r="W897" t="inlineStr">
        <is>
          <t>26,41,99</t>
        </is>
      </c>
      <c r="X897" s="51" t="n">
        <v>0.01212405651662246</v>
      </c>
      <c r="Y897" s="51" t="n">
        <v>0.04786014665097321</v>
      </c>
      <c r="Z897" s="52" t="n">
        <v>103220.181</v>
      </c>
      <c r="AA897" s="52" t="n">
        <v>99544.13600000001</v>
      </c>
      <c r="AB897" s="52" t="n">
        <v>-3749.562</v>
      </c>
      <c r="AC897" s="51" t="n">
        <v>-0.03766733180546165</v>
      </c>
      <c r="AD897" s="51" t="n">
        <v>0.01224652173396208</v>
      </c>
      <c r="AE897" s="57" t="inlineStr">
        <is>
          <t>Code M1: Vai phoi may day vien co.</t>
        </is>
      </c>
    </row>
    <row r="898" ht="20.25" customHeight="1">
      <c r="D898" t="inlineStr">
        <is>
          <t>M1</t>
        </is>
      </c>
      <c r="E898" t="inlineStr">
        <is>
          <t>26,41,99</t>
        </is>
      </c>
      <c r="F898" t="inlineStr"/>
      <c r="G898" t="inlineStr">
        <is>
          <t>41@Troposphere</t>
        </is>
      </c>
      <c r="H898" t="inlineStr">
        <is>
          <t>25V07971CN33</t>
        </is>
      </c>
      <c r="I898" t="n">
        <v>2</v>
      </c>
      <c r="J898" t="n">
        <v>2</v>
      </c>
      <c r="K898" t="n">
        <v>3100</v>
      </c>
      <c r="L898" s="59" t="n"/>
      <c r="M898" s="98" t="inlineStr">
        <is>
          <t>POUT25SB0007971A</t>
        </is>
      </c>
      <c r="N898" s="2" t="n">
        <v>0.0063</v>
      </c>
      <c r="O898" t="n">
        <v>0.414</v>
      </c>
      <c r="P898" s="95" t="n">
        <v>1283.4</v>
      </c>
      <c r="Q898" s="96" t="n">
        <v>1283.4</v>
      </c>
      <c r="R898" s="77" t="n">
        <v>0</v>
      </c>
      <c r="S898" s="95" t="n">
        <v>1309.068</v>
      </c>
      <c r="T898" s="51" t="n">
        <v>1.02</v>
      </c>
      <c r="U898" s="51" t="n">
        <v>1.02</v>
      </c>
      <c r="V898" t="n">
        <v>0</v>
      </c>
      <c r="W898" t="inlineStr">
        <is>
          <t>26,41,99</t>
        </is>
      </c>
      <c r="X898" s="51" t="n">
        <v>0.01230927893838899</v>
      </c>
      <c r="Y898" s="51" t="n">
        <v>0.06029376174025503</v>
      </c>
      <c r="Z898" s="52" t="n">
        <v>103220.181</v>
      </c>
      <c r="AA898" s="52" t="n">
        <v>98280.04800000001</v>
      </c>
      <c r="AB898" s="52" t="n">
        <v>-5038.932</v>
      </c>
      <c r="AC898" s="51" t="n">
        <v>-0.0512711593303251</v>
      </c>
      <c r="AD898" s="51" t="n">
        <v>0.01243361508928181</v>
      </c>
      <c r="AE898" s="57" t="inlineStr">
        <is>
          <t>Code M1: Vai phoi may day vien co.</t>
        </is>
      </c>
    </row>
    <row r="899" ht="20.25" customHeight="1">
      <c r="D899" t="inlineStr">
        <is>
          <t>M1</t>
        </is>
      </c>
      <c r="E899" t="inlineStr">
        <is>
          <t>26,41,99</t>
        </is>
      </c>
      <c r="F899" t="inlineStr"/>
      <c r="G899" t="inlineStr">
        <is>
          <t>26@Troposphere</t>
        </is>
      </c>
      <c r="H899" t="inlineStr">
        <is>
          <t>25V07971CN33</t>
        </is>
      </c>
      <c r="I899" t="n">
        <v>2</v>
      </c>
      <c r="J899" t="n">
        <v>2</v>
      </c>
      <c r="K899" t="n">
        <v>3100</v>
      </c>
      <c r="L899" s="59" t="n"/>
      <c r="M899" s="98" t="inlineStr">
        <is>
          <t>POUT25SB0007971A</t>
        </is>
      </c>
      <c r="N899" s="2" t="n">
        <v>0.0063</v>
      </c>
      <c r="O899" t="n">
        <v>0.414</v>
      </c>
      <c r="P899" s="95" t="n">
        <v>1283.4</v>
      </c>
      <c r="Q899" s="96" t="n">
        <v>1283.4</v>
      </c>
      <c r="R899" s="77" t="n">
        <v>0</v>
      </c>
      <c r="S899" s="95" t="n">
        <v>1309.068</v>
      </c>
      <c r="T899" s="51" t="n">
        <v>1.02</v>
      </c>
      <c r="U899" s="51" t="n">
        <v>1.02</v>
      </c>
      <c r="V899" t="n">
        <v>0</v>
      </c>
      <c r="W899" t="inlineStr">
        <is>
          <t>26,41,99</t>
        </is>
      </c>
      <c r="X899" s="51" t="n">
        <v>0.01230927893838899</v>
      </c>
      <c r="Y899" s="51" t="n">
        <v>0.07272737682953684</v>
      </c>
      <c r="Z899" s="52" t="n">
        <v>103220.181</v>
      </c>
      <c r="AA899" s="52" t="n">
        <v>96996.64800000002</v>
      </c>
      <c r="AB899" s="52" t="n">
        <v>-6348</v>
      </c>
      <c r="AC899" s="51" t="n">
        <v>-0.06544556055174194</v>
      </c>
      <c r="AD899" s="51" t="n">
        <v>0.01243361508928181</v>
      </c>
      <c r="AE899" s="57" t="inlineStr">
        <is>
          <t>Code M1: Vai phoi may day vien co.</t>
        </is>
      </c>
    </row>
    <row r="900" ht="20.25" customHeight="1">
      <c r="D900" t="inlineStr">
        <is>
          <t>M1</t>
        </is>
      </c>
      <c r="E900" t="inlineStr">
        <is>
          <t>26,41,99</t>
        </is>
      </c>
      <c r="F900" t="inlineStr"/>
      <c r="G900" t="inlineStr">
        <is>
          <t>99@Troposphere</t>
        </is>
      </c>
      <c r="H900" t="inlineStr">
        <is>
          <t>25V07971CN33</t>
        </is>
      </c>
      <c r="I900" t="n">
        <v>2</v>
      </c>
      <c r="J900" t="n">
        <v>2</v>
      </c>
      <c r="K900" t="n">
        <v>3100</v>
      </c>
      <c r="L900" s="59" t="n"/>
      <c r="M900" s="98" t="inlineStr">
        <is>
          <t>POUT25SB0007971A</t>
        </is>
      </c>
      <c r="N900" s="2" t="n">
        <v>0.0063</v>
      </c>
      <c r="O900" t="n">
        <v>0.414</v>
      </c>
      <c r="P900" s="95" t="n">
        <v>1283.4</v>
      </c>
      <c r="Q900" s="96" t="n">
        <v>1283.4</v>
      </c>
      <c r="R900" s="77" t="n">
        <v>0</v>
      </c>
      <c r="S900" s="95" t="n">
        <v>1309.068</v>
      </c>
      <c r="T900" s="51" t="n">
        <v>1.02</v>
      </c>
      <c r="U900" s="51" t="n">
        <v>1.02</v>
      </c>
      <c r="V900" t="n">
        <v>0</v>
      </c>
      <c r="W900" t="inlineStr">
        <is>
          <t>26,41,99</t>
        </is>
      </c>
      <c r="X900" s="51" t="n">
        <v>0.01230927893838899</v>
      </c>
      <c r="Y900" s="51" t="n">
        <v>0.08516099191881864</v>
      </c>
      <c r="Z900" s="52" t="n">
        <v>103220.181</v>
      </c>
      <c r="AA900" s="52" t="n">
        <v>95713.24800000001</v>
      </c>
      <c r="AB900" s="52" t="n">
        <v>-7657.068</v>
      </c>
      <c r="AC900" s="51" t="n">
        <v>-0.08000008525465566</v>
      </c>
      <c r="AD900" s="51" t="n">
        <v>0.01243361508928181</v>
      </c>
      <c r="AE900" s="57" t="inlineStr">
        <is>
          <t>Code M1: Vai phoi may day vien co.</t>
        </is>
      </c>
    </row>
    <row r="901" ht="20.25" customHeight="1">
      <c r="D901" t="inlineStr">
        <is>
          <t>M1</t>
        </is>
      </c>
      <c r="E901" t="inlineStr">
        <is>
          <t>26,41,99</t>
        </is>
      </c>
      <c r="F901" t="inlineStr"/>
      <c r="G901" t="inlineStr">
        <is>
          <t>41@Troposphere</t>
        </is>
      </c>
      <c r="H901" t="inlineStr">
        <is>
          <t>25V07971CN50</t>
        </is>
      </c>
      <c r="I901" t="n">
        <v>2</v>
      </c>
      <c r="J901" t="n">
        <v>2</v>
      </c>
      <c r="K901" t="n">
        <v>2081</v>
      </c>
      <c r="L901" s="59" t="n"/>
      <c r="M901" s="98" t="inlineStr">
        <is>
          <t>POUT25SB0007971A</t>
        </is>
      </c>
      <c r="N901" s="2" t="n">
        <v>0.0063</v>
      </c>
      <c r="O901" t="n">
        <v>0.340266</v>
      </c>
      <c r="P901" s="95" t="n">
        <v>708.0940000000001</v>
      </c>
      <c r="Q901" s="96" t="n">
        <v>708.0935460000001</v>
      </c>
      <c r="R901" s="77" t="n">
        <v>0</v>
      </c>
      <c r="S901" s="95" t="n">
        <v>722.255</v>
      </c>
      <c r="T901" s="51" t="n">
        <v>1.019998757227148</v>
      </c>
      <c r="U901" s="51" t="n">
        <v>1.019998757227148</v>
      </c>
      <c r="V901" t="n">
        <v>0</v>
      </c>
      <c r="W901" t="inlineStr">
        <is>
          <t>26,41,99</t>
        </is>
      </c>
      <c r="X901" s="51" t="n">
        <v>0.006791429774183403</v>
      </c>
      <c r="Y901" s="51" t="n">
        <v>0.09202102639211608</v>
      </c>
      <c r="Z901" s="52" t="n">
        <v>103220.181</v>
      </c>
      <c r="AA901" s="52" t="n">
        <v>94429.84800000001</v>
      </c>
      <c r="AB901" s="52" t="n">
        <v>-8966.136</v>
      </c>
      <c r="AC901" s="51" t="n">
        <v>-0.09495023226130787</v>
      </c>
      <c r="AD901" s="51" t="n">
        <v>0.006860030074932731</v>
      </c>
      <c r="AE901" s="57" t="inlineStr">
        <is>
          <t>Code M1: Vai phoi may day vien co.</t>
        </is>
      </c>
    </row>
    <row r="902" ht="20.25" customHeight="1">
      <c r="D902" t="inlineStr">
        <is>
          <t>M1</t>
        </is>
      </c>
      <c r="E902" t="inlineStr">
        <is>
          <t>26,41,99</t>
        </is>
      </c>
      <c r="F902" t="inlineStr"/>
      <c r="G902" t="inlineStr">
        <is>
          <t>26@Troposphere</t>
        </is>
      </c>
      <c r="H902" t="inlineStr">
        <is>
          <t>25V07971CN50</t>
        </is>
      </c>
      <c r="I902" t="n">
        <v>2</v>
      </c>
      <c r="J902" t="n">
        <v>2</v>
      </c>
      <c r="K902" t="n">
        <v>2081</v>
      </c>
      <c r="L902" s="59" t="n"/>
      <c r="M902" s="98" t="inlineStr">
        <is>
          <t>POUT25SB0007971A</t>
        </is>
      </c>
      <c r="N902" s="2" t="n">
        <v>0.0063</v>
      </c>
      <c r="O902" t="n">
        <v>0.340266</v>
      </c>
      <c r="P902" s="95" t="n">
        <v>708.0940000000001</v>
      </c>
      <c r="Q902" s="96" t="n">
        <v>708.0935460000001</v>
      </c>
      <c r="R902" s="77" t="n">
        <v>0</v>
      </c>
      <c r="S902" s="95" t="n">
        <v>722.255</v>
      </c>
      <c r="T902" s="51" t="n">
        <v>1.019998757227148</v>
      </c>
      <c r="U902" s="51" t="n">
        <v>1.019998757227148</v>
      </c>
      <c r="V902" t="n">
        <v>0</v>
      </c>
      <c r="W902" t="inlineStr">
        <is>
          <t>26,41,99</t>
        </is>
      </c>
      <c r="X902" s="51" t="n">
        <v>0.006791429774183403</v>
      </c>
      <c r="Y902" s="51" t="n">
        <v>0.09888106086541351</v>
      </c>
      <c r="Z902" s="52" t="n">
        <v>103220.181</v>
      </c>
      <c r="AA902" s="52" t="n">
        <v>93721.75400000002</v>
      </c>
      <c r="AB902" s="52" t="n">
        <v>-9688.391</v>
      </c>
      <c r="AC902" s="51" t="n">
        <v>-0.1033739829495722</v>
      </c>
      <c r="AD902" s="51" t="n">
        <v>0.006860030074932731</v>
      </c>
      <c r="AE902" s="57" t="inlineStr">
        <is>
          <t>Code M1: Vai phoi may day vien co.</t>
        </is>
      </c>
    </row>
    <row r="903" ht="20.25" customHeight="1">
      <c r="D903" t="inlineStr">
        <is>
          <t>M1</t>
        </is>
      </c>
      <c r="E903" t="inlineStr">
        <is>
          <t>26,41,99</t>
        </is>
      </c>
      <c r="F903" t="inlineStr"/>
      <c r="G903" t="inlineStr">
        <is>
          <t>99@Troposphere</t>
        </is>
      </c>
      <c r="H903" t="inlineStr">
        <is>
          <t>25V07971CN50</t>
        </is>
      </c>
      <c r="I903" t="n">
        <v>2</v>
      </c>
      <c r="J903" t="n">
        <v>2</v>
      </c>
      <c r="K903" t="n">
        <v>2081</v>
      </c>
      <c r="L903" s="59" t="n"/>
      <c r="M903" s="98" t="inlineStr">
        <is>
          <t>POUT25SB0007971A</t>
        </is>
      </c>
      <c r="N903" s="2" t="n">
        <v>0.0063</v>
      </c>
      <c r="O903" t="n">
        <v>0.340266</v>
      </c>
      <c r="P903" s="95" t="n">
        <v>708.0940000000001</v>
      </c>
      <c r="Q903" s="96" t="n">
        <v>708.0935460000001</v>
      </c>
      <c r="R903" s="77" t="n">
        <v>0</v>
      </c>
      <c r="S903" s="95" t="n">
        <v>722.255</v>
      </c>
      <c r="T903" s="51" t="n">
        <v>1.019998757227148</v>
      </c>
      <c r="U903" s="51" t="n">
        <v>1.019998757227148</v>
      </c>
      <c r="V903" t="n">
        <v>0</v>
      </c>
      <c r="W903" t="inlineStr">
        <is>
          <t>26,41,99</t>
        </is>
      </c>
      <c r="X903" s="51" t="n">
        <v>0.006791429774183403</v>
      </c>
      <c r="Y903" s="51" t="n">
        <v>0.1057410953387109</v>
      </c>
      <c r="Z903" s="52" t="n">
        <v>103220.181</v>
      </c>
      <c r="AA903" s="52" t="n">
        <v>93013.66</v>
      </c>
      <c r="AB903" s="52" t="n">
        <v>-10410.646</v>
      </c>
      <c r="AC903" s="51" t="n">
        <v>-0.1119259902255217</v>
      </c>
      <c r="AD903" s="51" t="n">
        <v>0.006860030074932731</v>
      </c>
      <c r="AE903" s="57" t="inlineStr">
        <is>
          <t>Code M1: Vai phoi may day vien co.</t>
        </is>
      </c>
    </row>
    <row r="904" ht="20.25" customHeight="1">
      <c r="D904" t="inlineStr">
        <is>
          <t>M1</t>
        </is>
      </c>
      <c r="E904" t="inlineStr">
        <is>
          <t>26,41,99</t>
        </is>
      </c>
      <c r="F904" t="inlineStr"/>
      <c r="G904" t="inlineStr">
        <is>
          <t>41@Troposphere</t>
        </is>
      </c>
      <c r="H904" t="inlineStr">
        <is>
          <t>25V07971CN51</t>
        </is>
      </c>
      <c r="I904" t="n">
        <v>2</v>
      </c>
      <c r="J904" t="n">
        <v>2</v>
      </c>
      <c r="K904" t="n">
        <v>1100</v>
      </c>
      <c r="L904" s="59" t="n"/>
      <c r="M904" s="98" t="inlineStr">
        <is>
          <t>POUT25SB0007971A</t>
        </is>
      </c>
      <c r="N904" s="2" t="n">
        <v>0.0063</v>
      </c>
      <c r="O904" t="n">
        <v>0.340266</v>
      </c>
      <c r="P904" s="95" t="n">
        <v>374.293</v>
      </c>
      <c r="Q904" s="96" t="n">
        <v>374.2926</v>
      </c>
      <c r="R904" s="77" t="n">
        <v>0</v>
      </c>
      <c r="S904" s="95" t="n">
        <v>381.778</v>
      </c>
      <c r="T904" s="51" t="n">
        <v>1.019997702334802</v>
      </c>
      <c r="U904" s="51" t="n">
        <v>1.019997702334802</v>
      </c>
      <c r="V904" t="n">
        <v>0</v>
      </c>
      <c r="W904" t="inlineStr">
        <is>
          <t>26,41,99</t>
        </is>
      </c>
      <c r="X904" s="51" t="n">
        <v>0.003589895603845143</v>
      </c>
      <c r="Y904" s="51" t="n">
        <v>0.1093672563895233</v>
      </c>
      <c r="Z904" s="52" t="n">
        <v>103220.181</v>
      </c>
      <c r="AA904" s="52" t="n">
        <v>92305.56600000001</v>
      </c>
      <c r="AB904" s="52" t="n">
        <v>-11132.901</v>
      </c>
      <c r="AC904" s="51" t="n">
        <v>-0.120609205733054</v>
      </c>
      <c r="AD904" s="51" t="n">
        <v>0.003626157175601154</v>
      </c>
      <c r="AE904" s="57" t="inlineStr">
        <is>
          <t>Code M1: Vai phoi may day vien co.</t>
        </is>
      </c>
    </row>
    <row r="905" ht="20.25" customHeight="1">
      <c r="D905" t="inlineStr">
        <is>
          <t>M1</t>
        </is>
      </c>
      <c r="E905" t="inlineStr">
        <is>
          <t>26,41,99</t>
        </is>
      </c>
      <c r="F905" t="inlineStr"/>
      <c r="G905" t="inlineStr">
        <is>
          <t>26@Troposphere</t>
        </is>
      </c>
      <c r="H905" t="inlineStr">
        <is>
          <t>25V07971CN51</t>
        </is>
      </c>
      <c r="I905" t="n">
        <v>2</v>
      </c>
      <c r="J905" t="n">
        <v>2</v>
      </c>
      <c r="K905" t="n">
        <v>1100</v>
      </c>
      <c r="L905" s="59" t="n"/>
      <c r="M905" s="98" t="inlineStr">
        <is>
          <t>POUT25SB0007971A</t>
        </is>
      </c>
      <c r="N905" s="2" t="n">
        <v>0.0063</v>
      </c>
      <c r="O905" t="n">
        <v>0.340266</v>
      </c>
      <c r="P905" s="95" t="n">
        <v>374.293</v>
      </c>
      <c r="Q905" s="96" t="n">
        <v>374.2926</v>
      </c>
      <c r="R905" s="77" t="n">
        <v>0</v>
      </c>
      <c r="S905" s="95" t="n">
        <v>381.778</v>
      </c>
      <c r="T905" s="51" t="n">
        <v>1.019997702334802</v>
      </c>
      <c r="U905" s="51" t="n">
        <v>1.019997702334802</v>
      </c>
      <c r="V905" t="n">
        <v>0</v>
      </c>
      <c r="W905" t="inlineStr">
        <is>
          <t>26,41,99</t>
        </is>
      </c>
      <c r="X905" s="51" t="n">
        <v>0.003589895603845143</v>
      </c>
      <c r="Y905" s="51" t="n">
        <v>0.1129934174403356</v>
      </c>
      <c r="Z905" s="52" t="n">
        <v>103220.181</v>
      </c>
      <c r="AA905" s="52" t="n">
        <v>91931.27300000002</v>
      </c>
      <c r="AB905" s="52" t="n">
        <v>-11514.679</v>
      </c>
      <c r="AC905" s="51" t="n">
        <v>-0.1252531225146855</v>
      </c>
      <c r="AD905" s="51" t="n">
        <v>0.003626157175601154</v>
      </c>
      <c r="AE905" s="57" t="inlineStr">
        <is>
          <t>Code M1: Vai phoi may day vien co.</t>
        </is>
      </c>
    </row>
    <row r="906" ht="20.25" customHeight="1">
      <c r="D906" t="inlineStr">
        <is>
          <t>M1</t>
        </is>
      </c>
      <c r="E906" t="inlineStr">
        <is>
          <t>26,41,99</t>
        </is>
      </c>
      <c r="F906" t="inlineStr"/>
      <c r="G906" t="inlineStr">
        <is>
          <t>99@Troposphere</t>
        </is>
      </c>
      <c r="H906" t="inlineStr">
        <is>
          <t>25V07971CN51</t>
        </is>
      </c>
      <c r="I906" t="n">
        <v>2</v>
      </c>
      <c r="J906" t="n">
        <v>2</v>
      </c>
      <c r="K906" t="n">
        <v>1100</v>
      </c>
      <c r="L906" s="59" t="n"/>
      <c r="M906" s="98" t="inlineStr">
        <is>
          <t>POUT25SB0007971A</t>
        </is>
      </c>
      <c r="N906" s="2" t="n">
        <v>0.0063</v>
      </c>
      <c r="O906" t="n">
        <v>0.340266</v>
      </c>
      <c r="P906" s="95" t="n">
        <v>374.293</v>
      </c>
      <c r="Q906" s="96" t="n">
        <v>374.2926</v>
      </c>
      <c r="R906" s="77" t="n">
        <v>0</v>
      </c>
      <c r="S906" s="95" t="n">
        <v>381.778</v>
      </c>
      <c r="T906" s="51" t="n">
        <v>1.019997702334802</v>
      </c>
      <c r="U906" s="51" t="n">
        <v>1.019997702334802</v>
      </c>
      <c r="V906" t="n">
        <v>0</v>
      </c>
      <c r="W906" t="inlineStr">
        <is>
          <t>26,41,99</t>
        </is>
      </c>
      <c r="X906" s="51" t="n">
        <v>0.003589895603845143</v>
      </c>
      <c r="Y906" s="51" t="n">
        <v>0.116619578491148</v>
      </c>
      <c r="Z906" s="52" t="n">
        <v>103220.181</v>
      </c>
      <c r="AA906" s="52" t="n">
        <v>91556.98000000001</v>
      </c>
      <c r="AB906" s="52" t="n">
        <v>-11896.457</v>
      </c>
      <c r="AC906" s="51" t="n">
        <v>-0.1299350087781401</v>
      </c>
      <c r="AD906" s="51" t="n">
        <v>0.003626157175601154</v>
      </c>
      <c r="AE906" s="57" t="inlineStr">
        <is>
          <t>Code M1: Vai phoi may day vien co.</t>
        </is>
      </c>
    </row>
    <row r="907" ht="20.25" customHeight="1">
      <c r="D907" t="inlineStr">
        <is>
          <t>M1</t>
        </is>
      </c>
      <c r="E907" t="inlineStr">
        <is>
          <t>26,41,99</t>
        </is>
      </c>
      <c r="F907" t="inlineStr"/>
      <c r="G907" t="inlineStr">
        <is>
          <t>41@Troposphere</t>
        </is>
      </c>
      <c r="H907" t="inlineStr">
        <is>
          <t>25V07971CN52</t>
        </is>
      </c>
      <c r="I907" t="n">
        <v>2</v>
      </c>
      <c r="J907" t="n">
        <v>2</v>
      </c>
      <c r="K907" t="n">
        <v>788</v>
      </c>
      <c r="L907" s="59" t="n"/>
      <c r="M907" s="98" t="inlineStr">
        <is>
          <t>POUT25SB0007971A</t>
        </is>
      </c>
      <c r="N907" s="2" t="n">
        <v>0.0063</v>
      </c>
      <c r="O907" t="n">
        <v>0.340266</v>
      </c>
      <c r="P907" s="95" t="n">
        <v>268.13</v>
      </c>
      <c r="Q907" s="96" t="n">
        <v>268.129608</v>
      </c>
      <c r="R907" s="77" t="n">
        <v>0</v>
      </c>
      <c r="S907" s="95" t="n">
        <v>273.492</v>
      </c>
      <c r="T907" s="51" t="n">
        <v>1.019997762279491</v>
      </c>
      <c r="U907" s="51" t="n">
        <v>1.019997762279491</v>
      </c>
      <c r="V907" t="n">
        <v>0</v>
      </c>
      <c r="W907" t="inlineStr">
        <is>
          <t>26,41,99</t>
        </is>
      </c>
      <c r="X907" s="51" t="n">
        <v>0.002571670668936339</v>
      </c>
      <c r="Y907" s="51" t="n">
        <v>0.1192172294291946</v>
      </c>
      <c r="Z907" s="52" t="n">
        <v>103220.181</v>
      </c>
      <c r="AA907" s="52" t="n">
        <v>91182.68700000001</v>
      </c>
      <c r="AB907" s="52" t="n">
        <v>-12278.235</v>
      </c>
      <c r="AC907" s="51" t="n">
        <v>-0.134655332102683</v>
      </c>
      <c r="AD907" s="51" t="n">
        <v>0.002597647140339736</v>
      </c>
      <c r="AE907" s="57" t="inlineStr">
        <is>
          <t>Code M1: Vai phoi may day vien co.</t>
        </is>
      </c>
    </row>
    <row r="908" ht="20.25" customHeight="1">
      <c r="D908" t="inlineStr">
        <is>
          <t>M1</t>
        </is>
      </c>
      <c r="E908" t="inlineStr">
        <is>
          <t>26,41,99</t>
        </is>
      </c>
      <c r="F908" t="inlineStr"/>
      <c r="G908" t="inlineStr">
        <is>
          <t>26@Troposphere</t>
        </is>
      </c>
      <c r="H908" t="inlineStr">
        <is>
          <t>25V07971CN52</t>
        </is>
      </c>
      <c r="I908" t="n">
        <v>2</v>
      </c>
      <c r="J908" t="n">
        <v>2</v>
      </c>
      <c r="K908" t="n">
        <v>788</v>
      </c>
      <c r="L908" s="59" t="n"/>
      <c r="M908" s="98" t="inlineStr">
        <is>
          <t>POUT25SB0007971A</t>
        </is>
      </c>
      <c r="N908" s="2" t="n">
        <v>0.0063</v>
      </c>
      <c r="O908" t="n">
        <v>0.340266</v>
      </c>
      <c r="P908" s="95" t="n">
        <v>268.13</v>
      </c>
      <c r="Q908" s="96" t="n">
        <v>268.129608</v>
      </c>
      <c r="R908" s="77" t="n">
        <v>0</v>
      </c>
      <c r="S908" s="95" t="n">
        <v>273.492</v>
      </c>
      <c r="T908" s="51" t="n">
        <v>1.019997762279491</v>
      </c>
      <c r="U908" s="51" t="n">
        <v>1.019997762279491</v>
      </c>
      <c r="V908" t="n">
        <v>0</v>
      </c>
      <c r="W908" t="inlineStr">
        <is>
          <t>26,41,99</t>
        </is>
      </c>
      <c r="X908" s="51" t="n">
        <v>0.002571670668936339</v>
      </c>
      <c r="Y908" s="51" t="n">
        <v>0.1218148803672413</v>
      </c>
      <c r="Z908" s="52" t="n">
        <v>103220.181</v>
      </c>
      <c r="AA908" s="52" t="n">
        <v>90914.55700000002</v>
      </c>
      <c r="AB908" s="52" t="n">
        <v>-12551.727</v>
      </c>
      <c r="AC908" s="51" t="n">
        <v>-0.1380606958245421</v>
      </c>
      <c r="AD908" s="51" t="n">
        <v>0.002597647140339736</v>
      </c>
      <c r="AE908" s="57" t="inlineStr">
        <is>
          <t>Code M1: Vai phoi may day vien co.</t>
        </is>
      </c>
    </row>
    <row r="909" ht="20.25" customHeight="1">
      <c r="D909" t="inlineStr">
        <is>
          <t>M1</t>
        </is>
      </c>
      <c r="E909" t="inlineStr">
        <is>
          <t>26,41,99</t>
        </is>
      </c>
      <c r="F909" t="inlineStr"/>
      <c r="G909" t="inlineStr">
        <is>
          <t>99@Troposphere</t>
        </is>
      </c>
      <c r="H909" t="inlineStr">
        <is>
          <t>25V07971CN52</t>
        </is>
      </c>
      <c r="I909" t="n">
        <v>2</v>
      </c>
      <c r="J909" t="n">
        <v>2</v>
      </c>
      <c r="K909" t="n">
        <v>788</v>
      </c>
      <c r="L909" s="59" t="n"/>
      <c r="M909" s="98" t="inlineStr">
        <is>
          <t>POUT25SB0007971A</t>
        </is>
      </c>
      <c r="N909" s="2" t="n">
        <v>0.0063</v>
      </c>
      <c r="O909" t="n">
        <v>0.340266</v>
      </c>
      <c r="P909" s="95" t="n">
        <v>268.13</v>
      </c>
      <c r="Q909" s="96" t="n">
        <v>268.129608</v>
      </c>
      <c r="R909" s="77" t="n">
        <v>0</v>
      </c>
      <c r="S909" s="95" t="n">
        <v>273.492</v>
      </c>
      <c r="T909" s="51" t="n">
        <v>1.019997762279491</v>
      </c>
      <c r="U909" s="51" t="n">
        <v>1.019997762279491</v>
      </c>
      <c r="V909" t="n">
        <v>0</v>
      </c>
      <c r="W909" t="inlineStr">
        <is>
          <t>26,41,99</t>
        </is>
      </c>
      <c r="X909" s="51" t="n">
        <v>0.002571670668936339</v>
      </c>
      <c r="Y909" s="51" t="n">
        <v>0.124412531305288</v>
      </c>
      <c r="Z909" s="52" t="n">
        <v>103220.181</v>
      </c>
      <c r="AA909" s="52" t="n">
        <v>90646.42700000001</v>
      </c>
      <c r="AB909" s="52" t="n">
        <v>-12825.219</v>
      </c>
      <c r="AC909" s="51" t="n">
        <v>-0.1414862055180619</v>
      </c>
      <c r="AD909" s="51" t="n">
        <v>0.002597647140339736</v>
      </c>
      <c r="AE909" s="57" t="inlineStr">
        <is>
          <t>Code M1: Vai phoi may day vien co.</t>
        </is>
      </c>
    </row>
    <row r="910" ht="20.25" customHeight="1">
      <c r="D910" t="inlineStr">
        <is>
          <t>M1</t>
        </is>
      </c>
      <c r="E910" t="inlineStr">
        <is>
          <t>26,41,99</t>
        </is>
      </c>
      <c r="F910" t="inlineStr"/>
      <c r="G910" t="inlineStr">
        <is>
          <t>41@Troposphere</t>
        </is>
      </c>
      <c r="H910" t="inlineStr">
        <is>
          <t>25V07971EG49</t>
        </is>
      </c>
      <c r="I910" t="n">
        <v>2</v>
      </c>
      <c r="J910" t="n">
        <v>2</v>
      </c>
      <c r="K910" t="n">
        <v>568</v>
      </c>
      <c r="L910" s="59" t="n"/>
      <c r="M910" s="98" t="inlineStr">
        <is>
          <t>POUT25SB0007971A</t>
        </is>
      </c>
      <c r="N910" s="2" t="n">
        <v>0.0063</v>
      </c>
      <c r="O910" t="n">
        <v>0.259466</v>
      </c>
      <c r="P910" s="95" t="n">
        <v>147.377</v>
      </c>
      <c r="Q910" s="96" t="n">
        <v>147.376688</v>
      </c>
      <c r="R910" s="77" t="n">
        <v>0</v>
      </c>
      <c r="S910" s="95" t="n">
        <v>150.324</v>
      </c>
      <c r="T910" s="51" t="n">
        <v>1.019996335927587</v>
      </c>
      <c r="U910" s="51" t="n">
        <v>1.019996335927587</v>
      </c>
      <c r="V910" t="n">
        <v>0</v>
      </c>
      <c r="W910" t="inlineStr">
        <is>
          <t>26,41,99</t>
        </is>
      </c>
      <c r="X910" s="51" t="n">
        <v>0.001413511579872156</v>
      </c>
      <c r="Y910" s="51" t="n">
        <v>0.1258403238025711</v>
      </c>
      <c r="Z910" s="52" t="n">
        <v>103220.181</v>
      </c>
      <c r="AA910" s="52" t="n">
        <v>90378.29700000002</v>
      </c>
      <c r="AB910" s="52" t="n">
        <v>-13098.711</v>
      </c>
      <c r="AC910" s="51" t="n">
        <v>-0.144932040487552</v>
      </c>
      <c r="AD910" s="51" t="n">
        <v>0.00142778947461834</v>
      </c>
      <c r="AE910" s="57" t="inlineStr">
        <is>
          <t>Code M1: Vai phoi may day vien co.</t>
        </is>
      </c>
    </row>
    <row r="911" ht="20.25" customHeight="1">
      <c r="D911" t="inlineStr">
        <is>
          <t>M1</t>
        </is>
      </c>
      <c r="E911" t="inlineStr">
        <is>
          <t>26,41,99</t>
        </is>
      </c>
      <c r="F911" t="inlineStr"/>
      <c r="G911" t="inlineStr">
        <is>
          <t>26@Troposphere</t>
        </is>
      </c>
      <c r="H911" t="inlineStr">
        <is>
          <t>25V07971EG49</t>
        </is>
      </c>
      <c r="I911" t="n">
        <v>2</v>
      </c>
      <c r="J911" t="n">
        <v>2</v>
      </c>
      <c r="K911" t="n">
        <v>568</v>
      </c>
      <c r="L911" s="59" t="n"/>
      <c r="M911" s="98" t="inlineStr">
        <is>
          <t>POUT25SB0007971A</t>
        </is>
      </c>
      <c r="N911" s="2" t="n">
        <v>0.0063</v>
      </c>
      <c r="O911" t="n">
        <v>0.259466</v>
      </c>
      <c r="P911" s="95" t="n">
        <v>147.377</v>
      </c>
      <c r="Q911" s="96" t="n">
        <v>147.376688</v>
      </c>
      <c r="R911" s="77" t="n">
        <v>0</v>
      </c>
      <c r="S911" s="95" t="n">
        <v>150.324</v>
      </c>
      <c r="T911" s="51" t="n">
        <v>1.019996335927587</v>
      </c>
      <c r="U911" s="51" t="n">
        <v>1.019996335927587</v>
      </c>
      <c r="V911" t="n">
        <v>0</v>
      </c>
      <c r="W911" t="inlineStr">
        <is>
          <t>26,41,99</t>
        </is>
      </c>
      <c r="X911" s="51" t="n">
        <v>0.001413511579872156</v>
      </c>
      <c r="Y911" s="51" t="n">
        <v>0.1272681162998542</v>
      </c>
      <c r="Z911" s="52" t="n">
        <v>103220.181</v>
      </c>
      <c r="AA911" s="52" t="n">
        <v>90230.92000000001</v>
      </c>
      <c r="AB911" s="52" t="n">
        <v>-13249.035</v>
      </c>
      <c r="AC911" s="51" t="n">
        <v>-0.1468347546495148</v>
      </c>
      <c r="AD911" s="51" t="n">
        <v>0.00142778947461834</v>
      </c>
      <c r="AE911" s="57" t="inlineStr">
        <is>
          <t>Code M1: Vai phoi may day vien co.</t>
        </is>
      </c>
    </row>
    <row r="912" ht="20.25" customHeight="1">
      <c r="D912" t="inlineStr">
        <is>
          <t>M1</t>
        </is>
      </c>
      <c r="E912" t="inlineStr">
        <is>
          <t>26,41,99</t>
        </is>
      </c>
      <c r="F912" t="inlineStr"/>
      <c r="G912" t="inlineStr">
        <is>
          <t>99@Troposphere</t>
        </is>
      </c>
      <c r="H912" t="inlineStr">
        <is>
          <t>25V07971EG49</t>
        </is>
      </c>
      <c r="I912" t="n">
        <v>2</v>
      </c>
      <c r="J912" t="n">
        <v>2</v>
      </c>
      <c r="K912" t="n">
        <v>568</v>
      </c>
      <c r="L912" s="59" t="n"/>
      <c r="M912" s="98" t="inlineStr">
        <is>
          <t>POUT25SB0007971A</t>
        </is>
      </c>
      <c r="N912" s="2" t="n">
        <v>0.0063</v>
      </c>
      <c r="O912" t="n">
        <v>0.259466</v>
      </c>
      <c r="P912" s="95" t="n">
        <v>147.377</v>
      </c>
      <c r="Q912" s="96" t="n">
        <v>147.376688</v>
      </c>
      <c r="R912" s="77" t="n">
        <v>0</v>
      </c>
      <c r="S912" s="95" t="n">
        <v>150.324</v>
      </c>
      <c r="T912" s="51" t="n">
        <v>1.019996335927587</v>
      </c>
      <c r="U912" s="51" t="n">
        <v>1.019996335927587</v>
      </c>
      <c r="V912" t="n">
        <v>0</v>
      </c>
      <c r="W912" t="inlineStr">
        <is>
          <t>26,41,99</t>
        </is>
      </c>
      <c r="X912" s="51" t="n">
        <v>0.001413511579872156</v>
      </c>
      <c r="Y912" s="51" t="n">
        <v>0.1286959087971372</v>
      </c>
      <c r="Z912" s="52" t="n">
        <v>103220.181</v>
      </c>
      <c r="AA912" s="52" t="n">
        <v>90083.54300000001</v>
      </c>
      <c r="AB912" s="52" t="n">
        <v>-13399.359</v>
      </c>
      <c r="AC912" s="51" t="n">
        <v>-0.1487436945058877</v>
      </c>
      <c r="AD912" s="51" t="n">
        <v>0.00142778947461834</v>
      </c>
      <c r="AE912" s="57" t="inlineStr">
        <is>
          <t>Code M1: Vai phoi may day vien co.</t>
        </is>
      </c>
    </row>
    <row r="913" ht="20.25" customHeight="1">
      <c r="D913" t="inlineStr">
        <is>
          <t>M1</t>
        </is>
      </c>
      <c r="E913" t="inlineStr">
        <is>
          <t>26,41,99</t>
        </is>
      </c>
      <c r="F913" t="inlineStr"/>
      <c r="G913" t="inlineStr">
        <is>
          <t>41@Troposphere</t>
        </is>
      </c>
      <c r="H913" t="inlineStr">
        <is>
          <t>25V07971ID19</t>
        </is>
      </c>
      <c r="I913" t="n">
        <v>2</v>
      </c>
      <c r="J913" t="n">
        <v>2</v>
      </c>
      <c r="K913" t="n">
        <v>29000</v>
      </c>
      <c r="L913" s="59" t="n"/>
      <c r="M913" s="98" t="inlineStr">
        <is>
          <t>POUT25SB0007971A</t>
        </is>
      </c>
      <c r="N913" s="2" t="n">
        <v>0.0063</v>
      </c>
      <c r="O913" t="n">
        <v>0.472512</v>
      </c>
      <c r="P913" s="95" t="n">
        <v>13702.848</v>
      </c>
      <c r="Q913" s="96" t="n">
        <v>13702.848</v>
      </c>
      <c r="R913" s="77" t="n">
        <v>0</v>
      </c>
      <c r="S913" s="95" t="n">
        <v>13976.905</v>
      </c>
      <c r="T913" s="51" t="n">
        <v>1.020000002919101</v>
      </c>
      <c r="U913" s="51" t="n">
        <v>1.020000002919101</v>
      </c>
      <c r="V913" t="n">
        <v>0</v>
      </c>
      <c r="W913" t="inlineStr">
        <is>
          <t>26,41,99</t>
        </is>
      </c>
      <c r="X913" s="51" t="n">
        <v>0.1314260388673412</v>
      </c>
      <c r="Y913" s="51" t="n">
        <v>0.2614494834106132</v>
      </c>
      <c r="Z913" s="52" t="n">
        <v>103220.181</v>
      </c>
      <c r="AA913" s="52" t="n">
        <v>89936.16600000001</v>
      </c>
      <c r="AB913" s="52" t="n">
        <v>-13549.683</v>
      </c>
      <c r="AC913" s="51" t="n">
        <v>-0.1506588906625172</v>
      </c>
      <c r="AD913" s="51" t="n">
        <v>0.132753574613476</v>
      </c>
      <c r="AE913" s="57" t="inlineStr">
        <is>
          <t>Code M1: Vai phoi may day vien co.</t>
        </is>
      </c>
    </row>
    <row r="914" ht="20.25" customHeight="1">
      <c r="D914" t="inlineStr">
        <is>
          <t>M1</t>
        </is>
      </c>
      <c r="E914" t="inlineStr">
        <is>
          <t>26,41,99</t>
        </is>
      </c>
      <c r="F914" t="inlineStr"/>
      <c r="G914" t="inlineStr">
        <is>
          <t>26@Troposphere</t>
        </is>
      </c>
      <c r="H914" t="inlineStr">
        <is>
          <t>25V07971ID19</t>
        </is>
      </c>
      <c r="I914" t="n">
        <v>2</v>
      </c>
      <c r="J914" t="n">
        <v>2</v>
      </c>
      <c r="K914" t="n">
        <v>29000</v>
      </c>
      <c r="L914" s="59" t="n"/>
      <c r="M914" s="98" t="inlineStr">
        <is>
          <t>POUT25SB0007971A</t>
        </is>
      </c>
      <c r="N914" s="2" t="n">
        <v>0.0063</v>
      </c>
      <c r="O914" t="n">
        <v>0.472512</v>
      </c>
      <c r="P914" s="95" t="n">
        <v>13702.848</v>
      </c>
      <c r="Q914" s="96" t="n">
        <v>13702.848</v>
      </c>
      <c r="R914" s="77" t="n">
        <v>0</v>
      </c>
      <c r="S914" s="95" t="n">
        <v>13976.905</v>
      </c>
      <c r="T914" s="51" t="n">
        <v>1.020000002919101</v>
      </c>
      <c r="U914" s="51" t="n">
        <v>1.020000002919101</v>
      </c>
      <c r="V914" t="n">
        <v>0</v>
      </c>
      <c r="W914" t="inlineStr">
        <is>
          <t>26,41,99</t>
        </is>
      </c>
      <c r="X914" s="51" t="n">
        <v>0.1314260388673412</v>
      </c>
      <c r="Y914" s="51" t="n">
        <v>0.3942030580240892</v>
      </c>
      <c r="Z914" s="52" t="n">
        <v>103220.181</v>
      </c>
      <c r="AA914" s="52" t="n">
        <v>76233.31800000001</v>
      </c>
      <c r="AB914" s="52" t="n">
        <v>-27526.588</v>
      </c>
      <c r="AC914" s="51" t="n">
        <v>-0.3610834307382502</v>
      </c>
      <c r="AD914" s="51" t="n">
        <v>0.132753574613476</v>
      </c>
      <c r="AE914" s="57" t="inlineStr">
        <is>
          <t>Code M1: Vai phoi may day vien co.</t>
        </is>
      </c>
    </row>
    <row r="915" ht="20.25" customHeight="1">
      <c r="D915" t="inlineStr">
        <is>
          <t>M1</t>
        </is>
      </c>
      <c r="E915" t="inlineStr">
        <is>
          <t>26,41,99</t>
        </is>
      </c>
      <c r="F915" t="inlineStr"/>
      <c r="G915" t="inlineStr">
        <is>
          <t>99@Troposphere</t>
        </is>
      </c>
      <c r="H915" t="inlineStr">
        <is>
          <t>25V07971ID19</t>
        </is>
      </c>
      <c r="I915" t="n">
        <v>2</v>
      </c>
      <c r="J915" t="n">
        <v>2</v>
      </c>
      <c r="K915" t="n">
        <v>29000</v>
      </c>
      <c r="L915" s="59" t="n"/>
      <c r="M915" s="98" t="inlineStr">
        <is>
          <t>POUT25SB0007971A</t>
        </is>
      </c>
      <c r="N915" s="2" t="n">
        <v>0.0063</v>
      </c>
      <c r="O915" t="n">
        <v>0.472512</v>
      </c>
      <c r="P915" s="95" t="n">
        <v>13702.848</v>
      </c>
      <c r="Q915" s="96" t="n">
        <v>13702.848</v>
      </c>
      <c r="R915" s="77" t="n">
        <v>0</v>
      </c>
      <c r="S915" s="95" t="n">
        <v>13976.905</v>
      </c>
      <c r="T915" s="51" t="n">
        <v>1.020000002919101</v>
      </c>
      <c r="U915" s="51" t="n">
        <v>1.020000002919101</v>
      </c>
      <c r="V915" t="n">
        <v>0</v>
      </c>
      <c r="W915" t="inlineStr">
        <is>
          <t>26,41,99</t>
        </is>
      </c>
      <c r="X915" s="51" t="n">
        <v>0.1314260388673412</v>
      </c>
      <c r="Y915" s="51" t="n">
        <v>0.5269566326375652</v>
      </c>
      <c r="Z915" s="52" t="n">
        <v>103220.181</v>
      </c>
      <c r="AA915" s="52" t="n">
        <v>62530.47000000002</v>
      </c>
      <c r="AB915" s="52" t="n">
        <v>-41503.493</v>
      </c>
      <c r="AC915" s="51" t="n">
        <v>-0.6637323052265558</v>
      </c>
      <c r="AD915" s="51" t="n">
        <v>0.132753574613476</v>
      </c>
      <c r="AE915" s="57" t="inlineStr">
        <is>
          <t>Code M1: Vai phoi may day vien co.</t>
        </is>
      </c>
    </row>
    <row r="916" ht="20.25" customHeight="1">
      <c r="D916" t="inlineStr">
        <is>
          <t>M1</t>
        </is>
      </c>
      <c r="E916" t="inlineStr">
        <is>
          <t>26,41,99</t>
        </is>
      </c>
      <c r="F916" t="inlineStr"/>
      <c r="G916" t="inlineStr">
        <is>
          <t>41@Troposphere</t>
        </is>
      </c>
      <c r="H916" t="inlineStr">
        <is>
          <t>25V07971ID20</t>
        </is>
      </c>
      <c r="I916" t="n">
        <v>2</v>
      </c>
      <c r="J916" t="n">
        <v>2</v>
      </c>
      <c r="K916" t="n">
        <v>13400</v>
      </c>
      <c r="L916" s="59" t="n"/>
      <c r="M916" s="98" t="inlineStr">
        <is>
          <t>POUT25SB0007971A</t>
        </is>
      </c>
      <c r="N916" s="2" t="n">
        <v>0.0063</v>
      </c>
      <c r="O916" t="n">
        <v>0.340211</v>
      </c>
      <c r="P916" s="95" t="n">
        <v>4558.827</v>
      </c>
      <c r="Q916" s="96" t="n">
        <v>4558.8274</v>
      </c>
      <c r="R916" s="77" t="n">
        <v>0</v>
      </c>
      <c r="S916" s="95" t="n">
        <v>4650.004</v>
      </c>
      <c r="T916" s="51" t="n">
        <v>1.020000100903149</v>
      </c>
      <c r="U916" s="51" t="n">
        <v>1.020000100903149</v>
      </c>
      <c r="V916" t="n">
        <v>0</v>
      </c>
      <c r="W916" t="inlineStr">
        <is>
          <t>26,41,99</t>
        </is>
      </c>
      <c r="X916" s="51" t="n">
        <v>0.04372438686190639</v>
      </c>
      <c r="Y916" s="51" t="n">
        <v>0.571122676097613</v>
      </c>
      <c r="Z916" s="52" t="n">
        <v>103220.181</v>
      </c>
      <c r="AA916" s="52" t="n">
        <v>48827.62200000002</v>
      </c>
      <c r="AB916" s="52" t="n">
        <v>-55480.398</v>
      </c>
      <c r="AC916" s="51" t="n">
        <v>-1.136250256053837</v>
      </c>
      <c r="AD916" s="51" t="n">
        <v>0.04416604733525898</v>
      </c>
      <c r="AE916" s="57" t="inlineStr">
        <is>
          <t>Code M1: Vai phoi may day vien co.</t>
        </is>
      </c>
    </row>
    <row r="917" ht="20.25" customHeight="1">
      <c r="D917" t="inlineStr">
        <is>
          <t>M1</t>
        </is>
      </c>
      <c r="E917" t="inlineStr">
        <is>
          <t>26,41,99</t>
        </is>
      </c>
      <c r="F917" t="inlineStr"/>
      <c r="G917" t="inlineStr">
        <is>
          <t>26@Troposphere</t>
        </is>
      </c>
      <c r="H917" t="inlineStr">
        <is>
          <t>25V07971ID20</t>
        </is>
      </c>
      <c r="I917" t="n">
        <v>2</v>
      </c>
      <c r="J917" t="n">
        <v>2</v>
      </c>
      <c r="K917" t="n">
        <v>13400</v>
      </c>
      <c r="L917" s="59" t="n"/>
      <c r="M917" s="98" t="inlineStr">
        <is>
          <t>POUT25SB0007971A</t>
        </is>
      </c>
      <c r="N917" s="2" t="n">
        <v>0.0063</v>
      </c>
      <c r="O917" t="n">
        <v>0.340211</v>
      </c>
      <c r="P917" s="95" t="n">
        <v>4558.827</v>
      </c>
      <c r="Q917" s="96" t="n">
        <v>4558.8274</v>
      </c>
      <c r="R917" s="77" t="n">
        <v>0</v>
      </c>
      <c r="S917" s="95" t="n">
        <v>4650.004</v>
      </c>
      <c r="T917" s="51" t="n">
        <v>1.020000100903149</v>
      </c>
      <c r="U917" s="51" t="n">
        <v>1.020000100903149</v>
      </c>
      <c r="V917" t="n">
        <v>0</v>
      </c>
      <c r="W917" t="inlineStr">
        <is>
          <t>26,41,99</t>
        </is>
      </c>
      <c r="X917" s="51" t="n">
        <v>0.04372438686190639</v>
      </c>
      <c r="Y917" s="51" t="n">
        <v>0.6152887195576607</v>
      </c>
      <c r="Z917" s="52" t="n">
        <v>103220.181</v>
      </c>
      <c r="AA917" s="52" t="n">
        <v>44268.79500000002</v>
      </c>
      <c r="AB917" s="52" t="n">
        <v>-60130.402</v>
      </c>
      <c r="AC917" s="51" t="n">
        <v>-1.35830220813555</v>
      </c>
      <c r="AD917" s="51" t="n">
        <v>0.04416604733525898</v>
      </c>
      <c r="AE917" s="57" t="inlineStr">
        <is>
          <t>Code M1: Vai phoi may day vien co.</t>
        </is>
      </c>
    </row>
    <row r="918" ht="20.25" customHeight="1">
      <c r="D918" t="inlineStr">
        <is>
          <t>M1</t>
        </is>
      </c>
      <c r="E918" t="inlineStr">
        <is>
          <t>26,41,99</t>
        </is>
      </c>
      <c r="F918" t="inlineStr"/>
      <c r="G918" t="inlineStr">
        <is>
          <t>99@Troposphere</t>
        </is>
      </c>
      <c r="H918" t="inlineStr">
        <is>
          <t>25V07971ID20</t>
        </is>
      </c>
      <c r="I918" t="n">
        <v>2</v>
      </c>
      <c r="J918" t="n">
        <v>2</v>
      </c>
      <c r="K918" t="n">
        <v>13400</v>
      </c>
      <c r="L918" s="59" t="n"/>
      <c r="M918" s="98" t="inlineStr">
        <is>
          <t>POUT25SB0007971A</t>
        </is>
      </c>
      <c r="N918" s="2" t="n">
        <v>0.0063</v>
      </c>
      <c r="O918" t="n">
        <v>0.340211</v>
      </c>
      <c r="P918" s="95" t="n">
        <v>4558.827</v>
      </c>
      <c r="Q918" s="96" t="n">
        <v>4558.8274</v>
      </c>
      <c r="R918" s="77" t="n">
        <v>0</v>
      </c>
      <c r="S918" s="95" t="n">
        <v>4650.004</v>
      </c>
      <c r="T918" s="51" t="n">
        <v>1.020000100903149</v>
      </c>
      <c r="U918" s="51" t="n">
        <v>1.020000100903149</v>
      </c>
      <c r="V918" t="n">
        <v>0</v>
      </c>
      <c r="W918" t="inlineStr">
        <is>
          <t>26,41,99</t>
        </is>
      </c>
      <c r="X918" s="51" t="n">
        <v>0.04372438686190639</v>
      </c>
      <c r="Y918" s="51" t="n">
        <v>0.6594547630177086</v>
      </c>
      <c r="Z918" s="52" t="n">
        <v>103220.181</v>
      </c>
      <c r="AA918" s="52" t="n">
        <v>39709.96800000002</v>
      </c>
      <c r="AB918" s="52" t="n">
        <v>-64780.406</v>
      </c>
      <c r="AC918" s="51" t="n">
        <v>-1.631338660358527</v>
      </c>
      <c r="AD918" s="51" t="n">
        <v>0.04416604733525898</v>
      </c>
      <c r="AE918" s="57" t="inlineStr">
        <is>
          <t>Code M1: Vai phoi may day vien co.</t>
        </is>
      </c>
    </row>
    <row r="919" ht="20.25" customHeight="1">
      <c r="D919" t="inlineStr">
        <is>
          <t>M1</t>
        </is>
      </c>
      <c r="E919" t="inlineStr">
        <is>
          <t>26,41,99</t>
        </is>
      </c>
      <c r="F919" t="inlineStr"/>
      <c r="G919" t="inlineStr">
        <is>
          <t>41@Troposphere</t>
        </is>
      </c>
      <c r="H919" t="inlineStr">
        <is>
          <t>25V07971ID21</t>
        </is>
      </c>
      <c r="I919" t="n">
        <v>2</v>
      </c>
      <c r="J919" t="n">
        <v>2</v>
      </c>
      <c r="K919" t="n">
        <v>11500</v>
      </c>
      <c r="L919" s="59" t="n"/>
      <c r="M919" s="98" t="inlineStr">
        <is>
          <t>POUT25SB0007971A</t>
        </is>
      </c>
      <c r="N919" s="2" t="n">
        <v>0.0063</v>
      </c>
      <c r="O919" t="n">
        <v>0.329257</v>
      </c>
      <c r="P919" s="95" t="n">
        <v>3786.456</v>
      </c>
      <c r="Q919" s="96" t="n">
        <v>3786.4555</v>
      </c>
      <c r="R919" s="77" t="n">
        <v>0</v>
      </c>
      <c r="S919" s="95" t="n">
        <v>3862.185</v>
      </c>
      <c r="T919" s="51" t="n">
        <v>1.019999968308096</v>
      </c>
      <c r="U919" s="51" t="n">
        <v>1.019999968308096</v>
      </c>
      <c r="V919" t="n">
        <v>0</v>
      </c>
      <c r="W919" t="inlineStr">
        <is>
          <t>26,41,99</t>
        </is>
      </c>
      <c r="X919" s="51" t="n">
        <v>0.03631645390158732</v>
      </c>
      <c r="Y919" s="51" t="n">
        <v>0.6961380546310028</v>
      </c>
      <c r="Z919" s="52" t="n">
        <v>103220.181</v>
      </c>
      <c r="AA919" s="52" t="n">
        <v>35151.14100000002</v>
      </c>
      <c r="AB919" s="52" t="n">
        <v>-69430.41</v>
      </c>
      <c r="AC919" s="51" t="n">
        <v>-1.975196480819782</v>
      </c>
      <c r="AD919" s="51" t="n">
        <v>0.03668328676928012</v>
      </c>
      <c r="AE919" s="57" t="inlineStr">
        <is>
          <t>Code M1: Vai phoi may day vien co.</t>
        </is>
      </c>
    </row>
    <row r="920" ht="20.25" customHeight="1">
      <c r="D920" t="inlineStr">
        <is>
          <t>M1</t>
        </is>
      </c>
      <c r="E920" t="inlineStr">
        <is>
          <t>26,41,99</t>
        </is>
      </c>
      <c r="F920" t="inlineStr"/>
      <c r="G920" t="inlineStr">
        <is>
          <t>26@Troposphere</t>
        </is>
      </c>
      <c r="H920" t="inlineStr">
        <is>
          <t>25V07971ID21</t>
        </is>
      </c>
      <c r="I920" t="n">
        <v>2</v>
      </c>
      <c r="J920" t="n">
        <v>2</v>
      </c>
      <c r="K920" t="n">
        <v>11500</v>
      </c>
      <c r="L920" s="59" t="n"/>
      <c r="M920" s="98" t="inlineStr">
        <is>
          <t>POUT25SB0007971A</t>
        </is>
      </c>
      <c r="N920" s="2" t="n">
        <v>0.0063</v>
      </c>
      <c r="O920" t="n">
        <v>0.329257</v>
      </c>
      <c r="P920" s="95" t="n">
        <v>3786.456</v>
      </c>
      <c r="Q920" s="96" t="n">
        <v>3786.4555</v>
      </c>
      <c r="R920" s="77" t="n">
        <v>0</v>
      </c>
      <c r="S920" s="95" t="n">
        <v>3862.185</v>
      </c>
      <c r="T920" s="51" t="n">
        <v>1.019999968308096</v>
      </c>
      <c r="U920" s="51" t="n">
        <v>1.019999968308096</v>
      </c>
      <c r="V920" t="n">
        <v>0</v>
      </c>
      <c r="W920" t="inlineStr">
        <is>
          <t>26,41,99</t>
        </is>
      </c>
      <c r="X920" s="51" t="n">
        <v>0.03631645390158732</v>
      </c>
      <c r="Y920" s="51" t="n">
        <v>0.732821346244297</v>
      </c>
      <c r="Z920" s="52" t="n">
        <v>103220.181</v>
      </c>
      <c r="AA920" s="52" t="n">
        <v>31364.68500000001</v>
      </c>
      <c r="AB920" s="52" t="n">
        <v>-73292.595</v>
      </c>
      <c r="AC920" s="51" t="n">
        <v>-2.336787217853455</v>
      </c>
      <c r="AD920" s="51" t="n">
        <v>0.03668328676928012</v>
      </c>
      <c r="AE920" s="57" t="inlineStr">
        <is>
          <t>Code M1: Vai phoi may day vien co.</t>
        </is>
      </c>
    </row>
    <row r="921" ht="20.25" customHeight="1">
      <c r="D921" t="inlineStr">
        <is>
          <t>M1</t>
        </is>
      </c>
      <c r="E921" t="inlineStr">
        <is>
          <t>26,41,99</t>
        </is>
      </c>
      <c r="F921" t="inlineStr"/>
      <c r="G921" t="inlineStr">
        <is>
          <t>99@Troposphere</t>
        </is>
      </c>
      <c r="H921" t="inlineStr">
        <is>
          <t>25V07971ID21</t>
        </is>
      </c>
      <c r="I921" t="n">
        <v>2</v>
      </c>
      <c r="J921" t="n">
        <v>2</v>
      </c>
      <c r="K921" t="n">
        <v>11500</v>
      </c>
      <c r="L921" s="59" t="n"/>
      <c r="M921" s="98" t="inlineStr">
        <is>
          <t>POUT25SB0007971A</t>
        </is>
      </c>
      <c r="N921" s="2" t="n">
        <v>0.0063</v>
      </c>
      <c r="O921" t="n">
        <v>0.329257</v>
      </c>
      <c r="P921" s="95" t="n">
        <v>3786.456</v>
      </c>
      <c r="Q921" s="96" t="n">
        <v>3786.4555</v>
      </c>
      <c r="R921" s="77" t="n">
        <v>0</v>
      </c>
      <c r="S921" s="95" t="n">
        <v>3862.185</v>
      </c>
      <c r="T921" s="51" t="n">
        <v>1.019999968308096</v>
      </c>
      <c r="U921" s="51" t="n">
        <v>1.019999968308096</v>
      </c>
      <c r="V921" t="n">
        <v>0</v>
      </c>
      <c r="W921" t="inlineStr">
        <is>
          <t>26,41,99</t>
        </is>
      </c>
      <c r="X921" s="51" t="n">
        <v>0.03631645390158732</v>
      </c>
      <c r="Y921" s="51" t="n">
        <v>0.769504637857591</v>
      </c>
      <c r="Z921" s="52" t="n">
        <v>103220.181</v>
      </c>
      <c r="AA921" s="52" t="n">
        <v>27578.22900000001</v>
      </c>
      <c r="AB921" s="52" t="n">
        <v>-77154.78</v>
      </c>
      <c r="AC921" s="51" t="n">
        <v>-2.797669857625737</v>
      </c>
      <c r="AD921" s="51" t="n">
        <v>0.03668328676928012</v>
      </c>
      <c r="AE921" s="57" t="inlineStr">
        <is>
          <t>Code M1: Vai phoi may day vien co.</t>
        </is>
      </c>
    </row>
    <row r="922" ht="20.25" customHeight="1">
      <c r="D922" t="inlineStr">
        <is>
          <t>M1</t>
        </is>
      </c>
      <c r="E922" t="inlineStr">
        <is>
          <t>26,41,99</t>
        </is>
      </c>
      <c r="F922" t="inlineStr"/>
      <c r="G922" t="inlineStr">
        <is>
          <t>41@Troposphere</t>
        </is>
      </c>
      <c r="H922" t="inlineStr">
        <is>
          <t>25V07971KE44</t>
        </is>
      </c>
      <c r="I922" t="n">
        <v>2</v>
      </c>
      <c r="J922" t="n">
        <v>2</v>
      </c>
      <c r="K922" t="n">
        <v>285</v>
      </c>
      <c r="L922" s="59" t="n"/>
      <c r="M922" s="98" t="inlineStr">
        <is>
          <t>POUT25SB0007971A</t>
        </is>
      </c>
      <c r="N922" s="2" t="n">
        <v>0.0063</v>
      </c>
      <c r="O922" t="n">
        <v>0.38001</v>
      </c>
      <c r="P922" s="95" t="n">
        <v>108.303</v>
      </c>
      <c r="Q922" s="96" t="n">
        <v>108.30285</v>
      </c>
      <c r="R922" s="77" t="n">
        <v>0</v>
      </c>
      <c r="S922" s="95" t="n">
        <v>110.469</v>
      </c>
      <c r="T922" s="51" t="n">
        <v>1.019999445998726</v>
      </c>
      <c r="U922" s="51" t="n">
        <v>1.019999445998726</v>
      </c>
      <c r="V922" t="n">
        <v>0</v>
      </c>
      <c r="W922" t="inlineStr">
        <is>
          <t>26,41,99</t>
        </is>
      </c>
      <c r="X922" s="51" t="n">
        <v>0.001038748629010833</v>
      </c>
      <c r="Y922" s="51" t="n">
        <v>0.7705538803502001</v>
      </c>
      <c r="Z922" s="52" t="n">
        <v>103220.181</v>
      </c>
      <c r="AA922" s="52" t="n">
        <v>23791.773</v>
      </c>
      <c r="AB922" s="52" t="n">
        <v>-81016.965</v>
      </c>
      <c r="AC922" s="51" t="n">
        <v>-3.405251260593315</v>
      </c>
      <c r="AD922" s="51" t="n">
        <v>0.001049241039404882</v>
      </c>
      <c r="AE922" s="57" t="inlineStr">
        <is>
          <t>Code M1: Vai phoi may day vien co.</t>
        </is>
      </c>
    </row>
    <row r="923" ht="20.25" customHeight="1">
      <c r="D923" t="inlineStr">
        <is>
          <t>M1</t>
        </is>
      </c>
      <c r="E923" t="inlineStr">
        <is>
          <t>26,41,99</t>
        </is>
      </c>
      <c r="F923" t="inlineStr"/>
      <c r="G923" t="inlineStr">
        <is>
          <t>26@Troposphere</t>
        </is>
      </c>
      <c r="H923" t="inlineStr">
        <is>
          <t>25V07971KE44</t>
        </is>
      </c>
      <c r="I923" t="n">
        <v>2</v>
      </c>
      <c r="J923" t="n">
        <v>2</v>
      </c>
      <c r="K923" t="n">
        <v>285</v>
      </c>
      <c r="L923" s="59" t="n"/>
      <c r="M923" s="98" t="inlineStr">
        <is>
          <t>POUT25SB0007971A</t>
        </is>
      </c>
      <c r="N923" s="2" t="n">
        <v>0.0063</v>
      </c>
      <c r="O923" t="n">
        <v>0.38001</v>
      </c>
      <c r="P923" s="95" t="n">
        <v>108.303</v>
      </c>
      <c r="Q923" s="96" t="n">
        <v>108.30285</v>
      </c>
      <c r="R923" s="77" t="n">
        <v>0</v>
      </c>
      <c r="S923" s="95" t="n">
        <v>110.469</v>
      </c>
      <c r="T923" s="51" t="n">
        <v>1.019999445998726</v>
      </c>
      <c r="U923" s="51" t="n">
        <v>1.019999445998726</v>
      </c>
      <c r="V923" t="n">
        <v>0</v>
      </c>
      <c r="W923" t="inlineStr">
        <is>
          <t>26,41,99</t>
        </is>
      </c>
      <c r="X923" s="51" t="n">
        <v>0.001038748629010833</v>
      </c>
      <c r="Y923" s="51" t="n">
        <v>0.7716031228428092</v>
      </c>
      <c r="Z923" s="52" t="n">
        <v>103220.181</v>
      </c>
      <c r="AA923" s="52" t="n">
        <v>23683.47</v>
      </c>
      <c r="AB923" s="52" t="n">
        <v>-81127.43399999999</v>
      </c>
      <c r="AC923" s="51" t="n">
        <v>-3.425487650247197</v>
      </c>
      <c r="AD923" s="51" t="n">
        <v>0.001049241039404882</v>
      </c>
      <c r="AE923" s="57" t="inlineStr">
        <is>
          <t>Code M1: Vai phoi may day vien co.</t>
        </is>
      </c>
    </row>
    <row r="924" ht="20.25" customHeight="1">
      <c r="D924" t="inlineStr">
        <is>
          <t>M1</t>
        </is>
      </c>
      <c r="E924" t="inlineStr">
        <is>
          <t>26,41,99</t>
        </is>
      </c>
      <c r="F924" t="inlineStr"/>
      <c r="G924" t="inlineStr">
        <is>
          <t>99@Troposphere</t>
        </is>
      </c>
      <c r="H924" t="inlineStr">
        <is>
          <t>25V07971KE44</t>
        </is>
      </c>
      <c r="I924" t="n">
        <v>2</v>
      </c>
      <c r="J924" t="n">
        <v>2</v>
      </c>
      <c r="K924" t="n">
        <v>285</v>
      </c>
      <c r="L924" s="59" t="n"/>
      <c r="M924" s="98" t="inlineStr">
        <is>
          <t>POUT25SB0007971A</t>
        </is>
      </c>
      <c r="N924" s="2" t="n">
        <v>0.0063</v>
      </c>
      <c r="O924" t="n">
        <v>0.38001</v>
      </c>
      <c r="P924" s="95" t="n">
        <v>108.303</v>
      </c>
      <c r="Q924" s="96" t="n">
        <v>108.30285</v>
      </c>
      <c r="R924" s="77" t="n">
        <v>0</v>
      </c>
      <c r="S924" s="95" t="n">
        <v>110.469</v>
      </c>
      <c r="T924" s="51" t="n">
        <v>1.019999445998726</v>
      </c>
      <c r="U924" s="51" t="n">
        <v>1.019999445998726</v>
      </c>
      <c r="V924" t="n">
        <v>0</v>
      </c>
      <c r="W924" t="inlineStr">
        <is>
          <t>26,41,99</t>
        </is>
      </c>
      <c r="X924" s="51" t="n">
        <v>0.001038748629010833</v>
      </c>
      <c r="Y924" s="51" t="n">
        <v>0.7726523653354183</v>
      </c>
      <c r="Z924" s="52" t="n">
        <v>103220.181</v>
      </c>
      <c r="AA924" s="52" t="n">
        <v>23575.167</v>
      </c>
      <c r="AB924" s="52" t="n">
        <v>-81237.90299999999</v>
      </c>
      <c r="AC924" s="51" t="n">
        <v>-3.445909969587914</v>
      </c>
      <c r="AD924" s="51" t="n">
        <v>0.001049241039404882</v>
      </c>
      <c r="AE924" s="57" t="inlineStr">
        <is>
          <t>Code M1: Vai phoi may day vien co.</t>
        </is>
      </c>
    </row>
    <row r="925" ht="20.25" customHeight="1">
      <c r="D925" t="inlineStr">
        <is>
          <t>M1</t>
        </is>
      </c>
      <c r="E925" t="inlineStr">
        <is>
          <t>26,41,99</t>
        </is>
      </c>
      <c r="F925" t="inlineStr"/>
      <c r="G925" t="inlineStr">
        <is>
          <t>41@Troposphere</t>
        </is>
      </c>
      <c r="H925" t="inlineStr">
        <is>
          <t>25V07971KH23</t>
        </is>
      </c>
      <c r="I925" t="n">
        <v>2</v>
      </c>
      <c r="J925" t="n">
        <v>2</v>
      </c>
      <c r="K925" t="n">
        <v>110</v>
      </c>
      <c r="L925" s="59" t="n"/>
      <c r="M925" s="98" t="inlineStr">
        <is>
          <t>POUT25SB0007971A</t>
        </is>
      </c>
      <c r="N925" s="2" t="n">
        <v>0.0063</v>
      </c>
      <c r="O925" t="n">
        <v>0.259466</v>
      </c>
      <c r="P925" s="95" t="n">
        <v>28.541</v>
      </c>
      <c r="Q925" s="96" t="n">
        <v>28.54126</v>
      </c>
      <c r="R925" s="77" t="n">
        <v>0</v>
      </c>
      <c r="S925" s="95" t="n">
        <v>29.112</v>
      </c>
      <c r="T925" s="51" t="n">
        <v>1.020006306716653</v>
      </c>
      <c r="U925" s="51" t="n">
        <v>1.020006306716653</v>
      </c>
      <c r="V925" t="n">
        <v>0</v>
      </c>
      <c r="W925" t="inlineStr">
        <is>
          <t>26,41,99</t>
        </is>
      </c>
      <c r="X925" s="51" t="n">
        <v>0.0002765085250141152</v>
      </c>
      <c r="Y925" s="51" t="n">
        <v>0.7729288713415451</v>
      </c>
      <c r="Z925" s="52" t="n">
        <v>103220.181</v>
      </c>
      <c r="AA925" s="52" t="n">
        <v>23466.864</v>
      </c>
      <c r="AB925" s="52" t="n">
        <v>-81348.37199999999</v>
      </c>
      <c r="AC925" s="51" t="n">
        <v>-3.466520792893332</v>
      </c>
      <c r="AD925" s="51" t="n">
        <v>0.0002765085250141152</v>
      </c>
      <c r="AE925" s="57" t="inlineStr">
        <is>
          <t>Code M1: Vai phoi may day vien co.</t>
        </is>
      </c>
    </row>
    <row r="926" ht="20.25" customHeight="1">
      <c r="D926" t="inlineStr">
        <is>
          <t>M1</t>
        </is>
      </c>
      <c r="E926" t="inlineStr">
        <is>
          <t>26,41,99</t>
        </is>
      </c>
      <c r="F926" t="inlineStr"/>
      <c r="G926" t="inlineStr">
        <is>
          <t>26@Troposphere</t>
        </is>
      </c>
      <c r="H926" t="inlineStr">
        <is>
          <t>25V07971KH23</t>
        </is>
      </c>
      <c r="I926" t="n">
        <v>2</v>
      </c>
      <c r="J926" t="n">
        <v>2</v>
      </c>
      <c r="K926" t="n">
        <v>110</v>
      </c>
      <c r="L926" s="59" t="n"/>
      <c r="M926" s="98" t="inlineStr">
        <is>
          <t>POUT25SB0007971A</t>
        </is>
      </c>
      <c r="N926" s="2" t="n">
        <v>0.0063</v>
      </c>
      <c r="O926" t="n">
        <v>0.259466</v>
      </c>
      <c r="P926" s="95" t="n">
        <v>28.541</v>
      </c>
      <c r="Q926" s="96" t="n">
        <v>28.54126</v>
      </c>
      <c r="R926" s="77" t="n">
        <v>0</v>
      </c>
      <c r="S926" s="95" t="n">
        <v>29.112</v>
      </c>
      <c r="T926" s="51" t="n">
        <v>1.020006306716653</v>
      </c>
      <c r="U926" s="51" t="n">
        <v>1.020006306716653</v>
      </c>
      <c r="V926" t="n">
        <v>0</v>
      </c>
      <c r="W926" t="inlineStr">
        <is>
          <t>26,41,99</t>
        </is>
      </c>
      <c r="X926" s="51" t="n">
        <v>0.0002765085250141152</v>
      </c>
      <c r="Y926" s="51" t="n">
        <v>0.7732053773476719</v>
      </c>
      <c r="Z926" s="52" t="n">
        <v>103220.181</v>
      </c>
      <c r="AA926" s="52" t="n">
        <v>23438.323</v>
      </c>
      <c r="AB926" s="52" t="n">
        <v>-81377.48399999998</v>
      </c>
      <c r="AC926" s="51" t="n">
        <v>-3.471984066436834</v>
      </c>
      <c r="AD926" s="51" t="n">
        <v>0.0002765085250141152</v>
      </c>
      <c r="AE926" s="57" t="inlineStr">
        <is>
          <t>Code M1: Vai phoi may day vien co.</t>
        </is>
      </c>
    </row>
    <row r="927" ht="20.25" customHeight="1">
      <c r="D927" t="inlineStr">
        <is>
          <t>M1</t>
        </is>
      </c>
      <c r="E927" t="inlineStr">
        <is>
          <t>26,41,99</t>
        </is>
      </c>
      <c r="F927" t="inlineStr"/>
      <c r="G927" t="inlineStr">
        <is>
          <t>99@Troposphere</t>
        </is>
      </c>
      <c r="H927" t="inlineStr">
        <is>
          <t>25V07971KH23</t>
        </is>
      </c>
      <c r="I927" t="n">
        <v>2</v>
      </c>
      <c r="J927" t="n">
        <v>2</v>
      </c>
      <c r="K927" t="n">
        <v>110</v>
      </c>
      <c r="L927" s="59" t="n"/>
      <c r="M927" s="98" t="inlineStr">
        <is>
          <t>POUT25SB0007971A</t>
        </is>
      </c>
      <c r="N927" s="2" t="n">
        <v>0.0063</v>
      </c>
      <c r="O927" t="n">
        <v>0.259466</v>
      </c>
      <c r="P927" s="95" t="n">
        <v>28.541</v>
      </c>
      <c r="Q927" s="96" t="n">
        <v>28.54126</v>
      </c>
      <c r="R927" s="77" t="n">
        <v>0</v>
      </c>
      <c r="S927" s="95" t="n">
        <v>29.112</v>
      </c>
      <c r="T927" s="51" t="n">
        <v>1.020006306716653</v>
      </c>
      <c r="U927" s="51" t="n">
        <v>1.020006306716653</v>
      </c>
      <c r="V927" t="n">
        <v>0</v>
      </c>
      <c r="W927" t="inlineStr">
        <is>
          <t>26,41,99</t>
        </is>
      </c>
      <c r="X927" s="51" t="n">
        <v>0.0002765085250141152</v>
      </c>
      <c r="Y927" s="51" t="n">
        <v>0.7734818833537987</v>
      </c>
      <c r="Z927" s="52" t="n">
        <v>103220.181</v>
      </c>
      <c r="AA927" s="52" t="n">
        <v>23409.78200000001</v>
      </c>
      <c r="AB927" s="52" t="n">
        <v>-81406.59599999998</v>
      </c>
      <c r="AC927" s="51" t="n">
        <v>-3.477460661530293</v>
      </c>
      <c r="AD927" s="51" t="n">
        <v>0.0002765085250141152</v>
      </c>
      <c r="AE927" s="57" t="inlineStr">
        <is>
          <t>Code M1: Vai phoi may day vien co.</t>
        </is>
      </c>
    </row>
    <row r="928" ht="20.25" customHeight="1">
      <c r="D928" t="inlineStr">
        <is>
          <t>M1</t>
        </is>
      </c>
      <c r="E928" t="inlineStr">
        <is>
          <t>26,41,99</t>
        </is>
      </c>
      <c r="F928" t="inlineStr"/>
      <c r="G928" t="inlineStr">
        <is>
          <t>41@Troposphere</t>
        </is>
      </c>
      <c r="H928" t="inlineStr">
        <is>
          <t>25V07971MU41</t>
        </is>
      </c>
      <c r="I928" t="n">
        <v>2</v>
      </c>
      <c r="J928" t="n">
        <v>2</v>
      </c>
      <c r="K928" t="n">
        <v>750</v>
      </c>
      <c r="L928" s="59" t="n"/>
      <c r="M928" s="98" t="inlineStr">
        <is>
          <t>POUT25SB0007971A</t>
        </is>
      </c>
      <c r="N928" s="2" t="n">
        <v>0.0063</v>
      </c>
      <c r="O928" t="n">
        <v>0.3403</v>
      </c>
      <c r="P928" s="95" t="n">
        <v>255.225</v>
      </c>
      <c r="Q928" s="96" t="n">
        <v>255.225</v>
      </c>
      <c r="R928" s="77" t="n">
        <v>0</v>
      </c>
      <c r="S928" s="95" t="n">
        <v>260.329</v>
      </c>
      <c r="T928" s="51" t="n">
        <v>1.019998040944265</v>
      </c>
      <c r="U928" s="51" t="n">
        <v>1.019998040944265</v>
      </c>
      <c r="V928" t="n">
        <v>0</v>
      </c>
      <c r="W928" t="inlineStr">
        <is>
          <t>26,41,99</t>
        </is>
      </c>
      <c r="X928" s="51" t="n">
        <v>0.002447900667796736</v>
      </c>
      <c r="Y928" s="51" t="n">
        <v>0.7759545102909672</v>
      </c>
      <c r="Z928" s="52" t="n">
        <v>103220.181</v>
      </c>
      <c r="AA928" s="52" t="n">
        <v>23381.24100000001</v>
      </c>
      <c r="AB928" s="52" t="n">
        <v>-81435.70799999997</v>
      </c>
      <c r="AC928" s="51" t="n">
        <v>-3.482950626957737</v>
      </c>
      <c r="AD928" s="51" t="n">
        <v>0.00247262693716842</v>
      </c>
      <c r="AE928" s="57" t="inlineStr">
        <is>
          <t>Code M1: Vai phoi may day vien co.</t>
        </is>
      </c>
    </row>
    <row r="929" ht="20.25" customHeight="1">
      <c r="D929" t="inlineStr">
        <is>
          <t>M1</t>
        </is>
      </c>
      <c r="E929" t="inlineStr">
        <is>
          <t>26,41,99</t>
        </is>
      </c>
      <c r="F929" t="inlineStr"/>
      <c r="G929" t="inlineStr">
        <is>
          <t>26@Troposphere</t>
        </is>
      </c>
      <c r="H929" t="inlineStr">
        <is>
          <t>25V07971MU41</t>
        </is>
      </c>
      <c r="I929" t="n">
        <v>2</v>
      </c>
      <c r="J929" t="n">
        <v>2</v>
      </c>
      <c r="K929" t="n">
        <v>750</v>
      </c>
      <c r="L929" s="59" t="n"/>
      <c r="M929" s="98" t="inlineStr">
        <is>
          <t>POUT25SB0007971A</t>
        </is>
      </c>
      <c r="N929" s="2" t="n">
        <v>0.0063</v>
      </c>
      <c r="O929" t="n">
        <v>0.3403</v>
      </c>
      <c r="P929" s="95" t="n">
        <v>255.225</v>
      </c>
      <c r="Q929" s="96" t="n">
        <v>255.225</v>
      </c>
      <c r="R929" s="77" t="n">
        <v>0</v>
      </c>
      <c r="S929" s="95" t="n">
        <v>260.329</v>
      </c>
      <c r="T929" s="51" t="n">
        <v>1.019998040944265</v>
      </c>
      <c r="U929" s="51" t="n">
        <v>1.019998040944265</v>
      </c>
      <c r="V929" t="n">
        <v>0</v>
      </c>
      <c r="W929" t="inlineStr">
        <is>
          <t>26,41,99</t>
        </is>
      </c>
      <c r="X929" s="51" t="n">
        <v>0.002447900667796736</v>
      </c>
      <c r="Y929" s="51" t="n">
        <v>0.7784271372281357</v>
      </c>
      <c r="Z929" s="52" t="n">
        <v>103220.181</v>
      </c>
      <c r="AA929" s="52" t="n">
        <v>23126.016</v>
      </c>
      <c r="AB929" s="52" t="n">
        <v>-81696.03699999997</v>
      </c>
      <c r="AC929" s="51" t="n">
        <v>-3.53264639270335</v>
      </c>
      <c r="AD929" s="51" t="n">
        <v>0.00247262693716842</v>
      </c>
      <c r="AE929" s="57" t="inlineStr">
        <is>
          <t>Code M1: Vai phoi may day vien co.</t>
        </is>
      </c>
    </row>
    <row r="930" ht="20.25" customHeight="1">
      <c r="D930" t="inlineStr">
        <is>
          <t>M1</t>
        </is>
      </c>
      <c r="E930" t="inlineStr">
        <is>
          <t>26,41,99</t>
        </is>
      </c>
      <c r="F930" t="inlineStr"/>
      <c r="G930" t="inlineStr">
        <is>
          <t>99@Troposphere</t>
        </is>
      </c>
      <c r="H930" t="inlineStr">
        <is>
          <t>25V07971MU41</t>
        </is>
      </c>
      <c r="I930" t="n">
        <v>2</v>
      </c>
      <c r="J930" t="n">
        <v>2</v>
      </c>
      <c r="K930" t="n">
        <v>750</v>
      </c>
      <c r="L930" s="59" t="n"/>
      <c r="M930" s="98" t="inlineStr">
        <is>
          <t>POUT25SB0007971A</t>
        </is>
      </c>
      <c r="N930" s="2" t="n">
        <v>0.0063</v>
      </c>
      <c r="O930" t="n">
        <v>0.3403</v>
      </c>
      <c r="P930" s="95" t="n">
        <v>255.225</v>
      </c>
      <c r="Q930" s="96" t="n">
        <v>255.225</v>
      </c>
      <c r="R930" s="77" t="n">
        <v>0</v>
      </c>
      <c r="S930" s="95" t="n">
        <v>260.329</v>
      </c>
      <c r="T930" s="51" t="n">
        <v>1.019998040944265</v>
      </c>
      <c r="U930" s="51" t="n">
        <v>1.019998040944265</v>
      </c>
      <c r="V930" t="n">
        <v>0</v>
      </c>
      <c r="W930" t="inlineStr">
        <is>
          <t>26,41,99</t>
        </is>
      </c>
      <c r="X930" s="51" t="n">
        <v>0.002447900667796736</v>
      </c>
      <c r="Y930" s="51" t="n">
        <v>0.7808997641653042</v>
      </c>
      <c r="Z930" s="52" t="n">
        <v>103220.181</v>
      </c>
      <c r="AA930" s="52" t="n">
        <v>22870.791</v>
      </c>
      <c r="AB930" s="52" t="n">
        <v>-81956.36599999997</v>
      </c>
      <c r="AC930" s="51" t="n">
        <v>-3.583451311325436</v>
      </c>
      <c r="AD930" s="51" t="n">
        <v>0.00247262693716842</v>
      </c>
      <c r="AE930" s="57" t="inlineStr">
        <is>
          <t>Code M1: Vai phoi may day vien co.</t>
        </is>
      </c>
    </row>
    <row r="931" ht="20.25" customHeight="1">
      <c r="D931" t="inlineStr">
        <is>
          <t>M1</t>
        </is>
      </c>
      <c r="E931" t="inlineStr">
        <is>
          <t>26,41,99</t>
        </is>
      </c>
      <c r="F931" t="inlineStr"/>
      <c r="G931" t="inlineStr">
        <is>
          <t>41@Troposphere</t>
        </is>
      </c>
      <c r="H931" t="inlineStr">
        <is>
          <t>25V07971MY13</t>
        </is>
      </c>
      <c r="I931" t="n">
        <v>2</v>
      </c>
      <c r="J931" t="n">
        <v>2</v>
      </c>
      <c r="K931" t="n">
        <v>6750</v>
      </c>
      <c r="L931" s="59" t="n"/>
      <c r="M931" s="98" t="inlineStr">
        <is>
          <t>POUT25SB0007971A</t>
        </is>
      </c>
      <c r="N931" s="2" t="n">
        <v>0.0063</v>
      </c>
      <c r="O931" t="n">
        <v>0.381666</v>
      </c>
      <c r="P931" s="95" t="n">
        <v>2576.245</v>
      </c>
      <c r="Q931" s="96" t="n">
        <v>2576.2455</v>
      </c>
      <c r="R931" s="77" t="n">
        <v>0</v>
      </c>
      <c r="S931" s="95" t="n">
        <v>2627.77</v>
      </c>
      <c r="T931" s="51" t="n">
        <v>1.020000038816184</v>
      </c>
      <c r="U931" s="51" t="n">
        <v>1.020000038816184</v>
      </c>
      <c r="V931" t="n">
        <v>0</v>
      </c>
      <c r="W931" t="inlineStr">
        <is>
          <t>26,41,99</t>
        </is>
      </c>
      <c r="X931" s="51" t="n">
        <v>0.02470915106223268</v>
      </c>
      <c r="Y931" s="51" t="n">
        <v>0.8058584977679898</v>
      </c>
      <c r="Z931" s="52" t="n">
        <v>103220.181</v>
      </c>
      <c r="AA931" s="52" t="n">
        <v>22615.56599999999</v>
      </c>
      <c r="AB931" s="52" t="n">
        <v>-82216.69499999996</v>
      </c>
      <c r="AC931" s="51" t="n">
        <v>-3.635402934421363</v>
      </c>
      <c r="AD931" s="51" t="n">
        <v>0.02495873844669968</v>
      </c>
      <c r="AE931" s="57" t="inlineStr">
        <is>
          <t>Code M1: Vai phoi may day vien co.</t>
        </is>
      </c>
    </row>
    <row r="932" ht="20.25" customHeight="1">
      <c r="D932" t="inlineStr">
        <is>
          <t>M1</t>
        </is>
      </c>
      <c r="E932" t="inlineStr">
        <is>
          <t>26,41,99</t>
        </is>
      </c>
      <c r="F932" t="inlineStr"/>
      <c r="G932" t="inlineStr">
        <is>
          <t>26@Troposphere</t>
        </is>
      </c>
      <c r="H932" t="inlineStr">
        <is>
          <t>25V07971MY13</t>
        </is>
      </c>
      <c r="I932" t="n">
        <v>2</v>
      </c>
      <c r="J932" t="n">
        <v>2</v>
      </c>
      <c r="K932" t="n">
        <v>6750</v>
      </c>
      <c r="L932" s="59" t="n"/>
      <c r="M932" s="98" t="inlineStr">
        <is>
          <t>POUT25SB0007971A</t>
        </is>
      </c>
      <c r="N932" s="2" t="n">
        <v>0.0063</v>
      </c>
      <c r="O932" t="n">
        <v>0.381666</v>
      </c>
      <c r="P932" s="95" t="n">
        <v>2576.245</v>
      </c>
      <c r="Q932" s="96" t="n">
        <v>2576.2455</v>
      </c>
      <c r="R932" s="77" t="n">
        <v>0</v>
      </c>
      <c r="S932" s="95" t="n">
        <v>2627.77</v>
      </c>
      <c r="T932" s="51" t="n">
        <v>1.020000038816184</v>
      </c>
      <c r="U932" s="51" t="n">
        <v>1.020000038816184</v>
      </c>
      <c r="V932" t="n">
        <v>0</v>
      </c>
      <c r="W932" t="inlineStr">
        <is>
          <t>26,41,99</t>
        </is>
      </c>
      <c r="X932" s="51" t="n">
        <v>0.02470915106223268</v>
      </c>
      <c r="Y932" s="51" t="n">
        <v>0.8308172313706754</v>
      </c>
      <c r="Z932" s="52" t="n">
        <v>103220.181</v>
      </c>
      <c r="AA932" s="52" t="n">
        <v>20039.321</v>
      </c>
      <c r="AB932" s="52" t="n">
        <v>-84844.46499999997</v>
      </c>
      <c r="AC932" s="51" t="n">
        <v>-4.233899192492599</v>
      </c>
      <c r="AD932" s="51" t="n">
        <v>0.02495873844669968</v>
      </c>
      <c r="AE932" s="57" t="inlineStr">
        <is>
          <t>Code M1: Vai phoi may day vien co.</t>
        </is>
      </c>
    </row>
    <row r="933" ht="20.25" customHeight="1">
      <c r="D933" t="inlineStr">
        <is>
          <t>M1</t>
        </is>
      </c>
      <c r="E933" t="inlineStr">
        <is>
          <t>26,41,99</t>
        </is>
      </c>
      <c r="F933" t="inlineStr"/>
      <c r="G933" t="inlineStr">
        <is>
          <t>99@Troposphere</t>
        </is>
      </c>
      <c r="H933" t="inlineStr">
        <is>
          <t>25V07971MY13</t>
        </is>
      </c>
      <c r="I933" t="n">
        <v>2</v>
      </c>
      <c r="J933" t="n">
        <v>2</v>
      </c>
      <c r="K933" t="n">
        <v>6750</v>
      </c>
      <c r="L933" s="59" t="n"/>
      <c r="M933" s="98" t="inlineStr">
        <is>
          <t>POUT25SB0007971A</t>
        </is>
      </c>
      <c r="N933" s="2" t="n">
        <v>0.0063</v>
      </c>
      <c r="O933" t="n">
        <v>0.381666</v>
      </c>
      <c r="P933" s="95" t="n">
        <v>2576.245</v>
      </c>
      <c r="Q933" s="96" t="n">
        <v>2576.2455</v>
      </c>
      <c r="R933" s="77" t="n">
        <v>0</v>
      </c>
      <c r="S933" s="95" t="n">
        <v>2627.77</v>
      </c>
      <c r="T933" s="51" t="n">
        <v>1.020000038816184</v>
      </c>
      <c r="U933" s="51" t="n">
        <v>1.020000038816184</v>
      </c>
      <c r="V933" t="n">
        <v>0</v>
      </c>
      <c r="W933" t="inlineStr">
        <is>
          <t>26,41,99</t>
        </is>
      </c>
      <c r="X933" s="51" t="n">
        <v>0.02470915106223268</v>
      </c>
      <c r="Y933" s="51" t="n">
        <v>0.8557759649733612</v>
      </c>
      <c r="Z933" s="52" t="n">
        <v>103220.181</v>
      </c>
      <c r="AA933" s="52" t="n">
        <v>17463.076</v>
      </c>
      <c r="AB933" s="52" t="n">
        <v>-87472.23499999997</v>
      </c>
      <c r="AC933" s="51" t="n">
        <v>-5.008982094563407</v>
      </c>
      <c r="AD933" s="51" t="n">
        <v>0.02495873844669968</v>
      </c>
      <c r="AE933" s="57" t="inlineStr">
        <is>
          <t>Code M1: Vai phoi may day vien co.</t>
        </is>
      </c>
    </row>
    <row r="934" ht="20.25" customHeight="1">
      <c r="D934" t="inlineStr">
        <is>
          <t>M1</t>
        </is>
      </c>
      <c r="E934" t="inlineStr">
        <is>
          <t>26,41,99</t>
        </is>
      </c>
      <c r="F934" t="inlineStr"/>
      <c r="G934" t="inlineStr">
        <is>
          <t>41@Troposphere</t>
        </is>
      </c>
      <c r="H934" t="inlineStr">
        <is>
          <t>25V07971SG07</t>
        </is>
      </c>
      <c r="I934" t="n">
        <v>2</v>
      </c>
      <c r="J934" t="n">
        <v>2</v>
      </c>
      <c r="K934" t="n">
        <v>3960</v>
      </c>
      <c r="L934" s="59" t="n"/>
      <c r="M934" s="98" t="inlineStr">
        <is>
          <t>POUT25SB0007971A</t>
        </is>
      </c>
      <c r="N934" s="2" t="n">
        <v>0.0063</v>
      </c>
      <c r="O934" t="n">
        <v>0.3385</v>
      </c>
      <c r="P934" s="95" t="n">
        <v>1340.46</v>
      </c>
      <c r="Q934" s="96" t="n">
        <v>1340.46</v>
      </c>
      <c r="R934" s="77" t="n">
        <v>0</v>
      </c>
      <c r="S934" s="95" t="n">
        <v>1367.269</v>
      </c>
      <c r="T934" s="51" t="n">
        <v>1.019999850797487</v>
      </c>
      <c r="U934" s="51" t="n">
        <v>1.019999850797487</v>
      </c>
      <c r="V934" t="n">
        <v>0</v>
      </c>
      <c r="W934" t="inlineStr">
        <is>
          <t>26,41,99</t>
        </is>
      </c>
      <c r="X934" s="51" t="n">
        <v>0.01285654982527109</v>
      </c>
      <c r="Y934" s="51" t="n">
        <v>0.8687623789382815</v>
      </c>
      <c r="Z934" s="52" t="n">
        <v>103220.181</v>
      </c>
      <c r="AA934" s="52" t="n">
        <v>14886.83100000001</v>
      </c>
      <c r="AB934" s="52" t="n">
        <v>-90100.00499999998</v>
      </c>
      <c r="AC934" s="51" t="n">
        <v>-6.052329404424619</v>
      </c>
      <c r="AD934" s="51" t="n">
        <v>0.01298641396492029</v>
      </c>
      <c r="AE934" s="57" t="inlineStr">
        <is>
          <t>Code M1: Vai phoi may day vien co.</t>
        </is>
      </c>
    </row>
    <row r="935" ht="20.25" customHeight="1">
      <c r="D935" t="inlineStr">
        <is>
          <t>M1</t>
        </is>
      </c>
      <c r="E935" t="inlineStr">
        <is>
          <t>26,41,99</t>
        </is>
      </c>
      <c r="F935" t="inlineStr"/>
      <c r="G935" t="inlineStr">
        <is>
          <t>26@Troposphere</t>
        </is>
      </c>
      <c r="H935" t="inlineStr">
        <is>
          <t>25V07971SG07</t>
        </is>
      </c>
      <c r="I935" t="n">
        <v>2</v>
      </c>
      <c r="J935" t="n">
        <v>2</v>
      </c>
      <c r="K935" t="n">
        <v>3960</v>
      </c>
      <c r="L935" s="59" t="n"/>
      <c r="M935" s="98" t="inlineStr">
        <is>
          <t>POUT25SB0007971A</t>
        </is>
      </c>
      <c r="N935" s="2" t="n">
        <v>0.0063</v>
      </c>
      <c r="O935" t="n">
        <v>0.3385</v>
      </c>
      <c r="P935" s="95" t="n">
        <v>1340.46</v>
      </c>
      <c r="Q935" s="96" t="n">
        <v>1340.46</v>
      </c>
      <c r="R935" s="77" t="n">
        <v>0</v>
      </c>
      <c r="S935" s="95" t="n">
        <v>1367.269</v>
      </c>
      <c r="T935" s="51" t="n">
        <v>1.019999850797487</v>
      </c>
      <c r="U935" s="51" t="n">
        <v>1.019999850797487</v>
      </c>
      <c r="V935" t="n">
        <v>0</v>
      </c>
      <c r="W935" t="inlineStr">
        <is>
          <t>26,41,99</t>
        </is>
      </c>
      <c r="X935" s="51" t="n">
        <v>0.01285654982527109</v>
      </c>
      <c r="Y935" s="51" t="n">
        <v>0.8817487929032019</v>
      </c>
      <c r="Z935" s="52" t="n">
        <v>103220.181</v>
      </c>
      <c r="AA935" s="52" t="n">
        <v>13546.371</v>
      </c>
      <c r="AB935" s="52" t="n">
        <v>-91467.27399999998</v>
      </c>
      <c r="AC935" s="51" t="n">
        <v>-6.752160707838282</v>
      </c>
      <c r="AD935" s="51" t="n">
        <v>0.01298641396492029</v>
      </c>
      <c r="AE935" s="57" t="inlineStr">
        <is>
          <t>Code M1: Vai phoi may day vien co.</t>
        </is>
      </c>
    </row>
    <row r="936" ht="20.25" customHeight="1">
      <c r="D936" t="inlineStr">
        <is>
          <t>M1</t>
        </is>
      </c>
      <c r="E936" t="inlineStr">
        <is>
          <t>26,41,99</t>
        </is>
      </c>
      <c r="F936" t="inlineStr"/>
      <c r="G936" t="inlineStr">
        <is>
          <t>99@Troposphere</t>
        </is>
      </c>
      <c r="H936" t="inlineStr">
        <is>
          <t>25V07971SG07</t>
        </is>
      </c>
      <c r="I936" t="n">
        <v>2</v>
      </c>
      <c r="J936" t="n">
        <v>2</v>
      </c>
      <c r="K936" t="n">
        <v>3960</v>
      </c>
      <c r="L936" s="59" t="n"/>
      <c r="M936" s="98" t="inlineStr">
        <is>
          <t>POUT25SB0007971A</t>
        </is>
      </c>
      <c r="N936" s="2" t="n">
        <v>0.0063</v>
      </c>
      <c r="O936" t="n">
        <v>0.3385</v>
      </c>
      <c r="P936" s="95" t="n">
        <v>1340.46</v>
      </c>
      <c r="Q936" s="96" t="n">
        <v>1340.46</v>
      </c>
      <c r="R936" s="77" t="n">
        <v>0</v>
      </c>
      <c r="S936" s="95" t="n">
        <v>1367.269</v>
      </c>
      <c r="T936" s="51" t="n">
        <v>1.019999850797487</v>
      </c>
      <c r="U936" s="51" t="n">
        <v>1.019999850797487</v>
      </c>
      <c r="V936" t="n">
        <v>0</v>
      </c>
      <c r="W936" t="inlineStr">
        <is>
          <t>26,41,99</t>
        </is>
      </c>
      <c r="X936" s="51" t="n">
        <v>0.01285654982527109</v>
      </c>
      <c r="Y936" s="51" t="n">
        <v>0.8947352068681221</v>
      </c>
      <c r="Z936" s="52" t="n">
        <v>103220.181</v>
      </c>
      <c r="AA936" s="52" t="n">
        <v>12205.91099999999</v>
      </c>
      <c r="AB936" s="52" t="n">
        <v>-92834.54299999998</v>
      </c>
      <c r="AC936" s="51" t="n">
        <v>-7.605703744685671</v>
      </c>
      <c r="AD936" s="51" t="n">
        <v>0.01298641396492029</v>
      </c>
      <c r="AE936" s="57" t="inlineStr">
        <is>
          <t>Code M1: Vai phoi may day vien co.</t>
        </is>
      </c>
    </row>
    <row r="937" ht="20.25" customHeight="1">
      <c r="D937" t="inlineStr">
        <is>
          <t>M1</t>
        </is>
      </c>
      <c r="E937" t="inlineStr">
        <is>
          <t>26,41,99</t>
        </is>
      </c>
      <c r="F937" t="inlineStr"/>
      <c r="G937" t="inlineStr">
        <is>
          <t>41@Troposphere</t>
        </is>
      </c>
      <c r="H937" t="inlineStr">
        <is>
          <t>25V07971SG61</t>
        </is>
      </c>
      <c r="I937" t="n">
        <v>2</v>
      </c>
      <c r="J937" t="n">
        <v>2</v>
      </c>
      <c r="K937" t="n">
        <v>2800</v>
      </c>
      <c r="L937" s="59" t="n"/>
      <c r="M937" s="98" t="inlineStr">
        <is>
          <t>POUT25SB0007971A</t>
        </is>
      </c>
      <c r="N937" s="2" t="n">
        <v>0.0063</v>
      </c>
      <c r="O937" t="n">
        <v>0.3385</v>
      </c>
      <c r="P937" s="95" t="n">
        <v>947.8</v>
      </c>
      <c r="Q937" s="96" t="n">
        <v>947.8000000000001</v>
      </c>
      <c r="R937" s="77" t="n">
        <v>0</v>
      </c>
      <c r="S937" s="95" t="n">
        <v>966.756</v>
      </c>
      <c r="T937" s="51" t="n">
        <v>1.02</v>
      </c>
      <c r="U937" s="51" t="n">
        <v>1.02</v>
      </c>
      <c r="V937" t="n">
        <v>0</v>
      </c>
      <c r="W937" t="inlineStr">
        <is>
          <t>26,41,99</t>
        </is>
      </c>
      <c r="X937" s="51" t="n">
        <v>0.009090489775444204</v>
      </c>
      <c r="Y937" s="51" t="n">
        <v>0.9039175197726113</v>
      </c>
      <c r="Z937" s="52" t="n">
        <v>103220.181</v>
      </c>
      <c r="AA937" s="52" t="n">
        <v>10865.45099999999</v>
      </c>
      <c r="AB937" s="52" t="n">
        <v>-94201.81199999998</v>
      </c>
      <c r="AC937" s="51" t="n">
        <v>-8.669848310944488</v>
      </c>
      <c r="AD937" s="51" t="n">
        <v>0.009182312904489094</v>
      </c>
      <c r="AE937" s="57" t="inlineStr">
        <is>
          <t>Code M1: Vai phoi may day vien co.</t>
        </is>
      </c>
    </row>
    <row r="938" ht="20.25" customHeight="1">
      <c r="D938" t="inlineStr">
        <is>
          <t>M1</t>
        </is>
      </c>
      <c r="E938" t="inlineStr">
        <is>
          <t>26,41,99</t>
        </is>
      </c>
      <c r="F938" t="inlineStr"/>
      <c r="G938" t="inlineStr">
        <is>
          <t>26@Troposphere</t>
        </is>
      </c>
      <c r="H938" t="inlineStr">
        <is>
          <t>25V07971SG61</t>
        </is>
      </c>
      <c r="I938" t="n">
        <v>2</v>
      </c>
      <c r="J938" t="n">
        <v>2</v>
      </c>
      <c r="K938" t="n">
        <v>2800</v>
      </c>
      <c r="L938" s="59" t="n"/>
      <c r="M938" s="98" t="inlineStr">
        <is>
          <t>POUT25SB0007971A</t>
        </is>
      </c>
      <c r="N938" s="2" t="n">
        <v>0.0063</v>
      </c>
      <c r="O938" t="n">
        <v>0.3385</v>
      </c>
      <c r="P938" s="95" t="n">
        <v>947.8</v>
      </c>
      <c r="Q938" s="96" t="n">
        <v>947.8000000000001</v>
      </c>
      <c r="R938" s="77" t="n">
        <v>0</v>
      </c>
      <c r="S938" s="95" t="n">
        <v>966.756</v>
      </c>
      <c r="T938" s="51" t="n">
        <v>1.02</v>
      </c>
      <c r="U938" s="51" t="n">
        <v>1.02</v>
      </c>
      <c r="V938" t="n">
        <v>0</v>
      </c>
      <c r="W938" t="inlineStr">
        <is>
          <t>26,41,99</t>
        </is>
      </c>
      <c r="X938" s="51" t="n">
        <v>0.009090489775444204</v>
      </c>
      <c r="Y938" s="51" t="n">
        <v>0.9130998326771004</v>
      </c>
      <c r="Z938" s="52" t="n">
        <v>103220.181</v>
      </c>
      <c r="AA938" s="52" t="n">
        <v>9917.650999999983</v>
      </c>
      <c r="AB938" s="52" t="n">
        <v>-95168.56799999997</v>
      </c>
      <c r="AC938" s="51" t="n">
        <v>-9.595877894876532</v>
      </c>
      <c r="AD938" s="51" t="n">
        <v>0.009182312904489094</v>
      </c>
      <c r="AE938" s="57" t="inlineStr">
        <is>
          <t>Code M1: Vai phoi may day vien co.</t>
        </is>
      </c>
    </row>
    <row r="939" ht="20.25" customHeight="1">
      <c r="D939" t="inlineStr">
        <is>
          <t>M1</t>
        </is>
      </c>
      <c r="E939" t="inlineStr">
        <is>
          <t>26,41,99</t>
        </is>
      </c>
      <c r="F939" t="inlineStr"/>
      <c r="G939" t="inlineStr">
        <is>
          <t>99@Troposphere</t>
        </is>
      </c>
      <c r="H939" t="inlineStr">
        <is>
          <t>25V07971SG61</t>
        </is>
      </c>
      <c r="I939" t="n">
        <v>2</v>
      </c>
      <c r="J939" t="n">
        <v>2</v>
      </c>
      <c r="K939" t="n">
        <v>2800</v>
      </c>
      <c r="L939" s="59" t="n"/>
      <c r="M939" s="98" t="inlineStr">
        <is>
          <t>POUT25SB0007971A</t>
        </is>
      </c>
      <c r="N939" s="2" t="n">
        <v>0.0063</v>
      </c>
      <c r="O939" t="n">
        <v>0.3385</v>
      </c>
      <c r="P939" s="95" t="n">
        <v>947.8</v>
      </c>
      <c r="Q939" s="96" t="n">
        <v>947.8000000000001</v>
      </c>
      <c r="R939" s="77" t="n">
        <v>0</v>
      </c>
      <c r="S939" s="95" t="n">
        <v>966.756</v>
      </c>
      <c r="T939" s="51" t="n">
        <v>1.02</v>
      </c>
      <c r="U939" s="51" t="n">
        <v>1.02</v>
      </c>
      <c r="V939" t="n">
        <v>0</v>
      </c>
      <c r="W939" t="inlineStr">
        <is>
          <t>26,41,99</t>
        </is>
      </c>
      <c r="X939" s="51" t="n">
        <v>0.009090489775444204</v>
      </c>
      <c r="Y939" s="51" t="n">
        <v>0.9222821455815895</v>
      </c>
      <c r="Z939" s="52" t="n">
        <v>103220.181</v>
      </c>
      <c r="AA939" s="52" t="n">
        <v>8969.850999999981</v>
      </c>
      <c r="AB939" s="52" t="n">
        <v>-96135.32399999996</v>
      </c>
      <c r="AC939" s="51" t="n">
        <v>-10.71760545409285</v>
      </c>
      <c r="AD939" s="51" t="n">
        <v>0.009182312904489094</v>
      </c>
      <c r="AE939" s="57" t="inlineStr">
        <is>
          <t>Code M1: Vai phoi may day vien co.</t>
        </is>
      </c>
    </row>
    <row r="940" ht="20.25" customHeight="1">
      <c r="D940" t="inlineStr">
        <is>
          <t>M1</t>
        </is>
      </c>
      <c r="E940" t="inlineStr">
        <is>
          <t>26,41,99</t>
        </is>
      </c>
      <c r="F940" t="inlineStr"/>
      <c r="G940" t="inlineStr">
        <is>
          <t>41@Troposphere</t>
        </is>
      </c>
      <c r="H940" t="inlineStr">
        <is>
          <t>25V07971SG62</t>
        </is>
      </c>
      <c r="I940" t="n">
        <v>2</v>
      </c>
      <c r="J940" t="n">
        <v>2</v>
      </c>
      <c r="K940" t="n">
        <v>3161</v>
      </c>
      <c r="L940" s="59" t="n"/>
      <c r="M940" s="98" t="inlineStr">
        <is>
          <t>POUT25SB0007971A</t>
        </is>
      </c>
      <c r="N940" s="2" t="n">
        <v>0.0063</v>
      </c>
      <c r="O940" t="n">
        <v>0.3385</v>
      </c>
      <c r="P940" s="95" t="n">
        <v>1069.999</v>
      </c>
      <c r="Q940" s="96" t="n">
        <v>1069.9985</v>
      </c>
      <c r="R940" s="77" t="n">
        <v>0</v>
      </c>
      <c r="S940" s="95" t="n">
        <v>1091.398</v>
      </c>
      <c r="T940" s="51" t="n">
        <v>1.019999084111293</v>
      </c>
      <c r="U940" s="51" t="n">
        <v>1.019999084111293</v>
      </c>
      <c r="V940" t="n">
        <v>0</v>
      </c>
      <c r="W940" t="inlineStr">
        <is>
          <t>26,41,99</t>
        </is>
      </c>
      <c r="X940" s="51" t="n">
        <v>0.01026251363577826</v>
      </c>
      <c r="Y940" s="51" t="n">
        <v>0.9326483258152785</v>
      </c>
      <c r="Z940" s="52" t="n">
        <v>103220.181</v>
      </c>
      <c r="AA940" s="52" t="n">
        <v>8022.050999999978</v>
      </c>
      <c r="AB940" s="52" t="n">
        <v>-97102.07999999996</v>
      </c>
      <c r="AC940" s="51" t="n">
        <v>-12.10439574617516</v>
      </c>
      <c r="AD940" s="51" t="n">
        <v>0.01036617538967501</v>
      </c>
      <c r="AE940" s="57" t="inlineStr">
        <is>
          <t>Code M1: Vai phoi may day vien co.</t>
        </is>
      </c>
    </row>
    <row r="941" ht="20.25" customHeight="1">
      <c r="D941" t="inlineStr">
        <is>
          <t>M1</t>
        </is>
      </c>
      <c r="E941" t="inlineStr">
        <is>
          <t>26,41,99</t>
        </is>
      </c>
      <c r="F941" t="inlineStr"/>
      <c r="G941" t="inlineStr">
        <is>
          <t>26@Troposphere</t>
        </is>
      </c>
      <c r="H941" t="inlineStr">
        <is>
          <t>25V07971SG62</t>
        </is>
      </c>
      <c r="I941" t="n">
        <v>2</v>
      </c>
      <c r="J941" t="n">
        <v>2</v>
      </c>
      <c r="K941" t="n">
        <v>3161</v>
      </c>
      <c r="L941" s="59" t="n"/>
      <c r="M941" s="98" t="inlineStr">
        <is>
          <t>POUT25SB0007971A</t>
        </is>
      </c>
      <c r="N941" s="2" t="n">
        <v>0.0063</v>
      </c>
      <c r="O941" t="n">
        <v>0.3385</v>
      </c>
      <c r="P941" s="95" t="n">
        <v>1069.999</v>
      </c>
      <c r="Q941" s="96" t="n">
        <v>1069.9985</v>
      </c>
      <c r="R941" s="77" t="n">
        <v>0</v>
      </c>
      <c r="S941" s="95" t="n">
        <v>1091.398</v>
      </c>
      <c r="T941" s="51" t="n">
        <v>1.019999084111293</v>
      </c>
      <c r="U941" s="51" t="n">
        <v>1.019999084111293</v>
      </c>
      <c r="V941" t="n">
        <v>0</v>
      </c>
      <c r="W941" t="inlineStr">
        <is>
          <t>26,41,99</t>
        </is>
      </c>
      <c r="X941" s="51" t="n">
        <v>0.01026251363577826</v>
      </c>
      <c r="Y941" s="51" t="n">
        <v>0.9430145060489674</v>
      </c>
      <c r="Z941" s="52" t="n">
        <v>103220.181</v>
      </c>
      <c r="AA941" s="52" t="n">
        <v>6952.051999999981</v>
      </c>
      <c r="AB941" s="52" t="n">
        <v>-98193.47799999996</v>
      </c>
      <c r="AC941" s="51" t="n">
        <v>-14.12438773472929</v>
      </c>
      <c r="AD941" s="51" t="n">
        <v>0.01036617538967501</v>
      </c>
      <c r="AE941" s="57" t="inlineStr">
        <is>
          <t>Code M1: Vai phoi may day vien co.</t>
        </is>
      </c>
    </row>
    <row r="942" ht="20.25" customHeight="1">
      <c r="D942" t="inlineStr">
        <is>
          <t>M1</t>
        </is>
      </c>
      <c r="E942" t="inlineStr">
        <is>
          <t>26,41,99</t>
        </is>
      </c>
      <c r="F942" t="inlineStr"/>
      <c r="G942" t="inlineStr">
        <is>
          <t>99@Troposphere</t>
        </is>
      </c>
      <c r="H942" t="inlineStr">
        <is>
          <t>25V07971SG62</t>
        </is>
      </c>
      <c r="I942" t="n">
        <v>2</v>
      </c>
      <c r="J942" t="n">
        <v>2</v>
      </c>
      <c r="K942" t="n">
        <v>3161</v>
      </c>
      <c r="L942" s="59" t="n"/>
      <c r="M942" s="98" t="inlineStr">
        <is>
          <t>POUT25SB0007971A</t>
        </is>
      </c>
      <c r="N942" s="2" t="n">
        <v>0.0063</v>
      </c>
      <c r="O942" t="n">
        <v>0.3385</v>
      </c>
      <c r="P942" s="95" t="n">
        <v>1069.999</v>
      </c>
      <c r="Q942" s="96" t="n">
        <v>1069.9985</v>
      </c>
      <c r="R942" s="77" t="n">
        <v>0</v>
      </c>
      <c r="S942" s="95" t="n">
        <v>1091.398</v>
      </c>
      <c r="T942" s="51" t="n">
        <v>1.019999084111293</v>
      </c>
      <c r="U942" s="51" t="n">
        <v>1.019999084111293</v>
      </c>
      <c r="V942" t="n">
        <v>0</v>
      </c>
      <c r="W942" t="inlineStr">
        <is>
          <t>26,41,99</t>
        </is>
      </c>
      <c r="X942" s="51" t="n">
        <v>0.01026251363577826</v>
      </c>
      <c r="Y942" s="51" t="n">
        <v>0.9533806862826564</v>
      </c>
      <c r="Z942" s="52" t="n">
        <v>103220.181</v>
      </c>
      <c r="AA942" s="52" t="n">
        <v>5882.052999999985</v>
      </c>
      <c r="AB942" s="52" t="n">
        <v>-99284.87599999996</v>
      </c>
      <c r="AC942" s="51" t="n">
        <v>-16.87928959497648</v>
      </c>
      <c r="AD942" s="51" t="n">
        <v>0.01036617538967501</v>
      </c>
      <c r="AE942" s="57" t="inlineStr">
        <is>
          <t>Code M1: Vai phoi may day vien co.</t>
        </is>
      </c>
    </row>
    <row r="943" ht="20.25" customHeight="1">
      <c r="D943" t="inlineStr">
        <is>
          <t>M1</t>
        </is>
      </c>
      <c r="E943" t="inlineStr">
        <is>
          <t>26,41,99</t>
        </is>
      </c>
      <c r="F943" t="inlineStr"/>
      <c r="G943" t="inlineStr">
        <is>
          <t>41@Troposphere</t>
        </is>
      </c>
      <c r="H943" t="inlineStr">
        <is>
          <t>25V07971SG63</t>
        </is>
      </c>
      <c r="I943" t="n">
        <v>2</v>
      </c>
      <c r="J943" t="n">
        <v>2</v>
      </c>
      <c r="K943" t="n">
        <v>2100</v>
      </c>
      <c r="L943" s="59" t="n"/>
      <c r="M943" s="98" t="inlineStr">
        <is>
          <t>POUT25SB0007971A</t>
        </is>
      </c>
      <c r="N943" s="2" t="n">
        <v>0.0063</v>
      </c>
      <c r="O943" t="n">
        <v>0.3385</v>
      </c>
      <c r="P943" s="95" t="n">
        <v>710.85</v>
      </c>
      <c r="Q943" s="96" t="n">
        <v>710.85</v>
      </c>
      <c r="R943" s="77" t="n">
        <v>0</v>
      </c>
      <c r="S943" s="95" t="n">
        <v>725.067</v>
      </c>
      <c r="T943" s="51" t="n">
        <v>1.02</v>
      </c>
      <c r="U943" s="51" t="n">
        <v>1.02</v>
      </c>
      <c r="V943" t="n">
        <v>0</v>
      </c>
      <c r="W943" t="inlineStr">
        <is>
          <t>26,41,99</t>
        </is>
      </c>
      <c r="X943" s="51" t="n">
        <v>0.006817867331583152</v>
      </c>
      <c r="Y943" s="51" t="n">
        <v>0.9602674209610232</v>
      </c>
      <c r="Z943" s="52" t="n">
        <v>103220.181</v>
      </c>
      <c r="AA943" s="52" t="n">
        <v>4812.053999999989</v>
      </c>
      <c r="AB943" s="52" t="n">
        <v>-100376.274</v>
      </c>
      <c r="AC943" s="51" t="n">
        <v>-20.85934073059034</v>
      </c>
      <c r="AD943" s="51" t="n">
        <v>0.00688673467836682</v>
      </c>
      <c r="AE943" s="57" t="inlineStr">
        <is>
          <t>Code M1: Vai phoi may day vien co.</t>
        </is>
      </c>
    </row>
    <row r="944" ht="20.25" customHeight="1">
      <c r="D944" t="inlineStr">
        <is>
          <t>M1</t>
        </is>
      </c>
      <c r="E944" t="inlineStr">
        <is>
          <t>26,41,99</t>
        </is>
      </c>
      <c r="F944" t="inlineStr"/>
      <c r="G944" t="inlineStr">
        <is>
          <t>26@Troposphere</t>
        </is>
      </c>
      <c r="H944" t="inlineStr">
        <is>
          <t>25V07971SG63</t>
        </is>
      </c>
      <c r="I944" t="n">
        <v>2</v>
      </c>
      <c r="J944" t="n">
        <v>2</v>
      </c>
      <c r="K944" t="n">
        <v>2100</v>
      </c>
      <c r="L944" s="59" t="n"/>
      <c r="M944" s="98" t="inlineStr">
        <is>
          <t>POUT25SB0007971A</t>
        </is>
      </c>
      <c r="N944" s="2" t="n">
        <v>0.0063</v>
      </c>
      <c r="O944" t="n">
        <v>0.3385</v>
      </c>
      <c r="P944" s="95" t="n">
        <v>710.85</v>
      </c>
      <c r="Q944" s="96" t="n">
        <v>710.85</v>
      </c>
      <c r="R944" s="77" t="n">
        <v>0</v>
      </c>
      <c r="S944" s="95" t="n">
        <v>725.067</v>
      </c>
      <c r="T944" s="51" t="n">
        <v>1.02</v>
      </c>
      <c r="U944" s="51" t="n">
        <v>1.02</v>
      </c>
      <c r="V944" t="n">
        <v>0</v>
      </c>
      <c r="W944" t="inlineStr">
        <is>
          <t>26,41,99</t>
        </is>
      </c>
      <c r="X944" s="51" t="n">
        <v>0.006817867331583152</v>
      </c>
      <c r="Y944" s="51" t="n">
        <v>0.9671541556393901</v>
      </c>
      <c r="Z944" s="52" t="n">
        <v>103220.181</v>
      </c>
      <c r="AA944" s="52" t="n">
        <v>4101.203999999983</v>
      </c>
      <c r="AB944" s="52" t="n">
        <v>-101101.341</v>
      </c>
      <c r="AC944" s="51" t="n">
        <v>-24.65162449856198</v>
      </c>
      <c r="AD944" s="51" t="n">
        <v>0.00688673467836682</v>
      </c>
      <c r="AE944" s="57" t="inlineStr">
        <is>
          <t>Code M1: Vai phoi may day vien co.</t>
        </is>
      </c>
    </row>
    <row r="945" ht="20.25" customHeight="1">
      <c r="D945" t="inlineStr">
        <is>
          <t>M1</t>
        </is>
      </c>
      <c r="E945" t="inlineStr">
        <is>
          <t>26,41,99</t>
        </is>
      </c>
      <c r="F945" t="inlineStr"/>
      <c r="G945" t="inlineStr">
        <is>
          <t>99@Troposphere</t>
        </is>
      </c>
      <c r="H945" t="inlineStr">
        <is>
          <t>25V07971SG63</t>
        </is>
      </c>
      <c r="I945" t="n">
        <v>2</v>
      </c>
      <c r="J945" t="n">
        <v>2</v>
      </c>
      <c r="K945" t="n">
        <v>2100</v>
      </c>
      <c r="L945" s="59" t="n"/>
      <c r="M945" s="98" t="inlineStr">
        <is>
          <t>POUT25SB0007971A</t>
        </is>
      </c>
      <c r="N945" s="2" t="n">
        <v>0.0063</v>
      </c>
      <c r="O945" t="n">
        <v>0.3385</v>
      </c>
      <c r="P945" s="95" t="n">
        <v>710.85</v>
      </c>
      <c r="Q945" s="96" t="n">
        <v>710.85</v>
      </c>
      <c r="R945" s="77" t="n">
        <v>0</v>
      </c>
      <c r="S945" s="95" t="n">
        <v>725.067</v>
      </c>
      <c r="T945" s="51" t="n">
        <v>1.02</v>
      </c>
      <c r="U945" s="51" t="n">
        <v>1.02</v>
      </c>
      <c r="V945" t="n">
        <v>0</v>
      </c>
      <c r="W945" t="inlineStr">
        <is>
          <t>26,41,99</t>
        </is>
      </c>
      <c r="X945" s="51" t="n">
        <v>0.006817867331583152</v>
      </c>
      <c r="Y945" s="51" t="n">
        <v>0.974040890317757</v>
      </c>
      <c r="Z945" s="52" t="n">
        <v>103220.181</v>
      </c>
      <c r="AA945" s="52" t="n">
        <v>3390.353999999978</v>
      </c>
      <c r="AB945" s="52" t="n">
        <v>-101826.408</v>
      </c>
      <c r="AC945" s="51" t="n">
        <v>-30.03415218587812</v>
      </c>
      <c r="AD945" s="51" t="n">
        <v>0.00688673467836682</v>
      </c>
      <c r="AE945" s="57" t="inlineStr">
        <is>
          <t>Code M1: Vai phoi may day vien co.</t>
        </is>
      </c>
    </row>
    <row r="946" ht="20.25" customHeight="1">
      <c r="D946" t="inlineStr">
        <is>
          <t>M1</t>
        </is>
      </c>
      <c r="E946" t="inlineStr">
        <is>
          <t>26,41,99</t>
        </is>
      </c>
      <c r="F946" t="inlineStr"/>
      <c r="G946" t="inlineStr">
        <is>
          <t>41@Troposphere</t>
        </is>
      </c>
      <c r="H946" t="inlineStr">
        <is>
          <t>25V07971VN57</t>
        </is>
      </c>
      <c r="I946" t="n">
        <v>2</v>
      </c>
      <c r="J946" t="n">
        <v>2</v>
      </c>
      <c r="K946" t="n">
        <v>920</v>
      </c>
      <c r="L946" s="59" t="n"/>
      <c r="M946" s="98" t="inlineStr">
        <is>
          <t>POUT25SB0007971A</t>
        </is>
      </c>
      <c r="N946" s="2" t="n">
        <v>0.0063</v>
      </c>
      <c r="O946" t="n">
        <v>0.454</v>
      </c>
      <c r="P946" s="95" t="n">
        <v>417.68</v>
      </c>
      <c r="Q946" s="96" t="n">
        <v>417.68</v>
      </c>
      <c r="R946" s="77" t="n">
        <v>0</v>
      </c>
      <c r="S946" s="95" t="n">
        <v>426.034</v>
      </c>
      <c r="T946" s="51" t="n">
        <v>1.020000957670944</v>
      </c>
      <c r="U946" s="51" t="n">
        <v>1.020000957670944</v>
      </c>
      <c r="V946" t="n">
        <v>0</v>
      </c>
      <c r="W946" t="inlineStr">
        <is>
          <t>26,41,99</t>
        </is>
      </c>
      <c r="X946" s="51" t="n">
        <v>0.004006030564895056</v>
      </c>
      <c r="Y946" s="51" t="n">
        <v>0.9780873858378529</v>
      </c>
      <c r="Z946" s="52" t="n">
        <v>103220.181</v>
      </c>
      <c r="AA946" s="52" t="n">
        <v>2679.503999999972</v>
      </c>
      <c r="AB946" s="52" t="n">
        <v>-102551.4749999999</v>
      </c>
      <c r="AC946" s="51" t="n">
        <v>-38.27255902584994</v>
      </c>
      <c r="AD946" s="51" t="n">
        <v>0.004046495520096016</v>
      </c>
      <c r="AE946" s="57" t="inlineStr">
        <is>
          <t>Code M1: Vai phoi may day vien co.</t>
        </is>
      </c>
    </row>
    <row r="947" ht="20.25" customHeight="1">
      <c r="D947" t="inlineStr">
        <is>
          <t>M1</t>
        </is>
      </c>
      <c r="E947" t="inlineStr">
        <is>
          <t>26,41,99</t>
        </is>
      </c>
      <c r="F947" t="inlineStr"/>
      <c r="G947" t="inlineStr">
        <is>
          <t>26@Troposphere</t>
        </is>
      </c>
      <c r="H947" t="inlineStr">
        <is>
          <t>25V07971VN57</t>
        </is>
      </c>
      <c r="I947" t="n">
        <v>2</v>
      </c>
      <c r="J947" t="n">
        <v>2</v>
      </c>
      <c r="K947" t="n">
        <v>920</v>
      </c>
      <c r="L947" s="59" t="n"/>
      <c r="M947" s="98" t="inlineStr">
        <is>
          <t>POUT25SB0007971A</t>
        </is>
      </c>
      <c r="N947" s="2" t="n">
        <v>0.0063</v>
      </c>
      <c r="O947" t="n">
        <v>0.454</v>
      </c>
      <c r="P947" s="95" t="n">
        <v>417.68</v>
      </c>
      <c r="Q947" s="96" t="n">
        <v>417.68</v>
      </c>
      <c r="R947" s="77" t="n">
        <v>0</v>
      </c>
      <c r="S947" s="95" t="n">
        <v>426.034</v>
      </c>
      <c r="T947" s="51" t="n">
        <v>1.020000957670944</v>
      </c>
      <c r="U947" s="51" t="n">
        <v>1.020000957670944</v>
      </c>
      <c r="V947" t="n">
        <v>0</v>
      </c>
      <c r="W947" t="inlineStr">
        <is>
          <t>26,41,99</t>
        </is>
      </c>
      <c r="X947" s="51" t="n">
        <v>0.004006030564895056</v>
      </c>
      <c r="Y947" s="51" t="n">
        <v>0.9821338813579489</v>
      </c>
      <c r="Z947" s="52" t="n">
        <v>103220.181</v>
      </c>
      <c r="AA947" s="52" t="n">
        <v>2261.823999999979</v>
      </c>
      <c r="AB947" s="52" t="n">
        <v>-102977.5089999999</v>
      </c>
      <c r="AC947" s="51" t="n">
        <v>-45.52852432373205</v>
      </c>
      <c r="AD947" s="51" t="n">
        <v>0.004046495520096016</v>
      </c>
      <c r="AE947" s="57" t="inlineStr">
        <is>
          <t>Code M1: Vai phoi may day vien co.</t>
        </is>
      </c>
    </row>
    <row r="948" ht="20.25" customHeight="1">
      <c r="D948" t="inlineStr">
        <is>
          <t>M1</t>
        </is>
      </c>
      <c r="E948" t="inlineStr">
        <is>
          <t>26,41,99</t>
        </is>
      </c>
      <c r="F948" t="inlineStr"/>
      <c r="G948" t="inlineStr">
        <is>
          <t>99@Troposphere</t>
        </is>
      </c>
      <c r="H948" t="inlineStr">
        <is>
          <t>25V07971VN57</t>
        </is>
      </c>
      <c r="I948" t="n">
        <v>2</v>
      </c>
      <c r="J948" t="n">
        <v>2</v>
      </c>
      <c r="K948" t="n">
        <v>920</v>
      </c>
      <c r="L948" s="59" t="n"/>
      <c r="M948" s="98" t="inlineStr">
        <is>
          <t>POUT25SB0007971A</t>
        </is>
      </c>
      <c r="N948" s="2" t="n">
        <v>0.0063</v>
      </c>
      <c r="O948" t="n">
        <v>0.454</v>
      </c>
      <c r="P948" s="95" t="n">
        <v>417.68</v>
      </c>
      <c r="Q948" s="96" t="n">
        <v>417.68</v>
      </c>
      <c r="R948" s="77" t="n">
        <v>0</v>
      </c>
      <c r="S948" s="95" t="n">
        <v>426.034</v>
      </c>
      <c r="T948" s="51" t="n">
        <v>1.020000957670944</v>
      </c>
      <c r="U948" s="51" t="n">
        <v>1.020000957670944</v>
      </c>
      <c r="V948" t="n">
        <v>0</v>
      </c>
      <c r="W948" t="inlineStr">
        <is>
          <t>26,41,99</t>
        </is>
      </c>
      <c r="X948" s="51" t="n">
        <v>0.004006030564895056</v>
      </c>
      <c r="Y948" s="51" t="n">
        <v>0.9861803768780448</v>
      </c>
      <c r="Z948" s="52" t="n">
        <v>103220.181</v>
      </c>
      <c r="AA948" s="52" t="n">
        <v>1844.143999999986</v>
      </c>
      <c r="AB948" s="52" t="n">
        <v>-103403.5429999999</v>
      </c>
      <c r="AC948" s="51" t="n">
        <v>-56.07129540860191</v>
      </c>
      <c r="AD948" s="51" t="n">
        <v>0.004046495520096016</v>
      </c>
      <c r="AE948" s="57" t="inlineStr">
        <is>
          <t>Code M1: Vai phoi may day vien co.</t>
        </is>
      </c>
    </row>
    <row r="949" ht="20.25" customHeight="1">
      <c r="D949" t="inlineStr">
        <is>
          <t>M1</t>
        </is>
      </c>
      <c r="E949" t="inlineStr">
        <is>
          <t>26,41,99</t>
        </is>
      </c>
      <c r="F949" t="inlineStr"/>
      <c r="G949" t="inlineStr">
        <is>
          <t>41@Troposphere</t>
        </is>
      </c>
      <c r="H949" t="inlineStr">
        <is>
          <t>25V07971VN60</t>
        </is>
      </c>
      <c r="I949" t="n">
        <v>2</v>
      </c>
      <c r="J949" t="n">
        <v>2</v>
      </c>
      <c r="K949" t="n">
        <v>1040</v>
      </c>
      <c r="L949" s="59" t="n"/>
      <c r="M949" s="98" t="inlineStr">
        <is>
          <t>POUT25SB0007971A</t>
        </is>
      </c>
      <c r="N949" s="2" t="n">
        <v>0.0063</v>
      </c>
      <c r="O949" t="n">
        <v>0.4572</v>
      </c>
      <c r="P949" s="95" t="n">
        <v>475.488</v>
      </c>
      <c r="Q949" s="96" t="n">
        <v>475.488</v>
      </c>
      <c r="R949" s="77" t="n">
        <v>0</v>
      </c>
      <c r="S949" s="95" t="n">
        <v>484.998</v>
      </c>
      <c r="T949" s="51" t="n">
        <v>1.020000504744599</v>
      </c>
      <c r="U949" s="51" t="n">
        <v>1.020000504744599</v>
      </c>
      <c r="V949" t="n">
        <v>0</v>
      </c>
      <c r="W949" t="inlineStr">
        <is>
          <t>26,41,99</t>
        </is>
      </c>
      <c r="X949" s="51" t="n">
        <v>0.004560475630245212</v>
      </c>
      <c r="Y949" s="51" t="n">
        <v>0.9907869179186966</v>
      </c>
      <c r="Z949" s="52" t="n">
        <v>103220.181</v>
      </c>
      <c r="AA949" s="52" t="n">
        <v>1426.463999999993</v>
      </c>
      <c r="AB949" s="52" t="n">
        <v>-103829.5769999999</v>
      </c>
      <c r="AC949" s="51" t="n">
        <v>-72.78808087690996</v>
      </c>
      <c r="AD949" s="51" t="n">
        <v>0.00460654104065173</v>
      </c>
      <c r="AE949" s="57" t="inlineStr">
        <is>
          <t>Code M1: Vai phoi may day vien co.</t>
        </is>
      </c>
    </row>
    <row r="950" ht="20.25" customHeight="1">
      <c r="D950" t="inlineStr">
        <is>
          <t>M1</t>
        </is>
      </c>
      <c r="E950" t="inlineStr">
        <is>
          <t>26,41,99</t>
        </is>
      </c>
      <c r="F950" t="inlineStr"/>
      <c r="G950" t="inlineStr">
        <is>
          <t>26@Troposphere</t>
        </is>
      </c>
      <c r="H950" t="inlineStr">
        <is>
          <t>25V07971VN60</t>
        </is>
      </c>
      <c r="I950" t="n">
        <v>2</v>
      </c>
      <c r="J950" t="n">
        <v>2</v>
      </c>
      <c r="K950" t="n">
        <v>1040</v>
      </c>
      <c r="L950" s="59" t="n"/>
      <c r="M950" s="98" t="inlineStr">
        <is>
          <t>POUT25SB0007971A</t>
        </is>
      </c>
      <c r="N950" s="2" t="n">
        <v>0.0063</v>
      </c>
      <c r="O950" t="n">
        <v>0.4572</v>
      </c>
      <c r="P950" s="95" t="n">
        <v>475.488</v>
      </c>
      <c r="Q950" s="96" t="n">
        <v>475.488</v>
      </c>
      <c r="R950" s="77" t="n">
        <v>0</v>
      </c>
      <c r="S950" s="95" t="n">
        <v>484.998</v>
      </c>
      <c r="T950" s="51" t="n">
        <v>1.020000504744599</v>
      </c>
      <c r="U950" s="51" t="n">
        <v>1.020000504744599</v>
      </c>
      <c r="V950" t="n">
        <v>0</v>
      </c>
      <c r="W950" t="inlineStr">
        <is>
          <t>26,41,99</t>
        </is>
      </c>
      <c r="X950" s="51" t="n">
        <v>0.004560475630245212</v>
      </c>
      <c r="Y950" s="51" t="n">
        <v>0.9953934589593483</v>
      </c>
      <c r="Z950" s="52" t="n">
        <v>103220.181</v>
      </c>
      <c r="AA950" s="52" t="n">
        <v>950.9759999999951</v>
      </c>
      <c r="AB950" s="52" t="n">
        <v>-104314.575</v>
      </c>
      <c r="AC950" s="51" t="n">
        <v>-109.6921215677372</v>
      </c>
      <c r="AD950" s="51" t="n">
        <v>0.00460654104065173</v>
      </c>
      <c r="AE950" s="57" t="inlineStr">
        <is>
          <t>Code M1: Vai phoi may day vien co.</t>
        </is>
      </c>
    </row>
    <row r="951" ht="20.25" customHeight="1">
      <c r="D951" t="inlineStr">
        <is>
          <t>M1</t>
        </is>
      </c>
      <c r="E951" t="inlineStr">
        <is>
          <t>26,41,99</t>
        </is>
      </c>
      <c r="F951" t="inlineStr"/>
      <c r="G951" t="inlineStr">
        <is>
          <t>99@Troposphere</t>
        </is>
      </c>
      <c r="H951" t="inlineStr">
        <is>
          <t>25V07971VN60</t>
        </is>
      </c>
      <c r="I951" t="n">
        <v>2</v>
      </c>
      <c r="J951" t="n">
        <v>2</v>
      </c>
      <c r="K951" t="n">
        <v>1040</v>
      </c>
      <c r="L951" s="59" t="n"/>
      <c r="M951" s="98" t="inlineStr">
        <is>
          <t>POUT25SB0007971A</t>
        </is>
      </c>
      <c r="N951" s="2" t="n">
        <v>0.0063</v>
      </c>
      <c r="O951" t="n">
        <v>0.4572</v>
      </c>
      <c r="P951" s="95" t="n">
        <v>475.488</v>
      </c>
      <c r="Q951" s="96" t="n">
        <v>475.488</v>
      </c>
      <c r="R951" s="77" t="n">
        <v>0</v>
      </c>
      <c r="S951" s="95" t="n">
        <v>484.998</v>
      </c>
      <c r="T951" s="51" t="n">
        <v>1.020000504744599</v>
      </c>
      <c r="U951" s="51" t="n">
        <v>1.020000504744599</v>
      </c>
      <c r="V951" t="n">
        <v>0</v>
      </c>
      <c r="W951" t="inlineStr">
        <is>
          <t>26,41,99</t>
        </is>
      </c>
      <c r="X951" s="51" t="n">
        <v>0.004560475630245212</v>
      </c>
      <c r="Y951" s="51" t="n">
        <v>1</v>
      </c>
      <c r="Z951" s="52" t="n">
        <v>103220.181</v>
      </c>
      <c r="AA951" s="52" t="n">
        <v>475.4879999999976</v>
      </c>
      <c r="AB951" s="52" t="n">
        <v>-104799.573</v>
      </c>
      <c r="AC951" s="51" t="n">
        <v>-220.4042436402191</v>
      </c>
      <c r="AD951" s="51" t="n">
        <v>0.00460654104065173</v>
      </c>
      <c r="AE951" s="57" t="inlineStr">
        <is>
          <t>Code M1: Vai phoi may day vien co.</t>
        </is>
      </c>
    </row>
    <row r="952" ht="20.25" customHeight="1">
      <c r="D952" t="inlineStr">
        <is>
          <t>M2</t>
        </is>
      </c>
      <c r="E952" t="inlineStr">
        <is>
          <t>01,09</t>
        </is>
      </c>
      <c r="F952" t="inlineStr"/>
      <c r="G952" t="inlineStr">
        <is>
          <t>09@Heather Shale Grey</t>
        </is>
      </c>
      <c r="H952" t="inlineStr">
        <is>
          <t>25V07971AE28</t>
        </is>
      </c>
      <c r="I952" t="n">
        <v>2</v>
      </c>
      <c r="J952" t="n">
        <v>2</v>
      </c>
      <c r="K952" t="n">
        <v>915</v>
      </c>
      <c r="L952" s="59" t="n"/>
      <c r="M952" s="98" t="inlineStr">
        <is>
          <t>POUT25SB0007971A</t>
        </is>
      </c>
      <c r="N952" s="2" t="n">
        <v>0.0062</v>
      </c>
      <c r="O952" t="n">
        <v>0.381616</v>
      </c>
      <c r="P952" s="95" t="n">
        <v>349.179</v>
      </c>
      <c r="Q952" s="96" t="n">
        <v>349.17864</v>
      </c>
      <c r="R952" s="77" t="n">
        <v>0</v>
      </c>
      <c r="S952" s="95" t="n">
        <v>356.162</v>
      </c>
      <c r="T952" s="51" t="n">
        <v>1.01999833896082</v>
      </c>
      <c r="U952" s="51" t="n">
        <v>1.01999833896082</v>
      </c>
      <c r="V952" t="n">
        <v>0</v>
      </c>
      <c r="W952" t="inlineStr">
        <is>
          <t>01,09</t>
        </is>
      </c>
      <c r="X952" s="51" t="n">
        <v>0.005278502418018625</v>
      </c>
      <c r="Y952" s="51" t="n">
        <v>0.005331826121319776</v>
      </c>
      <c r="Z952" s="52" t="n">
        <v>65489.57</v>
      </c>
      <c r="AA952" s="52" t="n">
        <v>65489.57</v>
      </c>
      <c r="AB952" s="52" t="n">
        <v>0</v>
      </c>
      <c r="AC952" s="51" t="n">
        <v>0</v>
      </c>
      <c r="AD952" s="51" t="n">
        <v>0.005331820624261237</v>
      </c>
      <c r="AE952" s="57" t="inlineStr">
        <is>
          <t>Code M1: Vai phoi may day vien co.</t>
        </is>
      </c>
    </row>
    <row r="953" ht="20.25" customHeight="1">
      <c r="D953" t="inlineStr">
        <is>
          <t>M2</t>
        </is>
      </c>
      <c r="E953" t="inlineStr">
        <is>
          <t>01,09</t>
        </is>
      </c>
      <c r="F953" t="inlineStr"/>
      <c r="G953" t="inlineStr">
        <is>
          <t>01@Heather Shale Grey</t>
        </is>
      </c>
      <c r="H953" t="inlineStr">
        <is>
          <t>25V07971AE28</t>
        </is>
      </c>
      <c r="I953" t="n">
        <v>2</v>
      </c>
      <c r="J953" t="n">
        <v>2</v>
      </c>
      <c r="K953" t="n">
        <v>915</v>
      </c>
      <c r="L953" s="59" t="n"/>
      <c r="M953" s="98" t="inlineStr">
        <is>
          <t>POUT25SB0007971A</t>
        </is>
      </c>
      <c r="N953" s="2" t="n">
        <v>0.0062</v>
      </c>
      <c r="O953" t="n">
        <v>0.381616</v>
      </c>
      <c r="P953" s="95" t="n">
        <v>349.179</v>
      </c>
      <c r="Q953" s="96" t="n">
        <v>349.17864</v>
      </c>
      <c r="R953" s="77" t="n">
        <v>0</v>
      </c>
      <c r="S953" s="95" t="n">
        <v>356.162</v>
      </c>
      <c r="T953" s="51" t="n">
        <v>1.01999833896082</v>
      </c>
      <c r="U953" s="51" t="n">
        <v>1.01999833896082</v>
      </c>
      <c r="V953" t="n">
        <v>0</v>
      </c>
      <c r="W953" t="inlineStr">
        <is>
          <t>01,09</t>
        </is>
      </c>
      <c r="X953" s="51" t="n">
        <v>0.005278502418018625</v>
      </c>
      <c r="Y953" s="51" t="n">
        <v>0.01066365224263955</v>
      </c>
      <c r="Z953" s="52" t="n">
        <v>65489.57</v>
      </c>
      <c r="AA953" s="52" t="n">
        <v>65140.391</v>
      </c>
      <c r="AB953" s="52" t="n">
        <v>-356.162</v>
      </c>
      <c r="AC953" s="51" t="n">
        <v>-0.005467606112465612</v>
      </c>
      <c r="AD953" s="51" t="n">
        <v>0.005331820624261237</v>
      </c>
      <c r="AE953" s="57" t="inlineStr">
        <is>
          <t>Code M1: Vai phoi may day vien co.</t>
        </is>
      </c>
    </row>
    <row r="954" ht="20.25" customHeight="1">
      <c r="D954" t="inlineStr">
        <is>
          <t>M2</t>
        </is>
      </c>
      <c r="E954" t="inlineStr">
        <is>
          <t>01,09</t>
        </is>
      </c>
      <c r="F954" t="inlineStr"/>
      <c r="G954" t="inlineStr">
        <is>
          <t>09@Heather Shale Grey</t>
        </is>
      </c>
      <c r="H954" t="inlineStr">
        <is>
          <t>25V07971CA37</t>
        </is>
      </c>
      <c r="I954" t="n">
        <v>2</v>
      </c>
      <c r="J954" t="n">
        <v>2</v>
      </c>
      <c r="K954" t="n">
        <v>88</v>
      </c>
      <c r="L954" s="59" t="n"/>
      <c r="M954" s="98" t="inlineStr">
        <is>
          <t>POUT25SB0007971A</t>
        </is>
      </c>
      <c r="N954" s="2" t="n">
        <v>0.0062</v>
      </c>
      <c r="O954" t="n">
        <v>0.38004</v>
      </c>
      <c r="P954" s="95" t="n">
        <v>33.444</v>
      </c>
      <c r="Q954" s="96" t="n">
        <v>33.44352</v>
      </c>
      <c r="R954" s="77" t="n">
        <v>0</v>
      </c>
      <c r="S954" s="95" t="n">
        <v>34.112</v>
      </c>
      <c r="T954" s="51" t="n">
        <v>1.019973687357971</v>
      </c>
      <c r="U954" s="51" t="n">
        <v>1.019973687357971</v>
      </c>
      <c r="V954" t="n">
        <v>0</v>
      </c>
      <c r="W954" t="inlineStr">
        <is>
          <t>01,09</t>
        </is>
      </c>
      <c r="X954" s="51" t="n">
        <v>0.0005106694088844987</v>
      </c>
      <c r="Y954" s="51" t="n">
        <v>0.01117432898093544</v>
      </c>
      <c r="Z954" s="52" t="n">
        <v>65489.57</v>
      </c>
      <c r="AA954" s="52" t="n">
        <v>64791.212</v>
      </c>
      <c r="AB954" s="52" t="n">
        <v>-712.324</v>
      </c>
      <c r="AC954" s="51" t="n">
        <v>-0.01099414531711492</v>
      </c>
      <c r="AD954" s="51" t="n">
        <v>0.0005106694088844987</v>
      </c>
      <c r="AE954" s="57" t="inlineStr">
        <is>
          <t>Code M1: Vai phoi may day vien co.</t>
        </is>
      </c>
    </row>
    <row r="955" ht="20.25" customHeight="1">
      <c r="D955" t="inlineStr">
        <is>
          <t>M2</t>
        </is>
      </c>
      <c r="E955" t="inlineStr">
        <is>
          <t>01,09</t>
        </is>
      </c>
      <c r="F955" t="inlineStr"/>
      <c r="G955" t="inlineStr">
        <is>
          <t>01@Heather Shale Grey</t>
        </is>
      </c>
      <c r="H955" t="inlineStr">
        <is>
          <t>25V07971CA37</t>
        </is>
      </c>
      <c r="I955" t="n">
        <v>2</v>
      </c>
      <c r="J955" t="n">
        <v>2</v>
      </c>
      <c r="K955" t="n">
        <v>88</v>
      </c>
      <c r="L955" s="59" t="n"/>
      <c r="M955" s="98" t="inlineStr">
        <is>
          <t>POUT25SB0007971A</t>
        </is>
      </c>
      <c r="N955" s="2" t="n">
        <v>0.0062</v>
      </c>
      <c r="O955" t="n">
        <v>0.38004</v>
      </c>
      <c r="P955" s="95" t="n">
        <v>33.444</v>
      </c>
      <c r="Q955" s="96" t="n">
        <v>33.44352</v>
      </c>
      <c r="R955" s="77" t="n">
        <v>0</v>
      </c>
      <c r="S955" s="95" t="n">
        <v>34.112</v>
      </c>
      <c r="T955" s="51" t="n">
        <v>1.019973687357971</v>
      </c>
      <c r="U955" s="51" t="n">
        <v>1.019973687357971</v>
      </c>
      <c r="V955" t="n">
        <v>0</v>
      </c>
      <c r="W955" t="inlineStr">
        <is>
          <t>01,09</t>
        </is>
      </c>
      <c r="X955" s="51" t="n">
        <v>0.0005106694088844987</v>
      </c>
      <c r="Y955" s="51" t="n">
        <v>0.01168500571923132</v>
      </c>
      <c r="Z955" s="52" t="n">
        <v>65489.57</v>
      </c>
      <c r="AA955" s="52" t="n">
        <v>64757.768</v>
      </c>
      <c r="AB955" s="52" t="n">
        <v>-746.4359999999999</v>
      </c>
      <c r="AC955" s="51" t="n">
        <v>-0.01152658627764935</v>
      </c>
      <c r="AD955" s="51" t="n">
        <v>0.0005106694088844987</v>
      </c>
      <c r="AE955" s="57" t="inlineStr">
        <is>
          <t>Code M1: Vai phoi may day vien co.</t>
        </is>
      </c>
    </row>
    <row r="956" ht="20.25" customHeight="1">
      <c r="D956" t="inlineStr">
        <is>
          <t>M2</t>
        </is>
      </c>
      <c r="E956" t="inlineStr">
        <is>
          <t>01,09</t>
        </is>
      </c>
      <c r="F956" t="inlineStr"/>
      <c r="G956" t="inlineStr">
        <is>
          <t>09@Heather Shale Grey</t>
        </is>
      </c>
      <c r="H956" t="inlineStr">
        <is>
          <t>25V07971CN30</t>
        </is>
      </c>
      <c r="I956" t="n">
        <v>2</v>
      </c>
      <c r="J956" t="n">
        <v>2</v>
      </c>
      <c r="K956" t="n">
        <v>3715</v>
      </c>
      <c r="L956" s="59" t="n"/>
      <c r="M956" s="98" t="inlineStr">
        <is>
          <t>POUT25SB0007971A</t>
        </is>
      </c>
      <c r="N956" s="2" t="n">
        <v>0.0062</v>
      </c>
      <c r="O956" t="n">
        <v>0.340266</v>
      </c>
      <c r="P956" s="95" t="n">
        <v>1264.088</v>
      </c>
      <c r="Q956" s="96" t="n">
        <v>1264.08819</v>
      </c>
      <c r="R956" s="77" t="n">
        <v>0</v>
      </c>
      <c r="S956" s="95" t="n">
        <v>1289.37</v>
      </c>
      <c r="T956" s="51" t="n">
        <v>1.0200001898602</v>
      </c>
      <c r="U956" s="51" t="n">
        <v>1.0200001898602</v>
      </c>
      <c r="V956" t="n">
        <v>0</v>
      </c>
      <c r="W956" t="inlineStr">
        <is>
          <t>01,09</t>
        </is>
      </c>
      <c r="X956" s="51" t="n">
        <v>0.0191091086427961</v>
      </c>
      <c r="Y956" s="51" t="n">
        <v>0.03098713276022426</v>
      </c>
      <c r="Z956" s="52" t="n">
        <v>65489.57</v>
      </c>
      <c r="AA956" s="52" t="n">
        <v>64724.324</v>
      </c>
      <c r="AB956" s="52" t="n">
        <v>-780.5479999999999</v>
      </c>
      <c r="AC956" s="51" t="n">
        <v>-0.01205957747816725</v>
      </c>
      <c r="AD956" s="51" t="n">
        <v>0.01930212994221828</v>
      </c>
      <c r="AE956" s="57" t="inlineStr">
        <is>
          <t>Code M1: Vai phoi may day vien co.</t>
        </is>
      </c>
    </row>
    <row r="957" ht="20.25" customHeight="1">
      <c r="D957" t="inlineStr">
        <is>
          <t>M2</t>
        </is>
      </c>
      <c r="E957" t="inlineStr">
        <is>
          <t>01,09</t>
        </is>
      </c>
      <c r="F957" t="inlineStr"/>
      <c r="G957" t="inlineStr">
        <is>
          <t>01@Heather Shale Grey</t>
        </is>
      </c>
      <c r="H957" t="inlineStr">
        <is>
          <t>25V07971CN30</t>
        </is>
      </c>
      <c r="I957" t="n">
        <v>2</v>
      </c>
      <c r="J957" t="n">
        <v>2</v>
      </c>
      <c r="K957" t="n">
        <v>3715</v>
      </c>
      <c r="L957" s="59" t="n"/>
      <c r="M957" s="98" t="inlineStr">
        <is>
          <t>POUT25SB0007971A</t>
        </is>
      </c>
      <c r="N957" s="2" t="n">
        <v>0.0062</v>
      </c>
      <c r="O957" t="n">
        <v>0.340266</v>
      </c>
      <c r="P957" s="95" t="n">
        <v>1264.088</v>
      </c>
      <c r="Q957" s="96" t="n">
        <v>1264.08819</v>
      </c>
      <c r="R957" s="77" t="n">
        <v>0</v>
      </c>
      <c r="S957" s="95" t="n">
        <v>1289.37</v>
      </c>
      <c r="T957" s="51" t="n">
        <v>1.0200001898602</v>
      </c>
      <c r="U957" s="51" t="n">
        <v>1.0200001898602</v>
      </c>
      <c r="V957" t="n">
        <v>0</v>
      </c>
      <c r="W957" t="inlineStr">
        <is>
          <t>01,09</t>
        </is>
      </c>
      <c r="X957" s="51" t="n">
        <v>0.0191091086427961</v>
      </c>
      <c r="Y957" s="51" t="n">
        <v>0.05028925980121719</v>
      </c>
      <c r="Z957" s="52" t="n">
        <v>65489.57</v>
      </c>
      <c r="AA957" s="52" t="n">
        <v>63460.236</v>
      </c>
      <c r="AB957" s="52" t="n">
        <v>-2069.918</v>
      </c>
      <c r="AC957" s="51" t="n">
        <v>-0.03261755912789231</v>
      </c>
      <c r="AD957" s="51" t="n">
        <v>0.01930212994221828</v>
      </c>
      <c r="AE957" s="57" t="inlineStr">
        <is>
          <t>Code M1: Vai phoi may day vien co.</t>
        </is>
      </c>
    </row>
    <row r="958" ht="20.25" customHeight="1">
      <c r="D958" t="inlineStr">
        <is>
          <t>M2</t>
        </is>
      </c>
      <c r="E958" t="inlineStr">
        <is>
          <t>01,09</t>
        </is>
      </c>
      <c r="F958" t="inlineStr"/>
      <c r="G958" t="inlineStr">
        <is>
          <t>09@Heather Shale Grey</t>
        </is>
      </c>
      <c r="H958" t="inlineStr">
        <is>
          <t>25V07971CN33</t>
        </is>
      </c>
      <c r="I958" t="n">
        <v>2</v>
      </c>
      <c r="J958" t="n">
        <v>2</v>
      </c>
      <c r="K958" t="n">
        <v>3100</v>
      </c>
      <c r="L958" s="59" t="n"/>
      <c r="M958" s="98" t="inlineStr">
        <is>
          <t>POUT25SB0007971A</t>
        </is>
      </c>
      <c r="N958" s="2" t="n">
        <v>0.0062</v>
      </c>
      <c r="O958" t="n">
        <v>0.414</v>
      </c>
      <c r="P958" s="95" t="n">
        <v>1283.4</v>
      </c>
      <c r="Q958" s="96" t="n">
        <v>1283.4</v>
      </c>
      <c r="R958" s="77" t="n">
        <v>0</v>
      </c>
      <c r="S958" s="95" t="n">
        <v>1309.068</v>
      </c>
      <c r="T958" s="51" t="n">
        <v>1.02</v>
      </c>
      <c r="U958" s="51" t="n">
        <v>1.02</v>
      </c>
      <c r="V958" t="n">
        <v>0</v>
      </c>
      <c r="W958" t="inlineStr">
        <is>
          <t>01,09</t>
        </is>
      </c>
      <c r="X958" s="51" t="n">
        <v>0.01940104355548524</v>
      </c>
      <c r="Y958" s="51" t="n">
        <v>0.06988627349362654</v>
      </c>
      <c r="Z958" s="52" t="n">
        <v>65489.57</v>
      </c>
      <c r="AA958" s="52" t="n">
        <v>62196.148</v>
      </c>
      <c r="AB958" s="52" t="n">
        <v>-3359.288</v>
      </c>
      <c r="AC958" s="51" t="n">
        <v>-0.05401119053224968</v>
      </c>
      <c r="AD958" s="51" t="n">
        <v>0.01959701369240934</v>
      </c>
      <c r="AE958" s="57" t="inlineStr">
        <is>
          <t>Code M1: Vai phoi may day vien co.</t>
        </is>
      </c>
    </row>
    <row r="959" ht="20.25" customHeight="1">
      <c r="D959" t="inlineStr">
        <is>
          <t>M2</t>
        </is>
      </c>
      <c r="E959" t="inlineStr">
        <is>
          <t>01,09</t>
        </is>
      </c>
      <c r="F959" t="inlineStr"/>
      <c r="G959" t="inlineStr">
        <is>
          <t>01@Heather Shale Grey</t>
        </is>
      </c>
      <c r="H959" t="inlineStr">
        <is>
          <t>25V07971CN33</t>
        </is>
      </c>
      <c r="I959" t="n">
        <v>2</v>
      </c>
      <c r="J959" t="n">
        <v>2</v>
      </c>
      <c r="K959" t="n">
        <v>3100</v>
      </c>
      <c r="L959" s="59" t="n"/>
      <c r="M959" s="98" t="inlineStr">
        <is>
          <t>POUT25SB0007971A</t>
        </is>
      </c>
      <c r="N959" s="2" t="n">
        <v>0.0062</v>
      </c>
      <c r="O959" t="n">
        <v>0.414</v>
      </c>
      <c r="P959" s="95" t="n">
        <v>1283.4</v>
      </c>
      <c r="Q959" s="96" t="n">
        <v>1283.4</v>
      </c>
      <c r="R959" s="77" t="n">
        <v>0</v>
      </c>
      <c r="S959" s="95" t="n">
        <v>1309.068</v>
      </c>
      <c r="T959" s="51" t="n">
        <v>1.02</v>
      </c>
      <c r="U959" s="51" t="n">
        <v>1.02</v>
      </c>
      <c r="V959" t="n">
        <v>0</v>
      </c>
      <c r="W959" t="inlineStr">
        <is>
          <t>01,09</t>
        </is>
      </c>
      <c r="X959" s="51" t="n">
        <v>0.01940104355548524</v>
      </c>
      <c r="Y959" s="51" t="n">
        <v>0.08948328718603588</v>
      </c>
      <c r="Z959" s="52" t="n">
        <v>65489.57</v>
      </c>
      <c r="AA959" s="52" t="n">
        <v>60912.748</v>
      </c>
      <c r="AB959" s="52" t="n">
        <v>-4668.356</v>
      </c>
      <c r="AC959" s="51" t="n">
        <v>-0.0766400491404525</v>
      </c>
      <c r="AD959" s="51" t="n">
        <v>0.01959701369240934</v>
      </c>
      <c r="AE959" s="57" t="inlineStr">
        <is>
          <t>Code M1: Vai phoi may day vien co.</t>
        </is>
      </c>
    </row>
    <row r="960" ht="20.25" customHeight="1">
      <c r="D960" t="inlineStr">
        <is>
          <t>M2</t>
        </is>
      </c>
      <c r="E960" t="inlineStr">
        <is>
          <t>01,09</t>
        </is>
      </c>
      <c r="F960" t="inlineStr"/>
      <c r="G960" t="inlineStr">
        <is>
          <t>09@Heather Shale Grey</t>
        </is>
      </c>
      <c r="H960" t="inlineStr">
        <is>
          <t>25V07971CN50</t>
        </is>
      </c>
      <c r="I960" t="n">
        <v>2</v>
      </c>
      <c r="J960" t="n">
        <v>2</v>
      </c>
      <c r="K960" t="n">
        <v>2081</v>
      </c>
      <c r="L960" s="59" t="n"/>
      <c r="M960" s="98" t="inlineStr">
        <is>
          <t>POUT25SB0007971A</t>
        </is>
      </c>
      <c r="N960" s="2" t="n">
        <v>0.0062</v>
      </c>
      <c r="O960" t="n">
        <v>0.340266</v>
      </c>
      <c r="P960" s="95" t="n">
        <v>708.0940000000001</v>
      </c>
      <c r="Q960" s="96" t="n">
        <v>708.0935460000001</v>
      </c>
      <c r="R960" s="77" t="n">
        <v>0</v>
      </c>
      <c r="S960" s="95" t="n">
        <v>722.255</v>
      </c>
      <c r="T960" s="51" t="n">
        <v>1.019998757227148</v>
      </c>
      <c r="U960" s="51" t="n">
        <v>1.019998757227148</v>
      </c>
      <c r="V960" t="n">
        <v>0</v>
      </c>
      <c r="W960" t="inlineStr">
        <is>
          <t>01,09</t>
        </is>
      </c>
      <c r="X960" s="51" t="n">
        <v>0.01070418710246532</v>
      </c>
      <c r="Y960" s="51" t="n">
        <v>0.1002956043229479</v>
      </c>
      <c r="Z960" s="52" t="n">
        <v>65489.57</v>
      </c>
      <c r="AA960" s="52" t="n">
        <v>59629.348</v>
      </c>
      <c r="AB960" s="52" t="n">
        <v>-5977.424</v>
      </c>
      <c r="AC960" s="51" t="n">
        <v>-0.1002429877314775</v>
      </c>
      <c r="AD960" s="51" t="n">
        <v>0.01081231020451043</v>
      </c>
      <c r="AE960" s="57" t="inlineStr">
        <is>
          <t>Code M1: Vai phoi may day vien co.</t>
        </is>
      </c>
    </row>
    <row r="961" ht="20.25" customHeight="1">
      <c r="D961" t="inlineStr">
        <is>
          <t>M2</t>
        </is>
      </c>
      <c r="E961" t="inlineStr">
        <is>
          <t>01,09</t>
        </is>
      </c>
      <c r="F961" t="inlineStr"/>
      <c r="G961" t="inlineStr">
        <is>
          <t>01@Heather Shale Grey</t>
        </is>
      </c>
      <c r="H961" t="inlineStr">
        <is>
          <t>25V07971CN50</t>
        </is>
      </c>
      <c r="I961" t="n">
        <v>2</v>
      </c>
      <c r="J961" t="n">
        <v>2</v>
      </c>
      <c r="K961" t="n">
        <v>2081</v>
      </c>
      <c r="L961" s="59" t="n"/>
      <c r="M961" s="98" t="inlineStr">
        <is>
          <t>POUT25SB0007971A</t>
        </is>
      </c>
      <c r="N961" s="2" t="n">
        <v>0.0062</v>
      </c>
      <c r="O961" t="n">
        <v>0.340266</v>
      </c>
      <c r="P961" s="95" t="n">
        <v>708.0940000000001</v>
      </c>
      <c r="Q961" s="96" t="n">
        <v>708.0935460000001</v>
      </c>
      <c r="R961" s="77" t="n">
        <v>0</v>
      </c>
      <c r="S961" s="95" t="n">
        <v>722.255</v>
      </c>
      <c r="T961" s="51" t="n">
        <v>1.019998757227148</v>
      </c>
      <c r="U961" s="51" t="n">
        <v>1.019998757227148</v>
      </c>
      <c r="V961" t="n">
        <v>0</v>
      </c>
      <c r="W961" t="inlineStr">
        <is>
          <t>01,09</t>
        </is>
      </c>
      <c r="X961" s="51" t="n">
        <v>0.01070418710246532</v>
      </c>
      <c r="Y961" s="51" t="n">
        <v>0.1111079214598599</v>
      </c>
      <c r="Z961" s="52" t="n">
        <v>65489.57</v>
      </c>
      <c r="AA961" s="52" t="n">
        <v>58921.254</v>
      </c>
      <c r="AB961" s="52" t="n">
        <v>-6699.679</v>
      </c>
      <c r="AC961" s="51" t="n">
        <v>-0.1137056417706249</v>
      </c>
      <c r="AD961" s="51" t="n">
        <v>0.01081231020451043</v>
      </c>
      <c r="AE961" s="57" t="inlineStr">
        <is>
          <t>Code M1: Vai phoi may day vien co.</t>
        </is>
      </c>
    </row>
    <row r="962" ht="20.25" customHeight="1">
      <c r="D962" t="inlineStr">
        <is>
          <t>M2</t>
        </is>
      </c>
      <c r="E962" t="inlineStr">
        <is>
          <t>01,09</t>
        </is>
      </c>
      <c r="F962" t="inlineStr"/>
      <c r="G962" t="inlineStr">
        <is>
          <t>09@Heather Shale Grey</t>
        </is>
      </c>
      <c r="H962" t="inlineStr">
        <is>
          <t>25V07971CN51</t>
        </is>
      </c>
      <c r="I962" t="n">
        <v>2</v>
      </c>
      <c r="J962" t="n">
        <v>2</v>
      </c>
      <c r="K962" t="n">
        <v>1100</v>
      </c>
      <c r="L962" s="59" t="n"/>
      <c r="M962" s="98" t="inlineStr">
        <is>
          <t>POUT25SB0007971A</t>
        </is>
      </c>
      <c r="N962" s="2" t="n">
        <v>0.0062</v>
      </c>
      <c r="O962" t="n">
        <v>0.340266</v>
      </c>
      <c r="P962" s="95" t="n">
        <v>374.293</v>
      </c>
      <c r="Q962" s="96" t="n">
        <v>374.2926</v>
      </c>
      <c r="R962" s="77" t="n">
        <v>0</v>
      </c>
      <c r="S962" s="95" t="n">
        <v>381.778</v>
      </c>
      <c r="T962" s="51" t="n">
        <v>1.019997702334802</v>
      </c>
      <c r="U962" s="51" t="n">
        <v>1.019997702334802</v>
      </c>
      <c r="V962" t="n">
        <v>0</v>
      </c>
      <c r="W962" t="inlineStr">
        <is>
          <t>01,09</t>
        </is>
      </c>
      <c r="X962" s="51" t="n">
        <v>0.00565814791576735</v>
      </c>
      <c r="Y962" s="51" t="n">
        <v>0.1168232284927203</v>
      </c>
      <c r="Z962" s="52" t="n">
        <v>65489.57</v>
      </c>
      <c r="AA962" s="52" t="n">
        <v>58213.16</v>
      </c>
      <c r="AB962" s="52" t="n">
        <v>-7421.934</v>
      </c>
      <c r="AC962" s="51" t="n">
        <v>-0.127495810225729</v>
      </c>
      <c r="AD962" s="51" t="n">
        <v>0.005715300925017526</v>
      </c>
      <c r="AE962" s="57" t="inlineStr">
        <is>
          <t>Code M1: Vai phoi may day vien co.</t>
        </is>
      </c>
    </row>
    <row r="963" ht="20.25" customHeight="1">
      <c r="D963" t="inlineStr">
        <is>
          <t>M2</t>
        </is>
      </c>
      <c r="E963" t="inlineStr">
        <is>
          <t>01,09</t>
        </is>
      </c>
      <c r="F963" t="inlineStr"/>
      <c r="G963" t="inlineStr">
        <is>
          <t>01@Heather Shale Grey</t>
        </is>
      </c>
      <c r="H963" t="inlineStr">
        <is>
          <t>25V07971CN51</t>
        </is>
      </c>
      <c r="I963" t="n">
        <v>2</v>
      </c>
      <c r="J963" t="n">
        <v>2</v>
      </c>
      <c r="K963" t="n">
        <v>1100</v>
      </c>
      <c r="L963" s="59" t="n"/>
      <c r="M963" s="98" t="inlineStr">
        <is>
          <t>POUT25SB0007971A</t>
        </is>
      </c>
      <c r="N963" s="2" t="n">
        <v>0.0062</v>
      </c>
      <c r="O963" t="n">
        <v>0.340266</v>
      </c>
      <c r="P963" s="95" t="n">
        <v>374.293</v>
      </c>
      <c r="Q963" s="96" t="n">
        <v>374.2926</v>
      </c>
      <c r="R963" s="77" t="n">
        <v>0</v>
      </c>
      <c r="S963" s="95" t="n">
        <v>381.778</v>
      </c>
      <c r="T963" s="51" t="n">
        <v>1.019997702334802</v>
      </c>
      <c r="U963" s="51" t="n">
        <v>1.019997702334802</v>
      </c>
      <c r="V963" t="n">
        <v>0</v>
      </c>
      <c r="W963" t="inlineStr">
        <is>
          <t>01,09</t>
        </is>
      </c>
      <c r="X963" s="51" t="n">
        <v>0.00565814791576735</v>
      </c>
      <c r="Y963" s="51" t="n">
        <v>0.1225385355255806</v>
      </c>
      <c r="Z963" s="52" t="n">
        <v>65489.57</v>
      </c>
      <c r="AA963" s="52" t="n">
        <v>57838.867</v>
      </c>
      <c r="AB963" s="52" t="n">
        <v>-7803.712</v>
      </c>
      <c r="AC963" s="51" t="n">
        <v>-0.1349215917386487</v>
      </c>
      <c r="AD963" s="51" t="n">
        <v>0.005715300925017526</v>
      </c>
      <c r="AE963" s="57" t="inlineStr">
        <is>
          <t>Code M1: Vai phoi may day vien co.</t>
        </is>
      </c>
    </row>
    <row r="964" ht="20.25" customHeight="1">
      <c r="D964" t="inlineStr">
        <is>
          <t>M2</t>
        </is>
      </c>
      <c r="E964" t="inlineStr">
        <is>
          <t>01,09</t>
        </is>
      </c>
      <c r="F964" t="inlineStr"/>
      <c r="G964" t="inlineStr">
        <is>
          <t>09@Heather Shale Grey</t>
        </is>
      </c>
      <c r="H964" t="inlineStr">
        <is>
          <t>25V07971CN52</t>
        </is>
      </c>
      <c r="I964" t="n">
        <v>2</v>
      </c>
      <c r="J964" t="n">
        <v>2</v>
      </c>
      <c r="K964" t="n">
        <v>788</v>
      </c>
      <c r="L964" s="59" t="n"/>
      <c r="M964" s="98" t="inlineStr">
        <is>
          <t>POUT25SB0007971A</t>
        </is>
      </c>
      <c r="N964" s="2" t="n">
        <v>0.0062</v>
      </c>
      <c r="O964" t="n">
        <v>0.340266</v>
      </c>
      <c r="P964" s="95" t="n">
        <v>268.13</v>
      </c>
      <c r="Q964" s="96" t="n">
        <v>268.129608</v>
      </c>
      <c r="R964" s="77" t="n">
        <v>0</v>
      </c>
      <c r="S964" s="95" t="n">
        <v>273.492</v>
      </c>
      <c r="T964" s="51" t="n">
        <v>1.019997762279491</v>
      </c>
      <c r="U964" s="51" t="n">
        <v>1.019997762279491</v>
      </c>
      <c r="V964" t="n">
        <v>0</v>
      </c>
      <c r="W964" t="inlineStr">
        <is>
          <t>01,09</t>
        </is>
      </c>
      <c r="X964" s="51" t="n">
        <v>0.00405329141602243</v>
      </c>
      <c r="Y964" s="51" t="n">
        <v>0.1266327752648246</v>
      </c>
      <c r="Z964" s="52" t="n">
        <v>65489.57</v>
      </c>
      <c r="AA964" s="52" t="n">
        <v>57464.574</v>
      </c>
      <c r="AB964" s="52" t="n">
        <v>-8185.490000000001</v>
      </c>
      <c r="AC964" s="51" t="n">
        <v>-0.1424441082605085</v>
      </c>
      <c r="AD964" s="51" t="n">
        <v>0.004094233753558009</v>
      </c>
      <c r="AE964" s="57" t="inlineStr">
        <is>
          <t>Code M1: Vai phoi may day vien co.</t>
        </is>
      </c>
    </row>
    <row r="965" ht="20.25" customHeight="1">
      <c r="D965" t="inlineStr">
        <is>
          <t>M2</t>
        </is>
      </c>
      <c r="E965" t="inlineStr">
        <is>
          <t>01,09</t>
        </is>
      </c>
      <c r="F965" t="inlineStr"/>
      <c r="G965" t="inlineStr">
        <is>
          <t>01@Heather Shale Grey</t>
        </is>
      </c>
      <c r="H965" t="inlineStr">
        <is>
          <t>25V07971CN52</t>
        </is>
      </c>
      <c r="I965" t="n">
        <v>2</v>
      </c>
      <c r="J965" t="n">
        <v>2</v>
      </c>
      <c r="K965" t="n">
        <v>788</v>
      </c>
      <c r="L965" s="59" t="n"/>
      <c r="M965" s="98" t="inlineStr">
        <is>
          <t>POUT25SB0007971A</t>
        </is>
      </c>
      <c r="N965" s="2" t="n">
        <v>0.0062</v>
      </c>
      <c r="O965" t="n">
        <v>0.340266</v>
      </c>
      <c r="P965" s="95" t="n">
        <v>268.13</v>
      </c>
      <c r="Q965" s="96" t="n">
        <v>268.129608</v>
      </c>
      <c r="R965" s="77" t="n">
        <v>0</v>
      </c>
      <c r="S965" s="95" t="n">
        <v>273.492</v>
      </c>
      <c r="T965" s="51" t="n">
        <v>1.019997762279491</v>
      </c>
      <c r="U965" s="51" t="n">
        <v>1.019997762279491</v>
      </c>
      <c r="V965" t="n">
        <v>0</v>
      </c>
      <c r="W965" t="inlineStr">
        <is>
          <t>01,09</t>
        </is>
      </c>
      <c r="X965" s="51" t="n">
        <v>0.00405329141602243</v>
      </c>
      <c r="Y965" s="51" t="n">
        <v>0.1307270150040686</v>
      </c>
      <c r="Z965" s="52" t="n">
        <v>65489.57</v>
      </c>
      <c r="AA965" s="52" t="n">
        <v>57196.444</v>
      </c>
      <c r="AB965" s="52" t="n">
        <v>-8458.982</v>
      </c>
      <c r="AC965" s="51" t="n">
        <v>-0.1478934949172714</v>
      </c>
      <c r="AD965" s="51" t="n">
        <v>0.004094233753558009</v>
      </c>
      <c r="AE965" s="57" t="inlineStr">
        <is>
          <t>Code M1: Vai phoi may day vien co.</t>
        </is>
      </c>
    </row>
    <row r="966" ht="20.25" customHeight="1">
      <c r="D966" t="inlineStr">
        <is>
          <t>M2</t>
        </is>
      </c>
      <c r="E966" t="inlineStr">
        <is>
          <t>01,09</t>
        </is>
      </c>
      <c r="F966" t="inlineStr"/>
      <c r="G966" t="inlineStr">
        <is>
          <t>09@Heather Shale Grey</t>
        </is>
      </c>
      <c r="H966" t="inlineStr">
        <is>
          <t>25V07971ID19</t>
        </is>
      </c>
      <c r="I966" t="n">
        <v>2</v>
      </c>
      <c r="J966" t="n">
        <v>2</v>
      </c>
      <c r="K966" t="n">
        <v>29000</v>
      </c>
      <c r="L966" s="59" t="n"/>
      <c r="M966" s="98" t="inlineStr">
        <is>
          <t>POUT25SB0007971A</t>
        </is>
      </c>
      <c r="N966" s="2" t="n">
        <v>0.0062</v>
      </c>
      <c r="O966" t="n">
        <v>0.472512</v>
      </c>
      <c r="P966" s="95" t="n">
        <v>13702.848</v>
      </c>
      <c r="Q966" s="96" t="n">
        <v>13702.848</v>
      </c>
      <c r="R966" s="77" t="n">
        <v>0</v>
      </c>
      <c r="S966" s="95" t="n">
        <v>13976.905</v>
      </c>
      <c r="T966" s="51" t="n">
        <v>1.020000002919101</v>
      </c>
      <c r="U966" s="51" t="n">
        <v>1.020000002919101</v>
      </c>
      <c r="V966" t="n">
        <v>0</v>
      </c>
      <c r="W966" t="inlineStr">
        <is>
          <t>01,09</t>
        </is>
      </c>
      <c r="X966" s="51" t="n">
        <v>0.2071447334285444</v>
      </c>
      <c r="Y966" s="51" t="n">
        <v>0.3399641194773458</v>
      </c>
      <c r="Z966" s="52" t="n">
        <v>65489.57</v>
      </c>
      <c r="AA966" s="52" t="n">
        <v>56928.314</v>
      </c>
      <c r="AB966" s="52" t="n">
        <v>-8732.474</v>
      </c>
      <c r="AC966" s="51" t="n">
        <v>-0.1533942143447284</v>
      </c>
      <c r="AD966" s="51" t="n">
        <v>0.2092371044732772</v>
      </c>
      <c r="AE966" s="57" t="inlineStr">
        <is>
          <t>Code M1: Vai phoi may day vien co.</t>
        </is>
      </c>
    </row>
    <row r="967" ht="20.25" customHeight="1">
      <c r="D967" t="inlineStr">
        <is>
          <t>M2</t>
        </is>
      </c>
      <c r="E967" t="inlineStr">
        <is>
          <t>01,09</t>
        </is>
      </c>
      <c r="F967" t="inlineStr"/>
      <c r="G967" t="inlineStr">
        <is>
          <t>01@Heather Shale Grey</t>
        </is>
      </c>
      <c r="H967" t="inlineStr">
        <is>
          <t>25V07971ID19</t>
        </is>
      </c>
      <c r="I967" t="n">
        <v>2</v>
      </c>
      <c r="J967" t="n">
        <v>2</v>
      </c>
      <c r="K967" t="n">
        <v>29000</v>
      </c>
      <c r="L967" s="59" t="n"/>
      <c r="M967" s="98" t="inlineStr">
        <is>
          <t>POUT25SB0007971A</t>
        </is>
      </c>
      <c r="N967" s="2" t="n">
        <v>0.0062</v>
      </c>
      <c r="O967" t="n">
        <v>0.472512</v>
      </c>
      <c r="P967" s="95" t="n">
        <v>13702.848</v>
      </c>
      <c r="Q967" s="96" t="n">
        <v>13702.848</v>
      </c>
      <c r="R967" s="77" t="n">
        <v>0</v>
      </c>
      <c r="S967" s="95" t="n">
        <v>13976.905</v>
      </c>
      <c r="T967" s="51" t="n">
        <v>1.020000002919101</v>
      </c>
      <c r="U967" s="51" t="n">
        <v>1.020000002919101</v>
      </c>
      <c r="V967" t="n">
        <v>0</v>
      </c>
      <c r="W967" t="inlineStr">
        <is>
          <t>01,09</t>
        </is>
      </c>
      <c r="X967" s="51" t="n">
        <v>0.2071447334285444</v>
      </c>
      <c r="Y967" s="51" t="n">
        <v>0.549201223950623</v>
      </c>
      <c r="Z967" s="52" t="n">
        <v>65489.57</v>
      </c>
      <c r="AA967" s="52" t="n">
        <v>43225.466</v>
      </c>
      <c r="AB967" s="52" t="n">
        <v>-22709.379</v>
      </c>
      <c r="AC967" s="51" t="n">
        <v>-0.5253703684767679</v>
      </c>
      <c r="AD967" s="51" t="n">
        <v>0.2092371044732772</v>
      </c>
      <c r="AE967" s="57" t="inlineStr">
        <is>
          <t>Code M1: Vai phoi may day vien co.</t>
        </is>
      </c>
    </row>
    <row r="968" ht="20.25" customHeight="1">
      <c r="D968" t="inlineStr">
        <is>
          <t>M2</t>
        </is>
      </c>
      <c r="E968" t="inlineStr">
        <is>
          <t>01,09</t>
        </is>
      </c>
      <c r="F968" t="inlineStr"/>
      <c r="G968" t="inlineStr">
        <is>
          <t>09@Heather Shale Grey</t>
        </is>
      </c>
      <c r="H968" t="inlineStr">
        <is>
          <t>25V07971ID20</t>
        </is>
      </c>
      <c r="I968" t="n">
        <v>2</v>
      </c>
      <c r="J968" t="n">
        <v>2</v>
      </c>
      <c r="K968" t="n">
        <v>13400</v>
      </c>
      <c r="L968" s="59" t="n"/>
      <c r="M968" s="98" t="inlineStr">
        <is>
          <t>POUT25SB0007971A</t>
        </is>
      </c>
      <c r="N968" s="2" t="n">
        <v>0.0062</v>
      </c>
      <c r="O968" t="n">
        <v>0.340211</v>
      </c>
      <c r="P968" s="95" t="n">
        <v>4558.827</v>
      </c>
      <c r="Q968" s="96" t="n">
        <v>4558.8274</v>
      </c>
      <c r="R968" s="77" t="n">
        <v>0</v>
      </c>
      <c r="S968" s="95" t="n">
        <v>4650.004</v>
      </c>
      <c r="T968" s="51" t="n">
        <v>1.020000100903149</v>
      </c>
      <c r="U968" s="51" t="n">
        <v>1.020000100903149</v>
      </c>
      <c r="V968" t="n">
        <v>0</v>
      </c>
      <c r="W968" t="inlineStr">
        <is>
          <t>01,09</t>
        </is>
      </c>
      <c r="X968" s="51" t="n">
        <v>0.06891538799231695</v>
      </c>
      <c r="Y968" s="51" t="n">
        <v>0.6188127208653225</v>
      </c>
      <c r="Z968" s="52" t="n">
        <v>65489.57</v>
      </c>
      <c r="AA968" s="52" t="n">
        <v>29522.618</v>
      </c>
      <c r="AB968" s="52" t="n">
        <v>-36686.284</v>
      </c>
      <c r="AC968" s="51" t="n">
        <v>-1.242650092888103</v>
      </c>
      <c r="AD968" s="51" t="n">
        <v>0.06961150302254238</v>
      </c>
      <c r="AE968" s="57" t="inlineStr">
        <is>
          <t>Code M1: Vai phoi may day vien co.</t>
        </is>
      </c>
    </row>
    <row r="969" ht="20.25" customHeight="1">
      <c r="D969" t="inlineStr">
        <is>
          <t>M2</t>
        </is>
      </c>
      <c r="E969" t="inlineStr">
        <is>
          <t>01,09</t>
        </is>
      </c>
      <c r="F969" t="inlineStr"/>
      <c r="G969" t="inlineStr">
        <is>
          <t>01@Heather Shale Grey</t>
        </is>
      </c>
      <c r="H969" t="inlineStr">
        <is>
          <t>25V07971ID20</t>
        </is>
      </c>
      <c r="I969" t="n">
        <v>2</v>
      </c>
      <c r="J969" t="n">
        <v>2</v>
      </c>
      <c r="K969" t="n">
        <v>13400</v>
      </c>
      <c r="L969" s="59" t="n"/>
      <c r="M969" s="98" t="inlineStr">
        <is>
          <t>POUT25SB0007971A</t>
        </is>
      </c>
      <c r="N969" s="2" t="n">
        <v>0.0062</v>
      </c>
      <c r="O969" t="n">
        <v>0.340211</v>
      </c>
      <c r="P969" s="95" t="n">
        <v>4558.827</v>
      </c>
      <c r="Q969" s="96" t="n">
        <v>4558.8274</v>
      </c>
      <c r="R969" s="77" t="n">
        <v>0</v>
      </c>
      <c r="S969" s="95" t="n">
        <v>4650.004</v>
      </c>
      <c r="T969" s="51" t="n">
        <v>1.020000100903149</v>
      </c>
      <c r="U969" s="51" t="n">
        <v>1.020000100903149</v>
      </c>
      <c r="V969" t="n">
        <v>0</v>
      </c>
      <c r="W969" t="inlineStr">
        <is>
          <t>01,09</t>
        </is>
      </c>
      <c r="X969" s="51" t="n">
        <v>0.06891538799231695</v>
      </c>
      <c r="Y969" s="51" t="n">
        <v>0.6884242177800219</v>
      </c>
      <c r="Z969" s="52" t="n">
        <v>65489.57</v>
      </c>
      <c r="AA969" s="52" t="n">
        <v>24963.791</v>
      </c>
      <c r="AB969" s="52" t="n">
        <v>-41336.288</v>
      </c>
      <c r="AC969" s="51" t="n">
        <v>-1.655849786596915</v>
      </c>
      <c r="AD969" s="51" t="n">
        <v>0.06961150302254238</v>
      </c>
      <c r="AE969" s="57" t="inlineStr">
        <is>
          <t>Code M1: Vai phoi may day vien co.</t>
        </is>
      </c>
    </row>
    <row r="970" ht="20.25" customHeight="1">
      <c r="D970" t="inlineStr">
        <is>
          <t>M2</t>
        </is>
      </c>
      <c r="E970" t="inlineStr">
        <is>
          <t>01,09</t>
        </is>
      </c>
      <c r="F970" t="inlineStr"/>
      <c r="G970" t="inlineStr">
        <is>
          <t>09@Heather Shale Grey</t>
        </is>
      </c>
      <c r="H970" t="inlineStr">
        <is>
          <t>25V07971KE44</t>
        </is>
      </c>
      <c r="I970" t="n">
        <v>2</v>
      </c>
      <c r="J970" t="n">
        <v>2</v>
      </c>
      <c r="K970" t="n">
        <v>285</v>
      </c>
      <c r="L970" s="59" t="n"/>
      <c r="M970" s="98" t="inlineStr">
        <is>
          <t>POUT25SB0007971A</t>
        </is>
      </c>
      <c r="N970" s="2" t="n">
        <v>0.0062</v>
      </c>
      <c r="O970" t="n">
        <v>0.38001</v>
      </c>
      <c r="P970" s="95" t="n">
        <v>108.303</v>
      </c>
      <c r="Q970" s="96" t="n">
        <v>108.30285</v>
      </c>
      <c r="R970" s="77" t="n">
        <v>0</v>
      </c>
      <c r="S970" s="95" t="n">
        <v>110.469</v>
      </c>
      <c r="T970" s="51" t="n">
        <v>1.019999445998726</v>
      </c>
      <c r="U970" s="51" t="n">
        <v>1.019999445998726</v>
      </c>
      <c r="V970" t="n">
        <v>0</v>
      </c>
      <c r="W970" t="inlineStr">
        <is>
          <t>01,09</t>
        </is>
      </c>
      <c r="X970" s="51" t="n">
        <v>0.00163720454264702</v>
      </c>
      <c r="Y970" s="51" t="n">
        <v>0.6900779620327328</v>
      </c>
      <c r="Z970" s="52" t="n">
        <v>65489.57</v>
      </c>
      <c r="AA970" s="52" t="n">
        <v>20404.96400000001</v>
      </c>
      <c r="AB970" s="52" t="n">
        <v>-45986.292</v>
      </c>
      <c r="AC970" s="51" t="n">
        <v>-2.253681604142991</v>
      </c>
      <c r="AD970" s="51" t="n">
        <v>0.001653741962269717</v>
      </c>
      <c r="AE970" s="57" t="inlineStr">
        <is>
          <t>Code M1: Vai phoi may day vien co.</t>
        </is>
      </c>
    </row>
    <row r="971" ht="20.25" customHeight="1">
      <c r="D971" t="inlineStr">
        <is>
          <t>M2</t>
        </is>
      </c>
      <c r="E971" t="inlineStr">
        <is>
          <t>01,09</t>
        </is>
      </c>
      <c r="F971" t="inlineStr"/>
      <c r="G971" t="inlineStr">
        <is>
          <t>01@Heather Shale Grey</t>
        </is>
      </c>
      <c r="H971" t="inlineStr">
        <is>
          <t>25V07971KE44</t>
        </is>
      </c>
      <c r="I971" t="n">
        <v>2</v>
      </c>
      <c r="J971" t="n">
        <v>2</v>
      </c>
      <c r="K971" t="n">
        <v>285</v>
      </c>
      <c r="L971" s="59" t="n"/>
      <c r="M971" s="98" t="inlineStr">
        <is>
          <t>POUT25SB0007971A</t>
        </is>
      </c>
      <c r="N971" s="2" t="n">
        <v>0.0062</v>
      </c>
      <c r="O971" t="n">
        <v>0.38001</v>
      </c>
      <c r="P971" s="95" t="n">
        <v>108.303</v>
      </c>
      <c r="Q971" s="96" t="n">
        <v>108.30285</v>
      </c>
      <c r="R971" s="77" t="n">
        <v>0</v>
      </c>
      <c r="S971" s="95" t="n">
        <v>110.469</v>
      </c>
      <c r="T971" s="51" t="n">
        <v>1.019999445998726</v>
      </c>
      <c r="U971" s="51" t="n">
        <v>1.019999445998726</v>
      </c>
      <c r="V971" t="n">
        <v>0</v>
      </c>
      <c r="W971" t="inlineStr">
        <is>
          <t>01,09</t>
        </is>
      </c>
      <c r="X971" s="51" t="n">
        <v>0.00163720454264702</v>
      </c>
      <c r="Y971" s="51" t="n">
        <v>0.6917317062854436</v>
      </c>
      <c r="Z971" s="52" t="n">
        <v>65489.57</v>
      </c>
      <c r="AA971" s="52" t="n">
        <v>20296.66100000001</v>
      </c>
      <c r="AB971" s="52" t="n">
        <v>-46096.761</v>
      </c>
      <c r="AC971" s="51" t="n">
        <v>-2.27114996895302</v>
      </c>
      <c r="AD971" s="51" t="n">
        <v>0.001653741962269717</v>
      </c>
      <c r="AE971" s="57" t="inlineStr">
        <is>
          <t>Code M1: Vai phoi may day vien co.</t>
        </is>
      </c>
    </row>
    <row r="972" ht="20.25" customHeight="1">
      <c r="D972" t="inlineStr">
        <is>
          <t>M2</t>
        </is>
      </c>
      <c r="E972" t="inlineStr">
        <is>
          <t>01,09</t>
        </is>
      </c>
      <c r="F972" t="inlineStr"/>
      <c r="G972" t="inlineStr">
        <is>
          <t>09@Heather Shale Grey</t>
        </is>
      </c>
      <c r="H972" t="inlineStr">
        <is>
          <t>25V07971KH22</t>
        </is>
      </c>
      <c r="I972" t="n">
        <v>2</v>
      </c>
      <c r="J972" t="n">
        <v>2</v>
      </c>
      <c r="K972" t="n">
        <v>160</v>
      </c>
      <c r="L972" s="59" t="n"/>
      <c r="M972" s="98" t="inlineStr">
        <is>
          <t>POUT25SB0007971A</t>
        </is>
      </c>
      <c r="N972" s="2" t="n">
        <v>0.0062</v>
      </c>
      <c r="O972" t="n">
        <v>0.3385</v>
      </c>
      <c r="P972" s="95" t="n">
        <v>54.16</v>
      </c>
      <c r="Q972" s="96" t="n">
        <v>54.16</v>
      </c>
      <c r="R972" s="77" t="n">
        <v>0</v>
      </c>
      <c r="S972" s="95" t="n">
        <v>55.243</v>
      </c>
      <c r="T972" s="51" t="n">
        <v>1.019996307237814</v>
      </c>
      <c r="U972" s="51" t="n">
        <v>1.019996307237814</v>
      </c>
      <c r="V972" t="n">
        <v>0</v>
      </c>
      <c r="W972" t="inlineStr">
        <is>
          <t>01,09</t>
        </is>
      </c>
      <c r="X972" s="51" t="n">
        <v>0.0008270019180153421</v>
      </c>
      <c r="Y972" s="51" t="n">
        <v>0.6925587082034589</v>
      </c>
      <c r="Z972" s="52" t="n">
        <v>65489.57</v>
      </c>
      <c r="AA972" s="52" t="n">
        <v>20188.35800000001</v>
      </c>
      <c r="AB972" s="52" t="n">
        <v>-46207.23</v>
      </c>
      <c r="AC972" s="51" t="n">
        <v>-2.288805756268042</v>
      </c>
      <c r="AD972" s="51" t="n">
        <v>0.0008270019180153421</v>
      </c>
      <c r="AE972" s="57" t="inlineStr">
        <is>
          <t>Code M1: Vai phoi may day vien co.</t>
        </is>
      </c>
    </row>
    <row r="973" ht="20.25" customHeight="1">
      <c r="D973" t="inlineStr">
        <is>
          <t>M2</t>
        </is>
      </c>
      <c r="E973" t="inlineStr">
        <is>
          <t>01,09</t>
        </is>
      </c>
      <c r="F973" t="inlineStr"/>
      <c r="G973" t="inlineStr">
        <is>
          <t>01@Heather Shale Grey</t>
        </is>
      </c>
      <c r="H973" t="inlineStr">
        <is>
          <t>25V07971KH22</t>
        </is>
      </c>
      <c r="I973" t="n">
        <v>2</v>
      </c>
      <c r="J973" t="n">
        <v>2</v>
      </c>
      <c r="K973" t="n">
        <v>160</v>
      </c>
      <c r="L973" s="59" t="n"/>
      <c r="M973" s="98" t="inlineStr">
        <is>
          <t>POUT25SB0007971A</t>
        </is>
      </c>
      <c r="N973" s="2" t="n">
        <v>0.0062</v>
      </c>
      <c r="O973" t="n">
        <v>0.3385</v>
      </c>
      <c r="P973" s="95" t="n">
        <v>54.16</v>
      </c>
      <c r="Q973" s="96" t="n">
        <v>54.16</v>
      </c>
      <c r="R973" s="77" t="n">
        <v>0</v>
      </c>
      <c r="S973" s="95" t="n">
        <v>55.243</v>
      </c>
      <c r="T973" s="51" t="n">
        <v>1.019996307237814</v>
      </c>
      <c r="U973" s="51" t="n">
        <v>1.019996307237814</v>
      </c>
      <c r="V973" t="n">
        <v>0</v>
      </c>
      <c r="W973" t="inlineStr">
        <is>
          <t>01,09</t>
        </is>
      </c>
      <c r="X973" s="51" t="n">
        <v>0.0008270019180153421</v>
      </c>
      <c r="Y973" s="51" t="n">
        <v>0.6933857101214743</v>
      </c>
      <c r="Z973" s="52" t="n">
        <v>65489.57</v>
      </c>
      <c r="AA973" s="52" t="n">
        <v>20134.198</v>
      </c>
      <c r="AB973" s="52" t="n">
        <v>-46262.473</v>
      </c>
      <c r="AC973" s="51" t="n">
        <v>-2.297706270694268</v>
      </c>
      <c r="AD973" s="51" t="n">
        <v>0.0008270019180153421</v>
      </c>
      <c r="AE973" s="57" t="inlineStr">
        <is>
          <t>Code M1: Vai phoi may day vien co.</t>
        </is>
      </c>
    </row>
    <row r="974" ht="20.25" customHeight="1">
      <c r="D974" t="inlineStr">
        <is>
          <t>M2</t>
        </is>
      </c>
      <c r="E974" t="inlineStr">
        <is>
          <t>01,09</t>
        </is>
      </c>
      <c r="F974" t="inlineStr"/>
      <c r="G974" t="inlineStr">
        <is>
          <t>09@Heather Shale Grey</t>
        </is>
      </c>
      <c r="H974" t="inlineStr">
        <is>
          <t>25V07971MN11</t>
        </is>
      </c>
      <c r="I974" t="n">
        <v>2</v>
      </c>
      <c r="J974" t="n">
        <v>2</v>
      </c>
      <c r="K974" t="n">
        <v>564</v>
      </c>
      <c r="L974" s="59" t="n"/>
      <c r="M974" s="98" t="inlineStr">
        <is>
          <t>POUT25SB0007971A</t>
        </is>
      </c>
      <c r="N974" s="2" t="n">
        <v>0.0062</v>
      </c>
      <c r="O974" t="n">
        <v>0.2886</v>
      </c>
      <c r="P974" s="95" t="n">
        <v>162.77</v>
      </c>
      <c r="Q974" s="96" t="n">
        <v>162.7704</v>
      </c>
      <c r="R974" s="77" t="n">
        <v>0</v>
      </c>
      <c r="S974" s="95" t="n">
        <v>166.026</v>
      </c>
      <c r="T974" s="51" t="n">
        <v>1.020003686182958</v>
      </c>
      <c r="U974" s="51" t="n">
        <v>1.020003686182958</v>
      </c>
      <c r="V974" t="n">
        <v>0</v>
      </c>
      <c r="W974" t="inlineStr">
        <is>
          <t>01,09</t>
        </is>
      </c>
      <c r="X974" s="51" t="n">
        <v>0.002460585647455007</v>
      </c>
      <c r="Y974" s="51" t="n">
        <v>0.6958711440615658</v>
      </c>
      <c r="Z974" s="52" t="n">
        <v>65489.57</v>
      </c>
      <c r="AA974" s="52" t="n">
        <v>20080.038</v>
      </c>
      <c r="AB974" s="52" t="n">
        <v>-46317.716</v>
      </c>
      <c r="AC974" s="51" t="n">
        <v>-2.306654798163231</v>
      </c>
      <c r="AD974" s="51" t="n">
        <v>0.002485440047934351</v>
      </c>
      <c r="AE974" s="57" t="inlineStr">
        <is>
          <t>Code M1: Vai phoi may day vien co.</t>
        </is>
      </c>
    </row>
    <row r="975" ht="20.25" customHeight="1">
      <c r="D975" t="inlineStr">
        <is>
          <t>M2</t>
        </is>
      </c>
      <c r="E975" t="inlineStr">
        <is>
          <t>01,09</t>
        </is>
      </c>
      <c r="F975" t="inlineStr"/>
      <c r="G975" t="inlineStr">
        <is>
          <t>01@Heather Shale Grey</t>
        </is>
      </c>
      <c r="H975" t="inlineStr">
        <is>
          <t>25V07971MN11</t>
        </is>
      </c>
      <c r="I975" t="n">
        <v>2</v>
      </c>
      <c r="J975" t="n">
        <v>2</v>
      </c>
      <c r="K975" t="n">
        <v>564</v>
      </c>
      <c r="L975" s="59" t="n"/>
      <c r="M975" s="98" t="inlineStr">
        <is>
          <t>POUT25SB0007971A</t>
        </is>
      </c>
      <c r="N975" s="2" t="n">
        <v>0.0062</v>
      </c>
      <c r="O975" t="n">
        <v>0.2886</v>
      </c>
      <c r="P975" s="95" t="n">
        <v>162.77</v>
      </c>
      <c r="Q975" s="96" t="n">
        <v>162.7704</v>
      </c>
      <c r="R975" s="77" t="n">
        <v>0</v>
      </c>
      <c r="S975" s="95" t="n">
        <v>166.026</v>
      </c>
      <c r="T975" s="51" t="n">
        <v>1.020003686182958</v>
      </c>
      <c r="U975" s="51" t="n">
        <v>1.020003686182958</v>
      </c>
      <c r="V975" t="n">
        <v>0</v>
      </c>
      <c r="W975" t="inlineStr">
        <is>
          <t>01,09</t>
        </is>
      </c>
      <c r="X975" s="51" t="n">
        <v>0.002460585647455007</v>
      </c>
      <c r="Y975" s="51" t="n">
        <v>0.6983565780016573</v>
      </c>
      <c r="Z975" s="52" t="n">
        <v>65489.57</v>
      </c>
      <c r="AA975" s="52" t="n">
        <v>19917.268</v>
      </c>
      <c r="AB975" s="52" t="n">
        <v>-46483.742</v>
      </c>
      <c r="AC975" s="51" t="n">
        <v>-2.333841267788333</v>
      </c>
      <c r="AD975" s="51" t="n">
        <v>0.002485440047934351</v>
      </c>
      <c r="AE975" s="57" t="inlineStr">
        <is>
          <t>Code M1: Vai phoi may day vien co.</t>
        </is>
      </c>
    </row>
    <row r="976" ht="20.25" customHeight="1">
      <c r="D976" t="inlineStr">
        <is>
          <t>M2</t>
        </is>
      </c>
      <c r="E976" t="inlineStr">
        <is>
          <t>01,09</t>
        </is>
      </c>
      <c r="F976" t="inlineStr"/>
      <c r="G976" t="inlineStr">
        <is>
          <t>09@Heather Shale Grey</t>
        </is>
      </c>
      <c r="H976" t="inlineStr">
        <is>
          <t>25V07971MU41</t>
        </is>
      </c>
      <c r="I976" t="n">
        <v>2</v>
      </c>
      <c r="J976" t="n">
        <v>2</v>
      </c>
      <c r="K976" t="n">
        <v>750</v>
      </c>
      <c r="L976" s="59" t="n"/>
      <c r="M976" s="98" t="inlineStr">
        <is>
          <t>POUT25SB0007971A</t>
        </is>
      </c>
      <c r="N976" s="2" t="n">
        <v>0.0062</v>
      </c>
      <c r="O976" t="n">
        <v>0.3403</v>
      </c>
      <c r="P976" s="95" t="n">
        <v>255.225</v>
      </c>
      <c r="Q976" s="96" t="n">
        <v>255.225</v>
      </c>
      <c r="R976" s="77" t="n">
        <v>0</v>
      </c>
      <c r="S976" s="95" t="n">
        <v>260.329</v>
      </c>
      <c r="T976" s="51" t="n">
        <v>1.019998040944265</v>
      </c>
      <c r="U976" s="51" t="n">
        <v>1.019998040944265</v>
      </c>
      <c r="V976" t="n">
        <v>0</v>
      </c>
      <c r="W976" t="inlineStr">
        <is>
          <t>01,09</t>
        </is>
      </c>
      <c r="X976" s="51" t="n">
        <v>0.003858213605616894</v>
      </c>
      <c r="Y976" s="51" t="n">
        <v>0.7022537634618763</v>
      </c>
      <c r="Z976" s="52" t="n">
        <v>65489.57</v>
      </c>
      <c r="AA976" s="52" t="n">
        <v>19754.49800000001</v>
      </c>
      <c r="AB976" s="52" t="n">
        <v>-46649.768</v>
      </c>
      <c r="AC976" s="51" t="n">
        <v>-2.361475750990988</v>
      </c>
      <c r="AD976" s="51" t="n">
        <v>0.003897185460219085</v>
      </c>
      <c r="AE976" s="57" t="inlineStr">
        <is>
          <t>Code M1: Vai phoi may day vien co.</t>
        </is>
      </c>
    </row>
    <row r="977" ht="20.25" customHeight="1">
      <c r="D977" t="inlineStr">
        <is>
          <t>M2</t>
        </is>
      </c>
      <c r="E977" t="inlineStr">
        <is>
          <t>01,09</t>
        </is>
      </c>
      <c r="F977" t="inlineStr"/>
      <c r="G977" t="inlineStr">
        <is>
          <t>01@Heather Shale Grey</t>
        </is>
      </c>
      <c r="H977" t="inlineStr">
        <is>
          <t>25V07971MU41</t>
        </is>
      </c>
      <c r="I977" t="n">
        <v>2</v>
      </c>
      <c r="J977" t="n">
        <v>2</v>
      </c>
      <c r="K977" t="n">
        <v>750</v>
      </c>
      <c r="L977" s="59" t="n"/>
      <c r="M977" s="98" t="inlineStr">
        <is>
          <t>POUT25SB0007971A</t>
        </is>
      </c>
      <c r="N977" s="2" t="n">
        <v>0.0062</v>
      </c>
      <c r="O977" t="n">
        <v>0.3403</v>
      </c>
      <c r="P977" s="95" t="n">
        <v>255.225</v>
      </c>
      <c r="Q977" s="96" t="n">
        <v>255.225</v>
      </c>
      <c r="R977" s="77" t="n">
        <v>0</v>
      </c>
      <c r="S977" s="95" t="n">
        <v>260.329</v>
      </c>
      <c r="T977" s="51" t="n">
        <v>1.019998040944265</v>
      </c>
      <c r="U977" s="51" t="n">
        <v>1.019998040944265</v>
      </c>
      <c r="V977" t="n">
        <v>0</v>
      </c>
      <c r="W977" t="inlineStr">
        <is>
          <t>01,09</t>
        </is>
      </c>
      <c r="X977" s="51" t="n">
        <v>0.003858213605616894</v>
      </c>
      <c r="Y977" s="51" t="n">
        <v>0.7061509489220954</v>
      </c>
      <c r="Z977" s="52" t="n">
        <v>65489.57</v>
      </c>
      <c r="AA977" s="52" t="n">
        <v>19499.27300000001</v>
      </c>
      <c r="AB977" s="52" t="n">
        <v>-46910.09699999999</v>
      </c>
      <c r="AC977" s="51" t="n">
        <v>-2.405735690761392</v>
      </c>
      <c r="AD977" s="51" t="n">
        <v>0.003897185460219085</v>
      </c>
      <c r="AE977" s="57" t="inlineStr">
        <is>
          <t>Code M1: Vai phoi may day vien co.</t>
        </is>
      </c>
    </row>
    <row r="978" ht="20.25" customHeight="1">
      <c r="D978" t="inlineStr">
        <is>
          <t>M2</t>
        </is>
      </c>
      <c r="E978" t="inlineStr">
        <is>
          <t>01,09</t>
        </is>
      </c>
      <c r="F978" t="inlineStr"/>
      <c r="G978" t="inlineStr">
        <is>
          <t>09@Heather Shale Grey</t>
        </is>
      </c>
      <c r="H978" t="inlineStr">
        <is>
          <t>25V07971MY13</t>
        </is>
      </c>
      <c r="I978" t="n">
        <v>2</v>
      </c>
      <c r="J978" t="n">
        <v>2</v>
      </c>
      <c r="K978" t="n">
        <v>6750</v>
      </c>
      <c r="L978" s="59" t="n"/>
      <c r="M978" s="98" t="inlineStr">
        <is>
          <t>POUT25SB0007971A</t>
        </is>
      </c>
      <c r="N978" s="2" t="n">
        <v>0.0062</v>
      </c>
      <c r="O978" t="n">
        <v>0.381666</v>
      </c>
      <c r="P978" s="95" t="n">
        <v>2576.245</v>
      </c>
      <c r="Q978" s="96" t="n">
        <v>2576.2455</v>
      </c>
      <c r="R978" s="77" t="n">
        <v>0</v>
      </c>
      <c r="S978" s="95" t="n">
        <v>2627.77</v>
      </c>
      <c r="T978" s="51" t="n">
        <v>1.020000038816184</v>
      </c>
      <c r="U978" s="51" t="n">
        <v>1.020000038816184</v>
      </c>
      <c r="V978" t="n">
        <v>0</v>
      </c>
      <c r="W978" t="inlineStr">
        <is>
          <t>01,09</t>
        </is>
      </c>
      <c r="X978" s="51" t="n">
        <v>0.03894487389365971</v>
      </c>
      <c r="Y978" s="51" t="n">
        <v>0.745489197745534</v>
      </c>
      <c r="Z978" s="52" t="n">
        <v>65489.57</v>
      </c>
      <c r="AA978" s="52" t="n">
        <v>19244.04800000001</v>
      </c>
      <c r="AB978" s="52" t="n">
        <v>-47170.42599999999</v>
      </c>
      <c r="AC978" s="51" t="n">
        <v>-2.451169629175731</v>
      </c>
      <c r="AD978" s="51" t="n">
        <v>0.03933825645824213</v>
      </c>
      <c r="AE978" s="57" t="inlineStr">
        <is>
          <t>Code M1: Vai phoi may day vien co.</t>
        </is>
      </c>
    </row>
    <row r="979" ht="20.25" customHeight="1">
      <c r="D979" t="inlineStr">
        <is>
          <t>M2</t>
        </is>
      </c>
      <c r="E979" t="inlineStr">
        <is>
          <t>01,09</t>
        </is>
      </c>
      <c r="F979" t="inlineStr"/>
      <c r="G979" t="inlineStr">
        <is>
          <t>01@Heather Shale Grey</t>
        </is>
      </c>
      <c r="H979" t="inlineStr">
        <is>
          <t>25V07971MY13</t>
        </is>
      </c>
      <c r="I979" t="n">
        <v>2</v>
      </c>
      <c r="J979" t="n">
        <v>2</v>
      </c>
      <c r="K979" t="n">
        <v>6750</v>
      </c>
      <c r="L979" s="59" t="n"/>
      <c r="M979" s="98" t="inlineStr">
        <is>
          <t>POUT25SB0007971A</t>
        </is>
      </c>
      <c r="N979" s="2" t="n">
        <v>0.0062</v>
      </c>
      <c r="O979" t="n">
        <v>0.381666</v>
      </c>
      <c r="P979" s="95" t="n">
        <v>2576.245</v>
      </c>
      <c r="Q979" s="96" t="n">
        <v>2576.2455</v>
      </c>
      <c r="R979" s="77" t="n">
        <v>0</v>
      </c>
      <c r="S979" s="95" t="n">
        <v>2627.77</v>
      </c>
      <c r="T979" s="51" t="n">
        <v>1.020000038816184</v>
      </c>
      <c r="U979" s="51" t="n">
        <v>1.020000038816184</v>
      </c>
      <c r="V979" t="n">
        <v>0</v>
      </c>
      <c r="W979" t="inlineStr">
        <is>
          <t>01,09</t>
        </is>
      </c>
      <c r="X979" s="51" t="n">
        <v>0.03894487389365971</v>
      </c>
      <c r="Y979" s="51" t="n">
        <v>0.7848274465689726</v>
      </c>
      <c r="Z979" s="52" t="n">
        <v>65489.57</v>
      </c>
      <c r="AA979" s="52" t="n">
        <v>16667.80300000001</v>
      </c>
      <c r="AB979" s="52" t="n">
        <v>-49798.19599999999</v>
      </c>
      <c r="AC979" s="51" t="n">
        <v>-2.987688059428106</v>
      </c>
      <c r="AD979" s="51" t="n">
        <v>0.03933825645824213</v>
      </c>
      <c r="AE979" s="57" t="inlineStr">
        <is>
          <t>Code M1: Vai phoi may day vien co.</t>
        </is>
      </c>
    </row>
    <row r="980" ht="20.25" customHeight="1">
      <c r="D980" t="inlineStr">
        <is>
          <t>M2</t>
        </is>
      </c>
      <c r="E980" t="inlineStr">
        <is>
          <t>01,09</t>
        </is>
      </c>
      <c r="F980" t="inlineStr"/>
      <c r="G980" t="inlineStr">
        <is>
          <t>09@Heather Shale Grey</t>
        </is>
      </c>
      <c r="H980" t="inlineStr">
        <is>
          <t>25V07971MY14</t>
        </is>
      </c>
      <c r="I980" t="n">
        <v>2</v>
      </c>
      <c r="J980" t="n">
        <v>2</v>
      </c>
      <c r="K980" t="n">
        <v>3750</v>
      </c>
      <c r="L980" s="59" t="n"/>
      <c r="M980" s="98" t="inlineStr">
        <is>
          <t>POUT25SB0007971A</t>
        </is>
      </c>
      <c r="N980" s="2" t="n">
        <v>0.0062</v>
      </c>
      <c r="O980" t="n">
        <v>0.380037</v>
      </c>
      <c r="P980" s="95" t="n">
        <v>1425.139</v>
      </c>
      <c r="Q980" s="96" t="n">
        <v>1425.13875</v>
      </c>
      <c r="R980" s="77" t="n">
        <v>0</v>
      </c>
      <c r="S980" s="95" t="n">
        <v>1453.642</v>
      </c>
      <c r="T980" s="51" t="n">
        <v>1.020000154370907</v>
      </c>
      <c r="U980" s="51" t="n">
        <v>1.020000154370907</v>
      </c>
      <c r="V980" t="n">
        <v>0</v>
      </c>
      <c r="W980" t="inlineStr">
        <is>
          <t>01,09</t>
        </is>
      </c>
      <c r="X980" s="51" t="n">
        <v>0.02154369562206623</v>
      </c>
      <c r="Y980" s="51" t="n">
        <v>0.8065887590955323</v>
      </c>
      <c r="Z980" s="52" t="n">
        <v>65489.57</v>
      </c>
      <c r="AA980" s="52" t="n">
        <v>14091.558</v>
      </c>
      <c r="AB980" s="52" t="n">
        <v>-52425.96599999999</v>
      </c>
      <c r="AC980" s="51" t="n">
        <v>-3.720381096256352</v>
      </c>
      <c r="AD980" s="51" t="n">
        <v>0.02176130870915781</v>
      </c>
      <c r="AE980" s="57" t="inlineStr">
        <is>
          <t>Code M1: Vai phoi may day vien co.</t>
        </is>
      </c>
    </row>
    <row r="981" ht="20.25" customHeight="1">
      <c r="D981" t="inlineStr">
        <is>
          <t>M2</t>
        </is>
      </c>
      <c r="E981" t="inlineStr">
        <is>
          <t>01,09</t>
        </is>
      </c>
      <c r="F981" t="inlineStr"/>
      <c r="G981" t="inlineStr">
        <is>
          <t>01@Heather Shale Grey</t>
        </is>
      </c>
      <c r="H981" t="inlineStr">
        <is>
          <t>25V07971MY14</t>
        </is>
      </c>
      <c r="I981" t="n">
        <v>2</v>
      </c>
      <c r="J981" t="n">
        <v>2</v>
      </c>
      <c r="K981" t="n">
        <v>3750</v>
      </c>
      <c r="L981" s="59" t="n"/>
      <c r="M981" s="98" t="inlineStr">
        <is>
          <t>POUT25SB0007971A</t>
        </is>
      </c>
      <c r="N981" s="2" t="n">
        <v>0.0062</v>
      </c>
      <c r="O981" t="n">
        <v>0.380037</v>
      </c>
      <c r="P981" s="95" t="n">
        <v>1425.139</v>
      </c>
      <c r="Q981" s="96" t="n">
        <v>1425.13875</v>
      </c>
      <c r="R981" s="77" t="n">
        <v>0</v>
      </c>
      <c r="S981" s="95" t="n">
        <v>1453.642</v>
      </c>
      <c r="T981" s="51" t="n">
        <v>1.020000154370907</v>
      </c>
      <c r="U981" s="51" t="n">
        <v>1.020000154370907</v>
      </c>
      <c r="V981" t="n">
        <v>0</v>
      </c>
      <c r="W981" t="inlineStr">
        <is>
          <t>01,09</t>
        </is>
      </c>
      <c r="X981" s="51" t="n">
        <v>0.02154369562206623</v>
      </c>
      <c r="Y981" s="51" t="n">
        <v>0.828350071622092</v>
      </c>
      <c r="Z981" s="52" t="n">
        <v>65489.57</v>
      </c>
      <c r="AA981" s="52" t="n">
        <v>12666.419</v>
      </c>
      <c r="AB981" s="52" t="n">
        <v>-53879.60799999999</v>
      </c>
      <c r="AC981" s="51" t="n">
        <v>-4.253736434899238</v>
      </c>
      <c r="AD981" s="51" t="n">
        <v>0.02176130870915781</v>
      </c>
      <c r="AE981" s="57" t="inlineStr">
        <is>
          <t>Code M1: Vai phoi may day vien co.</t>
        </is>
      </c>
    </row>
    <row r="982" ht="20.25" customHeight="1">
      <c r="D982" t="inlineStr">
        <is>
          <t>M2</t>
        </is>
      </c>
      <c r="E982" t="inlineStr">
        <is>
          <t>01,09</t>
        </is>
      </c>
      <c r="F982" t="inlineStr"/>
      <c r="G982" t="inlineStr">
        <is>
          <t>09@Heather Shale Grey</t>
        </is>
      </c>
      <c r="H982" t="inlineStr">
        <is>
          <t>25V07971MY15</t>
        </is>
      </c>
      <c r="I982" t="n">
        <v>2</v>
      </c>
      <c r="J982" t="n">
        <v>2</v>
      </c>
      <c r="K982" t="n">
        <v>2950</v>
      </c>
      <c r="L982" s="59" t="n"/>
      <c r="M982" s="98" t="inlineStr">
        <is>
          <t>POUT25SB0007971A</t>
        </is>
      </c>
      <c r="N982" s="2" t="n">
        <v>0.0062</v>
      </c>
      <c r="O982" t="n">
        <v>0.3292</v>
      </c>
      <c r="P982" s="95" t="n">
        <v>971.14</v>
      </c>
      <c r="Q982" s="96" t="n">
        <v>971.14</v>
      </c>
      <c r="R982" s="77" t="n">
        <v>0</v>
      </c>
      <c r="S982" s="95" t="n">
        <v>990.563</v>
      </c>
      <c r="T982" s="51" t="n">
        <v>1.02000020594353</v>
      </c>
      <c r="U982" s="51" t="n">
        <v>1.02000020594353</v>
      </c>
      <c r="V982" t="n">
        <v>0</v>
      </c>
      <c r="W982" t="inlineStr">
        <is>
          <t>01,09</t>
        </is>
      </c>
      <c r="X982" s="51" t="n">
        <v>0.01468063693195726</v>
      </c>
      <c r="Y982" s="51" t="n">
        <v>0.8431789978159882</v>
      </c>
      <c r="Z982" s="52" t="n">
        <v>65489.57</v>
      </c>
      <c r="AA982" s="52" t="n">
        <v>11241.28</v>
      </c>
      <c r="AB982" s="52" t="n">
        <v>-55333.24999999999</v>
      </c>
      <c r="AC982" s="51" t="n">
        <v>-4.922326461043581</v>
      </c>
      <c r="AD982" s="51" t="n">
        <v>0.01482892619389622</v>
      </c>
      <c r="AE982" s="57" t="inlineStr">
        <is>
          <t>Code M1: Vai phoi may day vien co.</t>
        </is>
      </c>
    </row>
    <row r="983" ht="20.25" customHeight="1">
      <c r="D983" t="inlineStr">
        <is>
          <t>M2</t>
        </is>
      </c>
      <c r="E983" t="inlineStr">
        <is>
          <t>01,09</t>
        </is>
      </c>
      <c r="F983" t="inlineStr"/>
      <c r="G983" t="inlineStr">
        <is>
          <t>01@Heather Shale Grey</t>
        </is>
      </c>
      <c r="H983" t="inlineStr">
        <is>
          <t>25V07971MY15</t>
        </is>
      </c>
      <c r="I983" t="n">
        <v>2</v>
      </c>
      <c r="J983" t="n">
        <v>2</v>
      </c>
      <c r="K983" t="n">
        <v>2950</v>
      </c>
      <c r="L983" s="59" t="n"/>
      <c r="M983" s="98" t="inlineStr">
        <is>
          <t>POUT25SB0007971A</t>
        </is>
      </c>
      <c r="N983" s="2" t="n">
        <v>0.0062</v>
      </c>
      <c r="O983" t="n">
        <v>0.3292</v>
      </c>
      <c r="P983" s="95" t="n">
        <v>971.14</v>
      </c>
      <c r="Q983" s="96" t="n">
        <v>971.14</v>
      </c>
      <c r="R983" s="77" t="n">
        <v>0</v>
      </c>
      <c r="S983" s="95" t="n">
        <v>990.563</v>
      </c>
      <c r="T983" s="51" t="n">
        <v>1.02000020594353</v>
      </c>
      <c r="U983" s="51" t="n">
        <v>1.02000020594353</v>
      </c>
      <c r="V983" t="n">
        <v>0</v>
      </c>
      <c r="W983" t="inlineStr">
        <is>
          <t>01,09</t>
        </is>
      </c>
      <c r="X983" s="51" t="n">
        <v>0.01468063693195726</v>
      </c>
      <c r="Y983" s="51" t="n">
        <v>0.8580079240098843</v>
      </c>
      <c r="Z983" s="52" t="n">
        <v>65489.57</v>
      </c>
      <c r="AA983" s="52" t="n">
        <v>10270.14</v>
      </c>
      <c r="AB983" s="52" t="n">
        <v>-56323.81299999999</v>
      </c>
      <c r="AC983" s="51" t="n">
        <v>-5.484230302605416</v>
      </c>
      <c r="AD983" s="51" t="n">
        <v>0.01482892619389622</v>
      </c>
      <c r="AE983" s="57" t="inlineStr">
        <is>
          <t>Code M1: Vai phoi may day vien co.</t>
        </is>
      </c>
    </row>
    <row r="984" ht="20.25" customHeight="1">
      <c r="D984" t="inlineStr">
        <is>
          <t>M2</t>
        </is>
      </c>
      <c r="E984" t="inlineStr">
        <is>
          <t>01,09</t>
        </is>
      </c>
      <c r="F984" t="inlineStr"/>
      <c r="G984" t="inlineStr">
        <is>
          <t>09@Heather Shale Grey</t>
        </is>
      </c>
      <c r="H984" t="inlineStr">
        <is>
          <t>25V07971SG07</t>
        </is>
      </c>
      <c r="I984" t="n">
        <v>2</v>
      </c>
      <c r="J984" t="n">
        <v>2</v>
      </c>
      <c r="K984" t="n">
        <v>3960</v>
      </c>
      <c r="L984" s="59" t="n"/>
      <c r="M984" s="98" t="inlineStr">
        <is>
          <t>POUT25SB0007971A</t>
        </is>
      </c>
      <c r="N984" s="2" t="n">
        <v>0.0062</v>
      </c>
      <c r="O984" t="n">
        <v>0.3385</v>
      </c>
      <c r="P984" s="95" t="n">
        <v>1340.46</v>
      </c>
      <c r="Q984" s="96" t="n">
        <v>1340.46</v>
      </c>
      <c r="R984" s="77" t="n">
        <v>0</v>
      </c>
      <c r="S984" s="95" t="n">
        <v>1367.269</v>
      </c>
      <c r="T984" s="51" t="n">
        <v>1.019999850797487</v>
      </c>
      <c r="U984" s="51" t="n">
        <v>1.019999850797487</v>
      </c>
      <c r="V984" t="n">
        <v>0</v>
      </c>
      <c r="W984" t="inlineStr">
        <is>
          <t>01,09</t>
        </is>
      </c>
      <c r="X984" s="51" t="n">
        <v>0.02026361449617092</v>
      </c>
      <c r="Y984" s="51" t="n">
        <v>0.878476221480764</v>
      </c>
      <c r="Z984" s="52" t="n">
        <v>65489.57</v>
      </c>
      <c r="AA984" s="52" t="n">
        <v>9299</v>
      </c>
      <c r="AB984" s="52" t="n">
        <v>-57314.37599999999</v>
      </c>
      <c r="AC984" s="51" t="n">
        <v>-6.163498870846326</v>
      </c>
      <c r="AD984" s="51" t="n">
        <v>0.02046829747087971</v>
      </c>
      <c r="AE984" s="57" t="inlineStr">
        <is>
          <t>Code M1: Vai phoi may day vien co.</t>
        </is>
      </c>
    </row>
    <row r="985" ht="20.25" customHeight="1">
      <c r="D985" t="inlineStr">
        <is>
          <t>M2</t>
        </is>
      </c>
      <c r="E985" t="inlineStr">
        <is>
          <t>01,09</t>
        </is>
      </c>
      <c r="F985" t="inlineStr"/>
      <c r="G985" t="inlineStr">
        <is>
          <t>01@Heather Shale Grey</t>
        </is>
      </c>
      <c r="H985" t="inlineStr">
        <is>
          <t>25V07971SG07</t>
        </is>
      </c>
      <c r="I985" t="n">
        <v>2</v>
      </c>
      <c r="J985" t="n">
        <v>2</v>
      </c>
      <c r="K985" t="n">
        <v>3960</v>
      </c>
      <c r="L985" s="59" t="n"/>
      <c r="M985" s="98" t="inlineStr">
        <is>
          <t>POUT25SB0007971A</t>
        </is>
      </c>
      <c r="N985" s="2" t="n">
        <v>0.0062</v>
      </c>
      <c r="O985" t="n">
        <v>0.3385</v>
      </c>
      <c r="P985" s="95" t="n">
        <v>1340.46</v>
      </c>
      <c r="Q985" s="96" t="n">
        <v>1340.46</v>
      </c>
      <c r="R985" s="77" t="n">
        <v>0</v>
      </c>
      <c r="S985" s="95" t="n">
        <v>1367.269</v>
      </c>
      <c r="T985" s="51" t="n">
        <v>1.019999850797487</v>
      </c>
      <c r="U985" s="51" t="n">
        <v>1.019999850797487</v>
      </c>
      <c r="V985" t="n">
        <v>0</v>
      </c>
      <c r="W985" t="inlineStr">
        <is>
          <t>01,09</t>
        </is>
      </c>
      <c r="X985" s="51" t="n">
        <v>0.02026361449617092</v>
      </c>
      <c r="Y985" s="51" t="n">
        <v>0.8989445189516437</v>
      </c>
      <c r="Z985" s="52" t="n">
        <v>65489.57</v>
      </c>
      <c r="AA985" s="52" t="n">
        <v>7958.540000000001</v>
      </c>
      <c r="AB985" s="52" t="n">
        <v>-58681.64499999999</v>
      </c>
      <c r="AC985" s="51" t="n">
        <v>-7.373418365680135</v>
      </c>
      <c r="AD985" s="51" t="n">
        <v>0.02046829747087971</v>
      </c>
      <c r="AE985" s="57" t="inlineStr">
        <is>
          <t>Code M1: Vai phoi may day vien co.</t>
        </is>
      </c>
    </row>
    <row r="986" ht="20.25" customHeight="1">
      <c r="D986" t="inlineStr">
        <is>
          <t>M2</t>
        </is>
      </c>
      <c r="E986" t="inlineStr">
        <is>
          <t>01,09</t>
        </is>
      </c>
      <c r="F986" t="inlineStr"/>
      <c r="G986" t="inlineStr">
        <is>
          <t>09@Heather Shale Grey</t>
        </is>
      </c>
      <c r="H986" t="inlineStr">
        <is>
          <t>25V07971SG61</t>
        </is>
      </c>
      <c r="I986" t="n">
        <v>2</v>
      </c>
      <c r="J986" t="n">
        <v>2</v>
      </c>
      <c r="K986" t="n">
        <v>2800</v>
      </c>
      <c r="L986" s="59" t="n"/>
      <c r="M986" s="98" t="inlineStr">
        <is>
          <t>POUT25SB0007971A</t>
        </is>
      </c>
      <c r="N986" s="2" t="n">
        <v>0.0062</v>
      </c>
      <c r="O986" t="n">
        <v>0.3385</v>
      </c>
      <c r="P986" s="95" t="n">
        <v>947.8</v>
      </c>
      <c r="Q986" s="96" t="n">
        <v>947.8000000000001</v>
      </c>
      <c r="R986" s="77" t="n">
        <v>0</v>
      </c>
      <c r="S986" s="95" t="n">
        <v>966.756</v>
      </c>
      <c r="T986" s="51" t="n">
        <v>1.02</v>
      </c>
      <c r="U986" s="51" t="n">
        <v>1.02</v>
      </c>
      <c r="V986" t="n">
        <v>0</v>
      </c>
      <c r="W986" t="inlineStr">
        <is>
          <t>01,09</t>
        </is>
      </c>
      <c r="X986" s="51" t="n">
        <v>0.0143278082296158</v>
      </c>
      <c r="Y986" s="51" t="n">
        <v>0.9134170525169123</v>
      </c>
      <c r="Z986" s="52" t="n">
        <v>65489.57</v>
      </c>
      <c r="AA986" s="52" t="n">
        <v>6618.080000000002</v>
      </c>
      <c r="AB986" s="52" t="n">
        <v>-60048.91399999999</v>
      </c>
      <c r="AC986" s="51" t="n">
        <v>-9.073464509344095</v>
      </c>
      <c r="AD986" s="51" t="n">
        <v>0.01447253356526849</v>
      </c>
      <c r="AE986" s="57" t="inlineStr">
        <is>
          <t>Code M1: Vai phoi may day vien co.</t>
        </is>
      </c>
    </row>
    <row r="987" ht="20.25" customHeight="1">
      <c r="D987" t="inlineStr">
        <is>
          <t>M2</t>
        </is>
      </c>
      <c r="E987" t="inlineStr">
        <is>
          <t>01,09</t>
        </is>
      </c>
      <c r="F987" t="inlineStr"/>
      <c r="G987" t="inlineStr">
        <is>
          <t>01@Heather Shale Grey</t>
        </is>
      </c>
      <c r="H987" t="inlineStr">
        <is>
          <t>25V07971SG61</t>
        </is>
      </c>
      <c r="I987" t="n">
        <v>2</v>
      </c>
      <c r="J987" t="n">
        <v>2</v>
      </c>
      <c r="K987" t="n">
        <v>2800</v>
      </c>
      <c r="L987" s="59" t="n"/>
      <c r="M987" s="98" t="inlineStr">
        <is>
          <t>POUT25SB0007971A</t>
        </is>
      </c>
      <c r="N987" s="2" t="n">
        <v>0.0062</v>
      </c>
      <c r="O987" t="n">
        <v>0.3385</v>
      </c>
      <c r="P987" s="95" t="n">
        <v>947.8</v>
      </c>
      <c r="Q987" s="96" t="n">
        <v>947.8000000000001</v>
      </c>
      <c r="R987" s="77" t="n">
        <v>0</v>
      </c>
      <c r="S987" s="95" t="n">
        <v>966.756</v>
      </c>
      <c r="T987" s="51" t="n">
        <v>1.02</v>
      </c>
      <c r="U987" s="51" t="n">
        <v>1.02</v>
      </c>
      <c r="V987" t="n">
        <v>0</v>
      </c>
      <c r="W987" t="inlineStr">
        <is>
          <t>01,09</t>
        </is>
      </c>
      <c r="X987" s="51" t="n">
        <v>0.0143278082296158</v>
      </c>
      <c r="Y987" s="51" t="n">
        <v>0.9278895860821808</v>
      </c>
      <c r="Z987" s="52" t="n">
        <v>65489.57</v>
      </c>
      <c r="AA987" s="52" t="n">
        <v>5670.279999999999</v>
      </c>
      <c r="AB987" s="52" t="n">
        <v>-61015.66999999999</v>
      </c>
      <c r="AC987" s="51" t="n">
        <v>-10.76060970534083</v>
      </c>
      <c r="AD987" s="51" t="n">
        <v>0.01447253356526849</v>
      </c>
      <c r="AE987" s="57" t="inlineStr">
        <is>
          <t>Code M1: Vai phoi may day vien co.</t>
        </is>
      </c>
    </row>
    <row r="988" ht="20.25" customHeight="1">
      <c r="D988" t="inlineStr">
        <is>
          <t>M2</t>
        </is>
      </c>
      <c r="E988" t="inlineStr">
        <is>
          <t>01,09</t>
        </is>
      </c>
      <c r="F988" t="inlineStr"/>
      <c r="G988" t="inlineStr">
        <is>
          <t>09@Heather Shale Grey</t>
        </is>
      </c>
      <c r="H988" t="inlineStr">
        <is>
          <t>25V07971SG62</t>
        </is>
      </c>
      <c r="I988" t="n">
        <v>2</v>
      </c>
      <c r="J988" t="n">
        <v>2</v>
      </c>
      <c r="K988" t="n">
        <v>3161</v>
      </c>
      <c r="L988" s="59" t="n"/>
      <c r="M988" s="98" t="inlineStr">
        <is>
          <t>POUT25SB0007971A</t>
        </is>
      </c>
      <c r="N988" s="2" t="n">
        <v>0.0062</v>
      </c>
      <c r="O988" t="n">
        <v>0.3385</v>
      </c>
      <c r="P988" s="95" t="n">
        <v>1069.999</v>
      </c>
      <c r="Q988" s="96" t="n">
        <v>1069.9985</v>
      </c>
      <c r="R988" s="77" t="n">
        <v>0</v>
      </c>
      <c r="S988" s="95" t="n">
        <v>1091.398</v>
      </c>
      <c r="T988" s="51" t="n">
        <v>1.019999084111293</v>
      </c>
      <c r="U988" s="51" t="n">
        <v>1.019999084111293</v>
      </c>
      <c r="V988" t="n">
        <v>0</v>
      </c>
      <c r="W988" t="inlineStr">
        <is>
          <t>01,09</t>
        </is>
      </c>
      <c r="X988" s="51" t="n">
        <v>0.0161750720763627</v>
      </c>
      <c r="Y988" s="51" t="n">
        <v>0.944228050359775</v>
      </c>
      <c r="Z988" s="52" t="n">
        <v>65489.57</v>
      </c>
      <c r="AA988" s="52" t="n">
        <v>4722.479999999996</v>
      </c>
      <c r="AB988" s="52" t="n">
        <v>-61982.42599999999</v>
      </c>
      <c r="AC988" s="51" t="n">
        <v>-13.12497374260982</v>
      </c>
      <c r="AD988" s="51" t="n">
        <v>0.0163384566427906</v>
      </c>
      <c r="AE988" s="57" t="inlineStr">
        <is>
          <t>Code M1: Vai phoi may day vien co.</t>
        </is>
      </c>
    </row>
    <row r="989" ht="20.25" customHeight="1">
      <c r="D989" t="inlineStr">
        <is>
          <t>M2</t>
        </is>
      </c>
      <c r="E989" t="inlineStr">
        <is>
          <t>01,09</t>
        </is>
      </c>
      <c r="F989" t="inlineStr"/>
      <c r="G989" t="inlineStr">
        <is>
          <t>01@Heather Shale Grey</t>
        </is>
      </c>
      <c r="H989" t="inlineStr">
        <is>
          <t>25V07971SG62</t>
        </is>
      </c>
      <c r="I989" t="n">
        <v>2</v>
      </c>
      <c r="J989" t="n">
        <v>2</v>
      </c>
      <c r="K989" t="n">
        <v>3161</v>
      </c>
      <c r="L989" s="59" t="n"/>
      <c r="M989" s="98" t="inlineStr">
        <is>
          <t>POUT25SB0007971A</t>
        </is>
      </c>
      <c r="N989" s="2" t="n">
        <v>0.0062</v>
      </c>
      <c r="O989" t="n">
        <v>0.3385</v>
      </c>
      <c r="P989" s="95" t="n">
        <v>1069.999</v>
      </c>
      <c r="Q989" s="96" t="n">
        <v>1069.9985</v>
      </c>
      <c r="R989" s="77" t="n">
        <v>0</v>
      </c>
      <c r="S989" s="95" t="n">
        <v>1091.398</v>
      </c>
      <c r="T989" s="51" t="n">
        <v>1.019999084111293</v>
      </c>
      <c r="U989" s="51" t="n">
        <v>1.019999084111293</v>
      </c>
      <c r="V989" t="n">
        <v>0</v>
      </c>
      <c r="W989" t="inlineStr">
        <is>
          <t>01,09</t>
        </is>
      </c>
      <c r="X989" s="51" t="n">
        <v>0.0161750720763627</v>
      </c>
      <c r="Y989" s="51" t="n">
        <v>0.9605665146373692</v>
      </c>
      <c r="Z989" s="52" t="n">
        <v>65489.57</v>
      </c>
      <c r="AA989" s="52" t="n">
        <v>3652.480999999992</v>
      </c>
      <c r="AB989" s="52" t="n">
        <v>-63073.82399999999</v>
      </c>
      <c r="AC989" s="51" t="n">
        <v>-17.26876169923954</v>
      </c>
      <c r="AD989" s="51" t="n">
        <v>0.0163384566427906</v>
      </c>
      <c r="AE989" s="57" t="inlineStr">
        <is>
          <t>Code M1: Vai phoi may day vien co.</t>
        </is>
      </c>
    </row>
    <row r="990" ht="20.25" customHeight="1">
      <c r="D990" t="inlineStr">
        <is>
          <t>M2</t>
        </is>
      </c>
      <c r="E990" t="inlineStr">
        <is>
          <t>01,09</t>
        </is>
      </c>
      <c r="F990" t="inlineStr"/>
      <c r="G990" t="inlineStr">
        <is>
          <t>09@Heather Shale Grey</t>
        </is>
      </c>
      <c r="H990" t="inlineStr">
        <is>
          <t>25V07971SG63</t>
        </is>
      </c>
      <c r="I990" t="n">
        <v>2</v>
      </c>
      <c r="J990" t="n">
        <v>2</v>
      </c>
      <c r="K990" t="n">
        <v>2100</v>
      </c>
      <c r="L990" s="59" t="n"/>
      <c r="M990" s="98" t="inlineStr">
        <is>
          <t>POUT25SB0007971A</t>
        </is>
      </c>
      <c r="N990" s="2" t="n">
        <v>0.0062</v>
      </c>
      <c r="O990" t="n">
        <v>0.3385</v>
      </c>
      <c r="P990" s="95" t="n">
        <v>710.85</v>
      </c>
      <c r="Q990" s="96" t="n">
        <v>710.85</v>
      </c>
      <c r="R990" s="77" t="n">
        <v>0</v>
      </c>
      <c r="S990" s="95" t="n">
        <v>725.067</v>
      </c>
      <c r="T990" s="51" t="n">
        <v>1.02</v>
      </c>
      <c r="U990" s="51" t="n">
        <v>1.02</v>
      </c>
      <c r="V990" t="n">
        <v>0</v>
      </c>
      <c r="W990" t="inlineStr">
        <is>
          <t>01,09</t>
        </is>
      </c>
      <c r="X990" s="51" t="n">
        <v>0.01074585617221185</v>
      </c>
      <c r="Y990" s="51" t="n">
        <v>0.9714209148113205</v>
      </c>
      <c r="Z990" s="52" t="n">
        <v>65489.57</v>
      </c>
      <c r="AA990" s="52" t="n">
        <v>2582.481999999989</v>
      </c>
      <c r="AB990" s="52" t="n">
        <v>-64165.22199999999</v>
      </c>
      <c r="AC990" s="51" t="n">
        <v>-24.84633852239832</v>
      </c>
      <c r="AD990" s="51" t="n">
        <v>0.01085440017395136</v>
      </c>
      <c r="AE990" s="57" t="inlineStr">
        <is>
          <t>Code M1: Vai phoi may day vien co.</t>
        </is>
      </c>
    </row>
    <row r="991" ht="20.25" customHeight="1">
      <c r="D991" t="inlineStr">
        <is>
          <t>M2</t>
        </is>
      </c>
      <c r="E991" t="inlineStr">
        <is>
          <t>01,09</t>
        </is>
      </c>
      <c r="F991" t="inlineStr"/>
      <c r="G991" t="inlineStr">
        <is>
          <t>01@Heather Shale Grey</t>
        </is>
      </c>
      <c r="H991" t="inlineStr">
        <is>
          <t>25V07971SG63</t>
        </is>
      </c>
      <c r="I991" t="n">
        <v>2</v>
      </c>
      <c r="J991" t="n">
        <v>2</v>
      </c>
      <c r="K991" t="n">
        <v>2100</v>
      </c>
      <c r="L991" s="59" t="n"/>
      <c r="M991" s="98" t="inlineStr">
        <is>
          <t>POUT25SB0007971A</t>
        </is>
      </c>
      <c r="N991" s="2" t="n">
        <v>0.0062</v>
      </c>
      <c r="O991" t="n">
        <v>0.3385</v>
      </c>
      <c r="P991" s="95" t="n">
        <v>710.85</v>
      </c>
      <c r="Q991" s="96" t="n">
        <v>710.85</v>
      </c>
      <c r="R991" s="77" t="n">
        <v>0</v>
      </c>
      <c r="S991" s="95" t="n">
        <v>725.067</v>
      </c>
      <c r="T991" s="51" t="n">
        <v>1.02</v>
      </c>
      <c r="U991" s="51" t="n">
        <v>1.02</v>
      </c>
      <c r="V991" t="n">
        <v>0</v>
      </c>
      <c r="W991" t="inlineStr">
        <is>
          <t>01,09</t>
        </is>
      </c>
      <c r="X991" s="51" t="n">
        <v>0.01074585617221185</v>
      </c>
      <c r="Y991" s="51" t="n">
        <v>0.9822753149852719</v>
      </c>
      <c r="Z991" s="52" t="n">
        <v>65489.57</v>
      </c>
      <c r="AA991" s="52" t="n">
        <v>1871.631999999991</v>
      </c>
      <c r="AB991" s="52" t="n">
        <v>-64890.289</v>
      </c>
      <c r="AC991" s="51" t="n">
        <v>-34.67043147370868</v>
      </c>
      <c r="AD991" s="51" t="n">
        <v>0.01085440017395136</v>
      </c>
      <c r="AE991" s="57" t="inlineStr">
        <is>
          <t>Code M1: Vai phoi may day vien co.</t>
        </is>
      </c>
    </row>
    <row r="992" ht="20.25" customHeight="1">
      <c r="D992" t="inlineStr">
        <is>
          <t>M2</t>
        </is>
      </c>
      <c r="E992" t="inlineStr">
        <is>
          <t>01,09</t>
        </is>
      </c>
      <c r="F992" t="inlineStr"/>
      <c r="G992" t="inlineStr">
        <is>
          <t>09@Heather Shale Grey</t>
        </is>
      </c>
      <c r="H992" t="inlineStr">
        <is>
          <t>25V07971SG64</t>
        </is>
      </c>
      <c r="I992" t="n">
        <v>2</v>
      </c>
      <c r="J992" t="n">
        <v>2</v>
      </c>
      <c r="K992" t="n">
        <v>1000</v>
      </c>
      <c r="L992" s="59" t="n"/>
      <c r="M992" s="98" t="inlineStr">
        <is>
          <t>POUT25SB0007971A</t>
        </is>
      </c>
      <c r="N992" s="2" t="n">
        <v>0.0062</v>
      </c>
      <c r="O992" t="n">
        <v>0.257566</v>
      </c>
      <c r="P992" s="95" t="n">
        <v>257.566</v>
      </c>
      <c r="Q992" s="96" t="n">
        <v>257.566</v>
      </c>
      <c r="R992" s="77" t="n">
        <v>0</v>
      </c>
      <c r="S992" s="95" t="n">
        <v>262.717</v>
      </c>
      <c r="T992" s="51" t="n">
        <v>1.019998757599994</v>
      </c>
      <c r="U992" s="51" t="n">
        <v>1.019998757599994</v>
      </c>
      <c r="V992" t="n">
        <v>0</v>
      </c>
      <c r="W992" t="inlineStr">
        <is>
          <t>01,09</t>
        </is>
      </c>
      <c r="X992" s="51" t="n">
        <v>0.003893602294227921</v>
      </c>
      <c r="Y992" s="51" t="n">
        <v>0.986208246595603</v>
      </c>
      <c r="Z992" s="52" t="n">
        <v>65489.57</v>
      </c>
      <c r="AA992" s="52" t="n">
        <v>1160.781999999992</v>
      </c>
      <c r="AB992" s="52" t="n">
        <v>-65615.356</v>
      </c>
      <c r="AC992" s="51" t="n">
        <v>-56.52685517177252</v>
      </c>
      <c r="AD992" s="51" t="n">
        <v>0.003932931610331233</v>
      </c>
      <c r="AE992" s="57" t="inlineStr">
        <is>
          <t>Code M1: Vai phoi may day vien co.</t>
        </is>
      </c>
    </row>
    <row r="993" ht="20.25" customHeight="1">
      <c r="D993" t="inlineStr">
        <is>
          <t>M2</t>
        </is>
      </c>
      <c r="E993" t="inlineStr">
        <is>
          <t>01,09</t>
        </is>
      </c>
      <c r="F993" t="inlineStr"/>
      <c r="G993" t="inlineStr">
        <is>
          <t>01@Heather Shale Grey</t>
        </is>
      </c>
      <c r="H993" t="inlineStr">
        <is>
          <t>25V07971SG64</t>
        </is>
      </c>
      <c r="I993" t="n">
        <v>2</v>
      </c>
      <c r="J993" t="n">
        <v>2</v>
      </c>
      <c r="K993" t="n">
        <v>1000</v>
      </c>
      <c r="L993" s="59" t="n"/>
      <c r="M993" s="98" t="inlineStr">
        <is>
          <t>POUT25SB0007971A</t>
        </is>
      </c>
      <c r="N993" s="2" t="n">
        <v>0.0062</v>
      </c>
      <c r="O993" t="n">
        <v>0.257566</v>
      </c>
      <c r="P993" s="95" t="n">
        <v>257.566</v>
      </c>
      <c r="Q993" s="96" t="n">
        <v>257.566</v>
      </c>
      <c r="R993" s="77" t="n">
        <v>0</v>
      </c>
      <c r="S993" s="95" t="n">
        <v>262.717</v>
      </c>
      <c r="T993" s="51" t="n">
        <v>1.019998757599994</v>
      </c>
      <c r="U993" s="51" t="n">
        <v>1.019998757599994</v>
      </c>
      <c r="V993" t="n">
        <v>0</v>
      </c>
      <c r="W993" t="inlineStr">
        <is>
          <t>01,09</t>
        </is>
      </c>
      <c r="X993" s="51" t="n">
        <v>0.003893602294227921</v>
      </c>
      <c r="Y993" s="51" t="n">
        <v>0.9901411782059343</v>
      </c>
      <c r="Z993" s="52" t="n">
        <v>65489.57</v>
      </c>
      <c r="AA993" s="52" t="n">
        <v>903.2159999999931</v>
      </c>
      <c r="AB993" s="52" t="n">
        <v>-65878.073</v>
      </c>
      <c r="AC993" s="51" t="n">
        <v>-72.93722985421041</v>
      </c>
      <c r="AD993" s="51" t="n">
        <v>0.003932931610331233</v>
      </c>
      <c r="AE993" s="57" t="inlineStr">
        <is>
          <t>Code M1: Vai phoi may day vien co.</t>
        </is>
      </c>
    </row>
    <row r="994" ht="20.25" customHeight="1">
      <c r="D994" t="inlineStr">
        <is>
          <t>M2</t>
        </is>
      </c>
      <c r="E994" t="inlineStr">
        <is>
          <t>01,09</t>
        </is>
      </c>
      <c r="F994" t="inlineStr"/>
      <c r="G994" t="inlineStr">
        <is>
          <t>09@Heather Shale Grey</t>
        </is>
      </c>
      <c r="H994" t="inlineStr">
        <is>
          <t>25V07971VN01</t>
        </is>
      </c>
      <c r="I994" t="n">
        <v>2</v>
      </c>
      <c r="J994" t="n">
        <v>2</v>
      </c>
      <c r="K994" t="n">
        <v>670</v>
      </c>
      <c r="L994" s="59" t="n"/>
      <c r="M994" s="98" t="inlineStr">
        <is>
          <t>POUT25SB0007971A</t>
        </is>
      </c>
      <c r="N994" s="2" t="n">
        <v>0.0062</v>
      </c>
      <c r="O994" t="n">
        <v>0.25825</v>
      </c>
      <c r="P994" s="95" t="n">
        <v>173.027</v>
      </c>
      <c r="Q994" s="96" t="n">
        <v>173.0275</v>
      </c>
      <c r="R994" s="77" t="n">
        <v>0</v>
      </c>
      <c r="S994" s="95" t="n">
        <v>176.488</v>
      </c>
      <c r="T994" s="51" t="n">
        <v>1.02000265854462</v>
      </c>
      <c r="U994" s="51" t="n">
        <v>1.02000265854462</v>
      </c>
      <c r="V994" t="n">
        <v>0</v>
      </c>
      <c r="W994" t="inlineStr">
        <is>
          <t>01,09</t>
        </is>
      </c>
      <c r="X994" s="51" t="n">
        <v>0.002615641315097961</v>
      </c>
      <c r="Y994" s="51" t="n">
        <v>0.9927832325055731</v>
      </c>
      <c r="Z994" s="52" t="n">
        <v>65489.57</v>
      </c>
      <c r="AA994" s="52" t="n">
        <v>645.6499999999942</v>
      </c>
      <c r="AB994" s="52" t="n">
        <v>-66140.79000000001</v>
      </c>
      <c r="AC994" s="51" t="n">
        <v>-102.4406257260135</v>
      </c>
      <c r="AD994" s="51" t="n">
        <v>0.002642061934442385</v>
      </c>
      <c r="AE994" s="57" t="inlineStr">
        <is>
          <t>Code M1: Vai phoi may day vien co.</t>
        </is>
      </c>
    </row>
    <row r="995" ht="20.25" customHeight="1">
      <c r="D995" t="inlineStr">
        <is>
          <t>M2</t>
        </is>
      </c>
      <c r="E995" t="inlineStr">
        <is>
          <t>01,09</t>
        </is>
      </c>
      <c r="F995" t="inlineStr"/>
      <c r="G995" t="inlineStr">
        <is>
          <t>01@Heather Shale Grey</t>
        </is>
      </c>
      <c r="H995" t="inlineStr">
        <is>
          <t>25V07971VN01</t>
        </is>
      </c>
      <c r="I995" t="n">
        <v>2</v>
      </c>
      <c r="J995" t="n">
        <v>2</v>
      </c>
      <c r="K995" t="n">
        <v>670</v>
      </c>
      <c r="L995" s="59" t="n"/>
      <c r="M995" s="98" t="inlineStr">
        <is>
          <t>POUT25SB0007971A</t>
        </is>
      </c>
      <c r="N995" s="2" t="n">
        <v>0.0062</v>
      </c>
      <c r="O995" t="n">
        <v>0.25825</v>
      </c>
      <c r="P995" s="95" t="n">
        <v>173.027</v>
      </c>
      <c r="Q995" s="96" t="n">
        <v>173.0275</v>
      </c>
      <c r="R995" s="77" t="n">
        <v>0</v>
      </c>
      <c r="S995" s="95" t="n">
        <v>176.488</v>
      </c>
      <c r="T995" s="51" t="n">
        <v>1.02000265854462</v>
      </c>
      <c r="U995" s="51" t="n">
        <v>1.02000265854462</v>
      </c>
      <c r="V995" t="n">
        <v>0</v>
      </c>
      <c r="W995" t="inlineStr">
        <is>
          <t>01,09</t>
        </is>
      </c>
      <c r="X995" s="51" t="n">
        <v>0.002615641315097961</v>
      </c>
      <c r="Y995" s="51" t="n">
        <v>0.995425286805212</v>
      </c>
      <c r="Z995" s="52" t="n">
        <v>65489.57</v>
      </c>
      <c r="AA995" s="52" t="n">
        <v>472.6229999999923</v>
      </c>
      <c r="AB995" s="52" t="n">
        <v>-66317.27800000001</v>
      </c>
      <c r="AC995" s="51" t="n">
        <v>-140.3175004178829</v>
      </c>
      <c r="AD995" s="51" t="n">
        <v>0.002642061934442385</v>
      </c>
      <c r="AE995" s="57" t="inlineStr">
        <is>
          <t>Code M1: Vai phoi may day vien co.</t>
        </is>
      </c>
    </row>
    <row r="996" ht="20.25" customHeight="1">
      <c r="D996" t="inlineStr">
        <is>
          <t>M2</t>
        </is>
      </c>
      <c r="E996" t="inlineStr">
        <is>
          <t>01,09</t>
        </is>
      </c>
      <c r="F996" t="inlineStr"/>
      <c r="G996" t="inlineStr">
        <is>
          <t>09@Heather Shale Grey</t>
        </is>
      </c>
      <c r="H996" t="inlineStr">
        <is>
          <t>25V07971VN02</t>
        </is>
      </c>
      <c r="I996" t="n">
        <v>2</v>
      </c>
      <c r="J996" t="n">
        <v>2</v>
      </c>
      <c r="K996" t="n">
        <v>300</v>
      </c>
      <c r="L996" s="59" t="n"/>
      <c r="M996" s="98" t="inlineStr">
        <is>
          <t>POUT25SB0007971A</t>
        </is>
      </c>
      <c r="N996" s="2" t="n">
        <v>0.0062</v>
      </c>
      <c r="O996" t="n">
        <v>0.2589</v>
      </c>
      <c r="P996" s="95" t="n">
        <v>77.67</v>
      </c>
      <c r="Q996" s="96" t="n">
        <v>77.67</v>
      </c>
      <c r="R996" s="77" t="n">
        <v>0</v>
      </c>
      <c r="S996" s="95" t="n">
        <v>79.223</v>
      </c>
      <c r="T996" s="51" t="n">
        <v>1.019994850006438</v>
      </c>
      <c r="U996" s="51" t="n">
        <v>1.019994850006438</v>
      </c>
      <c r="V996" t="n">
        <v>0</v>
      </c>
      <c r="W996" t="inlineStr">
        <is>
          <t>01,09</t>
        </is>
      </c>
      <c r="X996" s="51" t="n">
        <v>0.001174130476043743</v>
      </c>
      <c r="Y996" s="51" t="n">
        <v>0.9966112771850542</v>
      </c>
      <c r="Z996" s="52" t="n">
        <v>65489.57</v>
      </c>
      <c r="AA996" s="52" t="n">
        <v>299.5959999999905</v>
      </c>
      <c r="AB996" s="52" t="n">
        <v>-66493.766</v>
      </c>
      <c r="AC996" s="51" t="n">
        <v>-221.9447722933621</v>
      </c>
      <c r="AD996" s="51" t="n">
        <v>0.001185990379842164</v>
      </c>
      <c r="AE996" s="57" t="inlineStr">
        <is>
          <t>Code M1: Vai phoi may day vien co.</t>
        </is>
      </c>
    </row>
    <row r="997" ht="20.25" customHeight="1">
      <c r="D997" t="inlineStr">
        <is>
          <t>M2</t>
        </is>
      </c>
      <c r="E997" t="inlineStr">
        <is>
          <t>01,09</t>
        </is>
      </c>
      <c r="F997" t="inlineStr"/>
      <c r="G997" t="inlineStr">
        <is>
          <t>01@Heather Shale Grey</t>
        </is>
      </c>
      <c r="H997" t="inlineStr">
        <is>
          <t>25V07971VN02</t>
        </is>
      </c>
      <c r="I997" t="n">
        <v>2</v>
      </c>
      <c r="J997" t="n">
        <v>2</v>
      </c>
      <c r="K997" t="n">
        <v>300</v>
      </c>
      <c r="L997" s="59" t="n"/>
      <c r="M997" s="98" t="inlineStr">
        <is>
          <t>POUT25SB0007971A</t>
        </is>
      </c>
      <c r="N997" s="2" t="n">
        <v>0.0062</v>
      </c>
      <c r="O997" t="n">
        <v>0.2589</v>
      </c>
      <c r="P997" s="95" t="n">
        <v>77.67</v>
      </c>
      <c r="Q997" s="96" t="n">
        <v>77.67</v>
      </c>
      <c r="R997" s="77" t="n">
        <v>0</v>
      </c>
      <c r="S997" s="95" t="n">
        <v>79.223</v>
      </c>
      <c r="T997" s="51" t="n">
        <v>1.019994850006438</v>
      </c>
      <c r="U997" s="51" t="n">
        <v>1.019994850006438</v>
      </c>
      <c r="V997" t="n">
        <v>0</v>
      </c>
      <c r="W997" t="inlineStr">
        <is>
          <t>01,09</t>
        </is>
      </c>
      <c r="X997" s="51" t="n">
        <v>0.001174130476043743</v>
      </c>
      <c r="Y997" s="51" t="n">
        <v>0.9977972675648963</v>
      </c>
      <c r="Z997" s="52" t="n">
        <v>65489.57</v>
      </c>
      <c r="AA997" s="52" t="n">
        <v>221.9259999999922</v>
      </c>
      <c r="AB997" s="52" t="n">
        <v>-66572.989</v>
      </c>
      <c r="AC997" s="51" t="n">
        <v>-299.978321602707</v>
      </c>
      <c r="AD997" s="51" t="n">
        <v>0.001185990379842164</v>
      </c>
      <c r="AE997" s="57" t="inlineStr">
        <is>
          <t>Code M1: Vai phoi may day vien co.</t>
        </is>
      </c>
    </row>
    <row r="998" ht="20.25" customHeight="1">
      <c r="D998" t="inlineStr">
        <is>
          <t>M2</t>
        </is>
      </c>
      <c r="E998" t="inlineStr">
        <is>
          <t>01,09</t>
        </is>
      </c>
      <c r="F998" t="inlineStr"/>
      <c r="G998" t="inlineStr">
        <is>
          <t>09@Heather Shale Grey</t>
        </is>
      </c>
      <c r="H998" t="inlineStr">
        <is>
          <t>25V07971VN03</t>
        </is>
      </c>
      <c r="I998" t="n">
        <v>2</v>
      </c>
      <c r="J998" t="n">
        <v>2</v>
      </c>
      <c r="K998" t="n">
        <v>280</v>
      </c>
      <c r="L998" s="59" t="n"/>
      <c r="M998" s="98" t="inlineStr">
        <is>
          <t>POUT25SB0007971A</t>
        </is>
      </c>
      <c r="N998" s="2" t="n">
        <v>0.0062</v>
      </c>
      <c r="O998" t="n">
        <v>0.2576</v>
      </c>
      <c r="P998" s="95" t="n">
        <v>72.128</v>
      </c>
      <c r="Q998" s="96" t="n">
        <v>72.128</v>
      </c>
      <c r="R998" s="77" t="n">
        <v>0</v>
      </c>
      <c r="S998" s="95" t="n">
        <v>73.571</v>
      </c>
      <c r="T998" s="51" t="n">
        <v>1.020006100266193</v>
      </c>
      <c r="U998" s="51" t="n">
        <v>1.020006100266193</v>
      </c>
      <c r="V998" t="n">
        <v>0</v>
      </c>
      <c r="W998" t="inlineStr">
        <is>
          <t>01,09</t>
        </is>
      </c>
      <c r="X998" s="51" t="n">
        <v>0.001090352555376375</v>
      </c>
      <c r="Y998" s="51" t="n">
        <v>0.9988986337824481</v>
      </c>
      <c r="Z998" s="52" t="n">
        <v>65489.57</v>
      </c>
      <c r="AA998" s="52" t="n">
        <v>144.2559999999939</v>
      </c>
      <c r="AB998" s="52" t="n">
        <v>-66652.212</v>
      </c>
      <c r="AC998" s="51" t="n">
        <v>-462.0411767968251</v>
      </c>
      <c r="AD998" s="51" t="n">
        <v>0.001101366217551894</v>
      </c>
      <c r="AE998" s="57" t="inlineStr">
        <is>
          <t>Code M1: Vai phoi may day vien co.</t>
        </is>
      </c>
    </row>
    <row r="999" ht="20.25" customHeight="1">
      <c r="D999" t="inlineStr">
        <is>
          <t>M2</t>
        </is>
      </c>
      <c r="E999" t="inlineStr">
        <is>
          <t>01,09</t>
        </is>
      </c>
      <c r="F999" t="inlineStr"/>
      <c r="G999" t="inlineStr">
        <is>
          <t>01@Heather Shale Grey</t>
        </is>
      </c>
      <c r="H999" t="inlineStr">
        <is>
          <t>25V07971VN03</t>
        </is>
      </c>
      <c r="I999" t="n">
        <v>2</v>
      </c>
      <c r="J999" t="n">
        <v>2</v>
      </c>
      <c r="K999" t="n">
        <v>280</v>
      </c>
      <c r="L999" s="59" t="n"/>
      <c r="M999" s="98" t="inlineStr">
        <is>
          <t>POUT25SB0007971A</t>
        </is>
      </c>
      <c r="N999" s="2" t="n">
        <v>0.0062</v>
      </c>
      <c r="O999" t="n">
        <v>0.2576</v>
      </c>
      <c r="P999" s="95" t="n">
        <v>72.128</v>
      </c>
      <c r="Q999" s="96" t="n">
        <v>72.128</v>
      </c>
      <c r="R999" s="77" t="n">
        <v>0</v>
      </c>
      <c r="S999" s="95" t="n">
        <v>73.571</v>
      </c>
      <c r="T999" s="51" t="n">
        <v>1.020006100266193</v>
      </c>
      <c r="U999" s="51" t="n">
        <v>1.020006100266193</v>
      </c>
      <c r="V999" t="n">
        <v>0</v>
      </c>
      <c r="W999" t="inlineStr">
        <is>
          <t>01,09</t>
        </is>
      </c>
      <c r="X999" s="51" t="n">
        <v>0.001090352555376375</v>
      </c>
      <c r="Y999" s="51" t="n">
        <v>1</v>
      </c>
      <c r="Z999" s="52" t="n">
        <v>65489.57</v>
      </c>
      <c r="AA999" s="52" t="n">
        <v>72.12799999999697</v>
      </c>
      <c r="AB999" s="52" t="n">
        <v>-66725.783</v>
      </c>
      <c r="AC999" s="51" t="n">
        <v>-925.1023596939164</v>
      </c>
      <c r="AD999" s="51" t="n">
        <v>0.001101366217551894</v>
      </c>
      <c r="AE999" s="57" t="inlineStr">
        <is>
          <t>Code M1: Vai phoi may day vien co.</t>
        </is>
      </c>
    </row>
    <row r="1000" ht="20.25" customHeight="1">
      <c r="D1000" t="inlineStr">
        <is>
          <t>R</t>
        </is>
      </c>
      <c r="E1000" t="inlineStr">
        <is>
          <t>01</t>
        </is>
      </c>
      <c r="F1000" t="inlineStr">
        <is>
          <t>Signature White</t>
        </is>
      </c>
      <c r="G1000" t="inlineStr">
        <is>
          <t>01@Signature White</t>
        </is>
      </c>
      <c r="H1000" t="inlineStr">
        <is>
          <t>25V07971CA37</t>
        </is>
      </c>
      <c r="I1000" t="n">
        <v>2</v>
      </c>
      <c r="J1000" t="n">
        <v>2</v>
      </c>
      <c r="K1000" t="n">
        <v>88</v>
      </c>
      <c r="L1000" s="59" t="n"/>
      <c r="M1000" s="98" t="inlineStr">
        <is>
          <t>POUT25SB0007971A</t>
        </is>
      </c>
      <c r="N1000" s="2" t="n">
        <v>0.0189</v>
      </c>
      <c r="O1000" t="n">
        <v>0.38004</v>
      </c>
      <c r="P1000" s="95" t="n">
        <v>33.444</v>
      </c>
      <c r="Q1000" s="96" t="n">
        <v>33.44352</v>
      </c>
      <c r="R1000" s="77" t="n">
        <v>0.37</v>
      </c>
      <c r="S1000" s="95" t="n">
        <v>34.112</v>
      </c>
      <c r="T1000" s="51" t="n">
        <v>1.019973687357971</v>
      </c>
      <c r="U1000" s="51" t="n">
        <v>1.019973687357971</v>
      </c>
      <c r="V1000" t="n">
        <v>0</v>
      </c>
      <c r="W1000" t="inlineStr">
        <is>
          <t>01</t>
        </is>
      </c>
      <c r="X1000" s="51" t="n">
        <v>0.001222755155085267</v>
      </c>
      <c r="Y1000" s="51" t="n">
        <v>0.001222772704747338</v>
      </c>
      <c r="Z1000" s="52" t="n">
        <v>27350.95399999999</v>
      </c>
      <c r="AA1000" s="52" t="n">
        <v>27350.95399999999</v>
      </c>
      <c r="AB1000" s="52" t="n">
        <v>0.37</v>
      </c>
      <c r="AC1000" s="51" t="n">
        <v>1.35278645125139e-05</v>
      </c>
      <c r="AD1000" s="51" t="n">
        <v>0.001222755155085267</v>
      </c>
      <c r="AE1000" s="57" t="inlineStr">
        <is>
          <t>Code R: Vai rib may bo vong co.</t>
        </is>
      </c>
    </row>
    <row r="1001" ht="20.25" customHeight="1">
      <c r="D1001" t="inlineStr">
        <is>
          <t>R</t>
        </is>
      </c>
      <c r="E1001" t="inlineStr">
        <is>
          <t>01</t>
        </is>
      </c>
      <c r="F1001" t="inlineStr">
        <is>
          <t>Signature White</t>
        </is>
      </c>
      <c r="G1001" t="inlineStr">
        <is>
          <t>01@Signature White</t>
        </is>
      </c>
      <c r="H1001" t="inlineStr">
        <is>
          <t>25V07971CN30</t>
        </is>
      </c>
      <c r="I1001" t="n">
        <v>2</v>
      </c>
      <c r="J1001" t="n">
        <v>2</v>
      </c>
      <c r="K1001" t="n">
        <v>3715</v>
      </c>
      <c r="L1001" s="59" t="n"/>
      <c r="M1001" s="98" t="inlineStr">
        <is>
          <t>POUT25SB0007971A</t>
        </is>
      </c>
      <c r="N1001" s="2" t="n">
        <v>0.0189</v>
      </c>
      <c r="O1001" t="n">
        <v>0.340266</v>
      </c>
      <c r="P1001" s="95" t="n">
        <v>1264.088</v>
      </c>
      <c r="Q1001" s="96" t="n">
        <v>1264.08819</v>
      </c>
      <c r="R1001" s="77" t="n">
        <v>14.004</v>
      </c>
      <c r="S1001" s="95" t="n">
        <v>1289.37</v>
      </c>
      <c r="T1001" s="51" t="n">
        <v>1.0200001898602</v>
      </c>
      <c r="U1001" s="51" t="n">
        <v>1.0200001898602</v>
      </c>
      <c r="V1001" t="n">
        <v>0</v>
      </c>
      <c r="W1001" t="inlineStr">
        <is>
          <t>01</t>
        </is>
      </c>
      <c r="X1001" s="51" t="n">
        <v>0.04575516115818119</v>
      </c>
      <c r="Y1001" s="51" t="n">
        <v>0.04744010026121942</v>
      </c>
      <c r="Z1001" s="52" t="n">
        <v>27350.95399999999</v>
      </c>
      <c r="AA1001" s="52" t="n">
        <v>27317.50999999999</v>
      </c>
      <c r="AB1001" s="52" t="n">
        <v>-20.108</v>
      </c>
      <c r="AC1001" s="51" t="n">
        <v>-0.0007360846577890887</v>
      </c>
      <c r="AD1001" s="51" t="n">
        <v>0.04621733450321332</v>
      </c>
      <c r="AE1001" s="57" t="inlineStr">
        <is>
          <t>Code R: Vai rib may bo vong co.</t>
        </is>
      </c>
    </row>
    <row r="1002" ht="20.25" customHeight="1">
      <c r="D1002" t="inlineStr">
        <is>
          <t>R</t>
        </is>
      </c>
      <c r="E1002" t="inlineStr">
        <is>
          <t>01</t>
        </is>
      </c>
      <c r="F1002" t="inlineStr">
        <is>
          <t>Signature White</t>
        </is>
      </c>
      <c r="G1002" t="inlineStr">
        <is>
          <t>01@Signature White</t>
        </is>
      </c>
      <c r="H1002" t="inlineStr">
        <is>
          <t>25V07971CN33</t>
        </is>
      </c>
      <c r="I1002" t="n">
        <v>2</v>
      </c>
      <c r="J1002" t="n">
        <v>2</v>
      </c>
      <c r="K1002" t="n">
        <v>3100</v>
      </c>
      <c r="L1002" s="59" t="n"/>
      <c r="M1002" s="98" t="inlineStr">
        <is>
          <t>POUT25SB0007971A</t>
        </is>
      </c>
      <c r="N1002" s="2" t="n">
        <v>0.0189</v>
      </c>
      <c r="O1002" t="n">
        <v>0.414</v>
      </c>
      <c r="P1002" s="95" t="n">
        <v>1283.4</v>
      </c>
      <c r="Q1002" s="96" t="n">
        <v>1283.4</v>
      </c>
      <c r="R1002" s="77" t="n">
        <v>14.218</v>
      </c>
      <c r="S1002" s="95" t="n">
        <v>1309.068</v>
      </c>
      <c r="T1002" s="51" t="n">
        <v>1.02</v>
      </c>
      <c r="U1002" s="51" t="n">
        <v>1.02</v>
      </c>
      <c r="V1002" t="n">
        <v>0</v>
      </c>
      <c r="W1002" t="inlineStr">
        <is>
          <t>01</t>
        </is>
      </c>
      <c r="X1002" s="51" t="n">
        <v>0.04645417487082901</v>
      </c>
      <c r="Y1002" s="51" t="n">
        <v>0.09436350922165276</v>
      </c>
      <c r="Z1002" s="52" t="n">
        <v>27350.95399999999</v>
      </c>
      <c r="AA1002" s="52" t="n">
        <v>26053.42199999999</v>
      </c>
      <c r="AB1002" s="52" t="n">
        <v>-1309.264</v>
      </c>
      <c r="AC1002" s="51" t="n">
        <v>-0.0502530531306022</v>
      </c>
      <c r="AD1002" s="51" t="n">
        <v>0.04692340896043335</v>
      </c>
      <c r="AE1002" s="57" t="inlineStr">
        <is>
          <t>Code R: Vai rib may bo vong co.</t>
        </is>
      </c>
    </row>
    <row r="1003" ht="20.25" customHeight="1">
      <c r="D1003" t="inlineStr">
        <is>
          <t>R</t>
        </is>
      </c>
      <c r="E1003" t="inlineStr">
        <is>
          <t>01</t>
        </is>
      </c>
      <c r="F1003" t="inlineStr">
        <is>
          <t>Signature White</t>
        </is>
      </c>
      <c r="G1003" t="inlineStr">
        <is>
          <t>01@Signature White</t>
        </is>
      </c>
      <c r="H1003" t="inlineStr">
        <is>
          <t>25V07971CN50</t>
        </is>
      </c>
      <c r="I1003" t="n">
        <v>2</v>
      </c>
      <c r="J1003" t="n">
        <v>2</v>
      </c>
      <c r="K1003" t="n">
        <v>2081</v>
      </c>
      <c r="L1003" s="59" t="n"/>
      <c r="M1003" s="98" t="inlineStr">
        <is>
          <t>POUT25SB0007971A</t>
        </is>
      </c>
      <c r="N1003" s="2" t="n">
        <v>0.0189</v>
      </c>
      <c r="O1003" t="n">
        <v>0.340266</v>
      </c>
      <c r="P1003" s="95" t="n">
        <v>708.0940000000001</v>
      </c>
      <c r="Q1003" s="96" t="n">
        <v>708.0935460000001</v>
      </c>
      <c r="R1003" s="77" t="n">
        <v>7.844</v>
      </c>
      <c r="S1003" s="95" t="n">
        <v>722.255</v>
      </c>
      <c r="T1003" s="51" t="n">
        <v>1.019998757227148</v>
      </c>
      <c r="U1003" s="51" t="n">
        <v>1.019998757227148</v>
      </c>
      <c r="V1003" t="n">
        <v>0</v>
      </c>
      <c r="W1003" t="inlineStr">
        <is>
          <t>01</t>
        </is>
      </c>
      <c r="X1003" s="51" t="n">
        <v>0.02563028004580755</v>
      </c>
      <c r="Y1003" s="51" t="n">
        <v>0.1202526975841501</v>
      </c>
      <c r="Z1003" s="52" t="n">
        <v>27350.95399999999</v>
      </c>
      <c r="AA1003" s="52" t="n">
        <v>24770.02199999999</v>
      </c>
      <c r="AB1003" s="52" t="n">
        <v>-2624.706</v>
      </c>
      <c r="AC1003" s="51" t="n">
        <v>-0.1059630064115406</v>
      </c>
      <c r="AD1003" s="51" t="n">
        <v>0.02588917176344198</v>
      </c>
      <c r="AE1003" s="57" t="inlineStr">
        <is>
          <t>Code R: Vai rib may bo vong co.</t>
        </is>
      </c>
    </row>
    <row r="1004" ht="20.25" customHeight="1">
      <c r="D1004" t="inlineStr">
        <is>
          <t>R</t>
        </is>
      </c>
      <c r="E1004" t="inlineStr">
        <is>
          <t>01</t>
        </is>
      </c>
      <c r="F1004" t="inlineStr">
        <is>
          <t>Signature White</t>
        </is>
      </c>
      <c r="G1004" t="inlineStr">
        <is>
          <t>01@Signature White</t>
        </is>
      </c>
      <c r="H1004" t="inlineStr">
        <is>
          <t>25V07971CN51</t>
        </is>
      </c>
      <c r="I1004" t="n">
        <v>2</v>
      </c>
      <c r="J1004" t="n">
        <v>2</v>
      </c>
      <c r="K1004" t="n">
        <v>1100</v>
      </c>
      <c r="L1004" s="59" t="n"/>
      <c r="M1004" s="98" t="inlineStr">
        <is>
          <t>POUT25SB0007971A</t>
        </is>
      </c>
      <c r="N1004" s="2" t="n">
        <v>0.0189</v>
      </c>
      <c r="O1004" t="n">
        <v>0.340266</v>
      </c>
      <c r="P1004" s="95" t="n">
        <v>374.293</v>
      </c>
      <c r="Q1004" s="96" t="n">
        <v>374.2926</v>
      </c>
      <c r="R1004" s="77" t="n">
        <v>4.146</v>
      </c>
      <c r="S1004" s="95" t="n">
        <v>381.778</v>
      </c>
      <c r="T1004" s="51" t="n">
        <v>1.019997702334802</v>
      </c>
      <c r="U1004" s="51" t="n">
        <v>1.019997702334802</v>
      </c>
      <c r="V1004" t="n">
        <v>0</v>
      </c>
      <c r="W1004" t="inlineStr">
        <is>
          <t>01</t>
        </is>
      </c>
      <c r="X1004" s="51" t="n">
        <v>0.01354796158115728</v>
      </c>
      <c r="Y1004" s="51" t="n">
        <v>0.1339375218868052</v>
      </c>
      <c r="Z1004" s="52" t="n">
        <v>27350.95399999999</v>
      </c>
      <c r="AA1004" s="52" t="n">
        <v>24061.92799999999</v>
      </c>
      <c r="AB1004" s="52" t="n">
        <v>-3350.659</v>
      </c>
      <c r="AC1004" s="51" t="n">
        <v>-0.139251476440292</v>
      </c>
      <c r="AD1004" s="51" t="n">
        <v>0.01368480967793665</v>
      </c>
      <c r="AE1004" s="57" t="inlineStr">
        <is>
          <t>Code R: Vai rib may bo vong co.</t>
        </is>
      </c>
    </row>
    <row r="1005" ht="20.25" customHeight="1">
      <c r="D1005" t="inlineStr">
        <is>
          <t>R</t>
        </is>
      </c>
      <c r="E1005" t="inlineStr">
        <is>
          <t>01</t>
        </is>
      </c>
      <c r="F1005" t="inlineStr">
        <is>
          <t>Signature White</t>
        </is>
      </c>
      <c r="G1005" t="inlineStr">
        <is>
          <t>01@Signature White</t>
        </is>
      </c>
      <c r="H1005" t="inlineStr">
        <is>
          <t>25V07971CN52</t>
        </is>
      </c>
      <c r="I1005" t="n">
        <v>2</v>
      </c>
      <c r="J1005" t="n">
        <v>2</v>
      </c>
      <c r="K1005" t="n">
        <v>788</v>
      </c>
      <c r="L1005" s="59" t="n"/>
      <c r="M1005" s="98" t="inlineStr">
        <is>
          <t>POUT25SB0007971A</t>
        </is>
      </c>
      <c r="N1005" s="2" t="n">
        <v>0.0189</v>
      </c>
      <c r="O1005" t="n">
        <v>0.340266</v>
      </c>
      <c r="P1005" s="95" t="n">
        <v>268.13</v>
      </c>
      <c r="Q1005" s="96" t="n">
        <v>268.129608</v>
      </c>
      <c r="R1005" s="77" t="n">
        <v>2.97</v>
      </c>
      <c r="S1005" s="95" t="n">
        <v>273.492</v>
      </c>
      <c r="T1005" s="51" t="n">
        <v>1.019997762279491</v>
      </c>
      <c r="U1005" s="51" t="n">
        <v>1.019997762279491</v>
      </c>
      <c r="V1005" t="n">
        <v>0</v>
      </c>
      <c r="W1005" t="inlineStr">
        <is>
          <t>01</t>
        </is>
      </c>
      <c r="X1005" s="51" t="n">
        <v>0.009705267023592673</v>
      </c>
      <c r="Y1005" s="51" t="n">
        <v>0.1437408362428602</v>
      </c>
      <c r="Z1005" s="52" t="n">
        <v>27350.95399999999</v>
      </c>
      <c r="AA1005" s="52" t="n">
        <v>23687.63499999999</v>
      </c>
      <c r="AB1005" s="52" t="n">
        <v>-3733.613000000001</v>
      </c>
      <c r="AC1005" s="51" t="n">
        <v>-0.1576186478726138</v>
      </c>
      <c r="AD1005" s="51" t="n">
        <v>0.009803300023830983</v>
      </c>
      <c r="AE1005" s="57" t="inlineStr">
        <is>
          <t>Code R: Vai rib may bo vong co.</t>
        </is>
      </c>
    </row>
    <row r="1006" ht="20.25" customHeight="1">
      <c r="D1006" t="inlineStr">
        <is>
          <t>R</t>
        </is>
      </c>
      <c r="E1006" t="inlineStr">
        <is>
          <t>01</t>
        </is>
      </c>
      <c r="F1006" t="inlineStr">
        <is>
          <t>Signature White</t>
        </is>
      </c>
      <c r="G1006" t="inlineStr">
        <is>
          <t>01@Signature White</t>
        </is>
      </c>
      <c r="H1006" t="inlineStr">
        <is>
          <t>25V07971ID19</t>
        </is>
      </c>
      <c r="I1006" t="n">
        <v>2</v>
      </c>
      <c r="J1006" t="n">
        <v>2</v>
      </c>
      <c r="K1006" t="n">
        <v>29000</v>
      </c>
      <c r="L1006" s="59" t="n"/>
      <c r="M1006" s="98" t="inlineStr">
        <is>
          <t>POUT25SB0007971A</t>
        </is>
      </c>
      <c r="N1006" s="2" t="n">
        <v>0.0189</v>
      </c>
      <c r="O1006" t="n">
        <v>0.472512</v>
      </c>
      <c r="P1006" s="95" t="n">
        <v>13702.848</v>
      </c>
      <c r="Q1006" s="96" t="n">
        <v>13702.848</v>
      </c>
      <c r="R1006" s="77" t="n">
        <v>151.803</v>
      </c>
      <c r="S1006" s="95" t="n">
        <v>13976.905</v>
      </c>
      <c r="T1006" s="51" t="n">
        <v>1.020000002919101</v>
      </c>
      <c r="U1006" s="51" t="n">
        <v>1.020000002919101</v>
      </c>
      <c r="V1006" t="n">
        <v>0</v>
      </c>
      <c r="W1006" t="inlineStr">
        <is>
          <t>01</t>
        </is>
      </c>
      <c r="X1006" s="51" t="n">
        <v>0.4959907255885848</v>
      </c>
      <c r="Y1006" s="51" t="n">
        <v>0.6447415691606225</v>
      </c>
      <c r="Z1006" s="52" t="n">
        <v>27350.95399999999</v>
      </c>
      <c r="AA1006" s="52" t="n">
        <v>23419.50499999999</v>
      </c>
      <c r="AB1006" s="52" t="n">
        <v>-3858.272000000001</v>
      </c>
      <c r="AC1006" s="51" t="n">
        <v>-0.1647460951886046</v>
      </c>
      <c r="AD1006" s="51" t="n">
        <v>0.5010007329177624</v>
      </c>
      <c r="AE1006" s="57" t="inlineStr">
        <is>
          <t>Code R: Vai rib may bo vong co.</t>
        </is>
      </c>
    </row>
    <row r="1007" ht="20.25" customHeight="1">
      <c r="D1007" t="inlineStr">
        <is>
          <t>R</t>
        </is>
      </c>
      <c r="E1007" t="inlineStr">
        <is>
          <t>01</t>
        </is>
      </c>
      <c r="F1007" t="inlineStr">
        <is>
          <t>Signature White</t>
        </is>
      </c>
      <c r="G1007" t="inlineStr">
        <is>
          <t>01@Signature White</t>
        </is>
      </c>
      <c r="H1007" t="inlineStr">
        <is>
          <t>25V07971ID20</t>
        </is>
      </c>
      <c r="I1007" t="n">
        <v>2</v>
      </c>
      <c r="J1007" t="n">
        <v>2</v>
      </c>
      <c r="K1007" t="n">
        <v>13400</v>
      </c>
      <c r="L1007" s="59" t="n"/>
      <c r="M1007" s="98" t="inlineStr">
        <is>
          <t>POUT25SB0007971A</t>
        </is>
      </c>
      <c r="N1007" s="2" t="n">
        <v>0.0189</v>
      </c>
      <c r="O1007" t="n">
        <v>0.340211</v>
      </c>
      <c r="P1007" s="95" t="n">
        <v>4558.827</v>
      </c>
      <c r="Q1007" s="96" t="n">
        <v>4558.8274</v>
      </c>
      <c r="R1007" s="77" t="n">
        <v>50.504</v>
      </c>
      <c r="S1007" s="95" t="n">
        <v>4650.004</v>
      </c>
      <c r="T1007" s="51" t="n">
        <v>1.020000100903149</v>
      </c>
      <c r="U1007" s="51" t="n">
        <v>1.020000100903149</v>
      </c>
      <c r="V1007" t="n">
        <v>0</v>
      </c>
      <c r="W1007" t="inlineStr">
        <is>
          <t>01</t>
        </is>
      </c>
      <c r="X1007" s="51" t="n">
        <v>0.1650121281327153</v>
      </c>
      <c r="Y1007" s="51" t="n">
        <v>0.8114204718416772</v>
      </c>
      <c r="Z1007" s="52" t="n">
        <v>27350.95399999999</v>
      </c>
      <c r="AA1007" s="52" t="n">
        <v>9716.656999999992</v>
      </c>
      <c r="AB1007" s="52" t="n">
        <v>-17936.476</v>
      </c>
      <c r="AC1007" s="51" t="n">
        <v>-1.845951339025348</v>
      </c>
      <c r="AD1007" s="51" t="n">
        <v>0.166678917305773</v>
      </c>
      <c r="AE1007" s="57" t="inlineStr">
        <is>
          <t>Code R: Vai rib may bo vong co.</t>
        </is>
      </c>
    </row>
    <row r="1008" ht="20.25" customHeight="1">
      <c r="D1008" t="inlineStr">
        <is>
          <t>R</t>
        </is>
      </c>
      <c r="E1008" t="inlineStr">
        <is>
          <t>01</t>
        </is>
      </c>
      <c r="F1008" t="inlineStr">
        <is>
          <t>Signature White</t>
        </is>
      </c>
      <c r="G1008" t="inlineStr">
        <is>
          <t>01@Signature White</t>
        </is>
      </c>
      <c r="H1008" t="inlineStr">
        <is>
          <t>25V07971KE44</t>
        </is>
      </c>
      <c r="I1008" t="n">
        <v>2</v>
      </c>
      <c r="J1008" t="n">
        <v>2</v>
      </c>
      <c r="K1008" t="n">
        <v>285</v>
      </c>
      <c r="L1008" s="59" t="n"/>
      <c r="M1008" s="98" t="inlineStr">
        <is>
          <t>POUT25SB0007971A</t>
        </is>
      </c>
      <c r="N1008" s="2" t="n">
        <v>0.0189</v>
      </c>
      <c r="O1008" t="n">
        <v>0.38001</v>
      </c>
      <c r="P1008" s="95" t="n">
        <v>108.303</v>
      </c>
      <c r="Q1008" s="96" t="n">
        <v>108.30285</v>
      </c>
      <c r="R1008" s="77" t="n">
        <v>1.2</v>
      </c>
      <c r="S1008" s="95" t="n">
        <v>110.469</v>
      </c>
      <c r="T1008" s="51" t="n">
        <v>1.019999445998726</v>
      </c>
      <c r="U1008" s="51" t="n">
        <v>1.019999445998726</v>
      </c>
      <c r="V1008" t="n">
        <v>0</v>
      </c>
      <c r="W1008" t="inlineStr">
        <is>
          <t>01</t>
        </is>
      </c>
      <c r="X1008" s="51" t="n">
        <v>0.003920149238670068</v>
      </c>
      <c r="Y1008" s="51" t="n">
        <v>0.8153802240316739</v>
      </c>
      <c r="Z1008" s="52" t="n">
        <v>27350.95399999999</v>
      </c>
      <c r="AA1008" s="52" t="n">
        <v>5157.829999999991</v>
      </c>
      <c r="AB1008" s="52" t="n">
        <v>-22635.784</v>
      </c>
      <c r="AC1008" s="51" t="n">
        <v>-4.388625449074523</v>
      </c>
      <c r="AD1008" s="51" t="n">
        <v>0.003959746705727341</v>
      </c>
      <c r="AE1008" s="57" t="inlineStr">
        <is>
          <t>Code R: Vai rib may bo vong co.</t>
        </is>
      </c>
    </row>
    <row r="1009" ht="20.25" customHeight="1">
      <c r="D1009" t="inlineStr">
        <is>
          <t>R</t>
        </is>
      </c>
      <c r="E1009" t="inlineStr">
        <is>
          <t>01</t>
        </is>
      </c>
      <c r="F1009" t="inlineStr">
        <is>
          <t>Signature White</t>
        </is>
      </c>
      <c r="G1009" t="inlineStr">
        <is>
          <t>01@Signature White</t>
        </is>
      </c>
      <c r="H1009" t="inlineStr">
        <is>
          <t>25V07971KH22</t>
        </is>
      </c>
      <c r="I1009" t="n">
        <v>2</v>
      </c>
      <c r="J1009" t="n">
        <v>2</v>
      </c>
      <c r="K1009" t="n">
        <v>160</v>
      </c>
      <c r="L1009" s="59" t="n"/>
      <c r="M1009" s="98" t="inlineStr">
        <is>
          <t>POUT25SB0007971A</t>
        </is>
      </c>
      <c r="N1009" s="2" t="n">
        <v>0.0189</v>
      </c>
      <c r="O1009" t="n">
        <v>0.3385</v>
      </c>
      <c r="P1009" s="95" t="n">
        <v>54.16</v>
      </c>
      <c r="Q1009" s="96" t="n">
        <v>54.16</v>
      </c>
      <c r="R1009" s="77" t="n">
        <v>0.6</v>
      </c>
      <c r="S1009" s="95" t="n">
        <v>55.243</v>
      </c>
      <c r="T1009" s="51" t="n">
        <v>1.019996307237814</v>
      </c>
      <c r="U1009" s="51" t="n">
        <v>1.019996307237814</v>
      </c>
      <c r="V1009" t="n">
        <v>0</v>
      </c>
      <c r="W1009" t="inlineStr">
        <is>
          <t>01</t>
        </is>
      </c>
      <c r="X1009" s="51" t="n">
        <v>0.001980186870264197</v>
      </c>
      <c r="Y1009" s="51" t="n">
        <v>0.8173604109019381</v>
      </c>
      <c r="Z1009" s="52" t="n">
        <v>27350.95399999999</v>
      </c>
      <c r="AA1009" s="52" t="n">
        <v>5049.526999999991</v>
      </c>
      <c r="AB1009" s="52" t="n">
        <v>-22746.85300000001</v>
      </c>
      <c r="AC1009" s="51" t="n">
        <v>-4.504749256712569</v>
      </c>
      <c r="AD1009" s="51" t="n">
        <v>0.001980186870264197</v>
      </c>
      <c r="AE1009" s="57" t="inlineStr">
        <is>
          <t>Code R: Vai rib may bo vong co.</t>
        </is>
      </c>
    </row>
    <row r="1010" ht="20.25" customHeight="1">
      <c r="D1010" t="inlineStr">
        <is>
          <t>R</t>
        </is>
      </c>
      <c r="E1010" t="inlineStr">
        <is>
          <t>01</t>
        </is>
      </c>
      <c r="F1010" t="inlineStr">
        <is>
          <t>Signature White</t>
        </is>
      </c>
      <c r="G1010" t="inlineStr">
        <is>
          <t>01@Signature White</t>
        </is>
      </c>
      <c r="H1010" t="inlineStr">
        <is>
          <t>25V07971MN11</t>
        </is>
      </c>
      <c r="I1010" t="n">
        <v>2</v>
      </c>
      <c r="J1010" t="n">
        <v>2</v>
      </c>
      <c r="K1010" t="n">
        <v>564</v>
      </c>
      <c r="L1010" s="59" t="n"/>
      <c r="M1010" s="98" t="inlineStr">
        <is>
          <t>POUT25SB0007971A</t>
        </is>
      </c>
      <c r="N1010" s="2" t="n">
        <v>0.0189</v>
      </c>
      <c r="O1010" t="n">
        <v>0.2886</v>
      </c>
      <c r="P1010" s="95" t="n">
        <v>162.77</v>
      </c>
      <c r="Q1010" s="96" t="n">
        <v>162.7704</v>
      </c>
      <c r="R1010" s="77" t="n">
        <v>1.803</v>
      </c>
      <c r="S1010" s="95" t="n">
        <v>166.026</v>
      </c>
      <c r="T1010" s="51" t="n">
        <v>1.020003686182958</v>
      </c>
      <c r="U1010" s="51" t="n">
        <v>1.020003686182958</v>
      </c>
      <c r="V1010" t="n">
        <v>0</v>
      </c>
      <c r="W1010" t="inlineStr">
        <is>
          <t>01</t>
        </is>
      </c>
      <c r="X1010" s="51" t="n">
        <v>0.005891666374781665</v>
      </c>
      <c r="Y1010" s="51" t="n">
        <v>0.8233115744335648</v>
      </c>
      <c r="Z1010" s="52" t="n">
        <v>27350.95399999999</v>
      </c>
      <c r="AA1010" s="52" t="n">
        <v>4995.366999999991</v>
      </c>
      <c r="AB1010" s="52" t="n">
        <v>-22800.893</v>
      </c>
      <c r="AC1010" s="51" t="n">
        <v>-4.564407980434679</v>
      </c>
      <c r="AD1010" s="51" t="n">
        <v>0.005951178156345116</v>
      </c>
      <c r="AE1010" s="57" t="inlineStr">
        <is>
          <t>Code R: Vai rib may bo vong co.</t>
        </is>
      </c>
    </row>
    <row r="1011" ht="20.25" customHeight="1">
      <c r="D1011" t="inlineStr">
        <is>
          <t>R</t>
        </is>
      </c>
      <c r="E1011" t="inlineStr">
        <is>
          <t>01</t>
        </is>
      </c>
      <c r="F1011" t="inlineStr">
        <is>
          <t>Signature White</t>
        </is>
      </c>
      <c r="G1011" t="inlineStr">
        <is>
          <t>01@Signature White</t>
        </is>
      </c>
      <c r="H1011" t="inlineStr">
        <is>
          <t>25V07971MU41</t>
        </is>
      </c>
      <c r="I1011" t="n">
        <v>2</v>
      </c>
      <c r="J1011" t="n">
        <v>2</v>
      </c>
      <c r="K1011" t="n">
        <v>750</v>
      </c>
      <c r="L1011" s="59" t="n"/>
      <c r="M1011" s="98" t="inlineStr">
        <is>
          <t>POUT25SB0007971A</t>
        </is>
      </c>
      <c r="N1011" s="2" t="n">
        <v>0.0189</v>
      </c>
      <c r="O1011" t="n">
        <v>0.3403</v>
      </c>
      <c r="P1011" s="95" t="n">
        <v>255.225</v>
      </c>
      <c r="Q1011" s="96" t="n">
        <v>255.225</v>
      </c>
      <c r="R1011" s="77" t="n">
        <v>2.827</v>
      </c>
      <c r="S1011" s="95" t="n">
        <v>260.329</v>
      </c>
      <c r="T1011" s="51" t="n">
        <v>1.019998040944265</v>
      </c>
      <c r="U1011" s="51" t="n">
        <v>1.019998040944265</v>
      </c>
      <c r="V1011" t="n">
        <v>0</v>
      </c>
      <c r="W1011" t="inlineStr">
        <is>
          <t>01</t>
        </is>
      </c>
      <c r="X1011" s="51" t="n">
        <v>0.009238169535146747</v>
      </c>
      <c r="Y1011" s="51" t="n">
        <v>0.8326430588125009</v>
      </c>
      <c r="Z1011" s="52" t="n">
        <v>27350.95399999999</v>
      </c>
      <c r="AA1011" s="52" t="n">
        <v>4832.596999999991</v>
      </c>
      <c r="AB1011" s="52" t="n">
        <v>-22965.895</v>
      </c>
      <c r="AC1011" s="51" t="n">
        <v>-4.75228846932613</v>
      </c>
      <c r="AD1011" s="51" t="n">
        <v>0.009331484378936109</v>
      </c>
      <c r="AE1011" s="57" t="inlineStr">
        <is>
          <t>Code R: Vai rib may bo vong co.</t>
        </is>
      </c>
    </row>
    <row r="1012" ht="20.25" customHeight="1">
      <c r="D1012" t="inlineStr">
        <is>
          <t>R</t>
        </is>
      </c>
      <c r="E1012" t="inlineStr">
        <is>
          <t>01</t>
        </is>
      </c>
      <c r="F1012" t="inlineStr">
        <is>
          <t>Signature White</t>
        </is>
      </c>
      <c r="G1012" t="inlineStr">
        <is>
          <t>01@Signature White</t>
        </is>
      </c>
      <c r="H1012" t="inlineStr">
        <is>
          <t>25V07971SG07</t>
        </is>
      </c>
      <c r="I1012" t="n">
        <v>2</v>
      </c>
      <c r="J1012" t="n">
        <v>2</v>
      </c>
      <c r="K1012" t="n">
        <v>3960</v>
      </c>
      <c r="L1012" s="59" t="n"/>
      <c r="M1012" s="98" t="inlineStr">
        <is>
          <t>POUT25SB0007971A</t>
        </is>
      </c>
      <c r="N1012" s="2" t="n">
        <v>0.0189</v>
      </c>
      <c r="O1012" t="n">
        <v>0.3385</v>
      </c>
      <c r="P1012" s="95" t="n">
        <v>1340.46</v>
      </c>
      <c r="Q1012" s="96" t="n">
        <v>1340.46</v>
      </c>
      <c r="R1012" s="77" t="n">
        <v>14.85</v>
      </c>
      <c r="S1012" s="95" t="n">
        <v>1367.269</v>
      </c>
      <c r="T1012" s="51" t="n">
        <v>1.019999850797487</v>
      </c>
      <c r="U1012" s="51" t="n">
        <v>1.019999850797487</v>
      </c>
      <c r="V1012" t="n">
        <v>0</v>
      </c>
      <c r="W1012" t="inlineStr">
        <is>
          <t>01</t>
        </is>
      </c>
      <c r="X1012" s="51" t="n">
        <v>0.04851952878864849</v>
      </c>
      <c r="Y1012" s="51" t="n">
        <v>0.8816526838515397</v>
      </c>
      <c r="Z1012" s="52" t="n">
        <v>27350.95399999999</v>
      </c>
      <c r="AA1012" s="52" t="n">
        <v>4577.371999999992</v>
      </c>
      <c r="AB1012" s="52" t="n">
        <v>-23214.20100000001</v>
      </c>
      <c r="AC1012" s="51" t="n">
        <v>-5.071512868082395</v>
      </c>
      <c r="AD1012" s="51" t="n">
        <v>0.04900962503903888</v>
      </c>
      <c r="AE1012" s="57" t="inlineStr">
        <is>
          <t>Code R: Vai rib may bo vong co.</t>
        </is>
      </c>
    </row>
    <row r="1013" ht="20.25" customHeight="1">
      <c r="D1013" t="inlineStr">
        <is>
          <t>R</t>
        </is>
      </c>
      <c r="E1013" t="inlineStr">
        <is>
          <t>01</t>
        </is>
      </c>
      <c r="F1013" t="inlineStr">
        <is>
          <t>Signature White</t>
        </is>
      </c>
      <c r="G1013" t="inlineStr">
        <is>
          <t>01@Signature White</t>
        </is>
      </c>
      <c r="H1013" t="inlineStr">
        <is>
          <t>25V07971SG61</t>
        </is>
      </c>
      <c r="I1013" t="n">
        <v>2</v>
      </c>
      <c r="J1013" t="n">
        <v>2</v>
      </c>
      <c r="K1013" t="n">
        <v>2800</v>
      </c>
      <c r="L1013" s="59" t="n"/>
      <c r="M1013" s="98" t="inlineStr">
        <is>
          <t>POUT25SB0007971A</t>
        </is>
      </c>
      <c r="N1013" s="2" t="n">
        <v>0.0189</v>
      </c>
      <c r="O1013" t="n">
        <v>0.3385</v>
      </c>
      <c r="P1013" s="95" t="n">
        <v>947.8</v>
      </c>
      <c r="Q1013" s="96" t="n">
        <v>947.8000000000001</v>
      </c>
      <c r="R1013" s="77" t="n">
        <v>10.5</v>
      </c>
      <c r="S1013" s="95" t="n">
        <v>966.756</v>
      </c>
      <c r="T1013" s="51" t="n">
        <v>1.02</v>
      </c>
      <c r="U1013" s="51" t="n">
        <v>1.02</v>
      </c>
      <c r="V1013" t="n">
        <v>0</v>
      </c>
      <c r="W1013" t="inlineStr">
        <is>
          <t>01</t>
        </is>
      </c>
      <c r="X1013" s="51" t="n">
        <v>0.03430673752732722</v>
      </c>
      <c r="Y1013" s="51" t="n">
        <v>0.9163059540811631</v>
      </c>
      <c r="Z1013" s="52" t="n">
        <v>27350.95399999999</v>
      </c>
      <c r="AA1013" s="52" t="n">
        <v>3236.911999999993</v>
      </c>
      <c r="AB1013" s="52" t="n">
        <v>-24585.82000000001</v>
      </c>
      <c r="AC1013" s="51" t="n">
        <v>-7.595455174561453</v>
      </c>
      <c r="AD1013" s="51" t="n">
        <v>0.03465327022962345</v>
      </c>
      <c r="AE1013" s="57" t="inlineStr">
        <is>
          <t>Code R: Vai rib may bo vong co.</t>
        </is>
      </c>
    </row>
    <row r="1014" ht="20.25" customHeight="1">
      <c r="D1014" t="inlineStr">
        <is>
          <t>R</t>
        </is>
      </c>
      <c r="E1014" t="inlineStr">
        <is>
          <t>01</t>
        </is>
      </c>
      <c r="F1014" t="inlineStr">
        <is>
          <t>Signature White</t>
        </is>
      </c>
      <c r="G1014" t="inlineStr">
        <is>
          <t>01@Signature White</t>
        </is>
      </c>
      <c r="H1014" t="inlineStr">
        <is>
          <t>25V07971SG62</t>
        </is>
      </c>
      <c r="I1014" t="n">
        <v>2</v>
      </c>
      <c r="J1014" t="n">
        <v>2</v>
      </c>
      <c r="K1014" t="n">
        <v>3161</v>
      </c>
      <c r="L1014" s="59" t="n"/>
      <c r="M1014" s="98" t="inlineStr">
        <is>
          <t>POUT25SB0007971A</t>
        </is>
      </c>
      <c r="N1014" s="2" t="n">
        <v>0.0189</v>
      </c>
      <c r="O1014" t="n">
        <v>0.3385</v>
      </c>
      <c r="P1014" s="95" t="n">
        <v>1069.999</v>
      </c>
      <c r="Q1014" s="96" t="n">
        <v>1069.9985</v>
      </c>
      <c r="R1014" s="77" t="n">
        <v>11.854</v>
      </c>
      <c r="S1014" s="95" t="n">
        <v>1091.398</v>
      </c>
      <c r="T1014" s="51" t="n">
        <v>1.019999084111293</v>
      </c>
      <c r="U1014" s="51" t="n">
        <v>1.019999084111293</v>
      </c>
      <c r="V1014" t="n">
        <v>0</v>
      </c>
      <c r="W1014" t="inlineStr">
        <is>
          <t>01</t>
        </is>
      </c>
      <c r="X1014" s="51" t="n">
        <v>0.03872985618710047</v>
      </c>
      <c r="Y1014" s="51" t="n">
        <v>0.9554270392177182</v>
      </c>
      <c r="Z1014" s="52" t="n">
        <v>27350.95399999999</v>
      </c>
      <c r="AA1014" s="52" t="n">
        <v>2289.111999999994</v>
      </c>
      <c r="AB1014" s="52" t="n">
        <v>-25551.22200000001</v>
      </c>
      <c r="AC1014" s="51" t="n">
        <v>-11.16206721208926</v>
      </c>
      <c r="AD1014" s="51" t="n">
        <v>0.03912106685565705</v>
      </c>
      <c r="AE1014" s="57" t="inlineStr">
        <is>
          <t>Code R: Vai rib may bo vong co.</t>
        </is>
      </c>
    </row>
    <row r="1015" ht="20.25" customHeight="1">
      <c r="D1015" t="inlineStr">
        <is>
          <t>R</t>
        </is>
      </c>
      <c r="E1015" t="inlineStr">
        <is>
          <t>01</t>
        </is>
      </c>
      <c r="F1015" t="inlineStr">
        <is>
          <t>Signature White</t>
        </is>
      </c>
      <c r="G1015" t="inlineStr">
        <is>
          <t>01@Signature White</t>
        </is>
      </c>
      <c r="H1015" t="inlineStr">
        <is>
          <t>25V07971SG63</t>
        </is>
      </c>
      <c r="I1015" t="n">
        <v>2</v>
      </c>
      <c r="J1015" t="n">
        <v>2</v>
      </c>
      <c r="K1015" t="n">
        <v>2100</v>
      </c>
      <c r="L1015" s="59" t="n"/>
      <c r="M1015" s="98" t="inlineStr">
        <is>
          <t>POUT25SB0007971A</t>
        </is>
      </c>
      <c r="N1015" s="2" t="n">
        <v>0.0189</v>
      </c>
      <c r="O1015" t="n">
        <v>0.3385</v>
      </c>
      <c r="P1015" s="95" t="n">
        <v>710.85</v>
      </c>
      <c r="Q1015" s="96" t="n">
        <v>710.85</v>
      </c>
      <c r="R1015" s="77" t="n">
        <v>7.875</v>
      </c>
      <c r="S1015" s="95" t="n">
        <v>725.067</v>
      </c>
      <c r="T1015" s="51" t="n">
        <v>1.02</v>
      </c>
      <c r="U1015" s="51" t="n">
        <v>1.02</v>
      </c>
      <c r="V1015" t="n">
        <v>0</v>
      </c>
      <c r="W1015" t="inlineStr">
        <is>
          <t>01</t>
        </is>
      </c>
      <c r="X1015" s="51" t="n">
        <v>0.02573005314549541</v>
      </c>
      <c r="Y1015" s="51" t="n">
        <v>0.9814169918899357</v>
      </c>
      <c r="Z1015" s="52" t="n">
        <v>27350.95399999999</v>
      </c>
      <c r="AA1015" s="52" t="n">
        <v>1219.112999999994</v>
      </c>
      <c r="AB1015" s="52" t="n">
        <v>-26646.59900000001</v>
      </c>
      <c r="AC1015" s="51" t="n">
        <v>-21.85736597017679</v>
      </c>
      <c r="AD1015" s="51" t="n">
        <v>0.02598995267221759</v>
      </c>
      <c r="AE1015" s="57" t="inlineStr">
        <is>
          <t>Code R: Vai rib may bo vong co.</t>
        </is>
      </c>
    </row>
    <row r="1016" ht="20.25" customHeight="1">
      <c r="D1016" t="inlineStr">
        <is>
          <t>R</t>
        </is>
      </c>
      <c r="E1016" t="inlineStr">
        <is>
          <t>01</t>
        </is>
      </c>
      <c r="F1016" t="inlineStr">
        <is>
          <t>Signature White</t>
        </is>
      </c>
      <c r="G1016" t="inlineStr">
        <is>
          <t>01@Signature White</t>
        </is>
      </c>
      <c r="H1016" t="inlineStr">
        <is>
          <t>25V07971SG64</t>
        </is>
      </c>
      <c r="I1016" t="n">
        <v>2</v>
      </c>
      <c r="J1016" t="n">
        <v>2</v>
      </c>
      <c r="K1016" t="n">
        <v>1000</v>
      </c>
      <c r="L1016" s="59" t="n"/>
      <c r="M1016" s="98" t="inlineStr">
        <is>
          <t>POUT25SB0007971A</t>
        </is>
      </c>
      <c r="N1016" s="2" t="n">
        <v>0.0189</v>
      </c>
      <c r="O1016" t="n">
        <v>0.257566</v>
      </c>
      <c r="P1016" s="95" t="n">
        <v>257.566</v>
      </c>
      <c r="Q1016" s="96" t="n">
        <v>257.566</v>
      </c>
      <c r="R1016" s="77" t="n">
        <v>2.853</v>
      </c>
      <c r="S1016" s="95" t="n">
        <v>262.717</v>
      </c>
      <c r="T1016" s="51" t="n">
        <v>1.019998757599994</v>
      </c>
      <c r="U1016" s="51" t="n">
        <v>1.019998757599994</v>
      </c>
      <c r="V1016" t="n">
        <v>0</v>
      </c>
      <c r="W1016" t="inlineStr">
        <is>
          <t>01</t>
        </is>
      </c>
      <c r="X1016" s="51" t="n">
        <v>0.009322904787891497</v>
      </c>
      <c r="Y1016" s="51" t="n">
        <v>0.9908340674332604</v>
      </c>
      <c r="Z1016" s="52" t="n">
        <v>27350.95399999999</v>
      </c>
      <c r="AA1016" s="52" t="n">
        <v>508.2629999999954</v>
      </c>
      <c r="AB1016" s="52" t="n">
        <v>-27376.68800000001</v>
      </c>
      <c r="AC1016" s="51" t="n">
        <v>-53.86323222426235</v>
      </c>
      <c r="AD1016" s="51" t="n">
        <v>0.009417075543324745</v>
      </c>
      <c r="AE1016" s="57" t="inlineStr">
        <is>
          <t>Code R: Vai rib may bo vong co.</t>
        </is>
      </c>
    </row>
    <row r="1017" ht="20.25" customHeight="1">
      <c r="D1017" t="inlineStr">
        <is>
          <t>R</t>
        </is>
      </c>
      <c r="E1017" t="inlineStr">
        <is>
          <t>01</t>
        </is>
      </c>
      <c r="F1017" t="inlineStr">
        <is>
          <t>Signature White</t>
        </is>
      </c>
      <c r="G1017" t="inlineStr">
        <is>
          <t>01@Signature White</t>
        </is>
      </c>
      <c r="H1017" t="inlineStr">
        <is>
          <t>25V07971VN01</t>
        </is>
      </c>
      <c r="I1017" t="n">
        <v>2</v>
      </c>
      <c r="J1017" t="n">
        <v>2</v>
      </c>
      <c r="K1017" t="n">
        <v>670</v>
      </c>
      <c r="L1017" s="59" t="n"/>
      <c r="M1017" s="98" t="inlineStr">
        <is>
          <t>POUT25SB0007971A</t>
        </is>
      </c>
      <c r="N1017" s="2" t="n">
        <v>0.0189</v>
      </c>
      <c r="O1017" t="n">
        <v>0.25825</v>
      </c>
      <c r="P1017" s="95" t="n">
        <v>173.027</v>
      </c>
      <c r="Q1017" s="96" t="n">
        <v>173.0275</v>
      </c>
      <c r="R1017" s="77" t="n">
        <v>1.917</v>
      </c>
      <c r="S1017" s="95" t="n">
        <v>176.488</v>
      </c>
      <c r="T1017" s="51" t="n">
        <v>1.02000265854462</v>
      </c>
      <c r="U1017" s="51" t="n">
        <v>1.02000265854462</v>
      </c>
      <c r="V1017" t="n">
        <v>0</v>
      </c>
      <c r="W1017" t="inlineStr">
        <is>
          <t>01</t>
        </is>
      </c>
      <c r="X1017" s="51" t="n">
        <v>0.006262934192350293</v>
      </c>
      <c r="Y1017" s="51" t="n">
        <v>0.9971602453062516</v>
      </c>
      <c r="Z1017" s="52" t="n">
        <v>27350.95399999999</v>
      </c>
      <c r="AA1017" s="52" t="n">
        <v>250.6969999999965</v>
      </c>
      <c r="AB1017" s="52" t="n">
        <v>-27640.34100000001</v>
      </c>
      <c r="AC1017" s="51" t="n">
        <v>-110.2539759151501</v>
      </c>
      <c r="AD1017" s="51" t="n">
        <v>0.006326196153889185</v>
      </c>
      <c r="AE1017" s="57" t="inlineStr">
        <is>
          <t>Code R: Vai rib may bo vong co.</t>
        </is>
      </c>
    </row>
    <row r="1018" ht="20.25" customHeight="1">
      <c r="D1018" t="inlineStr">
        <is>
          <t>R</t>
        </is>
      </c>
      <c r="E1018" t="inlineStr">
        <is>
          <t>01</t>
        </is>
      </c>
      <c r="F1018" t="inlineStr">
        <is>
          <t>Signature White</t>
        </is>
      </c>
      <c r="G1018" t="inlineStr">
        <is>
          <t>01@Signature White</t>
        </is>
      </c>
      <c r="H1018" t="inlineStr">
        <is>
          <t>25V07971VN02</t>
        </is>
      </c>
      <c r="I1018" t="n">
        <v>2</v>
      </c>
      <c r="J1018" t="n">
        <v>2</v>
      </c>
      <c r="K1018" t="n">
        <v>300</v>
      </c>
      <c r="L1018" s="59" t="n"/>
      <c r="M1018" s="98" t="inlineStr">
        <is>
          <t>POUT25SB0007971A</t>
        </is>
      </c>
      <c r="N1018" s="2" t="n">
        <v>0.0189</v>
      </c>
      <c r="O1018" t="n">
        <v>0.2589</v>
      </c>
      <c r="P1018" s="95" t="n">
        <v>77.67</v>
      </c>
      <c r="Q1018" s="96" t="n">
        <v>77.67</v>
      </c>
      <c r="R1018" s="77" t="n">
        <v>0.86</v>
      </c>
      <c r="S1018" s="95" t="n">
        <v>79.223</v>
      </c>
      <c r="T1018" s="51" t="n">
        <v>1.019994850006438</v>
      </c>
      <c r="U1018" s="51" t="n">
        <v>1.019994850006438</v>
      </c>
      <c r="V1018" t="n">
        <v>0</v>
      </c>
      <c r="W1018" t="inlineStr">
        <is>
          <t>01</t>
        </is>
      </c>
      <c r="X1018" s="51" t="n">
        <v>0.002811357146811041</v>
      </c>
      <c r="Y1018" s="51" t="n">
        <v>1</v>
      </c>
      <c r="Z1018" s="52" t="n">
        <v>27350.95399999999</v>
      </c>
      <c r="AA1018" s="52" t="n">
        <v>77.66999999999825</v>
      </c>
      <c r="AB1018" s="52" t="n">
        <v>-27817.88600000001</v>
      </c>
      <c r="AC1018" s="51" t="n">
        <v>-358.154834556465</v>
      </c>
      <c r="AD1018" s="51" t="n">
        <v>0.002839754693748526</v>
      </c>
      <c r="AE1018" s="57" t="inlineStr">
        <is>
          <t>Code R: Vai rib may bo vong co.</t>
        </is>
      </c>
    </row>
    <row r="1019" ht="20.25" customHeight="1">
      <c r="D1019" t="inlineStr">
        <is>
          <t>R</t>
        </is>
      </c>
      <c r="E1019" t="inlineStr">
        <is>
          <t>09</t>
        </is>
      </c>
      <c r="F1019" t="inlineStr">
        <is>
          <t>Signature Black</t>
        </is>
      </c>
      <c r="G1019" t="inlineStr">
        <is>
          <t>09@Signature Black</t>
        </is>
      </c>
      <c r="H1019" t="inlineStr">
        <is>
          <t>25V07971AE28</t>
        </is>
      </c>
      <c r="I1019" t="n">
        <v>2</v>
      </c>
      <c r="J1019" t="n">
        <v>2</v>
      </c>
      <c r="K1019" t="n">
        <v>915</v>
      </c>
      <c r="L1019" s="59" t="n"/>
      <c r="M1019" s="98" t="inlineStr">
        <is>
          <t>POUT25SB0007971A</t>
        </is>
      </c>
      <c r="N1019" s="2" t="n">
        <v>0.0189</v>
      </c>
      <c r="O1019" t="n">
        <v>0.381616</v>
      </c>
      <c r="P1019" s="95" t="n">
        <v>349.179</v>
      </c>
      <c r="Q1019" s="96" t="n">
        <v>349.17864</v>
      </c>
      <c r="R1019" s="77" t="n">
        <v>2.704</v>
      </c>
      <c r="S1019" s="95" t="n">
        <v>356.162</v>
      </c>
      <c r="T1019" s="51" t="n">
        <v>1.01999833896082</v>
      </c>
      <c r="U1019" s="51" t="n">
        <v>1.01999833896082</v>
      </c>
      <c r="V1019" t="n">
        <v>0</v>
      </c>
      <c r="W1019" t="inlineStr">
        <is>
          <t>09</t>
        </is>
      </c>
      <c r="X1019" s="51" t="n">
        <v>0.01066620376605673</v>
      </c>
      <c r="Y1019" s="51" t="n">
        <v>0.01077395430587448</v>
      </c>
      <c r="Z1019" s="52" t="n">
        <v>32409.54899999999</v>
      </c>
      <c r="AA1019" s="52" t="n">
        <v>32409.54899999999</v>
      </c>
      <c r="AB1019" s="52" t="n">
        <v>2.704</v>
      </c>
      <c r="AC1019" s="51" t="n">
        <v>8.34322007998322e-05</v>
      </c>
      <c r="AD1019" s="51" t="n">
        <v>0.0107739431980371</v>
      </c>
      <c r="AE1019" s="57" t="inlineStr">
        <is>
          <t>Code R: Vai rib may bo vong co.</t>
        </is>
      </c>
    </row>
    <row r="1020" ht="20.25" customHeight="1">
      <c r="D1020" t="inlineStr">
        <is>
          <t>R</t>
        </is>
      </c>
      <c r="E1020" t="inlineStr">
        <is>
          <t>09</t>
        </is>
      </c>
      <c r="F1020" t="inlineStr">
        <is>
          <t>Signature Black</t>
        </is>
      </c>
      <c r="G1020" t="inlineStr">
        <is>
          <t>09@Signature Black</t>
        </is>
      </c>
      <c r="H1020" t="inlineStr">
        <is>
          <t>25V07971CA37</t>
        </is>
      </c>
      <c r="I1020" t="n">
        <v>2</v>
      </c>
      <c r="J1020" t="n">
        <v>2</v>
      </c>
      <c r="K1020" t="n">
        <v>88</v>
      </c>
      <c r="L1020" s="59" t="n"/>
      <c r="M1020" s="98" t="inlineStr">
        <is>
          <t>POUT25SB0007971A</t>
        </is>
      </c>
      <c r="N1020" s="2" t="n">
        <v>0.0189</v>
      </c>
      <c r="O1020" t="n">
        <v>0.38004</v>
      </c>
      <c r="P1020" s="95" t="n">
        <v>33.444</v>
      </c>
      <c r="Q1020" s="96" t="n">
        <v>33.44352</v>
      </c>
      <c r="R1020" s="77" t="n">
        <v>0.259</v>
      </c>
      <c r="S1020" s="95" t="n">
        <v>34.112</v>
      </c>
      <c r="T1020" s="51" t="n">
        <v>1.019973687357971</v>
      </c>
      <c r="U1020" s="51" t="n">
        <v>1.019973687357971</v>
      </c>
      <c r="V1020" t="n">
        <v>0</v>
      </c>
      <c r="W1020" t="inlineStr">
        <is>
          <t>09</t>
        </is>
      </c>
      <c r="X1020" s="51" t="n">
        <v>0.001031903282578848</v>
      </c>
      <c r="Y1020" s="51" t="n">
        <v>0.01180587239890318</v>
      </c>
      <c r="Z1020" s="52" t="n">
        <v>32409.54899999999</v>
      </c>
      <c r="AA1020" s="52" t="n">
        <v>32060.36999999999</v>
      </c>
      <c r="AB1020" s="52" t="n">
        <v>-355.903</v>
      </c>
      <c r="AC1020" s="51" t="n">
        <v>-0.01110102597069217</v>
      </c>
      <c r="AD1020" s="51" t="n">
        <v>0.001031903282578848</v>
      </c>
      <c r="AE1020" s="57" t="inlineStr">
        <is>
          <t>Code R: Vai rib may bo vong co.</t>
        </is>
      </c>
    </row>
    <row r="1021" ht="20.25" customHeight="1">
      <c r="D1021" t="inlineStr">
        <is>
          <t>R</t>
        </is>
      </c>
      <c r="E1021" t="inlineStr">
        <is>
          <t>09</t>
        </is>
      </c>
      <c r="F1021" t="inlineStr">
        <is>
          <t>Signature Black</t>
        </is>
      </c>
      <c r="G1021" t="inlineStr">
        <is>
          <t>09@Signature Black</t>
        </is>
      </c>
      <c r="H1021" t="inlineStr">
        <is>
          <t>25V07971CN30</t>
        </is>
      </c>
      <c r="I1021" t="n">
        <v>2</v>
      </c>
      <c r="J1021" t="n">
        <v>2</v>
      </c>
      <c r="K1021" t="n">
        <v>3715</v>
      </c>
      <c r="L1021" s="59" t="n"/>
      <c r="M1021" s="98" t="inlineStr">
        <is>
          <t>POUT25SB0007971A</t>
        </is>
      </c>
      <c r="N1021" s="2" t="n">
        <v>0.0189</v>
      </c>
      <c r="O1021" t="n">
        <v>0.340266</v>
      </c>
      <c r="P1021" s="95" t="n">
        <v>1264.088</v>
      </c>
      <c r="Q1021" s="96" t="n">
        <v>1264.08819</v>
      </c>
      <c r="R1021" s="77" t="n">
        <v>9.789999999999999</v>
      </c>
      <c r="S1021" s="95" t="n">
        <v>1289.37</v>
      </c>
      <c r="T1021" s="51" t="n">
        <v>1.0200001898602</v>
      </c>
      <c r="U1021" s="51" t="n">
        <v>1.0200001898602</v>
      </c>
      <c r="V1021" t="n">
        <v>0</v>
      </c>
      <c r="W1021" t="inlineStr">
        <is>
          <t>09</t>
        </is>
      </c>
      <c r="X1021" s="51" t="n">
        <v>0.03861353664933752</v>
      </c>
      <c r="Y1021" s="51" t="n">
        <v>0.05080943890950165</v>
      </c>
      <c r="Z1021" s="52" t="n">
        <v>32409.54899999999</v>
      </c>
      <c r="AA1021" s="52" t="n">
        <v>32026.92599999999</v>
      </c>
      <c r="AB1021" s="52" t="n">
        <v>-380.484</v>
      </c>
      <c r="AC1021" s="51" t="n">
        <v>-0.01188012861427912</v>
      </c>
      <c r="AD1021" s="51" t="n">
        <v>0.0390035723730682</v>
      </c>
      <c r="AE1021" s="57" t="inlineStr">
        <is>
          <t>Code R: Vai rib may bo vong co.</t>
        </is>
      </c>
    </row>
    <row r="1022" ht="20.25" customHeight="1">
      <c r="D1022" t="inlineStr">
        <is>
          <t>R</t>
        </is>
      </c>
      <c r="E1022" t="inlineStr">
        <is>
          <t>09</t>
        </is>
      </c>
      <c r="F1022" t="inlineStr">
        <is>
          <t>Signature Black</t>
        </is>
      </c>
      <c r="G1022" t="inlineStr">
        <is>
          <t>09@Signature Black</t>
        </is>
      </c>
      <c r="H1022" t="inlineStr">
        <is>
          <t>25V07971CN33</t>
        </is>
      </c>
      <c r="I1022" t="n">
        <v>2</v>
      </c>
      <c r="J1022" t="n">
        <v>2</v>
      </c>
      <c r="K1022" t="n">
        <v>3100</v>
      </c>
      <c r="L1022" s="59" t="n"/>
      <c r="M1022" s="98" t="inlineStr">
        <is>
          <t>POUT25SB0007971A</t>
        </is>
      </c>
      <c r="N1022" s="2" t="n">
        <v>0.0189</v>
      </c>
      <c r="O1022" t="n">
        <v>0.414</v>
      </c>
      <c r="P1022" s="95" t="n">
        <v>1283.4</v>
      </c>
      <c r="Q1022" s="96" t="n">
        <v>1283.4</v>
      </c>
      <c r="R1022" s="77" t="n">
        <v>9.939</v>
      </c>
      <c r="S1022" s="95" t="n">
        <v>1309.068</v>
      </c>
      <c r="T1022" s="51" t="n">
        <v>1.02</v>
      </c>
      <c r="U1022" s="51" t="n">
        <v>1.02</v>
      </c>
      <c r="V1022" t="n">
        <v>0</v>
      </c>
      <c r="W1022" t="inlineStr">
        <is>
          <t>09</t>
        </is>
      </c>
      <c r="X1022" s="51" t="n">
        <v>0.03920344587331345</v>
      </c>
      <c r="Y1022" s="51" t="n">
        <v>0.09040887918557584</v>
      </c>
      <c r="Z1022" s="52" t="n">
        <v>32409.54899999999</v>
      </c>
      <c r="AA1022" s="52" t="n">
        <v>30762.83799999999</v>
      </c>
      <c r="AB1022" s="52" t="n">
        <v>-1669.705</v>
      </c>
      <c r="AC1022" s="51" t="n">
        <v>-0.05427668929635166</v>
      </c>
      <c r="AD1022" s="51" t="n">
        <v>0.0395994402760742</v>
      </c>
      <c r="AE1022" s="57" t="inlineStr">
        <is>
          <t>Code R: Vai rib may bo vong co.</t>
        </is>
      </c>
    </row>
    <row r="1023" ht="20.25" customHeight="1">
      <c r="D1023" t="inlineStr">
        <is>
          <t>R</t>
        </is>
      </c>
      <c r="E1023" t="inlineStr">
        <is>
          <t>09</t>
        </is>
      </c>
      <c r="F1023" t="inlineStr">
        <is>
          <t>Signature Black</t>
        </is>
      </c>
      <c r="G1023" t="inlineStr">
        <is>
          <t>09@Signature Black</t>
        </is>
      </c>
      <c r="H1023" t="inlineStr">
        <is>
          <t>25V07971CN50</t>
        </is>
      </c>
      <c r="I1023" t="n">
        <v>2</v>
      </c>
      <c r="J1023" t="n">
        <v>2</v>
      </c>
      <c r="K1023" t="n">
        <v>2081</v>
      </c>
      <c r="L1023" s="59" t="n"/>
      <c r="M1023" s="98" t="inlineStr">
        <is>
          <t>POUT25SB0007971A</t>
        </is>
      </c>
      <c r="N1023" s="2" t="n">
        <v>0.0189</v>
      </c>
      <c r="O1023" t="n">
        <v>0.340266</v>
      </c>
      <c r="P1023" s="95" t="n">
        <v>708.0940000000001</v>
      </c>
      <c r="Q1023" s="96" t="n">
        <v>708.0935460000001</v>
      </c>
      <c r="R1023" s="77" t="n">
        <v>5.484</v>
      </c>
      <c r="S1023" s="95" t="n">
        <v>722.255</v>
      </c>
      <c r="T1023" s="51" t="n">
        <v>1.019998757227148</v>
      </c>
      <c r="U1023" s="51" t="n">
        <v>1.019998757227148</v>
      </c>
      <c r="V1023" t="n">
        <v>0</v>
      </c>
      <c r="W1023" t="inlineStr">
        <is>
          <t>09</t>
        </is>
      </c>
      <c r="X1023" s="51" t="n">
        <v>0.0216298168956316</v>
      </c>
      <c r="Y1023" s="51" t="n">
        <v>0.1122571930883704</v>
      </c>
      <c r="Z1023" s="52" t="n">
        <v>32409.54899999999</v>
      </c>
      <c r="AA1023" s="52" t="n">
        <v>29479.43799999999</v>
      </c>
      <c r="AB1023" s="52" t="n">
        <v>-2983.228</v>
      </c>
      <c r="AC1023" s="51" t="n">
        <v>-0.1011969088420207</v>
      </c>
      <c r="AD1023" s="51" t="n">
        <v>0.02184829989457738</v>
      </c>
      <c r="AE1023" s="57" t="inlineStr">
        <is>
          <t>Code R: Vai rib may bo vong co.</t>
        </is>
      </c>
    </row>
    <row r="1024" ht="20.25" customHeight="1">
      <c r="D1024" t="inlineStr">
        <is>
          <t>R</t>
        </is>
      </c>
      <c r="E1024" t="inlineStr">
        <is>
          <t>09</t>
        </is>
      </c>
      <c r="F1024" t="inlineStr">
        <is>
          <t>Signature Black</t>
        </is>
      </c>
      <c r="G1024" t="inlineStr">
        <is>
          <t>09@Signature Black</t>
        </is>
      </c>
      <c r="H1024" t="inlineStr">
        <is>
          <t>25V07971CN51</t>
        </is>
      </c>
      <c r="I1024" t="n">
        <v>2</v>
      </c>
      <c r="J1024" t="n">
        <v>2</v>
      </c>
      <c r="K1024" t="n">
        <v>1100</v>
      </c>
      <c r="L1024" s="59" t="n"/>
      <c r="M1024" s="98" t="inlineStr">
        <is>
          <t>POUT25SB0007971A</t>
        </is>
      </c>
      <c r="N1024" s="2" t="n">
        <v>0.0189</v>
      </c>
      <c r="O1024" t="n">
        <v>0.340266</v>
      </c>
      <c r="P1024" s="95" t="n">
        <v>374.293</v>
      </c>
      <c r="Q1024" s="96" t="n">
        <v>374.2926</v>
      </c>
      <c r="R1024" s="77" t="n">
        <v>2.899</v>
      </c>
      <c r="S1024" s="95" t="n">
        <v>381.778</v>
      </c>
      <c r="T1024" s="51" t="n">
        <v>1.019997702334802</v>
      </c>
      <c r="U1024" s="51" t="n">
        <v>1.019997702334802</v>
      </c>
      <c r="V1024" t="n">
        <v>0</v>
      </c>
      <c r="W1024" t="inlineStr">
        <is>
          <t>09</t>
        </is>
      </c>
      <c r="X1024" s="51" t="n">
        <v>0.01143334867140546</v>
      </c>
      <c r="Y1024" s="51" t="n">
        <v>0.1238060424722356</v>
      </c>
      <c r="Z1024" s="52" t="n">
        <v>32409.54899999999</v>
      </c>
      <c r="AA1024" s="52" t="n">
        <v>28771.34399999999</v>
      </c>
      <c r="AB1024" s="52" t="n">
        <v>-3708.068</v>
      </c>
      <c r="AC1024" s="51" t="n">
        <v>-0.1288805973054301</v>
      </c>
      <c r="AD1024" s="51" t="n">
        <v>0.01154883704182369</v>
      </c>
      <c r="AE1024" s="57" t="inlineStr">
        <is>
          <t>Code R: Vai rib may bo vong co.</t>
        </is>
      </c>
    </row>
    <row r="1025" ht="20.25" customHeight="1">
      <c r="D1025" t="inlineStr">
        <is>
          <t>R</t>
        </is>
      </c>
      <c r="E1025" t="inlineStr">
        <is>
          <t>09</t>
        </is>
      </c>
      <c r="F1025" t="inlineStr">
        <is>
          <t>Signature Black</t>
        </is>
      </c>
      <c r="G1025" t="inlineStr">
        <is>
          <t>09@Signature Black</t>
        </is>
      </c>
      <c r="H1025" t="inlineStr">
        <is>
          <t>25V07971CN52</t>
        </is>
      </c>
      <c r="I1025" t="n">
        <v>2</v>
      </c>
      <c r="J1025" t="n">
        <v>2</v>
      </c>
      <c r="K1025" t="n">
        <v>788</v>
      </c>
      <c r="L1025" s="59" t="n"/>
      <c r="M1025" s="98" t="inlineStr">
        <is>
          <t>POUT25SB0007971A</t>
        </is>
      </c>
      <c r="N1025" s="2" t="n">
        <v>0.0189</v>
      </c>
      <c r="O1025" t="n">
        <v>0.340266</v>
      </c>
      <c r="P1025" s="95" t="n">
        <v>268.13</v>
      </c>
      <c r="Q1025" s="96" t="n">
        <v>268.129608</v>
      </c>
      <c r="R1025" s="77" t="n">
        <v>2.077</v>
      </c>
      <c r="S1025" s="95" t="n">
        <v>273.492</v>
      </c>
      <c r="T1025" s="51" t="n">
        <v>1.019997762279491</v>
      </c>
      <c r="U1025" s="51" t="n">
        <v>1.019997762279491</v>
      </c>
      <c r="V1025" t="n">
        <v>0</v>
      </c>
      <c r="W1025" t="inlineStr">
        <is>
          <t>09</t>
        </is>
      </c>
      <c r="X1025" s="51" t="n">
        <v>0.008190435230061365</v>
      </c>
      <c r="Y1025" s="51" t="n">
        <v>0.1320792214664882</v>
      </c>
      <c r="Z1025" s="52" t="n">
        <v>32409.54899999999</v>
      </c>
      <c r="AA1025" s="52" t="n">
        <v>28397.05099999999</v>
      </c>
      <c r="AB1025" s="52" t="n">
        <v>-4090.668</v>
      </c>
      <c r="AC1025" s="51" t="n">
        <v>-0.1440525637679772</v>
      </c>
      <c r="AD1025" s="51" t="n">
        <v>0.008273166899051883</v>
      </c>
      <c r="AE1025" s="57" t="inlineStr">
        <is>
          <t>Code R: Vai rib may bo vong co.</t>
        </is>
      </c>
    </row>
    <row r="1026" ht="20.25" customHeight="1">
      <c r="D1026" t="inlineStr">
        <is>
          <t>R</t>
        </is>
      </c>
      <c r="E1026" t="inlineStr">
        <is>
          <t>09</t>
        </is>
      </c>
      <c r="F1026" t="inlineStr">
        <is>
          <t>Signature Black</t>
        </is>
      </c>
      <c r="G1026" t="inlineStr">
        <is>
          <t>09@Signature Black</t>
        </is>
      </c>
      <c r="H1026" t="inlineStr">
        <is>
          <t>25V07971ID19</t>
        </is>
      </c>
      <c r="I1026" t="n">
        <v>2</v>
      </c>
      <c r="J1026" t="n">
        <v>2</v>
      </c>
      <c r="K1026" t="n">
        <v>29000</v>
      </c>
      <c r="L1026" s="59" t="n"/>
      <c r="M1026" s="98" t="inlineStr">
        <is>
          <t>POUT25SB0007971A</t>
        </is>
      </c>
      <c r="N1026" s="2" t="n">
        <v>0.0189</v>
      </c>
      <c r="O1026" t="n">
        <v>0.472512</v>
      </c>
      <c r="P1026" s="95" t="n">
        <v>13702.848</v>
      </c>
      <c r="Q1026" s="96" t="n">
        <v>13702.848</v>
      </c>
      <c r="R1026" s="77" t="n">
        <v>106.124</v>
      </c>
      <c r="S1026" s="95" t="n">
        <v>13976.905</v>
      </c>
      <c r="T1026" s="51" t="n">
        <v>1.020000002919101</v>
      </c>
      <c r="U1026" s="51" t="n">
        <v>1.020000002919101</v>
      </c>
      <c r="V1026" t="n">
        <v>0</v>
      </c>
      <c r="W1026" t="inlineStr">
        <is>
          <t>09</t>
        </is>
      </c>
      <c r="X1026" s="51" t="n">
        <v>0.418574770046939</v>
      </c>
      <c r="Y1026" s="51" t="n">
        <v>0.5548820194936993</v>
      </c>
      <c r="Z1026" s="52" t="n">
        <v>32409.54899999999</v>
      </c>
      <c r="AA1026" s="52" t="n">
        <v>28128.92099999999</v>
      </c>
      <c r="AB1026" s="52" t="n">
        <v>-4260.113</v>
      </c>
      <c r="AC1026" s="51" t="n">
        <v>-0.1514495703550094</v>
      </c>
      <c r="AD1026" s="51" t="n">
        <v>0.4228027980272112</v>
      </c>
      <c r="AE1026" s="57" t="inlineStr">
        <is>
          <t>Code R: Vai rib may bo vong co.</t>
        </is>
      </c>
    </row>
    <row r="1027" ht="20.25" customHeight="1">
      <c r="D1027" t="inlineStr">
        <is>
          <t>R</t>
        </is>
      </c>
      <c r="E1027" t="inlineStr">
        <is>
          <t>09</t>
        </is>
      </c>
      <c r="F1027" t="inlineStr">
        <is>
          <t>Signature Black</t>
        </is>
      </c>
      <c r="G1027" t="inlineStr">
        <is>
          <t>09@Signature Black</t>
        </is>
      </c>
      <c r="H1027" t="inlineStr">
        <is>
          <t>25V07971ID20</t>
        </is>
      </c>
      <c r="I1027" t="n">
        <v>2</v>
      </c>
      <c r="J1027" t="n">
        <v>2</v>
      </c>
      <c r="K1027" t="n">
        <v>13400</v>
      </c>
      <c r="L1027" s="59" t="n"/>
      <c r="M1027" s="98" t="inlineStr">
        <is>
          <t>POUT25SB0007971A</t>
        </is>
      </c>
      <c r="N1027" s="2" t="n">
        <v>0.0189</v>
      </c>
      <c r="O1027" t="n">
        <v>0.340211</v>
      </c>
      <c r="P1027" s="95" t="n">
        <v>4558.827</v>
      </c>
      <c r="Q1027" s="96" t="n">
        <v>4558.8274</v>
      </c>
      <c r="R1027" s="77" t="n">
        <v>35.306</v>
      </c>
      <c r="S1027" s="95" t="n">
        <v>4650.004</v>
      </c>
      <c r="T1027" s="51" t="n">
        <v>1.020000100903149</v>
      </c>
      <c r="U1027" s="51" t="n">
        <v>1.020000100903149</v>
      </c>
      <c r="V1027" t="n">
        <v>0</v>
      </c>
      <c r="W1027" t="inlineStr">
        <is>
          <t>09</t>
        </is>
      </c>
      <c r="X1027" s="51" t="n">
        <v>0.1392564619149745</v>
      </c>
      <c r="Y1027" s="51" t="n">
        <v>0.6955450999950664</v>
      </c>
      <c r="Z1027" s="52" t="n">
        <v>32409.54899999999</v>
      </c>
      <c r="AA1027" s="52" t="n">
        <v>14426.07299999999</v>
      </c>
      <c r="AB1027" s="52" t="n">
        <v>-18307.836</v>
      </c>
      <c r="AC1027" s="51" t="n">
        <v>-1.269079672617767</v>
      </c>
      <c r="AD1027" s="51" t="n">
        <v>0.1406630928434086</v>
      </c>
      <c r="AE1027" s="57" t="inlineStr">
        <is>
          <t>Code R: Vai rib may bo vong co.</t>
        </is>
      </c>
    </row>
    <row r="1028" ht="20.25" customHeight="1">
      <c r="D1028" t="inlineStr">
        <is>
          <t>R</t>
        </is>
      </c>
      <c r="E1028" t="inlineStr">
        <is>
          <t>09</t>
        </is>
      </c>
      <c r="F1028" t="inlineStr">
        <is>
          <t>Signature Black</t>
        </is>
      </c>
      <c r="G1028" t="inlineStr">
        <is>
          <t>09@Signature Black</t>
        </is>
      </c>
      <c r="H1028" t="inlineStr">
        <is>
          <t>25V07971KE44</t>
        </is>
      </c>
      <c r="I1028" t="n">
        <v>2</v>
      </c>
      <c r="J1028" t="n">
        <v>2</v>
      </c>
      <c r="K1028" t="n">
        <v>285</v>
      </c>
      <c r="L1028" s="59" t="n"/>
      <c r="M1028" s="98" t="inlineStr">
        <is>
          <t>POUT25SB0007971A</t>
        </is>
      </c>
      <c r="N1028" s="2" t="n">
        <v>0.0189</v>
      </c>
      <c r="O1028" t="n">
        <v>0.38001</v>
      </c>
      <c r="P1028" s="95" t="n">
        <v>108.303</v>
      </c>
      <c r="Q1028" s="96" t="n">
        <v>108.30285</v>
      </c>
      <c r="R1028" s="77" t="n">
        <v>0.839</v>
      </c>
      <c r="S1028" s="95" t="n">
        <v>110.469</v>
      </c>
      <c r="T1028" s="51" t="n">
        <v>1.019999445998726</v>
      </c>
      <c r="U1028" s="51" t="n">
        <v>1.019999445998726</v>
      </c>
      <c r="V1028" t="n">
        <v>0</v>
      </c>
      <c r="W1028" t="inlineStr">
        <is>
          <t>09</t>
        </is>
      </c>
      <c r="X1028" s="51" t="n">
        <v>0.003308278726741925</v>
      </c>
      <c r="Y1028" s="51" t="n">
        <v>0.6988868003069098</v>
      </c>
      <c r="Z1028" s="52" t="n">
        <v>32409.54899999999</v>
      </c>
      <c r="AA1028" s="52" t="n">
        <v>9867.245999999992</v>
      </c>
      <c r="AB1028" s="52" t="n">
        <v>-22992.307</v>
      </c>
      <c r="AC1028" s="51" t="n">
        <v>-2.33016456668862</v>
      </c>
      <c r="AD1028" s="51" t="n">
        <v>0.003341695683577702</v>
      </c>
      <c r="AE1028" s="57" t="inlineStr">
        <is>
          <t>Code R: Vai rib may bo vong co.</t>
        </is>
      </c>
    </row>
    <row r="1029" ht="20.25" customHeight="1">
      <c r="D1029" t="inlineStr">
        <is>
          <t>R</t>
        </is>
      </c>
      <c r="E1029" t="inlineStr">
        <is>
          <t>09</t>
        </is>
      </c>
      <c r="F1029" t="inlineStr">
        <is>
          <t>Signature Black</t>
        </is>
      </c>
      <c r="G1029" t="inlineStr">
        <is>
          <t>09@Signature Black</t>
        </is>
      </c>
      <c r="H1029" t="inlineStr">
        <is>
          <t>25V07971KH22</t>
        </is>
      </c>
      <c r="I1029" t="n">
        <v>2</v>
      </c>
      <c r="J1029" t="n">
        <v>2</v>
      </c>
      <c r="K1029" t="n">
        <v>160</v>
      </c>
      <c r="L1029" s="59" t="n"/>
      <c r="M1029" s="98" t="inlineStr">
        <is>
          <t>POUT25SB0007971A</t>
        </is>
      </c>
      <c r="N1029" s="2" t="n">
        <v>0.0189</v>
      </c>
      <c r="O1029" t="n">
        <v>0.3385</v>
      </c>
      <c r="P1029" s="95" t="n">
        <v>54.16</v>
      </c>
      <c r="Q1029" s="96" t="n">
        <v>54.16</v>
      </c>
      <c r="R1029" s="77" t="n">
        <v>0.419</v>
      </c>
      <c r="S1029" s="95" t="n">
        <v>55.243</v>
      </c>
      <c r="T1029" s="51" t="n">
        <v>1.019996307237814</v>
      </c>
      <c r="U1029" s="51" t="n">
        <v>1.019996307237814</v>
      </c>
      <c r="V1029" t="n">
        <v>0</v>
      </c>
      <c r="W1029" t="inlineStr">
        <is>
          <t>09</t>
        </is>
      </c>
      <c r="X1029" s="51" t="n">
        <v>0.001671112424304331</v>
      </c>
      <c r="Y1029" s="51" t="n">
        <v>0.700557912731214</v>
      </c>
      <c r="Z1029" s="52" t="n">
        <v>32409.54899999999</v>
      </c>
      <c r="AA1029" s="52" t="n">
        <v>9758.942999999992</v>
      </c>
      <c r="AB1029" s="52" t="n">
        <v>-23103.196</v>
      </c>
      <c r="AC1029" s="51" t="n">
        <v>-2.367387123789945</v>
      </c>
      <c r="AD1029" s="51" t="n">
        <v>0.001671112424304331</v>
      </c>
      <c r="AE1029" s="57" t="inlineStr">
        <is>
          <t>Code R: Vai rib may bo vong co.</t>
        </is>
      </c>
    </row>
    <row r="1030" ht="20.25" customHeight="1">
      <c r="D1030" t="inlineStr">
        <is>
          <t>R</t>
        </is>
      </c>
      <c r="E1030" t="inlineStr">
        <is>
          <t>09</t>
        </is>
      </c>
      <c r="F1030" t="inlineStr">
        <is>
          <t>Signature Black</t>
        </is>
      </c>
      <c r="G1030" t="inlineStr">
        <is>
          <t>09@Signature Black</t>
        </is>
      </c>
      <c r="H1030" t="inlineStr">
        <is>
          <t>25V07971MN11</t>
        </is>
      </c>
      <c r="I1030" t="n">
        <v>2</v>
      </c>
      <c r="J1030" t="n">
        <v>2</v>
      </c>
      <c r="K1030" t="n">
        <v>564</v>
      </c>
      <c r="L1030" s="59" t="n"/>
      <c r="M1030" s="98" t="inlineStr">
        <is>
          <t>POUT25SB0007971A</t>
        </is>
      </c>
      <c r="N1030" s="2" t="n">
        <v>0.0189</v>
      </c>
      <c r="O1030" t="n">
        <v>0.2886</v>
      </c>
      <c r="P1030" s="95" t="n">
        <v>162.77</v>
      </c>
      <c r="Q1030" s="96" t="n">
        <v>162.7704</v>
      </c>
      <c r="R1030" s="77" t="n">
        <v>1.261</v>
      </c>
      <c r="S1030" s="95" t="n">
        <v>166.026</v>
      </c>
      <c r="T1030" s="51" t="n">
        <v>1.020003686182958</v>
      </c>
      <c r="U1030" s="51" t="n">
        <v>1.020003686182958</v>
      </c>
      <c r="V1030" t="n">
        <v>0</v>
      </c>
      <c r="W1030" t="inlineStr">
        <is>
          <t>09</t>
        </is>
      </c>
      <c r="X1030" s="51" t="n">
        <v>0.004972074619119201</v>
      </c>
      <c r="Y1030" s="51" t="n">
        <v>0.7055801979842424</v>
      </c>
      <c r="Z1030" s="52" t="n">
        <v>32409.54899999999</v>
      </c>
      <c r="AA1030" s="52" t="n">
        <v>9704.782999999992</v>
      </c>
      <c r="AB1030" s="52" t="n">
        <v>-23157.597</v>
      </c>
      <c r="AC1030" s="51" t="n">
        <v>-2.386204513794901</v>
      </c>
      <c r="AD1030" s="51" t="n">
        <v>0.0050222975950699</v>
      </c>
      <c r="AE1030" s="57" t="inlineStr">
        <is>
          <t>Code R: Vai rib may bo vong co.</t>
        </is>
      </c>
    </row>
    <row r="1031" ht="20.25" customHeight="1">
      <c r="D1031" t="inlineStr">
        <is>
          <t>R</t>
        </is>
      </c>
      <c r="E1031" t="inlineStr">
        <is>
          <t>09</t>
        </is>
      </c>
      <c r="F1031" t="inlineStr">
        <is>
          <t>Signature Black</t>
        </is>
      </c>
      <c r="G1031" t="inlineStr">
        <is>
          <t>09@Signature Black</t>
        </is>
      </c>
      <c r="H1031" t="inlineStr">
        <is>
          <t>25V07971MU41</t>
        </is>
      </c>
      <c r="I1031" t="n">
        <v>2</v>
      </c>
      <c r="J1031" t="n">
        <v>2</v>
      </c>
      <c r="K1031" t="n">
        <v>750</v>
      </c>
      <c r="L1031" s="59" t="n"/>
      <c r="M1031" s="98" t="inlineStr">
        <is>
          <t>POUT25SB0007971A</t>
        </is>
      </c>
      <c r="N1031" s="2" t="n">
        <v>0.0189</v>
      </c>
      <c r="O1031" t="n">
        <v>0.3403</v>
      </c>
      <c r="P1031" s="95" t="n">
        <v>255.225</v>
      </c>
      <c r="Q1031" s="96" t="n">
        <v>255.225</v>
      </c>
      <c r="R1031" s="77" t="n">
        <v>1.977</v>
      </c>
      <c r="S1031" s="95" t="n">
        <v>260.329</v>
      </c>
      <c r="T1031" s="51" t="n">
        <v>1.019998040944265</v>
      </c>
      <c r="U1031" s="51" t="n">
        <v>1.019998040944265</v>
      </c>
      <c r="V1031" t="n">
        <v>0</v>
      </c>
      <c r="W1031" t="inlineStr">
        <is>
          <t>09</t>
        </is>
      </c>
      <c r="X1031" s="51" t="n">
        <v>0.007796243940327589</v>
      </c>
      <c r="Y1031" s="51" t="n">
        <v>0.7134551918633611</v>
      </c>
      <c r="Z1031" s="52" t="n">
        <v>32409.54899999999</v>
      </c>
      <c r="AA1031" s="52" t="n">
        <v>9542.012999999992</v>
      </c>
      <c r="AB1031" s="52" t="n">
        <v>-23322.907</v>
      </c>
      <c r="AC1031" s="51" t="n">
        <v>-2.44423341280294</v>
      </c>
      <c r="AD1031" s="51" t="n">
        <v>0.007874993879118776</v>
      </c>
      <c r="AE1031" s="57" t="inlineStr">
        <is>
          <t>Code R: Vai rib may bo vong co.</t>
        </is>
      </c>
    </row>
    <row r="1032" ht="20.25" customHeight="1">
      <c r="D1032" t="inlineStr">
        <is>
          <t>R</t>
        </is>
      </c>
      <c r="E1032" t="inlineStr">
        <is>
          <t>09</t>
        </is>
      </c>
      <c r="F1032" t="inlineStr">
        <is>
          <t>Signature Black</t>
        </is>
      </c>
      <c r="G1032" t="inlineStr">
        <is>
          <t>09@Signature Black</t>
        </is>
      </c>
      <c r="H1032" t="inlineStr">
        <is>
          <t>25V07971MY13</t>
        </is>
      </c>
      <c r="I1032" t="n">
        <v>2</v>
      </c>
      <c r="J1032" t="n">
        <v>2</v>
      </c>
      <c r="K1032" t="n">
        <v>6750</v>
      </c>
      <c r="L1032" s="59" t="n"/>
      <c r="M1032" s="98" t="inlineStr">
        <is>
          <t>POUT25SB0007971A</t>
        </is>
      </c>
      <c r="N1032" s="2" t="n">
        <v>0.0189</v>
      </c>
      <c r="O1032" t="n">
        <v>0.381666</v>
      </c>
      <c r="P1032" s="95" t="n">
        <v>2576.245</v>
      </c>
      <c r="Q1032" s="96" t="n">
        <v>2576.2455</v>
      </c>
      <c r="R1032" s="77" t="n">
        <v>19.952</v>
      </c>
      <c r="S1032" s="95" t="n">
        <v>2627.77</v>
      </c>
      <c r="T1032" s="51" t="n">
        <v>1.020000038816184</v>
      </c>
      <c r="U1032" s="51" t="n">
        <v>1.020000038816184</v>
      </c>
      <c r="V1032" t="n">
        <v>0</v>
      </c>
      <c r="W1032" t="inlineStr">
        <is>
          <t>09</t>
        </is>
      </c>
      <c r="X1032" s="51" t="n">
        <v>0.07869541921117139</v>
      </c>
      <c r="Y1032" s="51" t="n">
        <v>0.7929454988713358</v>
      </c>
      <c r="Z1032" s="52" t="n">
        <v>32409.54899999999</v>
      </c>
      <c r="AA1032" s="52" t="n">
        <v>9286.787999999993</v>
      </c>
      <c r="AB1032" s="52" t="n">
        <v>-23565.261</v>
      </c>
      <c r="AC1032" s="51" t="n">
        <v>-2.537503924930775</v>
      </c>
      <c r="AD1032" s="51" t="n">
        <v>0.07949032243552666</v>
      </c>
      <c r="AE1032" s="57" t="inlineStr">
        <is>
          <t>Code R: Vai rib may bo vong co.</t>
        </is>
      </c>
    </row>
    <row r="1033" ht="20.25" customHeight="1">
      <c r="D1033" t="inlineStr">
        <is>
          <t>R</t>
        </is>
      </c>
      <c r="E1033" t="inlineStr">
        <is>
          <t>09</t>
        </is>
      </c>
      <c r="F1033" t="inlineStr">
        <is>
          <t>Signature Black</t>
        </is>
      </c>
      <c r="G1033" t="inlineStr">
        <is>
          <t>09@Signature Black</t>
        </is>
      </c>
      <c r="H1033" t="inlineStr">
        <is>
          <t>25V07971MY14</t>
        </is>
      </c>
      <c r="I1033" t="n">
        <v>2</v>
      </c>
      <c r="J1033" t="n">
        <v>2</v>
      </c>
      <c r="K1033" t="n">
        <v>3750</v>
      </c>
      <c r="L1033" s="59" t="n"/>
      <c r="M1033" s="98" t="inlineStr">
        <is>
          <t>POUT25SB0007971A</t>
        </is>
      </c>
      <c r="N1033" s="2" t="n">
        <v>0.0189</v>
      </c>
      <c r="O1033" t="n">
        <v>0.380037</v>
      </c>
      <c r="P1033" s="95" t="n">
        <v>1425.139</v>
      </c>
      <c r="Q1033" s="96" t="n">
        <v>1425.13875</v>
      </c>
      <c r="R1033" s="77" t="n">
        <v>11.037</v>
      </c>
      <c r="S1033" s="95" t="n">
        <v>1453.642</v>
      </c>
      <c r="T1033" s="51" t="n">
        <v>1.020000154370907</v>
      </c>
      <c r="U1033" s="51" t="n">
        <v>1.020000154370907</v>
      </c>
      <c r="V1033" t="n">
        <v>0</v>
      </c>
      <c r="W1033" t="inlineStr">
        <is>
          <t>09</t>
        </is>
      </c>
      <c r="X1033" s="51" t="n">
        <v>0.04353307608507605</v>
      </c>
      <c r="Y1033" s="51" t="n">
        <v>0.8369183107114513</v>
      </c>
      <c r="Z1033" s="52" t="n">
        <v>32409.54899999999</v>
      </c>
      <c r="AA1033" s="52" t="n">
        <v>6710.542999999994</v>
      </c>
      <c r="AB1033" s="52" t="n">
        <v>-26201.946</v>
      </c>
      <c r="AC1033" s="51" t="n">
        <v>-3.904594009754505</v>
      </c>
      <c r="AD1033" s="51" t="n">
        <v>0.04397280412633944</v>
      </c>
      <c r="AE1033" s="57" t="inlineStr">
        <is>
          <t>Code R: Vai rib may bo vong co.</t>
        </is>
      </c>
    </row>
    <row r="1034" ht="20.25" customHeight="1">
      <c r="D1034" t="inlineStr">
        <is>
          <t>R</t>
        </is>
      </c>
      <c r="E1034" t="inlineStr">
        <is>
          <t>09</t>
        </is>
      </c>
      <c r="F1034" t="inlineStr">
        <is>
          <t>Signature Black</t>
        </is>
      </c>
      <c r="G1034" t="inlineStr">
        <is>
          <t>09@Signature Black</t>
        </is>
      </c>
      <c r="H1034" t="inlineStr">
        <is>
          <t>25V07971MY15</t>
        </is>
      </c>
      <c r="I1034" t="n">
        <v>2</v>
      </c>
      <c r="J1034" t="n">
        <v>2</v>
      </c>
      <c r="K1034" t="n">
        <v>2950</v>
      </c>
      <c r="L1034" s="59" t="n"/>
      <c r="M1034" s="98" t="inlineStr">
        <is>
          <t>POUT25SB0007971A</t>
        </is>
      </c>
      <c r="N1034" s="2" t="n">
        <v>0.0189</v>
      </c>
      <c r="O1034" t="n">
        <v>0.3292</v>
      </c>
      <c r="P1034" s="95" t="n">
        <v>971.14</v>
      </c>
      <c r="Q1034" s="96" t="n">
        <v>971.14</v>
      </c>
      <c r="R1034" s="77" t="n">
        <v>7.521</v>
      </c>
      <c r="S1034" s="95" t="n">
        <v>990.563</v>
      </c>
      <c r="T1034" s="51" t="n">
        <v>1.02000020594353</v>
      </c>
      <c r="U1034" s="51" t="n">
        <v>1.02000020594353</v>
      </c>
      <c r="V1034" t="n">
        <v>0</v>
      </c>
      <c r="W1034" t="inlineStr">
        <is>
          <t>09</t>
        </is>
      </c>
      <c r="X1034" s="51" t="n">
        <v>0.02966497929360264</v>
      </c>
      <c r="Y1034" s="51" t="n">
        <v>0.8668829362605448</v>
      </c>
      <c r="Z1034" s="52" t="n">
        <v>32409.54899999999</v>
      </c>
      <c r="AA1034" s="52" t="n">
        <v>5285.403999999995</v>
      </c>
      <c r="AB1034" s="52" t="n">
        <v>-27659.104</v>
      </c>
      <c r="AC1034" s="51" t="n">
        <v>-5.233110657198585</v>
      </c>
      <c r="AD1034" s="51" t="n">
        <v>0.02996462554909358</v>
      </c>
      <c r="AE1034" s="57" t="inlineStr">
        <is>
          <t>Code R: Vai rib may bo vong co.</t>
        </is>
      </c>
    </row>
    <row r="1035" ht="20.25" customHeight="1">
      <c r="D1035" t="inlineStr">
        <is>
          <t>R</t>
        </is>
      </c>
      <c r="E1035" t="inlineStr">
        <is>
          <t>09</t>
        </is>
      </c>
      <c r="F1035" t="inlineStr">
        <is>
          <t>Signature Black</t>
        </is>
      </c>
      <c r="G1035" t="inlineStr">
        <is>
          <t>09@Signature Black</t>
        </is>
      </c>
      <c r="H1035" t="inlineStr">
        <is>
          <t>25V07971SG07</t>
        </is>
      </c>
      <c r="I1035" t="n">
        <v>2</v>
      </c>
      <c r="J1035" t="n">
        <v>2</v>
      </c>
      <c r="K1035" t="n">
        <v>3960</v>
      </c>
      <c r="L1035" s="59" t="n"/>
      <c r="M1035" s="98" t="inlineStr">
        <is>
          <t>POUT25SB0007971A</t>
        </is>
      </c>
      <c r="N1035" s="2" t="n">
        <v>0.0189</v>
      </c>
      <c r="O1035" t="n">
        <v>0.3385</v>
      </c>
      <c r="P1035" s="95" t="n">
        <v>1340.46</v>
      </c>
      <c r="Q1035" s="96" t="n">
        <v>1340.46</v>
      </c>
      <c r="R1035" s="77" t="n">
        <v>10.381</v>
      </c>
      <c r="S1035" s="95" t="n">
        <v>1367.269</v>
      </c>
      <c r="T1035" s="51" t="n">
        <v>1.019999850797487</v>
      </c>
      <c r="U1035" s="51" t="n">
        <v>1.019999850797487</v>
      </c>
      <c r="V1035" t="n">
        <v>0</v>
      </c>
      <c r="W1035" t="inlineStr">
        <is>
          <t>09</t>
        </is>
      </c>
      <c r="X1035" s="51" t="n">
        <v>0.04094643217651688</v>
      </c>
      <c r="Y1035" s="51" t="n">
        <v>0.908242968762077</v>
      </c>
      <c r="Z1035" s="52" t="n">
        <v>32409.54899999999</v>
      </c>
      <c r="AA1035" s="52" t="n">
        <v>4314.263999999996</v>
      </c>
      <c r="AB1035" s="52" t="n">
        <v>-28646.807</v>
      </c>
      <c r="AC1035" s="51" t="n">
        <v>-6.64002179746071</v>
      </c>
      <c r="AD1035" s="51" t="n">
        <v>0.0413600325015322</v>
      </c>
      <c r="AE1035" s="57" t="inlineStr">
        <is>
          <t>Code R: Vai rib may bo vong co.</t>
        </is>
      </c>
    </row>
    <row r="1036" ht="20.25" customHeight="1">
      <c r="D1036" t="inlineStr">
        <is>
          <t>R</t>
        </is>
      </c>
      <c r="E1036" t="inlineStr">
        <is>
          <t>09</t>
        </is>
      </c>
      <c r="F1036" t="inlineStr">
        <is>
          <t>Signature Black</t>
        </is>
      </c>
      <c r="G1036" t="inlineStr">
        <is>
          <t>09@Signature Black</t>
        </is>
      </c>
      <c r="H1036" t="inlineStr">
        <is>
          <t>25V07971SG61</t>
        </is>
      </c>
      <c r="I1036" t="n">
        <v>2</v>
      </c>
      <c r="J1036" t="n">
        <v>2</v>
      </c>
      <c r="K1036" t="n">
        <v>2800</v>
      </c>
      <c r="L1036" s="59" t="n"/>
      <c r="M1036" s="98" t="inlineStr">
        <is>
          <t>POUT25SB0007971A</t>
        </is>
      </c>
      <c r="N1036" s="2" t="n">
        <v>0.0189</v>
      </c>
      <c r="O1036" t="n">
        <v>0.3385</v>
      </c>
      <c r="P1036" s="95" t="n">
        <v>947.8</v>
      </c>
      <c r="Q1036" s="96" t="n">
        <v>947.8000000000001</v>
      </c>
      <c r="R1036" s="77" t="n">
        <v>7.34</v>
      </c>
      <c r="S1036" s="95" t="n">
        <v>966.756</v>
      </c>
      <c r="T1036" s="51" t="n">
        <v>1.02</v>
      </c>
      <c r="U1036" s="51" t="n">
        <v>1.02</v>
      </c>
      <c r="V1036" t="n">
        <v>0</v>
      </c>
      <c r="W1036" t="inlineStr">
        <is>
          <t>09</t>
        </is>
      </c>
      <c r="X1036" s="51" t="n">
        <v>0.02895202275107254</v>
      </c>
      <c r="Y1036" s="51" t="n">
        <v>0.9374874361874027</v>
      </c>
      <c r="Z1036" s="52" t="n">
        <v>32409.54899999999</v>
      </c>
      <c r="AA1036" s="52" t="n">
        <v>2973.803999999996</v>
      </c>
      <c r="AB1036" s="52" t="n">
        <v>-30017.117</v>
      </c>
      <c r="AC1036" s="51" t="n">
        <v>-10.09384512227438</v>
      </c>
      <c r="AD1036" s="51" t="n">
        <v>0.0292444674253258</v>
      </c>
      <c r="AE1036" s="57" t="inlineStr">
        <is>
          <t>Code R: Vai rib may bo vong co.</t>
        </is>
      </c>
    </row>
    <row r="1037" ht="20.25" customHeight="1">
      <c r="D1037" t="inlineStr">
        <is>
          <t>R</t>
        </is>
      </c>
      <c r="E1037" t="inlineStr">
        <is>
          <t>09</t>
        </is>
      </c>
      <c r="F1037" t="inlineStr">
        <is>
          <t>Signature Black</t>
        </is>
      </c>
      <c r="G1037" t="inlineStr">
        <is>
          <t>09@Signature Black</t>
        </is>
      </c>
      <c r="H1037" t="inlineStr">
        <is>
          <t>25V07971SG62</t>
        </is>
      </c>
      <c r="I1037" t="n">
        <v>2</v>
      </c>
      <c r="J1037" t="n">
        <v>2</v>
      </c>
      <c r="K1037" t="n">
        <v>3161</v>
      </c>
      <c r="L1037" s="59" t="n"/>
      <c r="M1037" s="98" t="inlineStr">
        <is>
          <t>POUT25SB0007971A</t>
        </is>
      </c>
      <c r="N1037" s="2" t="n">
        <v>0.0189</v>
      </c>
      <c r="O1037" t="n">
        <v>0.3385</v>
      </c>
      <c r="P1037" s="95" t="n">
        <v>1069.999</v>
      </c>
      <c r="Q1037" s="96" t="n">
        <v>1069.9985</v>
      </c>
      <c r="R1037" s="77" t="n">
        <v>8.287000000000001</v>
      </c>
      <c r="S1037" s="95" t="n">
        <v>1091.398</v>
      </c>
      <c r="T1037" s="51" t="n">
        <v>1.019999084111293</v>
      </c>
      <c r="U1037" s="51" t="n">
        <v>1.019999084111293</v>
      </c>
      <c r="V1037" t="n">
        <v>0</v>
      </c>
      <c r="W1037" t="inlineStr">
        <is>
          <t>09</t>
        </is>
      </c>
      <c r="X1037" s="51" t="n">
        <v>0.03268476568433582</v>
      </c>
      <c r="Y1037" s="51" t="n">
        <v>0.9705023664476171</v>
      </c>
      <c r="Z1037" s="52" t="n">
        <v>32409.54899999999</v>
      </c>
      <c r="AA1037" s="52" t="n">
        <v>2026.003999999997</v>
      </c>
      <c r="AB1037" s="52" t="n">
        <v>-30982.926</v>
      </c>
      <c r="AC1037" s="51" t="n">
        <v>-15.29262824752569</v>
      </c>
      <c r="AD1037" s="51" t="n">
        <v>0.03301491483266245</v>
      </c>
      <c r="AE1037" s="57" t="inlineStr">
        <is>
          <t>Code R: Vai rib may bo vong co.</t>
        </is>
      </c>
    </row>
    <row r="1038" ht="20.25" customHeight="1">
      <c r="D1038" t="inlineStr">
        <is>
          <t>R</t>
        </is>
      </c>
      <c r="E1038" t="inlineStr">
        <is>
          <t>09</t>
        </is>
      </c>
      <c r="F1038" t="inlineStr">
        <is>
          <t>Signature Black</t>
        </is>
      </c>
      <c r="G1038" t="inlineStr">
        <is>
          <t>09@Signature Black</t>
        </is>
      </c>
      <c r="H1038" t="inlineStr">
        <is>
          <t>25V07971SG63</t>
        </is>
      </c>
      <c r="I1038" t="n">
        <v>2</v>
      </c>
      <c r="J1038" t="n">
        <v>2</v>
      </c>
      <c r="K1038" t="n">
        <v>2100</v>
      </c>
      <c r="L1038" s="59" t="n"/>
      <c r="M1038" s="98" t="inlineStr">
        <is>
          <t>POUT25SB0007971A</t>
        </is>
      </c>
      <c r="N1038" s="2" t="n">
        <v>0.0189</v>
      </c>
      <c r="O1038" t="n">
        <v>0.3385</v>
      </c>
      <c r="P1038" s="95" t="n">
        <v>710.85</v>
      </c>
      <c r="Q1038" s="96" t="n">
        <v>710.85</v>
      </c>
      <c r="R1038" s="77" t="n">
        <v>5.505</v>
      </c>
      <c r="S1038" s="95" t="n">
        <v>725.067</v>
      </c>
      <c r="T1038" s="51" t="n">
        <v>1.02</v>
      </c>
      <c r="U1038" s="51" t="n">
        <v>1.02</v>
      </c>
      <c r="V1038" t="n">
        <v>0</v>
      </c>
      <c r="W1038" t="inlineStr">
        <is>
          <t>09</t>
        </is>
      </c>
      <c r="X1038" s="51" t="n">
        <v>0.02171401706330441</v>
      </c>
      <c r="Y1038" s="51" t="n">
        <v>0.9924357170166114</v>
      </c>
      <c r="Z1038" s="52" t="n">
        <v>32409.54899999999</v>
      </c>
      <c r="AA1038" s="52" t="n">
        <v>956.0049999999974</v>
      </c>
      <c r="AB1038" s="52" t="n">
        <v>-32077.106</v>
      </c>
      <c r="AC1038" s="51" t="n">
        <v>-33.55328267111583</v>
      </c>
      <c r="AD1038" s="51" t="n">
        <v>0.02193335056899435</v>
      </c>
      <c r="AE1038" s="57" t="inlineStr">
        <is>
          <t>Code R: Vai rib may bo vong co.</t>
        </is>
      </c>
    </row>
    <row r="1039" ht="20.25" customHeight="1">
      <c r="D1039" t="inlineStr">
        <is>
          <t>R</t>
        </is>
      </c>
      <c r="E1039" t="inlineStr">
        <is>
          <t>09</t>
        </is>
      </c>
      <c r="F1039" t="inlineStr">
        <is>
          <t>Signature Black</t>
        </is>
      </c>
      <c r="G1039" t="inlineStr">
        <is>
          <t>09@Signature Black</t>
        </is>
      </c>
      <c r="H1039" t="inlineStr">
        <is>
          <t>25V07971VN01</t>
        </is>
      </c>
      <c r="I1039" t="n">
        <v>2</v>
      </c>
      <c r="J1039" t="n">
        <v>2</v>
      </c>
      <c r="K1039" t="n">
        <v>670</v>
      </c>
      <c r="L1039" s="59" t="n"/>
      <c r="M1039" s="98" t="inlineStr">
        <is>
          <t>POUT25SB0007971A</t>
        </is>
      </c>
      <c r="N1039" s="2" t="n">
        <v>0.0189</v>
      </c>
      <c r="O1039" t="n">
        <v>0.25825</v>
      </c>
      <c r="P1039" s="95" t="n">
        <v>173.027</v>
      </c>
      <c r="Q1039" s="96" t="n">
        <v>173.0275</v>
      </c>
      <c r="R1039" s="77" t="n">
        <v>1.34</v>
      </c>
      <c r="S1039" s="95" t="n">
        <v>176.488</v>
      </c>
      <c r="T1039" s="51" t="n">
        <v>1.02000265854462</v>
      </c>
      <c r="U1039" s="51" t="n">
        <v>1.02000265854462</v>
      </c>
      <c r="V1039" t="n">
        <v>0</v>
      </c>
      <c r="W1039" t="inlineStr">
        <is>
          <t>09</t>
        </is>
      </c>
      <c r="X1039" s="51" t="n">
        <v>0.00528539366592235</v>
      </c>
      <c r="Y1039" s="51" t="n">
        <v>0.9977744830697891</v>
      </c>
      <c r="Z1039" s="52" t="n">
        <v>32409.54899999999</v>
      </c>
      <c r="AA1039" s="52" t="n">
        <v>245.1549999999988</v>
      </c>
      <c r="AB1039" s="52" t="n">
        <v>-32806.33800000001</v>
      </c>
      <c r="AC1039" s="51" t="n">
        <v>-133.8187595602789</v>
      </c>
      <c r="AD1039" s="51" t="n">
        <v>0.005338781480729646</v>
      </c>
      <c r="AE1039" s="57" t="inlineStr">
        <is>
          <t>Code R: Vai rib may bo vong co.</t>
        </is>
      </c>
    </row>
    <row r="1040" ht="20.25" customHeight="1">
      <c r="D1040" t="inlineStr">
        <is>
          <t>R</t>
        </is>
      </c>
      <c r="E1040" t="inlineStr">
        <is>
          <t>09</t>
        </is>
      </c>
      <c r="F1040" t="inlineStr">
        <is>
          <t>Signature Black</t>
        </is>
      </c>
      <c r="G1040" t="inlineStr">
        <is>
          <t>09@Signature Black</t>
        </is>
      </c>
      <c r="H1040" t="inlineStr">
        <is>
          <t>25V07971VN03</t>
        </is>
      </c>
      <c r="I1040" t="n">
        <v>2</v>
      </c>
      <c r="J1040" t="n">
        <v>2</v>
      </c>
      <c r="K1040" t="n">
        <v>280</v>
      </c>
      <c r="L1040" s="59" t="n"/>
      <c r="M1040" s="98" t="inlineStr">
        <is>
          <t>POUT25SB0007971A</t>
        </is>
      </c>
      <c r="N1040" s="2" t="n">
        <v>0.0189</v>
      </c>
      <c r="O1040" t="n">
        <v>0.2576</v>
      </c>
      <c r="P1040" s="95" t="n">
        <v>72.128</v>
      </c>
      <c r="Q1040" s="96" t="n">
        <v>72.128</v>
      </c>
      <c r="R1040" s="77" t="n">
        <v>0.5590000000000001</v>
      </c>
      <c r="S1040" s="95" t="n">
        <v>73.571</v>
      </c>
      <c r="T1040" s="51" t="n">
        <v>1.020006100266193</v>
      </c>
      <c r="U1040" s="51" t="n">
        <v>1.020006100266193</v>
      </c>
      <c r="V1040" t="n">
        <v>0</v>
      </c>
      <c r="W1040" t="inlineStr">
        <is>
          <t>09</t>
        </is>
      </c>
      <c r="X1040" s="51" t="n">
        <v>0.0022032617609088</v>
      </c>
      <c r="Y1040" s="51" t="n">
        <v>1</v>
      </c>
      <c r="Z1040" s="52" t="n">
        <v>32409.54899999999</v>
      </c>
      <c r="AA1040" s="52" t="n">
        <v>72.12800000000061</v>
      </c>
      <c r="AB1040" s="52" t="n">
        <v>-32983.607</v>
      </c>
      <c r="AC1040" s="51" t="n">
        <v>-457.2926879991089</v>
      </c>
      <c r="AD1040" s="51" t="n">
        <v>0.002225516930210909</v>
      </c>
      <c r="AE1040" s="57" t="inlineStr">
        <is>
          <t>Code R: Vai rib may bo vong co.</t>
        </is>
      </c>
    </row>
    <row r="1041" ht="20.25" customHeight="1">
      <c r="D1041" t="inlineStr">
        <is>
          <t>R</t>
        </is>
      </c>
      <c r="E1041" t="inlineStr">
        <is>
          <t>26</t>
        </is>
      </c>
      <c r="F1041" t="inlineStr">
        <is>
          <t>Signature Navy</t>
        </is>
      </c>
      <c r="G1041" t="inlineStr">
        <is>
          <t>26@Signature Navy</t>
        </is>
      </c>
      <c r="H1041" t="inlineStr">
        <is>
          <t>25V07971AE28</t>
        </is>
      </c>
      <c r="I1041" t="n">
        <v>2</v>
      </c>
      <c r="J1041" t="n">
        <v>2</v>
      </c>
      <c r="K1041" t="n">
        <v>915</v>
      </c>
      <c r="L1041" s="59" t="n"/>
      <c r="M1041" s="98" t="inlineStr">
        <is>
          <t>POUT25SB0007971A</t>
        </is>
      </c>
      <c r="N1041" s="2" t="n">
        <v>0.0189</v>
      </c>
      <c r="O1041" t="n">
        <v>0.381616</v>
      </c>
      <c r="P1041" s="95" t="n">
        <v>349.179</v>
      </c>
      <c r="Q1041" s="96" t="n">
        <v>349.17864</v>
      </c>
      <c r="R1041" s="77" t="n">
        <v>1.348</v>
      </c>
      <c r="S1041" s="95" t="n">
        <v>356.162</v>
      </c>
      <c r="T1041" s="51" t="n">
        <v>1.01999833896082</v>
      </c>
      <c r="U1041" s="51" t="n">
        <v>1.01999833896082</v>
      </c>
      <c r="V1041" t="n">
        <v>0</v>
      </c>
      <c r="W1041" t="inlineStr">
        <is>
          <t>26</t>
        </is>
      </c>
      <c r="X1041" s="51" t="n">
        <v>0.01283101924258401</v>
      </c>
      <c r="Y1041" s="51" t="n">
        <v>0.01296063885984654</v>
      </c>
      <c r="Z1041" s="52" t="n">
        <v>26941.496</v>
      </c>
      <c r="AA1041" s="52" t="n">
        <v>26941.496</v>
      </c>
      <c r="AB1041" s="52" t="n">
        <v>1.348</v>
      </c>
      <c r="AC1041" s="51" t="n">
        <v>5.003434107742199e-05</v>
      </c>
      <c r="AD1041" s="51" t="n">
        <v>0.0129606254975596</v>
      </c>
      <c r="AE1041" s="57" t="inlineStr">
        <is>
          <t>Code R: Vai rib may bo vong co.</t>
        </is>
      </c>
    </row>
    <row r="1042" ht="20.25" customHeight="1">
      <c r="D1042" t="inlineStr">
        <is>
          <t>R</t>
        </is>
      </c>
      <c r="E1042" t="inlineStr">
        <is>
          <t>26</t>
        </is>
      </c>
      <c r="F1042" t="inlineStr">
        <is>
          <t>Signature Navy</t>
        </is>
      </c>
      <c r="G1042" t="inlineStr">
        <is>
          <t>26@Signature Navy</t>
        </is>
      </c>
      <c r="H1042" t="inlineStr">
        <is>
          <t>25V07971CN30</t>
        </is>
      </c>
      <c r="I1042" t="n">
        <v>2</v>
      </c>
      <c r="J1042" t="n">
        <v>2</v>
      </c>
      <c r="K1042" t="n">
        <v>3715</v>
      </c>
      <c r="L1042" s="59" t="n"/>
      <c r="M1042" s="98" t="inlineStr">
        <is>
          <t>POUT25SB0007971A</t>
        </is>
      </c>
      <c r="N1042" s="2" t="n">
        <v>0.0189</v>
      </c>
      <c r="O1042" t="n">
        <v>0.340266</v>
      </c>
      <c r="P1042" s="95" t="n">
        <v>1264.088</v>
      </c>
      <c r="Q1042" s="96" t="n">
        <v>1264.08819</v>
      </c>
      <c r="R1042" s="77" t="n">
        <v>4.88</v>
      </c>
      <c r="S1042" s="95" t="n">
        <v>1289.37</v>
      </c>
      <c r="T1042" s="51" t="n">
        <v>1.0200001898602</v>
      </c>
      <c r="U1042" s="51" t="n">
        <v>1.0200001898602</v>
      </c>
      <c r="V1042" t="n">
        <v>0</v>
      </c>
      <c r="W1042" t="inlineStr">
        <is>
          <t>26</t>
        </is>
      </c>
      <c r="X1042" s="51" t="n">
        <v>0.04645055003998293</v>
      </c>
      <c r="Y1042" s="51" t="n">
        <v>0.05988037932266271</v>
      </c>
      <c r="Z1042" s="52" t="n">
        <v>26941.496</v>
      </c>
      <c r="AA1042" s="52" t="n">
        <v>26592.317</v>
      </c>
      <c r="AB1042" s="52" t="n">
        <v>-351.282</v>
      </c>
      <c r="AC1042" s="51" t="n">
        <v>-0.01320990570321496</v>
      </c>
      <c r="AD1042" s="51" t="n">
        <v>0.04691974751513428</v>
      </c>
      <c r="AE1042" s="57" t="inlineStr">
        <is>
          <t>Code R: Vai rib may bo vong co.</t>
        </is>
      </c>
    </row>
    <row r="1043" ht="20.25" customHeight="1">
      <c r="D1043" t="inlineStr">
        <is>
          <t>R</t>
        </is>
      </c>
      <c r="E1043" t="inlineStr">
        <is>
          <t>26</t>
        </is>
      </c>
      <c r="F1043" t="inlineStr">
        <is>
          <t>Signature Navy</t>
        </is>
      </c>
      <c r="G1043" t="inlineStr">
        <is>
          <t>26@Signature Navy</t>
        </is>
      </c>
      <c r="H1043" t="inlineStr">
        <is>
          <t>25V07971CN33</t>
        </is>
      </c>
      <c r="I1043" t="n">
        <v>2</v>
      </c>
      <c r="J1043" t="n">
        <v>2</v>
      </c>
      <c r="K1043" t="n">
        <v>3100</v>
      </c>
      <c r="L1043" s="59" t="n"/>
      <c r="M1043" s="98" t="inlineStr">
        <is>
          <t>POUT25SB0007971A</t>
        </is>
      </c>
      <c r="N1043" s="2" t="n">
        <v>0.0189</v>
      </c>
      <c r="O1043" t="n">
        <v>0.414</v>
      </c>
      <c r="P1043" s="95" t="n">
        <v>1283.4</v>
      </c>
      <c r="Q1043" s="96" t="n">
        <v>1283.4</v>
      </c>
      <c r="R1043" s="77" t="n">
        <v>4.954</v>
      </c>
      <c r="S1043" s="95" t="n">
        <v>1309.068</v>
      </c>
      <c r="T1043" s="51" t="n">
        <v>1.02</v>
      </c>
      <c r="U1043" s="51" t="n">
        <v>1.02</v>
      </c>
      <c r="V1043" t="n">
        <v>0</v>
      </c>
      <c r="W1043" t="inlineStr">
        <is>
          <t>26</t>
        </is>
      </c>
      <c r="X1043" s="51" t="n">
        <v>0.04716018739271197</v>
      </c>
      <c r="Y1043" s="51" t="n">
        <v>0.107516932244594</v>
      </c>
      <c r="Z1043" s="52" t="n">
        <v>26941.496</v>
      </c>
      <c r="AA1043" s="52" t="n">
        <v>25328.229</v>
      </c>
      <c r="AB1043" s="52" t="n">
        <v>-1640.578</v>
      </c>
      <c r="AC1043" s="51" t="n">
        <v>-0.06477270874327613</v>
      </c>
      <c r="AD1043" s="51" t="n">
        <v>0.04763655292193129</v>
      </c>
      <c r="AE1043" s="57" t="inlineStr">
        <is>
          <t>Code R: Vai rib may bo vong co.</t>
        </is>
      </c>
    </row>
    <row r="1044" ht="20.25" customHeight="1">
      <c r="D1044" t="inlineStr">
        <is>
          <t>R</t>
        </is>
      </c>
      <c r="E1044" t="inlineStr">
        <is>
          <t>26</t>
        </is>
      </c>
      <c r="F1044" t="inlineStr">
        <is>
          <t>Signature Navy</t>
        </is>
      </c>
      <c r="G1044" t="inlineStr">
        <is>
          <t>26@Signature Navy</t>
        </is>
      </c>
      <c r="H1044" t="inlineStr">
        <is>
          <t>25V07971CN50</t>
        </is>
      </c>
      <c r="I1044" t="n">
        <v>2</v>
      </c>
      <c r="J1044" t="n">
        <v>2</v>
      </c>
      <c r="K1044" t="n">
        <v>2081</v>
      </c>
      <c r="L1044" s="59" t="n"/>
      <c r="M1044" s="98" t="inlineStr">
        <is>
          <t>POUT25SB0007971A</t>
        </is>
      </c>
      <c r="N1044" s="2" t="n">
        <v>0.0189</v>
      </c>
      <c r="O1044" t="n">
        <v>0.340266</v>
      </c>
      <c r="P1044" s="95" t="n">
        <v>708.0940000000001</v>
      </c>
      <c r="Q1044" s="96" t="n">
        <v>708.0935460000001</v>
      </c>
      <c r="R1044" s="77" t="n">
        <v>2.733</v>
      </c>
      <c r="S1044" s="95" t="n">
        <v>722.255</v>
      </c>
      <c r="T1044" s="51" t="n">
        <v>1.019998757227148</v>
      </c>
      <c r="U1044" s="51" t="n">
        <v>1.019998757227148</v>
      </c>
      <c r="V1044" t="n">
        <v>0</v>
      </c>
      <c r="W1044" t="inlineStr">
        <is>
          <t>26</t>
        </is>
      </c>
      <c r="X1044" s="51" t="n">
        <v>0.02601981013006851</v>
      </c>
      <c r="Y1044" s="51" t="n">
        <v>0.1337995855909412</v>
      </c>
      <c r="Z1044" s="52" t="n">
        <v>26941.496</v>
      </c>
      <c r="AA1044" s="52" t="n">
        <v>24044.82899999999</v>
      </c>
      <c r="AB1044" s="52" t="n">
        <v>-2951.867</v>
      </c>
      <c r="AC1044" s="51" t="n">
        <v>-0.1227651483817997</v>
      </c>
      <c r="AD1044" s="51" t="n">
        <v>0.02628263649501869</v>
      </c>
      <c r="AE1044" s="57" t="inlineStr">
        <is>
          <t>Code R: Vai rib may bo vong co.</t>
        </is>
      </c>
    </row>
    <row r="1045" ht="20.25" customHeight="1">
      <c r="D1045" t="inlineStr">
        <is>
          <t>R</t>
        </is>
      </c>
      <c r="E1045" t="inlineStr">
        <is>
          <t>26</t>
        </is>
      </c>
      <c r="F1045" t="inlineStr">
        <is>
          <t>Signature Navy</t>
        </is>
      </c>
      <c r="G1045" t="inlineStr">
        <is>
          <t>26@Signature Navy</t>
        </is>
      </c>
      <c r="H1045" t="inlineStr">
        <is>
          <t>25V07971CN51</t>
        </is>
      </c>
      <c r="I1045" t="n">
        <v>2</v>
      </c>
      <c r="J1045" t="n">
        <v>2</v>
      </c>
      <c r="K1045" t="n">
        <v>1100</v>
      </c>
      <c r="L1045" s="59" t="n"/>
      <c r="M1045" s="98" t="inlineStr">
        <is>
          <t>POUT25SB0007971A</t>
        </is>
      </c>
      <c r="N1045" s="2" t="n">
        <v>0.0189</v>
      </c>
      <c r="O1045" t="n">
        <v>0.340266</v>
      </c>
      <c r="P1045" s="95" t="n">
        <v>374.293</v>
      </c>
      <c r="Q1045" s="96" t="n">
        <v>374.2926</v>
      </c>
      <c r="R1045" s="77" t="n">
        <v>1.445</v>
      </c>
      <c r="S1045" s="95" t="n">
        <v>381.778</v>
      </c>
      <c r="T1045" s="51" t="n">
        <v>1.019997702334802</v>
      </c>
      <c r="U1045" s="51" t="n">
        <v>1.019997702334802</v>
      </c>
      <c r="V1045" t="n">
        <v>0</v>
      </c>
      <c r="W1045" t="inlineStr">
        <is>
          <t>26</t>
        </is>
      </c>
      <c r="X1045" s="51" t="n">
        <v>0.01375386407644178</v>
      </c>
      <c r="Y1045" s="51" t="n">
        <v>0.1476923924343325</v>
      </c>
      <c r="Z1045" s="52" t="n">
        <v>26941.496</v>
      </c>
      <c r="AA1045" s="52" t="n">
        <v>23336.735</v>
      </c>
      <c r="AB1045" s="52" t="n">
        <v>-3675.41</v>
      </c>
      <c r="AC1045" s="51" t="n">
        <v>-0.1574946109642159</v>
      </c>
      <c r="AD1045" s="51" t="n">
        <v>0.01389279199640584</v>
      </c>
      <c r="AE1045" s="57" t="inlineStr">
        <is>
          <t>Code R: Vai rib may bo vong co.</t>
        </is>
      </c>
    </row>
    <row r="1046" ht="20.25" customHeight="1">
      <c r="D1046" t="inlineStr">
        <is>
          <t>R</t>
        </is>
      </c>
      <c r="E1046" t="inlineStr">
        <is>
          <t>26</t>
        </is>
      </c>
      <c r="F1046" t="inlineStr">
        <is>
          <t>Signature Navy</t>
        </is>
      </c>
      <c r="G1046" t="inlineStr">
        <is>
          <t>26@Signature Navy</t>
        </is>
      </c>
      <c r="H1046" t="inlineStr">
        <is>
          <t>25V07971CN52</t>
        </is>
      </c>
      <c r="I1046" t="n">
        <v>2</v>
      </c>
      <c r="J1046" t="n">
        <v>2</v>
      </c>
      <c r="K1046" t="n">
        <v>788</v>
      </c>
      <c r="L1046" s="59" t="n"/>
      <c r="M1046" s="98" t="inlineStr">
        <is>
          <t>POUT25SB0007971A</t>
        </is>
      </c>
      <c r="N1046" s="2" t="n">
        <v>0.0189</v>
      </c>
      <c r="O1046" t="n">
        <v>0.340266</v>
      </c>
      <c r="P1046" s="95" t="n">
        <v>268.13</v>
      </c>
      <c r="Q1046" s="96" t="n">
        <v>268.129608</v>
      </c>
      <c r="R1046" s="77" t="n">
        <v>1.035</v>
      </c>
      <c r="S1046" s="95" t="n">
        <v>273.492</v>
      </c>
      <c r="T1046" s="51" t="n">
        <v>1.019997762279491</v>
      </c>
      <c r="U1046" s="51" t="n">
        <v>1.019997762279491</v>
      </c>
      <c r="V1046" t="n">
        <v>0</v>
      </c>
      <c r="W1046" t="inlineStr">
        <is>
          <t>26</t>
        </is>
      </c>
      <c r="X1046" s="51" t="n">
        <v>0.009852768083851026</v>
      </c>
      <c r="Y1046" s="51" t="n">
        <v>0.1576446979781672</v>
      </c>
      <c r="Z1046" s="52" t="n">
        <v>26941.496</v>
      </c>
      <c r="AA1046" s="52" t="n">
        <v>22962.442</v>
      </c>
      <c r="AB1046" s="52" t="n">
        <v>-4057.598</v>
      </c>
      <c r="AC1046" s="51" t="n">
        <v>-0.1767058573299826</v>
      </c>
      <c r="AD1046" s="51" t="n">
        <v>0.009952290993788915</v>
      </c>
      <c r="AE1046" s="57" t="inlineStr">
        <is>
          <t>Code R: Vai rib may bo vong co.</t>
        </is>
      </c>
    </row>
    <row r="1047" ht="20.25" customHeight="1">
      <c r="D1047" t="inlineStr">
        <is>
          <t>R</t>
        </is>
      </c>
      <c r="E1047" t="inlineStr">
        <is>
          <t>26</t>
        </is>
      </c>
      <c r="F1047" t="inlineStr">
        <is>
          <t>Signature Navy</t>
        </is>
      </c>
      <c r="G1047" t="inlineStr">
        <is>
          <t>26@Signature Navy</t>
        </is>
      </c>
      <c r="H1047" t="inlineStr">
        <is>
          <t>25V07971ID19</t>
        </is>
      </c>
      <c r="I1047" t="n">
        <v>2</v>
      </c>
      <c r="J1047" t="n">
        <v>2</v>
      </c>
      <c r="K1047" t="n">
        <v>29000</v>
      </c>
      <c r="L1047" s="59" t="n"/>
      <c r="M1047" s="98" t="inlineStr">
        <is>
          <t>POUT25SB0007971A</t>
        </is>
      </c>
      <c r="N1047" s="2" t="n">
        <v>0.0189</v>
      </c>
      <c r="O1047" t="n">
        <v>0.472512</v>
      </c>
      <c r="P1047" s="95" t="n">
        <v>13702.848</v>
      </c>
      <c r="Q1047" s="96" t="n">
        <v>13702.848</v>
      </c>
      <c r="R1047" s="77" t="n">
        <v>52.896</v>
      </c>
      <c r="S1047" s="95" t="n">
        <v>13976.905</v>
      </c>
      <c r="T1047" s="51" t="n">
        <v>1.020000002919101</v>
      </c>
      <c r="U1047" s="51" t="n">
        <v>1.020000002919101</v>
      </c>
      <c r="V1047" t="n">
        <v>0</v>
      </c>
      <c r="W1047" t="inlineStr">
        <is>
          <t>26</t>
        </is>
      </c>
      <c r="X1047" s="51" t="n">
        <v>0.5035288136931967</v>
      </c>
      <c r="Y1047" s="51" t="n">
        <v>0.6662596613046284</v>
      </c>
      <c r="Z1047" s="52" t="n">
        <v>26941.496</v>
      </c>
      <c r="AA1047" s="52" t="n">
        <v>22694.312</v>
      </c>
      <c r="AB1047" s="52" t="n">
        <v>-4279.229</v>
      </c>
      <c r="AC1047" s="51" t="n">
        <v>-0.1885595386191924</v>
      </c>
      <c r="AD1047" s="51" t="n">
        <v>0.5086149633264613</v>
      </c>
      <c r="AE1047" s="57" t="inlineStr">
        <is>
          <t>Code R: Vai rib may bo vong co.</t>
        </is>
      </c>
    </row>
    <row r="1048" ht="20.25" customHeight="1">
      <c r="D1048" t="inlineStr">
        <is>
          <t>R</t>
        </is>
      </c>
      <c r="E1048" t="inlineStr">
        <is>
          <t>26</t>
        </is>
      </c>
      <c r="F1048" t="inlineStr">
        <is>
          <t>Signature Navy</t>
        </is>
      </c>
      <c r="G1048" t="inlineStr">
        <is>
          <t>26@Signature Navy</t>
        </is>
      </c>
      <c r="H1048" t="inlineStr">
        <is>
          <t>25V07971ID20</t>
        </is>
      </c>
      <c r="I1048" t="n">
        <v>2</v>
      </c>
      <c r="J1048" t="n">
        <v>2</v>
      </c>
      <c r="K1048" t="n">
        <v>13400</v>
      </c>
      <c r="L1048" s="59" t="n"/>
      <c r="M1048" s="98" t="inlineStr">
        <is>
          <t>POUT25SB0007971A</t>
        </is>
      </c>
      <c r="N1048" s="2" t="n">
        <v>0.0189</v>
      </c>
      <c r="O1048" t="n">
        <v>0.340211</v>
      </c>
      <c r="P1048" s="95" t="n">
        <v>4558.827</v>
      </c>
      <c r="Q1048" s="96" t="n">
        <v>4558.8274</v>
      </c>
      <c r="R1048" s="77" t="n">
        <v>17.598</v>
      </c>
      <c r="S1048" s="95" t="n">
        <v>4650.004</v>
      </c>
      <c r="T1048" s="51" t="n">
        <v>1.020000100903149</v>
      </c>
      <c r="U1048" s="51" t="n">
        <v>1.020000100903149</v>
      </c>
      <c r="V1048" t="n">
        <v>0</v>
      </c>
      <c r="W1048" t="inlineStr">
        <is>
          <t>26</t>
        </is>
      </c>
      <c r="X1048" s="51" t="n">
        <v>0.1675199894616097</v>
      </c>
      <c r="Y1048" s="51" t="n">
        <v>0.8354717570249256</v>
      </c>
      <c r="Z1048" s="52" t="n">
        <v>26941.496</v>
      </c>
      <c r="AA1048" s="52" t="n">
        <v>8991.463999999996</v>
      </c>
      <c r="AB1048" s="52" t="n">
        <v>-18291.432</v>
      </c>
      <c r="AC1048" s="51" t="n">
        <v>-2.034310764075795</v>
      </c>
      <c r="AD1048" s="51" t="n">
        <v>0.1692121105672826</v>
      </c>
      <c r="AE1048" s="57" t="inlineStr">
        <is>
          <t>Code R: Vai rib may bo vong co.</t>
        </is>
      </c>
    </row>
    <row r="1049" ht="20.25" customHeight="1">
      <c r="D1049" t="inlineStr">
        <is>
          <t>R</t>
        </is>
      </c>
      <c r="E1049" t="inlineStr">
        <is>
          <t>26</t>
        </is>
      </c>
      <c r="F1049" t="inlineStr">
        <is>
          <t>Signature Navy</t>
        </is>
      </c>
      <c r="G1049" t="inlineStr">
        <is>
          <t>26@Signature Navy</t>
        </is>
      </c>
      <c r="H1049" t="inlineStr">
        <is>
          <t>25V07971KE44</t>
        </is>
      </c>
      <c r="I1049" t="n">
        <v>2</v>
      </c>
      <c r="J1049" t="n">
        <v>2</v>
      </c>
      <c r="K1049" t="n">
        <v>285</v>
      </c>
      <c r="L1049" s="59" t="n"/>
      <c r="M1049" s="98" t="inlineStr">
        <is>
          <t>POUT25SB0007971A</t>
        </is>
      </c>
      <c r="N1049" s="2" t="n">
        <v>0.0189</v>
      </c>
      <c r="O1049" t="n">
        <v>0.38001</v>
      </c>
      <c r="P1049" s="95" t="n">
        <v>108.303</v>
      </c>
      <c r="Q1049" s="96" t="n">
        <v>108.30285</v>
      </c>
      <c r="R1049" s="77" t="n">
        <v>0.418</v>
      </c>
      <c r="S1049" s="95" t="n">
        <v>110.469</v>
      </c>
      <c r="T1049" s="51" t="n">
        <v>1.019999445998726</v>
      </c>
      <c r="U1049" s="51" t="n">
        <v>1.019999445998726</v>
      </c>
      <c r="V1049" t="n">
        <v>0</v>
      </c>
      <c r="W1049" t="inlineStr">
        <is>
          <t>26</t>
        </is>
      </c>
      <c r="X1049" s="51" t="n">
        <v>0.00397972783322797</v>
      </c>
      <c r="Y1049" s="51" t="n">
        <v>0.8394916896968158</v>
      </c>
      <c r="Z1049" s="52" t="n">
        <v>26941.496</v>
      </c>
      <c r="AA1049" s="52" t="n">
        <v>4432.636999999995</v>
      </c>
      <c r="AB1049" s="52" t="n">
        <v>-22958.616</v>
      </c>
      <c r="AC1049" s="51" t="n">
        <v>-5.17944871190671</v>
      </c>
      <c r="AD1049" s="51" t="n">
        <v>0.004019927104270677</v>
      </c>
      <c r="AE1049" s="57" t="inlineStr">
        <is>
          <t>Code R: Vai rib may bo vong co.</t>
        </is>
      </c>
    </row>
    <row r="1050" ht="20.25" customHeight="1">
      <c r="D1050" t="inlineStr">
        <is>
          <t>R</t>
        </is>
      </c>
      <c r="E1050" t="inlineStr">
        <is>
          <t>26</t>
        </is>
      </c>
      <c r="F1050" t="inlineStr">
        <is>
          <t>Signature Navy</t>
        </is>
      </c>
      <c r="G1050" t="inlineStr">
        <is>
          <t>26@Signature Navy</t>
        </is>
      </c>
      <c r="H1050" t="inlineStr">
        <is>
          <t>25V07971MU41</t>
        </is>
      </c>
      <c r="I1050" t="n">
        <v>2</v>
      </c>
      <c r="J1050" t="n">
        <v>2</v>
      </c>
      <c r="K1050" t="n">
        <v>750</v>
      </c>
      <c r="L1050" s="59" t="n"/>
      <c r="M1050" s="98" t="inlineStr">
        <is>
          <t>POUT25SB0007971A</t>
        </is>
      </c>
      <c r="N1050" s="2" t="n">
        <v>0.0189</v>
      </c>
      <c r="O1050" t="n">
        <v>0.3403</v>
      </c>
      <c r="P1050" s="95" t="n">
        <v>255.225</v>
      </c>
      <c r="Q1050" s="96" t="n">
        <v>255.225</v>
      </c>
      <c r="R1050" s="77" t="n">
        <v>0.985</v>
      </c>
      <c r="S1050" s="95" t="n">
        <v>260.329</v>
      </c>
      <c r="T1050" s="51" t="n">
        <v>1.019998040944265</v>
      </c>
      <c r="U1050" s="51" t="n">
        <v>1.019998040944265</v>
      </c>
      <c r="V1050" t="n">
        <v>0</v>
      </c>
      <c r="W1050" t="inlineStr">
        <is>
          <t>26</t>
        </is>
      </c>
      <c r="X1050" s="51" t="n">
        <v>0.009378571627945234</v>
      </c>
      <c r="Y1050" s="51" t="n">
        <v>0.8489649943715079</v>
      </c>
      <c r="Z1050" s="52" t="n">
        <v>26941.496</v>
      </c>
      <c r="AA1050" s="52" t="n">
        <v>4324.333999999995</v>
      </c>
      <c r="AB1050" s="52" t="n">
        <v>-23068.518</v>
      </c>
      <c r="AC1050" s="51" t="n">
        <v>-5.334582851370876</v>
      </c>
      <c r="AD1050" s="51" t="n">
        <v>0.009473304674692156</v>
      </c>
      <c r="AE1050" s="57" t="inlineStr">
        <is>
          <t>Code R: Vai rib may bo vong co.</t>
        </is>
      </c>
    </row>
    <row r="1051" ht="20.25" customHeight="1">
      <c r="D1051" t="inlineStr">
        <is>
          <t>R</t>
        </is>
      </c>
      <c r="E1051" t="inlineStr">
        <is>
          <t>26</t>
        </is>
      </c>
      <c r="F1051" t="inlineStr">
        <is>
          <t>Signature Navy</t>
        </is>
      </c>
      <c r="G1051" t="inlineStr">
        <is>
          <t>26@Signature Navy</t>
        </is>
      </c>
      <c r="H1051" t="inlineStr">
        <is>
          <t>25V07971SG07</t>
        </is>
      </c>
      <c r="I1051" t="n">
        <v>2</v>
      </c>
      <c r="J1051" t="n">
        <v>2</v>
      </c>
      <c r="K1051" t="n">
        <v>3960</v>
      </c>
      <c r="L1051" s="59" t="n"/>
      <c r="M1051" s="98" t="inlineStr">
        <is>
          <t>POUT25SB0007971A</t>
        </is>
      </c>
      <c r="N1051" s="2" t="n">
        <v>0.0189</v>
      </c>
      <c r="O1051" t="n">
        <v>0.3385</v>
      </c>
      <c r="P1051" s="95" t="n">
        <v>1340.46</v>
      </c>
      <c r="Q1051" s="96" t="n">
        <v>1340.46</v>
      </c>
      <c r="R1051" s="77" t="n">
        <v>5.174</v>
      </c>
      <c r="S1051" s="95" t="n">
        <v>1367.269</v>
      </c>
      <c r="T1051" s="51" t="n">
        <v>1.019999850797487</v>
      </c>
      <c r="U1051" s="51" t="n">
        <v>1.019999850797487</v>
      </c>
      <c r="V1051" t="n">
        <v>0</v>
      </c>
      <c r="W1051" t="inlineStr">
        <is>
          <t>26</t>
        </is>
      </c>
      <c r="X1051" s="51" t="n">
        <v>0.04925693064705836</v>
      </c>
      <c r="Y1051" s="51" t="n">
        <v>0.8987194697725769</v>
      </c>
      <c r="Z1051" s="52" t="n">
        <v>26941.496</v>
      </c>
      <c r="AA1051" s="52" t="n">
        <v>4069.108999999997</v>
      </c>
      <c r="AB1051" s="52" t="n">
        <v>-23324.658</v>
      </c>
      <c r="AC1051" s="51" t="n">
        <v>-5.732129072973966</v>
      </c>
      <c r="AD1051" s="51" t="n">
        <v>0.04975447540106905</v>
      </c>
      <c r="AE1051" s="57" t="inlineStr">
        <is>
          <t>Code R: Vai rib may bo vong co.</t>
        </is>
      </c>
    </row>
    <row r="1052" ht="20.25" customHeight="1">
      <c r="D1052" t="inlineStr">
        <is>
          <t>R</t>
        </is>
      </c>
      <c r="E1052" t="inlineStr">
        <is>
          <t>26</t>
        </is>
      </c>
      <c r="F1052" t="inlineStr">
        <is>
          <t>Signature Navy</t>
        </is>
      </c>
      <c r="G1052" t="inlineStr">
        <is>
          <t>26@Signature Navy</t>
        </is>
      </c>
      <c r="H1052" t="inlineStr">
        <is>
          <t>25V07971SG61</t>
        </is>
      </c>
      <c r="I1052" t="n">
        <v>2</v>
      </c>
      <c r="J1052" t="n">
        <v>2</v>
      </c>
      <c r="K1052" t="n">
        <v>2800</v>
      </c>
      <c r="L1052" s="59" t="n"/>
      <c r="M1052" s="98" t="inlineStr">
        <is>
          <t>POUT25SB0007971A</t>
        </is>
      </c>
      <c r="N1052" s="2" t="n">
        <v>0.0189</v>
      </c>
      <c r="O1052" t="n">
        <v>0.3385</v>
      </c>
      <c r="P1052" s="95" t="n">
        <v>947.8</v>
      </c>
      <c r="Q1052" s="96" t="n">
        <v>947.8000000000001</v>
      </c>
      <c r="R1052" s="77" t="n">
        <v>3.659</v>
      </c>
      <c r="S1052" s="95" t="n">
        <v>966.756</v>
      </c>
      <c r="T1052" s="51" t="n">
        <v>1.02</v>
      </c>
      <c r="U1052" s="51" t="n">
        <v>1.02</v>
      </c>
      <c r="V1052" t="n">
        <v>0</v>
      </c>
      <c r="W1052" t="inlineStr">
        <is>
          <t>26</t>
        </is>
      </c>
      <c r="X1052" s="51" t="n">
        <v>0.03482813278074833</v>
      </c>
      <c r="Y1052" s="51" t="n">
        <v>0.9338994018743428</v>
      </c>
      <c r="Z1052" s="52" t="n">
        <v>26941.496</v>
      </c>
      <c r="AA1052" s="52" t="n">
        <v>2728.648999999998</v>
      </c>
      <c r="AB1052" s="52" t="n">
        <v>-24693.442</v>
      </c>
      <c r="AC1052" s="51" t="n">
        <v>-9.049695288767454</v>
      </c>
      <c r="AD1052" s="51" t="n">
        <v>0.035179932101766</v>
      </c>
      <c r="AE1052" s="57" t="inlineStr">
        <is>
          <t>Code R: Vai rib may bo vong co.</t>
        </is>
      </c>
    </row>
    <row r="1053" ht="20.25" customHeight="1">
      <c r="D1053" t="inlineStr">
        <is>
          <t>R</t>
        </is>
      </c>
      <c r="E1053" t="inlineStr">
        <is>
          <t>26</t>
        </is>
      </c>
      <c r="F1053" t="inlineStr">
        <is>
          <t>Signature Navy</t>
        </is>
      </c>
      <c r="G1053" t="inlineStr">
        <is>
          <t>26@Signature Navy</t>
        </is>
      </c>
      <c r="H1053" t="inlineStr">
        <is>
          <t>25V07971SG62</t>
        </is>
      </c>
      <c r="I1053" t="n">
        <v>2</v>
      </c>
      <c r="J1053" t="n">
        <v>2</v>
      </c>
      <c r="K1053" t="n">
        <v>3161</v>
      </c>
      <c r="L1053" s="59" t="n"/>
      <c r="M1053" s="98" t="inlineStr">
        <is>
          <t>POUT25SB0007971A</t>
        </is>
      </c>
      <c r="N1053" s="2" t="n">
        <v>0.0189</v>
      </c>
      <c r="O1053" t="n">
        <v>0.3385</v>
      </c>
      <c r="P1053" s="95" t="n">
        <v>1069.999</v>
      </c>
      <c r="Q1053" s="96" t="n">
        <v>1069.9985</v>
      </c>
      <c r="R1053" s="77" t="n">
        <v>4.13</v>
      </c>
      <c r="S1053" s="95" t="n">
        <v>1091.398</v>
      </c>
      <c r="T1053" s="51" t="n">
        <v>1.019999084111293</v>
      </c>
      <c r="U1053" s="51" t="n">
        <v>1.019999084111293</v>
      </c>
      <c r="V1053" t="n">
        <v>0</v>
      </c>
      <c r="W1053" t="inlineStr">
        <is>
          <t>26</t>
        </is>
      </c>
      <c r="X1053" s="51" t="n">
        <v>0.03931847418569483</v>
      </c>
      <c r="Y1053" s="51" t="n">
        <v>0.9736150509236755</v>
      </c>
      <c r="Z1053" s="52" t="n">
        <v>26941.496</v>
      </c>
      <c r="AA1053" s="52" t="n">
        <v>1780.848999999998</v>
      </c>
      <c r="AB1053" s="52" t="n">
        <v>-25659.727</v>
      </c>
      <c r="AC1053" s="51" t="n">
        <v>-14.40870449993235</v>
      </c>
      <c r="AD1053" s="51" t="n">
        <v>0.03971563049060083</v>
      </c>
      <c r="AE1053" s="57" t="inlineStr">
        <is>
          <t>Code R: Vai rib may bo vong co.</t>
        </is>
      </c>
    </row>
    <row r="1054" ht="20.25" customHeight="1">
      <c r="D1054" t="inlineStr">
        <is>
          <t>R</t>
        </is>
      </c>
      <c r="E1054" t="inlineStr">
        <is>
          <t>26</t>
        </is>
      </c>
      <c r="F1054" t="inlineStr">
        <is>
          <t>Signature Navy</t>
        </is>
      </c>
      <c r="G1054" t="inlineStr">
        <is>
          <t>26@Signature Navy</t>
        </is>
      </c>
      <c r="H1054" t="inlineStr">
        <is>
          <t>25V07971SG63</t>
        </is>
      </c>
      <c r="I1054" t="n">
        <v>2</v>
      </c>
      <c r="J1054" t="n">
        <v>2</v>
      </c>
      <c r="K1054" t="n">
        <v>2100</v>
      </c>
      <c r="L1054" s="59" t="n"/>
      <c r="M1054" s="98" t="inlineStr">
        <is>
          <t>POUT25SB0007971A</t>
        </is>
      </c>
      <c r="N1054" s="2" t="n">
        <v>0.0189</v>
      </c>
      <c r="O1054" t="n">
        <v>0.3385</v>
      </c>
      <c r="P1054" s="95" t="n">
        <v>710.85</v>
      </c>
      <c r="Q1054" s="96" t="n">
        <v>710.85</v>
      </c>
      <c r="R1054" s="77" t="n">
        <v>2.744</v>
      </c>
      <c r="S1054" s="95" t="n">
        <v>725.067</v>
      </c>
      <c r="T1054" s="51" t="n">
        <v>1.02</v>
      </c>
      <c r="U1054" s="51" t="n">
        <v>1.02</v>
      </c>
      <c r="V1054" t="n">
        <v>0</v>
      </c>
      <c r="W1054" t="inlineStr">
        <is>
          <t>26</t>
        </is>
      </c>
      <c r="X1054" s="51" t="n">
        <v>0.02612109958556125</v>
      </c>
      <c r="Y1054" s="51" t="n">
        <v>1</v>
      </c>
      <c r="Z1054" s="52" t="n">
        <v>26941.496</v>
      </c>
      <c r="AA1054" s="52" t="n">
        <v>710.8499999999985</v>
      </c>
      <c r="AB1054" s="52" t="n">
        <v>-26752.51100000001</v>
      </c>
      <c r="AC1054" s="51" t="n">
        <v>-37.63453752549773</v>
      </c>
      <c r="AD1054" s="51" t="n">
        <v>0.0263849490763245</v>
      </c>
      <c r="AE1054" s="57" t="inlineStr">
        <is>
          <t>Code R: Vai rib may bo vong co.</t>
        </is>
      </c>
    </row>
    <row r="1055" ht="20.25" customHeight="1">
      <c r="D1055" t="inlineStr">
        <is>
          <t>R</t>
        </is>
      </c>
      <c r="E1055" t="inlineStr">
        <is>
          <t>29</t>
        </is>
      </c>
      <c r="F1055" t="inlineStr">
        <is>
          <t>Troposphere</t>
        </is>
      </c>
      <c r="G1055" t="inlineStr">
        <is>
          <t>29@Troposphere</t>
        </is>
      </c>
      <c r="H1055" t="inlineStr">
        <is>
          <t>25V07971AE28</t>
        </is>
      </c>
      <c r="I1055" t="n">
        <v>2</v>
      </c>
      <c r="J1055" t="n">
        <v>2</v>
      </c>
      <c r="K1055" t="n">
        <v>915</v>
      </c>
      <c r="L1055" s="59" t="n"/>
      <c r="M1055" s="98" t="inlineStr">
        <is>
          <t>POUT25SB0007971A</t>
        </is>
      </c>
      <c r="N1055" s="2" t="n">
        <v>0.0189</v>
      </c>
      <c r="O1055" t="n">
        <v>0.381616</v>
      </c>
      <c r="P1055" s="95" t="n">
        <v>349.179</v>
      </c>
      <c r="Q1055" s="96" t="n">
        <v>349.17864</v>
      </c>
      <c r="R1055" s="77" t="n">
        <v>2.759</v>
      </c>
      <c r="S1055" s="95" t="n">
        <v>356.162</v>
      </c>
      <c r="T1055" s="51" t="n">
        <v>1.01999833896082</v>
      </c>
      <c r="U1055" s="51" t="n">
        <v>1.01999833896082</v>
      </c>
      <c r="V1055" t="n">
        <v>0</v>
      </c>
      <c r="W1055" t="inlineStr">
        <is>
          <t>29</t>
        </is>
      </c>
      <c r="X1055" s="51" t="n">
        <v>0.01525831736158874</v>
      </c>
      <c r="Y1055" s="51" t="n">
        <v>0.01541245766946977</v>
      </c>
      <c r="Z1055" s="52" t="n">
        <v>22655.63399999999</v>
      </c>
      <c r="AA1055" s="52" t="n">
        <v>22655.63399999999</v>
      </c>
      <c r="AB1055" s="52" t="n">
        <v>2.759</v>
      </c>
      <c r="AC1055" s="51" t="n">
        <v>0.0001217798627926281</v>
      </c>
      <c r="AD1055" s="51" t="n">
        <v>0.01541244177938256</v>
      </c>
      <c r="AE1055" s="57" t="inlineStr">
        <is>
          <t>Code R: Vai rib may bo vong co.</t>
        </is>
      </c>
    </row>
    <row r="1056" ht="20.25" customHeight="1">
      <c r="D1056" t="inlineStr">
        <is>
          <t>R</t>
        </is>
      </c>
      <c r="E1056" t="inlineStr">
        <is>
          <t>29</t>
        </is>
      </c>
      <c r="F1056" t="inlineStr">
        <is>
          <t>Troposphere</t>
        </is>
      </c>
      <c r="G1056" t="inlineStr">
        <is>
          <t>29@Troposphere</t>
        </is>
      </c>
      <c r="H1056" t="inlineStr">
        <is>
          <t>25V07971CA39</t>
        </is>
      </c>
      <c r="I1056" t="n">
        <v>2</v>
      </c>
      <c r="J1056" t="n">
        <v>2</v>
      </c>
      <c r="K1056" t="n">
        <v>60</v>
      </c>
      <c r="L1056" s="59" t="n"/>
      <c r="M1056" s="98" t="inlineStr">
        <is>
          <t>POUT25SB0007971A</t>
        </is>
      </c>
      <c r="N1056" s="2" t="n">
        <v>0.0189</v>
      </c>
      <c r="O1056" t="n">
        <v>0.503466</v>
      </c>
      <c r="P1056" s="95" t="n">
        <v>30.208</v>
      </c>
      <c r="Q1056" s="96" t="n">
        <v>30.20796</v>
      </c>
      <c r="R1056" s="77" t="n">
        <v>0.239</v>
      </c>
      <c r="S1056" s="95" t="n">
        <v>30.812</v>
      </c>
      <c r="T1056" s="51" t="n">
        <v>1.019994703389831</v>
      </c>
      <c r="U1056" s="51" t="n">
        <v>1.019994703389831</v>
      </c>
      <c r="V1056" t="n">
        <v>0</v>
      </c>
      <c r="W1056" t="inlineStr">
        <is>
          <t>29</t>
        </is>
      </c>
      <c r="X1056" s="51" t="n">
        <v>0.001333353107664081</v>
      </c>
      <c r="Y1056" s="51" t="n">
        <v>0.01674581254269909</v>
      </c>
      <c r="Z1056" s="52" t="n">
        <v>22655.63399999999</v>
      </c>
      <c r="AA1056" s="52" t="n">
        <v>22306.45499999999</v>
      </c>
      <c r="AB1056" s="52" t="n">
        <v>-355.923</v>
      </c>
      <c r="AC1056" s="51" t="n">
        <v>-0.01595605397630417</v>
      </c>
      <c r="AD1056" s="51" t="n">
        <v>0.001333353107664081</v>
      </c>
      <c r="AE1056" s="57" t="inlineStr">
        <is>
          <t>Code R: Vai rib may bo vong co.</t>
        </is>
      </c>
    </row>
    <row r="1057" ht="20.25" customHeight="1">
      <c r="D1057" t="inlineStr">
        <is>
          <t>R</t>
        </is>
      </c>
      <c r="E1057" t="inlineStr">
        <is>
          <t>29</t>
        </is>
      </c>
      <c r="F1057" t="inlineStr">
        <is>
          <t>Troposphere</t>
        </is>
      </c>
      <c r="G1057" t="inlineStr">
        <is>
          <t>29@Troposphere</t>
        </is>
      </c>
      <c r="H1057" t="inlineStr">
        <is>
          <t>25V07971CN34</t>
        </is>
      </c>
      <c r="I1057" t="n">
        <v>2</v>
      </c>
      <c r="J1057" t="n">
        <v>2</v>
      </c>
      <c r="K1057" t="n">
        <v>1360</v>
      </c>
      <c r="L1057" s="59" t="n"/>
      <c r="M1057" s="98" t="inlineStr">
        <is>
          <t>POUT25SB0007971A</t>
        </is>
      </c>
      <c r="N1057" s="2" t="n">
        <v>0.0189</v>
      </c>
      <c r="O1057" t="n">
        <v>0.4566</v>
      </c>
      <c r="P1057" s="95" t="n">
        <v>620.976</v>
      </c>
      <c r="Q1057" s="96" t="n">
        <v>620.976</v>
      </c>
      <c r="R1057" s="77" t="n">
        <v>4.906</v>
      </c>
      <c r="S1057" s="95" t="n">
        <v>633.396</v>
      </c>
      <c r="T1057" s="51" t="n">
        <v>1.020000772976733</v>
      </c>
      <c r="U1057" s="51" t="n">
        <v>1.020000772976733</v>
      </c>
      <c r="V1057" t="n">
        <v>0</v>
      </c>
      <c r="W1057" t="inlineStr">
        <is>
          <t>29</t>
        </is>
      </c>
      <c r="X1057" s="51" t="n">
        <v>0.02713524768276183</v>
      </c>
      <c r="Y1057" s="51" t="n">
        <v>0.04415515363639791</v>
      </c>
      <c r="Z1057" s="52" t="n">
        <v>22655.63399999999</v>
      </c>
      <c r="AA1057" s="52" t="n">
        <v>22276.247</v>
      </c>
      <c r="AB1057" s="52" t="n">
        <v>-382.068</v>
      </c>
      <c r="AC1057" s="51" t="n">
        <v>-0.0171513630639847</v>
      </c>
      <c r="AD1057" s="51" t="n">
        <v>0.02740934109369882</v>
      </c>
      <c r="AE1057" s="57" t="inlineStr">
        <is>
          <t>Code R: Vai rib may bo vong co.</t>
        </is>
      </c>
    </row>
    <row r="1058" ht="20.25" customHeight="1">
      <c r="D1058" t="inlineStr">
        <is>
          <t>R</t>
        </is>
      </c>
      <c r="E1058" t="inlineStr">
        <is>
          <t>29</t>
        </is>
      </c>
      <c r="F1058" t="inlineStr">
        <is>
          <t>Troposphere</t>
        </is>
      </c>
      <c r="G1058" t="inlineStr">
        <is>
          <t>29@Troposphere</t>
        </is>
      </c>
      <c r="H1058" t="inlineStr">
        <is>
          <t>25V07971ID19</t>
        </is>
      </c>
      <c r="I1058" t="n">
        <v>2</v>
      </c>
      <c r="J1058" t="n">
        <v>2</v>
      </c>
      <c r="K1058" t="n">
        <v>29000</v>
      </c>
      <c r="L1058" s="59" t="n"/>
      <c r="M1058" s="98" t="inlineStr">
        <is>
          <t>POUT25SB0007971A</t>
        </is>
      </c>
      <c r="N1058" s="2" t="n">
        <v>0.0189</v>
      </c>
      <c r="O1058" t="n">
        <v>0.472512</v>
      </c>
      <c r="P1058" s="95" t="n">
        <v>13702.848</v>
      </c>
      <c r="Q1058" s="96" t="n">
        <v>13702.848</v>
      </c>
      <c r="R1058" s="77" t="n">
        <v>108.265</v>
      </c>
      <c r="S1058" s="95" t="n">
        <v>13976.905</v>
      </c>
      <c r="T1058" s="51" t="n">
        <v>1.020000002919101</v>
      </c>
      <c r="U1058" s="51" t="n">
        <v>1.020000002919101</v>
      </c>
      <c r="V1058" t="n">
        <v>0</v>
      </c>
      <c r="W1058" t="inlineStr">
        <is>
          <t>29</t>
        </is>
      </c>
      <c r="X1058" s="51" t="n">
        <v>0.5987834867035724</v>
      </c>
      <c r="Y1058" s="51" t="n">
        <v>0.6489869583874811</v>
      </c>
      <c r="Z1058" s="52" t="n">
        <v>22655.63399999999</v>
      </c>
      <c r="AA1058" s="52" t="n">
        <v>21655.27099999999</v>
      </c>
      <c r="AB1058" s="52" t="n">
        <v>-912.1049999999999</v>
      </c>
      <c r="AC1058" s="51" t="n">
        <v>-0.04211930665748769</v>
      </c>
      <c r="AD1058" s="51" t="n">
        <v>0.6048318047510832</v>
      </c>
      <c r="AE1058" s="57" t="inlineStr">
        <is>
          <t>Code R: Vai rib may bo vong co.</t>
        </is>
      </c>
    </row>
    <row r="1059" ht="20.25" customHeight="1">
      <c r="D1059" t="inlineStr">
        <is>
          <t>R</t>
        </is>
      </c>
      <c r="E1059" t="inlineStr">
        <is>
          <t>29</t>
        </is>
      </c>
      <c r="F1059" t="inlineStr">
        <is>
          <t>Troposphere</t>
        </is>
      </c>
      <c r="G1059" t="inlineStr">
        <is>
          <t>29@Troposphere</t>
        </is>
      </c>
      <c r="H1059" t="inlineStr">
        <is>
          <t>25V07971KE44</t>
        </is>
      </c>
      <c r="I1059" t="n">
        <v>2</v>
      </c>
      <c r="J1059" t="n">
        <v>2</v>
      </c>
      <c r="K1059" t="n">
        <v>285</v>
      </c>
      <c r="L1059" s="59" t="n"/>
      <c r="M1059" s="98" t="inlineStr">
        <is>
          <t>POUT25SB0007971A</t>
        </is>
      </c>
      <c r="N1059" s="2" t="n">
        <v>0.0189</v>
      </c>
      <c r="O1059" t="n">
        <v>0.38001</v>
      </c>
      <c r="P1059" s="95" t="n">
        <v>108.303</v>
      </c>
      <c r="Q1059" s="96" t="n">
        <v>108.30285</v>
      </c>
      <c r="R1059" s="77" t="n">
        <v>0.856</v>
      </c>
      <c r="S1059" s="95" t="n">
        <v>110.469</v>
      </c>
      <c r="T1059" s="51" t="n">
        <v>1.019999445998726</v>
      </c>
      <c r="U1059" s="51" t="n">
        <v>1.019999445998726</v>
      </c>
      <c r="V1059" t="n">
        <v>0</v>
      </c>
      <c r="W1059" t="inlineStr">
        <is>
          <t>29</t>
        </is>
      </c>
      <c r="X1059" s="51" t="n">
        <v>0.004732589761116375</v>
      </c>
      <c r="Y1059" s="51" t="n">
        <v>0.6537673587064482</v>
      </c>
      <c r="Z1059" s="52" t="n">
        <v>22655.63399999999</v>
      </c>
      <c r="AA1059" s="52" t="n">
        <v>7952.422999999995</v>
      </c>
      <c r="AB1059" s="52" t="n">
        <v>-14996.419</v>
      </c>
      <c r="AC1059" s="51" t="n">
        <v>-1.885767268667677</v>
      </c>
      <c r="AD1059" s="51" t="n">
        <v>0.004780393698097349</v>
      </c>
      <c r="AE1059" s="57" t="inlineStr">
        <is>
          <t>Code R: Vai rib may bo vong co.</t>
        </is>
      </c>
    </row>
    <row r="1060" ht="20.25" customHeight="1">
      <c r="D1060" t="inlineStr">
        <is>
          <t>R</t>
        </is>
      </c>
      <c r="E1060" t="inlineStr">
        <is>
          <t>29</t>
        </is>
      </c>
      <c r="F1060" t="inlineStr">
        <is>
          <t>Troposphere</t>
        </is>
      </c>
      <c r="G1060" t="inlineStr">
        <is>
          <t>29@Troposphere</t>
        </is>
      </c>
      <c r="H1060" t="inlineStr">
        <is>
          <t>25V07971KH22</t>
        </is>
      </c>
      <c r="I1060" t="n">
        <v>2</v>
      </c>
      <c r="J1060" t="n">
        <v>2</v>
      </c>
      <c r="K1060" t="n">
        <v>160</v>
      </c>
      <c r="L1060" s="59" t="n"/>
      <c r="M1060" s="98" t="inlineStr">
        <is>
          <t>POUT25SB0007971A</t>
        </is>
      </c>
      <c r="N1060" s="2" t="n">
        <v>0.0189</v>
      </c>
      <c r="O1060" t="n">
        <v>0.3385</v>
      </c>
      <c r="P1060" s="95" t="n">
        <v>54.16</v>
      </c>
      <c r="Q1060" s="96" t="n">
        <v>54.16</v>
      </c>
      <c r="R1060" s="77" t="n">
        <v>0.428</v>
      </c>
      <c r="S1060" s="95" t="n">
        <v>55.243</v>
      </c>
      <c r="T1060" s="51" t="n">
        <v>1.019996307237814</v>
      </c>
      <c r="U1060" s="51" t="n">
        <v>1.019996307237814</v>
      </c>
      <c r="V1060" t="n">
        <v>0</v>
      </c>
      <c r="W1060" t="inlineStr">
        <is>
          <t>29</t>
        </is>
      </c>
      <c r="X1060" s="51" t="n">
        <v>0.00239057534209813</v>
      </c>
      <c r="Y1060" s="51" t="n">
        <v>0.6561579340485463</v>
      </c>
      <c r="Z1060" s="52" t="n">
        <v>22655.63399999999</v>
      </c>
      <c r="AA1060" s="52" t="n">
        <v>7844.119999999995</v>
      </c>
      <c r="AB1060" s="52" t="n">
        <v>-15107.316</v>
      </c>
      <c r="AC1060" s="51" t="n">
        <v>-1.925941469533869</v>
      </c>
      <c r="AD1060" s="51" t="n">
        <v>0.00239057534209813</v>
      </c>
      <c r="AE1060" s="57" t="inlineStr">
        <is>
          <t>Code R: Vai rib may bo vong co.</t>
        </is>
      </c>
    </row>
    <row r="1061" ht="20.25" customHeight="1">
      <c r="D1061" t="inlineStr">
        <is>
          <t>R</t>
        </is>
      </c>
      <c r="E1061" t="inlineStr">
        <is>
          <t>29</t>
        </is>
      </c>
      <c r="F1061" t="inlineStr">
        <is>
          <t>Troposphere</t>
        </is>
      </c>
      <c r="G1061" t="inlineStr">
        <is>
          <t>29@Troposphere</t>
        </is>
      </c>
      <c r="H1061" t="inlineStr">
        <is>
          <t>25V07971MN11</t>
        </is>
      </c>
      <c r="I1061" t="n">
        <v>2</v>
      </c>
      <c r="J1061" t="n">
        <v>2</v>
      </c>
      <c r="K1061" t="n">
        <v>564</v>
      </c>
      <c r="L1061" s="59" t="n"/>
      <c r="M1061" s="98" t="inlineStr">
        <is>
          <t>POUT25SB0007971A</t>
        </is>
      </c>
      <c r="N1061" s="2" t="n">
        <v>0.0189</v>
      </c>
      <c r="O1061" t="n">
        <v>0.2886</v>
      </c>
      <c r="P1061" s="95" t="n">
        <v>162.77</v>
      </c>
      <c r="Q1061" s="96" t="n">
        <v>162.7704</v>
      </c>
      <c r="R1061" s="77" t="n">
        <v>1.286</v>
      </c>
      <c r="S1061" s="95" t="n">
        <v>166.026</v>
      </c>
      <c r="T1061" s="51" t="n">
        <v>1.020003686182958</v>
      </c>
      <c r="U1061" s="51" t="n">
        <v>1.020003686182958</v>
      </c>
      <c r="V1061" t="n">
        <v>0</v>
      </c>
      <c r="W1061" t="inlineStr">
        <is>
          <t>29</t>
        </is>
      </c>
      <c r="X1061" s="51" t="n">
        <v>0.007112698589675313</v>
      </c>
      <c r="Y1061" s="51" t="n">
        <v>0.6633424604228689</v>
      </c>
      <c r="Z1061" s="52" t="n">
        <v>22655.63399999999</v>
      </c>
      <c r="AA1061" s="52" t="n">
        <v>7789.959999999995</v>
      </c>
      <c r="AB1061" s="52" t="n">
        <v>-15161.701</v>
      </c>
      <c r="AC1061" s="51" t="n">
        <v>-1.946313074778306</v>
      </c>
      <c r="AD1061" s="51" t="n">
        <v>0.007184544029975063</v>
      </c>
      <c r="AE1061" s="57" t="inlineStr">
        <is>
          <t>Code R: Vai rib may bo vong co.</t>
        </is>
      </c>
    </row>
    <row r="1062" ht="20.25" customHeight="1">
      <c r="D1062" t="inlineStr">
        <is>
          <t>R</t>
        </is>
      </c>
      <c r="E1062" t="inlineStr">
        <is>
          <t>29</t>
        </is>
      </c>
      <c r="F1062" t="inlineStr">
        <is>
          <t>Troposphere</t>
        </is>
      </c>
      <c r="G1062" t="inlineStr">
        <is>
          <t>29@Troposphere</t>
        </is>
      </c>
      <c r="H1062" t="inlineStr">
        <is>
          <t>25V07971MY13</t>
        </is>
      </c>
      <c r="I1062" t="n">
        <v>2</v>
      </c>
      <c r="J1062" t="n">
        <v>2</v>
      </c>
      <c r="K1062" t="n">
        <v>6750</v>
      </c>
      <c r="L1062" s="59" t="n"/>
      <c r="M1062" s="98" t="inlineStr">
        <is>
          <t>POUT25SB0007971A</t>
        </is>
      </c>
      <c r="N1062" s="2" t="n">
        <v>0.0189</v>
      </c>
      <c r="O1062" t="n">
        <v>0.381666</v>
      </c>
      <c r="P1062" s="95" t="n">
        <v>2576.245</v>
      </c>
      <c r="Q1062" s="96" t="n">
        <v>2576.2455</v>
      </c>
      <c r="R1062" s="77" t="n">
        <v>20.355</v>
      </c>
      <c r="S1062" s="95" t="n">
        <v>2627.77</v>
      </c>
      <c r="T1062" s="51" t="n">
        <v>1.020000038816184</v>
      </c>
      <c r="U1062" s="51" t="n">
        <v>1.020000038816184</v>
      </c>
      <c r="V1062" t="n">
        <v>0</v>
      </c>
      <c r="W1062" t="inlineStr">
        <is>
          <t>29</t>
        </is>
      </c>
      <c r="X1062" s="51" t="n">
        <v>0.1125761055726801</v>
      </c>
      <c r="Y1062" s="51" t="n">
        <v>0.7770556763055054</v>
      </c>
      <c r="Z1062" s="52" t="n">
        <v>22655.63399999999</v>
      </c>
      <c r="AA1062" s="52" t="n">
        <v>7627.189999999995</v>
      </c>
      <c r="AB1062" s="52" t="n">
        <v>-15308.658</v>
      </c>
      <c r="AC1062" s="51" t="n">
        <v>-2.00711638231118</v>
      </c>
      <c r="AD1062" s="51" t="n">
        <v>0.1137132379522021</v>
      </c>
      <c r="AE1062" s="57" t="inlineStr">
        <is>
          <t>Code R: Vai rib may bo vong co.</t>
        </is>
      </c>
    </row>
    <row r="1063" ht="20.25" customHeight="1">
      <c r="D1063" t="inlineStr">
        <is>
          <t>R</t>
        </is>
      </c>
      <c r="E1063" t="inlineStr">
        <is>
          <t>29</t>
        </is>
      </c>
      <c r="F1063" t="inlineStr">
        <is>
          <t>Troposphere</t>
        </is>
      </c>
      <c r="G1063" t="inlineStr">
        <is>
          <t>29@Troposphere</t>
        </is>
      </c>
      <c r="H1063" t="inlineStr">
        <is>
          <t>25V07971MY15</t>
        </is>
      </c>
      <c r="I1063" t="n">
        <v>2</v>
      </c>
      <c r="J1063" t="n">
        <v>2</v>
      </c>
      <c r="K1063" t="n">
        <v>2950</v>
      </c>
      <c r="L1063" s="59" t="n"/>
      <c r="M1063" s="98" t="inlineStr">
        <is>
          <t>POUT25SB0007971A</t>
        </is>
      </c>
      <c r="N1063" s="2" t="n">
        <v>0.0189</v>
      </c>
      <c r="O1063" t="n">
        <v>0.3292</v>
      </c>
      <c r="P1063" s="95" t="n">
        <v>971.14</v>
      </c>
      <c r="Q1063" s="96" t="n">
        <v>971.14</v>
      </c>
      <c r="R1063" s="77" t="n">
        <v>7.673</v>
      </c>
      <c r="S1063" s="95" t="n">
        <v>990.563</v>
      </c>
      <c r="T1063" s="51" t="n">
        <v>1.02000020594353</v>
      </c>
      <c r="U1063" s="51" t="n">
        <v>1.02000020594353</v>
      </c>
      <c r="V1063" t="n">
        <v>0</v>
      </c>
      <c r="W1063" t="inlineStr">
        <is>
          <t>29</t>
        </is>
      </c>
      <c r="X1063" s="51" t="n">
        <v>0.04243662304926007</v>
      </c>
      <c r="Y1063" s="51" t="n">
        <v>0.8199209521128388</v>
      </c>
      <c r="Z1063" s="52" t="n">
        <v>22655.63399999999</v>
      </c>
      <c r="AA1063" s="52" t="n">
        <v>5050.944999999996</v>
      </c>
      <c r="AB1063" s="52" t="n">
        <v>-17949.11</v>
      </c>
      <c r="AC1063" s="51" t="n">
        <v>-3.553614224664893</v>
      </c>
      <c r="AD1063" s="51" t="n">
        <v>0.04286527580733341</v>
      </c>
      <c r="AE1063" s="57" t="inlineStr">
        <is>
          <t>Code R: Vai rib may bo vong co.</t>
        </is>
      </c>
    </row>
    <row r="1064" ht="20.25" customHeight="1">
      <c r="D1064" t="inlineStr">
        <is>
          <t>R</t>
        </is>
      </c>
      <c r="E1064" t="inlineStr">
        <is>
          <t>29</t>
        </is>
      </c>
      <c r="F1064" t="inlineStr">
        <is>
          <t>Troposphere</t>
        </is>
      </c>
      <c r="G1064" t="inlineStr">
        <is>
          <t>29@Troposphere</t>
        </is>
      </c>
      <c r="H1064" t="inlineStr">
        <is>
          <t>25V07971SG07</t>
        </is>
      </c>
      <c r="I1064" t="n">
        <v>2</v>
      </c>
      <c r="J1064" t="n">
        <v>2</v>
      </c>
      <c r="K1064" t="n">
        <v>3960</v>
      </c>
      <c r="L1064" s="59" t="n"/>
      <c r="M1064" s="98" t="inlineStr">
        <is>
          <t>POUT25SB0007971A</t>
        </is>
      </c>
      <c r="N1064" s="2" t="n">
        <v>0.0189</v>
      </c>
      <c r="O1064" t="n">
        <v>0.3385</v>
      </c>
      <c r="P1064" s="95" t="n">
        <v>1340.46</v>
      </c>
      <c r="Q1064" s="96" t="n">
        <v>1340.46</v>
      </c>
      <c r="R1064" s="77" t="n">
        <v>10.591</v>
      </c>
      <c r="S1064" s="95" t="n">
        <v>1367.269</v>
      </c>
      <c r="T1064" s="51" t="n">
        <v>1.019999850797487</v>
      </c>
      <c r="U1064" s="51" t="n">
        <v>1.019999850797487</v>
      </c>
      <c r="V1064" t="n">
        <v>0</v>
      </c>
      <c r="W1064" t="inlineStr">
        <is>
          <t>29</t>
        </is>
      </c>
      <c r="X1064" s="51" t="n">
        <v>0.05857507231975942</v>
      </c>
      <c r="Y1064" s="51" t="n">
        <v>0.8790876918297674</v>
      </c>
      <c r="Z1064" s="52" t="n">
        <v>22655.63399999999</v>
      </c>
      <c r="AA1064" s="52" t="n">
        <v>4079.804999999997</v>
      </c>
      <c r="AB1064" s="52" t="n">
        <v>-18936.755</v>
      </c>
      <c r="AC1064" s="51" t="n">
        <v>-4.641583359989022</v>
      </c>
      <c r="AD1064" s="51" t="n">
        <v>0.05916673971692871</v>
      </c>
      <c r="AE1064" s="57" t="inlineStr">
        <is>
          <t>Code R: Vai rib may bo vong co.</t>
        </is>
      </c>
    </row>
    <row r="1065" ht="20.25" customHeight="1">
      <c r="D1065" t="inlineStr">
        <is>
          <t>R</t>
        </is>
      </c>
      <c r="E1065" t="inlineStr">
        <is>
          <t>29</t>
        </is>
      </c>
      <c r="F1065" t="inlineStr">
        <is>
          <t>Troposphere</t>
        </is>
      </c>
      <c r="G1065" t="inlineStr">
        <is>
          <t>29@Troposphere</t>
        </is>
      </c>
      <c r="H1065" t="inlineStr">
        <is>
          <t>25V07971SG61</t>
        </is>
      </c>
      <c r="I1065" t="n">
        <v>2</v>
      </c>
      <c r="J1065" t="n">
        <v>2</v>
      </c>
      <c r="K1065" t="n">
        <v>2800</v>
      </c>
      <c r="L1065" s="59" t="n"/>
      <c r="M1065" s="98" t="inlineStr">
        <is>
          <t>POUT25SB0007971A</t>
        </is>
      </c>
      <c r="N1065" s="2" t="n">
        <v>0.0189</v>
      </c>
      <c r="O1065" t="n">
        <v>0.3385</v>
      </c>
      <c r="P1065" s="95" t="n">
        <v>947.8</v>
      </c>
      <c r="Q1065" s="96" t="n">
        <v>947.8000000000001</v>
      </c>
      <c r="R1065" s="77" t="n">
        <v>7.488</v>
      </c>
      <c r="S1065" s="95" t="n">
        <v>966.756</v>
      </c>
      <c r="T1065" s="51" t="n">
        <v>1.02</v>
      </c>
      <c r="U1065" s="51" t="n">
        <v>1.02</v>
      </c>
      <c r="V1065" t="n">
        <v>0</v>
      </c>
      <c r="W1065" t="inlineStr">
        <is>
          <t>29</t>
        </is>
      </c>
      <c r="X1065" s="51" t="n">
        <v>0.04141671780185009</v>
      </c>
      <c r="Y1065" s="51" t="n">
        <v>0.9209227603164847</v>
      </c>
      <c r="Z1065" s="52" t="n">
        <v>22655.63399999999</v>
      </c>
      <c r="AA1065" s="52" t="n">
        <v>2739.344999999998</v>
      </c>
      <c r="AB1065" s="52" t="n">
        <v>-20307.127</v>
      </c>
      <c r="AC1065" s="51" t="n">
        <v>-7.413132336379688</v>
      </c>
      <c r="AD1065" s="51" t="n">
        <v>0.04183506848671727</v>
      </c>
      <c r="AE1065" s="57" t="inlineStr">
        <is>
          <t>Code R: Vai rib may bo vong co.</t>
        </is>
      </c>
    </row>
    <row r="1066" ht="20.25" customHeight="1">
      <c r="D1066" t="inlineStr">
        <is>
          <t>R</t>
        </is>
      </c>
      <c r="E1066" t="inlineStr">
        <is>
          <t>29</t>
        </is>
      </c>
      <c r="F1066" t="inlineStr">
        <is>
          <t>Troposphere</t>
        </is>
      </c>
      <c r="G1066" t="inlineStr">
        <is>
          <t>29@Troposphere</t>
        </is>
      </c>
      <c r="H1066" t="inlineStr">
        <is>
          <t>25V07971SG62</t>
        </is>
      </c>
      <c r="I1066" t="n">
        <v>2</v>
      </c>
      <c r="J1066" t="n">
        <v>2</v>
      </c>
      <c r="K1066" t="n">
        <v>3161</v>
      </c>
      <c r="L1066" s="59" t="n"/>
      <c r="M1066" s="98" t="inlineStr">
        <is>
          <t>POUT25SB0007971A</t>
        </is>
      </c>
      <c r="N1066" s="2" t="n">
        <v>0.0189</v>
      </c>
      <c r="O1066" t="n">
        <v>0.3385</v>
      </c>
      <c r="P1066" s="95" t="n">
        <v>1069.999</v>
      </c>
      <c r="Q1066" s="96" t="n">
        <v>1069.9985</v>
      </c>
      <c r="R1066" s="77" t="n">
        <v>8.454000000000001</v>
      </c>
      <c r="S1066" s="95" t="n">
        <v>1091.398</v>
      </c>
      <c r="T1066" s="51" t="n">
        <v>1.019999084111293</v>
      </c>
      <c r="U1066" s="51" t="n">
        <v>1.019999084111293</v>
      </c>
      <c r="V1066" t="n">
        <v>0</v>
      </c>
      <c r="W1066" t="inlineStr">
        <is>
          <t>29</t>
        </is>
      </c>
      <c r="X1066" s="51" t="n">
        <v>0.04675651606130291</v>
      </c>
      <c r="Y1066" s="51" t="n">
        <v>0.9681515864883764</v>
      </c>
      <c r="Z1066" s="52" t="n">
        <v>22655.63399999999</v>
      </c>
      <c r="AA1066" s="52" t="n">
        <v>1791.544999999998</v>
      </c>
      <c r="AB1066" s="52" t="n">
        <v>-21272.917</v>
      </c>
      <c r="AC1066" s="51" t="n">
        <v>-11.87406233167463</v>
      </c>
      <c r="AD1066" s="51" t="n">
        <v>0.04722880410232617</v>
      </c>
      <c r="AE1066" s="57" t="inlineStr">
        <is>
          <t>Code R: Vai rib may bo vong co.</t>
        </is>
      </c>
    </row>
    <row r="1067" ht="20.25" customHeight="1">
      <c r="D1067" t="inlineStr">
        <is>
          <t>R</t>
        </is>
      </c>
      <c r="E1067" t="inlineStr">
        <is>
          <t>29</t>
        </is>
      </c>
      <c r="F1067" t="inlineStr">
        <is>
          <t>Troposphere</t>
        </is>
      </c>
      <c r="G1067" t="inlineStr">
        <is>
          <t>29@Troposphere</t>
        </is>
      </c>
      <c r="H1067" t="inlineStr">
        <is>
          <t>25V07971SG63</t>
        </is>
      </c>
      <c r="I1067" t="n">
        <v>2</v>
      </c>
      <c r="J1067" t="n">
        <v>2</v>
      </c>
      <c r="K1067" t="n">
        <v>2100</v>
      </c>
      <c r="L1067" s="59" t="n"/>
      <c r="M1067" s="98" t="inlineStr">
        <is>
          <t>POUT25SB0007971A</t>
        </is>
      </c>
      <c r="N1067" s="2" t="n">
        <v>0.0189</v>
      </c>
      <c r="O1067" t="n">
        <v>0.3385</v>
      </c>
      <c r="P1067" s="95" t="n">
        <v>710.85</v>
      </c>
      <c r="Q1067" s="96" t="n">
        <v>710.85</v>
      </c>
      <c r="R1067" s="77" t="n">
        <v>5.616</v>
      </c>
      <c r="S1067" s="95" t="n">
        <v>725.067</v>
      </c>
      <c r="T1067" s="51" t="n">
        <v>1.02</v>
      </c>
      <c r="U1067" s="51" t="n">
        <v>1.02</v>
      </c>
      <c r="V1067" t="n">
        <v>0</v>
      </c>
      <c r="W1067" t="inlineStr">
        <is>
          <t>29</t>
        </is>
      </c>
      <c r="X1067" s="51" t="n">
        <v>0.03106253835138757</v>
      </c>
      <c r="Y1067" s="51" t="n">
        <v>0.9995278878534143</v>
      </c>
      <c r="Z1067" s="52" t="n">
        <v>22655.63399999999</v>
      </c>
      <c r="AA1067" s="52" t="n">
        <v>721.5459999999985</v>
      </c>
      <c r="AB1067" s="52" t="n">
        <v>-22367.153</v>
      </c>
      <c r="AC1067" s="51" t="n">
        <v>-30.99892868923124</v>
      </c>
      <c r="AD1067" s="51" t="n">
        <v>0.03137630136503795</v>
      </c>
      <c r="AE1067" s="57" t="inlineStr">
        <is>
          <t>Code R: Vai rib may bo vong co.</t>
        </is>
      </c>
    </row>
    <row r="1068" ht="20.25" customHeight="1">
      <c r="D1068" t="inlineStr">
        <is>
          <t>R</t>
        </is>
      </c>
      <c r="E1068" t="inlineStr">
        <is>
          <t>29</t>
        </is>
      </c>
      <c r="F1068" t="inlineStr">
        <is>
          <t>Troposphere</t>
        </is>
      </c>
      <c r="G1068" t="inlineStr">
        <is>
          <t>29@Troposphere</t>
        </is>
      </c>
      <c r="H1068" t="inlineStr">
        <is>
          <t>25V07971VN05</t>
        </is>
      </c>
      <c r="I1068" t="n">
        <v>2</v>
      </c>
      <c r="J1068" t="n">
        <v>2</v>
      </c>
      <c r="K1068" t="n">
        <v>560</v>
      </c>
      <c r="L1068" s="59" t="n"/>
      <c r="M1068" s="98" t="inlineStr">
        <is>
          <t>POUT25SB0007971A</t>
        </is>
      </c>
      <c r="N1068" s="2" t="n">
        <v>0.0189</v>
      </c>
      <c r="O1068" t="n">
        <v>0.0191</v>
      </c>
      <c r="P1068" s="95" t="n">
        <v>10.696</v>
      </c>
      <c r="Q1068" s="96" t="n">
        <v>10.696</v>
      </c>
      <c r="R1068" s="77" t="n">
        <v>0.08500000000000001</v>
      </c>
      <c r="S1068" s="95" t="n">
        <v>10.91</v>
      </c>
      <c r="T1068" s="51" t="n">
        <v>1.020007479431563</v>
      </c>
      <c r="U1068" s="51" t="n">
        <v>1.020007479431563</v>
      </c>
      <c r="V1068" t="n">
        <v>0</v>
      </c>
      <c r="W1068" t="inlineStr">
        <is>
          <t>29</t>
        </is>
      </c>
      <c r="X1068" s="51" t="n">
        <v>0.0004673910251198445</v>
      </c>
      <c r="Y1068" s="51" t="n">
        <v>1</v>
      </c>
      <c r="Z1068" s="52" t="n">
        <v>22655.63399999999</v>
      </c>
      <c r="AA1068" s="52" t="n">
        <v>10.69599999999991</v>
      </c>
      <c r="AB1068" s="52" t="n">
        <v>-23097.751</v>
      </c>
      <c r="AC1068" s="51" t="n">
        <v>-2159.475598354543</v>
      </c>
      <c r="AD1068" s="51" t="n">
        <v>0.0004721121465857015</v>
      </c>
      <c r="AE1068" s="57" t="inlineStr">
        <is>
          <t>Code R: Vai rib may bo vong co.</t>
        </is>
      </c>
    </row>
    <row r="1069" ht="20.25" customHeight="1">
      <c r="D1069" t="inlineStr">
        <is>
          <t>R</t>
        </is>
      </c>
      <c r="E1069" t="inlineStr">
        <is>
          <t>39</t>
        </is>
      </c>
      <c r="F1069" t="inlineStr">
        <is>
          <t>Haute Red</t>
        </is>
      </c>
      <c r="G1069" t="inlineStr">
        <is>
          <t>39@Haute Red</t>
        </is>
      </c>
      <c r="H1069" t="inlineStr">
        <is>
          <t>25V07971CA37</t>
        </is>
      </c>
      <c r="I1069" t="n">
        <v>2</v>
      </c>
      <c r="J1069" t="n">
        <v>2</v>
      </c>
      <c r="K1069" t="n">
        <v>88</v>
      </c>
      <c r="L1069" s="59" t="n"/>
      <c r="M1069" s="98" t="inlineStr">
        <is>
          <t>POUT25SB0007971A</t>
        </is>
      </c>
      <c r="N1069" s="2" t="n">
        <v>0.0189</v>
      </c>
      <c r="O1069" t="n">
        <v>0.38004</v>
      </c>
      <c r="P1069" s="95" t="n">
        <v>33.444</v>
      </c>
      <c r="Q1069" s="96" t="n">
        <v>33.44352</v>
      </c>
      <c r="R1069" s="77" t="n">
        <v>0.245</v>
      </c>
      <c r="S1069" s="95" t="n">
        <v>34.112</v>
      </c>
      <c r="T1069" s="51" t="n">
        <v>1.019973687357971</v>
      </c>
      <c r="U1069" s="51" t="n">
        <v>1.019973687357971</v>
      </c>
      <c r="V1069" t="n">
        <v>0</v>
      </c>
      <c r="W1069" t="inlineStr">
        <is>
          <t>39</t>
        </is>
      </c>
      <c r="X1069" s="51" t="n">
        <v>0.001803582106552009</v>
      </c>
      <c r="Y1069" s="51" t="n">
        <v>0.001803607992565537</v>
      </c>
      <c r="Z1069" s="52" t="n">
        <v>18542.832</v>
      </c>
      <c r="AA1069" s="52" t="n">
        <v>18542.832</v>
      </c>
      <c r="AB1069" s="52" t="n">
        <v>0.245</v>
      </c>
      <c r="AC1069" s="51" t="n">
        <v>1.321265273826565e-05</v>
      </c>
      <c r="AD1069" s="51" t="n">
        <v>0.001803582106552009</v>
      </c>
      <c r="AE1069" s="57" t="inlineStr">
        <is>
          <t>Code R: Vai rib may bo vong co.</t>
        </is>
      </c>
    </row>
    <row r="1070" ht="20.25" customHeight="1">
      <c r="D1070" t="inlineStr">
        <is>
          <t>R</t>
        </is>
      </c>
      <c r="E1070" t="inlineStr">
        <is>
          <t>39</t>
        </is>
      </c>
      <c r="F1070" t="inlineStr">
        <is>
          <t>Haute Red</t>
        </is>
      </c>
      <c r="G1070" t="inlineStr">
        <is>
          <t>39@Haute Red</t>
        </is>
      </c>
      <c r="H1070" t="inlineStr">
        <is>
          <t>25V07971ID19</t>
        </is>
      </c>
      <c r="I1070" t="n">
        <v>2</v>
      </c>
      <c r="J1070" t="n">
        <v>2</v>
      </c>
      <c r="K1070" t="n">
        <v>29000</v>
      </c>
      <c r="L1070" s="59" t="n"/>
      <c r="M1070" s="98" t="inlineStr">
        <is>
          <t>POUT25SB0007971A</t>
        </is>
      </c>
      <c r="N1070" s="2" t="n">
        <v>0.0189</v>
      </c>
      <c r="O1070" t="n">
        <v>0.472512</v>
      </c>
      <c r="P1070" s="95" t="n">
        <v>13702.848</v>
      </c>
      <c r="Q1070" s="96" t="n">
        <v>13702.848</v>
      </c>
      <c r="R1070" s="77" t="n">
        <v>100.502</v>
      </c>
      <c r="S1070" s="95" t="n">
        <v>13976.905</v>
      </c>
      <c r="T1070" s="51" t="n">
        <v>1.020000002919101</v>
      </c>
      <c r="U1070" s="51" t="n">
        <v>1.020000002919101</v>
      </c>
      <c r="V1070" t="n">
        <v>0</v>
      </c>
      <c r="W1070" t="inlineStr">
        <is>
          <t>39</t>
        </is>
      </c>
      <c r="X1070" s="51" t="n">
        <v>0.7315937241948803</v>
      </c>
      <c r="Y1070" s="51" t="n">
        <v>0.7407871677853739</v>
      </c>
      <c r="Z1070" s="52" t="n">
        <v>18542.832</v>
      </c>
      <c r="AA1070" s="52" t="n">
        <v>18509.388</v>
      </c>
      <c r="AB1070" s="52" t="n">
        <v>66.38999999999999</v>
      </c>
      <c r="AC1070" s="51" t="n">
        <v>0.00358682847860772</v>
      </c>
      <c r="AD1070" s="51" t="n">
        <v>0.7389835597928084</v>
      </c>
      <c r="AE1070" s="57" t="inlineStr">
        <is>
          <t>Code R: Vai rib may bo vong co.</t>
        </is>
      </c>
    </row>
    <row r="1071" ht="20.25" customHeight="1">
      <c r="D1071" t="inlineStr">
        <is>
          <t>R</t>
        </is>
      </c>
      <c r="E1071" t="inlineStr">
        <is>
          <t>39</t>
        </is>
      </c>
      <c r="F1071" t="inlineStr">
        <is>
          <t>Haute Red</t>
        </is>
      </c>
      <c r="G1071" t="inlineStr">
        <is>
          <t>39@Haute Red</t>
        </is>
      </c>
      <c r="H1071" t="inlineStr">
        <is>
          <t>25V07971KH22</t>
        </is>
      </c>
      <c r="I1071" t="n">
        <v>2</v>
      </c>
      <c r="J1071" t="n">
        <v>2</v>
      </c>
      <c r="K1071" t="n">
        <v>160</v>
      </c>
      <c r="L1071" s="59" t="n"/>
      <c r="M1071" s="98" t="inlineStr">
        <is>
          <t>POUT25SB0007971A</t>
        </is>
      </c>
      <c r="N1071" s="2" t="n">
        <v>0.0189</v>
      </c>
      <c r="O1071" t="n">
        <v>0.3385</v>
      </c>
      <c r="P1071" s="95" t="n">
        <v>54.16</v>
      </c>
      <c r="Q1071" s="96" t="n">
        <v>54.16</v>
      </c>
      <c r="R1071" s="77" t="n">
        <v>0.397</v>
      </c>
      <c r="S1071" s="95" t="n">
        <v>55.243</v>
      </c>
      <c r="T1071" s="51" t="n">
        <v>1.019996307237814</v>
      </c>
      <c r="U1071" s="51" t="n">
        <v>1.019996307237814</v>
      </c>
      <c r="V1071" t="n">
        <v>0</v>
      </c>
      <c r="W1071" t="inlineStr">
        <is>
          <t>39</t>
        </is>
      </c>
      <c r="X1071" s="51" t="n">
        <v>0.002920805193079461</v>
      </c>
      <c r="Y1071" s="51" t="n">
        <v>0.7437079729784534</v>
      </c>
      <c r="Z1071" s="52" t="n">
        <v>18542.832</v>
      </c>
      <c r="AA1071" s="52" t="n">
        <v>4806.539999999999</v>
      </c>
      <c r="AB1071" s="52" t="n">
        <v>-14010.62</v>
      </c>
      <c r="AC1071" s="51" t="n">
        <v>-2.91490760505478</v>
      </c>
      <c r="AD1071" s="51" t="n">
        <v>0.002920805193079461</v>
      </c>
      <c r="AE1071" s="57" t="inlineStr">
        <is>
          <t>Code R: Vai rib may bo vong co.</t>
        </is>
      </c>
    </row>
    <row r="1072" ht="20.25" customHeight="1">
      <c r="D1072" t="inlineStr">
        <is>
          <t>R</t>
        </is>
      </c>
      <c r="E1072" t="inlineStr">
        <is>
          <t>39</t>
        </is>
      </c>
      <c r="F1072" t="inlineStr">
        <is>
          <t>Haute Red</t>
        </is>
      </c>
      <c r="G1072" t="inlineStr">
        <is>
          <t>39@Haute Red</t>
        </is>
      </c>
      <c r="H1072" t="inlineStr">
        <is>
          <t>25V07971MN11</t>
        </is>
      </c>
      <c r="I1072" t="n">
        <v>2</v>
      </c>
      <c r="J1072" t="n">
        <v>2</v>
      </c>
      <c r="K1072" t="n">
        <v>564</v>
      </c>
      <c r="L1072" s="59" t="n"/>
      <c r="M1072" s="98" t="inlineStr">
        <is>
          <t>POUT25SB0007971A</t>
        </is>
      </c>
      <c r="N1072" s="2" t="n">
        <v>0.0189</v>
      </c>
      <c r="O1072" t="n">
        <v>0.2886</v>
      </c>
      <c r="P1072" s="95" t="n">
        <v>162.77</v>
      </c>
      <c r="Q1072" s="96" t="n">
        <v>162.7704</v>
      </c>
      <c r="R1072" s="77" t="n">
        <v>1.194</v>
      </c>
      <c r="S1072" s="95" t="n">
        <v>166.026</v>
      </c>
      <c r="T1072" s="51" t="n">
        <v>1.020003686182958</v>
      </c>
      <c r="U1072" s="51" t="n">
        <v>1.020003686182958</v>
      </c>
      <c r="V1072" t="n">
        <v>0</v>
      </c>
      <c r="W1072" t="inlineStr">
        <is>
          <t>39</t>
        </is>
      </c>
      <c r="X1072" s="51" t="n">
        <v>0.008690295851248614</v>
      </c>
      <c r="Y1072" s="51" t="n">
        <v>0.7524860280241983</v>
      </c>
      <c r="Z1072" s="52" t="n">
        <v>18542.832</v>
      </c>
      <c r="AA1072" s="52" t="n">
        <v>4752.379999999999</v>
      </c>
      <c r="AB1072" s="52" t="n">
        <v>-14065.066</v>
      </c>
      <c r="AC1072" s="51" t="n">
        <v>-2.959583619155035</v>
      </c>
      <c r="AD1072" s="51" t="n">
        <v>0.008778076617422843</v>
      </c>
      <c r="AE1072" s="57" t="inlineStr">
        <is>
          <t>Code R: Vai rib may bo vong co.</t>
        </is>
      </c>
    </row>
    <row r="1073" ht="20.25" customHeight="1">
      <c r="D1073" t="inlineStr">
        <is>
          <t>R</t>
        </is>
      </c>
      <c r="E1073" t="inlineStr">
        <is>
          <t>39</t>
        </is>
      </c>
      <c r="F1073" t="inlineStr">
        <is>
          <t>Haute Red</t>
        </is>
      </c>
      <c r="G1073" t="inlineStr">
        <is>
          <t>39@Haute Red</t>
        </is>
      </c>
      <c r="H1073" t="inlineStr">
        <is>
          <t>25V07971MU41</t>
        </is>
      </c>
      <c r="I1073" t="n">
        <v>2</v>
      </c>
      <c r="J1073" t="n">
        <v>2</v>
      </c>
      <c r="K1073" t="n">
        <v>750</v>
      </c>
      <c r="L1073" s="59" t="n"/>
      <c r="M1073" s="98" t="inlineStr">
        <is>
          <t>POUT25SB0007971A</t>
        </is>
      </c>
      <c r="N1073" s="2" t="n">
        <v>0.0189</v>
      </c>
      <c r="O1073" t="n">
        <v>0.3403</v>
      </c>
      <c r="P1073" s="95" t="n">
        <v>255.225</v>
      </c>
      <c r="Q1073" s="96" t="n">
        <v>255.225</v>
      </c>
      <c r="R1073" s="77" t="n">
        <v>1.872</v>
      </c>
      <c r="S1073" s="95" t="n">
        <v>260.329</v>
      </c>
      <c r="T1073" s="51" t="n">
        <v>1.019998040944265</v>
      </c>
      <c r="U1073" s="51" t="n">
        <v>1.019998040944265</v>
      </c>
      <c r="V1073" t="n">
        <v>0</v>
      </c>
      <c r="W1073" t="inlineStr">
        <is>
          <t>39</t>
        </is>
      </c>
      <c r="X1073" s="51" t="n">
        <v>0.01362643796805148</v>
      </c>
      <c r="Y1073" s="51" t="n">
        <v>0.7662501067798059</v>
      </c>
      <c r="Z1073" s="52" t="n">
        <v>18542.832</v>
      </c>
      <c r="AA1073" s="52" t="n">
        <v>4589.609999999999</v>
      </c>
      <c r="AB1073" s="52" t="n">
        <v>-14230.414</v>
      </c>
      <c r="AC1073" s="51" t="n">
        <v>-3.100571508254515</v>
      </c>
      <c r="AD1073" s="51" t="n">
        <v>0.01376407875560756</v>
      </c>
      <c r="AE1073" s="57" t="inlineStr">
        <is>
          <t>Code R: Vai rib may bo vong co.</t>
        </is>
      </c>
    </row>
    <row r="1074" ht="20.25" customHeight="1">
      <c r="D1074" t="inlineStr">
        <is>
          <t>R</t>
        </is>
      </c>
      <c r="E1074" t="inlineStr">
        <is>
          <t>39</t>
        </is>
      </c>
      <c r="F1074" t="inlineStr">
        <is>
          <t>Haute Red</t>
        </is>
      </c>
      <c r="G1074" t="inlineStr">
        <is>
          <t>39@Haute Red</t>
        </is>
      </c>
      <c r="H1074" t="inlineStr">
        <is>
          <t>25V07971MY13</t>
        </is>
      </c>
      <c r="I1074" t="n">
        <v>2</v>
      </c>
      <c r="J1074" t="n">
        <v>2</v>
      </c>
      <c r="K1074" t="n">
        <v>6750</v>
      </c>
      <c r="L1074" s="59" t="n"/>
      <c r="M1074" s="98" t="inlineStr">
        <is>
          <t>POUT25SB0007971A</t>
        </is>
      </c>
      <c r="N1074" s="2" t="n">
        <v>0.0189</v>
      </c>
      <c r="O1074" t="n">
        <v>0.381666</v>
      </c>
      <c r="P1074" s="95" t="n">
        <v>2576.245</v>
      </c>
      <c r="Q1074" s="96" t="n">
        <v>2576.2455</v>
      </c>
      <c r="R1074" s="77" t="n">
        <v>18.895</v>
      </c>
      <c r="S1074" s="95" t="n">
        <v>2627.77</v>
      </c>
      <c r="T1074" s="51" t="n">
        <v>1.020000038816184</v>
      </c>
      <c r="U1074" s="51" t="n">
        <v>1.020000038816184</v>
      </c>
      <c r="V1074" t="n">
        <v>0</v>
      </c>
      <c r="W1074" t="inlineStr">
        <is>
          <t>39</t>
        </is>
      </c>
      <c r="X1074" s="51" t="n">
        <v>0.1375454970955893</v>
      </c>
      <c r="Y1074" s="51" t="n">
        <v>0.9051849253663087</v>
      </c>
      <c r="Z1074" s="52" t="n">
        <v>18542.832</v>
      </c>
      <c r="AA1074" s="52" t="n">
        <v>4334.384999999998</v>
      </c>
      <c r="AB1074" s="52" t="n">
        <v>-14473.72</v>
      </c>
      <c r="AC1074" s="51" t="n">
        <v>-3.339278813487959</v>
      </c>
      <c r="AD1074" s="51" t="n">
        <v>0.1389348455511003</v>
      </c>
      <c r="AE1074" s="57" t="inlineStr">
        <is>
          <t>Code R: Vai rib may bo vong co.</t>
        </is>
      </c>
    </row>
    <row r="1075" ht="20.25" customHeight="1">
      <c r="D1075" t="inlineStr">
        <is>
          <t>R</t>
        </is>
      </c>
      <c r="E1075" t="inlineStr">
        <is>
          <t>39</t>
        </is>
      </c>
      <c r="F1075" t="inlineStr">
        <is>
          <t>Haute Red</t>
        </is>
      </c>
      <c r="G1075" t="inlineStr">
        <is>
          <t>39@Haute Red</t>
        </is>
      </c>
      <c r="H1075" t="inlineStr">
        <is>
          <t>25V07971SG07</t>
        </is>
      </c>
      <c r="I1075" t="n">
        <v>2</v>
      </c>
      <c r="J1075" t="n">
        <v>2</v>
      </c>
      <c r="K1075" t="n">
        <v>3960</v>
      </c>
      <c r="L1075" s="59" t="n"/>
      <c r="M1075" s="98" t="inlineStr">
        <is>
          <t>POUT25SB0007971A</t>
        </is>
      </c>
      <c r="N1075" s="2" t="n">
        <v>0.0189</v>
      </c>
      <c r="O1075" t="n">
        <v>0.3385</v>
      </c>
      <c r="P1075" s="95" t="n">
        <v>1340.46</v>
      </c>
      <c r="Q1075" s="96" t="n">
        <v>1340.46</v>
      </c>
      <c r="R1075" s="77" t="n">
        <v>9.831</v>
      </c>
      <c r="S1075" s="95" t="n">
        <v>1367.269</v>
      </c>
      <c r="T1075" s="51" t="n">
        <v>1.019999850797487</v>
      </c>
      <c r="U1075" s="51" t="n">
        <v>1.019999850797487</v>
      </c>
      <c r="V1075" t="n">
        <v>0</v>
      </c>
      <c r="W1075" t="inlineStr">
        <is>
          <t>39</t>
        </is>
      </c>
      <c r="X1075" s="51" t="n">
        <v>0.07156702924342949</v>
      </c>
      <c r="Y1075" s="51" t="n">
        <v>0.9774748538950253</v>
      </c>
      <c r="Z1075" s="52" t="n">
        <v>18542.832</v>
      </c>
      <c r="AA1075" s="52" t="n">
        <v>1758.139999999999</v>
      </c>
      <c r="AB1075" s="52" t="n">
        <v>-17110.554</v>
      </c>
      <c r="AC1075" s="51" t="n">
        <v>-9.732190838044755</v>
      </c>
      <c r="AD1075" s="51" t="n">
        <v>0.07228992852871666</v>
      </c>
      <c r="AE1075" s="57" t="inlineStr">
        <is>
          <t>Code R: Vai rib may bo vong co.</t>
        </is>
      </c>
    </row>
    <row r="1076" ht="20.25" customHeight="1">
      <c r="D1076" t="inlineStr">
        <is>
          <t>R</t>
        </is>
      </c>
      <c r="E1076" t="inlineStr">
        <is>
          <t>39</t>
        </is>
      </c>
      <c r="F1076" t="inlineStr">
        <is>
          <t>Haute Red</t>
        </is>
      </c>
      <c r="G1076" t="inlineStr">
        <is>
          <t>39@Haute Red</t>
        </is>
      </c>
      <c r="H1076" t="inlineStr">
        <is>
          <t>25V07971VN57</t>
        </is>
      </c>
      <c r="I1076" t="n">
        <v>2</v>
      </c>
      <c r="J1076" t="n">
        <v>2</v>
      </c>
      <c r="K1076" t="n">
        <v>920</v>
      </c>
      <c r="L1076" s="59" t="n"/>
      <c r="M1076" s="98" t="inlineStr">
        <is>
          <t>POUT25SB0007971A</t>
        </is>
      </c>
      <c r="N1076" s="2" t="n">
        <v>0.0189</v>
      </c>
      <c r="O1076" t="n">
        <v>0.454</v>
      </c>
      <c r="P1076" s="95" t="n">
        <v>417.68</v>
      </c>
      <c r="Q1076" s="96" t="n">
        <v>417.68</v>
      </c>
      <c r="R1076" s="77" t="n">
        <v>3.063</v>
      </c>
      <c r="S1076" s="95" t="n">
        <v>426.034</v>
      </c>
      <c r="T1076" s="51" t="n">
        <v>1.020000957670944</v>
      </c>
      <c r="U1076" s="51" t="n">
        <v>1.020000957670944</v>
      </c>
      <c r="V1076" t="n">
        <v>0</v>
      </c>
      <c r="W1076" t="inlineStr">
        <is>
          <t>39</t>
        </is>
      </c>
      <c r="X1076" s="51" t="n">
        <v>0.02229989464392495</v>
      </c>
      <c r="Y1076" s="51" t="n">
        <v>1</v>
      </c>
      <c r="Z1076" s="52" t="n">
        <v>18542.832</v>
      </c>
      <c r="AA1076" s="52" t="n">
        <v>417.6800000000003</v>
      </c>
      <c r="AB1076" s="52" t="n">
        <v>-18484.591</v>
      </c>
      <c r="AC1076" s="51" t="n">
        <v>-44.25538929323881</v>
      </c>
      <c r="AD1076" s="51" t="n">
        <v>0.02252514610497469</v>
      </c>
      <c r="AE1076" s="57" t="inlineStr">
        <is>
          <t>Code R: Vai rib may bo vong co.</t>
        </is>
      </c>
    </row>
    <row r="1077" ht="20.25" customHeight="1">
      <c r="D1077" t="inlineStr">
        <is>
          <t>R</t>
        </is>
      </c>
      <c r="E1077" t="inlineStr">
        <is>
          <t>41</t>
        </is>
      </c>
      <c r="F1077" t="inlineStr">
        <is>
          <t>Daffodil</t>
        </is>
      </c>
      <c r="G1077" t="inlineStr">
        <is>
          <t>41@Daffodil</t>
        </is>
      </c>
      <c r="H1077" t="inlineStr">
        <is>
          <t>25V07971CA37</t>
        </is>
      </c>
      <c r="I1077" t="n">
        <v>2</v>
      </c>
      <c r="J1077" t="n">
        <v>2</v>
      </c>
      <c r="K1077" t="n">
        <v>88</v>
      </c>
      <c r="L1077" s="59" t="n"/>
      <c r="M1077" s="98" t="inlineStr">
        <is>
          <t>POUT25SB0007971A</t>
        </is>
      </c>
      <c r="N1077" s="2" t="n">
        <v>0.0189</v>
      </c>
      <c r="O1077" t="n">
        <v>0.38004</v>
      </c>
      <c r="P1077" s="95" t="n">
        <v>33.444</v>
      </c>
      <c r="Q1077" s="96" t="n">
        <v>33.44352</v>
      </c>
      <c r="R1077" s="77" t="n">
        <v>0.366</v>
      </c>
      <c r="S1077" s="95" t="n">
        <v>34.112</v>
      </c>
      <c r="T1077" s="51" t="n">
        <v>1.019973687357971</v>
      </c>
      <c r="U1077" s="51" t="n">
        <v>1.019973687357971</v>
      </c>
      <c r="V1077" t="n">
        <v>0</v>
      </c>
      <c r="W1077" t="inlineStr">
        <is>
          <t>41</t>
        </is>
      </c>
      <c r="X1077" s="51" t="n">
        <v>0.007324477430325138</v>
      </c>
      <c r="Y1077" s="51" t="n">
        <v>0.007324582555299021</v>
      </c>
      <c r="Z1077" s="52" t="n">
        <v>4565.994000000001</v>
      </c>
      <c r="AA1077" s="52" t="n">
        <v>4565.994000000001</v>
      </c>
      <c r="AB1077" s="52" t="n">
        <v>0.366</v>
      </c>
      <c r="AC1077" s="51" t="n">
        <v>8.01577925857984e-05</v>
      </c>
      <c r="AD1077" s="51" t="n">
        <v>0.007324477430325138</v>
      </c>
      <c r="AE1077" s="57" t="inlineStr">
        <is>
          <t>Code R: Vai rib may bo vong co.</t>
        </is>
      </c>
    </row>
    <row r="1078" ht="20.25" customHeight="1">
      <c r="D1078" t="inlineStr">
        <is>
          <t>R</t>
        </is>
      </c>
      <c r="E1078" t="inlineStr">
        <is>
          <t>41</t>
        </is>
      </c>
      <c r="F1078" t="inlineStr">
        <is>
          <t>Daffodil</t>
        </is>
      </c>
      <c r="G1078" t="inlineStr">
        <is>
          <t>41@Daffodil</t>
        </is>
      </c>
      <c r="H1078" t="inlineStr">
        <is>
          <t>25V07971CN33</t>
        </is>
      </c>
      <c r="I1078" t="n">
        <v>2</v>
      </c>
      <c r="J1078" t="n">
        <v>2</v>
      </c>
      <c r="K1078" t="n">
        <v>3100</v>
      </c>
      <c r="L1078" s="59" t="n"/>
      <c r="M1078" s="98" t="inlineStr">
        <is>
          <t>POUT25SB0007971A</t>
        </is>
      </c>
      <c r="N1078" s="2" t="n">
        <v>0.0189</v>
      </c>
      <c r="O1078" t="n">
        <v>0.414</v>
      </c>
      <c r="P1078" s="95" t="n">
        <v>1283.4</v>
      </c>
      <c r="Q1078" s="96" t="n">
        <v>1283.4</v>
      </c>
      <c r="R1078" s="77" t="n">
        <v>14.054</v>
      </c>
      <c r="S1078" s="95" t="n">
        <v>1309.068</v>
      </c>
      <c r="T1078" s="51" t="n">
        <v>1.02</v>
      </c>
      <c r="U1078" s="51" t="n">
        <v>1.02</v>
      </c>
      <c r="V1078" t="n">
        <v>0</v>
      </c>
      <c r="W1078" t="inlineStr">
        <is>
          <t>41</t>
        </is>
      </c>
      <c r="X1078" s="51" t="n">
        <v>0.2782671199305123</v>
      </c>
      <c r="Y1078" s="51" t="n">
        <v>0.2884024814750085</v>
      </c>
      <c r="Z1078" s="52" t="n">
        <v>4565.994000000001</v>
      </c>
      <c r="AA1078" s="52" t="n">
        <v>4532.550000000001</v>
      </c>
      <c r="AB1078" s="52" t="n">
        <v>-20.058</v>
      </c>
      <c r="AC1078" s="51" t="n">
        <v>-0.004425323493397755</v>
      </c>
      <c r="AD1078" s="51" t="n">
        <v>0.2810778989197094</v>
      </c>
      <c r="AE1078" s="57" t="inlineStr">
        <is>
          <t>Code R: Vai rib may bo vong co.</t>
        </is>
      </c>
    </row>
    <row r="1079" ht="20.25" customHeight="1">
      <c r="D1079" t="inlineStr">
        <is>
          <t>R</t>
        </is>
      </c>
      <c r="E1079" t="inlineStr">
        <is>
          <t>41</t>
        </is>
      </c>
      <c r="F1079" t="inlineStr">
        <is>
          <t>Daffodil</t>
        </is>
      </c>
      <c r="G1079" t="inlineStr">
        <is>
          <t>41@Daffodil</t>
        </is>
      </c>
      <c r="H1079" t="inlineStr">
        <is>
          <t>25V07971MU41</t>
        </is>
      </c>
      <c r="I1079" t="n">
        <v>2</v>
      </c>
      <c r="J1079" t="n">
        <v>2</v>
      </c>
      <c r="K1079" t="n">
        <v>750</v>
      </c>
      <c r="L1079" s="59" t="n"/>
      <c r="M1079" s="98" t="inlineStr">
        <is>
          <t>POUT25SB0007971A</t>
        </is>
      </c>
      <c r="N1079" s="2" t="n">
        <v>0.0189</v>
      </c>
      <c r="O1079" t="n">
        <v>0.3403</v>
      </c>
      <c r="P1079" s="95" t="n">
        <v>255.225</v>
      </c>
      <c r="Q1079" s="96" t="n">
        <v>255.225</v>
      </c>
      <c r="R1079" s="77" t="n">
        <v>2.795</v>
      </c>
      <c r="S1079" s="95" t="n">
        <v>260.329</v>
      </c>
      <c r="T1079" s="51" t="n">
        <v>1.019998040944265</v>
      </c>
      <c r="U1079" s="51" t="n">
        <v>1.019998040944265</v>
      </c>
      <c r="V1079" t="n">
        <v>0</v>
      </c>
      <c r="W1079" t="inlineStr">
        <is>
          <t>41</t>
        </is>
      </c>
      <c r="X1079" s="51" t="n">
        <v>0.05533795050979042</v>
      </c>
      <c r="Y1079" s="51" t="n">
        <v>0.3442994011818675</v>
      </c>
      <c r="Z1079" s="52" t="n">
        <v>4565.994000000001</v>
      </c>
      <c r="AA1079" s="52" t="n">
        <v>3249.150000000001</v>
      </c>
      <c r="AB1079" s="52" t="n">
        <v>-1340.385</v>
      </c>
      <c r="AC1079" s="51" t="n">
        <v>-0.4125340473662342</v>
      </c>
      <c r="AD1079" s="51" t="n">
        <v>0.05589691970685901</v>
      </c>
      <c r="AE1079" s="57" t="inlineStr">
        <is>
          <t>Code R: Vai rib may bo vong co.</t>
        </is>
      </c>
    </row>
    <row r="1080" ht="20.25" customHeight="1">
      <c r="D1080" t="inlineStr">
        <is>
          <t>R</t>
        </is>
      </c>
      <c r="E1080" t="inlineStr">
        <is>
          <t>41</t>
        </is>
      </c>
      <c r="F1080" t="inlineStr">
        <is>
          <t>Daffodil</t>
        </is>
      </c>
      <c r="G1080" t="inlineStr">
        <is>
          <t>41@Daffodil</t>
        </is>
      </c>
      <c r="H1080" t="inlineStr">
        <is>
          <t>25V07971MY13</t>
        </is>
      </c>
      <c r="I1080" t="n">
        <v>2</v>
      </c>
      <c r="J1080" t="n">
        <v>2</v>
      </c>
      <c r="K1080" t="n">
        <v>6750</v>
      </c>
      <c r="L1080" s="59" t="n"/>
      <c r="M1080" s="98" t="inlineStr">
        <is>
          <t>POUT25SB0007971A</t>
        </is>
      </c>
      <c r="N1080" s="2" t="n">
        <v>0.0189</v>
      </c>
      <c r="O1080" t="n">
        <v>0.381666</v>
      </c>
      <c r="P1080" s="95" t="n">
        <v>2576.245</v>
      </c>
      <c r="Q1080" s="96" t="n">
        <v>2576.2455</v>
      </c>
      <c r="R1080" s="77" t="n">
        <v>28.211</v>
      </c>
      <c r="S1080" s="95" t="n">
        <v>2627.77</v>
      </c>
      <c r="T1080" s="51" t="n">
        <v>1.020000038816184</v>
      </c>
      <c r="U1080" s="51" t="n">
        <v>1.020000038816184</v>
      </c>
      <c r="V1080" t="n">
        <v>0</v>
      </c>
      <c r="W1080" t="inlineStr">
        <is>
          <t>41</t>
        </is>
      </c>
      <c r="X1080" s="51" t="n">
        <v>0.5585822156139495</v>
      </c>
      <c r="Y1080" s="51" t="n">
        <v>0.908523751892797</v>
      </c>
      <c r="Z1080" s="52" t="n">
        <v>4565.994000000001</v>
      </c>
      <c r="AA1080" s="52" t="n">
        <v>2993.925</v>
      </c>
      <c r="AB1080" s="52" t="n">
        <v>-1575.298</v>
      </c>
      <c r="AC1080" s="51" t="n">
        <v>-0.5261648170879364</v>
      </c>
      <c r="AD1080" s="51" t="n">
        <v>0.5642244602161106</v>
      </c>
      <c r="AE1080" s="57" t="inlineStr">
        <is>
          <t>Code R: Vai rib may bo vong co.</t>
        </is>
      </c>
    </row>
    <row r="1081" ht="20.25" customHeight="1">
      <c r="D1081" t="inlineStr">
        <is>
          <t>R</t>
        </is>
      </c>
      <c r="E1081" t="inlineStr">
        <is>
          <t>41</t>
        </is>
      </c>
      <c r="F1081" t="inlineStr">
        <is>
          <t>Daffodil</t>
        </is>
      </c>
      <c r="G1081" t="inlineStr">
        <is>
          <t>41@Daffodil</t>
        </is>
      </c>
      <c r="H1081" t="inlineStr">
        <is>
          <t>25V07971VN57</t>
        </is>
      </c>
      <c r="I1081" t="n">
        <v>2</v>
      </c>
      <c r="J1081" t="n">
        <v>2</v>
      </c>
      <c r="K1081" t="n">
        <v>920</v>
      </c>
      <c r="L1081" s="59" t="n"/>
      <c r="M1081" s="98" t="inlineStr">
        <is>
          <t>POUT25SB0007971A</t>
        </is>
      </c>
      <c r="N1081" s="2" t="n">
        <v>0.0189</v>
      </c>
      <c r="O1081" t="n">
        <v>0.454</v>
      </c>
      <c r="P1081" s="95" t="n">
        <v>417.68</v>
      </c>
      <c r="Q1081" s="96" t="n">
        <v>417.68</v>
      </c>
      <c r="R1081" s="77" t="n">
        <v>4.574</v>
      </c>
      <c r="S1081" s="95" t="n">
        <v>426.034</v>
      </c>
      <c r="T1081" s="51" t="n">
        <v>1.020000957670944</v>
      </c>
      <c r="U1081" s="51" t="n">
        <v>1.020000957670944</v>
      </c>
      <c r="V1081" t="n">
        <v>0</v>
      </c>
      <c r="W1081" t="inlineStr">
        <is>
          <t>41</t>
        </is>
      </c>
      <c r="X1081" s="51" t="n">
        <v>0.09056148562613091</v>
      </c>
      <c r="Y1081" s="51" t="n">
        <v>1</v>
      </c>
      <c r="Z1081" s="52" t="n">
        <v>4565.994000000001</v>
      </c>
      <c r="AA1081" s="52" t="n">
        <v>417.6800000000003</v>
      </c>
      <c r="AB1081" s="52" t="n">
        <v>-4226.705000000001</v>
      </c>
      <c r="AC1081" s="51" t="n">
        <v>-10.11948142118368</v>
      </c>
      <c r="AD1081" s="51" t="n">
        <v>0.09147624810720294</v>
      </c>
      <c r="AE1081" s="57" t="inlineStr">
        <is>
          <t>Code R: Vai rib may bo vong co.</t>
        </is>
      </c>
    </row>
    <row r="1082" ht="20.25" customHeight="1">
      <c r="D1082" t="inlineStr">
        <is>
          <t>R</t>
        </is>
      </c>
      <c r="E1082" t="inlineStr">
        <is>
          <t>42</t>
        </is>
      </c>
      <c r="F1082" t="inlineStr">
        <is>
          <t>Pure Cashmere</t>
        </is>
      </c>
      <c r="G1082" t="inlineStr">
        <is>
          <t>42@Pure Cashmere.</t>
        </is>
      </c>
      <c r="H1082" t="inlineStr">
        <is>
          <t>25V07971AE28</t>
        </is>
      </c>
      <c r="I1082" t="n">
        <v>2</v>
      </c>
      <c r="J1082" t="n">
        <v>2</v>
      </c>
      <c r="K1082" t="n">
        <v>915</v>
      </c>
      <c r="L1082" s="59" t="n"/>
      <c r="M1082" s="98" t="inlineStr">
        <is>
          <t>POUT25SB0007971A</t>
        </is>
      </c>
      <c r="N1082" s="2" t="n">
        <v>0.0189</v>
      </c>
      <c r="O1082" t="n">
        <v>0.381616</v>
      </c>
      <c r="P1082" s="95" t="n">
        <v>349.179</v>
      </c>
      <c r="Q1082" s="96" t="n">
        <v>349.17864</v>
      </c>
      <c r="R1082" s="77" t="n">
        <v>2.996</v>
      </c>
      <c r="S1082" s="95" t="n">
        <v>356.162</v>
      </c>
      <c r="T1082" s="51" t="n">
        <v>1.01999833896082</v>
      </c>
      <c r="U1082" s="51" t="n">
        <v>1.01999833896082</v>
      </c>
      <c r="V1082" t="n">
        <v>0</v>
      </c>
      <c r="W1082" t="inlineStr">
        <is>
          <t>42</t>
        </is>
      </c>
      <c r="X1082" s="51" t="n">
        <v>0.0131225372185366</v>
      </c>
      <c r="Y1082" s="51" t="n">
        <v>0.01325510176540711</v>
      </c>
      <c r="Z1082" s="52" t="n">
        <v>26342.98899999999</v>
      </c>
      <c r="AA1082" s="52" t="n">
        <v>26342.98899999999</v>
      </c>
      <c r="AB1082" s="52" t="n">
        <v>2.996</v>
      </c>
      <c r="AC1082" s="51" t="n">
        <v>0.0001137304502537659</v>
      </c>
      <c r="AD1082" s="51" t="n">
        <v>0.01325508809953192</v>
      </c>
      <c r="AE1082" s="57" t="inlineStr">
        <is>
          <t>Code R: Vai rib may bo vong co.</t>
        </is>
      </c>
    </row>
    <row r="1083" ht="20.25" customHeight="1">
      <c r="D1083" t="inlineStr">
        <is>
          <t>R</t>
        </is>
      </c>
      <c r="E1083" t="inlineStr">
        <is>
          <t>42</t>
        </is>
      </c>
      <c r="F1083" t="inlineStr">
        <is>
          <t>Pure Cashmere</t>
        </is>
      </c>
      <c r="G1083" t="inlineStr">
        <is>
          <t>42@Pure Cashmere.</t>
        </is>
      </c>
      <c r="H1083" t="inlineStr">
        <is>
          <t>25V07971CN30</t>
        </is>
      </c>
      <c r="I1083" t="n">
        <v>2</v>
      </c>
      <c r="J1083" t="n">
        <v>2</v>
      </c>
      <c r="K1083" t="n">
        <v>3715</v>
      </c>
      <c r="L1083" s="59" t="n"/>
      <c r="M1083" s="98" t="inlineStr">
        <is>
          <t>POUT25SB0007971A</t>
        </is>
      </c>
      <c r="N1083" s="2" t="n">
        <v>0.0189</v>
      </c>
      <c r="O1083" t="n">
        <v>0.340266</v>
      </c>
      <c r="P1083" s="95" t="n">
        <v>1264.088</v>
      </c>
      <c r="Q1083" s="96" t="n">
        <v>1264.08819</v>
      </c>
      <c r="R1083" s="77" t="n">
        <v>10.845</v>
      </c>
      <c r="S1083" s="95" t="n">
        <v>1289.37</v>
      </c>
      <c r="T1083" s="51" t="n">
        <v>1.0200001898602</v>
      </c>
      <c r="U1083" s="51" t="n">
        <v>1.0200001898602</v>
      </c>
      <c r="V1083" t="n">
        <v>0</v>
      </c>
      <c r="W1083" t="inlineStr">
        <is>
          <t>42</t>
        </is>
      </c>
      <c r="X1083" s="51" t="n">
        <v>0.0475058964683165</v>
      </c>
      <c r="Y1083" s="51" t="n">
        <v>0.06124084856126237</v>
      </c>
      <c r="Z1083" s="52" t="n">
        <v>26342.98899999999</v>
      </c>
      <c r="AA1083" s="52" t="n">
        <v>25993.80999999999</v>
      </c>
      <c r="AB1083" s="52" t="n">
        <v>-345.317</v>
      </c>
      <c r="AC1083" s="51" t="n">
        <v>-0.0132845858302419</v>
      </c>
      <c r="AD1083" s="51" t="n">
        <v>0.0479857540084005</v>
      </c>
      <c r="AE1083" s="57" t="inlineStr">
        <is>
          <t>Code R: Vai rib may bo vong co.</t>
        </is>
      </c>
    </row>
    <row r="1084" ht="20.25" customHeight="1">
      <c r="D1084" t="inlineStr">
        <is>
          <t>R</t>
        </is>
      </c>
      <c r="E1084" t="inlineStr">
        <is>
          <t>42</t>
        </is>
      </c>
      <c r="F1084" t="inlineStr">
        <is>
          <t>Pure Cashmere</t>
        </is>
      </c>
      <c r="G1084" t="inlineStr">
        <is>
          <t>42@Pure Cashmere.</t>
        </is>
      </c>
      <c r="H1084" t="inlineStr">
        <is>
          <t>25V07971CN33</t>
        </is>
      </c>
      <c r="I1084" t="n">
        <v>2</v>
      </c>
      <c r="J1084" t="n">
        <v>2</v>
      </c>
      <c r="K1084" t="n">
        <v>3100</v>
      </c>
      <c r="L1084" s="59" t="n"/>
      <c r="M1084" s="98" t="inlineStr">
        <is>
          <t>POUT25SB0007971A</t>
        </is>
      </c>
      <c r="N1084" s="2" t="n">
        <v>0.0189</v>
      </c>
      <c r="O1084" t="n">
        <v>0.414</v>
      </c>
      <c r="P1084" s="95" t="n">
        <v>1283.4</v>
      </c>
      <c r="Q1084" s="96" t="n">
        <v>1283.4</v>
      </c>
      <c r="R1084" s="77" t="n">
        <v>11.01</v>
      </c>
      <c r="S1084" s="95" t="n">
        <v>1309.068</v>
      </c>
      <c r="T1084" s="51" t="n">
        <v>1.02</v>
      </c>
      <c r="U1084" s="51" t="n">
        <v>1.02</v>
      </c>
      <c r="V1084" t="n">
        <v>0</v>
      </c>
      <c r="W1084" t="inlineStr">
        <is>
          <t>42</t>
        </is>
      </c>
      <c r="X1084" s="51" t="n">
        <v>0.04823165662787926</v>
      </c>
      <c r="Y1084" s="51" t="n">
        <v>0.1099596936399283</v>
      </c>
      <c r="Z1084" s="52" t="n">
        <v>26342.98899999999</v>
      </c>
      <c r="AA1084" s="52" t="n">
        <v>24729.72199999999</v>
      </c>
      <c r="AB1084" s="52" t="n">
        <v>-1634.522</v>
      </c>
      <c r="AC1084" s="51" t="n">
        <v>-0.06609544579595357</v>
      </c>
      <c r="AD1084" s="51" t="n">
        <v>0.04871884507866592</v>
      </c>
      <c r="AE1084" s="57" t="inlineStr">
        <is>
          <t>Code R: Vai rib may bo vong co.</t>
        </is>
      </c>
    </row>
    <row r="1085" ht="20.25" customHeight="1">
      <c r="D1085" t="inlineStr">
        <is>
          <t>R</t>
        </is>
      </c>
      <c r="E1085" t="inlineStr">
        <is>
          <t>42</t>
        </is>
      </c>
      <c r="F1085" t="inlineStr">
        <is>
          <t>Pure Cashmere</t>
        </is>
      </c>
      <c r="G1085" t="inlineStr">
        <is>
          <t>42@Pure Cashmere.</t>
        </is>
      </c>
      <c r="H1085" t="inlineStr">
        <is>
          <t>25V07971CN50</t>
        </is>
      </c>
      <c r="I1085" t="n">
        <v>2</v>
      </c>
      <c r="J1085" t="n">
        <v>2</v>
      </c>
      <c r="K1085" t="n">
        <v>2081</v>
      </c>
      <c r="L1085" s="59" t="n"/>
      <c r="M1085" s="98" t="inlineStr">
        <is>
          <t>POUT25SB0007971A</t>
        </is>
      </c>
      <c r="N1085" s="2" t="n">
        <v>0.0189</v>
      </c>
      <c r="O1085" t="n">
        <v>0.340266</v>
      </c>
      <c r="P1085" s="95" t="n">
        <v>708.0940000000001</v>
      </c>
      <c r="Q1085" s="96" t="n">
        <v>708.0935460000001</v>
      </c>
      <c r="R1085" s="77" t="n">
        <v>6.075</v>
      </c>
      <c r="S1085" s="95" t="n">
        <v>722.255</v>
      </c>
      <c r="T1085" s="51" t="n">
        <v>1.019998757227148</v>
      </c>
      <c r="U1085" s="51" t="n">
        <v>1.019998757227148</v>
      </c>
      <c r="V1085" t="n">
        <v>0</v>
      </c>
      <c r="W1085" t="inlineStr">
        <is>
          <t>42</t>
        </is>
      </c>
      <c r="X1085" s="51" t="n">
        <v>0.0266109745761956</v>
      </c>
      <c r="Y1085" s="51" t="n">
        <v>0.1368394831733028</v>
      </c>
      <c r="Z1085" s="52" t="n">
        <v>26342.98899999999</v>
      </c>
      <c r="AA1085" s="52" t="n">
        <v>23446.32199999999</v>
      </c>
      <c r="AB1085" s="52" t="n">
        <v>-2948.525</v>
      </c>
      <c r="AC1085" s="51" t="n">
        <v>-0.1257563979544425</v>
      </c>
      <c r="AD1085" s="51" t="n">
        <v>0.02687977229918747</v>
      </c>
      <c r="AE1085" s="57" t="inlineStr">
        <is>
          <t>Code R: Vai rib may bo vong co.</t>
        </is>
      </c>
    </row>
    <row r="1086" ht="20.25" customHeight="1">
      <c r="D1086" t="inlineStr">
        <is>
          <t>R</t>
        </is>
      </c>
      <c r="E1086" t="inlineStr">
        <is>
          <t>42</t>
        </is>
      </c>
      <c r="F1086" t="inlineStr">
        <is>
          <t>Pure Cashmere</t>
        </is>
      </c>
      <c r="G1086" t="inlineStr">
        <is>
          <t>42@Pure Cashmere.</t>
        </is>
      </c>
      <c r="H1086" t="inlineStr">
        <is>
          <t>25V07971CN51</t>
        </is>
      </c>
      <c r="I1086" t="n">
        <v>2</v>
      </c>
      <c r="J1086" t="n">
        <v>2</v>
      </c>
      <c r="K1086" t="n">
        <v>1100</v>
      </c>
      <c r="L1086" s="59" t="n"/>
      <c r="M1086" s="98" t="inlineStr">
        <is>
          <t>POUT25SB0007971A</t>
        </is>
      </c>
      <c r="N1086" s="2" t="n">
        <v>0.0189</v>
      </c>
      <c r="O1086" t="n">
        <v>0.340266</v>
      </c>
      <c r="P1086" s="95" t="n">
        <v>374.293</v>
      </c>
      <c r="Q1086" s="96" t="n">
        <v>374.2926</v>
      </c>
      <c r="R1086" s="77" t="n">
        <v>3.211</v>
      </c>
      <c r="S1086" s="95" t="n">
        <v>381.778</v>
      </c>
      <c r="T1086" s="51" t="n">
        <v>1.019997702334802</v>
      </c>
      <c r="U1086" s="51" t="n">
        <v>1.019997702334802</v>
      </c>
      <c r="V1086" t="n">
        <v>0</v>
      </c>
      <c r="W1086" t="inlineStr">
        <is>
          <t>42</t>
        </is>
      </c>
      <c r="X1086" s="51" t="n">
        <v>0.0140663488869847</v>
      </c>
      <c r="Y1086" s="51" t="n">
        <v>0.1510479315767851</v>
      </c>
      <c r="Z1086" s="52" t="n">
        <v>26342.98899999999</v>
      </c>
      <c r="AA1086" s="52" t="n">
        <v>22738.22799999999</v>
      </c>
      <c r="AB1086" s="52" t="n">
        <v>-3673.644</v>
      </c>
      <c r="AC1086" s="51" t="n">
        <v>-0.1615624577253778</v>
      </c>
      <c r="AD1086" s="51" t="n">
        <v>0.01420843321917646</v>
      </c>
      <c r="AE1086" s="57" t="inlineStr">
        <is>
          <t>Code R: Vai rib may bo vong co.</t>
        </is>
      </c>
    </row>
    <row r="1087" ht="20.25" customHeight="1">
      <c r="D1087" t="inlineStr">
        <is>
          <t>R</t>
        </is>
      </c>
      <c r="E1087" t="inlineStr">
        <is>
          <t>42</t>
        </is>
      </c>
      <c r="F1087" t="inlineStr">
        <is>
          <t>Pure Cashmere</t>
        </is>
      </c>
      <c r="G1087" t="inlineStr">
        <is>
          <t>42@Pure Cashmere.</t>
        </is>
      </c>
      <c r="H1087" t="inlineStr">
        <is>
          <t>25V07971CN52</t>
        </is>
      </c>
      <c r="I1087" t="n">
        <v>2</v>
      </c>
      <c r="J1087" t="n">
        <v>2</v>
      </c>
      <c r="K1087" t="n">
        <v>788</v>
      </c>
      <c r="L1087" s="59" t="n"/>
      <c r="M1087" s="98" t="inlineStr">
        <is>
          <t>POUT25SB0007971A</t>
        </is>
      </c>
      <c r="N1087" s="2" t="n">
        <v>0.0189</v>
      </c>
      <c r="O1087" t="n">
        <v>0.340266</v>
      </c>
      <c r="P1087" s="95" t="n">
        <v>268.13</v>
      </c>
      <c r="Q1087" s="96" t="n">
        <v>268.129608</v>
      </c>
      <c r="R1087" s="77" t="n">
        <v>2.3</v>
      </c>
      <c r="S1087" s="95" t="n">
        <v>273.492</v>
      </c>
      <c r="T1087" s="51" t="n">
        <v>1.019997762279491</v>
      </c>
      <c r="U1087" s="51" t="n">
        <v>1.019997762279491</v>
      </c>
      <c r="V1087" t="n">
        <v>0</v>
      </c>
      <c r="W1087" t="inlineStr">
        <is>
          <t>42</t>
        </is>
      </c>
      <c r="X1087" s="51" t="n">
        <v>0.01007662083903995</v>
      </c>
      <c r="Y1087" s="51" t="n">
        <v>0.1612263513453239</v>
      </c>
      <c r="Z1087" s="52" t="n">
        <v>26342.98899999999</v>
      </c>
      <c r="AA1087" s="52" t="n">
        <v>22363.93499999999</v>
      </c>
      <c r="AB1087" s="52" t="n">
        <v>-4056.333</v>
      </c>
      <c r="AC1087" s="51" t="n">
        <v>-0.1813783218382633</v>
      </c>
      <c r="AD1087" s="51" t="n">
        <v>0.01017840488791914</v>
      </c>
      <c r="AE1087" s="57" t="inlineStr">
        <is>
          <t>Code R: Vai rib may bo vong co.</t>
        </is>
      </c>
    </row>
    <row r="1088" ht="20.25" customHeight="1">
      <c r="D1088" t="inlineStr">
        <is>
          <t>R</t>
        </is>
      </c>
      <c r="E1088" t="inlineStr">
        <is>
          <t>42</t>
        </is>
      </c>
      <c r="F1088" t="inlineStr">
        <is>
          <t>Pure Cashmere</t>
        </is>
      </c>
      <c r="G1088" t="inlineStr">
        <is>
          <t>42@Pure Cashmere.</t>
        </is>
      </c>
      <c r="H1088" t="inlineStr">
        <is>
          <t>25V07971ID19</t>
        </is>
      </c>
      <c r="I1088" t="n">
        <v>2</v>
      </c>
      <c r="J1088" t="n">
        <v>2</v>
      </c>
      <c r="K1088" t="n">
        <v>29000</v>
      </c>
      <c r="L1088" s="59" t="n"/>
      <c r="M1088" s="98" t="inlineStr">
        <is>
          <t>POUT25SB0007971A</t>
        </is>
      </c>
      <c r="N1088" s="2" t="n">
        <v>0.0189</v>
      </c>
      <c r="O1088" t="n">
        <v>0.472512</v>
      </c>
      <c r="P1088" s="95" t="n">
        <v>13702.848</v>
      </c>
      <c r="Q1088" s="96" t="n">
        <v>13702.848</v>
      </c>
      <c r="R1088" s="77" t="n">
        <v>117.559</v>
      </c>
      <c r="S1088" s="95" t="n">
        <v>13976.905</v>
      </c>
      <c r="T1088" s="51" t="n">
        <v>1.020000002919101</v>
      </c>
      <c r="U1088" s="51" t="n">
        <v>1.020000002919101</v>
      </c>
      <c r="V1088" t="n">
        <v>0</v>
      </c>
      <c r="W1088" t="inlineStr">
        <is>
          <t>42</t>
        </is>
      </c>
      <c r="X1088" s="51" t="n">
        <v>0.5149688791959032</v>
      </c>
      <c r="Y1088" s="51" t="n">
        <v>0.6813969363916906</v>
      </c>
      <c r="Z1088" s="52" t="n">
        <v>26342.98899999999</v>
      </c>
      <c r="AA1088" s="52" t="n">
        <v>22095.80499999999</v>
      </c>
      <c r="AB1088" s="52" t="n">
        <v>-4214.566</v>
      </c>
      <c r="AC1088" s="51" t="n">
        <v>-0.1907405500727401</v>
      </c>
      <c r="AD1088" s="51" t="n">
        <v>0.5201705850463668</v>
      </c>
      <c r="AE1088" s="57" t="inlineStr">
        <is>
          <t>Code R: Vai rib may bo vong co.</t>
        </is>
      </c>
    </row>
    <row r="1089" ht="20.25" customHeight="1">
      <c r="D1089" t="inlineStr">
        <is>
          <t>R</t>
        </is>
      </c>
      <c r="E1089" t="inlineStr">
        <is>
          <t>42</t>
        </is>
      </c>
      <c r="F1089" t="inlineStr">
        <is>
          <t>Pure Cashmere</t>
        </is>
      </c>
      <c r="G1089" t="inlineStr">
        <is>
          <t>42@Pure Cashmere.</t>
        </is>
      </c>
      <c r="H1089" t="inlineStr">
        <is>
          <t>25V07971KE44</t>
        </is>
      </c>
      <c r="I1089" t="n">
        <v>2</v>
      </c>
      <c r="J1089" t="n">
        <v>2</v>
      </c>
      <c r="K1089" t="n">
        <v>285</v>
      </c>
      <c r="L1089" s="59" t="n"/>
      <c r="M1089" s="98" t="inlineStr">
        <is>
          <t>POUT25SB0007971A</t>
        </is>
      </c>
      <c r="N1089" s="2" t="n">
        <v>0.0189</v>
      </c>
      <c r="O1089" t="n">
        <v>0.38001</v>
      </c>
      <c r="P1089" s="95" t="n">
        <v>108.303</v>
      </c>
      <c r="Q1089" s="96" t="n">
        <v>108.30285</v>
      </c>
      <c r="R1089" s="77" t="n">
        <v>0.929</v>
      </c>
      <c r="S1089" s="95" t="n">
        <v>110.469</v>
      </c>
      <c r="T1089" s="51" t="n">
        <v>1.019999445998726</v>
      </c>
      <c r="U1089" s="51" t="n">
        <v>1.019999445998726</v>
      </c>
      <c r="V1089" t="n">
        <v>0</v>
      </c>
      <c r="W1089" t="inlineStr">
        <is>
          <t>42</t>
        </is>
      </c>
      <c r="X1089" s="51" t="n">
        <v>0.004070146386957078</v>
      </c>
      <c r="Y1089" s="51" t="n">
        <v>0.6855082010625296</v>
      </c>
      <c r="Z1089" s="52" t="n">
        <v>26342.98899999999</v>
      </c>
      <c r="AA1089" s="52" t="n">
        <v>8392.956999999991</v>
      </c>
      <c r="AB1089" s="52" t="n">
        <v>-18308.101</v>
      </c>
      <c r="AC1089" s="51" t="n">
        <v>-2.181364803846847</v>
      </c>
      <c r="AD1089" s="51" t="n">
        <v>0.004111258976724321</v>
      </c>
      <c r="AE1089" s="57" t="inlineStr">
        <is>
          <t>Code R: Vai rib may bo vong co.</t>
        </is>
      </c>
    </row>
    <row r="1090" ht="20.25" customHeight="1">
      <c r="D1090" t="inlineStr">
        <is>
          <t>R</t>
        </is>
      </c>
      <c r="E1090" t="inlineStr">
        <is>
          <t>42</t>
        </is>
      </c>
      <c r="F1090" t="inlineStr">
        <is>
          <t>Pure Cashmere</t>
        </is>
      </c>
      <c r="G1090" t="inlineStr">
        <is>
          <t>42@Pure Cashmere.</t>
        </is>
      </c>
      <c r="H1090" t="inlineStr">
        <is>
          <t>25V07971KH23</t>
        </is>
      </c>
      <c r="I1090" t="n">
        <v>2</v>
      </c>
      <c r="J1090" t="n">
        <v>2</v>
      </c>
      <c r="K1090" t="n">
        <v>110</v>
      </c>
      <c r="L1090" s="59" t="n"/>
      <c r="M1090" s="98" t="inlineStr">
        <is>
          <t>POUT25SB0007971A</t>
        </is>
      </c>
      <c r="N1090" s="2" t="n">
        <v>0.0189</v>
      </c>
      <c r="O1090" t="n">
        <v>0.259466</v>
      </c>
      <c r="P1090" s="95" t="n">
        <v>28.541</v>
      </c>
      <c r="Q1090" s="96" t="n">
        <v>28.54126</v>
      </c>
      <c r="R1090" s="77" t="n">
        <v>0.245</v>
      </c>
      <c r="S1090" s="95" t="n">
        <v>29.112</v>
      </c>
      <c r="T1090" s="51" t="n">
        <v>1.020006306716653</v>
      </c>
      <c r="U1090" s="51" t="n">
        <v>1.020006306716653</v>
      </c>
      <c r="V1090" t="n">
        <v>0</v>
      </c>
      <c r="W1090" t="inlineStr">
        <is>
          <t>42</t>
        </is>
      </c>
      <c r="X1090" s="51" t="n">
        <v>0.001083448047600066</v>
      </c>
      <c r="Y1090" s="51" t="n">
        <v>0.686591639240331</v>
      </c>
      <c r="Z1090" s="52" t="n">
        <v>26342.98899999999</v>
      </c>
      <c r="AA1090" s="52" t="n">
        <v>8284.653999999991</v>
      </c>
      <c r="AB1090" s="52" t="n">
        <v>-18419.254</v>
      </c>
      <c r="AC1090" s="51" t="n">
        <v>-2.223297919261326</v>
      </c>
      <c r="AD1090" s="51" t="n">
        <v>0.001083448047600066</v>
      </c>
      <c r="AE1090" s="57" t="inlineStr">
        <is>
          <t>Code R: Vai rib may bo vong co.</t>
        </is>
      </c>
    </row>
    <row r="1091" ht="20.25" customHeight="1">
      <c r="D1091" t="inlineStr">
        <is>
          <t>R</t>
        </is>
      </c>
      <c r="E1091" t="inlineStr">
        <is>
          <t>42</t>
        </is>
      </c>
      <c r="F1091" t="inlineStr">
        <is>
          <t>Pure Cashmere</t>
        </is>
      </c>
      <c r="G1091" t="inlineStr">
        <is>
          <t>42@Pure Cashmere.</t>
        </is>
      </c>
      <c r="H1091" t="inlineStr">
        <is>
          <t>25V07971MY13</t>
        </is>
      </c>
      <c r="I1091" t="n">
        <v>2</v>
      </c>
      <c r="J1091" t="n">
        <v>2</v>
      </c>
      <c r="K1091" t="n">
        <v>6750</v>
      </c>
      <c r="L1091" s="59" t="n"/>
      <c r="M1091" s="98" t="inlineStr">
        <is>
          <t>POUT25SB0007971A</t>
        </is>
      </c>
      <c r="N1091" s="2" t="n">
        <v>0.0189</v>
      </c>
      <c r="O1091" t="n">
        <v>0.381666</v>
      </c>
      <c r="P1091" s="95" t="n">
        <v>2576.245</v>
      </c>
      <c r="Q1091" s="96" t="n">
        <v>2576.2455</v>
      </c>
      <c r="R1091" s="77" t="n">
        <v>22.102</v>
      </c>
      <c r="S1091" s="95" t="n">
        <v>2627.77</v>
      </c>
      <c r="T1091" s="51" t="n">
        <v>1.020000038816184</v>
      </c>
      <c r="U1091" s="51" t="n">
        <v>1.020000038816184</v>
      </c>
      <c r="V1091" t="n">
        <v>0</v>
      </c>
      <c r="W1091" t="inlineStr">
        <is>
          <t>42</t>
        </is>
      </c>
      <c r="X1091" s="51" t="n">
        <v>0.09681828607224491</v>
      </c>
      <c r="Y1091" s="51" t="n">
        <v>0.7843878688177719</v>
      </c>
      <c r="Z1091" s="52" t="n">
        <v>26342.98899999999</v>
      </c>
      <c r="AA1091" s="52" t="n">
        <v>8256.11299999999</v>
      </c>
      <c r="AB1091" s="52" t="n">
        <v>-18426.509</v>
      </c>
      <c r="AC1091" s="51" t="n">
        <v>-2.231862499943984</v>
      </c>
      <c r="AD1091" s="51" t="n">
        <v>0.09779624855782314</v>
      </c>
      <c r="AE1091" s="57" t="inlineStr">
        <is>
          <t>Code R: Vai rib may bo vong co.</t>
        </is>
      </c>
    </row>
    <row r="1092" ht="20.25" customHeight="1">
      <c r="D1092" t="inlineStr">
        <is>
          <t>R</t>
        </is>
      </c>
      <c r="E1092" t="inlineStr">
        <is>
          <t>42</t>
        </is>
      </c>
      <c r="F1092" t="inlineStr">
        <is>
          <t>Pure Cashmere</t>
        </is>
      </c>
      <c r="G1092" t="inlineStr">
        <is>
          <t>42@Pure Cashmere.</t>
        </is>
      </c>
      <c r="H1092" t="inlineStr">
        <is>
          <t>25V07971MY14</t>
        </is>
      </c>
      <c r="I1092" t="n">
        <v>2</v>
      </c>
      <c r="J1092" t="n">
        <v>2</v>
      </c>
      <c r="K1092" t="n">
        <v>3750</v>
      </c>
      <c r="L1092" s="59" t="n"/>
      <c r="M1092" s="98" t="inlineStr">
        <is>
          <t>POUT25SB0007971A</t>
        </is>
      </c>
      <c r="N1092" s="2" t="n">
        <v>0.0189</v>
      </c>
      <c r="O1092" t="n">
        <v>0.380037</v>
      </c>
      <c r="P1092" s="95" t="n">
        <v>1425.139</v>
      </c>
      <c r="Q1092" s="96" t="n">
        <v>1425.13875</v>
      </c>
      <c r="R1092" s="77" t="n">
        <v>12.226</v>
      </c>
      <c r="S1092" s="95" t="n">
        <v>1453.642</v>
      </c>
      <c r="T1092" s="51" t="n">
        <v>1.020000154370907</v>
      </c>
      <c r="U1092" s="51" t="n">
        <v>1.020000154370907</v>
      </c>
      <c r="V1092" t="n">
        <v>0</v>
      </c>
      <c r="W1092" t="inlineStr">
        <is>
          <t>42</t>
        </is>
      </c>
      <c r="X1092" s="51" t="n">
        <v>0.05355836281524472</v>
      </c>
      <c r="Y1092" s="51" t="n">
        <v>0.838487234686998</v>
      </c>
      <c r="Z1092" s="52" t="n">
        <v>26342.98899999999</v>
      </c>
      <c r="AA1092" s="52" t="n">
        <v>5679.867999999991</v>
      </c>
      <c r="AB1092" s="52" t="n">
        <v>-21064.155</v>
      </c>
      <c r="AC1092" s="51" t="n">
        <v>-3.708564177899915</v>
      </c>
      <c r="AD1092" s="51" t="n">
        <v>0.05409935637903507</v>
      </c>
      <c r="AE1092" s="57" t="inlineStr">
        <is>
          <t>Code R: Vai rib may bo vong co.</t>
        </is>
      </c>
    </row>
    <row r="1093" ht="20.25" customHeight="1">
      <c r="D1093" t="inlineStr">
        <is>
          <t>R</t>
        </is>
      </c>
      <c r="E1093" t="inlineStr">
        <is>
          <t>42</t>
        </is>
      </c>
      <c r="F1093" t="inlineStr">
        <is>
          <t>Pure Cashmere</t>
        </is>
      </c>
      <c r="G1093" t="inlineStr">
        <is>
          <t>42@Pure Cashmere.</t>
        </is>
      </c>
      <c r="H1093" t="inlineStr">
        <is>
          <t>25V07971MY15</t>
        </is>
      </c>
      <c r="I1093" t="n">
        <v>2</v>
      </c>
      <c r="J1093" t="n">
        <v>2</v>
      </c>
      <c r="K1093" t="n">
        <v>2950</v>
      </c>
      <c r="L1093" s="59" t="n"/>
      <c r="M1093" s="98" t="inlineStr">
        <is>
          <t>POUT25SB0007971A</t>
        </is>
      </c>
      <c r="N1093" s="2" t="n">
        <v>0.0189</v>
      </c>
      <c r="O1093" t="n">
        <v>0.3292</v>
      </c>
      <c r="P1093" s="95" t="n">
        <v>971.14</v>
      </c>
      <c r="Q1093" s="96" t="n">
        <v>971.14</v>
      </c>
      <c r="R1093" s="77" t="n">
        <v>8.332000000000001</v>
      </c>
      <c r="S1093" s="95" t="n">
        <v>990.563</v>
      </c>
      <c r="T1093" s="51" t="n">
        <v>1.02000020594353</v>
      </c>
      <c r="U1093" s="51" t="n">
        <v>1.02000020594353</v>
      </c>
      <c r="V1093" t="n">
        <v>0</v>
      </c>
      <c r="W1093" t="inlineStr">
        <is>
          <t>42</t>
        </is>
      </c>
      <c r="X1093" s="51" t="n">
        <v>0.03649656460775959</v>
      </c>
      <c r="Y1093" s="51" t="n">
        <v>0.8753524514625127</v>
      </c>
      <c r="Z1093" s="52" t="n">
        <v>26342.98899999999</v>
      </c>
      <c r="AA1093" s="52" t="n">
        <v>4254.728999999992</v>
      </c>
      <c r="AB1093" s="52" t="n">
        <v>-22521.691</v>
      </c>
      <c r="AC1093" s="51" t="n">
        <v>-5.293331490677796</v>
      </c>
      <c r="AD1093" s="51" t="n">
        <v>0.03686521677551474</v>
      </c>
      <c r="AE1093" s="57" t="inlineStr">
        <is>
          <t>Code R: Vai rib may bo vong co.</t>
        </is>
      </c>
    </row>
    <row r="1094" ht="20.25" customHeight="1">
      <c r="D1094" t="inlineStr">
        <is>
          <t>R</t>
        </is>
      </c>
      <c r="E1094" t="inlineStr">
        <is>
          <t>42</t>
        </is>
      </c>
      <c r="F1094" t="inlineStr">
        <is>
          <t>Pure Cashmere</t>
        </is>
      </c>
      <c r="G1094" t="inlineStr">
        <is>
          <t>42@Pure Cashmere.</t>
        </is>
      </c>
      <c r="H1094" t="inlineStr">
        <is>
          <t>25V07971MY16</t>
        </is>
      </c>
      <c r="I1094" t="n">
        <v>2</v>
      </c>
      <c r="J1094" t="n">
        <v>2</v>
      </c>
      <c r="K1094" t="n">
        <v>3400</v>
      </c>
      <c r="L1094" s="59" t="n"/>
      <c r="M1094" s="98" t="inlineStr">
        <is>
          <t>POUT25SB0007971A</t>
        </is>
      </c>
      <c r="N1094" s="2" t="n">
        <v>0.0189</v>
      </c>
      <c r="O1094" t="n">
        <v>0.01275</v>
      </c>
      <c r="P1094" s="95" t="n">
        <v>43.35</v>
      </c>
      <c r="Q1094" s="96" t="n">
        <v>43.34999999999999</v>
      </c>
      <c r="R1094" s="77" t="n">
        <v>0.372</v>
      </c>
      <c r="S1094" s="95" t="n">
        <v>44.217</v>
      </c>
      <c r="T1094" s="51" t="n">
        <v>1.02</v>
      </c>
      <c r="U1094" s="51" t="n">
        <v>1.02</v>
      </c>
      <c r="V1094" t="n">
        <v>0</v>
      </c>
      <c r="W1094" t="inlineStr">
        <is>
          <t>42</t>
        </is>
      </c>
      <c r="X1094" s="51" t="n">
        <v>0.001629143146967871</v>
      </c>
      <c r="Y1094" s="51" t="n">
        <v>0.876998050600864</v>
      </c>
      <c r="Z1094" s="52" t="n">
        <v>26342.98899999999</v>
      </c>
      <c r="AA1094" s="52" t="n">
        <v>3283.588999999993</v>
      </c>
      <c r="AB1094" s="52" t="n">
        <v>-23520.214</v>
      </c>
      <c r="AC1094" s="51" t="n">
        <v>-7.162959188863177</v>
      </c>
      <c r="AD1094" s="51" t="n">
        <v>0.001645599138351385</v>
      </c>
      <c r="AE1094" s="57" t="inlineStr">
        <is>
          <t>Code R: Vai rib may bo vong co.</t>
        </is>
      </c>
    </row>
    <row r="1095" ht="20.25" customHeight="1">
      <c r="D1095" t="inlineStr">
        <is>
          <t>R</t>
        </is>
      </c>
      <c r="E1095" t="inlineStr">
        <is>
          <t>42</t>
        </is>
      </c>
      <c r="F1095" t="inlineStr">
        <is>
          <t>Pure Cashmere</t>
        </is>
      </c>
      <c r="G1095" t="inlineStr">
        <is>
          <t>42@Pure Cashmere.</t>
        </is>
      </c>
      <c r="H1095" t="inlineStr">
        <is>
          <t>25V07971MY17</t>
        </is>
      </c>
      <c r="I1095" t="n">
        <v>2</v>
      </c>
      <c r="J1095" t="n">
        <v>2</v>
      </c>
      <c r="K1095" t="n">
        <v>2600</v>
      </c>
      <c r="L1095" s="59" t="n"/>
      <c r="M1095" s="98" t="inlineStr">
        <is>
          <t>POUT25SB0007971A</t>
        </is>
      </c>
      <c r="N1095" s="2" t="n">
        <v>0.0189</v>
      </c>
      <c r="O1095" t="n">
        <v>0.382875</v>
      </c>
      <c r="P1095" s="95" t="n">
        <v>995.475</v>
      </c>
      <c r="Q1095" s="96" t="n">
        <v>995.475</v>
      </c>
      <c r="R1095" s="77" t="n">
        <v>8.539999999999999</v>
      </c>
      <c r="S1095" s="95" t="n">
        <v>1015.385</v>
      </c>
      <c r="T1095" s="51" t="n">
        <v>1.020000502272784</v>
      </c>
      <c r="U1095" s="51" t="n">
        <v>1.020000502272784</v>
      </c>
      <c r="V1095" t="n">
        <v>0</v>
      </c>
      <c r="W1095" t="inlineStr">
        <is>
          <t>42</t>
        </is>
      </c>
      <c r="X1095" s="51" t="n">
        <v>0.03741110205831238</v>
      </c>
      <c r="Y1095" s="51" t="n">
        <v>0.9147870425789573</v>
      </c>
      <c r="Z1095" s="52" t="n">
        <v>26342.98899999999</v>
      </c>
      <c r="AA1095" s="52" t="n">
        <v>3240.238999999994</v>
      </c>
      <c r="AB1095" s="52" t="n">
        <v>-23556.263</v>
      </c>
      <c r="AC1095" s="51" t="n">
        <v>-7.269915274768325</v>
      </c>
      <c r="AD1095" s="51" t="n">
        <v>0.03778899197809332</v>
      </c>
      <c r="AE1095" s="57" t="inlineStr">
        <is>
          <t>Code R: Vai rib may bo vong co.</t>
        </is>
      </c>
    </row>
    <row r="1096" ht="20.25" customHeight="1">
      <c r="D1096" t="inlineStr">
        <is>
          <t>R</t>
        </is>
      </c>
      <c r="E1096" t="inlineStr">
        <is>
          <t>42</t>
        </is>
      </c>
      <c r="F1096" t="inlineStr">
        <is>
          <t>Pure Cashmere</t>
        </is>
      </c>
      <c r="G1096" t="inlineStr">
        <is>
          <t>42@Pure Cashmere.</t>
        </is>
      </c>
      <c r="H1096" t="inlineStr">
        <is>
          <t>25V07971MY18</t>
        </is>
      </c>
      <c r="I1096" t="n">
        <v>2</v>
      </c>
      <c r="J1096" t="n">
        <v>2</v>
      </c>
      <c r="K1096" t="n">
        <v>3100</v>
      </c>
      <c r="L1096" s="59" t="n"/>
      <c r="M1096" s="98" t="inlineStr">
        <is>
          <t>POUT25SB0007971A</t>
        </is>
      </c>
      <c r="N1096" s="2" t="n">
        <v>0.0189</v>
      </c>
      <c r="O1096" t="n">
        <v>0.258966</v>
      </c>
      <c r="P1096" s="95" t="n">
        <v>802.795</v>
      </c>
      <c r="Q1096" s="96" t="n">
        <v>802.7945999999999</v>
      </c>
      <c r="R1096" s="77" t="n">
        <v>6.887</v>
      </c>
      <c r="S1096" s="95" t="n">
        <v>818.85</v>
      </c>
      <c r="T1096" s="51" t="n">
        <v>1.019998878916785</v>
      </c>
      <c r="U1096" s="51" t="n">
        <v>1.019998878916785</v>
      </c>
      <c r="V1096" t="n">
        <v>0</v>
      </c>
      <c r="W1096" t="inlineStr">
        <is>
          <t>42</t>
        </is>
      </c>
      <c r="X1096" s="51" t="n">
        <v>0.03016994973501299</v>
      </c>
      <c r="Y1096" s="51" t="n">
        <v>0.9452617544652964</v>
      </c>
      <c r="Z1096" s="52" t="n">
        <v>26342.98899999999</v>
      </c>
      <c r="AA1096" s="52" t="n">
        <v>2244.763999999996</v>
      </c>
      <c r="AB1096" s="52" t="n">
        <v>-24573.301</v>
      </c>
      <c r="AC1096" s="51" t="n">
        <v>-10.9469418611489</v>
      </c>
      <c r="AD1096" s="51" t="n">
        <v>0.03047469670203333</v>
      </c>
      <c r="AE1096" s="57" t="inlineStr">
        <is>
          <t>Code R: Vai rib may bo vong co.</t>
        </is>
      </c>
    </row>
    <row r="1097" ht="20.25" customHeight="1">
      <c r="D1097" t="inlineStr">
        <is>
          <t>R</t>
        </is>
      </c>
      <c r="E1097" t="inlineStr">
        <is>
          <t>42</t>
        </is>
      </c>
      <c r="F1097" t="inlineStr">
        <is>
          <t>Pure Cashmere</t>
        </is>
      </c>
      <c r="G1097" t="inlineStr">
        <is>
          <t>42@Pure Cashmere.</t>
        </is>
      </c>
      <c r="H1097" t="inlineStr">
        <is>
          <t>25V07971SG07</t>
        </is>
      </c>
      <c r="I1097" t="n">
        <v>2</v>
      </c>
      <c r="J1097" t="n">
        <v>2</v>
      </c>
      <c r="K1097" t="n">
        <v>3960</v>
      </c>
      <c r="L1097" s="59" t="n"/>
      <c r="M1097" s="98" t="inlineStr">
        <is>
          <t>POUT25SB0007971A</t>
        </is>
      </c>
      <c r="N1097" s="2" t="n">
        <v>0.0189</v>
      </c>
      <c r="O1097" t="n">
        <v>0.3385</v>
      </c>
      <c r="P1097" s="95" t="n">
        <v>1340.46</v>
      </c>
      <c r="Q1097" s="96" t="n">
        <v>1340.46</v>
      </c>
      <c r="R1097" s="77" t="n">
        <v>11.5</v>
      </c>
      <c r="S1097" s="95" t="n">
        <v>1367.269</v>
      </c>
      <c r="T1097" s="51" t="n">
        <v>1.019999850797487</v>
      </c>
      <c r="U1097" s="51" t="n">
        <v>1.019999850797487</v>
      </c>
      <c r="V1097" t="n">
        <v>0</v>
      </c>
      <c r="W1097" t="inlineStr">
        <is>
          <t>42</t>
        </is>
      </c>
      <c r="X1097" s="51" t="n">
        <v>0.05037603743447642</v>
      </c>
      <c r="Y1097" s="51" t="n">
        <v>0.9961466407627472</v>
      </c>
      <c r="Z1097" s="52" t="n">
        <v>26342.98899999999</v>
      </c>
      <c r="AA1097" s="52" t="n">
        <v>1441.968999999997</v>
      </c>
      <c r="AB1097" s="52" t="n">
        <v>-25387.538</v>
      </c>
      <c r="AC1097" s="51" t="n">
        <v>-17.60616074270671</v>
      </c>
      <c r="AD1097" s="51" t="n">
        <v>0.05088488629745093</v>
      </c>
      <c r="AE1097" s="57" t="inlineStr">
        <is>
          <t>Code R: Vai rib may bo vong co.</t>
        </is>
      </c>
    </row>
    <row r="1098" ht="20.25" customHeight="1">
      <c r="D1098" t="inlineStr">
        <is>
          <t>R</t>
        </is>
      </c>
      <c r="E1098" t="inlineStr">
        <is>
          <t>42</t>
        </is>
      </c>
      <c r="F1098" t="inlineStr">
        <is>
          <t>Pure Cashmere</t>
        </is>
      </c>
      <c r="G1098" t="inlineStr">
        <is>
          <t>42@Pure Cashmere.</t>
        </is>
      </c>
      <c r="H1098" t="inlineStr">
        <is>
          <t>25V07971VN05</t>
        </is>
      </c>
      <c r="I1098" t="n">
        <v>2</v>
      </c>
      <c r="J1098" t="n">
        <v>2</v>
      </c>
      <c r="K1098" t="n">
        <v>560</v>
      </c>
      <c r="L1098" s="59" t="n"/>
      <c r="M1098" s="98" t="inlineStr">
        <is>
          <t>POUT25SB0007971A</t>
        </is>
      </c>
      <c r="N1098" s="2" t="n">
        <v>0.0189</v>
      </c>
      <c r="O1098" t="n">
        <v>0.0191</v>
      </c>
      <c r="P1098" s="95" t="n">
        <v>10.696</v>
      </c>
      <c r="Q1098" s="96" t="n">
        <v>10.696</v>
      </c>
      <c r="R1098" s="77" t="n">
        <v>0.092</v>
      </c>
      <c r="S1098" s="95" t="n">
        <v>10.91</v>
      </c>
      <c r="T1098" s="51" t="n">
        <v>1.020007479431563</v>
      </c>
      <c r="U1098" s="51" t="n">
        <v>1.020007479431563</v>
      </c>
      <c r="V1098" t="n">
        <v>0</v>
      </c>
      <c r="W1098" t="inlineStr">
        <is>
          <t>42</t>
        </is>
      </c>
      <c r="X1098" s="51" t="n">
        <v>0.0004019680530557866</v>
      </c>
      <c r="Y1098" s="51" t="n">
        <v>0.9965526690991672</v>
      </c>
      <c r="Z1098" s="52" t="n">
        <v>26342.98899999999</v>
      </c>
      <c r="AA1098" s="52" t="n">
        <v>101.5089999999982</v>
      </c>
      <c r="AB1098" s="52" t="n">
        <v>-26766.215</v>
      </c>
      <c r="AC1098" s="51" t="n">
        <v>-263.6831709503637</v>
      </c>
      <c r="AD1098" s="51" t="n">
        <v>0.0004060283364199865</v>
      </c>
      <c r="AE1098" s="57" t="inlineStr">
        <is>
          <t>Code R: Vai rib may bo vong co.</t>
        </is>
      </c>
    </row>
    <row r="1099" ht="20.25" customHeight="1">
      <c r="D1099" t="inlineStr">
        <is>
          <t>R</t>
        </is>
      </c>
      <c r="E1099" t="inlineStr">
        <is>
          <t>42</t>
        </is>
      </c>
      <c r="F1099" t="inlineStr">
        <is>
          <t>Pure Cashmere</t>
        </is>
      </c>
      <c r="G1099" t="inlineStr">
        <is>
          <t>42@Pure Cashmere.</t>
        </is>
      </c>
      <c r="H1099" t="inlineStr">
        <is>
          <t>25V07971VN58</t>
        </is>
      </c>
      <c r="I1099" t="n">
        <v>2</v>
      </c>
      <c r="J1099" t="n">
        <v>2</v>
      </c>
      <c r="K1099" t="n">
        <v>350</v>
      </c>
      <c r="L1099" s="59" t="n"/>
      <c r="M1099" s="98" t="inlineStr">
        <is>
          <t>POUT25SB0007971A</t>
        </is>
      </c>
      <c r="N1099" s="2" t="n">
        <v>0.0189</v>
      </c>
      <c r="O1099" t="n">
        <v>0.259466</v>
      </c>
      <c r="P1099" s="95" t="n">
        <v>90.813</v>
      </c>
      <c r="Q1099" s="96" t="n">
        <v>90.81309999999999</v>
      </c>
      <c r="R1099" s="77" t="n">
        <v>0.779</v>
      </c>
      <c r="S1099" s="95" t="n">
        <v>92.629</v>
      </c>
      <c r="T1099" s="51" t="n">
        <v>1.019997136973781</v>
      </c>
      <c r="U1099" s="51" t="n">
        <v>1.019997136973781</v>
      </c>
      <c r="V1099" t="n">
        <v>0</v>
      </c>
      <c r="W1099" t="inlineStr">
        <is>
          <t>42</t>
        </is>
      </c>
      <c r="X1099" s="51" t="n">
        <v>0.003412861349940207</v>
      </c>
      <c r="Y1099" s="51" t="n">
        <v>1</v>
      </c>
      <c r="Z1099" s="52" t="n">
        <v>26342.98899999999</v>
      </c>
      <c r="AA1099" s="52" t="n">
        <v>90.81299999999828</v>
      </c>
      <c r="AB1099" s="52" t="n">
        <v>-26776.438</v>
      </c>
      <c r="AC1099" s="51" t="n">
        <v>-294.8524770682667</v>
      </c>
      <c r="AD1099" s="51" t="n">
        <v>0.0034473346969093</v>
      </c>
      <c r="AE1099" s="57" t="inlineStr">
        <is>
          <t>Code R: Vai rib may bo vong co.</t>
        </is>
      </c>
    </row>
    <row r="1100" ht="20.25" customHeight="1">
      <c r="D1100" t="inlineStr">
        <is>
          <t>R</t>
        </is>
      </c>
      <c r="E1100" t="inlineStr">
        <is>
          <t>45</t>
        </is>
      </c>
      <c r="F1100" t="inlineStr">
        <is>
          <t>Light Lilac</t>
        </is>
      </c>
      <c r="G1100" t="inlineStr">
        <is>
          <t>45@Light Lilac</t>
        </is>
      </c>
      <c r="H1100" t="inlineStr">
        <is>
          <t>25V07971SG09</t>
        </is>
      </c>
      <c r="I1100" t="n">
        <v>2</v>
      </c>
      <c r="J1100" t="n">
        <v>2</v>
      </c>
      <c r="K1100" t="n">
        <v>1610</v>
      </c>
      <c r="L1100" s="59" t="n"/>
      <c r="M1100" s="98" t="inlineStr">
        <is>
          <t>POUT25SB0007971A</t>
        </is>
      </c>
      <c r="N1100" s="2" t="n">
        <v>0.0189</v>
      </c>
      <c r="O1100" t="n">
        <v>0.2597</v>
      </c>
      <c r="P1100" s="95" t="n">
        <v>418.117</v>
      </c>
      <c r="Q1100" s="96" t="n">
        <v>418.117</v>
      </c>
      <c r="R1100" s="77" t="n">
        <v>0</v>
      </c>
      <c r="S1100" s="95" t="n">
        <v>426.479</v>
      </c>
      <c r="T1100" s="51" t="n">
        <v>1.01999918683048</v>
      </c>
      <c r="U1100" s="51" t="n">
        <v>1.01999918683048</v>
      </c>
      <c r="V1100" t="n">
        <v>0</v>
      </c>
      <c r="W1100" t="inlineStr">
        <is>
          <t>45</t>
        </is>
      </c>
      <c r="X1100" s="51" t="n">
        <v>0.9056249999999999</v>
      </c>
      <c r="Y1100" s="51" t="n">
        <v>0.9147727272727273</v>
      </c>
      <c r="Z1100" s="52" t="n">
        <v>457.072</v>
      </c>
      <c r="AA1100" s="52" t="n">
        <v>457.072</v>
      </c>
      <c r="AB1100" s="52" t="n">
        <v>0</v>
      </c>
      <c r="AC1100" s="51" t="n">
        <v>0</v>
      </c>
      <c r="AD1100" s="51" t="n">
        <v>0.9147727272727272</v>
      </c>
      <c r="AE1100" s="57" t="inlineStr">
        <is>
          <t>Code R: Vai rib may bo vong co.</t>
        </is>
      </c>
    </row>
    <row r="1101" ht="20.25" customHeight="1">
      <c r="D1101" t="inlineStr">
        <is>
          <t>R</t>
        </is>
      </c>
      <c r="E1101" t="inlineStr">
        <is>
          <t>45</t>
        </is>
      </c>
      <c r="F1101" t="inlineStr">
        <is>
          <t>Light Lilac</t>
        </is>
      </c>
      <c r="G1101" t="inlineStr">
        <is>
          <t>45@Light Lilac</t>
        </is>
      </c>
      <c r="H1101" t="inlineStr">
        <is>
          <t>25V07971VN04</t>
        </is>
      </c>
      <c r="I1101" t="n">
        <v>2</v>
      </c>
      <c r="J1101" t="n">
        <v>2</v>
      </c>
      <c r="K1101" t="n">
        <v>150</v>
      </c>
      <c r="L1101" s="59" t="n"/>
      <c r="M1101" s="98" t="inlineStr">
        <is>
          <t>POUT25SB0007971A</t>
        </is>
      </c>
      <c r="N1101" s="2" t="n">
        <v>0.0189</v>
      </c>
      <c r="O1101" t="n">
        <v>0.2597</v>
      </c>
      <c r="P1101" s="95" t="n">
        <v>38.955</v>
      </c>
      <c r="Q1101" s="96" t="n">
        <v>38.955</v>
      </c>
      <c r="R1101" s="77" t="n">
        <v>0</v>
      </c>
      <c r="S1101" s="95" t="n">
        <v>39.734</v>
      </c>
      <c r="T1101" s="51" t="n">
        <v>1.019997432935438</v>
      </c>
      <c r="U1101" s="51" t="n">
        <v>1.019997432935438</v>
      </c>
      <c r="V1101" t="n">
        <v>0</v>
      </c>
      <c r="W1101" t="inlineStr">
        <is>
          <t>45</t>
        </is>
      </c>
      <c r="X1101" s="51" t="n">
        <v>0.08522727272727272</v>
      </c>
      <c r="Y1101" s="51" t="n">
        <v>1</v>
      </c>
      <c r="Z1101" s="52" t="n">
        <v>457.072</v>
      </c>
      <c r="AA1101" s="52" t="n">
        <v>38.95499999999998</v>
      </c>
      <c r="AB1101" s="52" t="n">
        <v>-426.479</v>
      </c>
      <c r="AC1101" s="51" t="n">
        <v>-10.9479912719805</v>
      </c>
      <c r="AD1101" s="51" t="n">
        <v>0.08522727272727272</v>
      </c>
      <c r="AE1101" s="57" t="inlineStr">
        <is>
          <t>Code R: Vai rib may bo vong co.</t>
        </is>
      </c>
    </row>
    <row r="1102" ht="20.25" customHeight="1">
      <c r="D1102" t="inlineStr">
        <is>
          <t>R</t>
        </is>
      </c>
      <c r="E1102" t="inlineStr">
        <is>
          <t>50</t>
        </is>
      </c>
      <c r="F1102" t="inlineStr">
        <is>
          <t>Wood Bark</t>
        </is>
      </c>
      <c r="G1102" t="inlineStr">
        <is>
          <t>50@Wood Bark</t>
        </is>
      </c>
      <c r="H1102" t="inlineStr">
        <is>
          <t>25V07971AE28</t>
        </is>
      </c>
      <c r="I1102" t="n">
        <v>2</v>
      </c>
      <c r="J1102" t="n">
        <v>2</v>
      </c>
      <c r="K1102" t="n">
        <v>915</v>
      </c>
      <c r="L1102" s="59" t="n"/>
      <c r="M1102" s="98" t="inlineStr">
        <is>
          <t>POUT25SB0007971A</t>
        </is>
      </c>
      <c r="N1102" s="2" t="n">
        <v>0.0189</v>
      </c>
      <c r="O1102" t="n">
        <v>0.381616</v>
      </c>
      <c r="P1102" s="95" t="n">
        <v>349.179</v>
      </c>
      <c r="Q1102" s="96" t="n">
        <v>349.17864</v>
      </c>
      <c r="R1102" s="77" t="n">
        <v>0.986</v>
      </c>
      <c r="S1102" s="95" t="n">
        <v>356.162</v>
      </c>
      <c r="T1102" s="51" t="n">
        <v>1.01999833896082</v>
      </c>
      <c r="U1102" s="51" t="n">
        <v>1.01999833896082</v>
      </c>
      <c r="V1102" t="n">
        <v>0</v>
      </c>
      <c r="W1102" t="inlineStr">
        <is>
          <t>50</t>
        </is>
      </c>
      <c r="X1102" s="51" t="n">
        <v>0.04245753791201928</v>
      </c>
      <c r="Y1102" s="51" t="n">
        <v>0.04288644614682269</v>
      </c>
      <c r="Z1102" s="52" t="n">
        <v>8141.943</v>
      </c>
      <c r="AA1102" s="52" t="n">
        <v>8141.943</v>
      </c>
      <c r="AB1102" s="52" t="n">
        <v>0.986</v>
      </c>
      <c r="AC1102" s="51" t="n">
        <v>0.0001211013145142382</v>
      </c>
      <c r="AD1102" s="51" t="n">
        <v>0.04288640193133261</v>
      </c>
      <c r="AE1102" s="57" t="inlineStr">
        <is>
          <t>Code R: Vai rib may bo vong co.</t>
        </is>
      </c>
    </row>
    <row r="1103" ht="20.25" customHeight="1">
      <c r="D1103" t="inlineStr">
        <is>
          <t>R</t>
        </is>
      </c>
      <c r="E1103" t="inlineStr">
        <is>
          <t>50</t>
        </is>
      </c>
      <c r="F1103" t="inlineStr">
        <is>
          <t>Wood Bark</t>
        </is>
      </c>
      <c r="G1103" t="inlineStr">
        <is>
          <t>50@Wood Bark</t>
        </is>
      </c>
      <c r="H1103" t="inlineStr">
        <is>
          <t>25V07971CN30</t>
        </is>
      </c>
      <c r="I1103" t="n">
        <v>2</v>
      </c>
      <c r="J1103" t="n">
        <v>2</v>
      </c>
      <c r="K1103" t="n">
        <v>3715</v>
      </c>
      <c r="L1103" s="59" t="n"/>
      <c r="M1103" s="98" t="inlineStr">
        <is>
          <t>POUT25SB0007971A</t>
        </is>
      </c>
      <c r="N1103" s="2" t="n">
        <v>0.0189</v>
      </c>
      <c r="O1103" t="n">
        <v>0.340266</v>
      </c>
      <c r="P1103" s="95" t="n">
        <v>1264.088</v>
      </c>
      <c r="Q1103" s="96" t="n">
        <v>1264.08819</v>
      </c>
      <c r="R1103" s="77" t="n">
        <v>3.571</v>
      </c>
      <c r="S1103" s="95" t="n">
        <v>1289.37</v>
      </c>
      <c r="T1103" s="51" t="n">
        <v>1.0200001898602</v>
      </c>
      <c r="U1103" s="51" t="n">
        <v>1.0200001898602</v>
      </c>
      <c r="V1103" t="n">
        <v>0</v>
      </c>
      <c r="W1103" t="inlineStr">
        <is>
          <t>50</t>
        </is>
      </c>
      <c r="X1103" s="51" t="n">
        <v>0.1537037667912929</v>
      </c>
      <c r="Y1103" s="51" t="n">
        <v>0.1981427529030847</v>
      </c>
      <c r="Z1103" s="52" t="n">
        <v>8141.943</v>
      </c>
      <c r="AA1103" s="52" t="n">
        <v>7792.764</v>
      </c>
      <c r="AB1103" s="52" t="n">
        <v>-352.591</v>
      </c>
      <c r="AC1103" s="51" t="n">
        <v>-0.04524594867751672</v>
      </c>
      <c r="AD1103" s="51" t="n">
        <v>0.1552563300922151</v>
      </c>
      <c r="AE1103" s="57" t="inlineStr">
        <is>
          <t>Code R: Vai rib may bo vong co.</t>
        </is>
      </c>
    </row>
    <row r="1104" ht="20.25" customHeight="1">
      <c r="D1104" t="inlineStr">
        <is>
          <t>R</t>
        </is>
      </c>
      <c r="E1104" t="inlineStr">
        <is>
          <t>50</t>
        </is>
      </c>
      <c r="F1104" t="inlineStr">
        <is>
          <t>Wood Bark</t>
        </is>
      </c>
      <c r="G1104" t="inlineStr">
        <is>
          <t>50@Wood Bark</t>
        </is>
      </c>
      <c r="H1104" t="inlineStr">
        <is>
          <t>25V07971CN33</t>
        </is>
      </c>
      <c r="I1104" t="n">
        <v>2</v>
      </c>
      <c r="J1104" t="n">
        <v>2</v>
      </c>
      <c r="K1104" t="n">
        <v>3100</v>
      </c>
      <c r="L1104" s="59" t="n"/>
      <c r="M1104" s="98" t="inlineStr">
        <is>
          <t>POUT25SB0007971A</t>
        </is>
      </c>
      <c r="N1104" s="2" t="n">
        <v>0.0189</v>
      </c>
      <c r="O1104" t="n">
        <v>0.414</v>
      </c>
      <c r="P1104" s="95" t="n">
        <v>1283.4</v>
      </c>
      <c r="Q1104" s="96" t="n">
        <v>1283.4</v>
      </c>
      <c r="R1104" s="77" t="n">
        <v>3.625</v>
      </c>
      <c r="S1104" s="95" t="n">
        <v>1309.068</v>
      </c>
      <c r="T1104" s="51" t="n">
        <v>1.02</v>
      </c>
      <c r="U1104" s="51" t="n">
        <v>1.02</v>
      </c>
      <c r="V1104" t="n">
        <v>0</v>
      </c>
      <c r="W1104" t="inlineStr">
        <is>
          <t>50</t>
        </is>
      </c>
      <c r="X1104" s="51" t="n">
        <v>0.1560519399362044</v>
      </c>
      <c r="Y1104" s="51" t="n">
        <v>0.3557709750608669</v>
      </c>
      <c r="Z1104" s="52" t="n">
        <v>8141.943</v>
      </c>
      <c r="AA1104" s="52" t="n">
        <v>6528.676</v>
      </c>
      <c r="AB1104" s="52" t="n">
        <v>-1641.907</v>
      </c>
      <c r="AC1104" s="51" t="n">
        <v>-0.251491573482893</v>
      </c>
      <c r="AD1104" s="51" t="n">
        <v>0.1576282221577822</v>
      </c>
      <c r="AE1104" s="57" t="inlineStr">
        <is>
          <t>Code R: Vai rib may bo vong co.</t>
        </is>
      </c>
    </row>
    <row r="1105" ht="20.25" customHeight="1">
      <c r="D1105" t="inlineStr">
        <is>
          <t>R</t>
        </is>
      </c>
      <c r="E1105" t="inlineStr">
        <is>
          <t>50</t>
        </is>
      </c>
      <c r="F1105" t="inlineStr">
        <is>
          <t>Wood Bark</t>
        </is>
      </c>
      <c r="G1105" t="inlineStr">
        <is>
          <t>50@Wood Bark</t>
        </is>
      </c>
      <c r="H1105" t="inlineStr">
        <is>
          <t>25V07971CN50</t>
        </is>
      </c>
      <c r="I1105" t="n">
        <v>2</v>
      </c>
      <c r="J1105" t="n">
        <v>2</v>
      </c>
      <c r="K1105" t="n">
        <v>2081</v>
      </c>
      <c r="L1105" s="59" t="n"/>
      <c r="M1105" s="98" t="inlineStr">
        <is>
          <t>POUT25SB0007971A</t>
        </is>
      </c>
      <c r="N1105" s="2" t="n">
        <v>0.0189</v>
      </c>
      <c r="O1105" t="n">
        <v>0.340266</v>
      </c>
      <c r="P1105" s="95" t="n">
        <v>708.0940000000001</v>
      </c>
      <c r="Q1105" s="96" t="n">
        <v>708.0935460000001</v>
      </c>
      <c r="R1105" s="77" t="n">
        <v>2</v>
      </c>
      <c r="S1105" s="95" t="n">
        <v>722.255</v>
      </c>
      <c r="T1105" s="51" t="n">
        <v>1.019998757227148</v>
      </c>
      <c r="U1105" s="51" t="n">
        <v>1.019998757227148</v>
      </c>
      <c r="V1105" t="n">
        <v>0</v>
      </c>
      <c r="W1105" t="inlineStr">
        <is>
          <t>50</t>
        </is>
      </c>
      <c r="X1105" s="51" t="n">
        <v>0.08609893369924108</v>
      </c>
      <c r="Y1105" s="51" t="n">
        <v>0.442739650719736</v>
      </c>
      <c r="Z1105" s="52" t="n">
        <v>8141.943</v>
      </c>
      <c r="AA1105" s="52" t="n">
        <v>5245.276</v>
      </c>
      <c r="AB1105" s="52" t="n">
        <v>-2952.6</v>
      </c>
      <c r="AC1105" s="51" t="n">
        <v>-0.5629065086374864</v>
      </c>
      <c r="AD1105" s="51" t="n">
        <v>0.08696861989822331</v>
      </c>
      <c r="AE1105" s="57" t="inlineStr">
        <is>
          <t>Code R: Vai rib may bo vong co.</t>
        </is>
      </c>
    </row>
    <row r="1106" ht="20.25" customHeight="1">
      <c r="D1106" t="inlineStr">
        <is>
          <t>R</t>
        </is>
      </c>
      <c r="E1106" t="inlineStr">
        <is>
          <t>50</t>
        </is>
      </c>
      <c r="F1106" t="inlineStr">
        <is>
          <t>Wood Bark</t>
        </is>
      </c>
      <c r="G1106" t="inlineStr">
        <is>
          <t>50@Wood Bark</t>
        </is>
      </c>
      <c r="H1106" t="inlineStr">
        <is>
          <t>25V07971CN51</t>
        </is>
      </c>
      <c r="I1106" t="n">
        <v>2</v>
      </c>
      <c r="J1106" t="n">
        <v>2</v>
      </c>
      <c r="K1106" t="n">
        <v>1100</v>
      </c>
      <c r="L1106" s="59" t="n"/>
      <c r="M1106" s="98" t="inlineStr">
        <is>
          <t>POUT25SB0007971A</t>
        </is>
      </c>
      <c r="N1106" s="2" t="n">
        <v>0.0189</v>
      </c>
      <c r="O1106" t="n">
        <v>0.340266</v>
      </c>
      <c r="P1106" s="95" t="n">
        <v>374.293</v>
      </c>
      <c r="Q1106" s="96" t="n">
        <v>374.2926</v>
      </c>
      <c r="R1106" s="77" t="n">
        <v>1.057</v>
      </c>
      <c r="S1106" s="95" t="n">
        <v>381.778</v>
      </c>
      <c r="T1106" s="51" t="n">
        <v>1.019997702334802</v>
      </c>
      <c r="U1106" s="51" t="n">
        <v>1.019997702334802</v>
      </c>
      <c r="V1106" t="n">
        <v>0</v>
      </c>
      <c r="W1106" t="inlineStr">
        <is>
          <t>50</t>
        </is>
      </c>
      <c r="X1106" s="51" t="n">
        <v>0.04551120954789292</v>
      </c>
      <c r="Y1106" s="51" t="n">
        <v>0.4887106185833038</v>
      </c>
      <c r="Z1106" s="52" t="n">
        <v>8141.943</v>
      </c>
      <c r="AA1106" s="52" t="n">
        <v>4537.182000000001</v>
      </c>
      <c r="AB1106" s="52" t="n">
        <v>-3675.798</v>
      </c>
      <c r="AC1106" s="51" t="n">
        <v>-0.8101500005950829</v>
      </c>
      <c r="AD1106" s="51" t="n">
        <v>0.04597091873524538</v>
      </c>
      <c r="AE1106" s="57" t="inlineStr">
        <is>
          <t>Code R: Vai rib may bo vong co.</t>
        </is>
      </c>
    </row>
    <row r="1107" ht="20.25" customHeight="1">
      <c r="D1107" t="inlineStr">
        <is>
          <t>R</t>
        </is>
      </c>
      <c r="E1107" t="inlineStr">
        <is>
          <t>50</t>
        </is>
      </c>
      <c r="F1107" t="inlineStr">
        <is>
          <t>Wood Bark</t>
        </is>
      </c>
      <c r="G1107" t="inlineStr">
        <is>
          <t>50@Wood Bark</t>
        </is>
      </c>
      <c r="H1107" t="inlineStr">
        <is>
          <t>25V07971CN52</t>
        </is>
      </c>
      <c r="I1107" t="n">
        <v>2</v>
      </c>
      <c r="J1107" t="n">
        <v>2</v>
      </c>
      <c r="K1107" t="n">
        <v>788</v>
      </c>
      <c r="L1107" s="59" t="n"/>
      <c r="M1107" s="98" t="inlineStr">
        <is>
          <t>POUT25SB0007971A</t>
        </is>
      </c>
      <c r="N1107" s="2" t="n">
        <v>0.0189</v>
      </c>
      <c r="O1107" t="n">
        <v>0.340266</v>
      </c>
      <c r="P1107" s="95" t="n">
        <v>268.13</v>
      </c>
      <c r="Q1107" s="96" t="n">
        <v>268.129608</v>
      </c>
      <c r="R1107" s="77" t="n">
        <v>0.757</v>
      </c>
      <c r="S1107" s="95" t="n">
        <v>273.492</v>
      </c>
      <c r="T1107" s="51" t="n">
        <v>1.019997762279491</v>
      </c>
      <c r="U1107" s="51" t="n">
        <v>1.019997762279491</v>
      </c>
      <c r="V1107" t="n">
        <v>0</v>
      </c>
      <c r="W1107" t="inlineStr">
        <is>
          <t>50</t>
        </is>
      </c>
      <c r="X1107" s="51" t="n">
        <v>0.03260257556703603</v>
      </c>
      <c r="Y1107" s="51" t="n">
        <v>0.5216425612412172</v>
      </c>
      <c r="Z1107" s="52" t="n">
        <v>8141.943</v>
      </c>
      <c r="AA1107" s="52" t="n">
        <v>4162.889</v>
      </c>
      <c r="AB1107" s="52" t="n">
        <v>-4057.876</v>
      </c>
      <c r="AC1107" s="51" t="n">
        <v>-0.9747740091076172</v>
      </c>
      <c r="AD1107" s="51" t="n">
        <v>0.0329318945121576</v>
      </c>
      <c r="AE1107" s="57" t="inlineStr">
        <is>
          <t>Code R: Vai rib may bo vong co.</t>
        </is>
      </c>
    </row>
    <row r="1108" ht="20.25" customHeight="1">
      <c r="D1108" t="inlineStr">
        <is>
          <t>R</t>
        </is>
      </c>
      <c r="E1108" t="inlineStr">
        <is>
          <t>50</t>
        </is>
      </c>
      <c r="F1108" t="inlineStr">
        <is>
          <t>Wood Bark</t>
        </is>
      </c>
      <c r="G1108" t="inlineStr">
        <is>
          <t>50@Wood Bark</t>
        </is>
      </c>
      <c r="H1108" t="inlineStr">
        <is>
          <t>25V07971ID21</t>
        </is>
      </c>
      <c r="I1108" t="n">
        <v>2</v>
      </c>
      <c r="J1108" t="n">
        <v>2</v>
      </c>
      <c r="K1108" t="n">
        <v>11500</v>
      </c>
      <c r="L1108" s="59" t="n"/>
      <c r="M1108" s="98" t="inlineStr">
        <is>
          <t>POUT25SB0007971A</t>
        </is>
      </c>
      <c r="N1108" s="2" t="n">
        <v>0.0189</v>
      </c>
      <c r="O1108" t="n">
        <v>0.329257</v>
      </c>
      <c r="P1108" s="95" t="n">
        <v>3786.456</v>
      </c>
      <c r="Q1108" s="96" t="n">
        <v>3786.4555</v>
      </c>
      <c r="R1108" s="77" t="n">
        <v>10.696</v>
      </c>
      <c r="S1108" s="95" t="n">
        <v>3862.185</v>
      </c>
      <c r="T1108" s="51" t="n">
        <v>1.019999968308096</v>
      </c>
      <c r="U1108" s="51" t="n">
        <v>1.019999968308096</v>
      </c>
      <c r="V1108" t="n">
        <v>0</v>
      </c>
      <c r="W1108" t="inlineStr">
        <is>
          <t>50</t>
        </is>
      </c>
      <c r="X1108" s="51" t="n">
        <v>0.4604049604621403</v>
      </c>
      <c r="Y1108" s="51" t="n">
        <v>0.9866981382699437</v>
      </c>
      <c r="Z1108" s="52" t="n">
        <v>8141.943</v>
      </c>
      <c r="AA1108" s="52" t="n">
        <v>3894.759</v>
      </c>
      <c r="AB1108" s="52" t="n">
        <v>-4321.429</v>
      </c>
      <c r="AC1108" s="51" t="n">
        <v>-1.109549782155969</v>
      </c>
      <c r="AD1108" s="51" t="n">
        <v>0.4650555156183235</v>
      </c>
      <c r="AE1108" s="57" t="inlineStr">
        <is>
          <t>Code R: Vai rib may bo vong co.</t>
        </is>
      </c>
    </row>
    <row r="1109" ht="20.25" customHeight="1">
      <c r="D1109" t="inlineStr">
        <is>
          <t>R</t>
        </is>
      </c>
      <c r="E1109" t="inlineStr">
        <is>
          <t>50</t>
        </is>
      </c>
      <c r="F1109" t="inlineStr">
        <is>
          <t>Wood Bark</t>
        </is>
      </c>
      <c r="G1109" t="inlineStr">
        <is>
          <t>50@Wood Bark</t>
        </is>
      </c>
      <c r="H1109" t="inlineStr">
        <is>
          <t>25V07971KE44</t>
        </is>
      </c>
      <c r="I1109" t="n">
        <v>2</v>
      </c>
      <c r="J1109" t="n">
        <v>2</v>
      </c>
      <c r="K1109" t="n">
        <v>285</v>
      </c>
      <c r="L1109" s="59" t="n"/>
      <c r="M1109" s="98" t="inlineStr">
        <is>
          <t>POUT25SB0007971A</t>
        </is>
      </c>
      <c r="N1109" s="2" t="n">
        <v>0.0189</v>
      </c>
      <c r="O1109" t="n">
        <v>0.38001</v>
      </c>
      <c r="P1109" s="95" t="n">
        <v>108.303</v>
      </c>
      <c r="Q1109" s="96" t="n">
        <v>108.30285</v>
      </c>
      <c r="R1109" s="77" t="n">
        <v>0.306</v>
      </c>
      <c r="S1109" s="95" t="n">
        <v>110.469</v>
      </c>
      <c r="T1109" s="51" t="n">
        <v>1.019999445998726</v>
      </c>
      <c r="U1109" s="51" t="n">
        <v>1.019999445998726</v>
      </c>
      <c r="V1109" t="n">
        <v>0</v>
      </c>
      <c r="W1109" t="inlineStr">
        <is>
          <t>50</t>
        </is>
      </c>
      <c r="X1109" s="51" t="n">
        <v>0.0131688248738661</v>
      </c>
      <c r="Y1109" s="51" t="n">
        <v>1</v>
      </c>
      <c r="Z1109" s="52" t="n">
        <v>8141.943</v>
      </c>
      <c r="AA1109" s="52" t="n">
        <v>108.3029999999999</v>
      </c>
      <c r="AB1109" s="52" t="n">
        <v>-8194.003999999999</v>
      </c>
      <c r="AC1109" s="51" t="n">
        <v>-75.65814428039859</v>
      </c>
      <c r="AD1109" s="51" t="n">
        <v>0.01330184330693546</v>
      </c>
      <c r="AE1109" s="57" t="inlineStr">
        <is>
          <t>Code R: Vai rib may bo vong co.</t>
        </is>
      </c>
    </row>
    <row r="1110" ht="20.25" customHeight="1">
      <c r="D1110" t="inlineStr">
        <is>
          <t>R</t>
        </is>
      </c>
      <c r="E1110" t="inlineStr">
        <is>
          <t>56</t>
        </is>
      </c>
      <c r="F1110" t="inlineStr">
        <is>
          <t>Shaded Moss</t>
        </is>
      </c>
      <c r="G1110" t="inlineStr">
        <is>
          <t>56@Shaded Moss</t>
        </is>
      </c>
      <c r="H1110" t="inlineStr">
        <is>
          <t>25V07971CA39</t>
        </is>
      </c>
      <c r="I1110" t="n">
        <v>2</v>
      </c>
      <c r="J1110" t="n">
        <v>2</v>
      </c>
      <c r="K1110" t="n">
        <v>60</v>
      </c>
      <c r="L1110" s="59" t="n"/>
      <c r="M1110" s="98" t="inlineStr">
        <is>
          <t>POUT25SB0007971A</t>
        </is>
      </c>
      <c r="N1110" s="2" t="n">
        <v>0.0189</v>
      </c>
      <c r="O1110" t="n">
        <v>0.503466</v>
      </c>
      <c r="P1110" s="95" t="n">
        <v>30.208</v>
      </c>
      <c r="Q1110" s="96" t="n">
        <v>30.20796</v>
      </c>
      <c r="R1110" s="77" t="n">
        <v>0.725</v>
      </c>
      <c r="S1110" s="95" t="n">
        <v>30.812</v>
      </c>
      <c r="T1110" s="51" t="n">
        <v>1.019994703389831</v>
      </c>
      <c r="U1110" s="51" t="n">
        <v>1.019994703389831</v>
      </c>
      <c r="V1110" t="n">
        <v>0</v>
      </c>
      <c r="W1110" t="inlineStr">
        <is>
          <t>56</t>
        </is>
      </c>
      <c r="X1110" s="51" t="n">
        <v>0.01169346875085888</v>
      </c>
      <c r="Y1110" s="51" t="n">
        <v>0.01169348423481575</v>
      </c>
      <c r="Z1110" s="52" t="n">
        <v>2583.319</v>
      </c>
      <c r="AA1110" s="52" t="n">
        <v>2583.319</v>
      </c>
      <c r="AB1110" s="52" t="n">
        <v>0.725</v>
      </c>
      <c r="AC1110" s="51" t="n">
        <v>0.0002806467184269538</v>
      </c>
      <c r="AD1110" s="51" t="n">
        <v>0.01169346875085888</v>
      </c>
      <c r="AE1110" s="57" t="inlineStr">
        <is>
          <t>Code R: Vai rib may bo vong co.</t>
        </is>
      </c>
    </row>
    <row r="1111" ht="20.25" customHeight="1">
      <c r="D1111" t="inlineStr">
        <is>
          <t>R</t>
        </is>
      </c>
      <c r="E1111" t="inlineStr">
        <is>
          <t>56</t>
        </is>
      </c>
      <c r="F1111" t="inlineStr">
        <is>
          <t>Shaded Moss</t>
        </is>
      </c>
      <c r="G1111" t="inlineStr">
        <is>
          <t>56@Shaded Moss</t>
        </is>
      </c>
      <c r="H1111" t="inlineStr">
        <is>
          <t>25V07971CN34</t>
        </is>
      </c>
      <c r="I1111" t="n">
        <v>2</v>
      </c>
      <c r="J1111" t="n">
        <v>2</v>
      </c>
      <c r="K1111" t="n">
        <v>1360</v>
      </c>
      <c r="L1111" s="59" t="n"/>
      <c r="M1111" s="98" t="inlineStr">
        <is>
          <t>POUT25SB0007971A</t>
        </is>
      </c>
      <c r="N1111" s="2" t="n">
        <v>0.0189</v>
      </c>
      <c r="O1111" t="n">
        <v>0.4566</v>
      </c>
      <c r="P1111" s="95" t="n">
        <v>620.976</v>
      </c>
      <c r="Q1111" s="96" t="n">
        <v>620.976</v>
      </c>
      <c r="R1111" s="77" t="n">
        <v>14.904</v>
      </c>
      <c r="S1111" s="95" t="n">
        <v>633.396</v>
      </c>
      <c r="T1111" s="51" t="n">
        <v>1.020000772976733</v>
      </c>
      <c r="U1111" s="51" t="n">
        <v>1.020000772976733</v>
      </c>
      <c r="V1111" t="n">
        <v>0</v>
      </c>
      <c r="W1111" t="inlineStr">
        <is>
          <t>56</t>
        </is>
      </c>
      <c r="X1111" s="51" t="n">
        <v>0.2379753487664512</v>
      </c>
      <c r="Y1111" s="51" t="n">
        <v>0.2520726244029483</v>
      </c>
      <c r="Z1111" s="52" t="n">
        <v>2583.319</v>
      </c>
      <c r="AA1111" s="52" t="n">
        <v>2553.111</v>
      </c>
      <c r="AB1111" s="52" t="n">
        <v>-15.908</v>
      </c>
      <c r="AC1111" s="51" t="n">
        <v>-0.006230829760241525</v>
      </c>
      <c r="AD1111" s="51" t="n">
        <v>0.2403791401681326</v>
      </c>
      <c r="AE1111" s="57" t="inlineStr">
        <is>
          <t>Code R: Vai rib may bo vong co.</t>
        </is>
      </c>
    </row>
    <row r="1112" ht="20.25" customHeight="1">
      <c r="D1112" t="inlineStr">
        <is>
          <t>R</t>
        </is>
      </c>
      <c r="E1112" t="inlineStr">
        <is>
          <t>56</t>
        </is>
      </c>
      <c r="F1112" t="inlineStr">
        <is>
          <t>Shaded Moss</t>
        </is>
      </c>
      <c r="G1112" t="inlineStr">
        <is>
          <t>56@Shaded Moss</t>
        </is>
      </c>
      <c r="H1112" t="inlineStr">
        <is>
          <t>25V07971KE45</t>
        </is>
      </c>
      <c r="I1112" t="n">
        <v>2</v>
      </c>
      <c r="J1112" t="n">
        <v>2</v>
      </c>
      <c r="K1112" t="n">
        <v>140</v>
      </c>
      <c r="L1112" s="59" t="n"/>
      <c r="M1112" s="98" t="inlineStr">
        <is>
          <t>POUT25SB0007971A</t>
        </is>
      </c>
      <c r="N1112" s="2" t="n">
        <v>0.0189</v>
      </c>
      <c r="O1112" t="n">
        <v>0.504016</v>
      </c>
      <c r="P1112" s="95" t="n">
        <v>70.562</v>
      </c>
      <c r="Q1112" s="96" t="n">
        <v>70.56224</v>
      </c>
      <c r="R1112" s="77" t="n">
        <v>1.694</v>
      </c>
      <c r="S1112" s="95" t="n">
        <v>71.973</v>
      </c>
      <c r="T1112" s="51" t="n">
        <v>1.019996598735863</v>
      </c>
      <c r="U1112" s="51" t="n">
        <v>1.019996598735863</v>
      </c>
      <c r="V1112" t="n">
        <v>0</v>
      </c>
      <c r="W1112" t="inlineStr">
        <is>
          <t>56</t>
        </is>
      </c>
      <c r="X1112" s="51" t="n">
        <v>0.02731456703566226</v>
      </c>
      <c r="Y1112" s="51" t="n">
        <v>0.2793870985348693</v>
      </c>
      <c r="Z1112" s="52" t="n">
        <v>2583.319</v>
      </c>
      <c r="AA1112" s="52" t="n">
        <v>1932.135</v>
      </c>
      <c r="AB1112" s="52" t="n">
        <v>-662.514</v>
      </c>
      <c r="AC1112" s="51" t="n">
        <v>-0.3428921892103813</v>
      </c>
      <c r="AD1112" s="51" t="n">
        <v>0.02731456703566226</v>
      </c>
      <c r="AE1112" s="57" t="inlineStr">
        <is>
          <t>Code R: Vai rib may bo vong co.</t>
        </is>
      </c>
    </row>
    <row r="1113" ht="20.25" customHeight="1">
      <c r="D1113" t="inlineStr">
        <is>
          <t>R</t>
        </is>
      </c>
      <c r="E1113" t="inlineStr">
        <is>
          <t>56</t>
        </is>
      </c>
      <c r="F1113" t="inlineStr">
        <is>
          <t>Shaded Moss</t>
        </is>
      </c>
      <c r="G1113" t="inlineStr">
        <is>
          <t>56@Shaded Moss</t>
        </is>
      </c>
      <c r="H1113" t="inlineStr">
        <is>
          <t>25V07971MY15</t>
        </is>
      </c>
      <c r="I1113" t="n">
        <v>2</v>
      </c>
      <c r="J1113" t="n">
        <v>2</v>
      </c>
      <c r="K1113" t="n">
        <v>2950</v>
      </c>
      <c r="L1113" s="59" t="n"/>
      <c r="M1113" s="98" t="inlineStr">
        <is>
          <t>POUT25SB0007971A</t>
        </is>
      </c>
      <c r="N1113" s="2" t="n">
        <v>0.0189</v>
      </c>
      <c r="O1113" t="n">
        <v>0.3292</v>
      </c>
      <c r="P1113" s="95" t="n">
        <v>971.14</v>
      </c>
      <c r="Q1113" s="96" t="n">
        <v>971.14</v>
      </c>
      <c r="R1113" s="77" t="n">
        <v>23.307</v>
      </c>
      <c r="S1113" s="95" t="n">
        <v>990.563</v>
      </c>
      <c r="T1113" s="51" t="n">
        <v>1.02000020594353</v>
      </c>
      <c r="U1113" s="51" t="n">
        <v>1.02000020594353</v>
      </c>
      <c r="V1113" t="n">
        <v>0</v>
      </c>
      <c r="W1113" t="inlineStr">
        <is>
          <t>56</t>
        </is>
      </c>
      <c r="X1113" s="51" t="n">
        <v>0.3721679746094075</v>
      </c>
      <c r="Y1113" s="51" t="n">
        <v>0.6553143456150788</v>
      </c>
      <c r="Z1113" s="52" t="n">
        <v>2583.319</v>
      </c>
      <c r="AA1113" s="52" t="n">
        <v>1861.573</v>
      </c>
      <c r="AB1113" s="52" t="n">
        <v>-712.8739999999999</v>
      </c>
      <c r="AC1113" s="51" t="n">
        <v>-0.3829417379818035</v>
      </c>
      <c r="AD1113" s="51" t="n">
        <v>0.3759272470802096</v>
      </c>
      <c r="AE1113" s="57" t="inlineStr">
        <is>
          <t>Code R: Vai rib may bo vong co.</t>
        </is>
      </c>
    </row>
    <row r="1114" ht="20.25" customHeight="1">
      <c r="D1114" t="inlineStr">
        <is>
          <t>R</t>
        </is>
      </c>
      <c r="E1114" t="inlineStr">
        <is>
          <t>56</t>
        </is>
      </c>
      <c r="F1114" t="inlineStr">
        <is>
          <t>Shaded Moss</t>
        </is>
      </c>
      <c r="G1114" t="inlineStr">
        <is>
          <t>56@Shaded Moss</t>
        </is>
      </c>
      <c r="H1114" t="inlineStr">
        <is>
          <t>25V07971SG08</t>
        </is>
      </c>
      <c r="I1114" t="n">
        <v>2</v>
      </c>
      <c r="J1114" t="n">
        <v>2</v>
      </c>
      <c r="K1114" t="n">
        <v>1780</v>
      </c>
      <c r="L1114" s="59" t="n"/>
      <c r="M1114" s="98" t="inlineStr">
        <is>
          <t>POUT25SB0007971A</t>
        </is>
      </c>
      <c r="N1114" s="2" t="n">
        <v>0.0189</v>
      </c>
      <c r="O1114" t="n">
        <v>0.45358</v>
      </c>
      <c r="P1114" s="95" t="n">
        <v>807.372</v>
      </c>
      <c r="Q1114" s="96" t="n">
        <v>807.3724</v>
      </c>
      <c r="R1114" s="77" t="n">
        <v>19.377</v>
      </c>
      <c r="S1114" s="95" t="n">
        <v>823.52</v>
      </c>
      <c r="T1114" s="51" t="n">
        <v>1.020000693608399</v>
      </c>
      <c r="U1114" s="51" t="n">
        <v>1.020000693608399</v>
      </c>
      <c r="V1114" t="n">
        <v>0</v>
      </c>
      <c r="W1114" t="inlineStr">
        <is>
          <t>56</t>
        </is>
      </c>
      <c r="X1114" s="51" t="n">
        <v>0.3094076558102193</v>
      </c>
      <c r="Y1114" s="51" t="n">
        <v>0.9678471764423983</v>
      </c>
      <c r="Z1114" s="52" t="n">
        <v>2583.319</v>
      </c>
      <c r="AA1114" s="52" t="n">
        <v>890.433</v>
      </c>
      <c r="AB1114" s="52" t="n">
        <v>-1707.367</v>
      </c>
      <c r="AC1114" s="51" t="n">
        <v>-1.917457012487183</v>
      </c>
      <c r="AD1114" s="51" t="n">
        <v>0.3125329856668882</v>
      </c>
      <c r="AE1114" s="57" t="inlineStr">
        <is>
          <t>Code R: Vai rib may bo vong co.</t>
        </is>
      </c>
    </row>
    <row r="1115" ht="20.25" customHeight="1">
      <c r="D1115" t="inlineStr">
        <is>
          <t>R</t>
        </is>
      </c>
      <c r="E1115" t="inlineStr">
        <is>
          <t>56</t>
        </is>
      </c>
      <c r="F1115" t="inlineStr">
        <is>
          <t>Shaded Moss</t>
        </is>
      </c>
      <c r="G1115" t="inlineStr">
        <is>
          <t>56@Shaded Moss</t>
        </is>
      </c>
      <c r="H1115" t="inlineStr">
        <is>
          <t>25V07971VN59</t>
        </is>
      </c>
      <c r="I1115" t="n">
        <v>2</v>
      </c>
      <c r="J1115" t="n">
        <v>2</v>
      </c>
      <c r="K1115" t="n">
        <v>320</v>
      </c>
      <c r="L1115" s="59" t="n"/>
      <c r="M1115" s="98" t="inlineStr">
        <is>
          <t>POUT25SB0007971A</t>
        </is>
      </c>
      <c r="N1115" s="2" t="n">
        <v>0.0189</v>
      </c>
      <c r="O1115" t="n">
        <v>0.259566</v>
      </c>
      <c r="P1115" s="95" t="n">
        <v>83.06100000000001</v>
      </c>
      <c r="Q1115" s="96" t="n">
        <v>83.06112</v>
      </c>
      <c r="R1115" s="77" t="n">
        <v>1.993</v>
      </c>
      <c r="S1115" s="95" t="n">
        <v>84.72199999999999</v>
      </c>
      <c r="T1115" s="51" t="n">
        <v>1.019997351344193</v>
      </c>
      <c r="U1115" s="51" t="n">
        <v>1.019997351344193</v>
      </c>
      <c r="V1115" t="n">
        <v>0</v>
      </c>
      <c r="W1115" t="inlineStr">
        <is>
          <t>56</t>
        </is>
      </c>
      <c r="X1115" s="51" t="n">
        <v>0.03183134130937759</v>
      </c>
      <c r="Y1115" s="51" t="n">
        <v>1</v>
      </c>
      <c r="Z1115" s="52" t="n">
        <v>2583.319</v>
      </c>
      <c r="AA1115" s="52" t="n">
        <v>83.06100000000015</v>
      </c>
      <c r="AB1115" s="52" t="n">
        <v>-2548.271</v>
      </c>
      <c r="AC1115" s="51" t="n">
        <v>-30.67951264733142</v>
      </c>
      <c r="AD1115" s="51" t="n">
        <v>0.03215287000947231</v>
      </c>
      <c r="AE1115" s="57" t="inlineStr">
        <is>
          <t>Code R: Vai rib may bo vong co.</t>
        </is>
      </c>
    </row>
    <row r="1116" ht="20.25" customHeight="1">
      <c r="D1116" t="inlineStr">
        <is>
          <t>R</t>
        </is>
      </c>
      <c r="E1116" t="inlineStr">
        <is>
          <t>57</t>
        </is>
      </c>
      <c r="F1116" t="inlineStr">
        <is>
          <t>Tamarack Green</t>
        </is>
      </c>
      <c r="G1116" t="inlineStr">
        <is>
          <t>57@Tamarack Green</t>
        </is>
      </c>
      <c r="H1116" t="inlineStr">
        <is>
          <t>25V07971CA39</t>
        </is>
      </c>
      <c r="I1116" t="n">
        <v>2</v>
      </c>
      <c r="J1116" t="n">
        <v>2</v>
      </c>
      <c r="K1116" t="n">
        <v>60</v>
      </c>
      <c r="L1116" s="59" t="n"/>
      <c r="M1116" s="98" t="inlineStr">
        <is>
          <t>POUT25SB0007971A</t>
        </is>
      </c>
      <c r="N1116" s="2" t="n">
        <v>0.0189</v>
      </c>
      <c r="O1116" t="n">
        <v>0.503466</v>
      </c>
      <c r="P1116" s="95" t="n">
        <v>30.208</v>
      </c>
      <c r="Q1116" s="96" t="n">
        <v>30.20796</v>
      </c>
      <c r="R1116" s="77" t="n">
        <v>0.647</v>
      </c>
      <c r="S1116" s="95" t="n">
        <v>30.812</v>
      </c>
      <c r="T1116" s="51" t="n">
        <v>1.019994703389831</v>
      </c>
      <c r="U1116" s="51" t="n">
        <v>1.019994703389831</v>
      </c>
      <c r="V1116" t="n">
        <v>0</v>
      </c>
      <c r="W1116" t="inlineStr">
        <is>
          <t>57</t>
        </is>
      </c>
      <c r="X1116" s="51" t="n">
        <v>0.006406548736641253</v>
      </c>
      <c r="Y1116" s="51" t="n">
        <v>0.006406557219900283</v>
      </c>
      <c r="Z1116" s="52" t="n">
        <v>4715.169</v>
      </c>
      <c r="AA1116" s="52" t="n">
        <v>4715.169</v>
      </c>
      <c r="AB1116" s="52" t="n">
        <v>0.647</v>
      </c>
      <c r="AC1116" s="51" t="n">
        <v>0.0001372167148197658</v>
      </c>
      <c r="AD1116" s="51" t="n">
        <v>0.006406548736641253</v>
      </c>
      <c r="AE1116" s="57" t="inlineStr">
        <is>
          <t>Code R: Vai rib may bo vong co.</t>
        </is>
      </c>
    </row>
    <row r="1117" ht="20.25" customHeight="1">
      <c r="D1117" t="inlineStr">
        <is>
          <t>R</t>
        </is>
      </c>
      <c r="E1117" t="inlineStr">
        <is>
          <t>57</t>
        </is>
      </c>
      <c r="F1117" t="inlineStr">
        <is>
          <t>Tamarack Green</t>
        </is>
      </c>
      <c r="G1117" t="inlineStr">
        <is>
          <t>57@Tamarack Green</t>
        </is>
      </c>
      <c r="H1117" t="inlineStr">
        <is>
          <t>25V07971CN34</t>
        </is>
      </c>
      <c r="I1117" t="n">
        <v>2</v>
      </c>
      <c r="J1117" t="n">
        <v>2</v>
      </c>
      <c r="K1117" t="n">
        <v>1360</v>
      </c>
      <c r="L1117" s="59" t="n"/>
      <c r="M1117" s="98" t="inlineStr">
        <is>
          <t>POUT25SB0007971A</t>
        </is>
      </c>
      <c r="N1117" s="2" t="n">
        <v>0.0189</v>
      </c>
      <c r="O1117" t="n">
        <v>0.4566</v>
      </c>
      <c r="P1117" s="95" t="n">
        <v>620.976</v>
      </c>
      <c r="Q1117" s="96" t="n">
        <v>620.976</v>
      </c>
      <c r="R1117" s="77" t="n">
        <v>13.301</v>
      </c>
      <c r="S1117" s="95" t="n">
        <v>633.396</v>
      </c>
      <c r="T1117" s="51" t="n">
        <v>1.020000772976733</v>
      </c>
      <c r="U1117" s="51" t="n">
        <v>1.020000772976733</v>
      </c>
      <c r="V1117" t="n">
        <v>0</v>
      </c>
      <c r="W1117" t="inlineStr">
        <is>
          <t>57</t>
        </is>
      </c>
      <c r="X1117" s="51" t="n">
        <v>0.1303805314295203</v>
      </c>
      <c r="Y1117" s="51" t="n">
        <v>0.1381040637143653</v>
      </c>
      <c r="Z1117" s="52" t="n">
        <v>4715.169</v>
      </c>
      <c r="AA1117" s="52" t="n">
        <v>4684.961</v>
      </c>
      <c r="AB1117" s="52" t="n">
        <v>-17.511</v>
      </c>
      <c r="AC1117" s="51" t="n">
        <v>-0.003737704540123173</v>
      </c>
      <c r="AD1117" s="51" t="n">
        <v>0.131697506494465</v>
      </c>
      <c r="AE1117" s="57" t="inlineStr">
        <is>
          <t>Code R: Vai rib may bo vong co.</t>
        </is>
      </c>
    </row>
    <row r="1118" ht="20.25" customHeight="1">
      <c r="D1118" t="inlineStr">
        <is>
          <t>R</t>
        </is>
      </c>
      <c r="E1118" t="inlineStr">
        <is>
          <t>57</t>
        </is>
      </c>
      <c r="F1118" t="inlineStr">
        <is>
          <t>Tamarack Green</t>
        </is>
      </c>
      <c r="G1118" t="inlineStr">
        <is>
          <t>57@Tamarack Green</t>
        </is>
      </c>
      <c r="H1118" t="inlineStr">
        <is>
          <t>25V07971KE45</t>
        </is>
      </c>
      <c r="I1118" t="n">
        <v>2</v>
      </c>
      <c r="J1118" t="n">
        <v>2</v>
      </c>
      <c r="K1118" t="n">
        <v>140</v>
      </c>
      <c r="L1118" s="59" t="n"/>
      <c r="M1118" s="98" t="inlineStr">
        <is>
          <t>POUT25SB0007971A</t>
        </is>
      </c>
      <c r="N1118" s="2" t="n">
        <v>0.0189</v>
      </c>
      <c r="O1118" t="n">
        <v>0.504016</v>
      </c>
      <c r="P1118" s="95" t="n">
        <v>70.562</v>
      </c>
      <c r="Q1118" s="96" t="n">
        <v>70.56224</v>
      </c>
      <c r="R1118" s="77" t="n">
        <v>1.511</v>
      </c>
      <c r="S1118" s="95" t="n">
        <v>71.973</v>
      </c>
      <c r="T1118" s="51" t="n">
        <v>1.019996598735863</v>
      </c>
      <c r="U1118" s="51" t="n">
        <v>1.019996598735863</v>
      </c>
      <c r="V1118" t="n">
        <v>0</v>
      </c>
      <c r="W1118" t="inlineStr">
        <is>
          <t>57</t>
        </is>
      </c>
      <c r="X1118" s="51" t="n">
        <v>0.01496494399246347</v>
      </c>
      <c r="Y1118" s="51" t="n">
        <v>0.1530689568072746</v>
      </c>
      <c r="Z1118" s="52" t="n">
        <v>4715.169</v>
      </c>
      <c r="AA1118" s="52" t="n">
        <v>4063.985</v>
      </c>
      <c r="AB1118" s="52" t="n">
        <v>-662.697</v>
      </c>
      <c r="AC1118" s="51" t="n">
        <v>-0.1630658085598249</v>
      </c>
      <c r="AD1118" s="51" t="n">
        <v>0.01496494399246347</v>
      </c>
      <c r="AE1118" s="57" t="inlineStr">
        <is>
          <t>Code R: Vai rib may bo vong co.</t>
        </is>
      </c>
    </row>
    <row r="1119" ht="20.25" customHeight="1">
      <c r="D1119" t="inlineStr">
        <is>
          <t>R</t>
        </is>
      </c>
      <c r="E1119" t="inlineStr">
        <is>
          <t>57</t>
        </is>
      </c>
      <c r="F1119" t="inlineStr">
        <is>
          <t>Tamarack Green</t>
        </is>
      </c>
      <c r="G1119" t="inlineStr">
        <is>
          <t>57@Tamarack Green</t>
        </is>
      </c>
      <c r="H1119" t="inlineStr">
        <is>
          <t>25V07971KH24</t>
        </is>
      </c>
      <c r="I1119" t="n">
        <v>2</v>
      </c>
      <c r="J1119" t="n">
        <v>2</v>
      </c>
      <c r="K1119" t="n">
        <v>60</v>
      </c>
      <c r="L1119" s="59" t="n"/>
      <c r="M1119" s="98" t="inlineStr">
        <is>
          <t>POUT25SB0007971A</t>
        </is>
      </c>
      <c r="N1119" s="2" t="n">
        <v>0.0189</v>
      </c>
      <c r="O1119" t="n">
        <v>0.383275</v>
      </c>
      <c r="P1119" s="95" t="n">
        <v>22.996</v>
      </c>
      <c r="Q1119" s="96" t="n">
        <v>22.9965</v>
      </c>
      <c r="R1119" s="77" t="n">
        <v>0.493</v>
      </c>
      <c r="S1119" s="95" t="n">
        <v>23.456</v>
      </c>
      <c r="T1119" s="51" t="n">
        <v>1.02000347886589</v>
      </c>
      <c r="U1119" s="51" t="n">
        <v>1.02000347886589</v>
      </c>
      <c r="V1119" t="n">
        <v>0</v>
      </c>
      <c r="W1119" t="inlineStr">
        <is>
          <t>57</t>
        </is>
      </c>
      <c r="X1119" s="51" t="n">
        <v>0.004877131657423095</v>
      </c>
      <c r="Y1119" s="51" t="n">
        <v>0.1579459824239598</v>
      </c>
      <c r="Z1119" s="52" t="n">
        <v>4715.169</v>
      </c>
      <c r="AA1119" s="52" t="n">
        <v>3993.423</v>
      </c>
      <c r="AB1119" s="52" t="n">
        <v>-735.6879999999999</v>
      </c>
      <c r="AC1119" s="51" t="n">
        <v>-0.1842249118112456</v>
      </c>
      <c r="AD1119" s="51" t="n">
        <v>0.004877131657423095</v>
      </c>
      <c r="AE1119" s="57" t="inlineStr">
        <is>
          <t>Code R: Vai rib may bo vong co.</t>
        </is>
      </c>
    </row>
    <row r="1120" ht="20.25" customHeight="1">
      <c r="D1120" t="inlineStr">
        <is>
          <t>R</t>
        </is>
      </c>
      <c r="E1120" t="inlineStr">
        <is>
          <t>57</t>
        </is>
      </c>
      <c r="F1120" t="inlineStr">
        <is>
          <t>Tamarack Green</t>
        </is>
      </c>
      <c r="G1120" t="inlineStr">
        <is>
          <t>57@Tamarack Green</t>
        </is>
      </c>
      <c r="H1120" t="inlineStr">
        <is>
          <t>25V07971MU43</t>
        </is>
      </c>
      <c r="I1120" t="n">
        <v>2</v>
      </c>
      <c r="J1120" t="n">
        <v>2</v>
      </c>
      <c r="K1120" t="n">
        <v>300</v>
      </c>
      <c r="L1120" s="59" t="n"/>
      <c r="M1120" s="98" t="inlineStr">
        <is>
          <t>POUT25SB0007971A</t>
        </is>
      </c>
      <c r="N1120" s="2" t="n">
        <v>0.0189</v>
      </c>
      <c r="O1120" t="n">
        <v>0.259466</v>
      </c>
      <c r="P1120" s="95" t="n">
        <v>77.84</v>
      </c>
      <c r="Q1120" s="96" t="n">
        <v>77.8398</v>
      </c>
      <c r="R1120" s="77" t="n">
        <v>1.667</v>
      </c>
      <c r="S1120" s="95" t="n">
        <v>79.39700000000001</v>
      </c>
      <c r="T1120" s="51" t="n">
        <v>1.020002569373073</v>
      </c>
      <c r="U1120" s="51" t="n">
        <v>1.020002569373073</v>
      </c>
      <c r="V1120" t="n">
        <v>0</v>
      </c>
      <c r="W1120" t="inlineStr">
        <is>
          <t>57</t>
        </is>
      </c>
      <c r="X1120" s="51" t="n">
        <v>0.01634329586065738</v>
      </c>
      <c r="Y1120" s="51" t="n">
        <v>0.1744544044974846</v>
      </c>
      <c r="Z1120" s="52" t="n">
        <v>4715.169</v>
      </c>
      <c r="AA1120" s="52" t="n">
        <v>3970.427</v>
      </c>
      <c r="AB1120" s="52" t="n">
        <v>-757.9699999999999</v>
      </c>
      <c r="AC1120" s="51" t="n">
        <v>-0.1909039002606017</v>
      </c>
      <c r="AD1120" s="51" t="n">
        <v>0.01650837965722968</v>
      </c>
      <c r="AE1120" s="57" t="inlineStr">
        <is>
          <t>Code R: Vai rib may bo vong co.</t>
        </is>
      </c>
    </row>
    <row r="1121" ht="20.25" customHeight="1">
      <c r="D1121" t="inlineStr">
        <is>
          <t>R</t>
        </is>
      </c>
      <c r="E1121" t="inlineStr">
        <is>
          <t>57</t>
        </is>
      </c>
      <c r="F1121" t="inlineStr">
        <is>
          <t>Tamarack Green</t>
        </is>
      </c>
      <c r="G1121" t="inlineStr">
        <is>
          <t>57@Tamarack Green</t>
        </is>
      </c>
      <c r="H1121" t="inlineStr">
        <is>
          <t>25V07971MY14</t>
        </is>
      </c>
      <c r="I1121" t="n">
        <v>2</v>
      </c>
      <c r="J1121" t="n">
        <v>2</v>
      </c>
      <c r="K1121" t="n">
        <v>3750</v>
      </c>
      <c r="L1121" s="59" t="n"/>
      <c r="M1121" s="98" t="inlineStr">
        <is>
          <t>POUT25SB0007971A</t>
        </is>
      </c>
      <c r="N1121" s="2" t="n">
        <v>0.0189</v>
      </c>
      <c r="O1121" t="n">
        <v>0.380037</v>
      </c>
      <c r="P1121" s="95" t="n">
        <v>1425.139</v>
      </c>
      <c r="Q1121" s="96" t="n">
        <v>1425.13875</v>
      </c>
      <c r="R1121" s="77" t="n">
        <v>30.527</v>
      </c>
      <c r="S1121" s="95" t="n">
        <v>1453.642</v>
      </c>
      <c r="T1121" s="51" t="n">
        <v>1.020000154370907</v>
      </c>
      <c r="U1121" s="51" t="n">
        <v>1.020000154370907</v>
      </c>
      <c r="V1121" t="n">
        <v>0</v>
      </c>
      <c r="W1121" t="inlineStr">
        <is>
          <t>57</t>
        </is>
      </c>
      <c r="X1121" s="51" t="n">
        <v>0.2992230739767758</v>
      </c>
      <c r="Y1121" s="51" t="n">
        <v>0.4766999867873241</v>
      </c>
      <c r="Z1121" s="52" t="n">
        <v>4715.169</v>
      </c>
      <c r="AA1121" s="52" t="n">
        <v>3892.587</v>
      </c>
      <c r="AB1121" s="52" t="n">
        <v>-808.5069999999999</v>
      </c>
      <c r="AC1121" s="51" t="n">
        <v>-0.2077042850936922</v>
      </c>
      <c r="AD1121" s="51" t="n">
        <v>0.3022455292694705</v>
      </c>
      <c r="AE1121" s="57" t="inlineStr">
        <is>
          <t>Code R: Vai rib may bo vong co.</t>
        </is>
      </c>
    </row>
    <row r="1122" ht="20.25" customHeight="1">
      <c r="D1122" t="inlineStr">
        <is>
          <t>R</t>
        </is>
      </c>
      <c r="E1122" t="inlineStr">
        <is>
          <t>57</t>
        </is>
      </c>
      <c r="F1122" t="inlineStr">
        <is>
          <t>Tamarack Green</t>
        </is>
      </c>
      <c r="G1122" t="inlineStr">
        <is>
          <t>57@Tamarack Green</t>
        </is>
      </c>
      <c r="H1122" t="inlineStr">
        <is>
          <t>25V07971SG08</t>
        </is>
      </c>
      <c r="I1122" t="n">
        <v>2</v>
      </c>
      <c r="J1122" t="n">
        <v>2</v>
      </c>
      <c r="K1122" t="n">
        <v>1780</v>
      </c>
      <c r="L1122" s="59" t="n"/>
      <c r="M1122" s="98" t="inlineStr">
        <is>
          <t>POUT25SB0007971A</t>
        </is>
      </c>
      <c r="N1122" s="2" t="n">
        <v>0.0189</v>
      </c>
      <c r="O1122" t="n">
        <v>0.45358</v>
      </c>
      <c r="P1122" s="95" t="n">
        <v>807.372</v>
      </c>
      <c r="Q1122" s="96" t="n">
        <v>807.3724</v>
      </c>
      <c r="R1122" s="77" t="n">
        <v>17.294</v>
      </c>
      <c r="S1122" s="95" t="n">
        <v>823.52</v>
      </c>
      <c r="T1122" s="51" t="n">
        <v>1.020000693608399</v>
      </c>
      <c r="U1122" s="51" t="n">
        <v>1.020000693608399</v>
      </c>
      <c r="V1122" t="n">
        <v>0</v>
      </c>
      <c r="W1122" t="inlineStr">
        <is>
          <t>57</t>
        </is>
      </c>
      <c r="X1122" s="51" t="n">
        <v>0.1695164427828568</v>
      </c>
      <c r="Y1122" s="51" t="n">
        <v>0.6479286320384274</v>
      </c>
      <c r="Z1122" s="52" t="n">
        <v>4715.169</v>
      </c>
      <c r="AA1122" s="52" t="n">
        <v>2467.448</v>
      </c>
      <c r="AB1122" s="52" t="n">
        <v>-2275.382</v>
      </c>
      <c r="AC1122" s="51" t="n">
        <v>-0.9221600617317974</v>
      </c>
      <c r="AD1122" s="51" t="n">
        <v>0.1712287300836937</v>
      </c>
      <c r="AE1122" s="57" t="inlineStr">
        <is>
          <t>Code R: Vai rib may bo vong co.</t>
        </is>
      </c>
    </row>
    <row r="1123" ht="20.25" customHeight="1">
      <c r="D1123" t="inlineStr">
        <is>
          <t>R</t>
        </is>
      </c>
      <c r="E1123" t="inlineStr">
        <is>
          <t>57</t>
        </is>
      </c>
      <c r="F1123" t="inlineStr">
        <is>
          <t>Tamarack Green</t>
        </is>
      </c>
      <c r="G1123" t="inlineStr">
        <is>
          <t>57@Tamarack Green</t>
        </is>
      </c>
      <c r="H1123" t="inlineStr">
        <is>
          <t>25V07971SG65</t>
        </is>
      </c>
      <c r="I1123" t="n">
        <v>2</v>
      </c>
      <c r="J1123" t="n">
        <v>2</v>
      </c>
      <c r="K1123" t="n">
        <v>1600</v>
      </c>
      <c r="L1123" s="59" t="n"/>
      <c r="M1123" s="98" t="inlineStr">
        <is>
          <t>POUT25SB0007971A</t>
        </is>
      </c>
      <c r="N1123" s="2" t="n">
        <v>0.0189</v>
      </c>
      <c r="O1123" t="n">
        <v>0.378675</v>
      </c>
      <c r="P1123" s="95" t="n">
        <v>605.88</v>
      </c>
      <c r="Q1123" s="96" t="n">
        <v>605.88</v>
      </c>
      <c r="R1123" s="77" t="n">
        <v>12.978</v>
      </c>
      <c r="S1123" s="95" t="n">
        <v>617.998</v>
      </c>
      <c r="T1123" s="51" t="n">
        <v>1.020000660196739</v>
      </c>
      <c r="U1123" s="51" t="n">
        <v>1.020000660196739</v>
      </c>
      <c r="V1123" t="n">
        <v>0</v>
      </c>
      <c r="W1123" t="inlineStr">
        <is>
          <t>57</t>
        </is>
      </c>
      <c r="X1123" s="51" t="n">
        <v>0.1272109652909578</v>
      </c>
      <c r="Y1123" s="51" t="n">
        <v>0.7764245565747484</v>
      </c>
      <c r="Z1123" s="52" t="n">
        <v>4715.169</v>
      </c>
      <c r="AA1123" s="52" t="n">
        <v>1660.076</v>
      </c>
      <c r="AB1123" s="52" t="n">
        <v>-3103.218</v>
      </c>
      <c r="AC1123" s="51" t="n">
        <v>-1.869322850279144</v>
      </c>
      <c r="AD1123" s="51" t="n">
        <v>0.128495924536321</v>
      </c>
      <c r="AE1123" s="57" t="inlineStr">
        <is>
          <t>Code R: Vai rib may bo vong co.</t>
        </is>
      </c>
    </row>
    <row r="1124" ht="20.25" customHeight="1">
      <c r="D1124" t="inlineStr">
        <is>
          <t>R</t>
        </is>
      </c>
      <c r="E1124" t="inlineStr">
        <is>
          <t>57</t>
        </is>
      </c>
      <c r="F1124" t="inlineStr">
        <is>
          <t>Tamarack Green</t>
        </is>
      </c>
      <c r="G1124" t="inlineStr">
        <is>
          <t>57@Tamarack Green</t>
        </is>
      </c>
      <c r="H1124" t="inlineStr">
        <is>
          <t>25V07971SG66</t>
        </is>
      </c>
      <c r="I1124" t="n">
        <v>2</v>
      </c>
      <c r="J1124" t="n">
        <v>2</v>
      </c>
      <c r="K1124" t="n">
        <v>1500</v>
      </c>
      <c r="L1124" s="59" t="n"/>
      <c r="M1124" s="98" t="inlineStr">
        <is>
          <t>POUT25SB0007971A</t>
        </is>
      </c>
      <c r="N1124" s="2" t="n">
        <v>0.0189</v>
      </c>
      <c r="O1124" t="n">
        <v>0.378675</v>
      </c>
      <c r="P1124" s="95" t="n">
        <v>568.0119999999999</v>
      </c>
      <c r="Q1124" s="96" t="n">
        <v>568.0124999999999</v>
      </c>
      <c r="R1124" s="77" t="n">
        <v>12.167</v>
      </c>
      <c r="S1124" s="95" t="n">
        <v>579.373</v>
      </c>
      <c r="T1124" s="51" t="n">
        <v>1.020001337999902</v>
      </c>
      <c r="U1124" s="51" t="n">
        <v>1.020001337999902</v>
      </c>
      <c r="V1124" t="n">
        <v>0</v>
      </c>
      <c r="W1124" t="inlineStr">
        <is>
          <t>57</t>
        </is>
      </c>
      <c r="X1124" s="51" t="n">
        <v>0.1192602799602729</v>
      </c>
      <c r="Y1124" s="51" t="n">
        <v>0.8968893797868114</v>
      </c>
      <c r="Z1124" s="52" t="n">
        <v>4715.169</v>
      </c>
      <c r="AA1124" s="52" t="n">
        <v>1054.196</v>
      </c>
      <c r="AB1124" s="52" t="n">
        <v>-3722.027</v>
      </c>
      <c r="AC1124" s="51" t="n">
        <v>-3.53067835582757</v>
      </c>
      <c r="AD1124" s="51" t="n">
        <v>0.1204649292528009</v>
      </c>
      <c r="AE1124" s="57" t="inlineStr">
        <is>
          <t>Code R: Vai rib may bo vong co.</t>
        </is>
      </c>
    </row>
    <row r="1125" ht="20.25" customHeight="1">
      <c r="D1125" t="inlineStr">
        <is>
          <t>R</t>
        </is>
      </c>
      <c r="E1125" t="inlineStr">
        <is>
          <t>57</t>
        </is>
      </c>
      <c r="F1125" t="inlineStr">
        <is>
          <t>Tamarack Green</t>
        </is>
      </c>
      <c r="G1125" t="inlineStr">
        <is>
          <t>57@Tamarack Green</t>
        </is>
      </c>
      <c r="H1125" t="inlineStr">
        <is>
          <t>25V07971VN05</t>
        </is>
      </c>
      <c r="I1125" t="n">
        <v>2</v>
      </c>
      <c r="J1125" t="n">
        <v>2</v>
      </c>
      <c r="K1125" t="n">
        <v>560</v>
      </c>
      <c r="L1125" s="59" t="n"/>
      <c r="M1125" s="98" t="inlineStr">
        <is>
          <t>POUT25SB0007971A</t>
        </is>
      </c>
      <c r="N1125" s="2" t="n">
        <v>0.0189</v>
      </c>
      <c r="O1125" t="n">
        <v>0.0191</v>
      </c>
      <c r="P1125" s="95" t="n">
        <v>10.696</v>
      </c>
      <c r="Q1125" s="96" t="n">
        <v>10.696</v>
      </c>
      <c r="R1125" s="77" t="n">
        <v>0.229</v>
      </c>
      <c r="S1125" s="95" t="n">
        <v>10.91</v>
      </c>
      <c r="T1125" s="51" t="n">
        <v>1.020007479431563</v>
      </c>
      <c r="U1125" s="51" t="n">
        <v>1.020007479431563</v>
      </c>
      <c r="V1125" t="n">
        <v>0</v>
      </c>
      <c r="W1125" t="inlineStr">
        <is>
          <t>57</t>
        </is>
      </c>
      <c r="X1125" s="51" t="n">
        <v>0.002245739230131518</v>
      </c>
      <c r="Y1125" s="51" t="n">
        <v>0.8991578032515907</v>
      </c>
      <c r="Z1125" s="52" t="n">
        <v>4715.169</v>
      </c>
      <c r="AA1125" s="52" t="n">
        <v>486.1840000000002</v>
      </c>
      <c r="AB1125" s="52" t="n">
        <v>-4313.338</v>
      </c>
      <c r="AC1125" s="51" t="n">
        <v>-8.871822190775505</v>
      </c>
      <c r="AD1125" s="51" t="n">
        <v>0.002268423464779311</v>
      </c>
      <c r="AE1125" s="57" t="inlineStr">
        <is>
          <t>Code R: Vai rib may bo vong co.</t>
        </is>
      </c>
    </row>
    <row r="1126" ht="20.25" customHeight="1">
      <c r="D1126" t="inlineStr">
        <is>
          <t>R</t>
        </is>
      </c>
      <c r="E1126" t="inlineStr">
        <is>
          <t>57</t>
        </is>
      </c>
      <c r="F1126" t="inlineStr">
        <is>
          <t>Tamarack Green</t>
        </is>
      </c>
      <c r="G1126" t="inlineStr">
        <is>
          <t>57@Tamarack Green</t>
        </is>
      </c>
      <c r="H1126" t="inlineStr">
        <is>
          <t>25V07971VN60</t>
        </is>
      </c>
      <c r="I1126" t="n">
        <v>2</v>
      </c>
      <c r="J1126" t="n">
        <v>2</v>
      </c>
      <c r="K1126" t="n">
        <v>1040</v>
      </c>
      <c r="L1126" s="59" t="n"/>
      <c r="M1126" s="98" t="inlineStr">
        <is>
          <t>POUT25SB0007971A</t>
        </is>
      </c>
      <c r="N1126" s="2" t="n">
        <v>0.0189</v>
      </c>
      <c r="O1126" t="n">
        <v>0.4572</v>
      </c>
      <c r="P1126" s="95" t="n">
        <v>475.488</v>
      </c>
      <c r="Q1126" s="96" t="n">
        <v>475.488</v>
      </c>
      <c r="R1126" s="77" t="n">
        <v>10.185</v>
      </c>
      <c r="S1126" s="95" t="n">
        <v>484.998</v>
      </c>
      <c r="T1126" s="51" t="n">
        <v>1.020000504744599</v>
      </c>
      <c r="U1126" s="51" t="n">
        <v>1.020000504744599</v>
      </c>
      <c r="V1126" t="n">
        <v>0</v>
      </c>
      <c r="W1126" t="inlineStr">
        <is>
          <t>57</t>
        </is>
      </c>
      <c r="X1126" s="51" t="n">
        <v>0.09983377478092514</v>
      </c>
      <c r="Y1126" s="51" t="n">
        <v>1</v>
      </c>
      <c r="Z1126" s="52" t="n">
        <v>4715.169</v>
      </c>
      <c r="AA1126" s="52" t="n">
        <v>475.4880000000003</v>
      </c>
      <c r="AB1126" s="52" t="n">
        <v>-4314.291999999999</v>
      </c>
      <c r="AC1126" s="51" t="n">
        <v>-9.073398277138429</v>
      </c>
      <c r="AD1126" s="51" t="n">
        <v>0.1008421967484092</v>
      </c>
      <c r="AE1126" s="57" t="inlineStr">
        <is>
          <t>Code R: Vai rib may bo vong co.</t>
        </is>
      </c>
    </row>
    <row r="1127" ht="20.25" customHeight="1">
      <c r="D1127" t="inlineStr">
        <is>
          <t>R</t>
        </is>
      </c>
      <c r="E1127" t="inlineStr">
        <is>
          <t>59</t>
        </is>
      </c>
      <c r="F1127" t="inlineStr">
        <is>
          <t>Herbed Green</t>
        </is>
      </c>
      <c r="G1127" t="inlineStr">
        <is>
          <t>59@Herbed Green</t>
        </is>
      </c>
      <c r="H1127" t="inlineStr">
        <is>
          <t>25V07971ID20</t>
        </is>
      </c>
      <c r="I1127" t="n">
        <v>2</v>
      </c>
      <c r="J1127" t="n">
        <v>2</v>
      </c>
      <c r="K1127" t="n">
        <v>13400</v>
      </c>
      <c r="L1127" s="59" t="n"/>
      <c r="M1127" s="98" t="inlineStr">
        <is>
          <t>POUT25SB0007971A</t>
        </is>
      </c>
      <c r="N1127" s="2" t="n">
        <v>0.0189</v>
      </c>
      <c r="O1127" t="n">
        <v>0.340211</v>
      </c>
      <c r="P1127" s="95" t="n">
        <v>4558.827</v>
      </c>
      <c r="Q1127" s="96" t="n">
        <v>4558.8274</v>
      </c>
      <c r="R1127" s="77" t="n">
        <v>52</v>
      </c>
      <c r="S1127" s="95" t="n">
        <v>4650.004</v>
      </c>
      <c r="T1127" s="51" t="n">
        <v>1.020000100903149</v>
      </c>
      <c r="U1127" s="51" t="n">
        <v>1.020000100903149</v>
      </c>
      <c r="V1127" t="n">
        <v>0</v>
      </c>
      <c r="W1127" t="inlineStr">
        <is>
          <t>59</t>
        </is>
      </c>
      <c r="X1127" s="51" t="n">
        <v>0.99</v>
      </c>
      <c r="Y1127" s="51" t="n">
        <v>1</v>
      </c>
      <c r="Z1127" s="52" t="n">
        <v>4558.827</v>
      </c>
      <c r="AA1127" s="52" t="n">
        <v>4558.827</v>
      </c>
      <c r="AB1127" s="52" t="n">
        <v>52</v>
      </c>
      <c r="AC1127" s="51" t="n">
        <v>0.01140644292928861</v>
      </c>
      <c r="AD1127" s="51" t="n">
        <v>1.000000087741869</v>
      </c>
      <c r="AE1127" s="57" t="inlineStr">
        <is>
          <t>Code R: Vai rib may bo vong co.</t>
        </is>
      </c>
    </row>
    <row r="1128" ht="20.25" customHeight="1">
      <c r="D1128" t="inlineStr">
        <is>
          <t>R</t>
        </is>
      </c>
      <c r="E1128" t="inlineStr">
        <is>
          <t>64</t>
        </is>
      </c>
      <c r="F1128" t="inlineStr">
        <is>
          <t>Ancient Water</t>
        </is>
      </c>
      <c r="G1128" t="inlineStr">
        <is>
          <t>64@Ancient Water</t>
        </is>
      </c>
      <c r="H1128" t="inlineStr">
        <is>
          <t>25V07971ID19</t>
        </is>
      </c>
      <c r="I1128" t="n">
        <v>2</v>
      </c>
      <c r="J1128" t="n">
        <v>2</v>
      </c>
      <c r="K1128" t="n">
        <v>29000</v>
      </c>
      <c r="L1128" s="59" t="n"/>
      <c r="M1128" s="98" t="inlineStr">
        <is>
          <t>POUT25SB0007971A</t>
        </is>
      </c>
      <c r="N1128" s="2" t="n">
        <v>0.0189</v>
      </c>
      <c r="O1128" t="n">
        <v>0.472512</v>
      </c>
      <c r="P1128" s="95" t="n">
        <v>13702.848</v>
      </c>
      <c r="Q1128" s="96" t="n">
        <v>13702.848</v>
      </c>
      <c r="R1128" s="77" t="n">
        <v>98.556</v>
      </c>
      <c r="S1128" s="95" t="n">
        <v>13976.905</v>
      </c>
      <c r="T1128" s="51" t="n">
        <v>1.020000002919101</v>
      </c>
      <c r="U1128" s="51" t="n">
        <v>1.020000002919101</v>
      </c>
      <c r="V1128" t="n">
        <v>0</v>
      </c>
      <c r="W1128" t="inlineStr">
        <is>
          <t>64</t>
        </is>
      </c>
      <c r="X1128" s="51" t="n">
        <v>0.9565711565914277</v>
      </c>
      <c r="Y1128" s="51" t="n">
        <v>0.9662334915064926</v>
      </c>
      <c r="Z1128" s="52" t="n">
        <v>14181.715</v>
      </c>
      <c r="AA1128" s="52" t="n">
        <v>14181.715</v>
      </c>
      <c r="AB1128" s="52" t="n">
        <v>98.556</v>
      </c>
      <c r="AC1128" s="51" t="n">
        <v>0.006949512100616886</v>
      </c>
      <c r="AD1128" s="51" t="n">
        <v>0.9662334915064926</v>
      </c>
      <c r="AE1128" s="57" t="inlineStr">
        <is>
          <t>Code R: Vai rib may bo vong co.</t>
        </is>
      </c>
    </row>
    <row r="1129" ht="20.25" customHeight="1">
      <c r="D1129" t="inlineStr">
        <is>
          <t>R</t>
        </is>
      </c>
      <c r="E1129" t="inlineStr">
        <is>
          <t>64</t>
        </is>
      </c>
      <c r="F1129" t="inlineStr">
        <is>
          <t>Ancient Water</t>
        </is>
      </c>
      <c r="G1129" t="inlineStr">
        <is>
          <t>64@Ancient Water</t>
        </is>
      </c>
      <c r="H1129" t="inlineStr">
        <is>
          <t>25V07971MN12</t>
        </is>
      </c>
      <c r="I1129" t="n">
        <v>2</v>
      </c>
      <c r="J1129" t="n">
        <v>2</v>
      </c>
      <c r="K1129" t="n">
        <v>84</v>
      </c>
      <c r="L1129" s="59" t="n"/>
      <c r="M1129" s="98" t="inlineStr">
        <is>
          <t>POUT25SB0007971A</t>
        </is>
      </c>
      <c r="N1129" s="2" t="n">
        <v>0.0189</v>
      </c>
      <c r="O1129" t="n">
        <v>0.259466</v>
      </c>
      <c r="P1129" s="95" t="n">
        <v>21.795</v>
      </c>
      <c r="Q1129" s="96" t="n">
        <v>21.795144</v>
      </c>
      <c r="R1129" s="77" t="n">
        <v>0.157</v>
      </c>
      <c r="S1129" s="95" t="n">
        <v>22.231</v>
      </c>
      <c r="T1129" s="51" t="n">
        <v>1.020004588208305</v>
      </c>
      <c r="U1129" s="51" t="n">
        <v>1.020004588208305</v>
      </c>
      <c r="V1129" t="n">
        <v>0</v>
      </c>
      <c r="W1129" t="inlineStr">
        <is>
          <t>64</t>
        </is>
      </c>
      <c r="X1129" s="51" t="n">
        <v>0.001536848258479316</v>
      </c>
      <c r="Y1129" s="51" t="n">
        <v>0.9677703296110519</v>
      </c>
      <c r="Z1129" s="52" t="n">
        <v>14181.715</v>
      </c>
      <c r="AA1129" s="52" t="n">
        <v>478.8670000000002</v>
      </c>
      <c r="AB1129" s="52" t="n">
        <v>-13976.748</v>
      </c>
      <c r="AC1129" s="51" t="n">
        <v>-29.1871187615768</v>
      </c>
      <c r="AD1129" s="51" t="n">
        <v>0.001536848258479316</v>
      </c>
      <c r="AE1129" s="57" t="inlineStr">
        <is>
          <t>Code R: Vai rib may bo vong co.</t>
        </is>
      </c>
    </row>
    <row r="1130" ht="20.25" customHeight="1">
      <c r="D1130" t="inlineStr">
        <is>
          <t>R</t>
        </is>
      </c>
      <c r="E1130" t="inlineStr">
        <is>
          <t>64</t>
        </is>
      </c>
      <c r="F1130" t="inlineStr">
        <is>
          <t>Ancient Water</t>
        </is>
      </c>
      <c r="G1130" t="inlineStr">
        <is>
          <t>64@Ancient Water</t>
        </is>
      </c>
      <c r="H1130" t="inlineStr">
        <is>
          <t>25V07971SG09</t>
        </is>
      </c>
      <c r="I1130" t="n">
        <v>2</v>
      </c>
      <c r="J1130" t="n">
        <v>2</v>
      </c>
      <c r="K1130" t="n">
        <v>1610</v>
      </c>
      <c r="L1130" s="59" t="n"/>
      <c r="M1130" s="98" t="inlineStr">
        <is>
          <t>POUT25SB0007971A</t>
        </is>
      </c>
      <c r="N1130" s="2" t="n">
        <v>0.0189</v>
      </c>
      <c r="O1130" t="n">
        <v>0.2597</v>
      </c>
      <c r="P1130" s="95" t="n">
        <v>418.117</v>
      </c>
      <c r="Q1130" s="96" t="n">
        <v>418.117</v>
      </c>
      <c r="R1130" s="77" t="n">
        <v>3.007</v>
      </c>
      <c r="S1130" s="95" t="n">
        <v>426.479</v>
      </c>
      <c r="T1130" s="51" t="n">
        <v>1.01999918683048</v>
      </c>
      <c r="U1130" s="51" t="n">
        <v>1.01999918683048</v>
      </c>
      <c r="V1130" t="n">
        <v>0</v>
      </c>
      <c r="W1130" t="inlineStr">
        <is>
          <t>64</t>
        </is>
      </c>
      <c r="X1130" s="51" t="n">
        <v>0.02918799524599105</v>
      </c>
      <c r="Y1130" s="51" t="n">
        <v>0.997253153091851</v>
      </c>
      <c r="Z1130" s="52" t="n">
        <v>14181.715</v>
      </c>
      <c r="AA1130" s="52" t="n">
        <v>457.0720000000001</v>
      </c>
      <c r="AB1130" s="52" t="n">
        <v>-13996.129</v>
      </c>
      <c r="AC1130" s="51" t="n">
        <v>-30.62127848566527</v>
      </c>
      <c r="AD1130" s="51" t="n">
        <v>0.02948282348079904</v>
      </c>
      <c r="AE1130" s="57" t="inlineStr">
        <is>
          <t>Code R: Vai rib may bo vong co.</t>
        </is>
      </c>
    </row>
    <row r="1131" ht="20.25" customHeight="1">
      <c r="D1131" t="inlineStr">
        <is>
          <t>R</t>
        </is>
      </c>
      <c r="E1131" t="inlineStr">
        <is>
          <t>64</t>
        </is>
      </c>
      <c r="F1131" t="inlineStr">
        <is>
          <t>Ancient Water</t>
        </is>
      </c>
      <c r="G1131" t="inlineStr">
        <is>
          <t>64@Ancient Water</t>
        </is>
      </c>
      <c r="H1131" t="inlineStr">
        <is>
          <t>25V07971VN04</t>
        </is>
      </c>
      <c r="I1131" t="n">
        <v>2</v>
      </c>
      <c r="J1131" t="n">
        <v>2</v>
      </c>
      <c r="K1131" t="n">
        <v>150</v>
      </c>
      <c r="L1131" s="59" t="n"/>
      <c r="M1131" s="98" t="inlineStr">
        <is>
          <t>POUT25SB0007971A</t>
        </is>
      </c>
      <c r="N1131" s="2" t="n">
        <v>0.0189</v>
      </c>
      <c r="O1131" t="n">
        <v>0.2597</v>
      </c>
      <c r="P1131" s="95" t="n">
        <v>38.955</v>
      </c>
      <c r="Q1131" s="96" t="n">
        <v>38.955</v>
      </c>
      <c r="R1131" s="77" t="n">
        <v>0.28</v>
      </c>
      <c r="S1131" s="95" t="n">
        <v>39.734</v>
      </c>
      <c r="T1131" s="51" t="n">
        <v>1.019997432935438</v>
      </c>
      <c r="U1131" s="51" t="n">
        <v>1.019997432935438</v>
      </c>
      <c r="V1131" t="n">
        <v>0</v>
      </c>
      <c r="W1131" t="inlineStr">
        <is>
          <t>64</t>
        </is>
      </c>
      <c r="X1131" s="51" t="n">
        <v>0.002746846908148979</v>
      </c>
      <c r="Y1131" s="51" t="n">
        <v>1</v>
      </c>
      <c r="Z1131" s="52" t="n">
        <v>14181.715</v>
      </c>
      <c r="AA1131" s="52" t="n">
        <v>38.95499999999993</v>
      </c>
      <c r="AB1131" s="52" t="n">
        <v>-14425.335</v>
      </c>
      <c r="AC1131" s="51" t="n">
        <v>-370.3076626877173</v>
      </c>
      <c r="AD1131" s="51" t="n">
        <v>0.002746846908148979</v>
      </c>
      <c r="AE1131" s="57" t="inlineStr">
        <is>
          <t>Code R: Vai rib may bo vong co.</t>
        </is>
      </c>
    </row>
    <row r="1132" ht="20.25" customHeight="1">
      <c r="D1132" t="inlineStr">
        <is>
          <t>R</t>
        </is>
      </c>
      <c r="E1132" t="inlineStr">
        <is>
          <t>65</t>
        </is>
      </c>
      <c r="F1132" t="inlineStr">
        <is>
          <t>Midnight Blue</t>
        </is>
      </c>
      <c r="G1132" t="inlineStr">
        <is>
          <t>65@Midnight Blue</t>
        </is>
      </c>
      <c r="H1132" t="inlineStr">
        <is>
          <t>25V07971ID19</t>
        </is>
      </c>
      <c r="I1132" t="n">
        <v>2</v>
      </c>
      <c r="J1132" t="n">
        <v>2</v>
      </c>
      <c r="K1132" t="n">
        <v>29000</v>
      </c>
      <c r="L1132" s="59" t="n"/>
      <c r="M1132" s="98" t="inlineStr">
        <is>
          <t>POUT25SB0007971A</t>
        </is>
      </c>
      <c r="N1132" s="2" t="n">
        <v>0.0189</v>
      </c>
      <c r="O1132" t="n">
        <v>0.472512</v>
      </c>
      <c r="P1132" s="95" t="n">
        <v>13702.848</v>
      </c>
      <c r="Q1132" s="96" t="n">
        <v>13702.848</v>
      </c>
      <c r="R1132" s="77" t="n">
        <v>100.074</v>
      </c>
      <c r="S1132" s="95" t="n">
        <v>13976.905</v>
      </c>
      <c r="T1132" s="51" t="n">
        <v>1.020000002919101</v>
      </c>
      <c r="U1132" s="51" t="n">
        <v>1.020000002919101</v>
      </c>
      <c r="V1132" t="n">
        <v>0</v>
      </c>
      <c r="W1132" t="inlineStr">
        <is>
          <t>65</t>
        </is>
      </c>
      <c r="X1132" s="51" t="n">
        <v>0.9173410685116697</v>
      </c>
      <c r="Y1132" s="51" t="n">
        <v>0.9266071399107775</v>
      </c>
      <c r="Z1132" s="52" t="n">
        <v>14788.196</v>
      </c>
      <c r="AA1132" s="52" t="n">
        <v>14788.196</v>
      </c>
      <c r="AB1132" s="52" t="n">
        <v>100.074</v>
      </c>
      <c r="AC1132" s="51" t="n">
        <v>0.006767154019327306</v>
      </c>
      <c r="AD1132" s="51" t="n">
        <v>0.9266071399107775</v>
      </c>
      <c r="AE1132" s="57" t="inlineStr">
        <is>
          <t>Code R: Vai rib may bo vong co.</t>
        </is>
      </c>
    </row>
    <row r="1133" ht="20.25" customHeight="1">
      <c r="D1133" t="inlineStr">
        <is>
          <t>R</t>
        </is>
      </c>
      <c r="E1133" t="inlineStr">
        <is>
          <t>65</t>
        </is>
      </c>
      <c r="F1133" t="inlineStr">
        <is>
          <t>Midnight Blue</t>
        </is>
      </c>
      <c r="G1133" t="inlineStr">
        <is>
          <t>65@Midnight Blue</t>
        </is>
      </c>
      <c r="H1133" t="inlineStr">
        <is>
          <t>25V07971KE47</t>
        </is>
      </c>
      <c r="I1133" t="n">
        <v>2</v>
      </c>
      <c r="J1133" t="n">
        <v>2</v>
      </c>
      <c r="K1133" t="n">
        <v>70</v>
      </c>
      <c r="L1133" s="59" t="n"/>
      <c r="M1133" s="98" t="inlineStr">
        <is>
          <t>POUT25SB0007971A</t>
        </is>
      </c>
      <c r="N1133" s="2" t="n">
        <v>0.0189</v>
      </c>
      <c r="O1133" t="n">
        <v>0.0191</v>
      </c>
      <c r="P1133" s="95" t="n">
        <v>1.337</v>
      </c>
      <c r="Q1133" s="96" t="n">
        <v>1.337</v>
      </c>
      <c r="R1133" s="77" t="n">
        <v>0.01</v>
      </c>
      <c r="S1133" s="95" t="n">
        <v>1.364</v>
      </c>
      <c r="T1133" s="51" t="n">
        <v>1.020194465220643</v>
      </c>
      <c r="U1133" s="51" t="n">
        <v>1.020194465220643</v>
      </c>
      <c r="V1133" t="n">
        <v>0</v>
      </c>
      <c r="W1133" t="inlineStr">
        <is>
          <t>65</t>
        </is>
      </c>
      <c r="X1133" s="51" t="n">
        <v>9.040994587845603e-05</v>
      </c>
      <c r="Y1133" s="51" t="n">
        <v>0.9266975498566559</v>
      </c>
      <c r="Z1133" s="52" t="n">
        <v>14788.196</v>
      </c>
      <c r="AA1133" s="52" t="n">
        <v>1085.348</v>
      </c>
      <c r="AB1133" s="52" t="n">
        <v>-13976.895</v>
      </c>
      <c r="AC1133" s="51" t="n">
        <v>-12.87780048426864</v>
      </c>
      <c r="AD1133" s="51" t="n">
        <v>9.040994587845603e-05</v>
      </c>
      <c r="AE1133" s="57" t="inlineStr">
        <is>
          <t>Code R: Vai rib may bo vong co.</t>
        </is>
      </c>
    </row>
    <row r="1134" ht="20.25" customHeight="1">
      <c r="D1134" t="inlineStr">
        <is>
          <t>R</t>
        </is>
      </c>
      <c r="E1134" t="inlineStr">
        <is>
          <t>65</t>
        </is>
      </c>
      <c r="F1134" t="inlineStr">
        <is>
          <t>Midnight Blue</t>
        </is>
      </c>
      <c r="G1134" t="inlineStr">
        <is>
          <t>65@Midnight Blue</t>
        </is>
      </c>
      <c r="H1134" t="inlineStr">
        <is>
          <t>25V07971MU43</t>
        </is>
      </c>
      <c r="I1134" t="n">
        <v>2</v>
      </c>
      <c r="J1134" t="n">
        <v>2</v>
      </c>
      <c r="K1134" t="n">
        <v>300</v>
      </c>
      <c r="L1134" s="59" t="n"/>
      <c r="M1134" s="98" t="inlineStr">
        <is>
          <t>POUT25SB0007971A</t>
        </is>
      </c>
      <c r="N1134" s="2" t="n">
        <v>0.0189</v>
      </c>
      <c r="O1134" t="n">
        <v>0.259466</v>
      </c>
      <c r="P1134" s="95" t="n">
        <v>77.84</v>
      </c>
      <c r="Q1134" s="96" t="n">
        <v>77.8398</v>
      </c>
      <c r="R1134" s="77" t="n">
        <v>0.5679999999999999</v>
      </c>
      <c r="S1134" s="95" t="n">
        <v>79.39700000000001</v>
      </c>
      <c r="T1134" s="51" t="n">
        <v>1.020002569373073</v>
      </c>
      <c r="U1134" s="51" t="n">
        <v>1.020002569373073</v>
      </c>
      <c r="V1134" t="n">
        <v>0</v>
      </c>
      <c r="W1134" t="inlineStr">
        <is>
          <t>65</t>
        </is>
      </c>
      <c r="X1134" s="51" t="n">
        <v>0.005211007617156278</v>
      </c>
      <c r="Y1134" s="51" t="n">
        <v>0.9319612074386896</v>
      </c>
      <c r="Z1134" s="52" t="n">
        <v>14788.196</v>
      </c>
      <c r="AA1134" s="52" t="n">
        <v>1084.011</v>
      </c>
      <c r="AB1134" s="52" t="n">
        <v>-13977.701</v>
      </c>
      <c r="AC1134" s="51" t="n">
        <v>-12.89442727057197</v>
      </c>
      <c r="AD1134" s="51" t="n">
        <v>0.005263644057733614</v>
      </c>
      <c r="AE1134" s="57" t="inlineStr">
        <is>
          <t>Code R: Vai rib may bo vong co.</t>
        </is>
      </c>
    </row>
    <row r="1135" ht="20.25" customHeight="1">
      <c r="D1135" t="inlineStr">
        <is>
          <t>R</t>
        </is>
      </c>
      <c r="E1135" t="inlineStr">
        <is>
          <t>65</t>
        </is>
      </c>
      <c r="F1135" t="inlineStr">
        <is>
          <t>Midnight Blue</t>
        </is>
      </c>
      <c r="G1135" t="inlineStr">
        <is>
          <t>65@Midnight Blue</t>
        </is>
      </c>
      <c r="H1135" t="inlineStr">
        <is>
          <t>25V07971MY17</t>
        </is>
      </c>
      <c r="I1135" t="n">
        <v>2</v>
      </c>
      <c r="J1135" t="n">
        <v>2</v>
      </c>
      <c r="K1135" t="n">
        <v>2600</v>
      </c>
      <c r="L1135" s="59" t="n"/>
      <c r="M1135" s="98" t="inlineStr">
        <is>
          <t>POUT25SB0007971A</t>
        </is>
      </c>
      <c r="N1135" s="2" t="n">
        <v>0.0189</v>
      </c>
      <c r="O1135" t="n">
        <v>0.382875</v>
      </c>
      <c r="P1135" s="95" t="n">
        <v>995.475</v>
      </c>
      <c r="Q1135" s="96" t="n">
        <v>995.475</v>
      </c>
      <c r="R1135" s="77" t="n">
        <v>7.27</v>
      </c>
      <c r="S1135" s="95" t="n">
        <v>1015.385</v>
      </c>
      <c r="T1135" s="51" t="n">
        <v>1.020000502272784</v>
      </c>
      <c r="U1135" s="51" t="n">
        <v>1.020000502272784</v>
      </c>
      <c r="V1135" t="n">
        <v>0</v>
      </c>
      <c r="W1135" t="inlineStr">
        <is>
          <t>65</t>
        </is>
      </c>
      <c r="X1135" s="51" t="n">
        <v>0.0666423578643399</v>
      </c>
      <c r="Y1135" s="51" t="n">
        <v>0.9992767204329723</v>
      </c>
      <c r="Z1135" s="52" t="n">
        <v>14788.196</v>
      </c>
      <c r="AA1135" s="52" t="n">
        <v>1006.171</v>
      </c>
      <c r="AB1135" s="52" t="n">
        <v>-14050.396</v>
      </c>
      <c r="AC1135" s="51" t="n">
        <v>-13.96422278121711</v>
      </c>
      <c r="AD1135" s="51" t="n">
        <v>0.06731551299428273</v>
      </c>
      <c r="AE1135" s="57" t="inlineStr">
        <is>
          <t>Code R: Vai rib may bo vong co.</t>
        </is>
      </c>
    </row>
    <row r="1136" ht="20.25" customHeight="1">
      <c r="D1136" t="inlineStr">
        <is>
          <t>R</t>
        </is>
      </c>
      <c r="E1136" t="inlineStr">
        <is>
          <t>65</t>
        </is>
      </c>
      <c r="F1136" t="inlineStr">
        <is>
          <t>Midnight Blue</t>
        </is>
      </c>
      <c r="G1136" t="inlineStr">
        <is>
          <t>65@Midnight Blue</t>
        </is>
      </c>
      <c r="H1136" t="inlineStr">
        <is>
          <t>25V07971VN05</t>
        </is>
      </c>
      <c r="I1136" t="n">
        <v>2</v>
      </c>
      <c r="J1136" t="n">
        <v>2</v>
      </c>
      <c r="K1136" t="n">
        <v>560</v>
      </c>
      <c r="L1136" s="59" t="n"/>
      <c r="M1136" s="98" t="inlineStr">
        <is>
          <t>POUT25SB0007971A</t>
        </is>
      </c>
      <c r="N1136" s="2" t="n">
        <v>0.0189</v>
      </c>
      <c r="O1136" t="n">
        <v>0.0191</v>
      </c>
      <c r="P1136" s="95" t="n">
        <v>10.696</v>
      </c>
      <c r="Q1136" s="96" t="n">
        <v>10.696</v>
      </c>
      <c r="R1136" s="77" t="n">
        <v>0.078</v>
      </c>
      <c r="S1136" s="95" t="n">
        <v>10.91</v>
      </c>
      <c r="T1136" s="51" t="n">
        <v>1.020007479431563</v>
      </c>
      <c r="U1136" s="51" t="n">
        <v>1.020007479431563</v>
      </c>
      <c r="V1136" t="n">
        <v>0</v>
      </c>
      <c r="W1136" t="inlineStr">
        <is>
          <t>65</t>
        </is>
      </c>
      <c r="X1136" s="51" t="n">
        <v>0.0007160467713573718</v>
      </c>
      <c r="Y1136" s="51" t="n">
        <v>1</v>
      </c>
      <c r="Z1136" s="52" t="n">
        <v>14788.196</v>
      </c>
      <c r="AA1136" s="52" t="n">
        <v>10.69599999999991</v>
      </c>
      <c r="AB1136" s="52" t="n">
        <v>-15072.973</v>
      </c>
      <c r="AC1136" s="51" t="n">
        <v>-1409.215875093505</v>
      </c>
      <c r="AD1136" s="51" t="n">
        <v>0.0007232795670276482</v>
      </c>
      <c r="AE1136" s="57" t="inlineStr">
        <is>
          <t>Code R: Vai rib may bo vong co.</t>
        </is>
      </c>
    </row>
    <row r="1137" ht="20.25" customHeight="1">
      <c r="D1137" t="inlineStr">
        <is>
          <t>R</t>
        </is>
      </c>
      <c r="E1137" t="inlineStr">
        <is>
          <t>77</t>
        </is>
      </c>
      <c r="F1137" t="inlineStr">
        <is>
          <t>Cayenne</t>
        </is>
      </c>
      <c r="G1137" t="inlineStr">
        <is>
          <t>77@Cayenne</t>
        </is>
      </c>
      <c r="H1137" t="inlineStr">
        <is>
          <t>25V07971SG10</t>
        </is>
      </c>
      <c r="I1137" t="n">
        <v>2</v>
      </c>
      <c r="J1137" t="n">
        <v>2</v>
      </c>
      <c r="K1137" t="n">
        <v>500</v>
      </c>
      <c r="L1137" s="59" t="n"/>
      <c r="M1137" s="98" t="inlineStr">
        <is>
          <t>POUT25SB0007971A</t>
        </is>
      </c>
      <c r="N1137" s="2" t="n">
        <v>0.0189</v>
      </c>
      <c r="O1137" t="n">
        <v>0.260133</v>
      </c>
      <c r="P1137" s="95" t="n">
        <v>130.066</v>
      </c>
      <c r="Q1137" s="96" t="n">
        <v>130.0665</v>
      </c>
      <c r="R1137" s="77" t="n">
        <v>0</v>
      </c>
      <c r="S1137" s="95" t="n">
        <v>132.668</v>
      </c>
      <c r="T1137" s="51" t="n">
        <v>1.020005228114957</v>
      </c>
      <c r="U1137" s="51" t="n">
        <v>1.020005228114957</v>
      </c>
      <c r="V1137" t="n">
        <v>0</v>
      </c>
      <c r="W1137" t="inlineStr">
        <is>
          <t>77</t>
        </is>
      </c>
      <c r="X1137" s="51" t="n">
        <v>0.99</v>
      </c>
      <c r="Y1137" s="51" t="n">
        <v>1</v>
      </c>
      <c r="Z1137" s="52" t="n">
        <v>130.066</v>
      </c>
      <c r="AA1137" s="52" t="n">
        <v>130.066</v>
      </c>
      <c r="AB1137" s="52" t="n">
        <v>0</v>
      </c>
      <c r="AC1137" s="51" t="n">
        <v>0</v>
      </c>
      <c r="AD1137" s="51" t="n">
        <v>1.000003844202174</v>
      </c>
      <c r="AE1137" s="57" t="inlineStr">
        <is>
          <t>Code R: Vai rib may bo vong co.</t>
        </is>
      </c>
    </row>
    <row r="1138" ht="20.25" customHeight="1">
      <c r="D1138" t="inlineStr">
        <is>
          <t>R</t>
        </is>
      </c>
      <c r="E1138" t="inlineStr">
        <is>
          <t>78</t>
        </is>
      </c>
      <c r="F1138" t="inlineStr">
        <is>
          <t>Light Buff</t>
        </is>
      </c>
      <c r="G1138" t="inlineStr">
        <is>
          <t>78@Light Buff</t>
        </is>
      </c>
      <c r="H1138" t="inlineStr">
        <is>
          <t>25V07971CA38</t>
        </is>
      </c>
      <c r="I1138" t="n">
        <v>2</v>
      </c>
      <c r="J1138" t="n">
        <v>2</v>
      </c>
      <c r="K1138" t="n">
        <v>12</v>
      </c>
      <c r="L1138" s="59" t="n"/>
      <c r="M1138" s="98" t="inlineStr">
        <is>
          <t>POUT25SB0007971A</t>
        </is>
      </c>
      <c r="N1138" s="2" t="n">
        <v>0.0189</v>
      </c>
      <c r="O1138" t="n">
        <v>0.260566</v>
      </c>
      <c r="P1138" s="95" t="n">
        <v>3.127</v>
      </c>
      <c r="Q1138" s="96" t="n">
        <v>3.126792</v>
      </c>
      <c r="R1138" s="77" t="n">
        <v>0</v>
      </c>
      <c r="S1138" s="95" t="n">
        <v>3.189</v>
      </c>
      <c r="T1138" s="51" t="n">
        <v>1.019827310521267</v>
      </c>
      <c r="U1138" s="51" t="n">
        <v>1.019827310521267</v>
      </c>
      <c r="V1138" t="n">
        <v>0</v>
      </c>
      <c r="W1138" t="inlineStr">
        <is>
          <t>78</t>
        </is>
      </c>
      <c r="X1138" s="51" t="n">
        <v>0.005242732706801587</v>
      </c>
      <c r="Y1138" s="51" t="n">
        <v>0.005243081463099739</v>
      </c>
      <c r="Z1138" s="52" t="n">
        <v>596.405</v>
      </c>
      <c r="AA1138" s="52" t="n">
        <v>596.405</v>
      </c>
      <c r="AB1138" s="52" t="n">
        <v>0</v>
      </c>
      <c r="AC1138" s="51" t="n">
        <v>0</v>
      </c>
      <c r="AD1138" s="51" t="n">
        <v>0.005242732706801587</v>
      </c>
      <c r="AE1138" s="57" t="inlineStr">
        <is>
          <t>Code R: Vai rib may bo vong co.</t>
        </is>
      </c>
    </row>
    <row r="1139" ht="20.25" customHeight="1">
      <c r="D1139" t="inlineStr">
        <is>
          <t>R</t>
        </is>
      </c>
      <c r="E1139" t="inlineStr">
        <is>
          <t>78</t>
        </is>
      </c>
      <c r="F1139" t="inlineStr">
        <is>
          <t>Light Buff</t>
        </is>
      </c>
      <c r="G1139" t="inlineStr">
        <is>
          <t>78@Light Buff</t>
        </is>
      </c>
      <c r="H1139" t="inlineStr">
        <is>
          <t>25V07971CN31</t>
        </is>
      </c>
      <c r="I1139" t="n">
        <v>2</v>
      </c>
      <c r="J1139" t="n">
        <v>2</v>
      </c>
      <c r="K1139" t="n">
        <v>50</v>
      </c>
      <c r="L1139" s="59" t="n"/>
      <c r="M1139" s="98" t="inlineStr">
        <is>
          <t>POUT25SB0007971A</t>
        </is>
      </c>
      <c r="N1139" s="2" t="n">
        <v>0.0189</v>
      </c>
      <c r="O1139" t="n">
        <v>0.260566</v>
      </c>
      <c r="P1139" s="95" t="n">
        <v>13.028</v>
      </c>
      <c r="Q1139" s="96" t="n">
        <v>13.0283</v>
      </c>
      <c r="R1139" s="77" t="n">
        <v>0</v>
      </c>
      <c r="S1139" s="95" t="n">
        <v>13.289</v>
      </c>
      <c r="T1139" s="51" t="n">
        <v>1.020033773411114</v>
      </c>
      <c r="U1139" s="51" t="n">
        <v>1.020033773411114</v>
      </c>
      <c r="V1139" t="n">
        <v>0</v>
      </c>
      <c r="W1139" t="inlineStr">
        <is>
          <t>78</t>
        </is>
      </c>
      <c r="X1139" s="51" t="n">
        <v>0.02184471961167328</v>
      </c>
      <c r="Y1139" s="51" t="n">
        <v>0.02708729806088145</v>
      </c>
      <c r="Z1139" s="52" t="n">
        <v>596.405</v>
      </c>
      <c r="AA1139" s="52" t="n">
        <v>593.278</v>
      </c>
      <c r="AB1139" s="52" t="n">
        <v>-3.189</v>
      </c>
      <c r="AC1139" s="51" t="n">
        <v>-0.005375220385721365</v>
      </c>
      <c r="AD1139" s="51" t="n">
        <v>0.02184471961167328</v>
      </c>
      <c r="AE1139" s="57" t="inlineStr">
        <is>
          <t>Code R: Vai rib may bo vong co.</t>
        </is>
      </c>
    </row>
    <row r="1140" ht="20.25" customHeight="1">
      <c r="D1140" t="inlineStr">
        <is>
          <t>R</t>
        </is>
      </c>
      <c r="E1140" t="inlineStr">
        <is>
          <t>78</t>
        </is>
      </c>
      <c r="F1140" t="inlineStr">
        <is>
          <t>Light Buff</t>
        </is>
      </c>
      <c r="G1140" t="inlineStr">
        <is>
          <t>78@Light Buff</t>
        </is>
      </c>
      <c r="H1140" t="inlineStr">
        <is>
          <t>25V07971CN53</t>
        </is>
      </c>
      <c r="I1140" t="n">
        <v>2</v>
      </c>
      <c r="J1140" t="n">
        <v>2</v>
      </c>
      <c r="K1140" t="n">
        <v>43</v>
      </c>
      <c r="L1140" s="59" t="n"/>
      <c r="M1140" s="98" t="inlineStr">
        <is>
          <t>POUT25SB0007971A</t>
        </is>
      </c>
      <c r="N1140" s="2" t="n">
        <v>0.0189</v>
      </c>
      <c r="O1140" t="n">
        <v>0.260566</v>
      </c>
      <c r="P1140" s="95" t="n">
        <v>11.204</v>
      </c>
      <c r="Q1140" s="96" t="n">
        <v>11.204338</v>
      </c>
      <c r="R1140" s="77" t="n">
        <v>0</v>
      </c>
      <c r="S1140" s="95" t="n">
        <v>11.428</v>
      </c>
      <c r="T1140" s="51" t="n">
        <v>1.019992859692967</v>
      </c>
      <c r="U1140" s="51" t="n">
        <v>1.019992859692967</v>
      </c>
      <c r="V1140" t="n">
        <v>0</v>
      </c>
      <c r="W1140" t="inlineStr">
        <is>
          <t>78</t>
        </is>
      </c>
      <c r="X1140" s="51" t="n">
        <v>0.01878645886603902</v>
      </c>
      <c r="Y1140" s="51" t="n">
        <v>0.04587319019793597</v>
      </c>
      <c r="Z1140" s="52" t="n">
        <v>596.405</v>
      </c>
      <c r="AA1140" s="52" t="n">
        <v>580.25</v>
      </c>
      <c r="AB1140" s="52" t="n">
        <v>-16.478</v>
      </c>
      <c r="AC1140" s="51" t="n">
        <v>-0.02839810426540285</v>
      </c>
      <c r="AD1140" s="51" t="n">
        <v>0.01878645886603902</v>
      </c>
      <c r="AE1140" s="57" t="inlineStr">
        <is>
          <t>Code R: Vai rib may bo vong co.</t>
        </is>
      </c>
    </row>
    <row r="1141" ht="20.25" customHeight="1">
      <c r="D1141" t="inlineStr">
        <is>
          <t>R</t>
        </is>
      </c>
      <c r="E1141" t="inlineStr">
        <is>
          <t>78</t>
        </is>
      </c>
      <c r="F1141" t="inlineStr">
        <is>
          <t>Light Buff</t>
        </is>
      </c>
      <c r="G1141" t="inlineStr">
        <is>
          <t>78@Light Buff</t>
        </is>
      </c>
      <c r="H1141" t="inlineStr">
        <is>
          <t>25V07971KE45</t>
        </is>
      </c>
      <c r="I1141" t="n">
        <v>2</v>
      </c>
      <c r="J1141" t="n">
        <v>2</v>
      </c>
      <c r="K1141" t="n">
        <v>140</v>
      </c>
      <c r="L1141" s="59" t="n"/>
      <c r="M1141" s="98" t="inlineStr">
        <is>
          <t>POUT25SB0007971A</t>
        </is>
      </c>
      <c r="N1141" s="2" t="n">
        <v>0.0189</v>
      </c>
      <c r="O1141" t="n">
        <v>0.504016</v>
      </c>
      <c r="P1141" s="95" t="n">
        <v>70.562</v>
      </c>
      <c r="Q1141" s="96" t="n">
        <v>70.56224</v>
      </c>
      <c r="R1141" s="77" t="n">
        <v>0</v>
      </c>
      <c r="S1141" s="95" t="n">
        <v>71.973</v>
      </c>
      <c r="T1141" s="51" t="n">
        <v>1.019996598735863</v>
      </c>
      <c r="U1141" s="51" t="n">
        <v>1.019996598735863</v>
      </c>
      <c r="V1141" t="n">
        <v>0</v>
      </c>
      <c r="W1141" t="inlineStr">
        <is>
          <t>78</t>
        </is>
      </c>
      <c r="X1141" s="51" t="n">
        <v>0.1183126231336089</v>
      </c>
      <c r="Y1141" s="51" t="n">
        <v>0.1641854109204316</v>
      </c>
      <c r="Z1141" s="52" t="n">
        <v>596.405</v>
      </c>
      <c r="AA1141" s="52" t="n">
        <v>569.0459999999999</v>
      </c>
      <c r="AB1141" s="52" t="n">
        <v>-27.906</v>
      </c>
      <c r="AC1141" s="51" t="n">
        <v>-0.04903997216393755</v>
      </c>
      <c r="AD1141" s="51" t="n">
        <v>0.1183126231336089</v>
      </c>
      <c r="AE1141" s="57" t="inlineStr">
        <is>
          <t>Code R: Vai rib may bo vong co.</t>
        </is>
      </c>
    </row>
    <row r="1142" ht="20.25" customHeight="1">
      <c r="D1142" t="inlineStr">
        <is>
          <t>R</t>
        </is>
      </c>
      <c r="E1142" t="inlineStr">
        <is>
          <t>78</t>
        </is>
      </c>
      <c r="F1142" t="inlineStr">
        <is>
          <t>Light Buff</t>
        </is>
      </c>
      <c r="G1142" t="inlineStr">
        <is>
          <t>78@Light Buff</t>
        </is>
      </c>
      <c r="H1142" t="inlineStr">
        <is>
          <t>25V07971KH24</t>
        </is>
      </c>
      <c r="I1142" t="n">
        <v>2</v>
      </c>
      <c r="J1142" t="n">
        <v>2</v>
      </c>
      <c r="K1142" t="n">
        <v>60</v>
      </c>
      <c r="L1142" s="59" t="n"/>
      <c r="M1142" s="98" t="inlineStr">
        <is>
          <t>POUT25SB0007971A</t>
        </is>
      </c>
      <c r="N1142" s="2" t="n">
        <v>0.0189</v>
      </c>
      <c r="O1142" t="n">
        <v>0.383275</v>
      </c>
      <c r="P1142" s="95" t="n">
        <v>22.996</v>
      </c>
      <c r="Q1142" s="96" t="n">
        <v>22.9965</v>
      </c>
      <c r="R1142" s="77" t="n">
        <v>0</v>
      </c>
      <c r="S1142" s="95" t="n">
        <v>23.456</v>
      </c>
      <c r="T1142" s="51" t="n">
        <v>1.02000347886589</v>
      </c>
      <c r="U1142" s="51" t="n">
        <v>1.02000347886589</v>
      </c>
      <c r="V1142" t="n">
        <v>0</v>
      </c>
      <c r="W1142" t="inlineStr">
        <is>
          <t>78</t>
        </is>
      </c>
      <c r="X1142" s="51" t="n">
        <v>0.03855852985806624</v>
      </c>
      <c r="Y1142" s="51" t="n">
        <v>0.2027431024220119</v>
      </c>
      <c r="Z1142" s="52" t="n">
        <v>596.405</v>
      </c>
      <c r="AA1142" s="52" t="n">
        <v>498.484</v>
      </c>
      <c r="AB1142" s="52" t="n">
        <v>-99.879</v>
      </c>
      <c r="AC1142" s="51" t="n">
        <v>-0.2003655082209259</v>
      </c>
      <c r="AD1142" s="51" t="n">
        <v>0.03855852985806624</v>
      </c>
      <c r="AE1142" s="57" t="inlineStr">
        <is>
          <t>Code R: Vai rib may bo vong co.</t>
        </is>
      </c>
    </row>
    <row r="1143" ht="20.25" customHeight="1">
      <c r="D1143" t="inlineStr">
        <is>
          <t>R</t>
        </is>
      </c>
      <c r="E1143" t="inlineStr">
        <is>
          <t>78</t>
        </is>
      </c>
      <c r="F1143" t="inlineStr">
        <is>
          <t>Light Buff</t>
        </is>
      </c>
      <c r="G1143" t="inlineStr">
        <is>
          <t>78@Light Buff</t>
        </is>
      </c>
      <c r="H1143" t="inlineStr">
        <is>
          <t>25V07971VN60</t>
        </is>
      </c>
      <c r="I1143" t="n">
        <v>2</v>
      </c>
      <c r="J1143" t="n">
        <v>2</v>
      </c>
      <c r="K1143" t="n">
        <v>1040</v>
      </c>
      <c r="L1143" s="59" t="n"/>
      <c r="M1143" s="98" t="inlineStr">
        <is>
          <t>POUT25SB0007971A</t>
        </is>
      </c>
      <c r="N1143" s="2" t="n">
        <v>0.0189</v>
      </c>
      <c r="O1143" t="n">
        <v>0.4572</v>
      </c>
      <c r="P1143" s="95" t="n">
        <v>475.488</v>
      </c>
      <c r="Q1143" s="96" t="n">
        <v>475.488</v>
      </c>
      <c r="R1143" s="77" t="n">
        <v>0</v>
      </c>
      <c r="S1143" s="95" t="n">
        <v>484.998</v>
      </c>
      <c r="T1143" s="51" t="n">
        <v>1.020000504744599</v>
      </c>
      <c r="U1143" s="51" t="n">
        <v>1.020000504744599</v>
      </c>
      <c r="V1143" t="n">
        <v>0</v>
      </c>
      <c r="W1143" t="inlineStr">
        <is>
          <t>78</t>
        </is>
      </c>
      <c r="X1143" s="51" t="n">
        <v>0.7892843286022082</v>
      </c>
      <c r="Y1143" s="51" t="n">
        <v>1</v>
      </c>
      <c r="Z1143" s="52" t="n">
        <v>596.405</v>
      </c>
      <c r="AA1143" s="52" t="n">
        <v>475.488</v>
      </c>
      <c r="AB1143" s="52" t="n">
        <v>-123.335</v>
      </c>
      <c r="AC1143" s="51" t="n">
        <v>-0.2593861464432331</v>
      </c>
      <c r="AD1143" s="51" t="n">
        <v>0.7972568975779881</v>
      </c>
      <c r="AE1143" s="57" t="inlineStr">
        <is>
          <t>Code R: Vai rib may bo vong co.</t>
        </is>
      </c>
    </row>
    <row r="1144" ht="20.25" customHeight="1">
      <c r="D1144" t="inlineStr">
        <is>
          <t>R</t>
        </is>
      </c>
      <c r="E1144" t="inlineStr">
        <is>
          <t>96</t>
        </is>
      </c>
      <c r="F1144" t="inlineStr">
        <is>
          <t>Rust</t>
        </is>
      </c>
      <c r="G1144" t="inlineStr">
        <is>
          <t>96@Rust</t>
        </is>
      </c>
      <c r="H1144" t="inlineStr">
        <is>
          <t>25V07971ID19</t>
        </is>
      </c>
      <c r="I1144" t="n">
        <v>2</v>
      </c>
      <c r="J1144" t="n">
        <v>2</v>
      </c>
      <c r="K1144" t="n">
        <v>29000</v>
      </c>
      <c r="L1144" s="59" t="n"/>
      <c r="M1144" s="98" t="inlineStr">
        <is>
          <t>POUT25SB0007971A</t>
        </is>
      </c>
      <c r="N1144" s="2" t="n">
        <v>0.0189</v>
      </c>
      <c r="O1144" t="n">
        <v>0.472512</v>
      </c>
      <c r="P1144" s="95" t="n">
        <v>13702.848</v>
      </c>
      <c r="Q1144" s="96" t="n">
        <v>13702.848</v>
      </c>
      <c r="R1144" s="77" t="n">
        <v>85</v>
      </c>
      <c r="S1144" s="95" t="n">
        <v>13976.905</v>
      </c>
      <c r="T1144" s="51" t="n">
        <v>1.020000002919101</v>
      </c>
      <c r="U1144" s="51" t="n">
        <v>1.020000002919101</v>
      </c>
      <c r="V1144" t="n">
        <v>0</v>
      </c>
      <c r="W1144" t="inlineStr">
        <is>
          <t>96</t>
        </is>
      </c>
      <c r="X1144" s="51" t="n">
        <v>0.99</v>
      </c>
      <c r="Y1144" s="51" t="n">
        <v>1</v>
      </c>
      <c r="Z1144" s="52" t="n">
        <v>13702.848</v>
      </c>
      <c r="AA1144" s="52" t="n">
        <v>13702.848</v>
      </c>
      <c r="AB1144" s="52" t="n">
        <v>85</v>
      </c>
      <c r="AC1144" s="51" t="n">
        <v>0.006203090043763165</v>
      </c>
      <c r="AD1144" s="51" t="n">
        <v>1</v>
      </c>
      <c r="AE1144" s="57" t="inlineStr">
        <is>
          <t>Code R: Vai rib may bo vong co.</t>
        </is>
      </c>
    </row>
    <row r="1145" ht="20.25" customHeight="1">
      <c r="D1145" t="inlineStr">
        <is>
          <t>R</t>
        </is>
      </c>
      <c r="E1145" t="inlineStr">
        <is>
          <t>99</t>
        </is>
      </c>
      <c r="F1145" t="inlineStr">
        <is>
          <t>Ochre</t>
        </is>
      </c>
      <c r="G1145" t="inlineStr">
        <is>
          <t>99@Ochre</t>
        </is>
      </c>
      <c r="H1145" t="inlineStr">
        <is>
          <t>25V07971ID19</t>
        </is>
      </c>
      <c r="I1145" t="n">
        <v>2</v>
      </c>
      <c r="J1145" t="n">
        <v>2</v>
      </c>
      <c r="K1145" t="n">
        <v>29000</v>
      </c>
      <c r="L1145" s="59" t="n"/>
      <c r="M1145" s="98" t="inlineStr">
        <is>
          <t>POUT25SB0007971A</t>
        </is>
      </c>
      <c r="N1145" s="2" t="n">
        <v>0.0189</v>
      </c>
      <c r="O1145" t="n">
        <v>0.472512</v>
      </c>
      <c r="P1145" s="95" t="n">
        <v>13702.848</v>
      </c>
      <c r="Q1145" s="96" t="n">
        <v>13702.848</v>
      </c>
      <c r="R1145" s="77" t="n">
        <v>54.9</v>
      </c>
      <c r="S1145" s="95" t="n">
        <v>13976.905</v>
      </c>
      <c r="T1145" s="51" t="n">
        <v>1.020000002919101</v>
      </c>
      <c r="U1145" s="51" t="n">
        <v>1.020000002919101</v>
      </c>
      <c r="V1145" t="n">
        <v>0</v>
      </c>
      <c r="W1145" t="inlineStr">
        <is>
          <t>99</t>
        </is>
      </c>
      <c r="X1145" s="51" t="n">
        <v>0.99</v>
      </c>
      <c r="Y1145" s="51" t="n">
        <v>1</v>
      </c>
      <c r="Z1145" s="52" t="n">
        <v>13702.848</v>
      </c>
      <c r="AA1145" s="52" t="n">
        <v>13702.848</v>
      </c>
      <c r="AB1145" s="52" t="n">
        <v>54.9</v>
      </c>
      <c r="AC1145" s="51" t="n">
        <v>0.004006466392971739</v>
      </c>
      <c r="AD1145" s="51" t="n">
        <v>1</v>
      </c>
      <c r="AE1145" s="57" t="inlineStr">
        <is>
          <t>Code R: Vai rib may bo vong co.</t>
        </is>
      </c>
    </row>
    <row r="1146" ht="20.25" customHeight="1">
      <c r="D1146" t="inlineStr">
        <is>
          <t>B</t>
        </is>
      </c>
      <c r="E1146" t="inlineStr">
        <is>
          <t>06</t>
        </is>
      </c>
      <c r="F1146" t="inlineStr">
        <is>
          <t>White Sand</t>
        </is>
      </c>
      <c r="G1146" t="inlineStr">
        <is>
          <t>06@White Sand</t>
        </is>
      </c>
      <c r="H1146" t="inlineStr">
        <is>
          <t>25V07971ID21</t>
        </is>
      </c>
      <c r="I1146" t="n">
        <v>2</v>
      </c>
      <c r="J1146" t="n">
        <v>2</v>
      </c>
      <c r="K1146" t="n">
        <v>11500</v>
      </c>
      <c r="L1146" s="59" t="n"/>
      <c r="M1146" s="98" t="inlineStr">
        <is>
          <t>POUT25SB0007971B</t>
        </is>
      </c>
      <c r="N1146" s="2" t="n">
        <v>0.7433</v>
      </c>
      <c r="O1146" t="n">
        <v>0.7531</v>
      </c>
      <c r="P1146" s="95" t="n">
        <v>8660.65</v>
      </c>
      <c r="Q1146" s="96" t="n">
        <v>8660.65</v>
      </c>
      <c r="R1146" s="77" t="n">
        <v>0</v>
      </c>
      <c r="S1146" s="95" t="n">
        <v>8833.862999999999</v>
      </c>
      <c r="T1146" s="51" t="n">
        <v>1.02</v>
      </c>
      <c r="U1146" s="51" t="n">
        <v>1.02</v>
      </c>
      <c r="V1146" t="n">
        <v>0</v>
      </c>
      <c r="W1146" t="inlineStr">
        <is>
          <t>06</t>
        </is>
      </c>
      <c r="X1146" s="51" t="n">
        <v>0.99</v>
      </c>
      <c r="Y1146" s="51" t="n">
        <v>1</v>
      </c>
      <c r="Z1146" s="52" t="n">
        <v>8660.65</v>
      </c>
      <c r="AA1146" s="52" t="n">
        <v>8660.65</v>
      </c>
      <c r="AB1146" s="52" t="n">
        <v>0</v>
      </c>
      <c r="AC1146" s="51" t="n">
        <v>0</v>
      </c>
      <c r="AD1146" s="51" t="n">
        <v>1</v>
      </c>
      <c r="AE1146" s="57" t="inlineStr">
        <is>
          <t>Code B: Vai chinh may than truoc, than sau, hai tay.</t>
        </is>
      </c>
    </row>
  </sheetData>
  <conditionalFormatting sqref="M4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J3" sqref="J3"/>
    </sheetView>
  </sheetViews>
  <sheetFormatPr baseColWidth="8" defaultRowHeight="15"/>
  <cols>
    <col width="19.42578125" customWidth="1" min="1" max="1"/>
    <col width="10.85546875" customWidth="1" min="2" max="2"/>
    <col width="12.140625" bestFit="1" customWidth="1" min="4" max="4"/>
    <col width="19.7109375" bestFit="1" customWidth="1" min="8" max="8"/>
    <col width="11" customWidth="1" min="9" max="9"/>
  </cols>
  <sheetData>
    <row r="1">
      <c r="A1" s="135" t="inlineStr">
        <is>
          <t>PO</t>
        </is>
      </c>
      <c r="B1" s="135" t="inlineStr">
        <is>
          <t>Color code</t>
        </is>
      </c>
      <c r="C1" s="135" t="inlineStr">
        <is>
          <t xml:space="preserve">Fabric </t>
        </is>
      </c>
      <c r="D1" s="135" t="inlineStr">
        <is>
          <t>Số lượng(yds)</t>
        </is>
      </c>
    </row>
    <row r="2">
      <c r="A2" s="135" t="inlineStr">
        <is>
          <t>SO250825001</t>
        </is>
      </c>
      <c r="B2" s="135" t="n">
        <v>26</v>
      </c>
      <c r="C2" s="135" t="inlineStr">
        <is>
          <t>B</t>
        </is>
      </c>
      <c r="D2" s="135" t="n">
        <v>100</v>
      </c>
    </row>
    <row r="3">
      <c r="A3" s="135" t="inlineStr">
        <is>
          <t>POUT25SB0007971A</t>
        </is>
      </c>
      <c r="B3" s="135" t="n">
        <v>12</v>
      </c>
      <c r="C3" s="135" t="inlineStr">
        <is>
          <t>D</t>
        </is>
      </c>
      <c r="D3" s="135" t="n">
        <v>30</v>
      </c>
      <c r="H3" t="inlineStr">
        <is>
          <t>SO251027003-1407yds</t>
        </is>
      </c>
      <c r="I3" s="128" t="n"/>
    </row>
    <row r="4">
      <c r="A4" s="135" t="inlineStr">
        <is>
          <t>POUT25SB0007971A</t>
        </is>
      </c>
      <c r="B4" s="135" t="n">
        <v>42</v>
      </c>
      <c r="C4" s="135" t="inlineStr">
        <is>
          <t>B</t>
        </is>
      </c>
      <c r="D4" s="135" t="inlineStr">
        <is>
          <t>all</t>
        </is>
      </c>
      <c r="H4" s="172" t="inlineStr">
        <is>
          <t xml:space="preserve">SO251208002 </t>
        </is>
      </c>
      <c r="I4" s="52" t="n">
        <v>43</v>
      </c>
    </row>
    <row r="5">
      <c r="A5" s="135" t="inlineStr">
        <is>
          <t>SO251027003</t>
        </is>
      </c>
      <c r="B5" s="135" t="n">
        <v>45</v>
      </c>
      <c r="C5" s="135" t="inlineStr">
        <is>
          <t>B</t>
        </is>
      </c>
      <c r="D5" s="135" t="inlineStr">
        <is>
          <t>all</t>
        </is>
      </c>
      <c r="H5" t="inlineStr">
        <is>
          <t>POUT25SB0007977A</t>
        </is>
      </c>
      <c r="I5" s="52" t="n">
        <v>16.3</v>
      </c>
    </row>
    <row r="6">
      <c r="A6" s="135" t="inlineStr">
        <is>
          <t>SO251027003</t>
        </is>
      </c>
      <c r="B6" s="135" t="n">
        <v>45</v>
      </c>
      <c r="C6" s="135" t="inlineStr">
        <is>
          <t>R</t>
        </is>
      </c>
      <c r="D6" s="135" t="inlineStr">
        <is>
          <t>all</t>
        </is>
      </c>
      <c r="H6" t="n">
        <v>7974</v>
      </c>
      <c r="I6" s="52" t="n">
        <v>13</v>
      </c>
    </row>
    <row r="7">
      <c r="A7" s="135" t="inlineStr">
        <is>
          <t>SO250912002</t>
        </is>
      </c>
      <c r="B7" s="135" t="n">
        <v>42</v>
      </c>
      <c r="C7" s="135" t="inlineStr">
        <is>
          <t>B</t>
        </is>
      </c>
      <c r="D7" s="135" t="inlineStr">
        <is>
          <t>all</t>
        </is>
      </c>
      <c r="H7" s="172" t="inlineStr">
        <is>
          <t>SO251208002 -1306</t>
        </is>
      </c>
      <c r="I7" s="52" t="n"/>
    </row>
    <row r="8">
      <c r="A8" s="135" t="inlineStr">
        <is>
          <t>SO251027003</t>
        </is>
      </c>
      <c r="B8" s="135" t="n">
        <v>42</v>
      </c>
      <c r="C8" s="135" t="inlineStr">
        <is>
          <t>R</t>
        </is>
      </c>
      <c r="D8" s="135" t="inlineStr">
        <is>
          <t>all</t>
        </is>
      </c>
    </row>
    <row r="9">
      <c r="A9" s="135" t="inlineStr">
        <is>
          <t>POUT25SB0007972A</t>
        </is>
      </c>
      <c r="B9" s="135" t="n">
        <v>29</v>
      </c>
      <c r="C9" s="135" t="inlineStr">
        <is>
          <t>R</t>
        </is>
      </c>
      <c r="D9" s="135" t="inlineStr">
        <is>
          <t>all</t>
        </is>
      </c>
    </row>
    <row r="10">
      <c r="A10" s="135" t="inlineStr">
        <is>
          <t>SO250825001</t>
        </is>
      </c>
      <c r="B10" s="135" t="n">
        <v>1</v>
      </c>
      <c r="C10" s="135" t="inlineStr">
        <is>
          <t>B</t>
        </is>
      </c>
      <c r="D10" s="135" t="n">
        <v>1820</v>
      </c>
    </row>
    <row r="11">
      <c r="A11" s="135" t="inlineStr">
        <is>
          <t>SO251118002</t>
        </is>
      </c>
      <c r="B11" s="135" t="n">
        <v>1</v>
      </c>
      <c r="C11" s="135" t="inlineStr">
        <is>
          <t>R</t>
        </is>
      </c>
      <c r="D11" s="135" t="n">
        <v>48</v>
      </c>
    </row>
    <row r="12">
      <c r="A12" s="135" t="inlineStr">
        <is>
          <t>SO251027003</t>
        </is>
      </c>
      <c r="B12" s="135" t="n">
        <v>64</v>
      </c>
      <c r="C12" s="135" t="inlineStr">
        <is>
          <t>B+R</t>
        </is>
      </c>
      <c r="D12" s="135" t="inlineStr">
        <is>
          <t>all</t>
        </is>
      </c>
    </row>
    <row r="13">
      <c r="A13" s="135" t="inlineStr">
        <is>
          <t>SO251027003</t>
        </is>
      </c>
      <c r="B13" s="135" t="n">
        <v>65</v>
      </c>
      <c r="C13" s="135" t="inlineStr">
        <is>
          <t>B</t>
        </is>
      </c>
      <c r="D13" s="135" t="inlineStr">
        <is>
          <t>all</t>
        </is>
      </c>
    </row>
    <row r="14">
      <c r="A14" s="135" t="inlineStr">
        <is>
          <t>POUT25SB0007971A</t>
        </is>
      </c>
      <c r="B14" s="135" t="n">
        <v>65</v>
      </c>
      <c r="C14" s="135" t="inlineStr">
        <is>
          <t>R</t>
        </is>
      </c>
      <c r="D14" s="135" t="inlineStr">
        <is>
          <t>all</t>
        </is>
      </c>
    </row>
    <row r="15">
      <c r="A15" s="135" t="inlineStr">
        <is>
          <t>SO251027003</t>
        </is>
      </c>
      <c r="B15" s="135" t="n">
        <v>77</v>
      </c>
      <c r="C15" s="135" t="inlineStr">
        <is>
          <t>B</t>
        </is>
      </c>
      <c r="D15" s="135" t="inlineStr">
        <is>
          <t>all</t>
        </is>
      </c>
    </row>
    <row r="16">
      <c r="A16" s="135" t="inlineStr">
        <is>
          <t>SO251027003</t>
        </is>
      </c>
      <c r="B16" s="135" t="n">
        <v>77</v>
      </c>
      <c r="C16" s="135" t="inlineStr">
        <is>
          <t>R</t>
        </is>
      </c>
      <c r="D16" s="135" t="n">
        <v>15</v>
      </c>
    </row>
    <row r="17">
      <c r="A17" s="135" t="inlineStr">
        <is>
          <t>SO250825001</t>
        </is>
      </c>
      <c r="B17" s="135" t="n">
        <v>57</v>
      </c>
      <c r="C17" s="135" t="inlineStr">
        <is>
          <t>B</t>
        </is>
      </c>
      <c r="D17" s="135" t="inlineStr">
        <is>
          <t>all</t>
        </is>
      </c>
    </row>
    <row r="18">
      <c r="A18" s="135" t="inlineStr">
        <is>
          <t>POUT25SB0007977A</t>
        </is>
      </c>
      <c r="B18" s="135" t="n">
        <v>57</v>
      </c>
      <c r="C18" s="135" t="inlineStr">
        <is>
          <t>R</t>
        </is>
      </c>
      <c r="D18" s="135" t="n">
        <v>20</v>
      </c>
    </row>
    <row r="19">
      <c r="A19" s="135" t="inlineStr">
        <is>
          <t>POUT25SB0007977A</t>
        </is>
      </c>
      <c r="B19" s="135" t="n">
        <v>57</v>
      </c>
      <c r="C19" s="135" t="inlineStr">
        <is>
          <t>B</t>
        </is>
      </c>
      <c r="D19" s="135" t="inlineStr">
        <is>
          <t>all</t>
        </is>
      </c>
    </row>
    <row r="20">
      <c r="A20" s="135" t="inlineStr">
        <is>
          <t>SO251027003</t>
        </is>
      </c>
      <c r="B20" s="135" t="n">
        <v>59</v>
      </c>
      <c r="C20" s="135" t="inlineStr">
        <is>
          <t>B</t>
        </is>
      </c>
      <c r="D20" s="135" t="inlineStr">
        <is>
          <t>all</t>
        </is>
      </c>
    </row>
    <row r="21">
      <c r="A21" s="135" t="inlineStr">
        <is>
          <t xml:space="preserve">SO251208002 </t>
        </is>
      </c>
      <c r="B21" s="135" t="n">
        <v>59</v>
      </c>
      <c r="C21" s="135" t="inlineStr">
        <is>
          <t>B+R</t>
        </is>
      </c>
      <c r="D21" s="135" t="inlineStr">
        <is>
          <t>all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8">
    <outlinePr summaryBelow="1" summaryRight="1"/>
    <pageSetUpPr/>
  </sheetPr>
  <dimension ref="A1:K49"/>
  <sheetViews>
    <sheetView topLeftCell="A27" zoomScale="55" zoomScaleNormal="55" workbookViewId="0">
      <selection activeCell="B48" sqref="B48:B49"/>
    </sheetView>
  </sheetViews>
  <sheetFormatPr baseColWidth="8" defaultRowHeight="15"/>
  <cols>
    <col width="15.5703125" customWidth="1" min="1" max="1"/>
    <col width="17.85546875" customWidth="1" min="2" max="2"/>
    <col width="24.140625" customWidth="1" min="3" max="3"/>
    <col width="16" bestFit="1" customWidth="1" min="4" max="4"/>
    <col width="13" customWidth="1" min="5" max="5"/>
    <col width="16.42578125" customWidth="1" min="6" max="6"/>
    <col width="8.140625" bestFit="1" customWidth="1" min="8" max="8"/>
    <col width="21.85546875" customWidth="1" min="9" max="9"/>
    <col width="29.85546875" customWidth="1" min="10" max="10"/>
  </cols>
  <sheetData>
    <row r="1">
      <c r="A1" s="107" t="inlineStr">
        <is>
          <t>Job Order No</t>
        </is>
      </c>
      <c r="B1" s="108" t="inlineStr">
        <is>
          <t>PO No.</t>
        </is>
      </c>
      <c r="C1" s="108" t="inlineStr">
        <is>
          <t>Description</t>
        </is>
      </c>
      <c r="D1" s="108" t="inlineStr">
        <is>
          <t>Combo  Name</t>
        </is>
      </c>
      <c r="E1" s="108" t="inlineStr">
        <is>
          <t>Fabric  Type</t>
        </is>
      </c>
      <c r="F1" s="108" t="inlineStr">
        <is>
          <t>Supplier Lot No.</t>
        </is>
      </c>
      <c r="G1" s="108" t="inlineStr">
        <is>
          <t>UOM</t>
        </is>
      </c>
      <c r="H1" s="108" t="inlineStr">
        <is>
          <t>Avai. Qty</t>
        </is>
      </c>
      <c r="I1" s="108" t="inlineStr">
        <is>
          <t>QA ADVISE</t>
        </is>
      </c>
      <c r="J1" s="137" t="inlineStr">
        <is>
          <t>Remark</t>
        </is>
      </c>
    </row>
    <row r="2" ht="42.95" customHeight="1">
      <c r="A2" s="176" t="inlineStr">
        <is>
          <t>25V07971ID19</t>
        </is>
      </c>
      <c r="B2" s="177" t="inlineStr">
        <is>
          <t>POUT25SB0007977A</t>
        </is>
      </c>
      <c r="C2" s="178" t="inlineStr">
        <is>
          <t>Dùng chung với Rib 7971A</t>
        </is>
      </c>
      <c r="D2" s="193" t="inlineStr">
        <is>
          <t>29@Troposphere</t>
        </is>
      </c>
      <c r="E2" s="177" t="inlineStr">
        <is>
          <t>B</t>
        </is>
      </c>
      <c r="F2" s="109" t="inlineStr">
        <is>
          <t>H250828005-2A</t>
        </is>
      </c>
      <c r="G2" s="177" t="inlineStr">
        <is>
          <t>YDS</t>
        </is>
      </c>
      <c r="H2" s="177" t="n">
        <v>192</v>
      </c>
      <c r="I2" s="109" t="n"/>
    </row>
    <row r="3">
      <c r="A3" s="208" t="n"/>
      <c r="B3" s="208" t="n"/>
      <c r="C3" s="208" t="n"/>
      <c r="D3" s="208" t="n"/>
      <c r="E3" s="208" t="n"/>
      <c r="F3" s="109" t="inlineStr">
        <is>
          <t>H250902021-3</t>
        </is>
      </c>
      <c r="G3" s="208" t="n"/>
      <c r="H3" s="208" t="n"/>
      <c r="I3" s="109" t="n"/>
    </row>
    <row r="4" customFormat="1" s="116">
      <c r="A4" s="115" t="inlineStr">
        <is>
          <t>25V07971MY16</t>
        </is>
      </c>
      <c r="B4" s="174" t="inlineStr">
        <is>
          <t>SO250912002</t>
        </is>
      </c>
      <c r="C4" s="175" t="inlineStr">
        <is>
          <t>Dùng chung với Rib 7971A</t>
        </is>
      </c>
      <c r="D4" s="193" t="inlineStr">
        <is>
          <t>42 Pure Cashmere</t>
        </is>
      </c>
      <c r="E4" s="174" t="inlineStr">
        <is>
          <t>B</t>
        </is>
      </c>
      <c r="F4" s="174" t="inlineStr">
        <is>
          <t>H250913005</t>
        </is>
      </c>
      <c r="G4" s="174" t="inlineStr">
        <is>
          <t>YDS</t>
        </is>
      </c>
      <c r="H4" s="174" t="n">
        <v>1656</v>
      </c>
      <c r="I4" s="115" t="n"/>
    </row>
    <row r="5" customFormat="1" s="116">
      <c r="A5" s="115" t="inlineStr">
        <is>
          <t>25V07971VN05</t>
        </is>
      </c>
      <c r="B5" s="209" t="n"/>
      <c r="C5" s="209" t="n"/>
      <c r="D5" s="209" t="n"/>
      <c r="E5" s="209" t="n"/>
      <c r="F5" s="209" t="n"/>
      <c r="G5" s="209" t="n"/>
      <c r="H5" s="209" t="n"/>
      <c r="I5" s="115" t="n"/>
    </row>
    <row r="6" customFormat="1" s="116">
      <c r="A6" s="115" t="inlineStr">
        <is>
          <t>25V07971KH26</t>
        </is>
      </c>
      <c r="B6" s="209" t="n"/>
      <c r="C6" s="209" t="n"/>
      <c r="D6" s="209" t="n"/>
      <c r="E6" s="209" t="n"/>
      <c r="F6" s="209" t="n"/>
      <c r="G6" s="209" t="n"/>
      <c r="H6" s="209" t="n"/>
      <c r="I6" s="115" t="n"/>
    </row>
    <row r="7" customFormat="1" s="116">
      <c r="A7" s="115" t="inlineStr">
        <is>
          <t>25V07971MY17</t>
        </is>
      </c>
      <c r="B7" s="209" t="n"/>
      <c r="C7" s="209" t="n"/>
      <c r="D7" s="209" t="n"/>
      <c r="E7" s="209" t="n"/>
      <c r="F7" s="209" t="n"/>
      <c r="G7" s="209" t="n"/>
      <c r="H7" s="209" t="n"/>
      <c r="I7" s="115" t="n"/>
    </row>
    <row r="8" customFormat="1" s="116">
      <c r="A8" s="115" t="inlineStr">
        <is>
          <t>25V07971MY18</t>
        </is>
      </c>
      <c r="B8" s="208" t="n"/>
      <c r="C8" s="208" t="n"/>
      <c r="D8" s="208" t="n"/>
      <c r="E8" s="208" t="n"/>
      <c r="F8" s="208" t="n"/>
      <c r="G8" s="208" t="n"/>
      <c r="H8" s="208" t="n"/>
      <c r="I8" s="115" t="n"/>
    </row>
    <row r="9" ht="30" customFormat="1" customHeight="1" s="81">
      <c r="A9" s="115" t="inlineStr">
        <is>
          <t>25V07971ID21</t>
        </is>
      </c>
      <c r="B9" s="192" t="inlineStr">
        <is>
          <t>SO250912002
SO250825001</t>
        </is>
      </c>
      <c r="C9" s="192" t="inlineStr">
        <is>
          <t>Dùng chung với Rib BN H250904005</t>
        </is>
      </c>
      <c r="D9" s="190" t="inlineStr">
        <is>
          <t>50 Wood Bark</t>
        </is>
      </c>
      <c r="E9" s="190" t="inlineStr">
        <is>
          <t>B</t>
        </is>
      </c>
      <c r="F9" s="192" t="inlineStr">
        <is>
          <t>H250902014-1
H250913001</t>
        </is>
      </c>
      <c r="G9" s="190" t="inlineStr">
        <is>
          <t>YDS</t>
        </is>
      </c>
      <c r="H9" s="190" t="n">
        <v>3000</v>
      </c>
      <c r="I9" s="138" t="n"/>
      <c r="J9" s="190" t="n"/>
    </row>
    <row r="10" customFormat="1" s="81">
      <c r="A10" s="140" t="inlineStr">
        <is>
          <t>25V07974TH60</t>
        </is>
      </c>
      <c r="B10" s="191" t="inlineStr">
        <is>
          <t>SO250825001</t>
        </is>
      </c>
      <c r="C10" s="208" t="n"/>
      <c r="D10" s="208" t="n"/>
      <c r="E10" s="191" t="inlineStr">
        <is>
          <t>R</t>
        </is>
      </c>
      <c r="F10" s="191" t="inlineStr">
        <is>
          <t>H250904005</t>
        </is>
      </c>
      <c r="G10" s="208" t="n"/>
      <c r="H10" s="191" t="n">
        <v>40</v>
      </c>
      <c r="I10" s="139" t="n"/>
      <c r="J10" s="190" t="n"/>
    </row>
    <row r="11" ht="30" customHeight="1">
      <c r="A11" s="135" t="inlineStr">
        <is>
          <t>25V07971CA37</t>
        </is>
      </c>
      <c r="B11" s="135" t="inlineStr">
        <is>
          <t>POUT25SB0007971A</t>
        </is>
      </c>
      <c r="C11" s="136" t="inlineStr">
        <is>
          <t>Dùng chung với Body SO250825001</t>
        </is>
      </c>
      <c r="D11" s="136" t="inlineStr">
        <is>
          <t>01 Signature White</t>
        </is>
      </c>
      <c r="E11" s="135" t="inlineStr">
        <is>
          <t>R</t>
        </is>
      </c>
      <c r="F11" s="135" t="inlineStr">
        <is>
          <t>H250904002</t>
        </is>
      </c>
      <c r="G11" s="135" t="inlineStr">
        <is>
          <t>YDS</t>
        </is>
      </c>
      <c r="H11" s="135" t="n"/>
      <c r="I11" s="135" t="n"/>
      <c r="J11" s="192" t="inlineStr">
        <is>
          <t>Rib màu trắng chỉ về có 1 BN H250904002=&gt; Đã test trước đó và QA confirm Sử dụng đồng bộ</t>
        </is>
      </c>
      <c r="K11" s="133" t="n"/>
    </row>
    <row r="12" ht="30" customHeight="1">
      <c r="A12" s="135" t="inlineStr">
        <is>
          <t>25V07971ID71</t>
        </is>
      </c>
      <c r="B12" s="135" t="inlineStr">
        <is>
          <t>SO250825001</t>
        </is>
      </c>
      <c r="C12" s="136" t="inlineStr">
        <is>
          <t>Dùng chung với Rib BN H250904002</t>
        </is>
      </c>
      <c r="D12" s="136" t="inlineStr">
        <is>
          <t>01 Signature White</t>
        </is>
      </c>
      <c r="E12" s="135" t="inlineStr">
        <is>
          <t>B</t>
        </is>
      </c>
      <c r="F12" s="135" t="inlineStr">
        <is>
          <t>YR250922017</t>
        </is>
      </c>
      <c r="G12" s="135" t="inlineStr">
        <is>
          <t>YDS</t>
        </is>
      </c>
      <c r="H12" s="135" t="n">
        <v>120</v>
      </c>
      <c r="I12" s="135" t="n"/>
      <c r="J12" s="208" t="n"/>
      <c r="K12" s="133" t="n"/>
    </row>
    <row r="13">
      <c r="A13" s="135" t="inlineStr">
        <is>
          <t>25V07971KH22</t>
        </is>
      </c>
      <c r="B13" s="174" t="inlineStr">
        <is>
          <t>POUT25SB0007990A</t>
        </is>
      </c>
      <c r="C13" s="175" t="inlineStr">
        <is>
          <t>Dùng chung với rib BNH250904013</t>
        </is>
      </c>
      <c r="D13" s="174" t="inlineStr">
        <is>
          <t>39 Haute red</t>
        </is>
      </c>
      <c r="E13" s="174" t="inlineStr">
        <is>
          <t>B</t>
        </is>
      </c>
      <c r="F13" s="174" t="inlineStr">
        <is>
          <t>H250902023-2</t>
        </is>
      </c>
      <c r="G13" s="174" t="inlineStr">
        <is>
          <t>YDS</t>
        </is>
      </c>
      <c r="H13" s="174" t="n">
        <v>100</v>
      </c>
      <c r="I13" s="194" t="n"/>
      <c r="J13" s="174" t="inlineStr">
        <is>
          <t>Chung BN với rib 7971</t>
        </is>
      </c>
    </row>
    <row r="14">
      <c r="A14" s="135" t="inlineStr">
        <is>
          <t>25V07971CA37</t>
        </is>
      </c>
      <c r="B14" s="209" t="n"/>
      <c r="C14" s="209" t="n"/>
      <c r="D14" s="209" t="n"/>
      <c r="E14" s="209" t="n"/>
      <c r="F14" s="209" t="n"/>
      <c r="G14" s="209" t="n"/>
      <c r="H14" s="209" t="n"/>
      <c r="I14" s="209" t="n"/>
      <c r="J14" s="209" t="n"/>
    </row>
    <row r="15">
      <c r="A15" s="143" t="inlineStr">
        <is>
          <t>25V07971ID71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</row>
    <row r="16" customFormat="1" s="116">
      <c r="A16" s="174" t="inlineStr">
        <is>
          <t>25V07971ID72</t>
        </is>
      </c>
      <c r="B16" s="115" t="inlineStr">
        <is>
          <t>SO250825001</t>
        </is>
      </c>
      <c r="C16" s="175" t="inlineStr">
        <is>
          <t>Dùng chung với nhau</t>
        </is>
      </c>
      <c r="D16" s="174" t="inlineStr">
        <is>
          <t>26 Signature Navy</t>
        </is>
      </c>
      <c r="E16" s="115" t="inlineStr">
        <is>
          <t>B</t>
        </is>
      </c>
      <c r="F16" s="115" t="inlineStr">
        <is>
          <t>H250902020-5</t>
        </is>
      </c>
      <c r="G16" s="174" t="inlineStr">
        <is>
          <t>YDS</t>
        </is>
      </c>
      <c r="H16" s="115" t="n">
        <v>10</v>
      </c>
      <c r="I16" s="115" t="n"/>
      <c r="J16" s="115" t="inlineStr">
        <is>
          <t>Stock EGV-F-SRN-202511-2478</t>
        </is>
      </c>
    </row>
    <row r="17" customFormat="1" s="116">
      <c r="A17" s="208" t="n"/>
      <c r="B17" s="115" t="inlineStr">
        <is>
          <t>POUT25SB0007969A</t>
        </is>
      </c>
      <c r="C17" s="208" t="n"/>
      <c r="D17" s="208" t="n"/>
      <c r="E17" s="115" t="inlineStr">
        <is>
          <t>R</t>
        </is>
      </c>
      <c r="F17" s="115" t="inlineStr">
        <is>
          <t>H250904011A</t>
        </is>
      </c>
      <c r="G17" s="208" t="n"/>
      <c r="H17" s="115" t="n">
        <v>4</v>
      </c>
      <c r="I17" s="115" t="n"/>
      <c r="J17" s="115" t="inlineStr">
        <is>
          <t>Stock EGV-F-SRN-202511-2478</t>
        </is>
      </c>
    </row>
    <row r="18" ht="42.95" customHeight="1">
      <c r="A18" s="176" t="inlineStr">
        <is>
          <t>25V07971ID20</t>
        </is>
      </c>
      <c r="B18" s="177" t="inlineStr">
        <is>
          <t>POUT25SB0007969A</t>
        </is>
      </c>
      <c r="C18" s="178" t="inlineStr">
        <is>
          <t>Dùng chung với Rib 7968A</t>
        </is>
      </c>
      <c r="D18" s="174" t="inlineStr">
        <is>
          <t>22 Midnight Jade</t>
        </is>
      </c>
      <c r="E18" s="109" t="inlineStr">
        <is>
          <t>B</t>
        </is>
      </c>
      <c r="F18" s="146" t="inlineStr">
        <is>
          <t>H250902019-1
H250902019A
H251122054</t>
        </is>
      </c>
      <c r="G18" s="177" t="inlineStr">
        <is>
          <t>YDS</t>
        </is>
      </c>
      <c r="H18" s="109" t="n">
        <v>900</v>
      </c>
      <c r="I18" s="109" t="n"/>
      <c r="J18" s="147" t="inlineStr">
        <is>
          <t>Test thêm 600yds BN H251122054</t>
        </is>
      </c>
    </row>
    <row r="19">
      <c r="A19" s="208" t="n"/>
      <c r="B19" s="208" t="n"/>
      <c r="C19" s="208" t="n"/>
      <c r="D19" s="208" t="n"/>
      <c r="E19" s="109" t="inlineStr">
        <is>
          <t>R</t>
        </is>
      </c>
      <c r="F19" s="109" t="inlineStr">
        <is>
          <t>H250904010</t>
        </is>
      </c>
      <c r="G19" s="208" t="n"/>
      <c r="H19" s="109" t="n">
        <v>40</v>
      </c>
      <c r="I19" s="109" t="n"/>
      <c r="J19" s="147" t="inlineStr">
        <is>
          <t>Vải Left</t>
        </is>
      </c>
    </row>
    <row r="20">
      <c r="A20" s="135" t="inlineStr">
        <is>
          <t>25V07971ID19</t>
        </is>
      </c>
      <c r="B20" s="174" t="inlineStr">
        <is>
          <t>SO251027003</t>
        </is>
      </c>
      <c r="C20" s="175" t="inlineStr">
        <is>
          <t>Dùng chung với Rib 7971A</t>
        </is>
      </c>
      <c r="D20" s="174" t="inlineStr">
        <is>
          <t>64 Ancient Water</t>
        </is>
      </c>
      <c r="E20" s="174" t="inlineStr">
        <is>
          <t>B</t>
        </is>
      </c>
      <c r="F20" s="175" t="inlineStr">
        <is>
          <t>H251101024-1
H251101024-X
H251101024</t>
        </is>
      </c>
      <c r="G20" s="174" t="inlineStr">
        <is>
          <t>YDS</t>
        </is>
      </c>
      <c r="H20" s="174" t="n">
        <v>1005</v>
      </c>
      <c r="I20" s="175" t="inlineStr">
        <is>
          <t xml:space="preserve">Ok sử dụng đồng bộ trên áo </t>
        </is>
      </c>
      <c r="J20" s="210" t="inlineStr">
        <is>
          <t>Vải dùng cho đơn core T</t>
        </is>
      </c>
    </row>
    <row r="21">
      <c r="A21" s="135" t="inlineStr">
        <is>
          <t>25V07971AE29</t>
        </is>
      </c>
      <c r="B21" s="209" t="n"/>
      <c r="C21" s="209" t="n"/>
      <c r="D21" s="209" t="n"/>
      <c r="E21" s="209" t="n"/>
      <c r="F21" s="209" t="n"/>
      <c r="G21" s="209" t="n"/>
      <c r="H21" s="209" t="n"/>
      <c r="I21" s="209" t="n"/>
      <c r="J21" s="209" t="n"/>
    </row>
    <row r="22">
      <c r="A22" s="135" t="inlineStr">
        <is>
          <t>25V07971CA40</t>
        </is>
      </c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</row>
    <row r="23">
      <c r="A23" s="135" t="inlineStr">
        <is>
          <t>25V07971CN35</t>
        </is>
      </c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</row>
    <row r="24">
      <c r="A24" s="135" t="inlineStr">
        <is>
          <t>25V07971CN32</t>
        </is>
      </c>
      <c r="B24" s="209" t="n"/>
      <c r="C24" s="209" t="n"/>
      <c r="D24" s="209" t="n"/>
      <c r="E24" s="209" t="n"/>
      <c r="F24" s="209" t="n"/>
      <c r="G24" s="209" t="n"/>
      <c r="H24" s="209" t="n"/>
      <c r="I24" s="209" t="n"/>
      <c r="J24" s="209" t="n"/>
    </row>
    <row r="25">
      <c r="A25" s="135" t="inlineStr">
        <is>
          <t>25V07971CN54</t>
        </is>
      </c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</row>
    <row r="26">
      <c r="A26" s="135" t="inlineStr">
        <is>
          <t>25V07971CN55</t>
        </is>
      </c>
      <c r="B26" s="209" t="n"/>
      <c r="C26" s="209" t="n"/>
      <c r="D26" s="209" t="n"/>
      <c r="E26" s="209" t="n"/>
      <c r="F26" s="209" t="n"/>
      <c r="G26" s="209" t="n"/>
      <c r="H26" s="209" t="n"/>
      <c r="I26" s="209" t="n"/>
      <c r="J26" s="209" t="n"/>
    </row>
    <row r="27">
      <c r="A27" s="135" t="inlineStr">
        <is>
          <t>25V07971CN56</t>
        </is>
      </c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</row>
    <row r="28">
      <c r="A28" s="135" t="inlineStr">
        <is>
          <t>25V07971KH27</t>
        </is>
      </c>
      <c r="B28" s="209" t="n"/>
      <c r="C28" s="209" t="n"/>
      <c r="D28" s="209" t="n"/>
      <c r="E28" s="209" t="n"/>
      <c r="F28" s="209" t="n"/>
      <c r="G28" s="209" t="n"/>
      <c r="H28" s="209" t="n"/>
      <c r="I28" s="209" t="n"/>
      <c r="J28" s="209" t="n"/>
    </row>
    <row r="29">
      <c r="A29" s="135" t="inlineStr">
        <is>
          <t>25V07971KE46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9" t="n"/>
    </row>
    <row r="30">
      <c r="A30" s="135" t="inlineStr">
        <is>
          <t>25V07971MY16</t>
        </is>
      </c>
      <c r="B30" s="175" t="inlineStr">
        <is>
          <t>SO250912002
SO250825001</t>
        </is>
      </c>
      <c r="C30" s="175" t="inlineStr">
        <is>
          <t>Dùng chung với Rib BN H251101031</t>
        </is>
      </c>
      <c r="D30" s="174" t="inlineStr">
        <is>
          <t>42 Pure Cashmere</t>
        </is>
      </c>
      <c r="E30" s="174" t="inlineStr">
        <is>
          <t>B</t>
        </is>
      </c>
      <c r="F30" s="175" t="inlineStr">
        <is>
          <t>H250913005
H250926020A
H250926020
H250902024-5A
H250902024-5B</t>
        </is>
      </c>
      <c r="G30" s="174" t="inlineStr">
        <is>
          <t>YDS</t>
        </is>
      </c>
      <c r="H30" s="174" t="n">
        <v>3518</v>
      </c>
      <c r="I30" s="175" t="inlineStr">
        <is>
          <t>Ok chỉ ok bn:  H250913005/ H250926020/ H250926020A</t>
        </is>
      </c>
      <c r="J30" s="209" t="n"/>
    </row>
    <row r="31">
      <c r="A31" s="135" t="inlineStr">
        <is>
          <t>25V07971VN05</t>
        </is>
      </c>
      <c r="B31" s="209" t="n"/>
      <c r="C31" s="209" t="n"/>
      <c r="D31" s="209" t="n"/>
      <c r="E31" s="209" t="n"/>
      <c r="F31" s="209" t="n"/>
      <c r="G31" s="209" t="n"/>
      <c r="H31" s="209" t="n"/>
      <c r="I31" s="209" t="n"/>
      <c r="J31" s="209" t="n"/>
    </row>
    <row r="32">
      <c r="A32" s="135" t="inlineStr">
        <is>
          <t>25V07971KH26</t>
        </is>
      </c>
      <c r="B32" s="209" t="n"/>
      <c r="C32" s="209" t="n"/>
      <c r="D32" s="209" t="n"/>
      <c r="E32" s="209" t="n"/>
      <c r="F32" s="209" t="n"/>
      <c r="G32" s="209" t="n"/>
      <c r="H32" s="209" t="n"/>
      <c r="I32" s="209" t="n"/>
      <c r="J32" s="209" t="n"/>
    </row>
    <row r="33">
      <c r="A33" s="135" t="inlineStr">
        <is>
          <t>25V07971MY17</t>
        </is>
      </c>
      <c r="B33" s="209" t="n"/>
      <c r="C33" s="209" t="n"/>
      <c r="D33" s="209" t="n"/>
      <c r="E33" s="209" t="n"/>
      <c r="F33" s="209" t="n"/>
      <c r="G33" s="209" t="n"/>
      <c r="H33" s="209" t="n"/>
      <c r="I33" s="209" t="n"/>
      <c r="J33" s="209" t="n"/>
    </row>
    <row r="34">
      <c r="A34" s="135" t="inlineStr">
        <is>
          <t>25V07971EG49</t>
        </is>
      </c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</row>
    <row r="35">
      <c r="A35" s="135" t="inlineStr">
        <is>
          <t>25V07971MY18</t>
        </is>
      </c>
      <c r="B35" s="209" t="n"/>
      <c r="C35" s="209" t="n"/>
      <c r="D35" s="209" t="n"/>
      <c r="E35" s="209" t="n"/>
      <c r="F35" s="209" t="n"/>
      <c r="G35" s="209" t="n"/>
      <c r="H35" s="209" t="n"/>
      <c r="I35" s="209" t="n"/>
      <c r="J35" s="209" t="n"/>
    </row>
    <row r="36">
      <c r="A36" s="148" t="inlineStr">
        <is>
          <t>25V07974HK08</t>
        </is>
      </c>
      <c r="B36" s="209" t="n"/>
      <c r="C36" s="209" t="n"/>
      <c r="D36" s="209" t="n"/>
      <c r="E36" s="209" t="n"/>
      <c r="F36" s="209" t="n"/>
      <c r="G36" s="209" t="n"/>
      <c r="H36" s="209" t="n"/>
      <c r="I36" s="209" t="n"/>
      <c r="J36" s="209" t="n"/>
    </row>
    <row r="37">
      <c r="A37" s="148" t="inlineStr">
        <is>
          <t>25V07974CN47</t>
        </is>
      </c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</row>
    <row r="38">
      <c r="A38" s="148" t="inlineStr">
        <is>
          <t>25V07974TH60</t>
        </is>
      </c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</row>
    <row r="39">
      <c r="A39" s="148" t="inlineStr">
        <is>
          <t>25V07974EG25</t>
        </is>
      </c>
      <c r="B39" s="208" t="n"/>
      <c r="C39" s="208" t="n"/>
      <c r="D39" s="208" t="n"/>
      <c r="E39" s="208" t="n"/>
      <c r="F39" s="208" t="n"/>
      <c r="G39" s="208" t="n"/>
      <c r="H39" s="208" t="n"/>
      <c r="I39" s="208" t="n"/>
      <c r="J39" s="209" t="n"/>
    </row>
    <row r="40" customFormat="1" s="116">
      <c r="A40" s="115" t="inlineStr">
        <is>
          <t>25V07971MY17</t>
        </is>
      </c>
      <c r="B40" s="174" t="inlineStr">
        <is>
          <t>SO251027003</t>
        </is>
      </c>
      <c r="C40" s="175" t="inlineStr">
        <is>
          <t>Dùng chung với Rib BN 7971</t>
        </is>
      </c>
      <c r="D40" s="174" t="inlineStr">
        <is>
          <t>65 Midnight Blue</t>
        </is>
      </c>
      <c r="E40" s="174" t="inlineStr">
        <is>
          <t>B</t>
        </is>
      </c>
      <c r="F40" s="174" t="inlineStr">
        <is>
          <t>H251101025</t>
        </is>
      </c>
      <c r="G40" s="174" t="inlineStr">
        <is>
          <t>YDS</t>
        </is>
      </c>
      <c r="H40" s="174" t="n">
        <v>1100</v>
      </c>
      <c r="I40" s="175" t="inlineStr">
        <is>
          <t xml:space="preserve">Ok sử dụng đồng bộ trên áo </t>
        </is>
      </c>
      <c r="J40" s="209" t="n"/>
    </row>
    <row r="41" customFormat="1" s="116">
      <c r="A41" s="115" t="inlineStr">
        <is>
          <t>25V07971VN05</t>
        </is>
      </c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</row>
    <row r="42" customFormat="1" s="116">
      <c r="A42" s="115" t="inlineStr">
        <is>
          <t>25V07971ID71</t>
        </is>
      </c>
      <c r="B42" s="208" t="n"/>
      <c r="C42" s="208" t="n"/>
      <c r="D42" s="208" t="n"/>
      <c r="E42" s="208" t="n"/>
      <c r="F42" s="208" t="n"/>
      <c r="G42" s="208" t="n"/>
      <c r="H42" s="208" t="n"/>
      <c r="I42" s="208" t="n"/>
      <c r="J42" s="208" t="n"/>
    </row>
    <row r="43" ht="30" customHeight="1">
      <c r="A43" s="135" t="inlineStr">
        <is>
          <t>25V07971SG63</t>
        </is>
      </c>
      <c r="B43" s="135" t="inlineStr">
        <is>
          <t>POUT25SB0007977A</t>
        </is>
      </c>
      <c r="C43" s="136" t="inlineStr">
        <is>
          <t>Dùng chung với Body BN 7971</t>
        </is>
      </c>
      <c r="D43" s="136" t="inlineStr">
        <is>
          <t>12 Heather Shale Grey</t>
        </is>
      </c>
      <c r="E43" s="135" t="inlineStr">
        <is>
          <t>I</t>
        </is>
      </c>
      <c r="F43" s="135" t="inlineStr">
        <is>
          <t>H250913012</t>
        </is>
      </c>
      <c r="G43" s="135" t="inlineStr">
        <is>
          <t>YDS</t>
        </is>
      </c>
      <c r="H43" s="135" t="n"/>
      <c r="I43" s="135" t="n"/>
      <c r="J43" s="135" t="inlineStr">
        <is>
          <t>Vải left 7977</t>
        </is>
      </c>
    </row>
    <row r="44" ht="30" customHeight="1">
      <c r="A44" s="135" t="inlineStr">
        <is>
          <t>25V07971SG09</t>
        </is>
      </c>
      <c r="B44" s="135" t="inlineStr">
        <is>
          <t>SO251027003</t>
        </is>
      </c>
      <c r="C44" s="136" t="inlineStr">
        <is>
          <t>Dùng chung với Rib BN 7971/7977 Bn H250904016</t>
        </is>
      </c>
      <c r="D44" s="135" t="inlineStr">
        <is>
          <t>59 Herbed Green</t>
        </is>
      </c>
      <c r="E44" s="135" t="inlineStr">
        <is>
          <t>B</t>
        </is>
      </c>
      <c r="F44" s="136" t="inlineStr">
        <is>
          <t>H251101023
H251101023-X</t>
        </is>
      </c>
      <c r="G44" s="135" t="inlineStr">
        <is>
          <t>YDS</t>
        </is>
      </c>
      <c r="H44" s="135" t="n">
        <v>1380</v>
      </c>
      <c r="I44" s="135" t="n"/>
      <c r="J44" s="136" t="inlineStr">
        <is>
          <t>Rib left Q1 Stock "EGV-F-SRN-202512-1311"</t>
        </is>
      </c>
    </row>
    <row r="45" ht="45" customHeight="1">
      <c r="A45" s="155" t="inlineStr">
        <is>
          <t>25V07970AE09</t>
        </is>
      </c>
      <c r="B45" s="174" t="inlineStr">
        <is>
          <t>POUT25SB0007987A</t>
        </is>
      </c>
      <c r="C45" s="154" t="inlineStr">
        <is>
          <t>Dùng chung với Rib 7970A và 7988A BN H250904003</t>
        </is>
      </c>
      <c r="D45" s="154" t="inlineStr">
        <is>
          <t>9 Signature Black</t>
        </is>
      </c>
      <c r="E45" s="115" t="inlineStr">
        <is>
          <t>B</t>
        </is>
      </c>
      <c r="F45" s="154" t="inlineStr">
        <is>
          <t>H250828002-11
H250828002-6</t>
        </is>
      </c>
      <c r="G45" s="115" t="inlineStr">
        <is>
          <t>YDS</t>
        </is>
      </c>
      <c r="H45" s="115" t="n">
        <v>470</v>
      </c>
      <c r="I45" s="115" t="n"/>
      <c r="J45" s="154" t="inlineStr">
        <is>
          <t>Vải left POUT25SB0007987A
 Stock "EGV-F-SRN-202512-1311"</t>
        </is>
      </c>
    </row>
    <row r="46" ht="45" customHeight="1">
      <c r="A46" s="155" t="inlineStr">
        <is>
          <t>25V07970AE09</t>
        </is>
      </c>
      <c r="B46" s="115" t="inlineStr">
        <is>
          <t>SO250825001</t>
        </is>
      </c>
      <c r="C46" s="154" t="inlineStr">
        <is>
          <t>Dùng chung với Rib 7970A và 7971A BN H250904012</t>
        </is>
      </c>
      <c r="D46" s="115" t="inlineStr">
        <is>
          <t>29 Troposphere</t>
        </is>
      </c>
      <c r="E46" s="115" t="inlineStr">
        <is>
          <t>B</t>
        </is>
      </c>
      <c r="F46" s="154" t="inlineStr">
        <is>
          <t>H250902021-5A
H250902021B</t>
        </is>
      </c>
      <c r="G46" s="115" t="inlineStr">
        <is>
          <t>YDS</t>
        </is>
      </c>
      <c r="H46" s="115" t="n">
        <v>590</v>
      </c>
      <c r="I46" s="115" t="n"/>
      <c r="J46" s="154" t="inlineStr">
        <is>
          <t>Vải left POUT25SB0007971A
 Stock "EGV-F-SRN-202512-1311"</t>
        </is>
      </c>
    </row>
    <row r="47" ht="30" customHeight="1">
      <c r="A47" s="135" t="inlineStr">
        <is>
          <t>25V07971ID21</t>
        </is>
      </c>
      <c r="B47" s="135" t="inlineStr">
        <is>
          <t>SO250825001</t>
        </is>
      </c>
      <c r="C47" s="154" t="inlineStr">
        <is>
          <t>Dùng chung với Body 7971</t>
        </is>
      </c>
      <c r="D47" s="174" t="inlineStr">
        <is>
          <t>26 Signature Navy</t>
        </is>
      </c>
      <c r="E47" s="174" t="inlineStr">
        <is>
          <t>R</t>
        </is>
      </c>
      <c r="F47" s="135" t="inlineStr">
        <is>
          <t>H251203051</t>
        </is>
      </c>
      <c r="G47" s="135" t="inlineStr">
        <is>
          <t>YDS</t>
        </is>
      </c>
      <c r="H47" s="135" t="n">
        <v>20</v>
      </c>
      <c r="I47" s="135" t="n"/>
      <c r="J47" s="135" t="n"/>
    </row>
    <row r="48" ht="24" customFormat="1" customHeight="1" s="116">
      <c r="A48" s="115" t="inlineStr">
        <is>
          <t>25V07971SG76</t>
        </is>
      </c>
      <c r="B48" s="174" t="inlineStr">
        <is>
          <t xml:space="preserve">SO251208002 </t>
        </is>
      </c>
      <c r="C48" s="175" t="inlineStr">
        <is>
          <t>Dùng chung với rib PO#SO251027003 BN H251101033</t>
        </is>
      </c>
      <c r="D48" s="174" t="inlineStr">
        <is>
          <t>64 Ancient Water</t>
        </is>
      </c>
      <c r="E48" s="174" t="inlineStr">
        <is>
          <t>B</t>
        </is>
      </c>
      <c r="F48" s="174" t="inlineStr">
        <is>
          <t>H251215005</t>
        </is>
      </c>
      <c r="G48" s="174" t="inlineStr">
        <is>
          <t>YDS</t>
        </is>
      </c>
      <c r="H48" s="174" t="n">
        <v>1600</v>
      </c>
      <c r="I48" s="115" t="n"/>
      <c r="J48" s="115" t="n"/>
    </row>
    <row r="49" ht="34.5" customFormat="1" customHeight="1" s="116">
      <c r="A49" s="115" t="inlineStr">
        <is>
          <t>25V07971SG77</t>
        </is>
      </c>
      <c r="B49" s="208" t="n"/>
      <c r="C49" s="208" t="n"/>
      <c r="D49" s="208" t="n"/>
      <c r="E49" s="208" t="n"/>
      <c r="F49" s="208" t="n"/>
      <c r="G49" s="208" t="n"/>
      <c r="H49" s="208" t="n"/>
      <c r="I49" s="115" t="n"/>
      <c r="J49" s="115" t="n"/>
    </row>
  </sheetData>
  <mergeCells count="68">
    <mergeCell ref="D20:D29"/>
    <mergeCell ref="F13:F15"/>
    <mergeCell ref="B30:B39"/>
    <mergeCell ref="G20:G29"/>
    <mergeCell ref="D30:D39"/>
    <mergeCell ref="B18:B19"/>
    <mergeCell ref="B40:B42"/>
    <mergeCell ref="G48:G49"/>
    <mergeCell ref="E48:E49"/>
    <mergeCell ref="H30:H39"/>
    <mergeCell ref="B20:B29"/>
    <mergeCell ref="G4:G8"/>
    <mergeCell ref="A16:A17"/>
    <mergeCell ref="B2:B3"/>
    <mergeCell ref="H13:H15"/>
    <mergeCell ref="D2:D3"/>
    <mergeCell ref="C16:C17"/>
    <mergeCell ref="H2:H3"/>
    <mergeCell ref="D4:D8"/>
    <mergeCell ref="J11:J12"/>
    <mergeCell ref="C13:C15"/>
    <mergeCell ref="I13:I15"/>
    <mergeCell ref="C9:C10"/>
    <mergeCell ref="G40:G42"/>
    <mergeCell ref="B48:B49"/>
    <mergeCell ref="I40:I42"/>
    <mergeCell ref="H20:H29"/>
    <mergeCell ref="I30:I39"/>
    <mergeCell ref="C30:C39"/>
    <mergeCell ref="D48:D49"/>
    <mergeCell ref="B4:B8"/>
    <mergeCell ref="D16:D17"/>
    <mergeCell ref="A2:A3"/>
    <mergeCell ref="C2:C3"/>
    <mergeCell ref="A18:A19"/>
    <mergeCell ref="G18:G19"/>
    <mergeCell ref="E2:E3"/>
    <mergeCell ref="D40:D42"/>
    <mergeCell ref="D9:D10"/>
    <mergeCell ref="F40:F42"/>
    <mergeCell ref="E20:E29"/>
    <mergeCell ref="F30:F39"/>
    <mergeCell ref="J13:J15"/>
    <mergeCell ref="F4:F8"/>
    <mergeCell ref="C20:C29"/>
    <mergeCell ref="H4:H8"/>
    <mergeCell ref="D18:D19"/>
    <mergeCell ref="F20:F29"/>
    <mergeCell ref="C4:C8"/>
    <mergeCell ref="G13:G15"/>
    <mergeCell ref="E4:E8"/>
    <mergeCell ref="G16:G17"/>
    <mergeCell ref="C48:C49"/>
    <mergeCell ref="H40:H42"/>
    <mergeCell ref="E13:E15"/>
    <mergeCell ref="C40:C42"/>
    <mergeCell ref="G9:G10"/>
    <mergeCell ref="F48:F49"/>
    <mergeCell ref="H48:H49"/>
    <mergeCell ref="E30:E39"/>
    <mergeCell ref="G30:G39"/>
    <mergeCell ref="J20:J42"/>
    <mergeCell ref="B13:B15"/>
    <mergeCell ref="D13:D15"/>
    <mergeCell ref="I20:I29"/>
    <mergeCell ref="C18:C19"/>
    <mergeCell ref="G2:G3"/>
    <mergeCell ref="E40:E42"/>
  </mergeCells>
  <hyperlinks>
    <hyperlink xmlns:r="http://schemas.openxmlformats.org/officeDocument/2006/relationships" ref="D2" r:id="rId1"/>
  </hyperlinks>
  <pageMargins left="0.7" right="0.7" top="0.75" bottom="0.75" header="0.3" footer="0.3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:D4"/>
    </sheetView>
  </sheetViews>
  <sheetFormatPr baseColWidth="8" defaultRowHeight="15"/>
  <cols>
    <col width="15.85546875" bestFit="1" customWidth="1" min="3" max="3"/>
    <col width="21" bestFit="1" customWidth="1" min="4" max="4"/>
    <col width="13.28515625" bestFit="1" customWidth="1" min="6" max="6"/>
    <col width="11.85546875" customWidth="1" min="7" max="7"/>
    <col width="15.85546875" bestFit="1" customWidth="1" min="9" max="9"/>
    <col width="33.42578125" customWidth="1" min="10" max="10"/>
  </cols>
  <sheetData>
    <row r="1" ht="16.5" customHeight="1" thickBot="1">
      <c r="A1" s="162" t="inlineStr">
        <is>
          <t>AH</t>
        </is>
      </c>
      <c r="B1" s="163" t="inlineStr">
        <is>
          <t>Byr</t>
        </is>
      </c>
      <c r="C1" s="163" t="inlineStr">
        <is>
          <t>JO</t>
        </is>
      </c>
      <c r="D1" s="163" t="inlineStr">
        <is>
          <t>PPO</t>
        </is>
      </c>
      <c r="E1" s="163" t="inlineStr">
        <is>
          <t>STYLE</t>
        </is>
      </c>
      <c r="F1" s="163" t="inlineStr">
        <is>
          <t>Planned Qty</t>
        </is>
      </c>
      <c r="G1" s="163" t="inlineStr">
        <is>
          <t>Gmt Dlvy</t>
        </is>
      </c>
      <c r="H1" s="163" t="inlineStr">
        <is>
          <t>Prod Cat</t>
        </is>
      </c>
      <c r="I1" s="163" t="inlineStr">
        <is>
          <t>Routing</t>
        </is>
      </c>
      <c r="J1" s="163" t="inlineStr">
        <is>
          <t>Remark</t>
        </is>
      </c>
    </row>
    <row r="2" ht="16.5" customHeight="1" thickBot="1">
      <c r="A2" s="164" t="inlineStr">
        <is>
          <t>Sandy Thao</t>
        </is>
      </c>
      <c r="B2" s="165" t="inlineStr">
        <is>
          <t>GIORDANO LTD</t>
        </is>
      </c>
      <c r="C2" s="166" t="inlineStr">
        <is>
          <t>25V10074KR01</t>
        </is>
      </c>
      <c r="D2" s="166" t="inlineStr">
        <is>
          <t>POUT25SB0010074A</t>
        </is>
      </c>
      <c r="E2" s="166" t="inlineStr">
        <is>
          <t>GIO-01026521</t>
        </is>
      </c>
      <c r="F2" s="168" t="n">
        <v>1410</v>
      </c>
      <c r="G2" s="169" t="inlineStr">
        <is>
          <t>Mon 3/16/26</t>
        </is>
      </c>
      <c r="H2" s="166" t="inlineStr">
        <is>
          <t>KCREW_S</t>
        </is>
      </c>
      <c r="I2" s="166" t="inlineStr">
        <is>
          <t>R-NW-NE-NP-H</t>
        </is>
      </c>
      <c r="J2" s="166" t="inlineStr">
        <is>
          <t>OS full process-Chuyển full lot</t>
        </is>
      </c>
    </row>
    <row r="3" ht="16.5" customHeight="1" thickBot="1">
      <c r="A3" s="164" t="inlineStr">
        <is>
          <t>Taylor Thuy</t>
        </is>
      </c>
      <c r="B3" s="165" t="inlineStr">
        <is>
          <t>GIORDANO LTD</t>
        </is>
      </c>
      <c r="C3" s="166" t="inlineStr">
        <is>
          <t>25V10201KR01</t>
        </is>
      </c>
      <c r="D3" s="166" t="inlineStr">
        <is>
          <t>POUT25SB0010201A</t>
        </is>
      </c>
      <c r="E3" s="166" t="inlineStr">
        <is>
          <t>GIO-05326518</t>
        </is>
      </c>
      <c r="F3" s="168" t="n">
        <v>10350</v>
      </c>
      <c r="G3" s="169" t="inlineStr">
        <is>
          <t>Fri 3/6/26</t>
        </is>
      </c>
      <c r="H3" s="166" t="inlineStr">
        <is>
          <t>KCREW_S</t>
        </is>
      </c>
      <c r="I3" s="166" t="inlineStr">
        <is>
          <t>R-NW-NE-NP-H</t>
        </is>
      </c>
      <c r="J3" s="166" t="inlineStr">
        <is>
          <t>OS full process-Chuyển full lot</t>
        </is>
      </c>
    </row>
    <row r="4" ht="16.5" customHeight="1" thickBot="1">
      <c r="A4" s="164" t="inlineStr">
        <is>
          <t>Taylor Thuy</t>
        </is>
      </c>
      <c r="B4" s="165" t="inlineStr">
        <is>
          <t>GIORDANO LTD</t>
        </is>
      </c>
      <c r="C4" s="166" t="inlineStr">
        <is>
          <t>25V10201KR02</t>
        </is>
      </c>
      <c r="D4" s="166" t="inlineStr">
        <is>
          <t>POUT25SB0010201A</t>
        </is>
      </c>
      <c r="E4" s="166" t="inlineStr">
        <is>
          <t>GIO-05326518</t>
        </is>
      </c>
      <c r="F4" s="168" t="n">
        <v>2050</v>
      </c>
      <c r="G4" s="169" t="inlineStr">
        <is>
          <t>Tue 3/3/26</t>
        </is>
      </c>
      <c r="H4" s="166" t="inlineStr">
        <is>
          <t>KCREW_S</t>
        </is>
      </c>
      <c r="I4" s="166" t="inlineStr">
        <is>
          <t>R-NW-NE-NP-H</t>
        </is>
      </c>
      <c r="J4" s="166" t="inlineStr">
        <is>
          <t>OS full process-Chuyển full lot</t>
        </is>
      </c>
    </row>
    <row r="5" ht="16.5" customHeight="1" thickBot="1">
      <c r="A5" s="164" t="inlineStr">
        <is>
          <t>Taylor Thuy</t>
        </is>
      </c>
      <c r="B5" s="165" t="inlineStr">
        <is>
          <t>TIGER ENTERPRISES LTD.</t>
        </is>
      </c>
      <c r="C5" s="166" t="inlineStr">
        <is>
          <t>25V07971KH25</t>
        </is>
      </c>
      <c r="D5" s="211" t="inlineStr">
        <is>
          <t>SO250825001
SO251027003
SO250912002</t>
        </is>
      </c>
      <c r="E5" s="166" t="inlineStr">
        <is>
          <t>GIO-01026250</t>
        </is>
      </c>
      <c r="F5" s="171" t="n">
        <v>100</v>
      </c>
      <c r="G5" s="169" t="inlineStr">
        <is>
          <t>Thu 3/19/26</t>
        </is>
      </c>
      <c r="H5" s="166" t="inlineStr">
        <is>
          <t>KCREW_S</t>
        </is>
      </c>
      <c r="I5" s="166" t="inlineStr">
        <is>
          <t>S-NW-NE-NP-H</t>
        </is>
      </c>
      <c r="J5" s="166" t="inlineStr">
        <is>
          <t>OS full process-Chuyển full lot</t>
        </is>
      </c>
    </row>
    <row r="6" ht="16.5" customHeight="1" thickBot="1">
      <c r="A6" s="164" t="inlineStr">
        <is>
          <t>Taylor Thuy</t>
        </is>
      </c>
      <c r="B6" s="165" t="inlineStr">
        <is>
          <t>TIGER ENTERPRISES LTD.</t>
        </is>
      </c>
      <c r="C6" s="166" t="inlineStr">
        <is>
          <t>25V07971KH26</t>
        </is>
      </c>
      <c r="D6" s="212" t="n"/>
      <c r="E6" s="166" t="inlineStr">
        <is>
          <t>GIO-01026250</t>
        </is>
      </c>
      <c r="F6" s="171" t="n">
        <v>50</v>
      </c>
      <c r="G6" s="169" t="inlineStr">
        <is>
          <t>Thu 3/19/26</t>
        </is>
      </c>
      <c r="H6" s="166" t="inlineStr">
        <is>
          <t>KCREW_S</t>
        </is>
      </c>
      <c r="I6" s="166" t="inlineStr">
        <is>
          <t>S-NW-NE-NP-H</t>
        </is>
      </c>
      <c r="J6" s="166" t="inlineStr">
        <is>
          <t>OS full process-Chuyển full lot</t>
        </is>
      </c>
    </row>
    <row r="7" ht="16.5" customHeight="1" thickBot="1">
      <c r="A7" s="164" t="inlineStr">
        <is>
          <t>Taylor Thuy</t>
        </is>
      </c>
      <c r="B7" s="165" t="inlineStr">
        <is>
          <t>TIGER ENTERPRISES LTD.</t>
        </is>
      </c>
      <c r="C7" s="166" t="inlineStr">
        <is>
          <t>25V07971KH27</t>
        </is>
      </c>
      <c r="D7" s="212" t="n"/>
      <c r="E7" s="166" t="inlineStr">
        <is>
          <t>GIO-01026250</t>
        </is>
      </c>
      <c r="F7" s="171" t="n">
        <v>40</v>
      </c>
      <c r="G7" s="169" t="inlineStr">
        <is>
          <t>Thu 4/16/26</t>
        </is>
      </c>
      <c r="H7" s="166" t="inlineStr">
        <is>
          <t>KCREW_S</t>
        </is>
      </c>
      <c r="I7" s="166" t="inlineStr">
        <is>
          <t>S-NW-NE-NP-H</t>
        </is>
      </c>
      <c r="J7" s="166" t="inlineStr">
        <is>
          <t>OS full process-Chuyển full lot</t>
        </is>
      </c>
    </row>
    <row r="8" ht="16.5" customHeight="1" thickBot="1">
      <c r="A8" s="164" t="inlineStr">
        <is>
          <t>Taylor Thuy</t>
        </is>
      </c>
      <c r="B8" s="165" t="inlineStr">
        <is>
          <t>TIGER ENTERPRISES LTD.</t>
        </is>
      </c>
      <c r="C8" s="166" t="inlineStr">
        <is>
          <t>25V07971KH80</t>
        </is>
      </c>
      <c r="D8" s="212" t="n"/>
      <c r="E8" s="166" t="inlineStr">
        <is>
          <t>25V07971KH25</t>
        </is>
      </c>
      <c r="F8" s="171" t="n">
        <v>35</v>
      </c>
      <c r="G8" s="169" t="inlineStr">
        <is>
          <t>Thu 4/16/26</t>
        </is>
      </c>
      <c r="H8" s="166" t="inlineStr">
        <is>
          <t>KCREW_S</t>
        </is>
      </c>
      <c r="I8" s="166" t="inlineStr">
        <is>
          <t>S-NW-NE-NP-H</t>
        </is>
      </c>
      <c r="J8" s="166" t="inlineStr">
        <is>
          <t>OS full process-Chuyển full lot</t>
        </is>
      </c>
    </row>
    <row r="9" ht="16.5" customHeight="1" thickBot="1">
      <c r="A9" s="164" t="inlineStr">
        <is>
          <t>Taylor Thuy</t>
        </is>
      </c>
      <c r="B9" s="165" t="inlineStr">
        <is>
          <t>TIGER ENTERPRISES LTD.</t>
        </is>
      </c>
      <c r="C9" s="166" t="inlineStr">
        <is>
          <t>25V07971MY16</t>
        </is>
      </c>
      <c r="D9" s="212" t="n"/>
      <c r="E9" s="166" t="inlineStr">
        <is>
          <t>GIO-01026250</t>
        </is>
      </c>
      <c r="F9" s="170" t="n">
        <v>3400</v>
      </c>
      <c r="G9" s="169" t="inlineStr">
        <is>
          <t>Thu 3/26/26</t>
        </is>
      </c>
      <c r="H9" s="166" t="inlineStr">
        <is>
          <t>KCREW_S</t>
        </is>
      </c>
      <c r="I9" s="166" t="inlineStr">
        <is>
          <t>S-NW-NE-NP-H</t>
        </is>
      </c>
      <c r="J9" s="166" t="inlineStr">
        <is>
          <t>OS full process-Chuyển full lot</t>
        </is>
      </c>
    </row>
    <row r="10" ht="16.5" customHeight="1" thickBot="1">
      <c r="A10" s="164" t="inlineStr">
        <is>
          <t>Taylor Thuy</t>
        </is>
      </c>
      <c r="B10" s="165" t="inlineStr">
        <is>
          <t>TIGER ENTERPRISES LTD.</t>
        </is>
      </c>
      <c r="C10" s="166" t="inlineStr">
        <is>
          <t>25V07971MY17</t>
        </is>
      </c>
      <c r="D10" s="212" t="n"/>
      <c r="E10" s="166" t="inlineStr">
        <is>
          <t>GIO-01026250</t>
        </is>
      </c>
      <c r="F10" s="170" t="n">
        <v>2600</v>
      </c>
      <c r="G10" s="169" t="inlineStr">
        <is>
          <t>Thu 4/23/26</t>
        </is>
      </c>
      <c r="H10" s="166" t="inlineStr">
        <is>
          <t>KCREW_S</t>
        </is>
      </c>
      <c r="I10" s="166" t="inlineStr">
        <is>
          <t>S-NW-NE-NP-H</t>
        </is>
      </c>
      <c r="J10" s="166" t="inlineStr">
        <is>
          <t>OS full process-Chuyển full lot</t>
        </is>
      </c>
    </row>
    <row r="11" ht="16.5" customHeight="1" thickBot="1">
      <c r="A11" s="164" t="inlineStr">
        <is>
          <t>Taylor Thuy</t>
        </is>
      </c>
      <c r="B11" s="165" t="inlineStr">
        <is>
          <t>TIGER ENTERPRISES LTD.</t>
        </is>
      </c>
      <c r="C11" s="166" t="inlineStr">
        <is>
          <t>25V07971MY18</t>
        </is>
      </c>
      <c r="D11" s="212" t="n"/>
      <c r="E11" s="166" t="inlineStr">
        <is>
          <t>GIO-01026250</t>
        </is>
      </c>
      <c r="F11" s="170" t="n">
        <v>3100</v>
      </c>
      <c r="G11" s="169" t="inlineStr">
        <is>
          <t>Tue 5/19/26</t>
        </is>
      </c>
      <c r="H11" s="166" t="inlineStr">
        <is>
          <t>KCREW_S</t>
        </is>
      </c>
      <c r="I11" s="166" t="inlineStr">
        <is>
          <t>S-NW-NE-NP-H</t>
        </is>
      </c>
      <c r="J11" s="166" t="inlineStr">
        <is>
          <t>OS full process-Chuyển full lot</t>
        </is>
      </c>
    </row>
    <row r="12" ht="16.5" customHeight="1" thickBot="1">
      <c r="A12" s="164" t="inlineStr">
        <is>
          <t>Taylor Thuy</t>
        </is>
      </c>
      <c r="B12" s="165" t="inlineStr">
        <is>
          <t>TIGER ENTERPRISES LTD.</t>
        </is>
      </c>
      <c r="C12" s="166" t="inlineStr">
        <is>
          <t>25V07971SG09</t>
        </is>
      </c>
      <c r="D12" s="212" t="n"/>
      <c r="E12" s="166" t="inlineStr">
        <is>
          <t>GIO-01026250</t>
        </is>
      </c>
      <c r="F12" s="170" t="n">
        <v>1610</v>
      </c>
      <c r="G12" s="169" t="inlineStr">
        <is>
          <t>Thu 3/12/26</t>
        </is>
      </c>
      <c r="H12" s="166" t="inlineStr">
        <is>
          <t>KCREW_S</t>
        </is>
      </c>
      <c r="I12" s="166" t="inlineStr">
        <is>
          <t>S-NW-NE-NP-H</t>
        </is>
      </c>
      <c r="J12" s="166" t="inlineStr">
        <is>
          <t>OS full process-Chuyển full lot</t>
        </is>
      </c>
    </row>
    <row r="13" ht="16.5" customHeight="1" thickBot="1">
      <c r="A13" s="164" t="inlineStr">
        <is>
          <t>Taylor Thuy</t>
        </is>
      </c>
      <c r="B13" s="165" t="inlineStr">
        <is>
          <t>TIGER ENTERPRISES LTD.</t>
        </is>
      </c>
      <c r="C13" s="166" t="inlineStr">
        <is>
          <t>25V07971SG10</t>
        </is>
      </c>
      <c r="D13" s="212" t="n"/>
      <c r="E13" s="166" t="inlineStr">
        <is>
          <t>GIO-01026250</t>
        </is>
      </c>
      <c r="F13" s="167" t="n">
        <v>500</v>
      </c>
      <c r="G13" s="169" t="inlineStr">
        <is>
          <t>Thu 4/16/26</t>
        </is>
      </c>
      <c r="H13" s="166" t="inlineStr">
        <is>
          <t>KCREW_S</t>
        </is>
      </c>
      <c r="I13" s="166" t="inlineStr">
        <is>
          <t>S-NW-NE-NP-H</t>
        </is>
      </c>
      <c r="J13" s="166" t="inlineStr">
        <is>
          <t>OS full process-Chuyển full lot</t>
        </is>
      </c>
    </row>
    <row r="14" ht="16.5" customHeight="1" thickBot="1">
      <c r="A14" s="164" t="inlineStr">
        <is>
          <t>Taylor Thuy</t>
        </is>
      </c>
      <c r="B14" s="165" t="inlineStr">
        <is>
          <t>TIGER ENTERPRISES LTD.</t>
        </is>
      </c>
      <c r="C14" s="166" t="inlineStr">
        <is>
          <t>25V07971SG75</t>
        </is>
      </c>
      <c r="D14" s="212" t="n"/>
      <c r="E14" s="166" t="inlineStr">
        <is>
          <t>GIO-01026250</t>
        </is>
      </c>
      <c r="F14" s="167" t="n">
        <v>990</v>
      </c>
      <c r="G14" s="169" t="inlineStr">
        <is>
          <t>Thu 4/2/26</t>
        </is>
      </c>
      <c r="H14" s="166" t="inlineStr">
        <is>
          <t>KCREW_S</t>
        </is>
      </c>
      <c r="I14" s="166" t="inlineStr">
        <is>
          <t>S-NW-NE-NP-H</t>
        </is>
      </c>
      <c r="J14" s="166" t="inlineStr">
        <is>
          <t>OS full process-Chuyển full lot</t>
        </is>
      </c>
    </row>
    <row r="15" ht="16.5" customHeight="1" thickBot="1">
      <c r="A15" s="164" t="inlineStr">
        <is>
          <t>Taylor Thuy</t>
        </is>
      </c>
      <c r="B15" s="165" t="inlineStr">
        <is>
          <t>TIGER ENTERPRISES LTD.</t>
        </is>
      </c>
      <c r="C15" s="166" t="inlineStr">
        <is>
          <t>25V07971SG76</t>
        </is>
      </c>
      <c r="D15" s="212" t="n"/>
      <c r="E15" s="166" t="inlineStr">
        <is>
          <t>GIO-01026250</t>
        </is>
      </c>
      <c r="F15" s="170" t="n">
        <v>1000</v>
      </c>
      <c r="G15" s="169" t="inlineStr">
        <is>
          <t>Thu 4/2/26</t>
        </is>
      </c>
      <c r="H15" s="166" t="inlineStr">
        <is>
          <t>KCREW_S</t>
        </is>
      </c>
      <c r="I15" s="166" t="inlineStr">
        <is>
          <t>S-NW-NE-NP-H</t>
        </is>
      </c>
      <c r="J15" s="166" t="inlineStr">
        <is>
          <t>OS full process-Chuyển full lot</t>
        </is>
      </c>
    </row>
    <row r="16" ht="16.5" customHeight="1" thickBot="1">
      <c r="A16" s="164" t="inlineStr">
        <is>
          <t>Taylor Thuy</t>
        </is>
      </c>
      <c r="B16" s="165" t="inlineStr">
        <is>
          <t>TIGER ENTERPRISES LTD.</t>
        </is>
      </c>
      <c r="C16" s="166" t="inlineStr">
        <is>
          <t>25V07971SG77</t>
        </is>
      </c>
      <c r="D16" s="212" t="n"/>
      <c r="E16" s="166" t="inlineStr">
        <is>
          <t>GIO-01026250</t>
        </is>
      </c>
      <c r="F16" s="170" t="n">
        <v>1000</v>
      </c>
      <c r="G16" s="169" t="inlineStr">
        <is>
          <t>Thu 4/16/26</t>
        </is>
      </c>
      <c r="H16" s="166" t="inlineStr">
        <is>
          <t>KCREW_S</t>
        </is>
      </c>
      <c r="I16" s="166" t="inlineStr">
        <is>
          <t>S-NW-NE-NP-H</t>
        </is>
      </c>
      <c r="J16" s="166" t="inlineStr">
        <is>
          <t>OS full process-Chuyển full lot</t>
        </is>
      </c>
    </row>
    <row r="17" ht="16.5" customHeight="1" thickBot="1">
      <c r="A17" s="164" t="inlineStr">
        <is>
          <t>Taylor Thuy</t>
        </is>
      </c>
      <c r="B17" s="165" t="inlineStr">
        <is>
          <t>TIGER ENTERPRISES LTD.</t>
        </is>
      </c>
      <c r="C17" s="166" t="inlineStr">
        <is>
          <t>25V07971VN04</t>
        </is>
      </c>
      <c r="D17" s="212" t="n"/>
      <c r="E17" s="166" t="inlineStr">
        <is>
          <t>GIO-01026250</t>
        </is>
      </c>
      <c r="F17" s="167" t="n">
        <v>150</v>
      </c>
      <c r="G17" s="169" t="inlineStr">
        <is>
          <t>Wed 5/6/26</t>
        </is>
      </c>
      <c r="H17" s="166" t="inlineStr">
        <is>
          <t>KCREW_S</t>
        </is>
      </c>
      <c r="I17" s="166" t="inlineStr">
        <is>
          <t>S-NW-NE-NP-H</t>
        </is>
      </c>
      <c r="J17" s="166" t="inlineStr">
        <is>
          <t>OS full process-Chuyển full lot</t>
        </is>
      </c>
    </row>
    <row r="18" ht="16.5" customHeight="1" thickBot="1">
      <c r="A18" s="164" t="inlineStr">
        <is>
          <t>Taylor Thuy</t>
        </is>
      </c>
      <c r="B18" s="165" t="inlineStr">
        <is>
          <t>TIGER ENTERPRISES LTD.</t>
        </is>
      </c>
      <c r="C18" s="166" t="inlineStr">
        <is>
          <t>25V07971VN05</t>
        </is>
      </c>
      <c r="D18" s="212" t="n"/>
      <c r="E18" s="166" t="inlineStr">
        <is>
          <t>GIO-01026250</t>
        </is>
      </c>
      <c r="F18" s="167" t="n">
        <v>560</v>
      </c>
      <c r="G18" s="169" t="inlineStr">
        <is>
          <t>Wed 4/1/26</t>
        </is>
      </c>
      <c r="H18" s="166" t="inlineStr">
        <is>
          <t>KCREW_S</t>
        </is>
      </c>
      <c r="I18" s="166" t="inlineStr">
        <is>
          <t>S-NW-NE-NP-H</t>
        </is>
      </c>
      <c r="J18" s="166" t="inlineStr">
        <is>
          <t>OS full process-Chuyển full lot</t>
        </is>
      </c>
    </row>
    <row r="19" ht="16.5" customHeight="1" thickBot="1">
      <c r="A19" s="164" t="inlineStr">
        <is>
          <t>Taylor Thuy</t>
        </is>
      </c>
      <c r="B19" s="165" t="inlineStr">
        <is>
          <t>TIGER ENTERPRISES LTD.</t>
        </is>
      </c>
      <c r="C19" s="166" t="inlineStr">
        <is>
          <t>25V07971VN06</t>
        </is>
      </c>
      <c r="D19" s="212" t="n"/>
      <c r="E19" s="166" t="inlineStr">
        <is>
          <t>GIO-01026250</t>
        </is>
      </c>
      <c r="F19" s="167" t="n">
        <v>480</v>
      </c>
      <c r="G19" s="169" t="inlineStr">
        <is>
          <t>Wed 5/6/26</t>
        </is>
      </c>
      <c r="H19" s="166" t="inlineStr">
        <is>
          <t>KCREW_S</t>
        </is>
      </c>
      <c r="I19" s="166" t="inlineStr">
        <is>
          <t>S-NW-NE-NP-H</t>
        </is>
      </c>
      <c r="J19" s="166" t="inlineStr">
        <is>
          <t>OS full process-Chuyển full lot</t>
        </is>
      </c>
    </row>
    <row r="20" ht="16.5" customHeight="1" thickBot="1">
      <c r="A20" s="164" t="inlineStr">
        <is>
          <t>Taylor Thuy</t>
        </is>
      </c>
      <c r="B20" s="165" t="inlineStr">
        <is>
          <t>TIGER ENTERPRISES LTD.</t>
        </is>
      </c>
      <c r="C20" s="166" t="inlineStr">
        <is>
          <t>25V07971VN73</t>
        </is>
      </c>
      <c r="D20" s="212" t="n"/>
      <c r="E20" s="166" t="inlineStr">
        <is>
          <t>GIO-01026250</t>
        </is>
      </c>
      <c r="F20" s="167" t="n">
        <v>280</v>
      </c>
      <c r="G20" s="169" t="inlineStr">
        <is>
          <t>Wed 3/4/26</t>
        </is>
      </c>
      <c r="H20" s="166" t="inlineStr">
        <is>
          <t>KCREW_S</t>
        </is>
      </c>
      <c r="I20" s="166" t="inlineStr">
        <is>
          <t>S-NW-NE-NP-H</t>
        </is>
      </c>
      <c r="J20" s="166" t="inlineStr">
        <is>
          <t>OS full process-Chuyển full lot</t>
        </is>
      </c>
    </row>
    <row r="21" ht="16.5" customHeight="1" thickBot="1">
      <c r="A21" s="164" t="inlineStr">
        <is>
          <t>Taylor Thuy</t>
        </is>
      </c>
      <c r="B21" s="165" t="inlineStr">
        <is>
          <t>TIGER ENTERPRISES LTD.</t>
        </is>
      </c>
      <c r="C21" s="166" t="inlineStr">
        <is>
          <t>25V07971VN74</t>
        </is>
      </c>
      <c r="D21" s="212" t="n"/>
      <c r="E21" s="166" t="inlineStr">
        <is>
          <t>GIO-01026250</t>
        </is>
      </c>
      <c r="F21" s="167" t="n">
        <v>660</v>
      </c>
      <c r="G21" s="169" t="inlineStr">
        <is>
          <t>Wed 3/4/26</t>
        </is>
      </c>
      <c r="H21" s="166" t="inlineStr">
        <is>
          <t>KCREW_S</t>
        </is>
      </c>
      <c r="I21" s="166" t="inlineStr">
        <is>
          <t>S-NW-NE-NP-H</t>
        </is>
      </c>
      <c r="J21" s="166" t="inlineStr">
        <is>
          <t>OS full process-Chuyển full lot</t>
        </is>
      </c>
    </row>
    <row r="22" ht="16.5" customHeight="1" thickBot="1">
      <c r="A22" s="164" t="inlineStr">
        <is>
          <t>Taylor Thuy</t>
        </is>
      </c>
      <c r="B22" s="165" t="inlineStr">
        <is>
          <t>TIGER ENTERPRISES LTD.</t>
        </is>
      </c>
      <c r="C22" s="166" t="inlineStr">
        <is>
          <t>25V07971VN78</t>
        </is>
      </c>
      <c r="D22" s="212" t="n"/>
      <c r="E22" s="166" t="inlineStr">
        <is>
          <t>GIO-01026250</t>
        </is>
      </c>
      <c r="F22" s="167" t="n">
        <v>860</v>
      </c>
      <c r="G22" s="169" t="inlineStr">
        <is>
          <t>Wed 4/1/26</t>
        </is>
      </c>
      <c r="H22" s="166" t="inlineStr">
        <is>
          <t>KCREW_S</t>
        </is>
      </c>
      <c r="I22" s="166" t="inlineStr">
        <is>
          <t>S-NW-NE-NP-H</t>
        </is>
      </c>
      <c r="J22" s="166" t="inlineStr">
        <is>
          <t>OS full process-Chuyển full lot</t>
        </is>
      </c>
    </row>
    <row r="23" ht="16.5" customHeight="1" thickBot="1">
      <c r="A23" s="164" t="inlineStr">
        <is>
          <t>Taylor Thuy</t>
        </is>
      </c>
      <c r="B23" s="165" t="inlineStr">
        <is>
          <t>TIGER ENTERPRISES LTD.</t>
        </is>
      </c>
      <c r="C23" s="166" t="inlineStr">
        <is>
          <t>25V07971VN79</t>
        </is>
      </c>
      <c r="D23" s="213" t="n"/>
      <c r="E23" s="166" t="inlineStr">
        <is>
          <t>GIO-01026250</t>
        </is>
      </c>
      <c r="F23" s="167" t="n">
        <v>330</v>
      </c>
      <c r="G23" s="169" t="inlineStr">
        <is>
          <t>Wed 5/6/26</t>
        </is>
      </c>
      <c r="H23" s="166" t="inlineStr">
        <is>
          <t>KCREW_S</t>
        </is>
      </c>
      <c r="I23" s="166" t="inlineStr">
        <is>
          <t>S-NW-NE-NP-H</t>
        </is>
      </c>
      <c r="J23" s="166" t="inlineStr">
        <is>
          <t>OS full process-Chuyển full lot</t>
        </is>
      </c>
    </row>
    <row r="24" ht="16.5" customHeight="1" thickBot="1">
      <c r="A24" s="164" t="inlineStr">
        <is>
          <t>Taylor Thuy</t>
        </is>
      </c>
      <c r="B24" s="165" t="inlineStr">
        <is>
          <t>TIGER ENTERPRISES LTD.</t>
        </is>
      </c>
      <c r="C24" s="166" t="inlineStr">
        <is>
          <t>26V00633ID01</t>
        </is>
      </c>
      <c r="D24" s="167" t="n"/>
      <c r="E24" s="166" t="inlineStr">
        <is>
          <t>GIO-01026286</t>
        </is>
      </c>
      <c r="F24" s="168" t="n">
        <v>3000</v>
      </c>
      <c r="G24" s="169" t="inlineStr">
        <is>
          <t>Wed 4/15/26</t>
        </is>
      </c>
      <c r="H24" s="166" t="inlineStr">
        <is>
          <t>KCREW_S</t>
        </is>
      </c>
      <c r="I24" s="166" t="inlineStr">
        <is>
          <t>S-NW-NE-NP-H</t>
        </is>
      </c>
      <c r="J24" s="166" t="inlineStr">
        <is>
          <t>OS full process-Chuyển full lot</t>
        </is>
      </c>
    </row>
  </sheetData>
  <autoFilter ref="A1:J24"/>
  <mergeCells count="1">
    <mergeCell ref="D5:D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tabColor rgb="FF92D050"/>
    <outlinePr summaryBelow="1" summaryRight="1"/>
    <pageSetUpPr/>
  </sheetPr>
  <dimension ref="A1:I939"/>
  <sheetViews>
    <sheetView topLeftCell="A5" workbookViewId="0">
      <selection activeCell="C6" sqref="C6"/>
    </sheetView>
  </sheetViews>
  <sheetFormatPr baseColWidth="8" defaultRowHeight="15"/>
  <cols>
    <col width="7.85546875" bestFit="1" customWidth="1" min="2" max="2"/>
    <col width="6.85546875" bestFit="1" customWidth="1" min="3" max="3"/>
    <col width="10.42578125" bestFit="1" customWidth="1" min="4" max="4"/>
    <col width="6.140625" bestFit="1" customWidth="1" min="5" max="5"/>
    <col width="2.85546875" bestFit="1" customWidth="1" min="6" max="6"/>
    <col width="13" bestFit="1" customWidth="1" min="7" max="7"/>
    <col width="13.5703125" bestFit="1" customWidth="1" min="8" max="8"/>
    <col width="13.42578125" bestFit="1" customWidth="1" min="9" max="9"/>
  </cols>
  <sheetData>
    <row r="1" ht="24" customHeight="1">
      <c r="A1" s="14" t="inlineStr">
        <is>
          <t>Allow short Q'ty</t>
        </is>
      </c>
      <c r="B1" t="inlineStr">
        <is>
          <t>Loading...</t>
        </is>
      </c>
      <c r="I1" s="41" t="inlineStr">
        <is>
          <t>Color code</t>
        </is>
      </c>
    </row>
    <row r="2">
      <c r="A2" s="13">
        <f>G2*F2/100</f>
        <v/>
      </c>
      <c r="I2">
        <f>IF(C2=0,TEXT(C2,"@"),TEXT(C2,"#"))</f>
        <v/>
      </c>
    </row>
    <row r="3" ht="17.25" customHeight="1">
      <c r="A3" s="13">
        <f>G3*F3/100</f>
        <v/>
      </c>
      <c r="B3" s="50" t="inlineStr">
        <is>
          <t xml:space="preserve">JO DETAIL REPORT </t>
        </is>
      </c>
      <c r="I3">
        <f>IF(C3=0,TEXT(C3,"@"),TEXT(C3,"#"))</f>
        <v/>
      </c>
    </row>
    <row r="4" ht="17.25" customHeight="1">
      <c r="A4" s="13">
        <f>G4*F4/100</f>
        <v/>
      </c>
      <c r="B4" s="50" t="inlineStr">
        <is>
          <t xml:space="preserve">GO: S25V07971 </t>
        </is>
      </c>
      <c r="I4">
        <f>IF(C4=0,TEXT(C4,"@"),TEXT(C4,"#"))</f>
        <v/>
      </c>
    </row>
    <row r="5" ht="24.75" customHeight="1">
      <c r="A5" s="14" t="inlineStr">
        <is>
          <t>Allow short Q'ty</t>
        </is>
      </c>
      <c r="B5" s="55" t="inlineStr">
        <is>
          <t>JOB ORDER NO</t>
        </is>
      </c>
      <c r="C5" s="55" t="inlineStr">
        <is>
          <t>COLOR_CODE</t>
        </is>
      </c>
      <c r="D5" s="55" t="inlineStr">
        <is>
          <t>COLOR_DESC</t>
        </is>
      </c>
      <c r="E5" s="55" t="inlineStr">
        <is>
          <t>SIZE_CODE1</t>
        </is>
      </c>
      <c r="F5" s="55" t="inlineStr">
        <is>
          <t>QTY</t>
        </is>
      </c>
      <c r="G5" s="55" t="inlineStr">
        <is>
          <t>PERCENT_OVER_ALLOWED</t>
        </is>
      </c>
      <c r="H5" s="55" t="inlineStr">
        <is>
          <t>PERCENT_SHORT_ALLOWED</t>
        </is>
      </c>
      <c r="I5">
        <f>IF(C5=0,TEXT(C5,"@"),TEXT(C5,"#"))</f>
        <v/>
      </c>
    </row>
    <row r="6" ht="16.5" customHeight="1">
      <c r="A6" s="13">
        <f>G6*F6/100</f>
        <v/>
      </c>
      <c r="B6" s="56" t="inlineStr">
        <is>
          <t>25V07971AE28</t>
        </is>
      </c>
      <c r="C6" s="56" t="n">
        <v>9</v>
      </c>
      <c r="D6" s="56" t="inlineStr">
        <is>
          <t>Signature Black</t>
        </is>
      </c>
      <c r="E6" s="56" t="inlineStr">
        <is>
          <t>2XL</t>
        </is>
      </c>
      <c r="F6" s="56" t="n">
        <v>18</v>
      </c>
      <c r="G6" s="56" t="n">
        <v>2</v>
      </c>
      <c r="H6" s="56" t="n">
        <v>2</v>
      </c>
      <c r="I6">
        <f>IF(C6=0,TEXT(C6,"@"),TEXT(C6,"#"))</f>
        <v/>
      </c>
    </row>
    <row r="7" ht="16.5" customHeight="1">
      <c r="A7" s="13">
        <f>G7*F7/100</f>
        <v/>
      </c>
      <c r="B7" s="56" t="inlineStr">
        <is>
          <t>25V07971AE28</t>
        </is>
      </c>
      <c r="C7" s="56" t="n">
        <v>9</v>
      </c>
      <c r="D7" s="56" t="inlineStr">
        <is>
          <t>Signature Black</t>
        </is>
      </c>
      <c r="E7" s="56" t="inlineStr">
        <is>
          <t>L</t>
        </is>
      </c>
      <c r="F7" s="56" t="n">
        <v>55</v>
      </c>
      <c r="G7" s="56" t="n">
        <v>2</v>
      </c>
      <c r="H7" s="56" t="n">
        <v>2</v>
      </c>
      <c r="I7">
        <f>IF(C7=0,TEXT(C7,"@"),TEXT(C7,"#"))</f>
        <v/>
      </c>
    </row>
    <row r="8" ht="16.5" customHeight="1">
      <c r="A8" s="13">
        <f>G8*F8/100</f>
        <v/>
      </c>
      <c r="B8" s="56" t="inlineStr">
        <is>
          <t>25V07971AE28</t>
        </is>
      </c>
      <c r="C8" s="56" t="n">
        <v>9</v>
      </c>
      <c r="D8" s="56" t="inlineStr">
        <is>
          <t>Signature Black</t>
        </is>
      </c>
      <c r="E8" s="56" t="inlineStr">
        <is>
          <t>M</t>
        </is>
      </c>
      <c r="F8" s="56" t="n">
        <v>50</v>
      </c>
      <c r="G8" s="56" t="n">
        <v>2</v>
      </c>
      <c r="H8" s="56" t="n">
        <v>2</v>
      </c>
      <c r="I8">
        <f>IF(C8=0,TEXT(C8,"@"),TEXT(C8,"#"))</f>
        <v/>
      </c>
    </row>
    <row r="9" ht="16.5" customHeight="1">
      <c r="A9" s="13">
        <f>G9*F9/100</f>
        <v/>
      </c>
      <c r="B9" s="56" t="inlineStr">
        <is>
          <t>25V07971AE28</t>
        </is>
      </c>
      <c r="C9" s="56" t="n">
        <v>9</v>
      </c>
      <c r="D9" s="56" t="inlineStr">
        <is>
          <t>Signature Black</t>
        </is>
      </c>
      <c r="E9" s="56" t="inlineStr">
        <is>
          <t>S</t>
        </is>
      </c>
      <c r="F9" s="56" t="n">
        <v>25</v>
      </c>
      <c r="G9" s="56" t="n">
        <v>2</v>
      </c>
      <c r="H9" s="56" t="n">
        <v>2</v>
      </c>
      <c r="I9">
        <f>IF(C9=0,TEXT(C9,"@"),TEXT(C9,"#"))</f>
        <v/>
      </c>
    </row>
    <row r="10" ht="16.5" customHeight="1">
      <c r="A10" s="13">
        <f>G10*F10/100</f>
        <v/>
      </c>
      <c r="B10" s="56" t="inlineStr">
        <is>
          <t>25V07971AE28</t>
        </is>
      </c>
      <c r="C10" s="56" t="n">
        <v>9</v>
      </c>
      <c r="D10" s="56" t="inlineStr">
        <is>
          <t>Signature Black</t>
        </is>
      </c>
      <c r="E10" s="56" t="inlineStr">
        <is>
          <t>XL</t>
        </is>
      </c>
      <c r="F10" s="56" t="n">
        <v>35</v>
      </c>
      <c r="G10" s="56" t="n">
        <v>2</v>
      </c>
      <c r="H10" s="56" t="n">
        <v>2</v>
      </c>
      <c r="I10">
        <f>IF(C10=0,TEXT(C10,"@"),TEXT(C10,"#"))</f>
        <v/>
      </c>
    </row>
    <row r="11" ht="16.5" customHeight="1">
      <c r="A11" s="13">
        <f>G11*F11/100</f>
        <v/>
      </c>
      <c r="B11" s="56" t="inlineStr">
        <is>
          <t>25V07971AE28</t>
        </is>
      </c>
      <c r="C11" s="56" t="n">
        <v>26</v>
      </c>
      <c r="D11" s="56" t="inlineStr">
        <is>
          <t>Signature Navy</t>
        </is>
      </c>
      <c r="E11" s="56" t="inlineStr">
        <is>
          <t>2XL</t>
        </is>
      </c>
      <c r="F11" s="56" t="n">
        <v>18</v>
      </c>
      <c r="G11" s="56" t="n">
        <v>2</v>
      </c>
      <c r="H11" s="56" t="n">
        <v>2</v>
      </c>
      <c r="I11">
        <f>IF(C11=0,TEXT(C11,"@"),TEXT(C11,"#"))</f>
        <v/>
      </c>
    </row>
    <row r="12" ht="16.5" customHeight="1">
      <c r="A12" s="13">
        <f>G12*F12/100</f>
        <v/>
      </c>
      <c r="B12" s="56" t="inlineStr">
        <is>
          <t>25V07971AE28</t>
        </is>
      </c>
      <c r="C12" s="56" t="n">
        <v>26</v>
      </c>
      <c r="D12" s="56" t="inlineStr">
        <is>
          <t>Signature Navy</t>
        </is>
      </c>
      <c r="E12" s="56" t="inlineStr">
        <is>
          <t>L</t>
        </is>
      </c>
      <c r="F12" s="56" t="n">
        <v>55</v>
      </c>
      <c r="G12" s="56" t="n">
        <v>2</v>
      </c>
      <c r="H12" s="56" t="n">
        <v>2</v>
      </c>
      <c r="I12">
        <f>IF(C12=0,TEXT(C12,"@"),TEXT(C12,"#"))</f>
        <v/>
      </c>
    </row>
    <row r="13" ht="16.5" customHeight="1">
      <c r="A13" s="13">
        <f>G13*F13/100</f>
        <v/>
      </c>
      <c r="B13" s="56" t="inlineStr">
        <is>
          <t>25V07971AE28</t>
        </is>
      </c>
      <c r="C13" s="56" t="n">
        <v>26</v>
      </c>
      <c r="D13" s="56" t="inlineStr">
        <is>
          <t>Signature Navy</t>
        </is>
      </c>
      <c r="E13" s="56" t="inlineStr">
        <is>
          <t>M</t>
        </is>
      </c>
      <c r="F13" s="56" t="n">
        <v>50</v>
      </c>
      <c r="G13" s="56" t="n">
        <v>2</v>
      </c>
      <c r="H13" s="56" t="n">
        <v>2</v>
      </c>
      <c r="I13">
        <f>IF(C13=0,TEXT(C13,"@"),TEXT(C13,"#"))</f>
        <v/>
      </c>
    </row>
    <row r="14" ht="16.5" customHeight="1">
      <c r="A14" s="13">
        <f>G14*F14/100</f>
        <v/>
      </c>
      <c r="B14" s="56" t="inlineStr">
        <is>
          <t>25V07971AE28</t>
        </is>
      </c>
      <c r="C14" s="56" t="n">
        <v>26</v>
      </c>
      <c r="D14" s="56" t="inlineStr">
        <is>
          <t>Signature Navy</t>
        </is>
      </c>
      <c r="E14" s="56" t="inlineStr">
        <is>
          <t>S</t>
        </is>
      </c>
      <c r="F14" s="56" t="n">
        <v>25</v>
      </c>
      <c r="G14" s="56" t="n">
        <v>2</v>
      </c>
      <c r="H14" s="56" t="n">
        <v>2</v>
      </c>
      <c r="I14">
        <f>IF(C14=0,TEXT(C14,"@"),TEXT(C14,"#"))</f>
        <v/>
      </c>
    </row>
    <row r="15" ht="16.5" customHeight="1">
      <c r="A15" s="13">
        <f>G15*F15/100</f>
        <v/>
      </c>
      <c r="B15" s="56" t="inlineStr">
        <is>
          <t>25V07971AE28</t>
        </is>
      </c>
      <c r="C15" s="56" t="n">
        <v>26</v>
      </c>
      <c r="D15" s="56" t="inlineStr">
        <is>
          <t>Signature Navy</t>
        </is>
      </c>
      <c r="E15" s="56" t="inlineStr">
        <is>
          <t>XL</t>
        </is>
      </c>
      <c r="F15" s="56" t="n">
        <v>35</v>
      </c>
      <c r="G15" s="56" t="n">
        <v>2</v>
      </c>
      <c r="H15" s="56" t="n">
        <v>2</v>
      </c>
      <c r="I15">
        <f>IF(C15=0,TEXT(C15,"@"),TEXT(C15,"#"))</f>
        <v/>
      </c>
    </row>
    <row r="16" ht="16.5" customHeight="1">
      <c r="A16" s="13">
        <f>G16*F16/100</f>
        <v/>
      </c>
      <c r="B16" s="56" t="inlineStr">
        <is>
          <t>25V07971AE28</t>
        </is>
      </c>
      <c r="C16" s="56" t="n">
        <v>29</v>
      </c>
      <c r="D16" s="56" t="inlineStr">
        <is>
          <t>Troposphere</t>
        </is>
      </c>
      <c r="E16" s="56" t="inlineStr">
        <is>
          <t>2XL</t>
        </is>
      </c>
      <c r="F16" s="56" t="n">
        <v>18</v>
      </c>
      <c r="G16" s="56" t="n">
        <v>2</v>
      </c>
      <c r="H16" s="56" t="n">
        <v>2</v>
      </c>
      <c r="I16">
        <f>IF(C16=0,TEXT(C16,"@"),TEXT(C16,"#"))</f>
        <v/>
      </c>
    </row>
    <row r="17" ht="16.5" customHeight="1">
      <c r="A17" s="13">
        <f>G17*F17/100</f>
        <v/>
      </c>
      <c r="B17" s="56" t="inlineStr">
        <is>
          <t>25V07971AE28</t>
        </is>
      </c>
      <c r="C17" s="56" t="n">
        <v>29</v>
      </c>
      <c r="D17" s="56" t="inlineStr">
        <is>
          <t>Troposphere</t>
        </is>
      </c>
      <c r="E17" s="56" t="inlineStr">
        <is>
          <t>L</t>
        </is>
      </c>
      <c r="F17" s="56" t="n">
        <v>55</v>
      </c>
      <c r="G17" s="56" t="n">
        <v>2</v>
      </c>
      <c r="H17" s="56" t="n">
        <v>2</v>
      </c>
      <c r="I17">
        <f>IF(C17=0,TEXT(C17,"@"),TEXT(C17,"#"))</f>
        <v/>
      </c>
    </row>
    <row r="18" ht="16.5" customHeight="1">
      <c r="A18" s="13">
        <f>G18*F18/100</f>
        <v/>
      </c>
      <c r="B18" s="56" t="inlineStr">
        <is>
          <t>25V07971AE28</t>
        </is>
      </c>
      <c r="C18" s="56" t="n">
        <v>29</v>
      </c>
      <c r="D18" s="56" t="inlineStr">
        <is>
          <t>Troposphere</t>
        </is>
      </c>
      <c r="E18" s="56" t="inlineStr">
        <is>
          <t>M</t>
        </is>
      </c>
      <c r="F18" s="56" t="n">
        <v>50</v>
      </c>
      <c r="G18" s="56" t="n">
        <v>2</v>
      </c>
      <c r="H18" s="56" t="n">
        <v>2</v>
      </c>
      <c r="I18">
        <f>IF(C18=0,TEXT(C18,"@"),TEXT(C18,"#"))</f>
        <v/>
      </c>
    </row>
    <row r="19" ht="16.5" customHeight="1">
      <c r="A19" s="13">
        <f>G19*F19/100</f>
        <v/>
      </c>
      <c r="B19" s="56" t="inlineStr">
        <is>
          <t>25V07971AE28</t>
        </is>
      </c>
      <c r="C19" s="56" t="n">
        <v>29</v>
      </c>
      <c r="D19" s="56" t="inlineStr">
        <is>
          <t>Troposphere</t>
        </is>
      </c>
      <c r="E19" s="56" t="inlineStr">
        <is>
          <t>S</t>
        </is>
      </c>
      <c r="F19" s="56" t="n">
        <v>25</v>
      </c>
      <c r="G19" s="56" t="n">
        <v>2</v>
      </c>
      <c r="H19" s="56" t="n">
        <v>2</v>
      </c>
      <c r="I19">
        <f>IF(C19=0,TEXT(C19,"@"),TEXT(C19,"#"))</f>
        <v/>
      </c>
    </row>
    <row r="20" ht="16.5" customHeight="1">
      <c r="A20" s="13">
        <f>G20*F20/100</f>
        <v/>
      </c>
      <c r="B20" s="56" t="inlineStr">
        <is>
          <t>25V07971AE28</t>
        </is>
      </c>
      <c r="C20" s="56" t="n">
        <v>29</v>
      </c>
      <c r="D20" s="56" t="inlineStr">
        <is>
          <t>Troposphere</t>
        </is>
      </c>
      <c r="E20" s="56" t="inlineStr">
        <is>
          <t>XL</t>
        </is>
      </c>
      <c r="F20" s="56" t="n">
        <v>35</v>
      </c>
      <c r="G20" s="56" t="n">
        <v>2</v>
      </c>
      <c r="H20" s="56" t="n">
        <v>2</v>
      </c>
      <c r="I20">
        <f>IF(C20=0,TEXT(C20,"@"),TEXT(C20,"#"))</f>
        <v/>
      </c>
    </row>
    <row r="21" ht="16.5" customHeight="1">
      <c r="A21" s="13">
        <f>G21*F21/100</f>
        <v/>
      </c>
      <c r="B21" s="56" t="inlineStr">
        <is>
          <t>25V07971AE28</t>
        </is>
      </c>
      <c r="C21" s="56" t="n">
        <v>42</v>
      </c>
      <c r="D21" s="56" t="inlineStr">
        <is>
          <t>Pure Cashmere</t>
        </is>
      </c>
      <c r="E21" s="56" t="inlineStr">
        <is>
          <t>2XL</t>
        </is>
      </c>
      <c r="F21" s="56" t="n">
        <v>18</v>
      </c>
      <c r="G21" s="56" t="n">
        <v>2</v>
      </c>
      <c r="H21" s="56" t="n">
        <v>2</v>
      </c>
      <c r="I21">
        <f>IF(C21=0,TEXT(C21,"@"),TEXT(C21,"#"))</f>
        <v/>
      </c>
    </row>
    <row r="22" ht="16.5" customHeight="1">
      <c r="A22" s="13">
        <f>G22*F22/100</f>
        <v/>
      </c>
      <c r="B22" s="56" t="inlineStr">
        <is>
          <t>25V07971AE28</t>
        </is>
      </c>
      <c r="C22" s="56" t="n">
        <v>42</v>
      </c>
      <c r="D22" s="56" t="inlineStr">
        <is>
          <t>Pure Cashmere</t>
        </is>
      </c>
      <c r="E22" s="56" t="inlineStr">
        <is>
          <t>L</t>
        </is>
      </c>
      <c r="F22" s="56" t="n">
        <v>55</v>
      </c>
      <c r="G22" s="56" t="n">
        <v>2</v>
      </c>
      <c r="H22" s="56" t="n">
        <v>2</v>
      </c>
      <c r="I22">
        <f>IF(C22=0,TEXT(C22,"@"),TEXT(C22,"#"))</f>
        <v/>
      </c>
    </row>
    <row r="23" ht="16.5" customHeight="1">
      <c r="A23" s="13">
        <f>G23*F23/100</f>
        <v/>
      </c>
      <c r="B23" s="56" t="inlineStr">
        <is>
          <t>25V07971AE28</t>
        </is>
      </c>
      <c r="C23" s="56" t="n">
        <v>42</v>
      </c>
      <c r="D23" s="56" t="inlineStr">
        <is>
          <t>Pure Cashmere</t>
        </is>
      </c>
      <c r="E23" s="56" t="inlineStr">
        <is>
          <t>M</t>
        </is>
      </c>
      <c r="F23" s="56" t="n">
        <v>50</v>
      </c>
      <c r="G23" s="56" t="n">
        <v>2</v>
      </c>
      <c r="H23" s="56" t="n">
        <v>2</v>
      </c>
      <c r="I23">
        <f>IF(C23=0,TEXT(C23,"@"),TEXT(C23,"#"))</f>
        <v/>
      </c>
    </row>
    <row r="24" ht="16.5" customHeight="1">
      <c r="A24" s="13">
        <f>G24*F24/100</f>
        <v/>
      </c>
      <c r="B24" s="56" t="inlineStr">
        <is>
          <t>25V07971AE28</t>
        </is>
      </c>
      <c r="C24" s="56" t="n">
        <v>42</v>
      </c>
      <c r="D24" s="56" t="inlineStr">
        <is>
          <t>Pure Cashmere</t>
        </is>
      </c>
      <c r="E24" s="56" t="inlineStr">
        <is>
          <t>S</t>
        </is>
      </c>
      <c r="F24" s="56" t="n">
        <v>25</v>
      </c>
      <c r="G24" s="56" t="n">
        <v>2</v>
      </c>
      <c r="H24" s="56" t="n">
        <v>2</v>
      </c>
      <c r="I24">
        <f>IF(C24=0,TEXT(C24,"@"),TEXT(C24,"#"))</f>
        <v/>
      </c>
    </row>
    <row r="25" ht="16.5" customHeight="1">
      <c r="A25" s="13">
        <f>G25*F25/100</f>
        <v/>
      </c>
      <c r="B25" s="56" t="inlineStr">
        <is>
          <t>25V07971AE28</t>
        </is>
      </c>
      <c r="C25" s="56" t="n">
        <v>42</v>
      </c>
      <c r="D25" s="56" t="inlineStr">
        <is>
          <t>Pure Cashmere</t>
        </is>
      </c>
      <c r="E25" s="56" t="inlineStr">
        <is>
          <t>XL</t>
        </is>
      </c>
      <c r="F25" s="56" t="n">
        <v>35</v>
      </c>
      <c r="G25" s="56" t="n">
        <v>2</v>
      </c>
      <c r="H25" s="56" t="n">
        <v>2</v>
      </c>
      <c r="I25">
        <f>IF(C25=0,TEXT(C25,"@"),TEXT(C25,"#"))</f>
        <v/>
      </c>
    </row>
    <row r="26" ht="16.5" customHeight="1">
      <c r="A26" s="13">
        <f>G26*F26/100</f>
        <v/>
      </c>
      <c r="B26" s="56" t="inlineStr">
        <is>
          <t>25V07971AE28</t>
        </is>
      </c>
      <c r="C26" s="56" t="n">
        <v>50</v>
      </c>
      <c r="D26" s="56" t="inlineStr">
        <is>
          <t>Wood Bark</t>
        </is>
      </c>
      <c r="E26" s="56" t="inlineStr">
        <is>
          <t>2XL</t>
        </is>
      </c>
      <c r="F26" s="56" t="n">
        <v>18</v>
      </c>
      <c r="G26" s="56" t="n">
        <v>2</v>
      </c>
      <c r="H26" s="56" t="n">
        <v>2</v>
      </c>
      <c r="I26">
        <f>IF(C26=0,TEXT(C26,"@"),TEXT(C26,"#"))</f>
        <v/>
      </c>
    </row>
    <row r="27" ht="16.5" customHeight="1">
      <c r="A27" s="13">
        <f>G27*F27/100</f>
        <v/>
      </c>
      <c r="B27" s="56" t="inlineStr">
        <is>
          <t>25V07971AE28</t>
        </is>
      </c>
      <c r="C27" s="56" t="n">
        <v>50</v>
      </c>
      <c r="D27" s="56" t="inlineStr">
        <is>
          <t>Wood Bark</t>
        </is>
      </c>
      <c r="E27" s="56" t="inlineStr">
        <is>
          <t>L</t>
        </is>
      </c>
      <c r="F27" s="56" t="n">
        <v>55</v>
      </c>
      <c r="G27" s="56" t="n">
        <v>2</v>
      </c>
      <c r="H27" s="56" t="n">
        <v>2</v>
      </c>
      <c r="I27">
        <f>IF(C27=0,TEXT(C27,"@"),TEXT(C27,"#"))</f>
        <v/>
      </c>
    </row>
    <row r="28" ht="16.5" customHeight="1">
      <c r="A28" s="13">
        <f>G28*F28/100</f>
        <v/>
      </c>
      <c r="B28" s="56" t="inlineStr">
        <is>
          <t>25V07971AE28</t>
        </is>
      </c>
      <c r="C28" s="56" t="n">
        <v>50</v>
      </c>
      <c r="D28" s="56" t="inlineStr">
        <is>
          <t>Wood Bark</t>
        </is>
      </c>
      <c r="E28" s="56" t="inlineStr">
        <is>
          <t>M</t>
        </is>
      </c>
      <c r="F28" s="56" t="n">
        <v>50</v>
      </c>
      <c r="G28" s="56" t="n">
        <v>2</v>
      </c>
      <c r="H28" s="56" t="n">
        <v>2</v>
      </c>
      <c r="I28">
        <f>IF(C28=0,TEXT(C28,"@"),TEXT(C28,"#"))</f>
        <v/>
      </c>
    </row>
    <row r="29" ht="16.5" customHeight="1">
      <c r="A29" s="13">
        <f>G29*F29/100</f>
        <v/>
      </c>
      <c r="B29" s="56" t="inlineStr">
        <is>
          <t>25V07971AE28</t>
        </is>
      </c>
      <c r="C29" s="56" t="n">
        <v>50</v>
      </c>
      <c r="D29" s="56" t="inlineStr">
        <is>
          <t>Wood Bark</t>
        </is>
      </c>
      <c r="E29" s="56" t="inlineStr">
        <is>
          <t>S</t>
        </is>
      </c>
      <c r="F29" s="56" t="n">
        <v>25</v>
      </c>
      <c r="G29" s="56" t="n">
        <v>2</v>
      </c>
      <c r="H29" s="56" t="n">
        <v>2</v>
      </c>
      <c r="I29">
        <f>IF(C29=0,TEXT(C29,"@"),TEXT(C29,"#"))</f>
        <v/>
      </c>
    </row>
    <row r="30" ht="16.5" customHeight="1">
      <c r="A30" s="13">
        <f>G30*F30/100</f>
        <v/>
      </c>
      <c r="B30" s="56" t="inlineStr">
        <is>
          <t>25V07971AE28</t>
        </is>
      </c>
      <c r="C30" s="56" t="n">
        <v>50</v>
      </c>
      <c r="D30" s="56" t="inlineStr">
        <is>
          <t>Wood Bark</t>
        </is>
      </c>
      <c r="E30" s="56" t="inlineStr">
        <is>
          <t>XL</t>
        </is>
      </c>
      <c r="F30" s="56" t="n">
        <v>35</v>
      </c>
      <c r="G30" s="56" t="n">
        <v>2</v>
      </c>
      <c r="H30" s="56" t="n">
        <v>2</v>
      </c>
      <c r="I30">
        <f>IF(C30=0,TEXT(C30,"@"),TEXT(C30,"#"))</f>
        <v/>
      </c>
    </row>
    <row r="31" ht="16.5" customHeight="1">
      <c r="A31" s="13">
        <f>G31*F31/100</f>
        <v/>
      </c>
      <c r="B31" s="56" t="inlineStr">
        <is>
          <t>25V07971AE29</t>
        </is>
      </c>
      <c r="C31" s="56" t="n">
        <v>59</v>
      </c>
      <c r="D31" s="56" t="inlineStr">
        <is>
          <t>Herbed Green</t>
        </is>
      </c>
      <c r="E31" s="56" t="inlineStr">
        <is>
          <t>TTL</t>
        </is>
      </c>
      <c r="F31" s="56" t="n">
        <v>200</v>
      </c>
      <c r="G31" s="56" t="n">
        <v>2</v>
      </c>
      <c r="H31" s="56" t="n">
        <v>2</v>
      </c>
      <c r="I31">
        <f>IF(C31=0,TEXT(C31,"@"),TEXT(C31,"#"))</f>
        <v/>
      </c>
    </row>
    <row r="32" ht="16.5" customHeight="1">
      <c r="A32" s="13">
        <f>G32*F32/100</f>
        <v/>
      </c>
      <c r="B32" s="56" t="inlineStr">
        <is>
          <t>25V07971AE29</t>
        </is>
      </c>
      <c r="C32" s="56" t="n">
        <v>64</v>
      </c>
      <c r="D32" s="56" t="inlineStr">
        <is>
          <t>Ancient Water</t>
        </is>
      </c>
      <c r="E32" s="56" t="inlineStr">
        <is>
          <t>TTL</t>
        </is>
      </c>
      <c r="F32" s="56" t="n">
        <v>200</v>
      </c>
      <c r="G32" s="56" t="n">
        <v>2</v>
      </c>
      <c r="H32" s="56" t="n">
        <v>2</v>
      </c>
      <c r="I32">
        <f>IF(C32=0,TEXT(C32,"@"),TEXT(C32,"#"))</f>
        <v/>
      </c>
    </row>
    <row r="33" ht="16.5" customHeight="1">
      <c r="A33" s="13">
        <f>G33*F33/100</f>
        <v/>
      </c>
      <c r="B33" s="56" t="inlineStr">
        <is>
          <t>25V07971CA37</t>
        </is>
      </c>
      <c r="C33" s="56" t="n">
        <v>1</v>
      </c>
      <c r="D33" s="56" t="inlineStr">
        <is>
          <t>Signature White</t>
        </is>
      </c>
      <c r="E33" s="56" t="inlineStr">
        <is>
          <t>L</t>
        </is>
      </c>
      <c r="F33" s="56" t="n">
        <v>8</v>
      </c>
      <c r="G33" s="56" t="n">
        <v>2</v>
      </c>
      <c r="H33" s="56" t="n">
        <v>2</v>
      </c>
      <c r="I33">
        <f>IF(C33=0,TEXT(C33,"@"),TEXT(C33,"#"))</f>
        <v/>
      </c>
    </row>
    <row r="34" ht="16.5" customHeight="1">
      <c r="A34" s="13">
        <f>G34*F34/100</f>
        <v/>
      </c>
      <c r="B34" s="56" t="inlineStr">
        <is>
          <t>25V07971CA37</t>
        </is>
      </c>
      <c r="C34" s="56" t="n">
        <v>1</v>
      </c>
      <c r="D34" s="56" t="inlineStr">
        <is>
          <t>Signature White</t>
        </is>
      </c>
      <c r="E34" s="56" t="inlineStr">
        <is>
          <t>M</t>
        </is>
      </c>
      <c r="F34" s="56" t="n">
        <v>8</v>
      </c>
      <c r="G34" s="56" t="n">
        <v>2</v>
      </c>
      <c r="H34" s="56" t="n">
        <v>2</v>
      </c>
      <c r="I34">
        <f>IF(C34=0,TEXT(C34,"@"),TEXT(C34,"#"))</f>
        <v/>
      </c>
    </row>
    <row r="35" ht="16.5" customHeight="1">
      <c r="A35" s="13">
        <f>G35*F35/100</f>
        <v/>
      </c>
      <c r="B35" s="56" t="inlineStr">
        <is>
          <t>25V07971CA37</t>
        </is>
      </c>
      <c r="C35" s="56" t="n">
        <v>1</v>
      </c>
      <c r="D35" s="56" t="inlineStr">
        <is>
          <t>Signature White</t>
        </is>
      </c>
      <c r="E35" s="56" t="inlineStr">
        <is>
          <t>S</t>
        </is>
      </c>
      <c r="F35" s="56" t="n">
        <v>6</v>
      </c>
      <c r="G35" s="56" t="n">
        <v>2</v>
      </c>
      <c r="H35" s="56" t="n">
        <v>2</v>
      </c>
      <c r="I35">
        <f>IF(C35=0,TEXT(C35,"@"),TEXT(C35,"#"))</f>
        <v/>
      </c>
    </row>
    <row r="36" ht="16.5" customHeight="1">
      <c r="A36" s="13">
        <f>G36*F36/100</f>
        <v/>
      </c>
      <c r="B36" s="56" t="inlineStr">
        <is>
          <t>25V07971CA37</t>
        </is>
      </c>
      <c r="C36" s="56" t="n">
        <v>1</v>
      </c>
      <c r="D36" s="56" t="inlineStr">
        <is>
          <t>Signature White</t>
        </is>
      </c>
      <c r="E36" s="56" t="inlineStr">
        <is>
          <t>XL</t>
        </is>
      </c>
      <c r="F36" s="56" t="n">
        <v>4</v>
      </c>
      <c r="G36" s="56" t="n">
        <v>2</v>
      </c>
      <c r="H36" s="56" t="n">
        <v>2</v>
      </c>
      <c r="I36">
        <f>IF(C36=0,TEXT(C36,"@"),TEXT(C36,"#"))</f>
        <v/>
      </c>
    </row>
    <row r="37" ht="16.5" customHeight="1">
      <c r="A37" s="13">
        <f>G37*F37/100</f>
        <v/>
      </c>
      <c r="B37" s="56" t="inlineStr">
        <is>
          <t>25V07971CA37</t>
        </is>
      </c>
      <c r="C37" s="56" t="n">
        <v>9</v>
      </c>
      <c r="D37" s="56" t="inlineStr">
        <is>
          <t>Signature Black</t>
        </is>
      </c>
      <c r="E37" s="56" t="inlineStr">
        <is>
          <t>L</t>
        </is>
      </c>
      <c r="F37" s="56" t="n">
        <v>8</v>
      </c>
      <c r="G37" s="56" t="n">
        <v>2</v>
      </c>
      <c r="H37" s="56" t="n">
        <v>2</v>
      </c>
      <c r="I37">
        <f>IF(C37=0,TEXT(C37,"@"),TEXT(C37,"#"))</f>
        <v/>
      </c>
    </row>
    <row r="38" ht="16.5" customHeight="1">
      <c r="A38" s="13">
        <f>G38*F38/100</f>
        <v/>
      </c>
      <c r="B38" s="56" t="inlineStr">
        <is>
          <t>25V07971CA37</t>
        </is>
      </c>
      <c r="C38" s="56" t="n">
        <v>9</v>
      </c>
      <c r="D38" s="56" t="inlineStr">
        <is>
          <t>Signature Black</t>
        </is>
      </c>
      <c r="E38" s="56" t="inlineStr">
        <is>
          <t>M</t>
        </is>
      </c>
      <c r="F38" s="56" t="n">
        <v>8</v>
      </c>
      <c r="G38" s="56" t="n">
        <v>2</v>
      </c>
      <c r="H38" s="56" t="n">
        <v>2</v>
      </c>
      <c r="I38">
        <f>IF(C38=0,TEXT(C38,"@"),TEXT(C38,"#"))</f>
        <v/>
      </c>
    </row>
    <row r="39" ht="16.5" customHeight="1">
      <c r="A39" s="13">
        <f>G39*F39/100</f>
        <v/>
      </c>
      <c r="B39" s="56" t="inlineStr">
        <is>
          <t>25V07971CA37</t>
        </is>
      </c>
      <c r="C39" s="56" t="n">
        <v>9</v>
      </c>
      <c r="D39" s="56" t="inlineStr">
        <is>
          <t>Signature Black</t>
        </is>
      </c>
      <c r="E39" s="56" t="inlineStr">
        <is>
          <t>S</t>
        </is>
      </c>
      <c r="F39" s="56" t="n">
        <v>6</v>
      </c>
      <c r="G39" s="56" t="n">
        <v>2</v>
      </c>
      <c r="H39" s="56" t="n">
        <v>2</v>
      </c>
      <c r="I39">
        <f>IF(C39=0,TEXT(C39,"@"),TEXT(C39,"#"))</f>
        <v/>
      </c>
    </row>
    <row r="40" ht="16.5" customHeight="1">
      <c r="A40" s="13">
        <f>G40*F40/100</f>
        <v/>
      </c>
      <c r="B40" s="56" t="inlineStr">
        <is>
          <t>25V07971CA37</t>
        </is>
      </c>
      <c r="C40" s="56" t="n">
        <v>9</v>
      </c>
      <c r="D40" s="56" t="inlineStr">
        <is>
          <t>Signature Black</t>
        </is>
      </c>
      <c r="E40" s="56" t="inlineStr">
        <is>
          <t>XL</t>
        </is>
      </c>
      <c r="F40" s="56" t="n">
        <v>4</v>
      </c>
      <c r="G40" s="56" t="n">
        <v>2</v>
      </c>
      <c r="H40" s="56" t="n">
        <v>2</v>
      </c>
      <c r="I40">
        <f>IF(C40=0,TEXT(C40,"@"),TEXT(C40,"#"))</f>
        <v/>
      </c>
    </row>
    <row r="41" ht="16.5" customHeight="1">
      <c r="A41" s="13">
        <f>G41*F41/100</f>
        <v/>
      </c>
      <c r="B41" s="56" t="inlineStr">
        <is>
          <t>25V07971CA37</t>
        </is>
      </c>
      <c r="C41" s="56" t="n">
        <v>12</v>
      </c>
      <c r="D41" s="56" t="inlineStr">
        <is>
          <t>Heather Shale Grey</t>
        </is>
      </c>
      <c r="E41" s="56" t="inlineStr">
        <is>
          <t>L</t>
        </is>
      </c>
      <c r="F41" s="56" t="n">
        <v>4</v>
      </c>
      <c r="G41" s="56" t="n">
        <v>2</v>
      </c>
      <c r="H41" s="56" t="n">
        <v>2</v>
      </c>
      <c r="I41">
        <f>IF(C41=0,TEXT(C41,"@"),TEXT(C41,"#"))</f>
        <v/>
      </c>
    </row>
    <row r="42" ht="16.5" customHeight="1">
      <c r="A42" s="13">
        <f>G42*F42/100</f>
        <v/>
      </c>
      <c r="B42" s="56" t="inlineStr">
        <is>
          <t>25V07971CA37</t>
        </is>
      </c>
      <c r="C42" s="56" t="n">
        <v>12</v>
      </c>
      <c r="D42" s="56" t="inlineStr">
        <is>
          <t>Heather Shale Grey</t>
        </is>
      </c>
      <c r="E42" s="56" t="inlineStr">
        <is>
          <t>M</t>
        </is>
      </c>
      <c r="F42" s="56" t="n">
        <v>4</v>
      </c>
      <c r="G42" s="56" t="n">
        <v>2</v>
      </c>
      <c r="H42" s="56" t="n">
        <v>2</v>
      </c>
      <c r="I42">
        <f>IF(C42=0,TEXT(C42,"@"),TEXT(C42,"#"))</f>
        <v/>
      </c>
    </row>
    <row r="43" ht="16.5" customHeight="1">
      <c r="A43" s="13">
        <f>G43*F43/100</f>
        <v/>
      </c>
      <c r="B43" s="56" t="inlineStr">
        <is>
          <t>25V07971CA37</t>
        </is>
      </c>
      <c r="C43" s="56" t="n">
        <v>12</v>
      </c>
      <c r="D43" s="56" t="inlineStr">
        <is>
          <t>Heather Shale Grey</t>
        </is>
      </c>
      <c r="E43" s="56" t="inlineStr">
        <is>
          <t>S</t>
        </is>
      </c>
      <c r="F43" s="56" t="n">
        <v>2</v>
      </c>
      <c r="G43" s="56" t="n">
        <v>2</v>
      </c>
      <c r="H43" s="56" t="n">
        <v>2</v>
      </c>
      <c r="I43">
        <f>IF(C43=0,TEXT(C43,"@"),TEXT(C43,"#"))</f>
        <v/>
      </c>
    </row>
    <row r="44" ht="16.5" customHeight="1">
      <c r="A44" s="13">
        <f>G44*F44/100</f>
        <v/>
      </c>
      <c r="B44" s="56" t="inlineStr">
        <is>
          <t>25V07971CA37</t>
        </is>
      </c>
      <c r="C44" s="56" t="n">
        <v>12</v>
      </c>
      <c r="D44" s="56" t="inlineStr">
        <is>
          <t>Heather Shale Grey</t>
        </is>
      </c>
      <c r="E44" s="56" t="inlineStr">
        <is>
          <t>XL</t>
        </is>
      </c>
      <c r="F44" s="56" t="n">
        <v>2</v>
      </c>
      <c r="G44" s="56" t="n">
        <v>2</v>
      </c>
      <c r="H44" s="56" t="n">
        <v>2</v>
      </c>
      <c r="I44">
        <f>IF(C44=0,TEXT(C44,"@"),TEXT(C44,"#"))</f>
        <v/>
      </c>
    </row>
    <row r="45" ht="16.5" customHeight="1">
      <c r="A45" s="13">
        <f>G45*F45/100</f>
        <v/>
      </c>
      <c r="B45" s="56" t="inlineStr">
        <is>
          <t>25V07971CA37</t>
        </is>
      </c>
      <c r="C45" s="56" t="n">
        <v>39</v>
      </c>
      <c r="D45" s="56" t="inlineStr">
        <is>
          <t>Haute Red</t>
        </is>
      </c>
      <c r="E45" s="56" t="inlineStr">
        <is>
          <t>L</t>
        </is>
      </c>
      <c r="F45" s="56" t="n">
        <v>4</v>
      </c>
      <c r="G45" s="56" t="n">
        <v>2</v>
      </c>
      <c r="H45" s="56" t="n">
        <v>2</v>
      </c>
      <c r="I45">
        <f>IF(C45=0,TEXT(C45,"@"),TEXT(C45,"#"))</f>
        <v/>
      </c>
    </row>
    <row r="46" ht="16.5" customHeight="1">
      <c r="A46" s="13">
        <f>G46*F46/100</f>
        <v/>
      </c>
      <c r="B46" s="56" t="inlineStr">
        <is>
          <t>25V07971CA37</t>
        </is>
      </c>
      <c r="C46" s="56" t="n">
        <v>39</v>
      </c>
      <c r="D46" s="56" t="inlineStr">
        <is>
          <t>Haute Red</t>
        </is>
      </c>
      <c r="E46" s="56" t="inlineStr">
        <is>
          <t>M</t>
        </is>
      </c>
      <c r="F46" s="56" t="n">
        <v>4</v>
      </c>
      <c r="G46" s="56" t="n">
        <v>2</v>
      </c>
      <c r="H46" s="56" t="n">
        <v>2</v>
      </c>
      <c r="I46">
        <f>IF(C46=0,TEXT(C46,"@"),TEXT(C46,"#"))</f>
        <v/>
      </c>
    </row>
    <row r="47" ht="16.5" customHeight="1">
      <c r="A47" s="13">
        <f>G47*F47/100</f>
        <v/>
      </c>
      <c r="B47" s="56" t="inlineStr">
        <is>
          <t>25V07971CA37</t>
        </is>
      </c>
      <c r="C47" s="56" t="n">
        <v>39</v>
      </c>
      <c r="D47" s="56" t="inlineStr">
        <is>
          <t>Haute Red</t>
        </is>
      </c>
      <c r="E47" s="56" t="inlineStr">
        <is>
          <t>S</t>
        </is>
      </c>
      <c r="F47" s="56" t="n">
        <v>2</v>
      </c>
      <c r="G47" s="56" t="n">
        <v>2</v>
      </c>
      <c r="H47" s="56" t="n">
        <v>2</v>
      </c>
      <c r="I47">
        <f>IF(C47=0,TEXT(C47,"@"),TEXT(C47,"#"))</f>
        <v/>
      </c>
    </row>
    <row r="48" ht="16.5" customHeight="1">
      <c r="A48" s="13">
        <f>G48*F48/100</f>
        <v/>
      </c>
      <c r="B48" s="56" t="inlineStr">
        <is>
          <t>25V07971CA37</t>
        </is>
      </c>
      <c r="C48" s="56" t="n">
        <v>39</v>
      </c>
      <c r="D48" s="56" t="inlineStr">
        <is>
          <t>Haute Red</t>
        </is>
      </c>
      <c r="E48" s="56" t="inlineStr">
        <is>
          <t>XL</t>
        </is>
      </c>
      <c r="F48" s="56" t="n">
        <v>2</v>
      </c>
      <c r="G48" s="56" t="n">
        <v>2</v>
      </c>
      <c r="H48" s="56" t="n">
        <v>2</v>
      </c>
      <c r="I48">
        <f>IF(C48=0,TEXT(C48,"@"),TEXT(C48,"#"))</f>
        <v/>
      </c>
    </row>
    <row r="49" ht="16.5" customHeight="1">
      <c r="A49" s="13">
        <f>G49*F49/100</f>
        <v/>
      </c>
      <c r="B49" s="56" t="inlineStr">
        <is>
          <t>25V07971CA37</t>
        </is>
      </c>
      <c r="C49" s="56" t="n">
        <v>41</v>
      </c>
      <c r="D49" s="56" t="inlineStr">
        <is>
          <t>Daffodil</t>
        </is>
      </c>
      <c r="E49" s="56" t="inlineStr">
        <is>
          <t>L</t>
        </is>
      </c>
      <c r="F49" s="56" t="n">
        <v>4</v>
      </c>
      <c r="G49" s="56" t="n">
        <v>2</v>
      </c>
      <c r="H49" s="56" t="n">
        <v>2</v>
      </c>
      <c r="I49">
        <f>IF(C49=0,TEXT(C49,"@"),TEXT(C49,"#"))</f>
        <v/>
      </c>
    </row>
    <row r="50" ht="16.5" customHeight="1">
      <c r="A50" s="13">
        <f>G50*F50/100</f>
        <v/>
      </c>
      <c r="B50" s="56" t="inlineStr">
        <is>
          <t>25V07971CA37</t>
        </is>
      </c>
      <c r="C50" s="56" t="n">
        <v>41</v>
      </c>
      <c r="D50" s="56" t="inlineStr">
        <is>
          <t>Daffodil</t>
        </is>
      </c>
      <c r="E50" s="56" t="inlineStr">
        <is>
          <t>M</t>
        </is>
      </c>
      <c r="F50" s="56" t="n">
        <v>4</v>
      </c>
      <c r="G50" s="56" t="n">
        <v>2</v>
      </c>
      <c r="H50" s="56" t="n">
        <v>2</v>
      </c>
      <c r="I50">
        <f>IF(C50=0,TEXT(C50,"@"),TEXT(C50,"#"))</f>
        <v/>
      </c>
    </row>
    <row r="51" ht="16.5" customHeight="1">
      <c r="A51" s="13">
        <f>G51*F51/100</f>
        <v/>
      </c>
      <c r="B51" s="56" t="inlineStr">
        <is>
          <t>25V07971CA37</t>
        </is>
      </c>
      <c r="C51" s="56" t="n">
        <v>41</v>
      </c>
      <c r="D51" s="56" t="inlineStr">
        <is>
          <t>Daffodil</t>
        </is>
      </c>
      <c r="E51" s="56" t="inlineStr">
        <is>
          <t>S</t>
        </is>
      </c>
      <c r="F51" s="56" t="n">
        <v>2</v>
      </c>
      <c r="G51" s="56" t="n">
        <v>2</v>
      </c>
      <c r="H51" s="56" t="n">
        <v>2</v>
      </c>
      <c r="I51">
        <f>IF(C51=0,TEXT(C51,"@"),TEXT(C51,"#"))</f>
        <v/>
      </c>
    </row>
    <row r="52" ht="16.5" customHeight="1">
      <c r="A52" s="13">
        <f>G52*F52/100</f>
        <v/>
      </c>
      <c r="B52" s="56" t="inlineStr">
        <is>
          <t>25V07971CA37</t>
        </is>
      </c>
      <c r="C52" s="56" t="n">
        <v>41</v>
      </c>
      <c r="D52" s="56" t="inlineStr">
        <is>
          <t>Daffodil</t>
        </is>
      </c>
      <c r="E52" s="56" t="inlineStr">
        <is>
          <t>XL</t>
        </is>
      </c>
      <c r="F52" s="56" t="n">
        <v>2</v>
      </c>
      <c r="G52" s="56" t="n">
        <v>2</v>
      </c>
      <c r="H52" s="56" t="n">
        <v>2</v>
      </c>
      <c r="I52">
        <f>IF(C52=0,TEXT(C52,"@"),TEXT(C52,"#"))</f>
        <v/>
      </c>
    </row>
    <row r="53" ht="16.5" customHeight="1">
      <c r="A53" s="13">
        <f>G53*F53/100</f>
        <v/>
      </c>
      <c r="B53" s="56" t="inlineStr">
        <is>
          <t>25V07971CA38</t>
        </is>
      </c>
      <c r="C53" s="56" t="n">
        <v>78</v>
      </c>
      <c r="D53" s="56" t="inlineStr">
        <is>
          <t>Light Buff</t>
        </is>
      </c>
      <c r="E53" s="56" t="inlineStr">
        <is>
          <t>L</t>
        </is>
      </c>
      <c r="F53" s="56" t="n">
        <v>4</v>
      </c>
      <c r="G53" s="56" t="n">
        <v>2</v>
      </c>
      <c r="H53" s="56" t="n">
        <v>2</v>
      </c>
      <c r="I53">
        <f>IF(C53=0,TEXT(C53,"@"),TEXT(C53,"#"))</f>
        <v/>
      </c>
    </row>
    <row r="54" ht="16.5" customHeight="1">
      <c r="A54" s="13">
        <f>G54*F54/100</f>
        <v/>
      </c>
      <c r="B54" s="56" t="inlineStr">
        <is>
          <t>25V07971CA38</t>
        </is>
      </c>
      <c r="C54" s="56" t="n">
        <v>78</v>
      </c>
      <c r="D54" s="56" t="inlineStr">
        <is>
          <t>Light Buff</t>
        </is>
      </c>
      <c r="E54" s="56" t="inlineStr">
        <is>
          <t>M</t>
        </is>
      </c>
      <c r="F54" s="56" t="n">
        <v>4</v>
      </c>
      <c r="G54" s="56" t="n">
        <v>2</v>
      </c>
      <c r="H54" s="56" t="n">
        <v>2</v>
      </c>
      <c r="I54">
        <f>IF(C54=0,TEXT(C54,"@"),TEXT(C54,"#"))</f>
        <v/>
      </c>
    </row>
    <row r="55" ht="16.5" customHeight="1">
      <c r="A55" s="13">
        <f>G55*F55/100</f>
        <v/>
      </c>
      <c r="B55" s="56" t="inlineStr">
        <is>
          <t>25V07971CA38</t>
        </is>
      </c>
      <c r="C55" s="56" t="n">
        <v>78</v>
      </c>
      <c r="D55" s="56" t="inlineStr">
        <is>
          <t>Light Buff</t>
        </is>
      </c>
      <c r="E55" s="56" t="inlineStr">
        <is>
          <t>S</t>
        </is>
      </c>
      <c r="F55" s="56" t="n">
        <v>2</v>
      </c>
      <c r="G55" s="56" t="n">
        <v>2</v>
      </c>
      <c r="H55" s="56" t="n">
        <v>2</v>
      </c>
      <c r="I55">
        <f>IF(C55=0,TEXT(C55,"@"),TEXT(C55,"#"))</f>
        <v/>
      </c>
    </row>
    <row r="56" ht="16.5" customHeight="1">
      <c r="A56" s="13">
        <f>G56*F56/100</f>
        <v/>
      </c>
      <c r="B56" s="56" t="inlineStr">
        <is>
          <t>25V07971CA38</t>
        </is>
      </c>
      <c r="C56" s="56" t="n">
        <v>78</v>
      </c>
      <c r="D56" s="56" t="inlineStr">
        <is>
          <t>Light Buff</t>
        </is>
      </c>
      <c r="E56" s="56" t="inlineStr">
        <is>
          <t>XL</t>
        </is>
      </c>
      <c r="F56" s="56" t="n">
        <v>2</v>
      </c>
      <c r="G56" s="56" t="n">
        <v>2</v>
      </c>
      <c r="H56" s="56" t="n">
        <v>2</v>
      </c>
      <c r="I56">
        <f>IF(C56=0,TEXT(C56,"@"),TEXT(C56,"#"))</f>
        <v/>
      </c>
    </row>
    <row r="57" ht="16.5" customHeight="1">
      <c r="A57" s="13">
        <f>G57*F57/100</f>
        <v/>
      </c>
      <c r="B57" s="56" t="inlineStr">
        <is>
          <t>25V07971CA39</t>
        </is>
      </c>
      <c r="C57" s="56" t="n">
        <v>29</v>
      </c>
      <c r="D57" s="56" t="inlineStr">
        <is>
          <t>Troposphere</t>
        </is>
      </c>
      <c r="E57" s="56" t="inlineStr">
        <is>
          <t>L</t>
        </is>
      </c>
      <c r="F57" s="56" t="n">
        <v>4</v>
      </c>
      <c r="G57" s="56" t="n">
        <v>2</v>
      </c>
      <c r="H57" s="56" t="n">
        <v>2</v>
      </c>
      <c r="I57">
        <f>IF(C57=0,TEXT(C57,"@"),TEXT(C57,"#"))</f>
        <v/>
      </c>
    </row>
    <row r="58" ht="16.5" customHeight="1">
      <c r="A58" s="13">
        <f>G58*F58/100</f>
        <v/>
      </c>
      <c r="B58" s="56" t="inlineStr">
        <is>
          <t>25V07971CA39</t>
        </is>
      </c>
      <c r="C58" s="56" t="n">
        <v>29</v>
      </c>
      <c r="D58" s="56" t="inlineStr">
        <is>
          <t>Troposphere</t>
        </is>
      </c>
      <c r="E58" s="56" t="inlineStr">
        <is>
          <t>M</t>
        </is>
      </c>
      <c r="F58" s="56" t="n">
        <v>4</v>
      </c>
      <c r="G58" s="56" t="n">
        <v>2</v>
      </c>
      <c r="H58" s="56" t="n">
        <v>2</v>
      </c>
      <c r="I58">
        <f>IF(C58=0,TEXT(C58,"@"),TEXT(C58,"#"))</f>
        <v/>
      </c>
    </row>
    <row r="59" ht="16.5" customHeight="1">
      <c r="A59" s="13">
        <f>G59*F59/100</f>
        <v/>
      </c>
      <c r="B59" s="56" t="inlineStr">
        <is>
          <t>25V07971CA39</t>
        </is>
      </c>
      <c r="C59" s="56" t="n">
        <v>29</v>
      </c>
      <c r="D59" s="56" t="inlineStr">
        <is>
          <t>Troposphere</t>
        </is>
      </c>
      <c r="E59" s="56" t="inlineStr">
        <is>
          <t>S</t>
        </is>
      </c>
      <c r="F59" s="56" t="n">
        <v>2</v>
      </c>
      <c r="G59" s="56" t="n">
        <v>2</v>
      </c>
      <c r="H59" s="56" t="n">
        <v>2</v>
      </c>
      <c r="I59">
        <f>IF(C59=0,TEXT(C59,"@"),TEXT(C59,"#"))</f>
        <v/>
      </c>
    </row>
    <row r="60" ht="16.5" customHeight="1">
      <c r="A60" s="13">
        <f>G60*F60/100</f>
        <v/>
      </c>
      <c r="B60" s="56" t="inlineStr">
        <is>
          <t>25V07971CA39</t>
        </is>
      </c>
      <c r="C60" s="56" t="n">
        <v>29</v>
      </c>
      <c r="D60" s="56" t="inlineStr">
        <is>
          <t>Troposphere</t>
        </is>
      </c>
      <c r="E60" s="56" t="inlineStr">
        <is>
          <t>XL</t>
        </is>
      </c>
      <c r="F60" s="56" t="n">
        <v>2</v>
      </c>
      <c r="G60" s="56" t="n">
        <v>2</v>
      </c>
      <c r="H60" s="56" t="n">
        <v>2</v>
      </c>
      <c r="I60">
        <f>IF(C60=0,TEXT(C60,"@"),TEXT(C60,"#"))</f>
        <v/>
      </c>
    </row>
    <row r="61" ht="16.5" customHeight="1">
      <c r="A61" s="13">
        <f>G61*F61/100</f>
        <v/>
      </c>
      <c r="B61" s="56" t="inlineStr">
        <is>
          <t>25V07971CA39</t>
        </is>
      </c>
      <c r="C61" s="56" t="n">
        <v>47</v>
      </c>
      <c r="D61" s="56" t="inlineStr">
        <is>
          <t>Heather Silver Birch</t>
        </is>
      </c>
      <c r="E61" s="56" t="inlineStr">
        <is>
          <t>L</t>
        </is>
      </c>
      <c r="F61" s="56" t="n">
        <v>4</v>
      </c>
      <c r="G61" s="56" t="n">
        <v>2</v>
      </c>
      <c r="H61" s="56" t="n">
        <v>2</v>
      </c>
      <c r="I61">
        <f>IF(C61=0,TEXT(C61,"@"),TEXT(C61,"#"))</f>
        <v/>
      </c>
    </row>
    <row r="62" ht="16.5" customHeight="1">
      <c r="A62" s="13">
        <f>G62*F62/100</f>
        <v/>
      </c>
      <c r="B62" s="56" t="inlineStr">
        <is>
          <t>25V07971CA39</t>
        </is>
      </c>
      <c r="C62" s="56" t="n">
        <v>47</v>
      </c>
      <c r="D62" s="56" t="inlineStr">
        <is>
          <t>Heather Silver Birch</t>
        </is>
      </c>
      <c r="E62" s="56" t="inlineStr">
        <is>
          <t>M</t>
        </is>
      </c>
      <c r="F62" s="56" t="n">
        <v>4</v>
      </c>
      <c r="G62" s="56" t="n">
        <v>2</v>
      </c>
      <c r="H62" s="56" t="n">
        <v>2</v>
      </c>
      <c r="I62">
        <f>IF(C62=0,TEXT(C62,"@"),TEXT(C62,"#"))</f>
        <v/>
      </c>
    </row>
    <row r="63" ht="16.5" customHeight="1">
      <c r="A63" s="13">
        <f>G63*F63/100</f>
        <v/>
      </c>
      <c r="B63" s="56" t="inlineStr">
        <is>
          <t>25V07971CA39</t>
        </is>
      </c>
      <c r="C63" s="56" t="n">
        <v>47</v>
      </c>
      <c r="D63" s="56" t="inlineStr">
        <is>
          <t>Heather Silver Birch</t>
        </is>
      </c>
      <c r="E63" s="56" t="inlineStr">
        <is>
          <t>S</t>
        </is>
      </c>
      <c r="F63" s="56" t="n">
        <v>2</v>
      </c>
      <c r="G63" s="56" t="n">
        <v>2</v>
      </c>
      <c r="H63" s="56" t="n">
        <v>2</v>
      </c>
      <c r="I63">
        <f>IF(C63=0,TEXT(C63,"@"),TEXT(C63,"#"))</f>
        <v/>
      </c>
    </row>
    <row r="64" ht="16.5" customHeight="1">
      <c r="A64" s="13">
        <f>G64*F64/100</f>
        <v/>
      </c>
      <c r="B64" s="56" t="inlineStr">
        <is>
          <t>25V07971CA39</t>
        </is>
      </c>
      <c r="C64" s="56" t="n">
        <v>47</v>
      </c>
      <c r="D64" s="56" t="inlineStr">
        <is>
          <t>Heather Silver Birch</t>
        </is>
      </c>
      <c r="E64" s="56" t="inlineStr">
        <is>
          <t>XL</t>
        </is>
      </c>
      <c r="F64" s="56" t="n">
        <v>2</v>
      </c>
      <c r="G64" s="56" t="n">
        <v>2</v>
      </c>
      <c r="H64" s="56" t="n">
        <v>2</v>
      </c>
      <c r="I64">
        <f>IF(C64=0,TEXT(C64,"@"),TEXT(C64,"#"))</f>
        <v/>
      </c>
    </row>
    <row r="65" ht="16.5" customHeight="1">
      <c r="A65" s="13">
        <f>G65*F65/100</f>
        <v/>
      </c>
      <c r="B65" s="56" t="inlineStr">
        <is>
          <t>25V07971CA39</t>
        </is>
      </c>
      <c r="C65" s="56" t="n">
        <v>50</v>
      </c>
      <c r="D65" s="56" t="inlineStr">
        <is>
          <t>Wood Bark</t>
        </is>
      </c>
      <c r="E65" s="56" t="inlineStr">
        <is>
          <t>L</t>
        </is>
      </c>
      <c r="F65" s="56" t="n">
        <v>4</v>
      </c>
      <c r="G65" s="56" t="n">
        <v>2</v>
      </c>
      <c r="H65" s="56" t="n">
        <v>2</v>
      </c>
      <c r="I65">
        <f>IF(C65=0,TEXT(C65,"@"),TEXT(C65,"#"))</f>
        <v/>
      </c>
    </row>
    <row r="66" ht="16.5" customHeight="1">
      <c r="A66" s="13">
        <f>G66*F66/100</f>
        <v/>
      </c>
      <c r="B66" s="56" t="inlineStr">
        <is>
          <t>25V07971CA39</t>
        </is>
      </c>
      <c r="C66" s="56" t="n">
        <v>50</v>
      </c>
      <c r="D66" s="56" t="inlineStr">
        <is>
          <t>Wood Bark</t>
        </is>
      </c>
      <c r="E66" s="56" t="inlineStr">
        <is>
          <t>M</t>
        </is>
      </c>
      <c r="F66" s="56" t="n">
        <v>4</v>
      </c>
      <c r="G66" s="56" t="n">
        <v>2</v>
      </c>
      <c r="H66" s="56" t="n">
        <v>2</v>
      </c>
      <c r="I66">
        <f>IF(C66=0,TEXT(C66,"@"),TEXT(C66,"#"))</f>
        <v/>
      </c>
    </row>
    <row r="67" ht="16.5" customHeight="1">
      <c r="A67" s="13">
        <f>G67*F67/100</f>
        <v/>
      </c>
      <c r="B67" s="56" t="inlineStr">
        <is>
          <t>25V07971CA39</t>
        </is>
      </c>
      <c r="C67" s="56" t="n">
        <v>50</v>
      </c>
      <c r="D67" s="56" t="inlineStr">
        <is>
          <t>Wood Bark</t>
        </is>
      </c>
      <c r="E67" s="56" t="inlineStr">
        <is>
          <t>S</t>
        </is>
      </c>
      <c r="F67" s="56" t="n">
        <v>2</v>
      </c>
      <c r="G67" s="56" t="n">
        <v>2</v>
      </c>
      <c r="H67" s="56" t="n">
        <v>2</v>
      </c>
      <c r="I67">
        <f>IF(C67=0,TEXT(C67,"@"),TEXT(C67,"#"))</f>
        <v/>
      </c>
    </row>
    <row r="68" ht="16.5" customHeight="1">
      <c r="A68" s="13">
        <f>G68*F68/100</f>
        <v/>
      </c>
      <c r="B68" s="56" t="inlineStr">
        <is>
          <t>25V07971CA39</t>
        </is>
      </c>
      <c r="C68" s="56" t="n">
        <v>50</v>
      </c>
      <c r="D68" s="56" t="inlineStr">
        <is>
          <t>Wood Bark</t>
        </is>
      </c>
      <c r="E68" s="56" t="inlineStr">
        <is>
          <t>XL</t>
        </is>
      </c>
      <c r="F68" s="56" t="n">
        <v>2</v>
      </c>
      <c r="G68" s="56" t="n">
        <v>2</v>
      </c>
      <c r="H68" s="56" t="n">
        <v>2</v>
      </c>
      <c r="I68">
        <f>IF(C68=0,TEXT(C68,"@"),TEXT(C68,"#"))</f>
        <v/>
      </c>
    </row>
    <row r="69" ht="16.5" customHeight="1">
      <c r="A69" s="13">
        <f>G69*F69/100</f>
        <v/>
      </c>
      <c r="B69" s="56" t="inlineStr">
        <is>
          <t>25V07971CA39</t>
        </is>
      </c>
      <c r="C69" s="56" t="n">
        <v>56</v>
      </c>
      <c r="D69" s="56" t="inlineStr">
        <is>
          <t>Shaded Moss</t>
        </is>
      </c>
      <c r="E69" s="56" t="inlineStr">
        <is>
          <t>L</t>
        </is>
      </c>
      <c r="F69" s="56" t="n">
        <v>4</v>
      </c>
      <c r="G69" s="56" t="n">
        <v>2</v>
      </c>
      <c r="H69" s="56" t="n">
        <v>2</v>
      </c>
      <c r="I69">
        <f>IF(C69=0,TEXT(C69,"@"),TEXT(C69,"#"))</f>
        <v/>
      </c>
    </row>
    <row r="70" ht="16.5" customHeight="1">
      <c r="A70" s="13">
        <f>G70*F70/100</f>
        <v/>
      </c>
      <c r="B70" s="56" t="inlineStr">
        <is>
          <t>25V07971CA39</t>
        </is>
      </c>
      <c r="C70" s="56" t="n">
        <v>56</v>
      </c>
      <c r="D70" s="56" t="inlineStr">
        <is>
          <t>Shaded Moss</t>
        </is>
      </c>
      <c r="E70" s="56" t="inlineStr">
        <is>
          <t>M</t>
        </is>
      </c>
      <c r="F70" s="56" t="n">
        <v>4</v>
      </c>
      <c r="G70" s="56" t="n">
        <v>2</v>
      </c>
      <c r="H70" s="56" t="n">
        <v>2</v>
      </c>
      <c r="I70">
        <f>IF(C70=0,TEXT(C70,"@"),TEXT(C70,"#"))</f>
        <v/>
      </c>
    </row>
    <row r="71" ht="16.5" customHeight="1">
      <c r="A71" s="13">
        <f>G71*F71/100</f>
        <v/>
      </c>
      <c r="B71" s="56" t="inlineStr">
        <is>
          <t>25V07971CA39</t>
        </is>
      </c>
      <c r="C71" s="56" t="n">
        <v>56</v>
      </c>
      <c r="D71" s="56" t="inlineStr">
        <is>
          <t>Shaded Moss</t>
        </is>
      </c>
      <c r="E71" s="56" t="inlineStr">
        <is>
          <t>S</t>
        </is>
      </c>
      <c r="F71" s="56" t="n">
        <v>2</v>
      </c>
      <c r="G71" s="56" t="n">
        <v>2</v>
      </c>
      <c r="H71" s="56" t="n">
        <v>2</v>
      </c>
      <c r="I71">
        <f>IF(C71=0,TEXT(C71,"@"),TEXT(C71,"#"))</f>
        <v/>
      </c>
    </row>
    <row r="72" ht="16.5" customHeight="1">
      <c r="A72" s="13">
        <f>G72*F72/100</f>
        <v/>
      </c>
      <c r="B72" s="56" t="inlineStr">
        <is>
          <t>25V07971CA39</t>
        </is>
      </c>
      <c r="C72" s="56" t="n">
        <v>56</v>
      </c>
      <c r="D72" s="56" t="inlineStr">
        <is>
          <t>Shaded Moss</t>
        </is>
      </c>
      <c r="E72" s="56" t="inlineStr">
        <is>
          <t>XL</t>
        </is>
      </c>
      <c r="F72" s="56" t="n">
        <v>2</v>
      </c>
      <c r="G72" s="56" t="n">
        <v>2</v>
      </c>
      <c r="H72" s="56" t="n">
        <v>2</v>
      </c>
      <c r="I72">
        <f>IF(C72=0,TEXT(C72,"@"),TEXT(C72,"#"))</f>
        <v/>
      </c>
    </row>
    <row r="73" ht="16.5" customHeight="1">
      <c r="A73" s="13">
        <f>G73*F73/100</f>
        <v/>
      </c>
      <c r="B73" s="56" t="inlineStr">
        <is>
          <t>25V07971CA39</t>
        </is>
      </c>
      <c r="C73" s="56" t="n">
        <v>57</v>
      </c>
      <c r="D73" s="56" t="inlineStr">
        <is>
          <t>Tamarack Green</t>
        </is>
      </c>
      <c r="E73" s="56" t="inlineStr">
        <is>
          <t>L</t>
        </is>
      </c>
      <c r="F73" s="56" t="n">
        <v>4</v>
      </c>
      <c r="G73" s="56" t="n">
        <v>2</v>
      </c>
      <c r="H73" s="56" t="n">
        <v>2</v>
      </c>
      <c r="I73">
        <f>IF(C73=0,TEXT(C73,"@"),TEXT(C73,"#"))</f>
        <v/>
      </c>
    </row>
    <row r="74" ht="16.5" customHeight="1">
      <c r="A74" s="13">
        <f>G74*F74/100</f>
        <v/>
      </c>
      <c r="B74" s="56" t="inlineStr">
        <is>
          <t>25V07971CA39</t>
        </is>
      </c>
      <c r="C74" s="56" t="n">
        <v>57</v>
      </c>
      <c r="D74" s="56" t="inlineStr">
        <is>
          <t>Tamarack Green</t>
        </is>
      </c>
      <c r="E74" s="56" t="inlineStr">
        <is>
          <t>M</t>
        </is>
      </c>
      <c r="F74" s="56" t="n">
        <v>4</v>
      </c>
      <c r="G74" s="56" t="n">
        <v>2</v>
      </c>
      <c r="H74" s="56" t="n">
        <v>2</v>
      </c>
      <c r="I74">
        <f>IF(C74=0,TEXT(C74,"@"),TEXT(C74,"#"))</f>
        <v/>
      </c>
    </row>
    <row r="75" ht="16.5" customHeight="1">
      <c r="A75" s="13">
        <f>G75*F75/100</f>
        <v/>
      </c>
      <c r="B75" s="56" t="inlineStr">
        <is>
          <t>25V07971CA39</t>
        </is>
      </c>
      <c r="C75" s="56" t="n">
        <v>57</v>
      </c>
      <c r="D75" s="56" t="inlineStr">
        <is>
          <t>Tamarack Green</t>
        </is>
      </c>
      <c r="E75" s="56" t="inlineStr">
        <is>
          <t>S</t>
        </is>
      </c>
      <c r="F75" s="56" t="n">
        <v>2</v>
      </c>
      <c r="G75" s="56" t="n">
        <v>2</v>
      </c>
      <c r="H75" s="56" t="n">
        <v>2</v>
      </c>
      <c r="I75">
        <f>IF(C75=0,TEXT(C75,"@"),TEXT(C75,"#"))</f>
        <v/>
      </c>
    </row>
    <row r="76" ht="16.5" customHeight="1">
      <c r="A76" s="13">
        <f>G76*F76/100</f>
        <v/>
      </c>
      <c r="B76" s="56" t="inlineStr">
        <is>
          <t>25V07971CA39</t>
        </is>
      </c>
      <c r="C76" s="56" t="n">
        <v>57</v>
      </c>
      <c r="D76" s="56" t="inlineStr">
        <is>
          <t>Tamarack Green</t>
        </is>
      </c>
      <c r="E76" s="56" t="inlineStr">
        <is>
          <t>XL</t>
        </is>
      </c>
      <c r="F76" s="56" t="n">
        <v>2</v>
      </c>
      <c r="G76" s="56" t="n">
        <v>2</v>
      </c>
      <c r="H76" s="56" t="n">
        <v>2</v>
      </c>
      <c r="I76">
        <f>IF(C76=0,TEXT(C76,"@"),TEXT(C76,"#"))</f>
        <v/>
      </c>
    </row>
    <row r="77" ht="16.5" customHeight="1">
      <c r="A77" s="13">
        <f>G77*F77/100</f>
        <v/>
      </c>
      <c r="B77" s="56" t="inlineStr">
        <is>
          <t>25V07971CA40</t>
        </is>
      </c>
      <c r="C77" s="56" t="n">
        <v>45</v>
      </c>
      <c r="D77" s="56" t="inlineStr">
        <is>
          <t>Light Lilac</t>
        </is>
      </c>
      <c r="E77" s="56" t="inlineStr">
        <is>
          <t>L</t>
        </is>
      </c>
      <c r="F77" s="56" t="n">
        <v>4</v>
      </c>
      <c r="G77" s="56" t="n">
        <v>2</v>
      </c>
      <c r="H77" s="56" t="n">
        <v>2</v>
      </c>
      <c r="I77">
        <f>IF(C77=0,TEXT(C77,"@"),TEXT(C77,"#"))</f>
        <v/>
      </c>
    </row>
    <row r="78" ht="16.5" customHeight="1">
      <c r="A78" s="13">
        <f>G78*F78/100</f>
        <v/>
      </c>
      <c r="B78" s="56" t="inlineStr">
        <is>
          <t>25V07971CA40</t>
        </is>
      </c>
      <c r="C78" s="56" t="n">
        <v>45</v>
      </c>
      <c r="D78" s="56" t="inlineStr">
        <is>
          <t>Light Lilac</t>
        </is>
      </c>
      <c r="E78" s="56" t="inlineStr">
        <is>
          <t>M</t>
        </is>
      </c>
      <c r="F78" s="56" t="n">
        <v>4</v>
      </c>
      <c r="G78" s="56" t="n">
        <v>2</v>
      </c>
      <c r="H78" s="56" t="n">
        <v>2</v>
      </c>
      <c r="I78">
        <f>IF(C78=0,TEXT(C78,"@"),TEXT(C78,"#"))</f>
        <v/>
      </c>
    </row>
    <row r="79" ht="16.5" customHeight="1">
      <c r="A79" s="13">
        <f>G79*F79/100</f>
        <v/>
      </c>
      <c r="B79" s="56" t="inlineStr">
        <is>
          <t>25V07971CA40</t>
        </is>
      </c>
      <c r="C79" s="56" t="n">
        <v>45</v>
      </c>
      <c r="D79" s="56" t="inlineStr">
        <is>
          <t>Light Lilac</t>
        </is>
      </c>
      <c r="E79" s="56" t="inlineStr">
        <is>
          <t>S</t>
        </is>
      </c>
      <c r="F79" s="56" t="n">
        <v>2</v>
      </c>
      <c r="G79" s="56" t="n">
        <v>2</v>
      </c>
      <c r="H79" s="56" t="n">
        <v>2</v>
      </c>
      <c r="I79">
        <f>IF(C79=0,TEXT(C79,"@"),TEXT(C79,"#"))</f>
        <v/>
      </c>
    </row>
    <row r="80" ht="16.5" customHeight="1">
      <c r="A80" s="13">
        <f>G80*F80/100</f>
        <v/>
      </c>
      <c r="B80" s="56" t="inlineStr">
        <is>
          <t>25V07971CA40</t>
        </is>
      </c>
      <c r="C80" s="56" t="n">
        <v>45</v>
      </c>
      <c r="D80" s="56" t="inlineStr">
        <is>
          <t>Light Lilac</t>
        </is>
      </c>
      <c r="E80" s="56" t="inlineStr">
        <is>
          <t>XL</t>
        </is>
      </c>
      <c r="F80" s="56" t="n">
        <v>2</v>
      </c>
      <c r="G80" s="56" t="n">
        <v>2</v>
      </c>
      <c r="H80" s="56" t="n">
        <v>2</v>
      </c>
      <c r="I80">
        <f>IF(C80=0,TEXT(C80,"@"),TEXT(C80,"#"))</f>
        <v/>
      </c>
    </row>
    <row r="81" ht="16.5" customHeight="1">
      <c r="A81" s="13">
        <f>G81*F81/100</f>
        <v/>
      </c>
      <c r="B81" s="56" t="inlineStr">
        <is>
          <t>25V07971CA40</t>
        </is>
      </c>
      <c r="C81" s="56" t="n">
        <v>64</v>
      </c>
      <c r="D81" s="56" t="inlineStr">
        <is>
          <t>Ancient Water</t>
        </is>
      </c>
      <c r="E81" s="56" t="inlineStr">
        <is>
          <t>L</t>
        </is>
      </c>
      <c r="F81" s="56" t="n">
        <v>4</v>
      </c>
      <c r="G81" s="56" t="n">
        <v>2</v>
      </c>
      <c r="H81" s="56" t="n">
        <v>2</v>
      </c>
      <c r="I81">
        <f>IF(C81=0,TEXT(C81,"@"),TEXT(C81,"#"))</f>
        <v/>
      </c>
    </row>
    <row r="82" ht="16.5" customHeight="1">
      <c r="A82" s="13">
        <f>G82*F82/100</f>
        <v/>
      </c>
      <c r="B82" s="56" t="inlineStr">
        <is>
          <t>25V07971CA40</t>
        </is>
      </c>
      <c r="C82" s="56" t="n">
        <v>64</v>
      </c>
      <c r="D82" s="56" t="inlineStr">
        <is>
          <t>Ancient Water</t>
        </is>
      </c>
      <c r="E82" s="56" t="inlineStr">
        <is>
          <t>M</t>
        </is>
      </c>
      <c r="F82" s="56" t="n">
        <v>4</v>
      </c>
      <c r="G82" s="56" t="n">
        <v>2</v>
      </c>
      <c r="H82" s="56" t="n">
        <v>2</v>
      </c>
      <c r="I82">
        <f>IF(C82=0,TEXT(C82,"@"),TEXT(C82,"#"))</f>
        <v/>
      </c>
    </row>
    <row r="83" ht="16.5" customHeight="1">
      <c r="A83" s="13">
        <f>G83*F83/100</f>
        <v/>
      </c>
      <c r="B83" s="56" t="inlineStr">
        <is>
          <t>25V07971CA40</t>
        </is>
      </c>
      <c r="C83" s="56" t="n">
        <v>64</v>
      </c>
      <c r="D83" s="56" t="inlineStr">
        <is>
          <t>Ancient Water</t>
        </is>
      </c>
      <c r="E83" s="56" t="inlineStr">
        <is>
          <t>S</t>
        </is>
      </c>
      <c r="F83" s="56" t="n">
        <v>2</v>
      </c>
      <c r="G83" s="56" t="n">
        <v>2</v>
      </c>
      <c r="H83" s="56" t="n">
        <v>2</v>
      </c>
      <c r="I83">
        <f>IF(C83=0,TEXT(C83,"@"),TEXT(C83,"#"))</f>
        <v/>
      </c>
    </row>
    <row r="84" ht="16.5" customHeight="1">
      <c r="A84" s="13">
        <f>G84*F84/100</f>
        <v/>
      </c>
      <c r="B84" s="56" t="inlineStr">
        <is>
          <t>25V07971CA40</t>
        </is>
      </c>
      <c r="C84" s="56" t="n">
        <v>64</v>
      </c>
      <c r="D84" s="56" t="inlineStr">
        <is>
          <t>Ancient Water</t>
        </is>
      </c>
      <c r="E84" s="56" t="inlineStr">
        <is>
          <t>XL</t>
        </is>
      </c>
      <c r="F84" s="56" t="n">
        <v>2</v>
      </c>
      <c r="G84" s="56" t="n">
        <v>2</v>
      </c>
      <c r="H84" s="56" t="n">
        <v>2</v>
      </c>
      <c r="I84">
        <f>IF(C84=0,TEXT(C84,"@"),TEXT(C84,"#"))</f>
        <v/>
      </c>
    </row>
    <row r="85" ht="16.5" customHeight="1">
      <c r="A85" s="13">
        <f>G85*F85/100</f>
        <v/>
      </c>
      <c r="B85" s="56" t="inlineStr">
        <is>
          <t>25V07971CN30</t>
        </is>
      </c>
      <c r="C85" s="56" t="n">
        <v>1</v>
      </c>
      <c r="D85" s="56" t="inlineStr">
        <is>
          <t>Signature White</t>
        </is>
      </c>
      <c r="E85" s="56" t="inlineStr">
        <is>
          <t>2XL</t>
        </is>
      </c>
      <c r="F85" s="56" t="n">
        <v>224</v>
      </c>
      <c r="G85" s="56" t="n">
        <v>2</v>
      </c>
      <c r="H85" s="56" t="n">
        <v>2</v>
      </c>
      <c r="I85">
        <f>IF(C85=0,TEXT(C85,"@"),TEXT(C85,"#"))</f>
        <v/>
      </c>
    </row>
    <row r="86" ht="16.5" customHeight="1">
      <c r="A86" s="13">
        <f>G86*F86/100</f>
        <v/>
      </c>
      <c r="B86" s="56" t="inlineStr">
        <is>
          <t>25V07971CN30</t>
        </is>
      </c>
      <c r="C86" s="56" t="n">
        <v>1</v>
      </c>
      <c r="D86" s="56" t="inlineStr">
        <is>
          <t>Signature White</t>
        </is>
      </c>
      <c r="E86" s="56" t="inlineStr">
        <is>
          <t>L</t>
        </is>
      </c>
      <c r="F86" s="56" t="n">
        <v>267</v>
      </c>
      <c r="G86" s="56" t="n">
        <v>2</v>
      </c>
      <c r="H86" s="56" t="n">
        <v>2</v>
      </c>
      <c r="I86">
        <f>IF(C86=0,TEXT(C86,"@"),TEXT(C86,"#"))</f>
        <v/>
      </c>
    </row>
    <row r="87" ht="16.5" customHeight="1">
      <c r="A87" s="13">
        <f>G87*F87/100</f>
        <v/>
      </c>
      <c r="B87" s="56" t="inlineStr">
        <is>
          <t>25V07971CN30</t>
        </is>
      </c>
      <c r="C87" s="56" t="n">
        <v>1</v>
      </c>
      <c r="D87" s="56" t="inlineStr">
        <is>
          <t>Signature White</t>
        </is>
      </c>
      <c r="E87" s="56" t="inlineStr">
        <is>
          <t>M</t>
        </is>
      </c>
      <c r="F87" s="56" t="n">
        <v>222</v>
      </c>
      <c r="G87" s="56" t="n">
        <v>2</v>
      </c>
      <c r="H87" s="56" t="n">
        <v>2</v>
      </c>
      <c r="I87">
        <f>IF(C87=0,TEXT(C87,"@"),TEXT(C87,"#"))</f>
        <v/>
      </c>
    </row>
    <row r="88" ht="16.5" customHeight="1">
      <c r="A88" s="13">
        <f>G88*F88/100</f>
        <v/>
      </c>
      <c r="B88" s="56" t="inlineStr">
        <is>
          <t>25V07971CN30</t>
        </is>
      </c>
      <c r="C88" s="56" t="n">
        <v>1</v>
      </c>
      <c r="D88" s="56" t="inlineStr">
        <is>
          <t>Signature White</t>
        </is>
      </c>
      <c r="E88" s="56" t="inlineStr">
        <is>
          <t>S</t>
        </is>
      </c>
      <c r="F88" s="56" t="n">
        <v>24</v>
      </c>
      <c r="G88" s="56" t="n">
        <v>2</v>
      </c>
      <c r="H88" s="56" t="n">
        <v>2</v>
      </c>
      <c r="I88">
        <f>IF(C88=0,TEXT(C88,"@"),TEXT(C88,"#"))</f>
        <v/>
      </c>
    </row>
    <row r="89" ht="16.5" customHeight="1">
      <c r="A89" s="13">
        <f>G89*F89/100</f>
        <v/>
      </c>
      <c r="B89" s="56" t="inlineStr">
        <is>
          <t>25V07971CN30</t>
        </is>
      </c>
      <c r="C89" s="56" t="n">
        <v>1</v>
      </c>
      <c r="D89" s="56" t="inlineStr">
        <is>
          <t>Signature White</t>
        </is>
      </c>
      <c r="E89" s="56" t="inlineStr">
        <is>
          <t>XL</t>
        </is>
      </c>
      <c r="F89" s="56" t="n">
        <v>292</v>
      </c>
      <c r="G89" s="56" t="n">
        <v>2</v>
      </c>
      <c r="H89" s="56" t="n">
        <v>2</v>
      </c>
      <c r="I89">
        <f>IF(C89=0,TEXT(C89,"@"),TEXT(C89,"#"))</f>
        <v/>
      </c>
    </row>
    <row r="90" ht="16.5" customHeight="1">
      <c r="A90" s="13">
        <f>G90*F90/100</f>
        <v/>
      </c>
      <c r="B90" s="56" t="inlineStr">
        <is>
          <t>25V07971CN30</t>
        </is>
      </c>
      <c r="C90" s="56" t="n">
        <v>1</v>
      </c>
      <c r="D90" s="56" t="inlineStr">
        <is>
          <t>Signature White</t>
        </is>
      </c>
      <c r="E90" s="56" t="inlineStr">
        <is>
          <t>XXXL</t>
        </is>
      </c>
      <c r="F90" s="56" t="n">
        <v>138</v>
      </c>
      <c r="G90" s="56" t="n">
        <v>2</v>
      </c>
      <c r="H90" s="56" t="n">
        <v>2</v>
      </c>
      <c r="I90">
        <f>IF(C90=0,TEXT(C90,"@"),TEXT(C90,"#"))</f>
        <v/>
      </c>
    </row>
    <row r="91" ht="16.5" customHeight="1">
      <c r="A91" s="13">
        <f>G91*F91/100</f>
        <v/>
      </c>
      <c r="B91" s="56" t="inlineStr">
        <is>
          <t>25V07971CN30</t>
        </is>
      </c>
      <c r="C91" s="56" t="n">
        <v>9</v>
      </c>
      <c r="D91" s="56" t="inlineStr">
        <is>
          <t>Signature Black</t>
        </is>
      </c>
      <c r="E91" s="56" t="inlineStr">
        <is>
          <t>2XL</t>
        </is>
      </c>
      <c r="F91" s="56" t="n">
        <v>200</v>
      </c>
      <c r="G91" s="56" t="n">
        <v>2</v>
      </c>
      <c r="H91" s="56" t="n">
        <v>2</v>
      </c>
      <c r="I91">
        <f>IF(C91=0,TEXT(C91,"@"),TEXT(C91,"#"))</f>
        <v/>
      </c>
    </row>
    <row r="92" ht="16.5" customHeight="1">
      <c r="A92" s="13">
        <f>G92*F92/100</f>
        <v/>
      </c>
      <c r="B92" s="56" t="inlineStr">
        <is>
          <t>25V07971CN30</t>
        </is>
      </c>
      <c r="C92" s="56" t="n">
        <v>9</v>
      </c>
      <c r="D92" s="56" t="inlineStr">
        <is>
          <t>Signature Black</t>
        </is>
      </c>
      <c r="E92" s="56" t="inlineStr">
        <is>
          <t>L</t>
        </is>
      </c>
      <c r="F92" s="56" t="n">
        <v>208</v>
      </c>
      <c r="G92" s="56" t="n">
        <v>2</v>
      </c>
      <c r="H92" s="56" t="n">
        <v>2</v>
      </c>
      <c r="I92">
        <f>IF(C92=0,TEXT(C92,"@"),TEXT(C92,"#"))</f>
        <v/>
      </c>
    </row>
    <row r="93" ht="16.5" customHeight="1">
      <c r="A93" s="13">
        <f>G93*F93/100</f>
        <v/>
      </c>
      <c r="B93" s="56" t="inlineStr">
        <is>
          <t>25V07971CN30</t>
        </is>
      </c>
      <c r="C93" s="56" t="n">
        <v>9</v>
      </c>
      <c r="D93" s="56" t="inlineStr">
        <is>
          <t>Signature Black</t>
        </is>
      </c>
      <c r="E93" s="56" t="inlineStr">
        <is>
          <t>M</t>
        </is>
      </c>
      <c r="F93" s="56" t="n">
        <v>158</v>
      </c>
      <c r="G93" s="56" t="n">
        <v>2</v>
      </c>
      <c r="H93" s="56" t="n">
        <v>2</v>
      </c>
      <c r="I93">
        <f>IF(C93=0,TEXT(C93,"@"),TEXT(C93,"#"))</f>
        <v/>
      </c>
    </row>
    <row r="94" ht="16.5" customHeight="1">
      <c r="A94" s="13">
        <f>G94*F94/100</f>
        <v/>
      </c>
      <c r="B94" s="56" t="inlineStr">
        <is>
          <t>25V07971CN30</t>
        </is>
      </c>
      <c r="C94" s="56" t="n">
        <v>9</v>
      </c>
      <c r="D94" s="56" t="inlineStr">
        <is>
          <t>Signature Black</t>
        </is>
      </c>
      <c r="E94" s="56" t="inlineStr">
        <is>
          <t>S</t>
        </is>
      </c>
      <c r="F94" s="56" t="n">
        <v>12</v>
      </c>
      <c r="G94" s="56" t="n">
        <v>2</v>
      </c>
      <c r="H94" s="56" t="n">
        <v>2</v>
      </c>
      <c r="I94">
        <f>IF(C94=0,TEXT(C94,"@"),TEXT(C94,"#"))</f>
        <v/>
      </c>
    </row>
    <row r="95" ht="16.5" customHeight="1">
      <c r="A95" s="13">
        <f>G95*F95/100</f>
        <v/>
      </c>
      <c r="B95" s="56" t="inlineStr">
        <is>
          <t>25V07971CN30</t>
        </is>
      </c>
      <c r="C95" s="56" t="n">
        <v>9</v>
      </c>
      <c r="D95" s="56" t="inlineStr">
        <is>
          <t>Signature Black</t>
        </is>
      </c>
      <c r="E95" s="56" t="inlineStr">
        <is>
          <t>XL</t>
        </is>
      </c>
      <c r="F95" s="56" t="n">
        <v>242</v>
      </c>
      <c r="G95" s="56" t="n">
        <v>2</v>
      </c>
      <c r="H95" s="56" t="n">
        <v>2</v>
      </c>
      <c r="I95">
        <f>IF(C95=0,TEXT(C95,"@"),TEXT(C95,"#"))</f>
        <v/>
      </c>
    </row>
    <row r="96" ht="16.5" customHeight="1">
      <c r="A96" s="13">
        <f>G96*F96/100</f>
        <v/>
      </c>
      <c r="B96" s="56" t="inlineStr">
        <is>
          <t>25V07971CN30</t>
        </is>
      </c>
      <c r="C96" s="56" t="n">
        <v>9</v>
      </c>
      <c r="D96" s="56" t="inlineStr">
        <is>
          <t>Signature Black</t>
        </is>
      </c>
      <c r="E96" s="56" t="inlineStr">
        <is>
          <t>XXXL</t>
        </is>
      </c>
      <c r="F96" s="56" t="n">
        <v>138</v>
      </c>
      <c r="G96" s="56" t="n">
        <v>2</v>
      </c>
      <c r="H96" s="56" t="n">
        <v>2</v>
      </c>
      <c r="I96">
        <f>IF(C96=0,TEXT(C96,"@"),TEXT(C96,"#"))</f>
        <v/>
      </c>
    </row>
    <row r="97" ht="16.5" customHeight="1">
      <c r="A97" s="13">
        <f>G97*F97/100</f>
        <v/>
      </c>
      <c r="B97" s="56" t="inlineStr">
        <is>
          <t>25V07971CN30</t>
        </is>
      </c>
      <c r="C97" s="56" t="n">
        <v>26</v>
      </c>
      <c r="D97" s="56" t="inlineStr">
        <is>
          <t>Signature Navy</t>
        </is>
      </c>
      <c r="E97" s="56" t="inlineStr">
        <is>
          <t>2XL</t>
        </is>
      </c>
      <c r="F97" s="56" t="n">
        <v>137</v>
      </c>
      <c r="G97" s="56" t="n">
        <v>2</v>
      </c>
      <c r="H97" s="56" t="n">
        <v>2</v>
      </c>
      <c r="I97">
        <f>IF(C97=0,TEXT(C97,"@"),TEXT(C97,"#"))</f>
        <v/>
      </c>
    </row>
    <row r="98" ht="16.5" customHeight="1">
      <c r="A98" s="13">
        <f>G98*F98/100</f>
        <v/>
      </c>
      <c r="B98" s="56" t="inlineStr">
        <is>
          <t>25V07971CN30</t>
        </is>
      </c>
      <c r="C98" s="56" t="n">
        <v>26</v>
      </c>
      <c r="D98" s="56" t="inlineStr">
        <is>
          <t>Signature Navy</t>
        </is>
      </c>
      <c r="E98" s="56" t="inlineStr">
        <is>
          <t>L</t>
        </is>
      </c>
      <c r="F98" s="56" t="n">
        <v>117</v>
      </c>
      <c r="G98" s="56" t="n">
        <v>2</v>
      </c>
      <c r="H98" s="56" t="n">
        <v>2</v>
      </c>
      <c r="I98">
        <f>IF(C98=0,TEXT(C98,"@"),TEXT(C98,"#"))</f>
        <v/>
      </c>
    </row>
    <row r="99" ht="16.5" customHeight="1">
      <c r="A99" s="13">
        <f>G99*F99/100</f>
        <v/>
      </c>
      <c r="B99" s="56" t="inlineStr">
        <is>
          <t>25V07971CN30</t>
        </is>
      </c>
      <c r="C99" s="56" t="n">
        <v>26</v>
      </c>
      <c r="D99" s="56" t="inlineStr">
        <is>
          <t>Signature Navy</t>
        </is>
      </c>
      <c r="E99" s="56" t="inlineStr">
        <is>
          <t>M</t>
        </is>
      </c>
      <c r="F99" s="56" t="n">
        <v>78</v>
      </c>
      <c r="G99" s="56" t="n">
        <v>2</v>
      </c>
      <c r="H99" s="56" t="n">
        <v>2</v>
      </c>
      <c r="I99">
        <f>IF(C99=0,TEXT(C99,"@"),TEXT(C99,"#"))</f>
        <v/>
      </c>
    </row>
    <row r="100" ht="16.5" customHeight="1">
      <c r="A100" s="13">
        <f>G100*F100/100</f>
        <v/>
      </c>
      <c r="B100" s="56" t="inlineStr">
        <is>
          <t>25V07971CN30</t>
        </is>
      </c>
      <c r="C100" s="56" t="n">
        <v>26</v>
      </c>
      <c r="D100" s="56" t="inlineStr">
        <is>
          <t>Signature Navy</t>
        </is>
      </c>
      <c r="E100" s="56" t="inlineStr">
        <is>
          <t>S</t>
        </is>
      </c>
      <c r="F100" s="56" t="n">
        <v>6</v>
      </c>
      <c r="G100" s="56" t="n">
        <v>2</v>
      </c>
      <c r="H100" s="56" t="n">
        <v>2</v>
      </c>
      <c r="I100">
        <f>IF(C100=0,TEXT(C100,"@"),TEXT(C100,"#"))</f>
        <v/>
      </c>
    </row>
    <row r="101" ht="16.5" customHeight="1">
      <c r="A101" s="13">
        <f>G101*F101/100</f>
        <v/>
      </c>
      <c r="B101" s="56" t="inlineStr">
        <is>
          <t>25V07971CN30</t>
        </is>
      </c>
      <c r="C101" s="56" t="n">
        <v>26</v>
      </c>
      <c r="D101" s="56" t="inlineStr">
        <is>
          <t>Signature Navy</t>
        </is>
      </c>
      <c r="E101" s="56" t="inlineStr">
        <is>
          <t>XL</t>
        </is>
      </c>
      <c r="F101" s="56" t="n">
        <v>166</v>
      </c>
      <c r="G101" s="56" t="n">
        <v>2</v>
      </c>
      <c r="H101" s="56" t="n">
        <v>2</v>
      </c>
      <c r="I101">
        <f>IF(C101=0,TEXT(C101,"@"),TEXT(C101,"#"))</f>
        <v/>
      </c>
    </row>
    <row r="102" ht="16.5" customHeight="1">
      <c r="A102" s="13">
        <f>G102*F102/100</f>
        <v/>
      </c>
      <c r="B102" s="56" t="inlineStr">
        <is>
          <t>25V07971CN30</t>
        </is>
      </c>
      <c r="C102" s="56" t="n">
        <v>26</v>
      </c>
      <c r="D102" s="56" t="inlineStr">
        <is>
          <t>Signature Navy</t>
        </is>
      </c>
      <c r="E102" s="56" t="inlineStr">
        <is>
          <t>XXXL</t>
        </is>
      </c>
      <c r="F102" s="56" t="n">
        <v>90</v>
      </c>
      <c r="G102" s="56" t="n">
        <v>2</v>
      </c>
      <c r="H102" s="56" t="n">
        <v>2</v>
      </c>
      <c r="I102">
        <f>IF(C102=0,TEXT(C102,"@"),TEXT(C102,"#"))</f>
        <v/>
      </c>
    </row>
    <row r="103" ht="16.5" customHeight="1">
      <c r="A103" s="13">
        <f>G103*F103/100</f>
        <v/>
      </c>
      <c r="B103" s="56" t="inlineStr">
        <is>
          <t>25V07971CN30</t>
        </is>
      </c>
      <c r="C103" s="56" t="n">
        <v>42</v>
      </c>
      <c r="D103" s="56" t="inlineStr">
        <is>
          <t>Pure Cashmere</t>
        </is>
      </c>
      <c r="E103" s="56" t="inlineStr">
        <is>
          <t>2XL</t>
        </is>
      </c>
      <c r="F103" s="56" t="n">
        <v>162</v>
      </c>
      <c r="G103" s="56" t="n">
        <v>2</v>
      </c>
      <c r="H103" s="56" t="n">
        <v>2</v>
      </c>
      <c r="I103">
        <f>IF(C103=0,TEXT(C103,"@"),TEXT(C103,"#"))</f>
        <v/>
      </c>
    </row>
    <row r="104" ht="16.5" customHeight="1">
      <c r="A104" s="13">
        <f>G104*F104/100</f>
        <v/>
      </c>
      <c r="B104" s="56" t="inlineStr">
        <is>
          <t>25V07971CN30</t>
        </is>
      </c>
      <c r="C104" s="56" t="n">
        <v>42</v>
      </c>
      <c r="D104" s="56" t="inlineStr">
        <is>
          <t>Pure Cashmere</t>
        </is>
      </c>
      <c r="E104" s="56" t="inlineStr">
        <is>
          <t>L</t>
        </is>
      </c>
      <c r="F104" s="56" t="n">
        <v>166</v>
      </c>
      <c r="G104" s="56" t="n">
        <v>2</v>
      </c>
      <c r="H104" s="56" t="n">
        <v>2</v>
      </c>
      <c r="I104">
        <f>IF(C104=0,TEXT(C104,"@"),TEXT(C104,"#"))</f>
        <v/>
      </c>
    </row>
    <row r="105" ht="16.5" customHeight="1">
      <c r="A105" s="13">
        <f>G105*F105/100</f>
        <v/>
      </c>
      <c r="B105" s="56" t="inlineStr">
        <is>
          <t>25V07971CN30</t>
        </is>
      </c>
      <c r="C105" s="56" t="n">
        <v>42</v>
      </c>
      <c r="D105" s="56" t="inlineStr">
        <is>
          <t>Pure Cashmere</t>
        </is>
      </c>
      <c r="E105" s="56" t="inlineStr">
        <is>
          <t>M</t>
        </is>
      </c>
      <c r="F105" s="56" t="n">
        <v>114</v>
      </c>
      <c r="G105" s="56" t="n">
        <v>2</v>
      </c>
      <c r="H105" s="56" t="n">
        <v>2</v>
      </c>
      <c r="I105">
        <f>IF(C105=0,TEXT(C105,"@"),TEXT(C105,"#"))</f>
        <v/>
      </c>
    </row>
    <row r="106" ht="16.5" customHeight="1">
      <c r="A106" s="13">
        <f>G106*F106/100</f>
        <v/>
      </c>
      <c r="B106" s="56" t="inlineStr">
        <is>
          <t>25V07971CN30</t>
        </is>
      </c>
      <c r="C106" s="56" t="n">
        <v>42</v>
      </c>
      <c r="D106" s="56" t="inlineStr">
        <is>
          <t>Pure Cashmere</t>
        </is>
      </c>
      <c r="E106" s="56" t="inlineStr">
        <is>
          <t>S</t>
        </is>
      </c>
      <c r="F106" s="56" t="n">
        <v>6</v>
      </c>
      <c r="G106" s="56" t="n">
        <v>2</v>
      </c>
      <c r="H106" s="56" t="n">
        <v>2</v>
      </c>
      <c r="I106">
        <f>IF(C106=0,TEXT(C106,"@"),TEXT(C106,"#"))</f>
        <v/>
      </c>
    </row>
    <row r="107" ht="16.5" customHeight="1">
      <c r="A107" s="13">
        <f>G107*F107/100</f>
        <v/>
      </c>
      <c r="B107" s="56" t="inlineStr">
        <is>
          <t>25V07971CN30</t>
        </is>
      </c>
      <c r="C107" s="56" t="n">
        <v>42</v>
      </c>
      <c r="D107" s="56" t="inlineStr">
        <is>
          <t>Pure Cashmere</t>
        </is>
      </c>
      <c r="E107" s="56" t="inlineStr">
        <is>
          <t>XL</t>
        </is>
      </c>
      <c r="F107" s="56" t="n">
        <v>203</v>
      </c>
      <c r="G107" s="56" t="n">
        <v>2</v>
      </c>
      <c r="H107" s="56" t="n">
        <v>2</v>
      </c>
      <c r="I107">
        <f>IF(C107=0,TEXT(C107,"@"),TEXT(C107,"#"))</f>
        <v/>
      </c>
    </row>
    <row r="108" ht="16.5" customHeight="1">
      <c r="A108" s="13">
        <f>G108*F108/100</f>
        <v/>
      </c>
      <c r="B108" s="56" t="inlineStr">
        <is>
          <t>25V07971CN30</t>
        </is>
      </c>
      <c r="C108" s="56" t="n">
        <v>42</v>
      </c>
      <c r="D108" s="56" t="inlineStr">
        <is>
          <t>Pure Cashmere</t>
        </is>
      </c>
      <c r="E108" s="56" t="inlineStr">
        <is>
          <t>XXXL</t>
        </is>
      </c>
      <c r="F108" s="56" t="n">
        <v>95</v>
      </c>
      <c r="G108" s="56" t="n">
        <v>2</v>
      </c>
      <c r="H108" s="56" t="n">
        <v>2</v>
      </c>
      <c r="I108">
        <f>IF(C108=0,TEXT(C108,"@"),TEXT(C108,"#"))</f>
        <v/>
      </c>
    </row>
    <row r="109" ht="16.5" customHeight="1">
      <c r="A109" s="13">
        <f>G109*F109/100</f>
        <v/>
      </c>
      <c r="B109" s="56" t="inlineStr">
        <is>
          <t>25V07971CN30</t>
        </is>
      </c>
      <c r="C109" s="56" t="n">
        <v>50</v>
      </c>
      <c r="D109" s="56" t="inlineStr">
        <is>
          <t>Wood Bark</t>
        </is>
      </c>
      <c r="E109" s="56" t="inlineStr">
        <is>
          <t>2XL</t>
        </is>
      </c>
      <c r="F109" s="56" t="n">
        <v>41</v>
      </c>
      <c r="G109" s="56" t="n">
        <v>2</v>
      </c>
      <c r="H109" s="56" t="n">
        <v>2</v>
      </c>
      <c r="I109">
        <f>IF(C109=0,TEXT(C109,"@"),TEXT(C109,"#"))</f>
        <v/>
      </c>
    </row>
    <row r="110" ht="16.5" customHeight="1">
      <c r="A110" s="13">
        <f>G110*F110/100</f>
        <v/>
      </c>
      <c r="B110" s="56" t="inlineStr">
        <is>
          <t>25V07971CN30</t>
        </is>
      </c>
      <c r="C110" s="56" t="n">
        <v>50</v>
      </c>
      <c r="D110" s="56" t="inlineStr">
        <is>
          <t>Wood Bark</t>
        </is>
      </c>
      <c r="E110" s="56" t="inlineStr">
        <is>
          <t>L</t>
        </is>
      </c>
      <c r="F110" s="56" t="n">
        <v>75</v>
      </c>
      <c r="G110" s="56" t="n">
        <v>2</v>
      </c>
      <c r="H110" s="56" t="n">
        <v>2</v>
      </c>
      <c r="I110">
        <f>IF(C110=0,TEXT(C110,"@"),TEXT(C110,"#"))</f>
        <v/>
      </c>
    </row>
    <row r="111" ht="16.5" customHeight="1">
      <c r="A111" s="13">
        <f>G111*F111/100</f>
        <v/>
      </c>
      <c r="B111" s="56" t="inlineStr">
        <is>
          <t>25V07971CN30</t>
        </is>
      </c>
      <c r="C111" s="56" t="n">
        <v>50</v>
      </c>
      <c r="D111" s="56" t="inlineStr">
        <is>
          <t>Wood Bark</t>
        </is>
      </c>
      <c r="E111" s="56" t="inlineStr">
        <is>
          <t>M</t>
        </is>
      </c>
      <c r="F111" s="56" t="n">
        <v>40</v>
      </c>
      <c r="G111" s="56" t="n">
        <v>2</v>
      </c>
      <c r="H111" s="56" t="n">
        <v>2</v>
      </c>
      <c r="I111">
        <f>IF(C111=0,TEXT(C111,"@"),TEXT(C111,"#"))</f>
        <v/>
      </c>
    </row>
    <row r="112" ht="16.5" customHeight="1">
      <c r="A112" s="13">
        <f>G112*F112/100</f>
        <v/>
      </c>
      <c r="B112" s="56" t="inlineStr">
        <is>
          <t>25V07971CN30</t>
        </is>
      </c>
      <c r="C112" s="56" t="n">
        <v>50</v>
      </c>
      <c r="D112" s="56" t="inlineStr">
        <is>
          <t>Wood Bark</t>
        </is>
      </c>
      <c r="E112" s="56" t="inlineStr">
        <is>
          <t>S</t>
        </is>
      </c>
      <c r="F112" s="56" t="n">
        <v>3</v>
      </c>
      <c r="G112" s="56" t="n">
        <v>2</v>
      </c>
      <c r="H112" s="56" t="n">
        <v>2</v>
      </c>
      <c r="I112">
        <f>IF(C112=0,TEXT(C112,"@"),TEXT(C112,"#"))</f>
        <v/>
      </c>
    </row>
    <row r="113" ht="16.5" customHeight="1">
      <c r="A113" s="13">
        <f>G113*F113/100</f>
        <v/>
      </c>
      <c r="B113" s="56" t="inlineStr">
        <is>
          <t>25V07971CN30</t>
        </is>
      </c>
      <c r="C113" s="56" t="n">
        <v>50</v>
      </c>
      <c r="D113" s="56" t="inlineStr">
        <is>
          <t>Wood Bark</t>
        </is>
      </c>
      <c r="E113" s="56" t="inlineStr">
        <is>
          <t>XL</t>
        </is>
      </c>
      <c r="F113" s="56" t="n">
        <v>76</v>
      </c>
      <c r="G113" s="56" t="n">
        <v>2</v>
      </c>
      <c r="H113" s="56" t="n">
        <v>2</v>
      </c>
      <c r="I113">
        <f>IF(C113=0,TEXT(C113,"@"),TEXT(C113,"#"))</f>
        <v/>
      </c>
    </row>
    <row r="114" ht="16.5" customHeight="1">
      <c r="A114" s="13">
        <f>G114*F114/100</f>
        <v/>
      </c>
      <c r="B114" s="56" t="inlineStr">
        <is>
          <t>25V07971CN30</t>
        </is>
      </c>
      <c r="C114" s="56" t="n">
        <v>50</v>
      </c>
      <c r="D114" s="56" t="inlineStr">
        <is>
          <t>Wood Bark</t>
        </is>
      </c>
      <c r="E114" s="56" t="inlineStr">
        <is>
          <t>XXXL</t>
        </is>
      </c>
      <c r="F114" s="56" t="n">
        <v>15</v>
      </c>
      <c r="G114" s="56" t="n">
        <v>2</v>
      </c>
      <c r="H114" s="56" t="n">
        <v>2</v>
      </c>
      <c r="I114">
        <f>IF(C114=0,TEXT(C114,"@"),TEXT(C114,"#"))</f>
        <v/>
      </c>
    </row>
    <row r="115" ht="16.5" customHeight="1">
      <c r="A115" s="13">
        <f>G115*F115/100</f>
        <v/>
      </c>
      <c r="B115" s="56" t="inlineStr">
        <is>
          <t>25V07971CN31</t>
        </is>
      </c>
      <c r="C115" s="56" t="n">
        <v>78</v>
      </c>
      <c r="D115" s="56" t="inlineStr">
        <is>
          <t>Light Buff</t>
        </is>
      </c>
      <c r="E115" s="56" t="inlineStr">
        <is>
          <t>2XL</t>
        </is>
      </c>
      <c r="F115" s="56" t="n">
        <v>10</v>
      </c>
      <c r="G115" s="56" t="n">
        <v>2</v>
      </c>
      <c r="H115" s="56" t="n">
        <v>2</v>
      </c>
      <c r="I115">
        <f>IF(C115=0,TEXT(C115,"@"),TEXT(C115,"#"))</f>
        <v/>
      </c>
    </row>
    <row r="116" ht="16.5" customHeight="1">
      <c r="A116" s="13">
        <f>G116*F116/100</f>
        <v/>
      </c>
      <c r="B116" s="56" t="inlineStr">
        <is>
          <t>25V07971CN31</t>
        </is>
      </c>
      <c r="C116" s="56" t="n">
        <v>78</v>
      </c>
      <c r="D116" s="56" t="inlineStr">
        <is>
          <t>Light Buff</t>
        </is>
      </c>
      <c r="E116" s="56" t="inlineStr">
        <is>
          <t>L</t>
        </is>
      </c>
      <c r="F116" s="56" t="n">
        <v>10</v>
      </c>
      <c r="G116" s="56" t="n">
        <v>2</v>
      </c>
      <c r="H116" s="56" t="n">
        <v>2</v>
      </c>
      <c r="I116">
        <f>IF(C116=0,TEXT(C116,"@"),TEXT(C116,"#"))</f>
        <v/>
      </c>
    </row>
    <row r="117" ht="16.5" customHeight="1">
      <c r="A117" s="13">
        <f>G117*F117/100</f>
        <v/>
      </c>
      <c r="B117" s="56" t="inlineStr">
        <is>
          <t>25V07971CN31</t>
        </is>
      </c>
      <c r="C117" s="56" t="n">
        <v>78</v>
      </c>
      <c r="D117" s="56" t="inlineStr">
        <is>
          <t>Light Buff</t>
        </is>
      </c>
      <c r="E117" s="56" t="inlineStr">
        <is>
          <t>M</t>
        </is>
      </c>
      <c r="F117" s="56" t="n">
        <v>8</v>
      </c>
      <c r="G117" s="56" t="n">
        <v>2</v>
      </c>
      <c r="H117" s="56" t="n">
        <v>2</v>
      </c>
      <c r="I117">
        <f>IF(C117=0,TEXT(C117,"@"),TEXT(C117,"#"))</f>
        <v/>
      </c>
    </row>
    <row r="118" ht="16.5" customHeight="1">
      <c r="A118" s="13">
        <f>G118*F118/100</f>
        <v/>
      </c>
      <c r="B118" s="56" t="inlineStr">
        <is>
          <t>25V07971CN31</t>
        </is>
      </c>
      <c r="C118" s="56" t="n">
        <v>78</v>
      </c>
      <c r="D118" s="56" t="inlineStr">
        <is>
          <t>Light Buff</t>
        </is>
      </c>
      <c r="E118" s="56" t="inlineStr">
        <is>
          <t>XL</t>
        </is>
      </c>
      <c r="F118" s="56" t="n">
        <v>14</v>
      </c>
      <c r="G118" s="56" t="n">
        <v>2</v>
      </c>
      <c r="H118" s="56" t="n">
        <v>2</v>
      </c>
      <c r="I118">
        <f>IF(C118=0,TEXT(C118,"@"),TEXT(C118,"#"))</f>
        <v/>
      </c>
    </row>
    <row r="119" ht="16.5" customHeight="1">
      <c r="A119" s="13">
        <f>G119*F119/100</f>
        <v/>
      </c>
      <c r="B119" s="56" t="inlineStr">
        <is>
          <t>25V07971CN31</t>
        </is>
      </c>
      <c r="C119" s="56" t="n">
        <v>78</v>
      </c>
      <c r="D119" s="56" t="inlineStr">
        <is>
          <t>Light Buff</t>
        </is>
      </c>
      <c r="E119" s="56" t="inlineStr">
        <is>
          <t>XXXL</t>
        </is>
      </c>
      <c r="F119" s="56" t="n">
        <v>8</v>
      </c>
      <c r="G119" s="56" t="n">
        <v>2</v>
      </c>
      <c r="H119" s="56" t="n">
        <v>2</v>
      </c>
      <c r="I119">
        <f>IF(C119=0,TEXT(C119,"@"),TEXT(C119,"#"))</f>
        <v/>
      </c>
    </row>
    <row r="120" ht="16.5" customHeight="1">
      <c r="A120" s="13">
        <f>G120*F120/100</f>
        <v/>
      </c>
      <c r="B120" s="56" t="inlineStr">
        <is>
          <t>25V07971CN32</t>
        </is>
      </c>
      <c r="C120" s="56" t="n">
        <v>45</v>
      </c>
      <c r="D120" s="56" t="inlineStr">
        <is>
          <t>Light Lilac</t>
        </is>
      </c>
      <c r="E120" s="56" t="inlineStr">
        <is>
          <t>2XL</t>
        </is>
      </c>
      <c r="F120" s="56" t="n">
        <v>15</v>
      </c>
      <c r="G120" s="56" t="n">
        <v>2</v>
      </c>
      <c r="H120" s="56" t="n">
        <v>2</v>
      </c>
      <c r="I120">
        <f>IF(C120=0,TEXT(C120,"@"),TEXT(C120,"#"))</f>
        <v/>
      </c>
    </row>
    <row r="121" ht="16.5" customHeight="1">
      <c r="A121" s="13">
        <f>G121*F121/100</f>
        <v/>
      </c>
      <c r="B121" s="56" t="inlineStr">
        <is>
          <t>25V07971CN32</t>
        </is>
      </c>
      <c r="C121" s="56" t="n">
        <v>45</v>
      </c>
      <c r="D121" s="56" t="inlineStr">
        <is>
          <t>Light Lilac</t>
        </is>
      </c>
      <c r="E121" s="56" t="inlineStr">
        <is>
          <t>L</t>
        </is>
      </c>
      <c r="F121" s="56" t="n">
        <v>20</v>
      </c>
      <c r="G121" s="56" t="n">
        <v>2</v>
      </c>
      <c r="H121" s="56" t="n">
        <v>2</v>
      </c>
      <c r="I121">
        <f>IF(C121=0,TEXT(C121,"@"),TEXT(C121,"#"))</f>
        <v/>
      </c>
    </row>
    <row r="122" ht="16.5" customHeight="1">
      <c r="A122" s="13">
        <f>G122*F122/100</f>
        <v/>
      </c>
      <c r="B122" s="56" t="inlineStr">
        <is>
          <t>25V07971CN32</t>
        </is>
      </c>
      <c r="C122" s="56" t="n">
        <v>45</v>
      </c>
      <c r="D122" s="56" t="inlineStr">
        <is>
          <t>Light Lilac</t>
        </is>
      </c>
      <c r="E122" s="56" t="inlineStr">
        <is>
          <t>M</t>
        </is>
      </c>
      <c r="F122" s="56" t="n">
        <v>10</v>
      </c>
      <c r="G122" s="56" t="n">
        <v>2</v>
      </c>
      <c r="H122" s="56" t="n">
        <v>2</v>
      </c>
      <c r="I122">
        <f>IF(C122=0,TEXT(C122,"@"),TEXT(C122,"#"))</f>
        <v/>
      </c>
    </row>
    <row r="123" ht="16.5" customHeight="1">
      <c r="A123" s="13">
        <f>G123*F123/100</f>
        <v/>
      </c>
      <c r="B123" s="56" t="inlineStr">
        <is>
          <t>25V07971CN32</t>
        </is>
      </c>
      <c r="C123" s="56" t="n">
        <v>45</v>
      </c>
      <c r="D123" s="56" t="inlineStr">
        <is>
          <t>Light Lilac</t>
        </is>
      </c>
      <c r="E123" s="56" t="inlineStr">
        <is>
          <t>S</t>
        </is>
      </c>
      <c r="F123" s="56" t="n">
        <v>3</v>
      </c>
      <c r="G123" s="56" t="n">
        <v>2</v>
      </c>
      <c r="H123" s="56" t="n">
        <v>2</v>
      </c>
      <c r="I123">
        <f>IF(C123=0,TEXT(C123,"@"),TEXT(C123,"#"))</f>
        <v/>
      </c>
    </row>
    <row r="124" ht="16.5" customHeight="1">
      <c r="A124" s="13">
        <f>G124*F124/100</f>
        <v/>
      </c>
      <c r="B124" s="56" t="inlineStr">
        <is>
          <t>25V07971CN32</t>
        </is>
      </c>
      <c r="C124" s="56" t="n">
        <v>45</v>
      </c>
      <c r="D124" s="56" t="inlineStr">
        <is>
          <t>Light Lilac</t>
        </is>
      </c>
      <c r="E124" s="56" t="inlineStr">
        <is>
          <t>XL</t>
        </is>
      </c>
      <c r="F124" s="56" t="n">
        <v>22</v>
      </c>
      <c r="G124" s="56" t="n">
        <v>2</v>
      </c>
      <c r="H124" s="56" t="n">
        <v>2</v>
      </c>
      <c r="I124">
        <f>IF(C124=0,TEXT(C124,"@"),TEXT(C124,"#"))</f>
        <v/>
      </c>
    </row>
    <row r="125" ht="16.5" customHeight="1">
      <c r="A125" s="13">
        <f>G125*F125/100</f>
        <v/>
      </c>
      <c r="B125" s="56" t="inlineStr">
        <is>
          <t>25V07971CN32</t>
        </is>
      </c>
      <c r="C125" s="56" t="n">
        <v>45</v>
      </c>
      <c r="D125" s="56" t="inlineStr">
        <is>
          <t>Light Lilac</t>
        </is>
      </c>
      <c r="E125" s="56" t="inlineStr">
        <is>
          <t>XXXL</t>
        </is>
      </c>
      <c r="F125" s="56" t="n">
        <v>10</v>
      </c>
      <c r="G125" s="56" t="n">
        <v>2</v>
      </c>
      <c r="H125" s="56" t="n">
        <v>2</v>
      </c>
      <c r="I125">
        <f>IF(C125=0,TEXT(C125,"@"),TEXT(C125,"#"))</f>
        <v/>
      </c>
    </row>
    <row r="126" ht="16.5" customHeight="1">
      <c r="A126" s="13">
        <f>G126*F126/100</f>
        <v/>
      </c>
      <c r="B126" s="56" t="inlineStr">
        <is>
          <t>25V07971CN32</t>
        </is>
      </c>
      <c r="C126" s="56" t="n">
        <v>59</v>
      </c>
      <c r="D126" s="56" t="inlineStr">
        <is>
          <t>Herbed Green</t>
        </is>
      </c>
      <c r="E126" s="56" t="inlineStr">
        <is>
          <t>2XL</t>
        </is>
      </c>
      <c r="F126" s="56" t="n">
        <v>149</v>
      </c>
      <c r="G126" s="56" t="n">
        <v>2</v>
      </c>
      <c r="H126" s="56" t="n">
        <v>2</v>
      </c>
      <c r="I126">
        <f>IF(C126=0,TEXT(C126,"@"),TEXT(C126,"#"))</f>
        <v/>
      </c>
    </row>
    <row r="127" ht="16.5" customHeight="1">
      <c r="A127" s="13">
        <f>G127*F127/100</f>
        <v/>
      </c>
      <c r="B127" s="56" t="inlineStr">
        <is>
          <t>25V07971CN32</t>
        </is>
      </c>
      <c r="C127" s="56" t="n">
        <v>59</v>
      </c>
      <c r="D127" s="56" t="inlineStr">
        <is>
          <t>Herbed Green</t>
        </is>
      </c>
      <c r="E127" s="56" t="inlineStr">
        <is>
          <t>L</t>
        </is>
      </c>
      <c r="F127" s="56" t="n">
        <v>130</v>
      </c>
      <c r="G127" s="56" t="n">
        <v>2</v>
      </c>
      <c r="H127" s="56" t="n">
        <v>2</v>
      </c>
      <c r="I127">
        <f>IF(C127=0,TEXT(C127,"@"),TEXT(C127,"#"))</f>
        <v/>
      </c>
    </row>
    <row r="128" ht="16.5" customHeight="1">
      <c r="A128" s="13">
        <f>G128*F128/100</f>
        <v/>
      </c>
      <c r="B128" s="56" t="inlineStr">
        <is>
          <t>25V07971CN32</t>
        </is>
      </c>
      <c r="C128" s="56" t="n">
        <v>59</v>
      </c>
      <c r="D128" s="56" t="inlineStr">
        <is>
          <t>Herbed Green</t>
        </is>
      </c>
      <c r="E128" s="56" t="inlineStr">
        <is>
          <t>M</t>
        </is>
      </c>
      <c r="F128" s="56" t="n">
        <v>89</v>
      </c>
      <c r="G128" s="56" t="n">
        <v>2</v>
      </c>
      <c r="H128" s="56" t="n">
        <v>2</v>
      </c>
      <c r="I128">
        <f>IF(C128=0,TEXT(C128,"@"),TEXT(C128,"#"))</f>
        <v/>
      </c>
    </row>
    <row r="129" ht="16.5" customHeight="1">
      <c r="A129" s="13">
        <f>G129*F129/100</f>
        <v/>
      </c>
      <c r="B129" s="56" t="inlineStr">
        <is>
          <t>25V07971CN32</t>
        </is>
      </c>
      <c r="C129" s="56" t="n">
        <v>59</v>
      </c>
      <c r="D129" s="56" t="inlineStr">
        <is>
          <t>Herbed Green</t>
        </is>
      </c>
      <c r="E129" s="56" t="inlineStr">
        <is>
          <t>S</t>
        </is>
      </c>
      <c r="F129" s="56" t="n">
        <v>8</v>
      </c>
      <c r="G129" s="56" t="n">
        <v>2</v>
      </c>
      <c r="H129" s="56" t="n">
        <v>2</v>
      </c>
      <c r="I129">
        <f>IF(C129=0,TEXT(C129,"@"),TEXT(C129,"#"))</f>
        <v/>
      </c>
    </row>
    <row r="130" ht="16.5" customHeight="1">
      <c r="A130" s="13">
        <f>G130*F130/100</f>
        <v/>
      </c>
      <c r="B130" s="56" t="inlineStr">
        <is>
          <t>25V07971CN32</t>
        </is>
      </c>
      <c r="C130" s="56" t="n">
        <v>59</v>
      </c>
      <c r="D130" s="56" t="inlineStr">
        <is>
          <t>Herbed Green</t>
        </is>
      </c>
      <c r="E130" s="56" t="inlineStr">
        <is>
          <t>XL</t>
        </is>
      </c>
      <c r="F130" s="56" t="n">
        <v>167</v>
      </c>
      <c r="G130" s="56" t="n">
        <v>2</v>
      </c>
      <c r="H130" s="56" t="n">
        <v>2</v>
      </c>
      <c r="I130">
        <f>IF(C130=0,TEXT(C130,"@"),TEXT(C130,"#"))</f>
        <v/>
      </c>
    </row>
    <row r="131" ht="16.5" customHeight="1">
      <c r="A131" s="13">
        <f>G131*F131/100</f>
        <v/>
      </c>
      <c r="B131" s="56" t="inlineStr">
        <is>
          <t>25V07971CN32</t>
        </is>
      </c>
      <c r="C131" s="56" t="n">
        <v>59</v>
      </c>
      <c r="D131" s="56" t="inlineStr">
        <is>
          <t>Herbed Green</t>
        </is>
      </c>
      <c r="E131" s="56" t="inlineStr">
        <is>
          <t>XXXL</t>
        </is>
      </c>
      <c r="F131" s="56" t="n">
        <v>95</v>
      </c>
      <c r="G131" s="56" t="n">
        <v>2</v>
      </c>
      <c r="H131" s="56" t="n">
        <v>2</v>
      </c>
      <c r="I131">
        <f>IF(C131=0,TEXT(C131,"@"),TEXT(C131,"#"))</f>
        <v/>
      </c>
    </row>
    <row r="132" ht="16.5" customHeight="1">
      <c r="A132" s="13">
        <f>G132*F132/100</f>
        <v/>
      </c>
      <c r="B132" s="56" t="inlineStr">
        <is>
          <t>25V07971CN32</t>
        </is>
      </c>
      <c r="C132" s="56" t="n">
        <v>64</v>
      </c>
      <c r="D132" s="56" t="inlineStr">
        <is>
          <t>Ancient Water</t>
        </is>
      </c>
      <c r="E132" s="56" t="inlineStr">
        <is>
          <t>2XL</t>
        </is>
      </c>
      <c r="F132" s="56" t="n">
        <v>25</v>
      </c>
      <c r="G132" s="56" t="n">
        <v>2</v>
      </c>
      <c r="H132" s="56" t="n">
        <v>2</v>
      </c>
      <c r="I132">
        <f>IF(C132=0,TEXT(C132,"@"),TEXT(C132,"#"))</f>
        <v/>
      </c>
    </row>
    <row r="133" ht="16.5" customHeight="1">
      <c r="A133" s="13">
        <f>G133*F133/100</f>
        <v/>
      </c>
      <c r="B133" s="56" t="inlineStr">
        <is>
          <t>25V07971CN32</t>
        </is>
      </c>
      <c r="C133" s="56" t="n">
        <v>64</v>
      </c>
      <c r="D133" s="56" t="inlineStr">
        <is>
          <t>Ancient Water</t>
        </is>
      </c>
      <c r="E133" s="56" t="inlineStr">
        <is>
          <t>L</t>
        </is>
      </c>
      <c r="F133" s="56" t="n">
        <v>41</v>
      </c>
      <c r="G133" s="56" t="n">
        <v>2</v>
      </c>
      <c r="H133" s="56" t="n">
        <v>2</v>
      </c>
      <c r="I133">
        <f>IF(C133=0,TEXT(C133,"@"),TEXT(C133,"#"))</f>
        <v/>
      </c>
    </row>
    <row r="134" ht="16.5" customHeight="1">
      <c r="A134" s="13">
        <f>G134*F134/100</f>
        <v/>
      </c>
      <c r="B134" s="56" t="inlineStr">
        <is>
          <t>25V07971CN32</t>
        </is>
      </c>
      <c r="C134" s="56" t="n">
        <v>64</v>
      </c>
      <c r="D134" s="56" t="inlineStr">
        <is>
          <t>Ancient Water</t>
        </is>
      </c>
      <c r="E134" s="56" t="inlineStr">
        <is>
          <t>M</t>
        </is>
      </c>
      <c r="F134" s="56" t="n">
        <v>24</v>
      </c>
      <c r="G134" s="56" t="n">
        <v>2</v>
      </c>
      <c r="H134" s="56" t="n">
        <v>2</v>
      </c>
      <c r="I134">
        <f>IF(C134=0,TEXT(C134,"@"),TEXT(C134,"#"))</f>
        <v/>
      </c>
    </row>
    <row r="135" ht="16.5" customHeight="1">
      <c r="A135" s="13">
        <f>G135*F135/100</f>
        <v/>
      </c>
      <c r="B135" s="56" t="inlineStr">
        <is>
          <t>25V07971CN32</t>
        </is>
      </c>
      <c r="C135" s="56" t="n">
        <v>64</v>
      </c>
      <c r="D135" s="56" t="inlineStr">
        <is>
          <t>Ancient Water</t>
        </is>
      </c>
      <c r="E135" s="56" t="inlineStr">
        <is>
          <t>XL</t>
        </is>
      </c>
      <c r="F135" s="56" t="n">
        <v>42</v>
      </c>
      <c r="G135" s="56" t="n">
        <v>2</v>
      </c>
      <c r="H135" s="56" t="n">
        <v>2</v>
      </c>
      <c r="I135">
        <f>IF(C135=0,TEXT(C135,"@"),TEXT(C135,"#"))</f>
        <v/>
      </c>
    </row>
    <row r="136" ht="16.5" customHeight="1">
      <c r="A136" s="13">
        <f>G136*F136/100</f>
        <v/>
      </c>
      <c r="B136" s="56" t="inlineStr">
        <is>
          <t>25V07971CN32</t>
        </is>
      </c>
      <c r="C136" s="56" t="n">
        <v>64</v>
      </c>
      <c r="D136" s="56" t="inlineStr">
        <is>
          <t>Ancient Water</t>
        </is>
      </c>
      <c r="E136" s="56" t="inlineStr">
        <is>
          <t>XXXL</t>
        </is>
      </c>
      <c r="F136" s="56" t="n">
        <v>8</v>
      </c>
      <c r="G136" s="56" t="n">
        <v>2</v>
      </c>
      <c r="H136" s="56" t="n">
        <v>2</v>
      </c>
      <c r="I136">
        <f>IF(C136=0,TEXT(C136,"@"),TEXT(C136,"#"))</f>
        <v/>
      </c>
    </row>
    <row r="137" ht="16.5" customHeight="1">
      <c r="A137" s="13">
        <f>G137*F137/100</f>
        <v/>
      </c>
      <c r="B137" s="56" t="inlineStr">
        <is>
          <t>25V07971CN33</t>
        </is>
      </c>
      <c r="C137" s="56" t="n">
        <v>1</v>
      </c>
      <c r="D137" s="56" t="inlineStr">
        <is>
          <t>Signature White</t>
        </is>
      </c>
      <c r="E137" s="56" t="inlineStr">
        <is>
          <t>2XL</t>
        </is>
      </c>
      <c r="F137" s="56" t="n">
        <v>160</v>
      </c>
      <c r="G137" s="56" t="n">
        <v>2</v>
      </c>
      <c r="H137" s="56" t="n">
        <v>2</v>
      </c>
      <c r="I137">
        <f>IF(C137=0,TEXT(C137,"@"),TEXT(C137,"#"))</f>
        <v/>
      </c>
    </row>
    <row r="138" ht="16.5" customHeight="1">
      <c r="A138" s="13">
        <f>G138*F138/100</f>
        <v/>
      </c>
      <c r="B138" s="56" t="inlineStr">
        <is>
          <t>25V07971CN33</t>
        </is>
      </c>
      <c r="C138" s="56" t="n">
        <v>1</v>
      </c>
      <c r="D138" s="56" t="inlineStr">
        <is>
          <t>Signature White</t>
        </is>
      </c>
      <c r="E138" s="56" t="inlineStr">
        <is>
          <t>L</t>
        </is>
      </c>
      <c r="F138" s="56" t="n">
        <v>310</v>
      </c>
      <c r="G138" s="56" t="n">
        <v>2</v>
      </c>
      <c r="H138" s="56" t="n">
        <v>2</v>
      </c>
      <c r="I138">
        <f>IF(C138=0,TEXT(C138,"@"),TEXT(C138,"#"))</f>
        <v/>
      </c>
    </row>
    <row r="139" ht="16.5" customHeight="1">
      <c r="A139" s="13">
        <f>G139*F139/100</f>
        <v/>
      </c>
      <c r="B139" s="56" t="inlineStr">
        <is>
          <t>25V07971CN33</t>
        </is>
      </c>
      <c r="C139" s="56" t="n">
        <v>1</v>
      </c>
      <c r="D139" s="56" t="inlineStr">
        <is>
          <t>Signature White</t>
        </is>
      </c>
      <c r="E139" s="56" t="inlineStr">
        <is>
          <t>M</t>
        </is>
      </c>
      <c r="F139" s="56" t="n">
        <v>165</v>
      </c>
      <c r="G139" s="56" t="n">
        <v>2</v>
      </c>
      <c r="H139" s="56" t="n">
        <v>2</v>
      </c>
      <c r="I139">
        <f>IF(C139=0,TEXT(C139,"@"),TEXT(C139,"#"))</f>
        <v/>
      </c>
    </row>
    <row r="140" ht="16.5" customHeight="1">
      <c r="A140" s="13">
        <f>G140*F140/100</f>
        <v/>
      </c>
      <c r="B140" s="56" t="inlineStr">
        <is>
          <t>25V07971CN33</t>
        </is>
      </c>
      <c r="C140" s="56" t="n">
        <v>1</v>
      </c>
      <c r="D140" s="56" t="inlineStr">
        <is>
          <t>Signature White</t>
        </is>
      </c>
      <c r="E140" s="56" t="inlineStr">
        <is>
          <t>S</t>
        </is>
      </c>
      <c r="F140" s="56" t="n">
        <v>50</v>
      </c>
      <c r="G140" s="56" t="n">
        <v>2</v>
      </c>
      <c r="H140" s="56" t="n">
        <v>2</v>
      </c>
      <c r="I140">
        <f>IF(C140=0,TEXT(C140,"@"),TEXT(C140,"#"))</f>
        <v/>
      </c>
    </row>
    <row r="141" ht="16.5" customHeight="1">
      <c r="A141" s="13">
        <f>G141*F141/100</f>
        <v/>
      </c>
      <c r="B141" s="56" t="inlineStr">
        <is>
          <t>25V07971CN33</t>
        </is>
      </c>
      <c r="C141" s="56" t="n">
        <v>1</v>
      </c>
      <c r="D141" s="56" t="inlineStr">
        <is>
          <t>Signature White</t>
        </is>
      </c>
      <c r="E141" s="56" t="inlineStr">
        <is>
          <t>XL</t>
        </is>
      </c>
      <c r="F141" s="56" t="n">
        <v>200</v>
      </c>
      <c r="G141" s="56" t="n">
        <v>2</v>
      </c>
      <c r="H141" s="56" t="n">
        <v>2</v>
      </c>
      <c r="I141">
        <f>IF(C141=0,TEXT(C141,"@"),TEXT(C141,"#"))</f>
        <v/>
      </c>
    </row>
    <row r="142" ht="16.5" customHeight="1">
      <c r="A142" s="13">
        <f>G142*F142/100</f>
        <v/>
      </c>
      <c r="B142" s="56" t="inlineStr">
        <is>
          <t>25V07971CN33</t>
        </is>
      </c>
      <c r="C142" s="56" t="n">
        <v>1</v>
      </c>
      <c r="D142" s="56" t="inlineStr">
        <is>
          <t>Signature White</t>
        </is>
      </c>
      <c r="E142" s="56" t="inlineStr">
        <is>
          <t>XXXL</t>
        </is>
      </c>
      <c r="F142" s="56" t="n">
        <v>115</v>
      </c>
      <c r="G142" s="56" t="n">
        <v>2</v>
      </c>
      <c r="H142" s="56" t="n">
        <v>2</v>
      </c>
      <c r="I142">
        <f>IF(C142=0,TEXT(C142,"@"),TEXT(C142,"#"))</f>
        <v/>
      </c>
    </row>
    <row r="143" ht="16.5" customHeight="1">
      <c r="A143" s="13">
        <f>G143*F143/100</f>
        <v/>
      </c>
      <c r="B143" s="56" t="inlineStr">
        <is>
          <t>25V07971CN33</t>
        </is>
      </c>
      <c r="C143" s="56" t="n">
        <v>9</v>
      </c>
      <c r="D143" s="56" t="inlineStr">
        <is>
          <t>Signature Black</t>
        </is>
      </c>
      <c r="E143" s="56" t="inlineStr">
        <is>
          <t>2XL</t>
        </is>
      </c>
      <c r="F143" s="56" t="n">
        <v>110</v>
      </c>
      <c r="G143" s="56" t="n">
        <v>2</v>
      </c>
      <c r="H143" s="56" t="n">
        <v>2</v>
      </c>
      <c r="I143">
        <f>IF(C143=0,TEXT(C143,"@"),TEXT(C143,"#"))</f>
        <v/>
      </c>
    </row>
    <row r="144" ht="16.5" customHeight="1">
      <c r="A144" s="13">
        <f>G144*F144/100</f>
        <v/>
      </c>
      <c r="B144" s="56" t="inlineStr">
        <is>
          <t>25V07971CN33</t>
        </is>
      </c>
      <c r="C144" s="56" t="n">
        <v>9</v>
      </c>
      <c r="D144" s="56" t="inlineStr">
        <is>
          <t>Signature Black</t>
        </is>
      </c>
      <c r="E144" s="56" t="inlineStr">
        <is>
          <t>L</t>
        </is>
      </c>
      <c r="F144" s="56" t="n">
        <v>175</v>
      </c>
      <c r="G144" s="56" t="n">
        <v>2</v>
      </c>
      <c r="H144" s="56" t="n">
        <v>2</v>
      </c>
      <c r="I144">
        <f>IF(C144=0,TEXT(C144,"@"),TEXT(C144,"#"))</f>
        <v/>
      </c>
    </row>
    <row r="145" ht="16.5" customHeight="1">
      <c r="A145" s="13">
        <f>G145*F145/100</f>
        <v/>
      </c>
      <c r="B145" s="56" t="inlineStr">
        <is>
          <t>25V07971CN33</t>
        </is>
      </c>
      <c r="C145" s="56" t="n">
        <v>9</v>
      </c>
      <c r="D145" s="56" t="inlineStr">
        <is>
          <t>Signature Black</t>
        </is>
      </c>
      <c r="E145" s="56" t="inlineStr">
        <is>
          <t>M</t>
        </is>
      </c>
      <c r="F145" s="56" t="n">
        <v>100</v>
      </c>
      <c r="G145" s="56" t="n">
        <v>2</v>
      </c>
      <c r="H145" s="56" t="n">
        <v>2</v>
      </c>
      <c r="I145">
        <f>IF(C145=0,TEXT(C145,"@"),TEXT(C145,"#"))</f>
        <v/>
      </c>
    </row>
    <row r="146" ht="16.5" customHeight="1">
      <c r="A146" s="13">
        <f>G146*F146/100</f>
        <v/>
      </c>
      <c r="B146" s="56" t="inlineStr">
        <is>
          <t>25V07971CN33</t>
        </is>
      </c>
      <c r="C146" s="56" t="n">
        <v>9</v>
      </c>
      <c r="D146" s="56" t="inlineStr">
        <is>
          <t>Signature Black</t>
        </is>
      </c>
      <c r="E146" s="56" t="inlineStr">
        <is>
          <t>S</t>
        </is>
      </c>
      <c r="F146" s="56" t="n">
        <v>25</v>
      </c>
      <c r="G146" s="56" t="n">
        <v>2</v>
      </c>
      <c r="H146" s="56" t="n">
        <v>2</v>
      </c>
      <c r="I146">
        <f>IF(C146=0,TEXT(C146,"@"),TEXT(C146,"#"))</f>
        <v/>
      </c>
    </row>
    <row r="147" ht="16.5" customHeight="1">
      <c r="A147" s="13">
        <f>G147*F147/100</f>
        <v/>
      </c>
      <c r="B147" s="56" t="inlineStr">
        <is>
          <t>25V07971CN33</t>
        </is>
      </c>
      <c r="C147" s="56" t="n">
        <v>9</v>
      </c>
      <c r="D147" s="56" t="inlineStr">
        <is>
          <t>Signature Black</t>
        </is>
      </c>
      <c r="E147" s="56" t="inlineStr">
        <is>
          <t>XL</t>
        </is>
      </c>
      <c r="F147" s="56" t="n">
        <v>175</v>
      </c>
      <c r="G147" s="56" t="n">
        <v>2</v>
      </c>
      <c r="H147" s="56" t="n">
        <v>2</v>
      </c>
      <c r="I147">
        <f>IF(C147=0,TEXT(C147,"@"),TEXT(C147,"#"))</f>
        <v/>
      </c>
    </row>
    <row r="148" ht="16.5" customHeight="1">
      <c r="A148" s="13">
        <f>G148*F148/100</f>
        <v/>
      </c>
      <c r="B148" s="56" t="inlineStr">
        <is>
          <t>25V07971CN33</t>
        </is>
      </c>
      <c r="C148" s="56" t="n">
        <v>9</v>
      </c>
      <c r="D148" s="56" t="inlineStr">
        <is>
          <t>Signature Black</t>
        </is>
      </c>
      <c r="E148" s="56" t="inlineStr">
        <is>
          <t>XXXL</t>
        </is>
      </c>
      <c r="F148" s="56" t="n">
        <v>115</v>
      </c>
      <c r="G148" s="56" t="n">
        <v>2</v>
      </c>
      <c r="H148" s="56" t="n">
        <v>2</v>
      </c>
      <c r="I148">
        <f>IF(C148=0,TEXT(C148,"@"),TEXT(C148,"#"))</f>
        <v/>
      </c>
    </row>
    <row r="149" ht="16.5" customHeight="1">
      <c r="A149" s="13">
        <f>G149*F149/100</f>
        <v/>
      </c>
      <c r="B149" s="56" t="inlineStr">
        <is>
          <t>25V07971CN33</t>
        </is>
      </c>
      <c r="C149" s="56" t="n">
        <v>12</v>
      </c>
      <c r="D149" s="56" t="inlineStr">
        <is>
          <t>Heather Shale Grey</t>
        </is>
      </c>
      <c r="E149" s="56" t="inlineStr">
        <is>
          <t>2XL</t>
        </is>
      </c>
      <c r="F149" s="56" t="n">
        <v>20</v>
      </c>
      <c r="G149" s="56" t="n">
        <v>2</v>
      </c>
      <c r="H149" s="56" t="n">
        <v>2</v>
      </c>
      <c r="I149">
        <f>IF(C149=0,TEXT(C149,"@"),TEXT(C149,"#"))</f>
        <v/>
      </c>
    </row>
    <row r="150" ht="16.5" customHeight="1">
      <c r="A150" s="13">
        <f>G150*F150/100</f>
        <v/>
      </c>
      <c r="B150" s="56" t="inlineStr">
        <is>
          <t>25V07971CN33</t>
        </is>
      </c>
      <c r="C150" s="56" t="n">
        <v>12</v>
      </c>
      <c r="D150" s="56" t="inlineStr">
        <is>
          <t>Heather Shale Grey</t>
        </is>
      </c>
      <c r="E150" s="56" t="inlineStr">
        <is>
          <t>L</t>
        </is>
      </c>
      <c r="F150" s="56" t="n">
        <v>22</v>
      </c>
      <c r="G150" s="56" t="n">
        <v>2</v>
      </c>
      <c r="H150" s="56" t="n">
        <v>2</v>
      </c>
      <c r="I150">
        <f>IF(C150=0,TEXT(C150,"@"),TEXT(C150,"#"))</f>
        <v/>
      </c>
    </row>
    <row r="151" ht="16.5" customHeight="1">
      <c r="A151" s="13">
        <f>G151*F151/100</f>
        <v/>
      </c>
      <c r="B151" s="56" t="inlineStr">
        <is>
          <t>25V07971CN33</t>
        </is>
      </c>
      <c r="C151" s="56" t="n">
        <v>12</v>
      </c>
      <c r="D151" s="56" t="inlineStr">
        <is>
          <t>Heather Shale Grey</t>
        </is>
      </c>
      <c r="E151" s="56" t="inlineStr">
        <is>
          <t>M</t>
        </is>
      </c>
      <c r="F151" s="56" t="n">
        <v>12</v>
      </c>
      <c r="G151" s="56" t="n">
        <v>2</v>
      </c>
      <c r="H151" s="56" t="n">
        <v>2</v>
      </c>
      <c r="I151">
        <f>IF(C151=0,TEXT(C151,"@"),TEXT(C151,"#"))</f>
        <v/>
      </c>
    </row>
    <row r="152" ht="16.5" customHeight="1">
      <c r="A152" s="13">
        <f>G152*F152/100</f>
        <v/>
      </c>
      <c r="B152" s="56" t="inlineStr">
        <is>
          <t>25V07971CN33</t>
        </is>
      </c>
      <c r="C152" s="56" t="n">
        <v>12</v>
      </c>
      <c r="D152" s="56" t="inlineStr">
        <is>
          <t>Heather Shale Grey</t>
        </is>
      </c>
      <c r="E152" s="56" t="inlineStr">
        <is>
          <t>S</t>
        </is>
      </c>
      <c r="F152" s="56" t="n">
        <v>1</v>
      </c>
      <c r="G152" s="56" t="n">
        <v>2</v>
      </c>
      <c r="H152" s="56" t="n">
        <v>2</v>
      </c>
      <c r="I152">
        <f>IF(C152=0,TEXT(C152,"@"),TEXT(C152,"#"))</f>
        <v/>
      </c>
    </row>
    <row r="153" ht="16.5" customHeight="1">
      <c r="A153" s="13">
        <f>G153*F153/100</f>
        <v/>
      </c>
      <c r="B153" s="56" t="inlineStr">
        <is>
          <t>25V07971CN33</t>
        </is>
      </c>
      <c r="C153" s="56" t="n">
        <v>12</v>
      </c>
      <c r="D153" s="56" t="inlineStr">
        <is>
          <t>Heather Shale Grey</t>
        </is>
      </c>
      <c r="E153" s="56" t="inlineStr">
        <is>
          <t>XL</t>
        </is>
      </c>
      <c r="F153" s="56" t="n">
        <v>23</v>
      </c>
      <c r="G153" s="56" t="n">
        <v>2</v>
      </c>
      <c r="H153" s="56" t="n">
        <v>2</v>
      </c>
      <c r="I153">
        <f>IF(C153=0,TEXT(C153,"@"),TEXT(C153,"#"))</f>
        <v/>
      </c>
    </row>
    <row r="154" ht="16.5" customHeight="1">
      <c r="A154" s="13">
        <f>G154*F154/100</f>
        <v/>
      </c>
      <c r="B154" s="56" t="inlineStr">
        <is>
          <t>25V07971CN33</t>
        </is>
      </c>
      <c r="C154" s="56" t="n">
        <v>12</v>
      </c>
      <c r="D154" s="56" t="inlineStr">
        <is>
          <t>Heather Shale Grey</t>
        </is>
      </c>
      <c r="E154" s="56" t="inlineStr">
        <is>
          <t>XXXL</t>
        </is>
      </c>
      <c r="F154" s="56" t="n">
        <v>22</v>
      </c>
      <c r="G154" s="56" t="n">
        <v>2</v>
      </c>
      <c r="H154" s="56" t="n">
        <v>2</v>
      </c>
      <c r="I154">
        <f>IF(C154=0,TEXT(C154,"@"),TEXT(C154,"#"))</f>
        <v/>
      </c>
    </row>
    <row r="155" ht="16.5" customHeight="1">
      <c r="A155" s="13">
        <f>G155*F155/100</f>
        <v/>
      </c>
      <c r="B155" s="56" t="inlineStr">
        <is>
          <t>25V07971CN33</t>
        </is>
      </c>
      <c r="C155" s="56" t="n">
        <v>26</v>
      </c>
      <c r="D155" s="56" t="inlineStr">
        <is>
          <t>Signature Navy</t>
        </is>
      </c>
      <c r="E155" s="56" t="inlineStr">
        <is>
          <t>2XL</t>
        </is>
      </c>
      <c r="F155" s="56" t="n">
        <v>45</v>
      </c>
      <c r="G155" s="56" t="n">
        <v>2</v>
      </c>
      <c r="H155" s="56" t="n">
        <v>2</v>
      </c>
      <c r="I155">
        <f>IF(C155=0,TEXT(C155,"@"),TEXT(C155,"#"))</f>
        <v/>
      </c>
    </row>
    <row r="156" ht="16.5" customHeight="1">
      <c r="A156" s="13">
        <f>G156*F156/100</f>
        <v/>
      </c>
      <c r="B156" s="56" t="inlineStr">
        <is>
          <t>25V07971CN33</t>
        </is>
      </c>
      <c r="C156" s="56" t="n">
        <v>26</v>
      </c>
      <c r="D156" s="56" t="inlineStr">
        <is>
          <t>Signature Navy</t>
        </is>
      </c>
      <c r="E156" s="56" t="inlineStr">
        <is>
          <t>L</t>
        </is>
      </c>
      <c r="F156" s="56" t="n">
        <v>40</v>
      </c>
      <c r="G156" s="56" t="n">
        <v>2</v>
      </c>
      <c r="H156" s="56" t="n">
        <v>2</v>
      </c>
      <c r="I156">
        <f>IF(C156=0,TEXT(C156,"@"),TEXT(C156,"#"))</f>
        <v/>
      </c>
    </row>
    <row r="157" ht="16.5" customHeight="1">
      <c r="A157" s="13">
        <f>G157*F157/100</f>
        <v/>
      </c>
      <c r="B157" s="56" t="inlineStr">
        <is>
          <t>25V07971CN33</t>
        </is>
      </c>
      <c r="C157" s="56" t="n">
        <v>26</v>
      </c>
      <c r="D157" s="56" t="inlineStr">
        <is>
          <t>Signature Navy</t>
        </is>
      </c>
      <c r="E157" s="56" t="inlineStr">
        <is>
          <t>M</t>
        </is>
      </c>
      <c r="F157" s="56" t="n">
        <v>20</v>
      </c>
      <c r="G157" s="56" t="n">
        <v>2</v>
      </c>
      <c r="H157" s="56" t="n">
        <v>2</v>
      </c>
      <c r="I157">
        <f>IF(C157=0,TEXT(C157,"@"),TEXT(C157,"#"))</f>
        <v/>
      </c>
    </row>
    <row r="158" ht="16.5" customHeight="1">
      <c r="A158" s="13">
        <f>G158*F158/100</f>
        <v/>
      </c>
      <c r="B158" s="56" t="inlineStr">
        <is>
          <t>25V07971CN33</t>
        </is>
      </c>
      <c r="C158" s="56" t="n">
        <v>26</v>
      </c>
      <c r="D158" s="56" t="inlineStr">
        <is>
          <t>Signature Navy</t>
        </is>
      </c>
      <c r="E158" s="56" t="inlineStr">
        <is>
          <t>S</t>
        </is>
      </c>
      <c r="F158" s="56" t="n">
        <v>5</v>
      </c>
      <c r="G158" s="56" t="n">
        <v>2</v>
      </c>
      <c r="H158" s="56" t="n">
        <v>2</v>
      </c>
      <c r="I158">
        <f>IF(C158=0,TEXT(C158,"@"),TEXT(C158,"#"))</f>
        <v/>
      </c>
    </row>
    <row r="159" ht="16.5" customHeight="1">
      <c r="A159" s="13">
        <f>G159*F159/100</f>
        <v/>
      </c>
      <c r="B159" s="56" t="inlineStr">
        <is>
          <t>25V07971CN33</t>
        </is>
      </c>
      <c r="C159" s="56" t="n">
        <v>26</v>
      </c>
      <c r="D159" s="56" t="inlineStr">
        <is>
          <t>Signature Navy</t>
        </is>
      </c>
      <c r="E159" s="56" t="inlineStr">
        <is>
          <t>XL</t>
        </is>
      </c>
      <c r="F159" s="56" t="n">
        <v>50</v>
      </c>
      <c r="G159" s="56" t="n">
        <v>2</v>
      </c>
      <c r="H159" s="56" t="n">
        <v>2</v>
      </c>
      <c r="I159">
        <f>IF(C159=0,TEXT(C159,"@"),TEXT(C159,"#"))</f>
        <v/>
      </c>
    </row>
    <row r="160" ht="16.5" customHeight="1">
      <c r="A160" s="13">
        <f>G160*F160/100</f>
        <v/>
      </c>
      <c r="B160" s="56" t="inlineStr">
        <is>
          <t>25V07971CN33</t>
        </is>
      </c>
      <c r="C160" s="56" t="n">
        <v>26</v>
      </c>
      <c r="D160" s="56" t="inlineStr">
        <is>
          <t>Signature Navy</t>
        </is>
      </c>
      <c r="E160" s="56" t="inlineStr">
        <is>
          <t>XXXL</t>
        </is>
      </c>
      <c r="F160" s="56" t="n">
        <v>40</v>
      </c>
      <c r="G160" s="56" t="n">
        <v>2</v>
      </c>
      <c r="H160" s="56" t="n">
        <v>2</v>
      </c>
      <c r="I160">
        <f>IF(C160=0,TEXT(C160,"@"),TEXT(C160,"#"))</f>
        <v/>
      </c>
    </row>
    <row r="161" ht="16.5" customHeight="1">
      <c r="A161" s="13">
        <f>G161*F161/100</f>
        <v/>
      </c>
      <c r="B161" s="56" t="inlineStr">
        <is>
          <t>25V07971CN33</t>
        </is>
      </c>
      <c r="C161" s="56" t="n">
        <v>41</v>
      </c>
      <c r="D161" s="56" t="inlineStr">
        <is>
          <t>Daffodil</t>
        </is>
      </c>
      <c r="E161" s="56" t="inlineStr">
        <is>
          <t>2XL</t>
        </is>
      </c>
      <c r="F161" s="56" t="n">
        <v>17</v>
      </c>
      <c r="G161" s="56" t="n">
        <v>2</v>
      </c>
      <c r="H161" s="56" t="n">
        <v>2</v>
      </c>
      <c r="I161">
        <f>IF(C161=0,TEXT(C161,"@"),TEXT(C161,"#"))</f>
        <v/>
      </c>
    </row>
    <row r="162" ht="16.5" customHeight="1">
      <c r="A162" s="13">
        <f>G162*F162/100</f>
        <v/>
      </c>
      <c r="B162" s="56" t="inlineStr">
        <is>
          <t>25V07971CN33</t>
        </is>
      </c>
      <c r="C162" s="56" t="n">
        <v>41</v>
      </c>
      <c r="D162" s="56" t="inlineStr">
        <is>
          <t>Daffodil</t>
        </is>
      </c>
      <c r="E162" s="56" t="inlineStr">
        <is>
          <t>L</t>
        </is>
      </c>
      <c r="F162" s="56" t="n">
        <v>25</v>
      </c>
      <c r="G162" s="56" t="n">
        <v>2</v>
      </c>
      <c r="H162" s="56" t="n">
        <v>2</v>
      </c>
      <c r="I162">
        <f>IF(C162=0,TEXT(C162,"@"),TEXT(C162,"#"))</f>
        <v/>
      </c>
    </row>
    <row r="163" ht="16.5" customHeight="1">
      <c r="A163" s="13">
        <f>G163*F163/100</f>
        <v/>
      </c>
      <c r="B163" s="56" t="inlineStr">
        <is>
          <t>25V07971CN33</t>
        </is>
      </c>
      <c r="C163" s="56" t="n">
        <v>41</v>
      </c>
      <c r="D163" s="56" t="inlineStr">
        <is>
          <t>Daffodil</t>
        </is>
      </c>
      <c r="E163" s="56" t="inlineStr">
        <is>
          <t>M</t>
        </is>
      </c>
      <c r="F163" s="56" t="n">
        <v>22</v>
      </c>
      <c r="G163" s="56" t="n">
        <v>2</v>
      </c>
      <c r="H163" s="56" t="n">
        <v>2</v>
      </c>
      <c r="I163">
        <f>IF(C163=0,TEXT(C163,"@"),TEXT(C163,"#"))</f>
        <v/>
      </c>
    </row>
    <row r="164" ht="16.5" customHeight="1">
      <c r="A164" s="13">
        <f>G164*F164/100</f>
        <v/>
      </c>
      <c r="B164" s="56" t="inlineStr">
        <is>
          <t>25V07971CN33</t>
        </is>
      </c>
      <c r="C164" s="56" t="n">
        <v>41</v>
      </c>
      <c r="D164" s="56" t="inlineStr">
        <is>
          <t>Daffodil</t>
        </is>
      </c>
      <c r="E164" s="56" t="inlineStr">
        <is>
          <t>S</t>
        </is>
      </c>
      <c r="F164" s="56" t="n">
        <v>5</v>
      </c>
      <c r="G164" s="56" t="n">
        <v>2</v>
      </c>
      <c r="H164" s="56" t="n">
        <v>2</v>
      </c>
      <c r="I164">
        <f>IF(C164=0,TEXT(C164,"@"),TEXT(C164,"#"))</f>
        <v/>
      </c>
    </row>
    <row r="165" ht="16.5" customHeight="1">
      <c r="A165" s="13">
        <f>G165*F165/100</f>
        <v/>
      </c>
      <c r="B165" s="56" t="inlineStr">
        <is>
          <t>25V07971CN33</t>
        </is>
      </c>
      <c r="C165" s="56" t="n">
        <v>41</v>
      </c>
      <c r="D165" s="56" t="inlineStr">
        <is>
          <t>Daffodil</t>
        </is>
      </c>
      <c r="E165" s="56" t="inlineStr">
        <is>
          <t>XL</t>
        </is>
      </c>
      <c r="F165" s="56" t="n">
        <v>22</v>
      </c>
      <c r="G165" s="56" t="n">
        <v>2</v>
      </c>
      <c r="H165" s="56" t="n">
        <v>2</v>
      </c>
      <c r="I165">
        <f>IF(C165=0,TEXT(C165,"@"),TEXT(C165,"#"))</f>
        <v/>
      </c>
    </row>
    <row r="166" ht="16.5" customHeight="1">
      <c r="A166" s="13">
        <f>G166*F166/100</f>
        <v/>
      </c>
      <c r="B166" s="56" t="inlineStr">
        <is>
          <t>25V07971CN33</t>
        </is>
      </c>
      <c r="C166" s="56" t="n">
        <v>41</v>
      </c>
      <c r="D166" s="56" t="inlineStr">
        <is>
          <t>Daffodil</t>
        </is>
      </c>
      <c r="E166" s="56" t="inlineStr">
        <is>
          <t>XXXL</t>
        </is>
      </c>
      <c r="F166" s="56" t="n">
        <v>9</v>
      </c>
      <c r="G166" s="56" t="n">
        <v>2</v>
      </c>
      <c r="H166" s="56" t="n">
        <v>2</v>
      </c>
      <c r="I166">
        <f>IF(C166=0,TEXT(C166,"@"),TEXT(C166,"#"))</f>
        <v/>
      </c>
    </row>
    <row r="167" ht="16.5" customHeight="1">
      <c r="A167" s="13">
        <f>G167*F167/100</f>
        <v/>
      </c>
      <c r="B167" s="56" t="inlineStr">
        <is>
          <t>25V07971CN33</t>
        </is>
      </c>
      <c r="C167" s="56" t="n">
        <v>42</v>
      </c>
      <c r="D167" s="56" t="inlineStr">
        <is>
          <t>Pure Cashmere</t>
        </is>
      </c>
      <c r="E167" s="56" t="inlineStr">
        <is>
          <t>2XL</t>
        </is>
      </c>
      <c r="F167" s="56" t="n">
        <v>130</v>
      </c>
      <c r="G167" s="56" t="n">
        <v>2</v>
      </c>
      <c r="H167" s="56" t="n">
        <v>2</v>
      </c>
      <c r="I167">
        <f>IF(C167=0,TEXT(C167,"@"),TEXT(C167,"#"))</f>
        <v/>
      </c>
    </row>
    <row r="168" ht="16.5" customHeight="1">
      <c r="A168" s="13">
        <f>G168*F168/100</f>
        <v/>
      </c>
      <c r="B168" s="56" t="inlineStr">
        <is>
          <t>25V07971CN33</t>
        </is>
      </c>
      <c r="C168" s="56" t="n">
        <v>42</v>
      </c>
      <c r="D168" s="56" t="inlineStr">
        <is>
          <t>Pure Cashmere</t>
        </is>
      </c>
      <c r="E168" s="56" t="inlineStr">
        <is>
          <t>L</t>
        </is>
      </c>
      <c r="F168" s="56" t="n">
        <v>130</v>
      </c>
      <c r="G168" s="56" t="n">
        <v>2</v>
      </c>
      <c r="H168" s="56" t="n">
        <v>2</v>
      </c>
      <c r="I168">
        <f>IF(C168=0,TEXT(C168,"@"),TEXT(C168,"#"))</f>
        <v/>
      </c>
    </row>
    <row r="169" ht="16.5" customHeight="1">
      <c r="A169" s="13">
        <f>G169*F169/100</f>
        <v/>
      </c>
      <c r="B169" s="56" t="inlineStr">
        <is>
          <t>25V07971CN33</t>
        </is>
      </c>
      <c r="C169" s="56" t="n">
        <v>42</v>
      </c>
      <c r="D169" s="56" t="inlineStr">
        <is>
          <t>Pure Cashmere</t>
        </is>
      </c>
      <c r="E169" s="56" t="inlineStr">
        <is>
          <t>M</t>
        </is>
      </c>
      <c r="F169" s="56" t="n">
        <v>90</v>
      </c>
      <c r="G169" s="56" t="n">
        <v>2</v>
      </c>
      <c r="H169" s="56" t="n">
        <v>2</v>
      </c>
      <c r="I169">
        <f>IF(C169=0,TEXT(C169,"@"),TEXT(C169,"#"))</f>
        <v/>
      </c>
    </row>
    <row r="170" ht="16.5" customHeight="1">
      <c r="A170" s="13">
        <f>G170*F170/100</f>
        <v/>
      </c>
      <c r="B170" s="56" t="inlineStr">
        <is>
          <t>25V07971CN33</t>
        </is>
      </c>
      <c r="C170" s="56" t="n">
        <v>42</v>
      </c>
      <c r="D170" s="56" t="inlineStr">
        <is>
          <t>Pure Cashmere</t>
        </is>
      </c>
      <c r="E170" s="56" t="inlineStr">
        <is>
          <t>S</t>
        </is>
      </c>
      <c r="F170" s="56" t="n">
        <v>25</v>
      </c>
      <c r="G170" s="56" t="n">
        <v>2</v>
      </c>
      <c r="H170" s="56" t="n">
        <v>2</v>
      </c>
      <c r="I170">
        <f>IF(C170=0,TEXT(C170,"@"),TEXT(C170,"#"))</f>
        <v/>
      </c>
    </row>
    <row r="171" ht="16.5" customHeight="1">
      <c r="A171" s="13">
        <f>G171*F171/100</f>
        <v/>
      </c>
      <c r="B171" s="56" t="inlineStr">
        <is>
          <t>25V07971CN33</t>
        </is>
      </c>
      <c r="C171" s="56" t="n">
        <v>42</v>
      </c>
      <c r="D171" s="56" t="inlineStr">
        <is>
          <t>Pure Cashmere</t>
        </is>
      </c>
      <c r="E171" s="56" t="inlineStr">
        <is>
          <t>XL</t>
        </is>
      </c>
      <c r="F171" s="56" t="n">
        <v>135</v>
      </c>
      <c r="G171" s="56" t="n">
        <v>2</v>
      </c>
      <c r="H171" s="56" t="n">
        <v>2</v>
      </c>
      <c r="I171">
        <f>IF(C171=0,TEXT(C171,"@"),TEXT(C171,"#"))</f>
        <v/>
      </c>
    </row>
    <row r="172" ht="16.5" customHeight="1">
      <c r="A172" s="13">
        <f>G172*F172/100</f>
        <v/>
      </c>
      <c r="B172" s="56" t="inlineStr">
        <is>
          <t>25V07971CN33</t>
        </is>
      </c>
      <c r="C172" s="56" t="n">
        <v>42</v>
      </c>
      <c r="D172" s="56" t="inlineStr">
        <is>
          <t>Pure Cashmere</t>
        </is>
      </c>
      <c r="E172" s="56" t="inlineStr">
        <is>
          <t>XXXL</t>
        </is>
      </c>
      <c r="F172" s="56" t="n">
        <v>90</v>
      </c>
      <c r="G172" s="56" t="n">
        <v>2</v>
      </c>
      <c r="H172" s="56" t="n">
        <v>2</v>
      </c>
      <c r="I172">
        <f>IF(C172=0,TEXT(C172,"@"),TEXT(C172,"#"))</f>
        <v/>
      </c>
    </row>
    <row r="173" ht="16.5" customHeight="1">
      <c r="A173" s="13">
        <f>G173*F173/100</f>
        <v/>
      </c>
      <c r="B173" s="56" t="inlineStr">
        <is>
          <t>25V07971CN33</t>
        </is>
      </c>
      <c r="C173" s="56" t="n">
        <v>50</v>
      </c>
      <c r="D173" s="56" t="inlineStr">
        <is>
          <t>Wood Bark</t>
        </is>
      </c>
      <c r="E173" s="56" t="inlineStr">
        <is>
          <t>2XL</t>
        </is>
      </c>
      <c r="F173" s="56" t="n">
        <v>85</v>
      </c>
      <c r="G173" s="56" t="n">
        <v>2</v>
      </c>
      <c r="H173" s="56" t="n">
        <v>2</v>
      </c>
      <c r="I173">
        <f>IF(C173=0,TEXT(C173,"@"),TEXT(C173,"#"))</f>
        <v/>
      </c>
    </row>
    <row r="174" ht="16.5" customHeight="1">
      <c r="A174" s="13">
        <f>G174*F174/100</f>
        <v/>
      </c>
      <c r="B174" s="56" t="inlineStr">
        <is>
          <t>25V07971CN33</t>
        </is>
      </c>
      <c r="C174" s="56" t="n">
        <v>50</v>
      </c>
      <c r="D174" s="56" t="inlineStr">
        <is>
          <t>Wood Bark</t>
        </is>
      </c>
      <c r="E174" s="56" t="inlineStr">
        <is>
          <t>L</t>
        </is>
      </c>
      <c r="F174" s="56" t="n">
        <v>85</v>
      </c>
      <c r="G174" s="56" t="n">
        <v>2</v>
      </c>
      <c r="H174" s="56" t="n">
        <v>2</v>
      </c>
      <c r="I174">
        <f>IF(C174=0,TEXT(C174,"@"),TEXT(C174,"#"))</f>
        <v/>
      </c>
    </row>
    <row r="175" ht="16.5" customHeight="1">
      <c r="A175" s="13">
        <f>G175*F175/100</f>
        <v/>
      </c>
      <c r="B175" s="56" t="inlineStr">
        <is>
          <t>25V07971CN33</t>
        </is>
      </c>
      <c r="C175" s="56" t="n">
        <v>50</v>
      </c>
      <c r="D175" s="56" t="inlineStr">
        <is>
          <t>Wood Bark</t>
        </is>
      </c>
      <c r="E175" s="56" t="inlineStr">
        <is>
          <t>M</t>
        </is>
      </c>
      <c r="F175" s="56" t="n">
        <v>40</v>
      </c>
      <c r="G175" s="56" t="n">
        <v>2</v>
      </c>
      <c r="H175" s="56" t="n">
        <v>2</v>
      </c>
      <c r="I175">
        <f>IF(C175=0,TEXT(C175,"@"),TEXT(C175,"#"))</f>
        <v/>
      </c>
    </row>
    <row r="176" ht="16.5" customHeight="1">
      <c r="A176" s="13">
        <f>G176*F176/100</f>
        <v/>
      </c>
      <c r="B176" s="56" t="inlineStr">
        <is>
          <t>25V07971CN33</t>
        </is>
      </c>
      <c r="C176" s="56" t="n">
        <v>50</v>
      </c>
      <c r="D176" s="56" t="inlineStr">
        <is>
          <t>Wood Bark</t>
        </is>
      </c>
      <c r="E176" s="56" t="inlineStr">
        <is>
          <t>S</t>
        </is>
      </c>
      <c r="F176" s="56" t="n">
        <v>5</v>
      </c>
      <c r="G176" s="56" t="n">
        <v>2</v>
      </c>
      <c r="H176" s="56" t="n">
        <v>2</v>
      </c>
      <c r="I176">
        <f>IF(C176=0,TEXT(C176,"@"),TEXT(C176,"#"))</f>
        <v/>
      </c>
    </row>
    <row r="177" ht="16.5" customHeight="1">
      <c r="A177" s="13">
        <f>G177*F177/100</f>
        <v/>
      </c>
      <c r="B177" s="56" t="inlineStr">
        <is>
          <t>25V07971CN33</t>
        </is>
      </c>
      <c r="C177" s="56" t="n">
        <v>50</v>
      </c>
      <c r="D177" s="56" t="inlineStr">
        <is>
          <t>Wood Bark</t>
        </is>
      </c>
      <c r="E177" s="56" t="inlineStr">
        <is>
          <t>XL</t>
        </is>
      </c>
      <c r="F177" s="56" t="n">
        <v>115</v>
      </c>
      <c r="G177" s="56" t="n">
        <v>2</v>
      </c>
      <c r="H177" s="56" t="n">
        <v>2</v>
      </c>
      <c r="I177">
        <f>IF(C177=0,TEXT(C177,"@"),TEXT(C177,"#"))</f>
        <v/>
      </c>
    </row>
    <row r="178" ht="16.5" customHeight="1">
      <c r="A178" s="13">
        <f>G178*F178/100</f>
        <v/>
      </c>
      <c r="B178" s="56" t="inlineStr">
        <is>
          <t>25V07971CN33</t>
        </is>
      </c>
      <c r="C178" s="56" t="n">
        <v>50</v>
      </c>
      <c r="D178" s="56" t="inlineStr">
        <is>
          <t>Wood Bark</t>
        </is>
      </c>
      <c r="E178" s="56" t="inlineStr">
        <is>
          <t>XXXL</t>
        </is>
      </c>
      <c r="F178" s="56" t="n">
        <v>70</v>
      </c>
      <c r="G178" s="56" t="n">
        <v>2</v>
      </c>
      <c r="H178" s="56" t="n">
        <v>2</v>
      </c>
      <c r="I178">
        <f>IF(C178=0,TEXT(C178,"@"),TEXT(C178,"#"))</f>
        <v/>
      </c>
    </row>
    <row r="179" ht="16.5" customHeight="1">
      <c r="A179" s="13">
        <f>G179*F179/100</f>
        <v/>
      </c>
      <c r="B179" s="56" t="inlineStr">
        <is>
          <t>25V07971CN34</t>
        </is>
      </c>
      <c r="C179" s="56" t="n">
        <v>29</v>
      </c>
      <c r="D179" s="56" t="inlineStr">
        <is>
          <t>Troposphere</t>
        </is>
      </c>
      <c r="E179" s="56" t="inlineStr">
        <is>
          <t>2XL</t>
        </is>
      </c>
      <c r="F179" s="56" t="n">
        <v>145</v>
      </c>
      <c r="G179" s="56" t="n">
        <v>2</v>
      </c>
      <c r="H179" s="56" t="n">
        <v>2</v>
      </c>
      <c r="I179">
        <f>IF(C179=0,TEXT(C179,"@"),TEXT(C179,"#"))</f>
        <v/>
      </c>
    </row>
    <row r="180" ht="16.5" customHeight="1">
      <c r="A180" s="13">
        <f>G180*F180/100</f>
        <v/>
      </c>
      <c r="B180" s="56" t="inlineStr">
        <is>
          <t>25V07971CN34</t>
        </is>
      </c>
      <c r="C180" s="56" t="n">
        <v>29</v>
      </c>
      <c r="D180" s="56" t="inlineStr">
        <is>
          <t>Troposphere</t>
        </is>
      </c>
      <c r="E180" s="56" t="inlineStr">
        <is>
          <t>L</t>
        </is>
      </c>
      <c r="F180" s="56" t="n">
        <v>135</v>
      </c>
      <c r="G180" s="56" t="n">
        <v>2</v>
      </c>
      <c r="H180" s="56" t="n">
        <v>2</v>
      </c>
      <c r="I180">
        <f>IF(C180=0,TEXT(C180,"@"),TEXT(C180,"#"))</f>
        <v/>
      </c>
    </row>
    <row r="181" ht="16.5" customHeight="1">
      <c r="A181" s="13">
        <f>G181*F181/100</f>
        <v/>
      </c>
      <c r="B181" s="56" t="inlineStr">
        <is>
          <t>25V07971CN34</t>
        </is>
      </c>
      <c r="C181" s="56" t="n">
        <v>29</v>
      </c>
      <c r="D181" s="56" t="inlineStr">
        <is>
          <t>Troposphere</t>
        </is>
      </c>
      <c r="E181" s="56" t="inlineStr">
        <is>
          <t>M</t>
        </is>
      </c>
      <c r="F181" s="56" t="n">
        <v>55</v>
      </c>
      <c r="G181" s="56" t="n">
        <v>2</v>
      </c>
      <c r="H181" s="56" t="n">
        <v>2</v>
      </c>
      <c r="I181">
        <f>IF(C181=0,TEXT(C181,"@"),TEXT(C181,"#"))</f>
        <v/>
      </c>
    </row>
    <row r="182" ht="16.5" customHeight="1">
      <c r="A182" s="13">
        <f>G182*F182/100</f>
        <v/>
      </c>
      <c r="B182" s="56" t="inlineStr">
        <is>
          <t>25V07971CN34</t>
        </is>
      </c>
      <c r="C182" s="56" t="n">
        <v>29</v>
      </c>
      <c r="D182" s="56" t="inlineStr">
        <is>
          <t>Troposphere</t>
        </is>
      </c>
      <c r="E182" s="56" t="inlineStr">
        <is>
          <t>S</t>
        </is>
      </c>
      <c r="F182" s="56" t="n">
        <v>15</v>
      </c>
      <c r="G182" s="56" t="n">
        <v>2</v>
      </c>
      <c r="H182" s="56" t="n">
        <v>2</v>
      </c>
      <c r="I182">
        <f>IF(C182=0,TEXT(C182,"@"),TEXT(C182,"#"))</f>
        <v/>
      </c>
    </row>
    <row r="183" ht="16.5" customHeight="1">
      <c r="A183" s="13">
        <f>G183*F183/100</f>
        <v/>
      </c>
      <c r="B183" s="56" t="inlineStr">
        <is>
          <t>25V07971CN34</t>
        </is>
      </c>
      <c r="C183" s="56" t="n">
        <v>29</v>
      </c>
      <c r="D183" s="56" t="inlineStr">
        <is>
          <t>Troposphere</t>
        </is>
      </c>
      <c r="E183" s="56" t="inlineStr">
        <is>
          <t>XL</t>
        </is>
      </c>
      <c r="F183" s="56" t="n">
        <v>140</v>
      </c>
      <c r="G183" s="56" t="n">
        <v>2</v>
      </c>
      <c r="H183" s="56" t="n">
        <v>2</v>
      </c>
      <c r="I183">
        <f>IF(C183=0,TEXT(C183,"@"),TEXT(C183,"#"))</f>
        <v/>
      </c>
    </row>
    <row r="184" ht="16.5" customHeight="1">
      <c r="A184" s="13">
        <f>G184*F184/100</f>
        <v/>
      </c>
      <c r="B184" s="56" t="inlineStr">
        <is>
          <t>25V07971CN34</t>
        </is>
      </c>
      <c r="C184" s="56" t="n">
        <v>29</v>
      </c>
      <c r="D184" s="56" t="inlineStr">
        <is>
          <t>Troposphere</t>
        </is>
      </c>
      <c r="E184" s="56" t="inlineStr">
        <is>
          <t>XXXL</t>
        </is>
      </c>
      <c r="F184" s="56" t="n">
        <v>110</v>
      </c>
      <c r="G184" s="56" t="n">
        <v>2</v>
      </c>
      <c r="H184" s="56" t="n">
        <v>2</v>
      </c>
      <c r="I184">
        <f>IF(C184=0,TEXT(C184,"@"),TEXT(C184,"#"))</f>
        <v/>
      </c>
    </row>
    <row r="185" ht="16.5" customHeight="1">
      <c r="A185" s="13">
        <f>G185*F185/100</f>
        <v/>
      </c>
      <c r="B185" s="56" t="inlineStr">
        <is>
          <t>25V07971CN34</t>
        </is>
      </c>
      <c r="C185" s="56" t="n">
        <v>56</v>
      </c>
      <c r="D185" s="56" t="inlineStr">
        <is>
          <t>Shaded Moss</t>
        </is>
      </c>
      <c r="E185" s="56" t="inlineStr">
        <is>
          <t>2XL</t>
        </is>
      </c>
      <c r="F185" s="56" t="n">
        <v>80</v>
      </c>
      <c r="G185" s="56" t="n">
        <v>2</v>
      </c>
      <c r="H185" s="56" t="n">
        <v>2</v>
      </c>
      <c r="I185">
        <f>IF(C185=0,TEXT(C185,"@"),TEXT(C185,"#"))</f>
        <v/>
      </c>
    </row>
    <row r="186" ht="16.5" customHeight="1">
      <c r="A186" s="13">
        <f>G186*F186/100</f>
        <v/>
      </c>
      <c r="B186" s="56" t="inlineStr">
        <is>
          <t>25V07971CN34</t>
        </is>
      </c>
      <c r="C186" s="56" t="n">
        <v>56</v>
      </c>
      <c r="D186" s="56" t="inlineStr">
        <is>
          <t>Shaded Moss</t>
        </is>
      </c>
      <c r="E186" s="56" t="inlineStr">
        <is>
          <t>L</t>
        </is>
      </c>
      <c r="F186" s="56" t="n">
        <v>75</v>
      </c>
      <c r="G186" s="56" t="n">
        <v>2</v>
      </c>
      <c r="H186" s="56" t="n">
        <v>2</v>
      </c>
      <c r="I186">
        <f>IF(C186=0,TEXT(C186,"@"),TEXT(C186,"#"))</f>
        <v/>
      </c>
    </row>
    <row r="187" ht="16.5" customHeight="1">
      <c r="A187" s="13">
        <f>G187*F187/100</f>
        <v/>
      </c>
      <c r="B187" s="56" t="inlineStr">
        <is>
          <t>25V07971CN34</t>
        </is>
      </c>
      <c r="C187" s="56" t="n">
        <v>56</v>
      </c>
      <c r="D187" s="56" t="inlineStr">
        <is>
          <t>Shaded Moss</t>
        </is>
      </c>
      <c r="E187" s="56" t="inlineStr">
        <is>
          <t>M</t>
        </is>
      </c>
      <c r="F187" s="56" t="n">
        <v>50</v>
      </c>
      <c r="G187" s="56" t="n">
        <v>2</v>
      </c>
      <c r="H187" s="56" t="n">
        <v>2</v>
      </c>
      <c r="I187">
        <f>IF(C187=0,TEXT(C187,"@"),TEXT(C187,"#"))</f>
        <v/>
      </c>
    </row>
    <row r="188" ht="16.5" customHeight="1">
      <c r="A188" s="13">
        <f>G188*F188/100</f>
        <v/>
      </c>
      <c r="B188" s="56" t="inlineStr">
        <is>
          <t>25V07971CN34</t>
        </is>
      </c>
      <c r="C188" s="56" t="n">
        <v>56</v>
      </c>
      <c r="D188" s="56" t="inlineStr">
        <is>
          <t>Shaded Moss</t>
        </is>
      </c>
      <c r="E188" s="56" t="inlineStr">
        <is>
          <t>S</t>
        </is>
      </c>
      <c r="F188" s="56" t="n">
        <v>10</v>
      </c>
      <c r="G188" s="56" t="n">
        <v>2</v>
      </c>
      <c r="H188" s="56" t="n">
        <v>2</v>
      </c>
      <c r="I188">
        <f>IF(C188=0,TEXT(C188,"@"),TEXT(C188,"#"))</f>
        <v/>
      </c>
    </row>
    <row r="189" ht="16.5" customHeight="1">
      <c r="A189" s="13">
        <f>G189*F189/100</f>
        <v/>
      </c>
      <c r="B189" s="56" t="inlineStr">
        <is>
          <t>25V07971CN34</t>
        </is>
      </c>
      <c r="C189" s="56" t="n">
        <v>56</v>
      </c>
      <c r="D189" s="56" t="inlineStr">
        <is>
          <t>Shaded Moss</t>
        </is>
      </c>
      <c r="E189" s="56" t="inlineStr">
        <is>
          <t>XL</t>
        </is>
      </c>
      <c r="F189" s="56" t="n">
        <v>90</v>
      </c>
      <c r="G189" s="56" t="n">
        <v>2</v>
      </c>
      <c r="H189" s="56" t="n">
        <v>2</v>
      </c>
      <c r="I189">
        <f>IF(C189=0,TEXT(C189,"@"),TEXT(C189,"#"))</f>
        <v/>
      </c>
    </row>
    <row r="190" ht="16.5" customHeight="1">
      <c r="A190" s="13">
        <f>G190*F190/100</f>
        <v/>
      </c>
      <c r="B190" s="56" t="inlineStr">
        <is>
          <t>25V07971CN34</t>
        </is>
      </c>
      <c r="C190" s="56" t="n">
        <v>56</v>
      </c>
      <c r="D190" s="56" t="inlineStr">
        <is>
          <t>Shaded Moss</t>
        </is>
      </c>
      <c r="E190" s="56" t="inlineStr">
        <is>
          <t>XXXL</t>
        </is>
      </c>
      <c r="F190" s="56" t="n">
        <v>55</v>
      </c>
      <c r="G190" s="56" t="n">
        <v>2</v>
      </c>
      <c r="H190" s="56" t="n">
        <v>2</v>
      </c>
      <c r="I190">
        <f>IF(C190=0,TEXT(C190,"@"),TEXT(C190,"#"))</f>
        <v/>
      </c>
    </row>
    <row r="191" ht="16.5" customHeight="1">
      <c r="A191" s="13">
        <f>G191*F191/100</f>
        <v/>
      </c>
      <c r="B191" s="56" t="inlineStr">
        <is>
          <t>25V07971CN34</t>
        </is>
      </c>
      <c r="C191" s="56" t="n">
        <v>57</v>
      </c>
      <c r="D191" s="56" t="inlineStr">
        <is>
          <t>Tamarack Green</t>
        </is>
      </c>
      <c r="E191" s="56" t="inlineStr">
        <is>
          <t>2XL</t>
        </is>
      </c>
      <c r="F191" s="56" t="n">
        <v>85</v>
      </c>
      <c r="G191" s="56" t="n">
        <v>2</v>
      </c>
      <c r="H191" s="56" t="n">
        <v>2</v>
      </c>
      <c r="I191">
        <f>IF(C191=0,TEXT(C191,"@"),TEXT(C191,"#"))</f>
        <v/>
      </c>
    </row>
    <row r="192" ht="16.5" customHeight="1">
      <c r="A192" s="13">
        <f>G192*F192/100</f>
        <v/>
      </c>
      <c r="B192" s="56" t="inlineStr">
        <is>
          <t>25V07971CN34</t>
        </is>
      </c>
      <c r="C192" s="56" t="n">
        <v>57</v>
      </c>
      <c r="D192" s="56" t="inlineStr">
        <is>
          <t>Tamarack Green</t>
        </is>
      </c>
      <c r="E192" s="56" t="inlineStr">
        <is>
          <t>L</t>
        </is>
      </c>
      <c r="F192" s="56" t="n">
        <v>75</v>
      </c>
      <c r="G192" s="56" t="n">
        <v>2</v>
      </c>
      <c r="H192" s="56" t="n">
        <v>2</v>
      </c>
      <c r="I192">
        <f>IF(C192=0,TEXT(C192,"@"),TEXT(C192,"#"))</f>
        <v/>
      </c>
    </row>
    <row r="193" ht="16.5" customHeight="1">
      <c r="A193" s="13">
        <f>G193*F193/100</f>
        <v/>
      </c>
      <c r="B193" s="56" t="inlineStr">
        <is>
          <t>25V07971CN34</t>
        </is>
      </c>
      <c r="C193" s="56" t="n">
        <v>57</v>
      </c>
      <c r="D193" s="56" t="inlineStr">
        <is>
          <t>Tamarack Green</t>
        </is>
      </c>
      <c r="E193" s="56" t="inlineStr">
        <is>
          <t>M</t>
        </is>
      </c>
      <c r="F193" s="56" t="n">
        <v>50</v>
      </c>
      <c r="G193" s="56" t="n">
        <v>2</v>
      </c>
      <c r="H193" s="56" t="n">
        <v>2</v>
      </c>
      <c r="I193">
        <f>IF(C193=0,TEXT(C193,"@"),TEXT(C193,"#"))</f>
        <v/>
      </c>
    </row>
    <row r="194" ht="16.5" customHeight="1">
      <c r="A194" s="13">
        <f>G194*F194/100</f>
        <v/>
      </c>
      <c r="B194" s="56" t="inlineStr">
        <is>
          <t>25V07971CN34</t>
        </is>
      </c>
      <c r="C194" s="56" t="n">
        <v>57</v>
      </c>
      <c r="D194" s="56" t="inlineStr">
        <is>
          <t>Tamarack Green</t>
        </is>
      </c>
      <c r="E194" s="56" t="inlineStr">
        <is>
          <t>S</t>
        </is>
      </c>
      <c r="F194" s="56" t="n">
        <v>10</v>
      </c>
      <c r="G194" s="56" t="n">
        <v>2</v>
      </c>
      <c r="H194" s="56" t="n">
        <v>2</v>
      </c>
      <c r="I194">
        <f>IF(C194=0,TEXT(C194,"@"),TEXT(C194,"#"))</f>
        <v/>
      </c>
    </row>
    <row r="195" ht="16.5" customHeight="1">
      <c r="A195" s="13">
        <f>G195*F195/100</f>
        <v/>
      </c>
      <c r="B195" s="56" t="inlineStr">
        <is>
          <t>25V07971CN34</t>
        </is>
      </c>
      <c r="C195" s="56" t="n">
        <v>57</v>
      </c>
      <c r="D195" s="56" t="inlineStr">
        <is>
          <t>Tamarack Green</t>
        </is>
      </c>
      <c r="E195" s="56" t="inlineStr">
        <is>
          <t>XL</t>
        </is>
      </c>
      <c r="F195" s="56" t="n">
        <v>100</v>
      </c>
      <c r="G195" s="56" t="n">
        <v>2</v>
      </c>
      <c r="H195" s="56" t="n">
        <v>2</v>
      </c>
      <c r="I195">
        <f>IF(C195=0,TEXT(C195,"@"),TEXT(C195,"#"))</f>
        <v/>
      </c>
    </row>
    <row r="196" ht="16.5" customHeight="1">
      <c r="A196" s="13">
        <f>G196*F196/100</f>
        <v/>
      </c>
      <c r="B196" s="56" t="inlineStr">
        <is>
          <t>25V07971CN34</t>
        </is>
      </c>
      <c r="C196" s="56" t="n">
        <v>57</v>
      </c>
      <c r="D196" s="56" t="inlineStr">
        <is>
          <t>Tamarack Green</t>
        </is>
      </c>
      <c r="E196" s="56" t="inlineStr">
        <is>
          <t>XXXL</t>
        </is>
      </c>
      <c r="F196" s="56" t="n">
        <v>80</v>
      </c>
      <c r="G196" s="56" t="n">
        <v>2</v>
      </c>
      <c r="H196" s="56" t="n">
        <v>2</v>
      </c>
      <c r="I196">
        <f>IF(C196=0,TEXT(C196,"@"),TEXT(C196,"#"))</f>
        <v/>
      </c>
    </row>
    <row r="197" ht="16.5" customHeight="1">
      <c r="A197" s="13">
        <f>G197*F197/100</f>
        <v/>
      </c>
      <c r="B197" s="56" t="inlineStr">
        <is>
          <t>25V07971CN35</t>
        </is>
      </c>
      <c r="C197" s="56" t="n">
        <v>45</v>
      </c>
      <c r="D197" s="56" t="inlineStr">
        <is>
          <t>Light Lilac</t>
        </is>
      </c>
      <c r="E197" s="56" t="inlineStr">
        <is>
          <t>2XL</t>
        </is>
      </c>
      <c r="F197" s="56" t="n">
        <v>50</v>
      </c>
      <c r="G197" s="56" t="n">
        <v>2</v>
      </c>
      <c r="H197" s="56" t="n">
        <v>2</v>
      </c>
      <c r="I197">
        <f>IF(C197=0,TEXT(C197,"@"),TEXT(C197,"#"))</f>
        <v/>
      </c>
    </row>
    <row r="198" ht="16.5" customHeight="1">
      <c r="A198" s="13">
        <f>G198*F198/100</f>
        <v/>
      </c>
      <c r="B198" s="56" t="inlineStr">
        <is>
          <t>25V07971CN35</t>
        </is>
      </c>
      <c r="C198" s="56" t="n">
        <v>45</v>
      </c>
      <c r="D198" s="56" t="inlineStr">
        <is>
          <t>Light Lilac</t>
        </is>
      </c>
      <c r="E198" s="56" t="inlineStr">
        <is>
          <t>L</t>
        </is>
      </c>
      <c r="F198" s="56" t="n">
        <v>70</v>
      </c>
      <c r="G198" s="56" t="n">
        <v>2</v>
      </c>
      <c r="H198" s="56" t="n">
        <v>2</v>
      </c>
      <c r="I198">
        <f>IF(C198=0,TEXT(C198,"@"),TEXT(C198,"#"))</f>
        <v/>
      </c>
    </row>
    <row r="199" ht="16.5" customHeight="1">
      <c r="A199" s="13">
        <f>G199*F199/100</f>
        <v/>
      </c>
      <c r="B199" s="56" t="inlineStr">
        <is>
          <t>25V07971CN35</t>
        </is>
      </c>
      <c r="C199" s="56" t="n">
        <v>45</v>
      </c>
      <c r="D199" s="56" t="inlineStr">
        <is>
          <t>Light Lilac</t>
        </is>
      </c>
      <c r="E199" s="56" t="inlineStr">
        <is>
          <t>M</t>
        </is>
      </c>
      <c r="F199" s="56" t="n">
        <v>65</v>
      </c>
      <c r="G199" s="56" t="n">
        <v>2</v>
      </c>
      <c r="H199" s="56" t="n">
        <v>2</v>
      </c>
      <c r="I199">
        <f>IF(C199=0,TEXT(C199,"@"),TEXT(C199,"#"))</f>
        <v/>
      </c>
    </row>
    <row r="200" ht="16.5" customHeight="1">
      <c r="A200" s="13">
        <f>G200*F200/100</f>
        <v/>
      </c>
      <c r="B200" s="56" t="inlineStr">
        <is>
          <t>25V07971CN35</t>
        </is>
      </c>
      <c r="C200" s="56" t="n">
        <v>45</v>
      </c>
      <c r="D200" s="56" t="inlineStr">
        <is>
          <t>Light Lilac</t>
        </is>
      </c>
      <c r="E200" s="56" t="inlineStr">
        <is>
          <t>S</t>
        </is>
      </c>
      <c r="F200" s="56" t="n">
        <v>15</v>
      </c>
      <c r="G200" s="56" t="n">
        <v>2</v>
      </c>
      <c r="H200" s="56" t="n">
        <v>2</v>
      </c>
      <c r="I200">
        <f>IF(C200=0,TEXT(C200,"@"),TEXT(C200,"#"))</f>
        <v/>
      </c>
    </row>
    <row r="201" ht="16.5" customHeight="1">
      <c r="A201" s="13">
        <f>G201*F201/100</f>
        <v/>
      </c>
      <c r="B201" s="56" t="inlineStr">
        <is>
          <t>25V07971CN35</t>
        </is>
      </c>
      <c r="C201" s="56" t="n">
        <v>45</v>
      </c>
      <c r="D201" s="56" t="inlineStr">
        <is>
          <t>Light Lilac</t>
        </is>
      </c>
      <c r="E201" s="56" t="inlineStr">
        <is>
          <t>XL</t>
        </is>
      </c>
      <c r="F201" s="56" t="n">
        <v>70</v>
      </c>
      <c r="G201" s="56" t="n">
        <v>2</v>
      </c>
      <c r="H201" s="56" t="n">
        <v>2</v>
      </c>
      <c r="I201">
        <f>IF(C201=0,TEXT(C201,"@"),TEXT(C201,"#"))</f>
        <v/>
      </c>
    </row>
    <row r="202" ht="16.5" customHeight="1">
      <c r="A202" s="13">
        <f>G202*F202/100</f>
        <v/>
      </c>
      <c r="B202" s="56" t="inlineStr">
        <is>
          <t>25V07971CN35</t>
        </is>
      </c>
      <c r="C202" s="56" t="n">
        <v>45</v>
      </c>
      <c r="D202" s="56" t="inlineStr">
        <is>
          <t>Light Lilac</t>
        </is>
      </c>
      <c r="E202" s="56" t="inlineStr">
        <is>
          <t>XXXL</t>
        </is>
      </c>
      <c r="F202" s="56" t="n">
        <v>30</v>
      </c>
      <c r="G202" s="56" t="n">
        <v>2</v>
      </c>
      <c r="H202" s="56" t="n">
        <v>2</v>
      </c>
      <c r="I202">
        <f>IF(C202=0,TEXT(C202,"@"),TEXT(C202,"#"))</f>
        <v/>
      </c>
    </row>
    <row r="203" ht="16.5" customHeight="1">
      <c r="A203" s="13">
        <f>G203*F203/100</f>
        <v/>
      </c>
      <c r="B203" s="56" t="inlineStr">
        <is>
          <t>25V07971CN35</t>
        </is>
      </c>
      <c r="C203" s="56" t="n">
        <v>59</v>
      </c>
      <c r="D203" s="56" t="inlineStr">
        <is>
          <t>Herbed Green</t>
        </is>
      </c>
      <c r="E203" s="56" t="inlineStr">
        <is>
          <t>2XL</t>
        </is>
      </c>
      <c r="F203" s="56" t="n">
        <v>78</v>
      </c>
      <c r="G203" s="56" t="n">
        <v>2</v>
      </c>
      <c r="H203" s="56" t="n">
        <v>2</v>
      </c>
      <c r="I203">
        <f>IF(C203=0,TEXT(C203,"@"),TEXT(C203,"#"))</f>
        <v/>
      </c>
    </row>
    <row r="204" ht="16.5" customHeight="1">
      <c r="A204" s="13">
        <f>G204*F204/100</f>
        <v/>
      </c>
      <c r="B204" s="56" t="inlineStr">
        <is>
          <t>25V07971CN35</t>
        </is>
      </c>
      <c r="C204" s="56" t="n">
        <v>59</v>
      </c>
      <c r="D204" s="56" t="inlineStr">
        <is>
          <t>Herbed Green</t>
        </is>
      </c>
      <c r="E204" s="56" t="inlineStr">
        <is>
          <t>L</t>
        </is>
      </c>
      <c r="F204" s="56" t="n">
        <v>100</v>
      </c>
      <c r="G204" s="56" t="n">
        <v>2</v>
      </c>
      <c r="H204" s="56" t="n">
        <v>2</v>
      </c>
      <c r="I204">
        <f>IF(C204=0,TEXT(C204,"@"),TEXT(C204,"#"))</f>
        <v/>
      </c>
    </row>
    <row r="205" ht="16.5" customHeight="1">
      <c r="A205" s="13">
        <f>G205*F205/100</f>
        <v/>
      </c>
      <c r="B205" s="56" t="inlineStr">
        <is>
          <t>25V07971CN35</t>
        </is>
      </c>
      <c r="C205" s="56" t="n">
        <v>59</v>
      </c>
      <c r="D205" s="56" t="inlineStr">
        <is>
          <t>Herbed Green</t>
        </is>
      </c>
      <c r="E205" s="56" t="inlineStr">
        <is>
          <t>M</t>
        </is>
      </c>
      <c r="F205" s="56" t="n">
        <v>45</v>
      </c>
      <c r="G205" s="56" t="n">
        <v>2</v>
      </c>
      <c r="H205" s="56" t="n">
        <v>2</v>
      </c>
      <c r="I205">
        <f>IF(C205=0,TEXT(C205,"@"),TEXT(C205,"#"))</f>
        <v/>
      </c>
    </row>
    <row r="206" ht="16.5" customHeight="1">
      <c r="A206" s="13">
        <f>G206*F206/100</f>
        <v/>
      </c>
      <c r="B206" s="56" t="inlineStr">
        <is>
          <t>25V07971CN35</t>
        </is>
      </c>
      <c r="C206" s="56" t="n">
        <v>59</v>
      </c>
      <c r="D206" s="56" t="inlineStr">
        <is>
          <t>Herbed Green</t>
        </is>
      </c>
      <c r="E206" s="56" t="inlineStr">
        <is>
          <t>S</t>
        </is>
      </c>
      <c r="F206" s="56" t="n">
        <v>12</v>
      </c>
      <c r="G206" s="56" t="n">
        <v>2</v>
      </c>
      <c r="H206" s="56" t="n">
        <v>2</v>
      </c>
      <c r="I206">
        <f>IF(C206=0,TEXT(C206,"@"),TEXT(C206,"#"))</f>
        <v/>
      </c>
    </row>
    <row r="207" ht="16.5" customHeight="1">
      <c r="A207" s="13">
        <f>G207*F207/100</f>
        <v/>
      </c>
      <c r="B207" s="56" t="inlineStr">
        <is>
          <t>25V07971CN35</t>
        </is>
      </c>
      <c r="C207" s="56" t="n">
        <v>59</v>
      </c>
      <c r="D207" s="56" t="inlineStr">
        <is>
          <t>Herbed Green</t>
        </is>
      </c>
      <c r="E207" s="56" t="inlineStr">
        <is>
          <t>XL</t>
        </is>
      </c>
      <c r="F207" s="56" t="n">
        <v>105</v>
      </c>
      <c r="G207" s="56" t="n">
        <v>2</v>
      </c>
      <c r="H207" s="56" t="n">
        <v>2</v>
      </c>
      <c r="I207">
        <f>IF(C207=0,TEXT(C207,"@"),TEXT(C207,"#"))</f>
        <v/>
      </c>
    </row>
    <row r="208" ht="16.5" customHeight="1">
      <c r="A208" s="13">
        <f>G208*F208/100</f>
        <v/>
      </c>
      <c r="B208" s="56" t="inlineStr">
        <is>
          <t>25V07971CN35</t>
        </is>
      </c>
      <c r="C208" s="56" t="n">
        <v>59</v>
      </c>
      <c r="D208" s="56" t="inlineStr">
        <is>
          <t>Herbed Green</t>
        </is>
      </c>
      <c r="E208" s="56" t="inlineStr">
        <is>
          <t>XXXL</t>
        </is>
      </c>
      <c r="F208" s="56" t="n">
        <v>60</v>
      </c>
      <c r="G208" s="56" t="n">
        <v>2</v>
      </c>
      <c r="H208" s="56" t="n">
        <v>2</v>
      </c>
      <c r="I208">
        <f>IF(C208=0,TEXT(C208,"@"),TEXT(C208,"#"))</f>
        <v/>
      </c>
    </row>
    <row r="209" ht="16.5" customHeight="1">
      <c r="A209" s="13">
        <f>G209*F209/100</f>
        <v/>
      </c>
      <c r="B209" s="56" t="inlineStr">
        <is>
          <t>25V07971CN35</t>
        </is>
      </c>
      <c r="C209" s="56" t="n">
        <v>64</v>
      </c>
      <c r="D209" s="56" t="inlineStr">
        <is>
          <t>Ancient Water</t>
        </is>
      </c>
      <c r="E209" s="56" t="inlineStr">
        <is>
          <t>2XL</t>
        </is>
      </c>
      <c r="F209" s="56" t="n">
        <v>78</v>
      </c>
      <c r="G209" s="56" t="n">
        <v>2</v>
      </c>
      <c r="H209" s="56" t="n">
        <v>2</v>
      </c>
      <c r="I209">
        <f>IF(C209=0,TEXT(C209,"@"),TEXT(C209,"#"))</f>
        <v/>
      </c>
    </row>
    <row r="210" ht="16.5" customHeight="1">
      <c r="A210" s="13">
        <f>G210*F210/100</f>
        <v/>
      </c>
      <c r="B210" s="56" t="inlineStr">
        <is>
          <t>25V07971CN35</t>
        </is>
      </c>
      <c r="C210" s="56" t="n">
        <v>64</v>
      </c>
      <c r="D210" s="56" t="inlineStr">
        <is>
          <t>Ancient Water</t>
        </is>
      </c>
      <c r="E210" s="56" t="inlineStr">
        <is>
          <t>L</t>
        </is>
      </c>
      <c r="F210" s="56" t="n">
        <v>100</v>
      </c>
      <c r="G210" s="56" t="n">
        <v>2</v>
      </c>
      <c r="H210" s="56" t="n">
        <v>2</v>
      </c>
      <c r="I210">
        <f>IF(C210=0,TEXT(C210,"@"),TEXT(C210,"#"))</f>
        <v/>
      </c>
    </row>
    <row r="211" ht="16.5" customHeight="1">
      <c r="A211" s="13">
        <f>G211*F211/100</f>
        <v/>
      </c>
      <c r="B211" s="56" t="inlineStr">
        <is>
          <t>25V07971CN35</t>
        </is>
      </c>
      <c r="C211" s="56" t="n">
        <v>64</v>
      </c>
      <c r="D211" s="56" t="inlineStr">
        <is>
          <t>Ancient Water</t>
        </is>
      </c>
      <c r="E211" s="56" t="inlineStr">
        <is>
          <t>M</t>
        </is>
      </c>
      <c r="F211" s="56" t="n">
        <v>45</v>
      </c>
      <c r="G211" s="56" t="n">
        <v>2</v>
      </c>
      <c r="H211" s="56" t="n">
        <v>2</v>
      </c>
      <c r="I211">
        <f>IF(C211=0,TEXT(C211,"@"),TEXT(C211,"#"))</f>
        <v/>
      </c>
    </row>
    <row r="212" ht="16.5" customHeight="1">
      <c r="A212" s="13">
        <f>G212*F212/100</f>
        <v/>
      </c>
      <c r="B212" s="56" t="inlineStr">
        <is>
          <t>25V07971CN35</t>
        </is>
      </c>
      <c r="C212" s="56" t="n">
        <v>64</v>
      </c>
      <c r="D212" s="56" t="inlineStr">
        <is>
          <t>Ancient Water</t>
        </is>
      </c>
      <c r="E212" s="56" t="inlineStr">
        <is>
          <t>S</t>
        </is>
      </c>
      <c r="F212" s="56" t="n">
        <v>12</v>
      </c>
      <c r="G212" s="56" t="n">
        <v>2</v>
      </c>
      <c r="H212" s="56" t="n">
        <v>2</v>
      </c>
      <c r="I212">
        <f>IF(C212=0,TEXT(C212,"@"),TEXT(C212,"#"))</f>
        <v/>
      </c>
    </row>
    <row r="213" ht="16.5" customHeight="1">
      <c r="A213" s="13">
        <f>G213*F213/100</f>
        <v/>
      </c>
      <c r="B213" s="56" t="inlineStr">
        <is>
          <t>25V07971CN35</t>
        </is>
      </c>
      <c r="C213" s="56" t="n">
        <v>64</v>
      </c>
      <c r="D213" s="56" t="inlineStr">
        <is>
          <t>Ancient Water</t>
        </is>
      </c>
      <c r="E213" s="56" t="inlineStr">
        <is>
          <t>XL</t>
        </is>
      </c>
      <c r="F213" s="56" t="n">
        <v>105</v>
      </c>
      <c r="G213" s="56" t="n">
        <v>2</v>
      </c>
      <c r="H213" s="56" t="n">
        <v>2</v>
      </c>
      <c r="I213">
        <f>IF(C213=0,TEXT(C213,"@"),TEXT(C213,"#"))</f>
        <v/>
      </c>
    </row>
    <row r="214" ht="16.5" customHeight="1">
      <c r="A214" s="13">
        <f>G214*F214/100</f>
        <v/>
      </c>
      <c r="B214" s="56" t="inlineStr">
        <is>
          <t>25V07971CN35</t>
        </is>
      </c>
      <c r="C214" s="56" t="n">
        <v>64</v>
      </c>
      <c r="D214" s="56" t="inlineStr">
        <is>
          <t>Ancient Water</t>
        </is>
      </c>
      <c r="E214" s="56" t="inlineStr">
        <is>
          <t>XXXL</t>
        </is>
      </c>
      <c r="F214" s="56" t="n">
        <v>60</v>
      </c>
      <c r="G214" s="56" t="n">
        <v>2</v>
      </c>
      <c r="H214" s="56" t="n">
        <v>2</v>
      </c>
      <c r="I214">
        <f>IF(C214=0,TEXT(C214,"@"),TEXT(C214,"#"))</f>
        <v/>
      </c>
    </row>
    <row r="215" ht="16.5" customHeight="1">
      <c r="A215" s="13">
        <f>G215*F215/100</f>
        <v/>
      </c>
      <c r="B215" s="56" t="inlineStr">
        <is>
          <t>25V07971CN36</t>
        </is>
      </c>
      <c r="C215" s="56" t="n">
        <v>77</v>
      </c>
      <c r="D215" s="56" t="inlineStr">
        <is>
          <t>Cayenne</t>
        </is>
      </c>
      <c r="E215" s="56" t="inlineStr">
        <is>
          <t>2XL</t>
        </is>
      </c>
      <c r="F215" s="56" t="n">
        <v>45</v>
      </c>
      <c r="G215" s="56" t="n">
        <v>2</v>
      </c>
      <c r="H215" s="56" t="n">
        <v>2</v>
      </c>
      <c r="I215">
        <f>IF(C215=0,TEXT(C215,"@"),TEXT(C215,"#"))</f>
        <v/>
      </c>
    </row>
    <row r="216" ht="16.5" customHeight="1">
      <c r="A216" s="13">
        <f>G216*F216/100</f>
        <v/>
      </c>
      <c r="B216" s="56" t="inlineStr">
        <is>
          <t>25V07971CN36</t>
        </is>
      </c>
      <c r="C216" s="56" t="n">
        <v>77</v>
      </c>
      <c r="D216" s="56" t="inlineStr">
        <is>
          <t>Cayenne</t>
        </is>
      </c>
      <c r="E216" s="56" t="inlineStr">
        <is>
          <t>L</t>
        </is>
      </c>
      <c r="F216" s="56" t="n">
        <v>40</v>
      </c>
      <c r="G216" s="56" t="n">
        <v>2</v>
      </c>
      <c r="H216" s="56" t="n">
        <v>2</v>
      </c>
      <c r="I216">
        <f>IF(C216=0,TEXT(C216,"@"),TEXT(C216,"#"))</f>
        <v/>
      </c>
    </row>
    <row r="217" ht="16.5" customHeight="1">
      <c r="A217" s="13">
        <f>G217*F217/100</f>
        <v/>
      </c>
      <c r="B217" s="56" t="inlineStr">
        <is>
          <t>25V07971CN36</t>
        </is>
      </c>
      <c r="C217" s="56" t="n">
        <v>77</v>
      </c>
      <c r="D217" s="56" t="inlineStr">
        <is>
          <t>Cayenne</t>
        </is>
      </c>
      <c r="E217" s="56" t="inlineStr">
        <is>
          <t>M</t>
        </is>
      </c>
      <c r="F217" s="56" t="n">
        <v>20</v>
      </c>
      <c r="G217" s="56" t="n">
        <v>2</v>
      </c>
      <c r="H217" s="56" t="n">
        <v>2</v>
      </c>
      <c r="I217">
        <f>IF(C217=0,TEXT(C217,"@"),TEXT(C217,"#"))</f>
        <v/>
      </c>
    </row>
    <row r="218" ht="16.5" customHeight="1">
      <c r="A218" s="13">
        <f>G218*F218/100</f>
        <v/>
      </c>
      <c r="B218" s="56" t="inlineStr">
        <is>
          <t>25V07971CN36</t>
        </is>
      </c>
      <c r="C218" s="56" t="n">
        <v>77</v>
      </c>
      <c r="D218" s="56" t="inlineStr">
        <is>
          <t>Cayenne</t>
        </is>
      </c>
      <c r="E218" s="56" t="inlineStr">
        <is>
          <t>S</t>
        </is>
      </c>
      <c r="F218" s="56" t="n">
        <v>5</v>
      </c>
      <c r="G218" s="56" t="n">
        <v>2</v>
      </c>
      <c r="H218" s="56" t="n">
        <v>2</v>
      </c>
      <c r="I218">
        <f>IF(C218=0,TEXT(C218,"@"),TEXT(C218,"#"))</f>
        <v/>
      </c>
    </row>
    <row r="219" ht="16.5" customHeight="1">
      <c r="A219" s="13">
        <f>G219*F219/100</f>
        <v/>
      </c>
      <c r="B219" s="56" t="inlineStr">
        <is>
          <t>25V07971CN36</t>
        </is>
      </c>
      <c r="C219" s="56" t="n">
        <v>77</v>
      </c>
      <c r="D219" s="56" t="inlineStr">
        <is>
          <t>Cayenne</t>
        </is>
      </c>
      <c r="E219" s="56" t="inlineStr">
        <is>
          <t>XL</t>
        </is>
      </c>
      <c r="F219" s="56" t="n">
        <v>50</v>
      </c>
      <c r="G219" s="56" t="n">
        <v>2</v>
      </c>
      <c r="H219" s="56" t="n">
        <v>2</v>
      </c>
      <c r="I219">
        <f>IF(C219=0,TEXT(C219,"@"),TEXT(C219,"#"))</f>
        <v/>
      </c>
    </row>
    <row r="220" ht="16.5" customHeight="1">
      <c r="A220" s="13">
        <f>G220*F220/100</f>
        <v/>
      </c>
      <c r="B220" s="56" t="inlineStr">
        <is>
          <t>25V07971CN36</t>
        </is>
      </c>
      <c r="C220" s="56" t="n">
        <v>77</v>
      </c>
      <c r="D220" s="56" t="inlineStr">
        <is>
          <t>Cayenne</t>
        </is>
      </c>
      <c r="E220" s="56" t="inlineStr">
        <is>
          <t>XXXL</t>
        </is>
      </c>
      <c r="F220" s="56" t="n">
        <v>40</v>
      </c>
      <c r="G220" s="56" t="n">
        <v>2</v>
      </c>
      <c r="H220" s="56" t="n">
        <v>2</v>
      </c>
      <c r="I220">
        <f>IF(C220=0,TEXT(C220,"@"),TEXT(C220,"#"))</f>
        <v/>
      </c>
    </row>
    <row r="221" ht="16.5" customHeight="1">
      <c r="A221" s="13">
        <f>G221*F221/100</f>
        <v/>
      </c>
      <c r="B221" s="56" t="inlineStr">
        <is>
          <t>25V07971CN50</t>
        </is>
      </c>
      <c r="C221" s="56" t="n">
        <v>1</v>
      </c>
      <c r="D221" s="56" t="inlineStr">
        <is>
          <t>Signature White</t>
        </is>
      </c>
      <c r="E221" s="56" t="inlineStr">
        <is>
          <t>L</t>
        </is>
      </c>
      <c r="F221" s="56" t="n">
        <v>257</v>
      </c>
      <c r="G221" s="56" t="n">
        <v>2</v>
      </c>
      <c r="H221" s="56" t="n">
        <v>2</v>
      </c>
      <c r="I221">
        <f>IF(C221=0,TEXT(C221,"@"),TEXT(C221,"#"))</f>
        <v/>
      </c>
    </row>
    <row r="222" ht="16.5" customHeight="1">
      <c r="A222" s="13">
        <f>G222*F222/100</f>
        <v/>
      </c>
      <c r="B222" s="56" t="inlineStr">
        <is>
          <t>25V07971CN50</t>
        </is>
      </c>
      <c r="C222" s="56" t="n">
        <v>1</v>
      </c>
      <c r="D222" s="56" t="inlineStr">
        <is>
          <t>Signature White</t>
        </is>
      </c>
      <c r="E222" s="56" t="inlineStr">
        <is>
          <t>M</t>
        </is>
      </c>
      <c r="F222" s="56" t="n">
        <v>276</v>
      </c>
      <c r="G222" s="56" t="n">
        <v>2</v>
      </c>
      <c r="H222" s="56" t="n">
        <v>2</v>
      </c>
      <c r="I222">
        <f>IF(C222=0,TEXT(C222,"@"),TEXT(C222,"#"))</f>
        <v/>
      </c>
    </row>
    <row r="223" ht="16.5" customHeight="1">
      <c r="A223" s="13">
        <f>G223*F223/100</f>
        <v/>
      </c>
      <c r="B223" s="56" t="inlineStr">
        <is>
          <t>25V07971CN50</t>
        </is>
      </c>
      <c r="C223" s="56" t="n">
        <v>1</v>
      </c>
      <c r="D223" s="56" t="inlineStr">
        <is>
          <t>Signature White</t>
        </is>
      </c>
      <c r="E223" s="56" t="inlineStr">
        <is>
          <t>S</t>
        </is>
      </c>
      <c r="F223" s="56" t="n">
        <v>110</v>
      </c>
      <c r="G223" s="56" t="n">
        <v>2</v>
      </c>
      <c r="H223" s="56" t="n">
        <v>2</v>
      </c>
      <c r="I223">
        <f>IF(C223=0,TEXT(C223,"@"),TEXT(C223,"#"))</f>
        <v/>
      </c>
    </row>
    <row r="224" ht="16.5" customHeight="1">
      <c r="A224" s="13">
        <f>G224*F224/100</f>
        <v/>
      </c>
      <c r="B224" s="56" t="inlineStr">
        <is>
          <t>25V07971CN50</t>
        </is>
      </c>
      <c r="C224" s="56" t="n">
        <v>1</v>
      </c>
      <c r="D224" s="56" t="inlineStr">
        <is>
          <t>Signature White</t>
        </is>
      </c>
      <c r="E224" s="56" t="inlineStr">
        <is>
          <t>XL</t>
        </is>
      </c>
      <c r="F224" s="56" t="n">
        <v>112</v>
      </c>
      <c r="G224" s="56" t="n">
        <v>2</v>
      </c>
      <c r="H224" s="56" t="n">
        <v>2</v>
      </c>
      <c r="I224">
        <f>IF(C224=0,TEXT(C224,"@"),TEXT(C224,"#"))</f>
        <v/>
      </c>
    </row>
    <row r="225" ht="16.5" customHeight="1">
      <c r="A225" s="13">
        <f>G225*F225/100</f>
        <v/>
      </c>
      <c r="B225" s="56" t="inlineStr">
        <is>
          <t>25V07971CN50</t>
        </is>
      </c>
      <c r="C225" s="56" t="n">
        <v>9</v>
      </c>
      <c r="D225" s="56" t="inlineStr">
        <is>
          <t>Signature Black</t>
        </is>
      </c>
      <c r="E225" s="56" t="inlineStr">
        <is>
          <t>L</t>
        </is>
      </c>
      <c r="F225" s="56" t="n">
        <v>181</v>
      </c>
      <c r="G225" s="56" t="n">
        <v>2</v>
      </c>
      <c r="H225" s="56" t="n">
        <v>2</v>
      </c>
      <c r="I225">
        <f>IF(C225=0,TEXT(C225,"@"),TEXT(C225,"#"))</f>
        <v/>
      </c>
    </row>
    <row r="226" ht="16.5" customHeight="1">
      <c r="A226" s="13">
        <f>G226*F226/100</f>
        <v/>
      </c>
      <c r="B226" s="56" t="inlineStr">
        <is>
          <t>25V07971CN50</t>
        </is>
      </c>
      <c r="C226" s="56" t="n">
        <v>9</v>
      </c>
      <c r="D226" s="56" t="inlineStr">
        <is>
          <t>Signature Black</t>
        </is>
      </c>
      <c r="E226" s="56" t="inlineStr">
        <is>
          <t>M</t>
        </is>
      </c>
      <c r="F226" s="56" t="n">
        <v>191</v>
      </c>
      <c r="G226" s="56" t="n">
        <v>2</v>
      </c>
      <c r="H226" s="56" t="n">
        <v>2</v>
      </c>
      <c r="I226">
        <f>IF(C226=0,TEXT(C226,"@"),TEXT(C226,"#"))</f>
        <v/>
      </c>
    </row>
    <row r="227" ht="16.5" customHeight="1">
      <c r="A227" s="13">
        <f>G227*F227/100</f>
        <v/>
      </c>
      <c r="B227" s="56" t="inlineStr">
        <is>
          <t>25V07971CN50</t>
        </is>
      </c>
      <c r="C227" s="56" t="n">
        <v>9</v>
      </c>
      <c r="D227" s="56" t="inlineStr">
        <is>
          <t>Signature Black</t>
        </is>
      </c>
      <c r="E227" s="56" t="inlineStr">
        <is>
          <t>S</t>
        </is>
      </c>
      <c r="F227" s="56" t="n">
        <v>84</v>
      </c>
      <c r="G227" s="56" t="n">
        <v>2</v>
      </c>
      <c r="H227" s="56" t="n">
        <v>2</v>
      </c>
      <c r="I227">
        <f>IF(C227=0,TEXT(C227,"@"),TEXT(C227,"#"))</f>
        <v/>
      </c>
    </row>
    <row r="228" ht="16.5" customHeight="1">
      <c r="A228" s="13">
        <f>G228*F228/100</f>
        <v/>
      </c>
      <c r="B228" s="56" t="inlineStr">
        <is>
          <t>25V07971CN50</t>
        </is>
      </c>
      <c r="C228" s="56" t="n">
        <v>9</v>
      </c>
      <c r="D228" s="56" t="inlineStr">
        <is>
          <t>Signature Black</t>
        </is>
      </c>
      <c r="E228" s="56" t="inlineStr">
        <is>
          <t>XL</t>
        </is>
      </c>
      <c r="F228" s="56" t="n">
        <v>89</v>
      </c>
      <c r="G228" s="56" t="n">
        <v>2</v>
      </c>
      <c r="H228" s="56" t="n">
        <v>2</v>
      </c>
      <c r="I228">
        <f>IF(C228=0,TEXT(C228,"@"),TEXT(C228,"#"))</f>
        <v/>
      </c>
    </row>
    <row r="229" ht="16.5" customHeight="1">
      <c r="A229" s="13">
        <f>G229*F229/100</f>
        <v/>
      </c>
      <c r="B229" s="56" t="inlineStr">
        <is>
          <t>25V07971CN50</t>
        </is>
      </c>
      <c r="C229" s="56" t="n">
        <v>26</v>
      </c>
      <c r="D229" s="56" t="inlineStr">
        <is>
          <t>Signature Navy</t>
        </is>
      </c>
      <c r="E229" s="56" t="inlineStr">
        <is>
          <t>L</t>
        </is>
      </c>
      <c r="F229" s="56" t="n">
        <v>141</v>
      </c>
      <c r="G229" s="56" t="n">
        <v>2</v>
      </c>
      <c r="H229" s="56" t="n">
        <v>2</v>
      </c>
      <c r="I229">
        <f>IF(C229=0,TEXT(C229,"@"),TEXT(C229,"#"))</f>
        <v/>
      </c>
    </row>
    <row r="230" ht="16.5" customHeight="1">
      <c r="A230" s="13">
        <f>G230*F230/100</f>
        <v/>
      </c>
      <c r="B230" s="56" t="inlineStr">
        <is>
          <t>25V07971CN50</t>
        </is>
      </c>
      <c r="C230" s="56" t="n">
        <v>26</v>
      </c>
      <c r="D230" s="56" t="inlineStr">
        <is>
          <t>Signature Navy</t>
        </is>
      </c>
      <c r="E230" s="56" t="inlineStr">
        <is>
          <t>M</t>
        </is>
      </c>
      <c r="F230" s="56" t="n">
        <v>151</v>
      </c>
      <c r="G230" s="56" t="n">
        <v>2</v>
      </c>
      <c r="H230" s="56" t="n">
        <v>2</v>
      </c>
      <c r="I230">
        <f>IF(C230=0,TEXT(C230,"@"),TEXT(C230,"#"))</f>
        <v/>
      </c>
    </row>
    <row r="231" ht="16.5" customHeight="1">
      <c r="A231" s="13">
        <f>G231*F231/100</f>
        <v/>
      </c>
      <c r="B231" s="56" t="inlineStr">
        <is>
          <t>25V07971CN50</t>
        </is>
      </c>
      <c r="C231" s="56" t="n">
        <v>26</v>
      </c>
      <c r="D231" s="56" t="inlineStr">
        <is>
          <t>Signature Navy</t>
        </is>
      </c>
      <c r="E231" s="56" t="inlineStr">
        <is>
          <t>S</t>
        </is>
      </c>
      <c r="F231" s="56" t="n">
        <v>64</v>
      </c>
      <c r="G231" s="56" t="n">
        <v>2</v>
      </c>
      <c r="H231" s="56" t="n">
        <v>2</v>
      </c>
      <c r="I231">
        <f>IF(C231=0,TEXT(C231,"@"),TEXT(C231,"#"))</f>
        <v/>
      </c>
    </row>
    <row r="232" ht="16.5" customHeight="1">
      <c r="A232" s="13">
        <f>G232*F232/100</f>
        <v/>
      </c>
      <c r="B232" s="56" t="inlineStr">
        <is>
          <t>25V07971CN50</t>
        </is>
      </c>
      <c r="C232" s="56" t="n">
        <v>26</v>
      </c>
      <c r="D232" s="56" t="inlineStr">
        <is>
          <t>Signature Navy</t>
        </is>
      </c>
      <c r="E232" s="56" t="inlineStr">
        <is>
          <t>XL</t>
        </is>
      </c>
      <c r="F232" s="56" t="n">
        <v>72</v>
      </c>
      <c r="G232" s="56" t="n">
        <v>2</v>
      </c>
      <c r="H232" s="56" t="n">
        <v>2</v>
      </c>
      <c r="I232">
        <f>IF(C232=0,TEXT(C232,"@"),TEXT(C232,"#"))</f>
        <v/>
      </c>
    </row>
    <row r="233" ht="16.5" customHeight="1">
      <c r="A233" s="13">
        <f>G233*F233/100</f>
        <v/>
      </c>
      <c r="B233" s="56" t="inlineStr">
        <is>
          <t>25V07971CN50</t>
        </is>
      </c>
      <c r="C233" s="56" t="n">
        <v>42</v>
      </c>
      <c r="D233" s="56" t="inlineStr">
        <is>
          <t>Pure Cashmere</t>
        </is>
      </c>
      <c r="E233" s="56" t="inlineStr">
        <is>
          <t>L</t>
        </is>
      </c>
      <c r="F233" s="56" t="n">
        <v>91</v>
      </c>
      <c r="G233" s="56" t="n">
        <v>2</v>
      </c>
      <c r="H233" s="56" t="n">
        <v>2</v>
      </c>
      <c r="I233">
        <f>IF(C233=0,TEXT(C233,"@"),TEXT(C233,"#"))</f>
        <v/>
      </c>
    </row>
    <row r="234" ht="16.5" customHeight="1">
      <c r="A234" s="13">
        <f>G234*F234/100</f>
        <v/>
      </c>
      <c r="B234" s="56" t="inlineStr">
        <is>
          <t>25V07971CN50</t>
        </is>
      </c>
      <c r="C234" s="56" t="n">
        <v>42</v>
      </c>
      <c r="D234" s="56" t="inlineStr">
        <is>
          <t>Pure Cashmere</t>
        </is>
      </c>
      <c r="E234" s="56" t="inlineStr">
        <is>
          <t>M</t>
        </is>
      </c>
      <c r="F234" s="56" t="n">
        <v>98</v>
      </c>
      <c r="G234" s="56" t="n">
        <v>2</v>
      </c>
      <c r="H234" s="56" t="n">
        <v>2</v>
      </c>
      <c r="I234">
        <f>IF(C234=0,TEXT(C234,"@"),TEXT(C234,"#"))</f>
        <v/>
      </c>
    </row>
    <row r="235" ht="16.5" customHeight="1">
      <c r="A235" s="13">
        <f>G235*F235/100</f>
        <v/>
      </c>
      <c r="B235" s="56" t="inlineStr">
        <is>
          <t>25V07971CN50</t>
        </is>
      </c>
      <c r="C235" s="56" t="n">
        <v>42</v>
      </c>
      <c r="D235" s="56" t="inlineStr">
        <is>
          <t>Pure Cashmere</t>
        </is>
      </c>
      <c r="E235" s="56" t="inlineStr">
        <is>
          <t>S</t>
        </is>
      </c>
      <c r="F235" s="56" t="n">
        <v>38</v>
      </c>
      <c r="G235" s="56" t="n">
        <v>2</v>
      </c>
      <c r="H235" s="56" t="n">
        <v>2</v>
      </c>
      <c r="I235">
        <f>IF(C235=0,TEXT(C235,"@"),TEXT(C235,"#"))</f>
        <v/>
      </c>
    </row>
    <row r="236" ht="16.5" customHeight="1">
      <c r="A236" s="13">
        <f>G236*F236/100</f>
        <v/>
      </c>
      <c r="B236" s="56" t="inlineStr">
        <is>
          <t>25V07971CN50</t>
        </is>
      </c>
      <c r="C236" s="56" t="n">
        <v>42</v>
      </c>
      <c r="D236" s="56" t="inlineStr">
        <is>
          <t>Pure Cashmere</t>
        </is>
      </c>
      <c r="E236" s="56" t="inlineStr">
        <is>
          <t>XL</t>
        </is>
      </c>
      <c r="F236" s="56" t="n">
        <v>43</v>
      </c>
      <c r="G236" s="56" t="n">
        <v>2</v>
      </c>
      <c r="H236" s="56" t="n">
        <v>2</v>
      </c>
      <c r="I236">
        <f>IF(C236=0,TEXT(C236,"@"),TEXT(C236,"#"))</f>
        <v/>
      </c>
    </row>
    <row r="237" ht="16.5" customHeight="1">
      <c r="A237" s="13">
        <f>G237*F237/100</f>
        <v/>
      </c>
      <c r="B237" s="56" t="inlineStr">
        <is>
          <t>25V07971CN50</t>
        </is>
      </c>
      <c r="C237" s="56" t="n">
        <v>50</v>
      </c>
      <c r="D237" s="56" t="inlineStr">
        <is>
          <t>Wood Bark</t>
        </is>
      </c>
      <c r="E237" s="56" t="inlineStr">
        <is>
          <t>L</t>
        </is>
      </c>
      <c r="F237" s="56" t="n">
        <v>26</v>
      </c>
      <c r="G237" s="56" t="n">
        <v>2</v>
      </c>
      <c r="H237" s="56" t="n">
        <v>2</v>
      </c>
      <c r="I237">
        <f>IF(C237=0,TEXT(C237,"@"),TEXT(C237,"#"))</f>
        <v/>
      </c>
    </row>
    <row r="238" ht="16.5" customHeight="1">
      <c r="A238" s="13">
        <f>G238*F238/100</f>
        <v/>
      </c>
      <c r="B238" s="56" t="inlineStr">
        <is>
          <t>25V07971CN50</t>
        </is>
      </c>
      <c r="C238" s="56" t="n">
        <v>50</v>
      </c>
      <c r="D238" s="56" t="inlineStr">
        <is>
          <t>Wood Bark</t>
        </is>
      </c>
      <c r="E238" s="56" t="inlineStr">
        <is>
          <t>M</t>
        </is>
      </c>
      <c r="F238" s="56" t="n">
        <v>27</v>
      </c>
      <c r="G238" s="56" t="n">
        <v>2</v>
      </c>
      <c r="H238" s="56" t="n">
        <v>2</v>
      </c>
      <c r="I238">
        <f>IF(C238=0,TEXT(C238,"@"),TEXT(C238,"#"))</f>
        <v/>
      </c>
    </row>
    <row r="239" ht="16.5" customHeight="1">
      <c r="A239" s="13">
        <f>G239*F239/100</f>
        <v/>
      </c>
      <c r="B239" s="56" t="inlineStr">
        <is>
          <t>25V07971CN50</t>
        </is>
      </c>
      <c r="C239" s="56" t="n">
        <v>50</v>
      </c>
      <c r="D239" s="56" t="inlineStr">
        <is>
          <t>Wood Bark</t>
        </is>
      </c>
      <c r="E239" s="56" t="inlineStr">
        <is>
          <t>S</t>
        </is>
      </c>
      <c r="F239" s="56" t="n">
        <v>15</v>
      </c>
      <c r="G239" s="56" t="n">
        <v>2</v>
      </c>
      <c r="H239" s="56" t="n">
        <v>2</v>
      </c>
      <c r="I239">
        <f>IF(C239=0,TEXT(C239,"@"),TEXT(C239,"#"))</f>
        <v/>
      </c>
    </row>
    <row r="240" ht="16.5" customHeight="1">
      <c r="A240" s="13">
        <f>G240*F240/100</f>
        <v/>
      </c>
      <c r="B240" s="56" t="inlineStr">
        <is>
          <t>25V07971CN50</t>
        </is>
      </c>
      <c r="C240" s="56" t="n">
        <v>50</v>
      </c>
      <c r="D240" s="56" t="inlineStr">
        <is>
          <t>Wood Bark</t>
        </is>
      </c>
      <c r="E240" s="56" t="inlineStr">
        <is>
          <t>XL</t>
        </is>
      </c>
      <c r="F240" s="56" t="n">
        <v>15</v>
      </c>
      <c r="G240" s="56" t="n">
        <v>2</v>
      </c>
      <c r="H240" s="56" t="n">
        <v>2</v>
      </c>
      <c r="I240">
        <f>IF(C240=0,TEXT(C240,"@"),TEXT(C240,"#"))</f>
        <v/>
      </c>
    </row>
    <row r="241" ht="16.5" customHeight="1">
      <c r="A241" s="13">
        <f>G241*F241/100</f>
        <v/>
      </c>
      <c r="B241" s="56" t="inlineStr">
        <is>
          <t>25V07971CN51</t>
        </is>
      </c>
      <c r="C241" s="56" t="n">
        <v>1</v>
      </c>
      <c r="D241" s="56" t="inlineStr">
        <is>
          <t>Signature White</t>
        </is>
      </c>
      <c r="E241" s="56" t="inlineStr">
        <is>
          <t>2XL</t>
        </is>
      </c>
      <c r="F241" s="56" t="n">
        <v>41</v>
      </c>
      <c r="G241" s="56" t="n">
        <v>2</v>
      </c>
      <c r="H241" s="56" t="n">
        <v>2</v>
      </c>
      <c r="I241">
        <f>IF(C241=0,TEXT(C241,"@"),TEXT(C241,"#"))</f>
        <v/>
      </c>
    </row>
    <row r="242" ht="16.5" customHeight="1">
      <c r="A242" s="13">
        <f>G242*F242/100</f>
        <v/>
      </c>
      <c r="B242" s="56" t="inlineStr">
        <is>
          <t>25V07971CN51</t>
        </is>
      </c>
      <c r="C242" s="56" t="n">
        <v>1</v>
      </c>
      <c r="D242" s="56" t="inlineStr">
        <is>
          <t>Signature White</t>
        </is>
      </c>
      <c r="E242" s="56" t="inlineStr">
        <is>
          <t>L</t>
        </is>
      </c>
      <c r="F242" s="56" t="n">
        <v>169</v>
      </c>
      <c r="G242" s="56" t="n">
        <v>2</v>
      </c>
      <c r="H242" s="56" t="n">
        <v>2</v>
      </c>
      <c r="I242">
        <f>IF(C242=0,TEXT(C242,"@"),TEXT(C242,"#"))</f>
        <v/>
      </c>
    </row>
    <row r="243" ht="16.5" customHeight="1">
      <c r="A243" s="13">
        <f>G243*F243/100</f>
        <v/>
      </c>
      <c r="B243" s="56" t="inlineStr">
        <is>
          <t>25V07971CN51</t>
        </is>
      </c>
      <c r="C243" s="56" t="n">
        <v>1</v>
      </c>
      <c r="D243" s="56" t="inlineStr">
        <is>
          <t>Signature White</t>
        </is>
      </c>
      <c r="E243" s="56" t="inlineStr">
        <is>
          <t>M</t>
        </is>
      </c>
      <c r="F243" s="56" t="n">
        <v>129</v>
      </c>
      <c r="G243" s="56" t="n">
        <v>2</v>
      </c>
      <c r="H243" s="56" t="n">
        <v>2</v>
      </c>
      <c r="I243">
        <f>IF(C243=0,TEXT(C243,"@"),TEXT(C243,"#"))</f>
        <v/>
      </c>
    </row>
    <row r="244" ht="16.5" customHeight="1">
      <c r="A244" s="13">
        <f>G244*F244/100</f>
        <v/>
      </c>
      <c r="B244" s="56" t="inlineStr">
        <is>
          <t>25V07971CN51</t>
        </is>
      </c>
      <c r="C244" s="56" t="n">
        <v>1</v>
      </c>
      <c r="D244" s="56" t="inlineStr">
        <is>
          <t>Signature White</t>
        </is>
      </c>
      <c r="E244" s="56" t="inlineStr">
        <is>
          <t>S</t>
        </is>
      </c>
      <c r="F244" s="56" t="n">
        <v>48</v>
      </c>
      <c r="G244" s="56" t="n">
        <v>2</v>
      </c>
      <c r="H244" s="56" t="n">
        <v>2</v>
      </c>
      <c r="I244">
        <f>IF(C244=0,TEXT(C244,"@"),TEXT(C244,"#"))</f>
        <v/>
      </c>
    </row>
    <row r="245" ht="16.5" customHeight="1">
      <c r="A245" s="13">
        <f>G245*F245/100</f>
        <v/>
      </c>
      <c r="B245" s="56" t="inlineStr">
        <is>
          <t>25V07971CN51</t>
        </is>
      </c>
      <c r="C245" s="56" t="n">
        <v>1</v>
      </c>
      <c r="D245" s="56" t="inlineStr">
        <is>
          <t>Signature White</t>
        </is>
      </c>
      <c r="E245" s="56" t="inlineStr">
        <is>
          <t>XL</t>
        </is>
      </c>
      <c r="F245" s="56" t="n">
        <v>83</v>
      </c>
      <c r="G245" s="56" t="n">
        <v>2</v>
      </c>
      <c r="H245" s="56" t="n">
        <v>2</v>
      </c>
      <c r="I245">
        <f>IF(C245=0,TEXT(C245,"@"),TEXT(C245,"#"))</f>
        <v/>
      </c>
    </row>
    <row r="246" ht="16.5" customHeight="1">
      <c r="A246" s="13">
        <f>G246*F246/100</f>
        <v/>
      </c>
      <c r="B246" s="56" t="inlineStr">
        <is>
          <t>25V07971CN51</t>
        </is>
      </c>
      <c r="C246" s="56" t="n">
        <v>9</v>
      </c>
      <c r="D246" s="56" t="inlineStr">
        <is>
          <t>Signature Black</t>
        </is>
      </c>
      <c r="E246" s="56" t="inlineStr">
        <is>
          <t>2XL</t>
        </is>
      </c>
      <c r="F246" s="56" t="n">
        <v>45</v>
      </c>
      <c r="G246" s="56" t="n">
        <v>2</v>
      </c>
      <c r="H246" s="56" t="n">
        <v>2</v>
      </c>
      <c r="I246">
        <f>IF(C246=0,TEXT(C246,"@"),TEXT(C246,"#"))</f>
        <v/>
      </c>
    </row>
    <row r="247" ht="16.5" customHeight="1">
      <c r="A247" s="13">
        <f>G247*F247/100</f>
        <v/>
      </c>
      <c r="B247" s="56" t="inlineStr">
        <is>
          <t>25V07971CN51</t>
        </is>
      </c>
      <c r="C247" s="56" t="n">
        <v>9</v>
      </c>
      <c r="D247" s="56" t="inlineStr">
        <is>
          <t>Signature Black</t>
        </is>
      </c>
      <c r="E247" s="56" t="inlineStr">
        <is>
          <t>L</t>
        </is>
      </c>
      <c r="F247" s="56" t="n">
        <v>92</v>
      </c>
      <c r="G247" s="56" t="n">
        <v>2</v>
      </c>
      <c r="H247" s="56" t="n">
        <v>2</v>
      </c>
      <c r="I247">
        <f>IF(C247=0,TEXT(C247,"@"),TEXT(C247,"#"))</f>
        <v/>
      </c>
    </row>
    <row r="248" ht="16.5" customHeight="1">
      <c r="A248" s="13">
        <f>G248*F248/100</f>
        <v/>
      </c>
      <c r="B248" s="56" t="inlineStr">
        <is>
          <t>25V07971CN51</t>
        </is>
      </c>
      <c r="C248" s="56" t="n">
        <v>9</v>
      </c>
      <c r="D248" s="56" t="inlineStr">
        <is>
          <t>Signature Black</t>
        </is>
      </c>
      <c r="E248" s="56" t="inlineStr">
        <is>
          <t>M</t>
        </is>
      </c>
      <c r="F248" s="56" t="n">
        <v>33</v>
      </c>
      <c r="G248" s="56" t="n">
        <v>2</v>
      </c>
      <c r="H248" s="56" t="n">
        <v>2</v>
      </c>
      <c r="I248">
        <f>IF(C248=0,TEXT(C248,"@"),TEXT(C248,"#"))</f>
        <v/>
      </c>
    </row>
    <row r="249" ht="16.5" customHeight="1">
      <c r="A249" s="13">
        <f>G249*F249/100</f>
        <v/>
      </c>
      <c r="B249" s="56" t="inlineStr">
        <is>
          <t>25V07971CN51</t>
        </is>
      </c>
      <c r="C249" s="56" t="n">
        <v>9</v>
      </c>
      <c r="D249" s="56" t="inlineStr">
        <is>
          <t>Signature Black</t>
        </is>
      </c>
      <c r="E249" s="56" t="inlineStr">
        <is>
          <t>S</t>
        </is>
      </c>
      <c r="F249" s="56" t="n">
        <v>13</v>
      </c>
      <c r="G249" s="56" t="n">
        <v>2</v>
      </c>
      <c r="H249" s="56" t="n">
        <v>2</v>
      </c>
      <c r="I249">
        <f>IF(C249=0,TEXT(C249,"@"),TEXT(C249,"#"))</f>
        <v/>
      </c>
    </row>
    <row r="250" ht="16.5" customHeight="1">
      <c r="A250" s="13">
        <f>G250*F250/100</f>
        <v/>
      </c>
      <c r="B250" s="56" t="inlineStr">
        <is>
          <t>25V07971CN51</t>
        </is>
      </c>
      <c r="C250" s="56" t="n">
        <v>9</v>
      </c>
      <c r="D250" s="56" t="inlineStr">
        <is>
          <t>Signature Black</t>
        </is>
      </c>
      <c r="E250" s="56" t="inlineStr">
        <is>
          <t>XL</t>
        </is>
      </c>
      <c r="F250" s="56" t="n">
        <v>67</v>
      </c>
      <c r="G250" s="56" t="n">
        <v>2</v>
      </c>
      <c r="H250" s="56" t="n">
        <v>2</v>
      </c>
      <c r="I250">
        <f>IF(C250=0,TEXT(C250,"@"),TEXT(C250,"#"))</f>
        <v/>
      </c>
    </row>
    <row r="251" ht="16.5" customHeight="1">
      <c r="A251" s="13">
        <f>G251*F251/100</f>
        <v/>
      </c>
      <c r="B251" s="56" t="inlineStr">
        <is>
          <t>25V07971CN51</t>
        </is>
      </c>
      <c r="C251" s="56" t="n">
        <v>26</v>
      </c>
      <c r="D251" s="56" t="inlineStr">
        <is>
          <t>Signature Navy</t>
        </is>
      </c>
      <c r="E251" s="56" t="inlineStr">
        <is>
          <t>2XL</t>
        </is>
      </c>
      <c r="F251" s="56" t="n">
        <v>23</v>
      </c>
      <c r="G251" s="56" t="n">
        <v>2</v>
      </c>
      <c r="H251" s="56" t="n">
        <v>2</v>
      </c>
      <c r="I251">
        <f>IF(C251=0,TEXT(C251,"@"),TEXT(C251,"#"))</f>
        <v/>
      </c>
    </row>
    <row r="252" ht="16.5" customHeight="1">
      <c r="A252" s="13">
        <f>G252*F252/100</f>
        <v/>
      </c>
      <c r="B252" s="56" t="inlineStr">
        <is>
          <t>25V07971CN51</t>
        </is>
      </c>
      <c r="C252" s="56" t="n">
        <v>26</v>
      </c>
      <c r="D252" s="56" t="inlineStr">
        <is>
          <t>Signature Navy</t>
        </is>
      </c>
      <c r="E252" s="56" t="inlineStr">
        <is>
          <t>L</t>
        </is>
      </c>
      <c r="F252" s="56" t="n">
        <v>61</v>
      </c>
      <c r="G252" s="56" t="n">
        <v>2</v>
      </c>
      <c r="H252" s="56" t="n">
        <v>2</v>
      </c>
      <c r="I252">
        <f>IF(C252=0,TEXT(C252,"@"),TEXT(C252,"#"))</f>
        <v/>
      </c>
    </row>
    <row r="253" ht="16.5" customHeight="1">
      <c r="A253" s="13">
        <f>G253*F253/100</f>
        <v/>
      </c>
      <c r="B253" s="56" t="inlineStr">
        <is>
          <t>25V07971CN51</t>
        </is>
      </c>
      <c r="C253" s="56" t="n">
        <v>26</v>
      </c>
      <c r="D253" s="56" t="inlineStr">
        <is>
          <t>Signature Navy</t>
        </is>
      </c>
      <c r="E253" s="56" t="inlineStr">
        <is>
          <t>M</t>
        </is>
      </c>
      <c r="F253" s="56" t="n">
        <v>24</v>
      </c>
      <c r="G253" s="56" t="n">
        <v>2</v>
      </c>
      <c r="H253" s="56" t="n">
        <v>2</v>
      </c>
      <c r="I253">
        <f>IF(C253=0,TEXT(C253,"@"),TEXT(C253,"#"))</f>
        <v/>
      </c>
    </row>
    <row r="254" ht="16.5" customHeight="1">
      <c r="A254" s="13">
        <f>G254*F254/100</f>
        <v/>
      </c>
      <c r="B254" s="56" t="inlineStr">
        <is>
          <t>25V07971CN51</t>
        </is>
      </c>
      <c r="C254" s="56" t="n">
        <v>26</v>
      </c>
      <c r="D254" s="56" t="inlineStr">
        <is>
          <t>Signature Navy</t>
        </is>
      </c>
      <c r="E254" s="56" t="inlineStr">
        <is>
          <t>XL</t>
        </is>
      </c>
      <c r="F254" s="56" t="n">
        <v>42</v>
      </c>
      <c r="G254" s="56" t="n">
        <v>2</v>
      </c>
      <c r="H254" s="56" t="n">
        <v>2</v>
      </c>
      <c r="I254">
        <f>IF(C254=0,TEXT(C254,"@"),TEXT(C254,"#"))</f>
        <v/>
      </c>
    </row>
    <row r="255" ht="16.5" customHeight="1">
      <c r="A255" s="13">
        <f>G255*F255/100</f>
        <v/>
      </c>
      <c r="B255" s="56" t="inlineStr">
        <is>
          <t>25V07971CN51</t>
        </is>
      </c>
      <c r="C255" s="56" t="n">
        <v>42</v>
      </c>
      <c r="D255" s="56" t="inlineStr">
        <is>
          <t>Pure Cashmere</t>
        </is>
      </c>
      <c r="E255" s="56" t="inlineStr">
        <is>
          <t>2XL</t>
        </is>
      </c>
      <c r="F255" s="56" t="n">
        <v>29</v>
      </c>
      <c r="G255" s="56" t="n">
        <v>2</v>
      </c>
      <c r="H255" s="56" t="n">
        <v>2</v>
      </c>
      <c r="I255">
        <f>IF(C255=0,TEXT(C255,"@"),TEXT(C255,"#"))</f>
        <v/>
      </c>
    </row>
    <row r="256" ht="16.5" customHeight="1">
      <c r="A256" s="13">
        <f>G256*F256/100</f>
        <v/>
      </c>
      <c r="B256" s="56" t="inlineStr">
        <is>
          <t>25V07971CN51</t>
        </is>
      </c>
      <c r="C256" s="56" t="n">
        <v>42</v>
      </c>
      <c r="D256" s="56" t="inlineStr">
        <is>
          <t>Pure Cashmere</t>
        </is>
      </c>
      <c r="E256" s="56" t="inlineStr">
        <is>
          <t>L</t>
        </is>
      </c>
      <c r="F256" s="56" t="n">
        <v>64</v>
      </c>
      <c r="G256" s="56" t="n">
        <v>2</v>
      </c>
      <c r="H256" s="56" t="n">
        <v>2</v>
      </c>
      <c r="I256">
        <f>IF(C256=0,TEXT(C256,"@"),TEXT(C256,"#"))</f>
        <v/>
      </c>
    </row>
    <row r="257" ht="16.5" customHeight="1">
      <c r="A257" s="13">
        <f>G257*F257/100</f>
        <v/>
      </c>
      <c r="B257" s="56" t="inlineStr">
        <is>
          <t>25V07971CN51</t>
        </is>
      </c>
      <c r="C257" s="56" t="n">
        <v>42</v>
      </c>
      <c r="D257" s="56" t="inlineStr">
        <is>
          <t>Pure Cashmere</t>
        </is>
      </c>
      <c r="E257" s="56" t="inlineStr">
        <is>
          <t>M</t>
        </is>
      </c>
      <c r="F257" s="56" t="n">
        <v>38</v>
      </c>
      <c r="G257" s="56" t="n">
        <v>2</v>
      </c>
      <c r="H257" s="56" t="n">
        <v>2</v>
      </c>
      <c r="I257">
        <f>IF(C257=0,TEXT(C257,"@"),TEXT(C257,"#"))</f>
        <v/>
      </c>
    </row>
    <row r="258" ht="16.5" customHeight="1">
      <c r="A258" s="13">
        <f>G258*F258/100</f>
        <v/>
      </c>
      <c r="B258" s="56" t="inlineStr">
        <is>
          <t>25V07971CN51</t>
        </is>
      </c>
      <c r="C258" s="56" t="n">
        <v>42</v>
      </c>
      <c r="D258" s="56" t="inlineStr">
        <is>
          <t>Pure Cashmere</t>
        </is>
      </c>
      <c r="E258" s="56" t="inlineStr">
        <is>
          <t>XL</t>
        </is>
      </c>
      <c r="F258" s="56" t="n">
        <v>49</v>
      </c>
      <c r="G258" s="56" t="n">
        <v>2</v>
      </c>
      <c r="H258" s="56" t="n">
        <v>2</v>
      </c>
      <c r="I258">
        <f>IF(C258=0,TEXT(C258,"@"),TEXT(C258,"#"))</f>
        <v/>
      </c>
    </row>
    <row r="259" ht="16.5" customHeight="1">
      <c r="A259" s="13">
        <f>G259*F259/100</f>
        <v/>
      </c>
      <c r="B259" s="56" t="inlineStr">
        <is>
          <t>25V07971CN51</t>
        </is>
      </c>
      <c r="C259" s="56" t="n">
        <v>50</v>
      </c>
      <c r="D259" s="56" t="inlineStr">
        <is>
          <t>Wood Bark</t>
        </is>
      </c>
      <c r="E259" s="56" t="inlineStr">
        <is>
          <t>L</t>
        </is>
      </c>
      <c r="F259" s="56" t="n">
        <v>24</v>
      </c>
      <c r="G259" s="56" t="n">
        <v>2</v>
      </c>
      <c r="H259" s="56" t="n">
        <v>2</v>
      </c>
      <c r="I259">
        <f>IF(C259=0,TEXT(C259,"@"),TEXT(C259,"#"))</f>
        <v/>
      </c>
    </row>
    <row r="260" ht="16.5" customHeight="1">
      <c r="A260" s="13">
        <f>G260*F260/100</f>
        <v/>
      </c>
      <c r="B260" s="56" t="inlineStr">
        <is>
          <t>25V07971CN51</t>
        </is>
      </c>
      <c r="C260" s="56" t="n">
        <v>50</v>
      </c>
      <c r="D260" s="56" t="inlineStr">
        <is>
          <t>Wood Bark</t>
        </is>
      </c>
      <c r="E260" s="56" t="inlineStr">
        <is>
          <t>M</t>
        </is>
      </c>
      <c r="F260" s="56" t="n">
        <v>10</v>
      </c>
      <c r="G260" s="56" t="n">
        <v>2</v>
      </c>
      <c r="H260" s="56" t="n">
        <v>2</v>
      </c>
      <c r="I260">
        <f>IF(C260=0,TEXT(C260,"@"),TEXT(C260,"#"))</f>
        <v/>
      </c>
    </row>
    <row r="261" ht="16.5" customHeight="1">
      <c r="A261" s="13">
        <f>G261*F261/100</f>
        <v/>
      </c>
      <c r="B261" s="56" t="inlineStr">
        <is>
          <t>25V07971CN51</t>
        </is>
      </c>
      <c r="C261" s="56" t="n">
        <v>50</v>
      </c>
      <c r="D261" s="56" t="inlineStr">
        <is>
          <t>Wood Bark</t>
        </is>
      </c>
      <c r="E261" s="56" t="inlineStr">
        <is>
          <t>XL</t>
        </is>
      </c>
      <c r="F261" s="56" t="n">
        <v>16</v>
      </c>
      <c r="G261" s="56" t="n">
        <v>2</v>
      </c>
      <c r="H261" s="56" t="n">
        <v>2</v>
      </c>
      <c r="I261">
        <f>IF(C261=0,TEXT(C261,"@"),TEXT(C261,"#"))</f>
        <v/>
      </c>
    </row>
    <row r="262" ht="16.5" customHeight="1">
      <c r="A262" s="13">
        <f>G262*F262/100</f>
        <v/>
      </c>
      <c r="B262" s="56" t="inlineStr">
        <is>
          <t>25V07971CN52</t>
        </is>
      </c>
      <c r="C262" s="56" t="n">
        <v>1</v>
      </c>
      <c r="D262" s="56" t="inlineStr">
        <is>
          <t>Signature White</t>
        </is>
      </c>
      <c r="E262" s="56" t="inlineStr">
        <is>
          <t>L</t>
        </is>
      </c>
      <c r="F262" s="56" t="n">
        <v>116</v>
      </c>
      <c r="G262" s="56" t="n">
        <v>2</v>
      </c>
      <c r="H262" s="56" t="n">
        <v>2</v>
      </c>
      <c r="I262">
        <f>IF(C262=0,TEXT(C262,"@"),TEXT(C262,"#"))</f>
        <v/>
      </c>
    </row>
    <row r="263" ht="16.5" customHeight="1">
      <c r="A263" s="13">
        <f>G263*F263/100</f>
        <v/>
      </c>
      <c r="B263" s="56" t="inlineStr">
        <is>
          <t>25V07971CN52</t>
        </is>
      </c>
      <c r="C263" s="56" t="n">
        <v>1</v>
      </c>
      <c r="D263" s="56" t="inlineStr">
        <is>
          <t>Signature White</t>
        </is>
      </c>
      <c r="E263" s="56" t="inlineStr">
        <is>
          <t>M</t>
        </is>
      </c>
      <c r="F263" s="56" t="n">
        <v>116</v>
      </c>
      <c r="G263" s="56" t="n">
        <v>2</v>
      </c>
      <c r="H263" s="56" t="n">
        <v>2</v>
      </c>
      <c r="I263">
        <f>IF(C263=0,TEXT(C263,"@"),TEXT(C263,"#"))</f>
        <v/>
      </c>
    </row>
    <row r="264" ht="16.5" customHeight="1">
      <c r="A264" s="13">
        <f>G264*F264/100</f>
        <v/>
      </c>
      <c r="B264" s="56" t="inlineStr">
        <is>
          <t>25V07971CN52</t>
        </is>
      </c>
      <c r="C264" s="56" t="n">
        <v>1</v>
      </c>
      <c r="D264" s="56" t="inlineStr">
        <is>
          <t>Signature White</t>
        </is>
      </c>
      <c r="E264" s="56" t="inlineStr">
        <is>
          <t>S</t>
        </is>
      </c>
      <c r="F264" s="56" t="n">
        <v>23</v>
      </c>
      <c r="G264" s="56" t="n">
        <v>2</v>
      </c>
      <c r="H264" s="56" t="n">
        <v>2</v>
      </c>
      <c r="I264">
        <f>IF(C264=0,TEXT(C264,"@"),TEXT(C264,"#"))</f>
        <v/>
      </c>
    </row>
    <row r="265" ht="16.5" customHeight="1">
      <c r="A265" s="13">
        <f>G265*F265/100</f>
        <v/>
      </c>
      <c r="B265" s="56" t="inlineStr">
        <is>
          <t>25V07971CN52</t>
        </is>
      </c>
      <c r="C265" s="56" t="n">
        <v>1</v>
      </c>
      <c r="D265" s="56" t="inlineStr">
        <is>
          <t>Signature White</t>
        </is>
      </c>
      <c r="E265" s="56" t="inlineStr">
        <is>
          <t>XL</t>
        </is>
      </c>
      <c r="F265" s="56" t="n">
        <v>45</v>
      </c>
      <c r="G265" s="56" t="n">
        <v>2</v>
      </c>
      <c r="H265" s="56" t="n">
        <v>2</v>
      </c>
      <c r="I265">
        <f>IF(C265=0,TEXT(C265,"@"),TEXT(C265,"#"))</f>
        <v/>
      </c>
    </row>
    <row r="266" ht="16.5" customHeight="1">
      <c r="A266" s="13">
        <f>G266*F266/100</f>
        <v/>
      </c>
      <c r="B266" s="56" t="inlineStr">
        <is>
          <t>25V07971CN52</t>
        </is>
      </c>
      <c r="C266" s="56" t="n">
        <v>9</v>
      </c>
      <c r="D266" s="56" t="inlineStr">
        <is>
          <t>Signature Black</t>
        </is>
      </c>
      <c r="E266" s="56" t="inlineStr">
        <is>
          <t>L</t>
        </is>
      </c>
      <c r="F266" s="56" t="n">
        <v>86</v>
      </c>
      <c r="G266" s="56" t="n">
        <v>2</v>
      </c>
      <c r="H266" s="56" t="n">
        <v>2</v>
      </c>
      <c r="I266">
        <f>IF(C266=0,TEXT(C266,"@"),TEXT(C266,"#"))</f>
        <v/>
      </c>
    </row>
    <row r="267" ht="16.5" customHeight="1">
      <c r="A267" s="13">
        <f>G267*F267/100</f>
        <v/>
      </c>
      <c r="B267" s="56" t="inlineStr">
        <is>
          <t>25V07971CN52</t>
        </is>
      </c>
      <c r="C267" s="56" t="n">
        <v>9</v>
      </c>
      <c r="D267" s="56" t="inlineStr">
        <is>
          <t>Signature Black</t>
        </is>
      </c>
      <c r="E267" s="56" t="inlineStr">
        <is>
          <t>M</t>
        </is>
      </c>
      <c r="F267" s="56" t="n">
        <v>72</v>
      </c>
      <c r="G267" s="56" t="n">
        <v>2</v>
      </c>
      <c r="H267" s="56" t="n">
        <v>2</v>
      </c>
      <c r="I267">
        <f>IF(C267=0,TEXT(C267,"@"),TEXT(C267,"#"))</f>
        <v/>
      </c>
    </row>
    <row r="268" ht="16.5" customHeight="1">
      <c r="A268" s="13">
        <f>G268*F268/100</f>
        <v/>
      </c>
      <c r="B268" s="56" t="inlineStr">
        <is>
          <t>25V07971CN52</t>
        </is>
      </c>
      <c r="C268" s="56" t="n">
        <v>9</v>
      </c>
      <c r="D268" s="56" t="inlineStr">
        <is>
          <t>Signature Black</t>
        </is>
      </c>
      <c r="E268" s="56" t="inlineStr">
        <is>
          <t>S</t>
        </is>
      </c>
      <c r="F268" s="56" t="n">
        <v>4</v>
      </c>
      <c r="G268" s="56" t="n">
        <v>2</v>
      </c>
      <c r="H268" s="56" t="n">
        <v>2</v>
      </c>
      <c r="I268">
        <f>IF(C268=0,TEXT(C268,"@"),TEXT(C268,"#"))</f>
        <v/>
      </c>
    </row>
    <row r="269" ht="16.5" customHeight="1">
      <c r="A269" s="13">
        <f>G269*F269/100</f>
        <v/>
      </c>
      <c r="B269" s="56" t="inlineStr">
        <is>
          <t>25V07971CN52</t>
        </is>
      </c>
      <c r="C269" s="56" t="n">
        <v>9</v>
      </c>
      <c r="D269" s="56" t="inlineStr">
        <is>
          <t>Signature Black</t>
        </is>
      </c>
      <c r="E269" s="56" t="inlineStr">
        <is>
          <t>XL</t>
        </is>
      </c>
      <c r="F269" s="56" t="n">
        <v>39</v>
      </c>
      <c r="G269" s="56" t="n">
        <v>2</v>
      </c>
      <c r="H269" s="56" t="n">
        <v>2</v>
      </c>
      <c r="I269">
        <f>IF(C269=0,TEXT(C269,"@"),TEXT(C269,"#"))</f>
        <v/>
      </c>
    </row>
    <row r="270" ht="16.5" customHeight="1">
      <c r="A270" s="13">
        <f>G270*F270/100</f>
        <v/>
      </c>
      <c r="B270" s="56" t="inlineStr">
        <is>
          <t>25V07971CN52</t>
        </is>
      </c>
      <c r="C270" s="56" t="n">
        <v>26</v>
      </c>
      <c r="D270" s="56" t="inlineStr">
        <is>
          <t>Signature Navy</t>
        </is>
      </c>
      <c r="E270" s="56" t="inlineStr">
        <is>
          <t>L</t>
        </is>
      </c>
      <c r="F270" s="56" t="n">
        <v>42</v>
      </c>
      <c r="G270" s="56" t="n">
        <v>2</v>
      </c>
      <c r="H270" s="56" t="n">
        <v>2</v>
      </c>
      <c r="I270">
        <f>IF(C270=0,TEXT(C270,"@"),TEXT(C270,"#"))</f>
        <v/>
      </c>
    </row>
    <row r="271" ht="16.5" customHeight="1">
      <c r="A271" s="13">
        <f>G271*F271/100</f>
        <v/>
      </c>
      <c r="B271" s="56" t="inlineStr">
        <is>
          <t>25V07971CN52</t>
        </is>
      </c>
      <c r="C271" s="56" t="n">
        <v>26</v>
      </c>
      <c r="D271" s="56" t="inlineStr">
        <is>
          <t>Signature Navy</t>
        </is>
      </c>
      <c r="E271" s="56" t="inlineStr">
        <is>
          <t>M</t>
        </is>
      </c>
      <c r="F271" s="56" t="n">
        <v>40</v>
      </c>
      <c r="G271" s="56" t="n">
        <v>2</v>
      </c>
      <c r="H271" s="56" t="n">
        <v>2</v>
      </c>
      <c r="I271">
        <f>IF(C271=0,TEXT(C271,"@"),TEXT(C271,"#"))</f>
        <v/>
      </c>
    </row>
    <row r="272" ht="16.5" customHeight="1">
      <c r="A272" s="13">
        <f>G272*F272/100</f>
        <v/>
      </c>
      <c r="B272" s="56" t="inlineStr">
        <is>
          <t>25V07971CN52</t>
        </is>
      </c>
      <c r="C272" s="56" t="n">
        <v>26</v>
      </c>
      <c r="D272" s="56" t="inlineStr">
        <is>
          <t>Signature Navy</t>
        </is>
      </c>
      <c r="E272" s="56" t="inlineStr">
        <is>
          <t>S</t>
        </is>
      </c>
      <c r="F272" s="56" t="n">
        <v>2</v>
      </c>
      <c r="G272" s="56" t="n">
        <v>2</v>
      </c>
      <c r="H272" s="56" t="n">
        <v>2</v>
      </c>
      <c r="I272">
        <f>IF(C272=0,TEXT(C272,"@"),TEXT(C272,"#"))</f>
        <v/>
      </c>
    </row>
    <row r="273" ht="16.5" customHeight="1">
      <c r="A273" s="13">
        <f>G273*F273/100</f>
        <v/>
      </c>
      <c r="B273" s="56" t="inlineStr">
        <is>
          <t>25V07971CN52</t>
        </is>
      </c>
      <c r="C273" s="56" t="n">
        <v>26</v>
      </c>
      <c r="D273" s="56" t="inlineStr">
        <is>
          <t>Signature Navy</t>
        </is>
      </c>
      <c r="E273" s="56" t="inlineStr">
        <is>
          <t>XL</t>
        </is>
      </c>
      <c r="F273" s="56" t="n">
        <v>27</v>
      </c>
      <c r="G273" s="56" t="n">
        <v>2</v>
      </c>
      <c r="H273" s="56" t="n">
        <v>2</v>
      </c>
      <c r="I273">
        <f>IF(C273=0,TEXT(C273,"@"),TEXT(C273,"#"))</f>
        <v/>
      </c>
    </row>
    <row r="274" ht="16.5" customHeight="1">
      <c r="A274" s="13">
        <f>G274*F274/100</f>
        <v/>
      </c>
      <c r="B274" s="56" t="inlineStr">
        <is>
          <t>25V07971CN52</t>
        </is>
      </c>
      <c r="C274" s="56" t="n">
        <v>42</v>
      </c>
      <c r="D274" s="56" t="inlineStr">
        <is>
          <t>Pure Cashmere</t>
        </is>
      </c>
      <c r="E274" s="56" t="inlineStr">
        <is>
          <t>L</t>
        </is>
      </c>
      <c r="F274" s="56" t="n">
        <v>39</v>
      </c>
      <c r="G274" s="56" t="n">
        <v>2</v>
      </c>
      <c r="H274" s="56" t="n">
        <v>2</v>
      </c>
      <c r="I274">
        <f>IF(C274=0,TEXT(C274,"@"),TEXT(C274,"#"))</f>
        <v/>
      </c>
    </row>
    <row r="275" ht="16.5" customHeight="1">
      <c r="A275" s="13">
        <f>G275*F275/100</f>
        <v/>
      </c>
      <c r="B275" s="56" t="inlineStr">
        <is>
          <t>25V07971CN52</t>
        </is>
      </c>
      <c r="C275" s="56" t="n">
        <v>42</v>
      </c>
      <c r="D275" s="56" t="inlineStr">
        <is>
          <t>Pure Cashmere</t>
        </is>
      </c>
      <c r="E275" s="56" t="inlineStr">
        <is>
          <t>M</t>
        </is>
      </c>
      <c r="F275" s="56" t="n">
        <v>38</v>
      </c>
      <c r="G275" s="56" t="n">
        <v>2</v>
      </c>
      <c r="H275" s="56" t="n">
        <v>2</v>
      </c>
      <c r="I275">
        <f>IF(C275=0,TEXT(C275,"@"),TEXT(C275,"#"))</f>
        <v/>
      </c>
    </row>
    <row r="276" ht="16.5" customHeight="1">
      <c r="A276" s="13">
        <f>G276*F276/100</f>
        <v/>
      </c>
      <c r="B276" s="56" t="inlineStr">
        <is>
          <t>25V07971CN52</t>
        </is>
      </c>
      <c r="C276" s="56" t="n">
        <v>42</v>
      </c>
      <c r="D276" s="56" t="inlineStr">
        <is>
          <t>Pure Cashmere</t>
        </is>
      </c>
      <c r="E276" s="56" t="inlineStr">
        <is>
          <t>S</t>
        </is>
      </c>
      <c r="F276" s="56" t="n">
        <v>1</v>
      </c>
      <c r="G276" s="56" t="n">
        <v>2</v>
      </c>
      <c r="H276" s="56" t="n">
        <v>2</v>
      </c>
      <c r="I276">
        <f>IF(C276=0,TEXT(C276,"@"),TEXT(C276,"#"))</f>
        <v/>
      </c>
    </row>
    <row r="277" ht="16.5" customHeight="1">
      <c r="A277" s="13">
        <f>G277*F277/100</f>
        <v/>
      </c>
      <c r="B277" s="56" t="inlineStr">
        <is>
          <t>25V07971CN52</t>
        </is>
      </c>
      <c r="C277" s="56" t="n">
        <v>42</v>
      </c>
      <c r="D277" s="56" t="inlineStr">
        <is>
          <t>Pure Cashmere</t>
        </is>
      </c>
      <c r="E277" s="56" t="inlineStr">
        <is>
          <t>XL</t>
        </is>
      </c>
      <c r="F277" s="56" t="n">
        <v>22</v>
      </c>
      <c r="G277" s="56" t="n">
        <v>2</v>
      </c>
      <c r="H277" s="56" t="n">
        <v>2</v>
      </c>
      <c r="I277">
        <f>IF(C277=0,TEXT(C277,"@"),TEXT(C277,"#"))</f>
        <v/>
      </c>
    </row>
    <row r="278" ht="16.5" customHeight="1">
      <c r="A278" s="13">
        <f>G278*F278/100</f>
        <v/>
      </c>
      <c r="B278" s="56" t="inlineStr">
        <is>
          <t>25V07971CN52</t>
        </is>
      </c>
      <c r="C278" s="56" t="n">
        <v>50</v>
      </c>
      <c r="D278" s="56" t="inlineStr">
        <is>
          <t>Wood Bark</t>
        </is>
      </c>
      <c r="E278" s="56" t="inlineStr">
        <is>
          <t>L</t>
        </is>
      </c>
      <c r="F278" s="56" t="n">
        <v>31</v>
      </c>
      <c r="G278" s="56" t="n">
        <v>2</v>
      </c>
      <c r="H278" s="56" t="n">
        <v>2</v>
      </c>
      <c r="I278">
        <f>IF(C278=0,TEXT(C278,"@"),TEXT(C278,"#"))</f>
        <v/>
      </c>
    </row>
    <row r="279" ht="16.5" customHeight="1">
      <c r="A279" s="13">
        <f>G279*F279/100</f>
        <v/>
      </c>
      <c r="B279" s="56" t="inlineStr">
        <is>
          <t>25V07971CN52</t>
        </is>
      </c>
      <c r="C279" s="56" t="n">
        <v>50</v>
      </c>
      <c r="D279" s="56" t="inlineStr">
        <is>
          <t>Wood Bark</t>
        </is>
      </c>
      <c r="E279" s="56" t="inlineStr">
        <is>
          <t>M</t>
        </is>
      </c>
      <c r="F279" s="56" t="n">
        <v>25</v>
      </c>
      <c r="G279" s="56" t="n">
        <v>2</v>
      </c>
      <c r="H279" s="56" t="n">
        <v>2</v>
      </c>
      <c r="I279">
        <f>IF(C279=0,TEXT(C279,"@"),TEXT(C279,"#"))</f>
        <v/>
      </c>
    </row>
    <row r="280" ht="16.5" customHeight="1">
      <c r="A280" s="13">
        <f>G280*F280/100</f>
        <v/>
      </c>
      <c r="B280" s="56" t="inlineStr">
        <is>
          <t>25V07971CN52</t>
        </is>
      </c>
      <c r="C280" s="56" t="n">
        <v>50</v>
      </c>
      <c r="D280" s="56" t="inlineStr">
        <is>
          <t>Wood Bark</t>
        </is>
      </c>
      <c r="E280" s="56" t="inlineStr">
        <is>
          <t>S</t>
        </is>
      </c>
      <c r="F280" s="56" t="n">
        <v>2</v>
      </c>
      <c r="G280" s="56" t="n">
        <v>2</v>
      </c>
      <c r="H280" s="56" t="n">
        <v>2</v>
      </c>
      <c r="I280">
        <f>IF(C280=0,TEXT(C280,"@"),TEXT(C280,"#"))</f>
        <v/>
      </c>
    </row>
    <row r="281" ht="16.5" customHeight="1">
      <c r="A281" s="13">
        <f>G281*F281/100</f>
        <v/>
      </c>
      <c r="B281" s="56" t="inlineStr">
        <is>
          <t>25V07971CN52</t>
        </is>
      </c>
      <c r="C281" s="56" t="n">
        <v>50</v>
      </c>
      <c r="D281" s="56" t="inlineStr">
        <is>
          <t>Wood Bark</t>
        </is>
      </c>
      <c r="E281" s="56" t="inlineStr">
        <is>
          <t>XL</t>
        </is>
      </c>
      <c r="F281" s="56" t="n">
        <v>18</v>
      </c>
      <c r="G281" s="56" t="n">
        <v>2</v>
      </c>
      <c r="H281" s="56" t="n">
        <v>2</v>
      </c>
      <c r="I281">
        <f>IF(C281=0,TEXT(C281,"@"),TEXT(C281,"#"))</f>
        <v/>
      </c>
    </row>
    <row r="282" ht="16.5" customHeight="1">
      <c r="A282" s="13">
        <f>G282*F282/100</f>
        <v/>
      </c>
      <c r="B282" s="56" t="inlineStr">
        <is>
          <t>25V07971CN53</t>
        </is>
      </c>
      <c r="C282" s="56" t="n">
        <v>78</v>
      </c>
      <c r="D282" s="56" t="inlineStr">
        <is>
          <t>Light Buff</t>
        </is>
      </c>
      <c r="E282" s="56" t="inlineStr">
        <is>
          <t>L</t>
        </is>
      </c>
      <c r="F282" s="56" t="n">
        <v>14</v>
      </c>
      <c r="G282" s="56" t="n">
        <v>2</v>
      </c>
      <c r="H282" s="56" t="n">
        <v>2</v>
      </c>
      <c r="I282">
        <f>IF(C282=0,TEXT(C282,"@"),TEXT(C282,"#"))</f>
        <v/>
      </c>
    </row>
    <row r="283" ht="16.5" customHeight="1">
      <c r="A283" s="13">
        <f>G283*F283/100</f>
        <v/>
      </c>
      <c r="B283" s="56" t="inlineStr">
        <is>
          <t>25V07971CN53</t>
        </is>
      </c>
      <c r="C283" s="56" t="n">
        <v>78</v>
      </c>
      <c r="D283" s="56" t="inlineStr">
        <is>
          <t>Light Buff</t>
        </is>
      </c>
      <c r="E283" s="56" t="inlineStr">
        <is>
          <t>M</t>
        </is>
      </c>
      <c r="F283" s="56" t="n">
        <v>15</v>
      </c>
      <c r="G283" s="56" t="n">
        <v>2</v>
      </c>
      <c r="H283" s="56" t="n">
        <v>2</v>
      </c>
      <c r="I283">
        <f>IF(C283=0,TEXT(C283,"@"),TEXT(C283,"#"))</f>
        <v/>
      </c>
    </row>
    <row r="284" ht="16.5" customHeight="1">
      <c r="A284" s="13">
        <f>G284*F284/100</f>
        <v/>
      </c>
      <c r="B284" s="56" t="inlineStr">
        <is>
          <t>25V07971CN53</t>
        </is>
      </c>
      <c r="C284" s="56" t="n">
        <v>78</v>
      </c>
      <c r="D284" s="56" t="inlineStr">
        <is>
          <t>Light Buff</t>
        </is>
      </c>
      <c r="E284" s="56" t="inlineStr">
        <is>
          <t>S</t>
        </is>
      </c>
      <c r="F284" s="56" t="n">
        <v>8</v>
      </c>
      <c r="G284" s="56" t="n">
        <v>2</v>
      </c>
      <c r="H284" s="56" t="n">
        <v>2</v>
      </c>
      <c r="I284">
        <f>IF(C284=0,TEXT(C284,"@"),TEXT(C284,"#"))</f>
        <v/>
      </c>
    </row>
    <row r="285" ht="16.5" customHeight="1">
      <c r="A285" s="13">
        <f>G285*F285/100</f>
        <v/>
      </c>
      <c r="B285" s="56" t="inlineStr">
        <is>
          <t>25V07971CN53</t>
        </is>
      </c>
      <c r="C285" s="56" t="n">
        <v>78</v>
      </c>
      <c r="D285" s="56" t="inlineStr">
        <is>
          <t>Light Buff</t>
        </is>
      </c>
      <c r="E285" s="56" t="inlineStr">
        <is>
          <t>XL</t>
        </is>
      </c>
      <c r="F285" s="56" t="n">
        <v>6</v>
      </c>
      <c r="G285" s="56" t="n">
        <v>2</v>
      </c>
      <c r="H285" s="56" t="n">
        <v>2</v>
      </c>
      <c r="I285">
        <f>IF(C285=0,TEXT(C285,"@"),TEXT(C285,"#"))</f>
        <v/>
      </c>
    </row>
    <row r="286" ht="16.5" customHeight="1">
      <c r="A286" s="13">
        <f>G286*F286/100</f>
        <v/>
      </c>
      <c r="B286" s="56" t="inlineStr">
        <is>
          <t>25V07971CN54</t>
        </is>
      </c>
      <c r="C286" s="56" t="n">
        <v>45</v>
      </c>
      <c r="D286" s="56" t="inlineStr">
        <is>
          <t>Light Lilac</t>
        </is>
      </c>
      <c r="E286" s="56" t="inlineStr">
        <is>
          <t>L</t>
        </is>
      </c>
      <c r="F286" s="56" t="n">
        <v>28</v>
      </c>
      <c r="G286" s="56" t="n">
        <v>2</v>
      </c>
      <c r="H286" s="56" t="n">
        <v>2</v>
      </c>
      <c r="I286">
        <f>IF(C286=0,TEXT(C286,"@"),TEXT(C286,"#"))</f>
        <v/>
      </c>
    </row>
    <row r="287" ht="16.5" customHeight="1">
      <c r="A287" s="13">
        <f>G287*F287/100</f>
        <v/>
      </c>
      <c r="B287" s="56" t="inlineStr">
        <is>
          <t>25V07971CN54</t>
        </is>
      </c>
      <c r="C287" s="56" t="n">
        <v>45</v>
      </c>
      <c r="D287" s="56" t="inlineStr">
        <is>
          <t>Light Lilac</t>
        </is>
      </c>
      <c r="E287" s="56" t="inlineStr">
        <is>
          <t>M</t>
        </is>
      </c>
      <c r="F287" s="56" t="n">
        <v>21</v>
      </c>
      <c r="G287" s="56" t="n">
        <v>2</v>
      </c>
      <c r="H287" s="56" t="n">
        <v>2</v>
      </c>
      <c r="I287">
        <f>IF(C287=0,TEXT(C287,"@"),TEXT(C287,"#"))</f>
        <v/>
      </c>
    </row>
    <row r="288" ht="16.5" customHeight="1">
      <c r="A288" s="13">
        <f>G288*F288/100</f>
        <v/>
      </c>
      <c r="B288" s="56" t="inlineStr">
        <is>
          <t>25V07971CN54</t>
        </is>
      </c>
      <c r="C288" s="56" t="n">
        <v>45</v>
      </c>
      <c r="D288" s="56" t="inlineStr">
        <is>
          <t>Light Lilac</t>
        </is>
      </c>
      <c r="E288" s="56" t="inlineStr">
        <is>
          <t>XL</t>
        </is>
      </c>
      <c r="F288" s="56" t="n">
        <v>21</v>
      </c>
      <c r="G288" s="56" t="n">
        <v>2</v>
      </c>
      <c r="H288" s="56" t="n">
        <v>2</v>
      </c>
      <c r="I288">
        <f>IF(C288=0,TEXT(C288,"@"),TEXT(C288,"#"))</f>
        <v/>
      </c>
    </row>
    <row r="289" ht="16.5" customHeight="1">
      <c r="A289" s="13">
        <f>G289*F289/100</f>
        <v/>
      </c>
      <c r="B289" s="56" t="inlineStr">
        <is>
          <t>25V07971CN54</t>
        </is>
      </c>
      <c r="C289" s="56" t="n">
        <v>59</v>
      </c>
      <c r="D289" s="56" t="inlineStr">
        <is>
          <t>Herbed Green</t>
        </is>
      </c>
      <c r="E289" s="56" t="inlineStr">
        <is>
          <t>2XL</t>
        </is>
      </c>
      <c r="F289" s="56" t="n">
        <v>29</v>
      </c>
      <c r="G289" s="56" t="n">
        <v>2</v>
      </c>
      <c r="H289" s="56" t="n">
        <v>2</v>
      </c>
      <c r="I289">
        <f>IF(C289=0,TEXT(C289,"@"),TEXT(C289,"#"))</f>
        <v/>
      </c>
    </row>
    <row r="290" ht="16.5" customHeight="1">
      <c r="A290" s="13">
        <f>G290*F290/100</f>
        <v/>
      </c>
      <c r="B290" s="56" t="inlineStr">
        <is>
          <t>25V07971CN54</t>
        </is>
      </c>
      <c r="C290" s="56" t="n">
        <v>59</v>
      </c>
      <c r="D290" s="56" t="inlineStr">
        <is>
          <t>Herbed Green</t>
        </is>
      </c>
      <c r="E290" s="56" t="inlineStr">
        <is>
          <t>L</t>
        </is>
      </c>
      <c r="F290" s="56" t="n">
        <v>64</v>
      </c>
      <c r="G290" s="56" t="n">
        <v>2</v>
      </c>
      <c r="H290" s="56" t="n">
        <v>2</v>
      </c>
      <c r="I290">
        <f>IF(C290=0,TEXT(C290,"@"),TEXT(C290,"#"))</f>
        <v/>
      </c>
    </row>
    <row r="291" ht="16.5" customHeight="1">
      <c r="A291" s="13">
        <f>G291*F291/100</f>
        <v/>
      </c>
      <c r="B291" s="56" t="inlineStr">
        <is>
          <t>25V07971CN54</t>
        </is>
      </c>
      <c r="C291" s="56" t="n">
        <v>59</v>
      </c>
      <c r="D291" s="56" t="inlineStr">
        <is>
          <t>Herbed Green</t>
        </is>
      </c>
      <c r="E291" s="56" t="inlineStr">
        <is>
          <t>M</t>
        </is>
      </c>
      <c r="F291" s="56" t="n">
        <v>38</v>
      </c>
      <c r="G291" s="56" t="n">
        <v>2</v>
      </c>
      <c r="H291" s="56" t="n">
        <v>2</v>
      </c>
      <c r="I291">
        <f>IF(C291=0,TEXT(C291,"@"),TEXT(C291,"#"))</f>
        <v/>
      </c>
    </row>
    <row r="292" ht="16.5" customHeight="1">
      <c r="A292" s="13">
        <f>G292*F292/100</f>
        <v/>
      </c>
      <c r="B292" s="56" t="inlineStr">
        <is>
          <t>25V07971CN54</t>
        </is>
      </c>
      <c r="C292" s="56" t="n">
        <v>59</v>
      </c>
      <c r="D292" s="56" t="inlineStr">
        <is>
          <t>Herbed Green</t>
        </is>
      </c>
      <c r="E292" s="56" t="inlineStr">
        <is>
          <t>XL</t>
        </is>
      </c>
      <c r="F292" s="56" t="n">
        <v>49</v>
      </c>
      <c r="G292" s="56" t="n">
        <v>2</v>
      </c>
      <c r="H292" s="56" t="n">
        <v>2</v>
      </c>
      <c r="I292">
        <f>IF(C292=0,TEXT(C292,"@"),TEXT(C292,"#"))</f>
        <v/>
      </c>
    </row>
    <row r="293" ht="16.5" customHeight="1">
      <c r="A293" s="13">
        <f>G293*F293/100</f>
        <v/>
      </c>
      <c r="B293" s="56" t="inlineStr">
        <is>
          <t>25V07971CN54</t>
        </is>
      </c>
      <c r="C293" s="56" t="n">
        <v>64</v>
      </c>
      <c r="D293" s="56" t="inlineStr">
        <is>
          <t>Ancient Water</t>
        </is>
      </c>
      <c r="E293" s="56" t="inlineStr">
        <is>
          <t>2XL</t>
        </is>
      </c>
      <c r="F293" s="56" t="n">
        <v>24</v>
      </c>
      <c r="G293" s="56" t="n">
        <v>2</v>
      </c>
      <c r="H293" s="56" t="n">
        <v>2</v>
      </c>
      <c r="I293">
        <f>IF(C293=0,TEXT(C293,"@"),TEXT(C293,"#"))</f>
        <v/>
      </c>
    </row>
    <row r="294" ht="16.5" customHeight="1">
      <c r="A294" s="13">
        <f>G294*F294/100</f>
        <v/>
      </c>
      <c r="B294" s="56" t="inlineStr">
        <is>
          <t>25V07971CN54</t>
        </is>
      </c>
      <c r="C294" s="56" t="n">
        <v>64</v>
      </c>
      <c r="D294" s="56" t="inlineStr">
        <is>
          <t>Ancient Water</t>
        </is>
      </c>
      <c r="E294" s="56" t="inlineStr">
        <is>
          <t>L</t>
        </is>
      </c>
      <c r="F294" s="56" t="n">
        <v>53</v>
      </c>
      <c r="G294" s="56" t="n">
        <v>2</v>
      </c>
      <c r="H294" s="56" t="n">
        <v>2</v>
      </c>
      <c r="I294">
        <f>IF(C294=0,TEXT(C294,"@"),TEXT(C294,"#"))</f>
        <v/>
      </c>
    </row>
    <row r="295" ht="16.5" customHeight="1">
      <c r="A295" s="13">
        <f>G295*F295/100</f>
        <v/>
      </c>
      <c r="B295" s="56" t="inlineStr">
        <is>
          <t>25V07971CN54</t>
        </is>
      </c>
      <c r="C295" s="56" t="n">
        <v>64</v>
      </c>
      <c r="D295" s="56" t="inlineStr">
        <is>
          <t>Ancient Water</t>
        </is>
      </c>
      <c r="E295" s="56" t="inlineStr">
        <is>
          <t>M</t>
        </is>
      </c>
      <c r="F295" s="56" t="n">
        <v>32</v>
      </c>
      <c r="G295" s="56" t="n">
        <v>2</v>
      </c>
      <c r="H295" s="56" t="n">
        <v>2</v>
      </c>
      <c r="I295">
        <f>IF(C295=0,TEXT(C295,"@"),TEXT(C295,"#"))</f>
        <v/>
      </c>
    </row>
    <row r="296" ht="16.5" customHeight="1">
      <c r="A296" s="13">
        <f>G296*F296/100</f>
        <v/>
      </c>
      <c r="B296" s="56" t="inlineStr">
        <is>
          <t>25V07971CN54</t>
        </is>
      </c>
      <c r="C296" s="56" t="n">
        <v>64</v>
      </c>
      <c r="D296" s="56" t="inlineStr">
        <is>
          <t>Ancient Water</t>
        </is>
      </c>
      <c r="E296" s="56" t="inlineStr">
        <is>
          <t>XL</t>
        </is>
      </c>
      <c r="F296" s="56" t="n">
        <v>41</v>
      </c>
      <c r="G296" s="56" t="n">
        <v>2</v>
      </c>
      <c r="H296" s="56" t="n">
        <v>2</v>
      </c>
      <c r="I296">
        <f>IF(C296=0,TEXT(C296,"@"),TEXT(C296,"#"))</f>
        <v/>
      </c>
    </row>
    <row r="297" ht="16.5" customHeight="1">
      <c r="A297" s="13">
        <f>G297*F297/100</f>
        <v/>
      </c>
      <c r="B297" s="56" t="inlineStr">
        <is>
          <t>25V07971CN55</t>
        </is>
      </c>
      <c r="C297" s="56" t="n">
        <v>45</v>
      </c>
      <c r="D297" s="56" t="inlineStr">
        <is>
          <t>Light Lilac</t>
        </is>
      </c>
      <c r="E297" s="56" t="inlineStr">
        <is>
          <t>L</t>
        </is>
      </c>
      <c r="F297" s="56" t="n">
        <v>27</v>
      </c>
      <c r="G297" s="56" t="n">
        <v>2</v>
      </c>
      <c r="H297" s="56" t="n">
        <v>2</v>
      </c>
      <c r="I297">
        <f>IF(C297=0,TEXT(C297,"@"),TEXT(C297,"#"))</f>
        <v/>
      </c>
    </row>
    <row r="298" ht="16.5" customHeight="1">
      <c r="A298" s="13">
        <f>G298*F298/100</f>
        <v/>
      </c>
      <c r="B298" s="56" t="inlineStr">
        <is>
          <t>25V07971CN55</t>
        </is>
      </c>
      <c r="C298" s="56" t="n">
        <v>45</v>
      </c>
      <c r="D298" s="56" t="inlineStr">
        <is>
          <t>Light Lilac</t>
        </is>
      </c>
      <c r="E298" s="56" t="inlineStr">
        <is>
          <t>M</t>
        </is>
      </c>
      <c r="F298" s="56" t="n">
        <v>30</v>
      </c>
      <c r="G298" s="56" t="n">
        <v>2</v>
      </c>
      <c r="H298" s="56" t="n">
        <v>2</v>
      </c>
      <c r="I298">
        <f>IF(C298=0,TEXT(C298,"@"),TEXT(C298,"#"))</f>
        <v/>
      </c>
    </row>
    <row r="299" ht="16.5" customHeight="1">
      <c r="A299" s="13">
        <f>G299*F299/100</f>
        <v/>
      </c>
      <c r="B299" s="56" t="inlineStr">
        <is>
          <t>25V07971CN55</t>
        </is>
      </c>
      <c r="C299" s="56" t="n">
        <v>45</v>
      </c>
      <c r="D299" s="56" t="inlineStr">
        <is>
          <t>Light Lilac</t>
        </is>
      </c>
      <c r="E299" s="56" t="inlineStr">
        <is>
          <t>S</t>
        </is>
      </c>
      <c r="F299" s="56" t="n">
        <v>14</v>
      </c>
      <c r="G299" s="56" t="n">
        <v>2</v>
      </c>
      <c r="H299" s="56" t="n">
        <v>2</v>
      </c>
      <c r="I299">
        <f>IF(C299=0,TEXT(C299,"@"),TEXT(C299,"#"))</f>
        <v/>
      </c>
    </row>
    <row r="300" ht="16.5" customHeight="1">
      <c r="A300" s="13">
        <f>G300*F300/100</f>
        <v/>
      </c>
      <c r="B300" s="56" t="inlineStr">
        <is>
          <t>25V07971CN55</t>
        </is>
      </c>
      <c r="C300" s="56" t="n">
        <v>45</v>
      </c>
      <c r="D300" s="56" t="inlineStr">
        <is>
          <t>Light Lilac</t>
        </is>
      </c>
      <c r="E300" s="56" t="inlineStr">
        <is>
          <t>XL</t>
        </is>
      </c>
      <c r="F300" s="56" t="n">
        <v>16</v>
      </c>
      <c r="G300" s="56" t="n">
        <v>2</v>
      </c>
      <c r="H300" s="56" t="n">
        <v>2</v>
      </c>
      <c r="I300">
        <f>IF(C300=0,TEXT(C300,"@"),TEXT(C300,"#"))</f>
        <v/>
      </c>
    </row>
    <row r="301" ht="16.5" customHeight="1">
      <c r="B301" s="56" t="inlineStr">
        <is>
          <t>25V07971CN55</t>
        </is>
      </c>
      <c r="C301" s="56" t="n">
        <v>59</v>
      </c>
      <c r="D301" s="56" t="inlineStr">
        <is>
          <t>Herbed Green</t>
        </is>
      </c>
      <c r="E301" s="56" t="inlineStr">
        <is>
          <t>L</t>
        </is>
      </c>
      <c r="F301" s="56" t="n">
        <v>114</v>
      </c>
      <c r="G301" s="56" t="n">
        <v>2</v>
      </c>
      <c r="H301" s="56" t="n">
        <v>2</v>
      </c>
      <c r="I301">
        <f>IF(C301=0,TEXT(C301,"@"),TEXT(C301,"#"))</f>
        <v/>
      </c>
    </row>
    <row r="302" ht="16.5" customHeight="1">
      <c r="B302" s="56" t="inlineStr">
        <is>
          <t>25V07971CN55</t>
        </is>
      </c>
      <c r="C302" s="56" t="n">
        <v>59</v>
      </c>
      <c r="D302" s="56" t="inlineStr">
        <is>
          <t>Herbed Green</t>
        </is>
      </c>
      <c r="E302" s="56" t="inlineStr">
        <is>
          <t>M</t>
        </is>
      </c>
      <c r="F302" s="56" t="n">
        <v>126</v>
      </c>
      <c r="G302" s="56" t="n">
        <v>2</v>
      </c>
      <c r="H302" s="56" t="n">
        <v>2</v>
      </c>
      <c r="I302">
        <f>IF(C302=0,TEXT(C302,"@"),TEXT(C302,"#"))</f>
        <v/>
      </c>
    </row>
    <row r="303" ht="16.5" customHeight="1">
      <c r="B303" s="56" t="inlineStr">
        <is>
          <t>25V07971CN55</t>
        </is>
      </c>
      <c r="C303" s="56" t="n">
        <v>59</v>
      </c>
      <c r="D303" s="56" t="inlineStr">
        <is>
          <t>Herbed Green</t>
        </is>
      </c>
      <c r="E303" s="56" t="inlineStr">
        <is>
          <t>S</t>
        </is>
      </c>
      <c r="F303" s="56" t="n">
        <v>58</v>
      </c>
      <c r="G303" s="56" t="n">
        <v>2</v>
      </c>
      <c r="H303" s="56" t="n">
        <v>2</v>
      </c>
      <c r="I303">
        <f>IF(C303=0,TEXT(C303,"@"),TEXT(C303,"#"))</f>
        <v/>
      </c>
    </row>
    <row r="304" ht="16.5" customHeight="1">
      <c r="B304" s="56" t="inlineStr">
        <is>
          <t>25V07971CN55</t>
        </is>
      </c>
      <c r="C304" s="56" t="n">
        <v>59</v>
      </c>
      <c r="D304" s="56" t="inlineStr">
        <is>
          <t>Herbed Green</t>
        </is>
      </c>
      <c r="E304" s="56" t="inlineStr">
        <is>
          <t>XL</t>
        </is>
      </c>
      <c r="F304" s="56" t="n">
        <v>55</v>
      </c>
      <c r="G304" s="56" t="n">
        <v>2</v>
      </c>
      <c r="H304" s="56" t="n">
        <v>2</v>
      </c>
      <c r="I304">
        <f>IF(C304=0,TEXT(C304,"@"),TEXT(C304,"#"))</f>
        <v/>
      </c>
    </row>
    <row r="305" ht="16.5" customHeight="1">
      <c r="B305" s="56" t="inlineStr">
        <is>
          <t>25V07971CN55</t>
        </is>
      </c>
      <c r="C305" s="56" t="n">
        <v>64</v>
      </c>
      <c r="D305" s="56" t="inlineStr">
        <is>
          <t>Ancient Water</t>
        </is>
      </c>
      <c r="E305" s="56" t="inlineStr">
        <is>
          <t>L</t>
        </is>
      </c>
      <c r="F305" s="56" t="n">
        <v>84</v>
      </c>
      <c r="G305" s="56" t="n">
        <v>2</v>
      </c>
      <c r="H305" s="56" t="n">
        <v>2</v>
      </c>
      <c r="I305">
        <f>IF(C305=0,TEXT(C305,"@"),TEXT(C305,"#"))</f>
        <v/>
      </c>
    </row>
    <row r="306" ht="16.5" customHeight="1">
      <c r="B306" s="56" t="inlineStr">
        <is>
          <t>25V07971CN55</t>
        </is>
      </c>
      <c r="C306" s="56" t="n">
        <v>64</v>
      </c>
      <c r="D306" s="56" t="inlineStr">
        <is>
          <t>Ancient Water</t>
        </is>
      </c>
      <c r="E306" s="56" t="inlineStr">
        <is>
          <t>M</t>
        </is>
      </c>
      <c r="F306" s="56" t="n">
        <v>94</v>
      </c>
      <c r="G306" s="56" t="n">
        <v>2</v>
      </c>
      <c r="H306" s="56" t="n">
        <v>2</v>
      </c>
      <c r="I306">
        <f>IF(C306=0,TEXT(C306,"@"),TEXT(C306,"#"))</f>
        <v/>
      </c>
    </row>
    <row r="307" ht="16.5" customHeight="1">
      <c r="B307" s="56" t="inlineStr">
        <is>
          <t>25V07971CN55</t>
        </is>
      </c>
      <c r="C307" s="56" t="n">
        <v>64</v>
      </c>
      <c r="D307" s="56" t="inlineStr">
        <is>
          <t>Ancient Water</t>
        </is>
      </c>
      <c r="E307" s="56" t="inlineStr">
        <is>
          <t>S</t>
        </is>
      </c>
      <c r="F307" s="56" t="n">
        <v>31</v>
      </c>
      <c r="G307" s="56" t="n">
        <v>2</v>
      </c>
      <c r="H307" s="56" t="n">
        <v>2</v>
      </c>
      <c r="I307">
        <f>IF(C307=0,TEXT(C307,"@"),TEXT(C307,"#"))</f>
        <v/>
      </c>
    </row>
    <row r="308" ht="16.5" customHeight="1">
      <c r="B308" s="56" t="inlineStr">
        <is>
          <t>25V07971CN55</t>
        </is>
      </c>
      <c r="C308" s="56" t="n">
        <v>64</v>
      </c>
      <c r="D308" s="56" t="inlineStr">
        <is>
          <t>Ancient Water</t>
        </is>
      </c>
      <c r="E308" s="56" t="inlineStr">
        <is>
          <t>XL</t>
        </is>
      </c>
      <c r="F308" s="56" t="n">
        <v>35</v>
      </c>
      <c r="G308" s="56" t="n">
        <v>2</v>
      </c>
      <c r="H308" s="56" t="n">
        <v>2</v>
      </c>
      <c r="I308">
        <f>IF(C308=0,TEXT(C308,"@"),TEXT(C308,"#"))</f>
        <v/>
      </c>
    </row>
    <row r="309" ht="16.5" customHeight="1">
      <c r="B309" s="56" t="inlineStr">
        <is>
          <t>25V07971CN56</t>
        </is>
      </c>
      <c r="C309" s="56" t="n">
        <v>45</v>
      </c>
      <c r="D309" s="56" t="inlineStr">
        <is>
          <t>Light Lilac</t>
        </is>
      </c>
      <c r="E309" s="56" t="inlineStr">
        <is>
          <t>L</t>
        </is>
      </c>
      <c r="F309" s="56" t="n">
        <v>3</v>
      </c>
      <c r="G309" s="56" t="n">
        <v>2</v>
      </c>
      <c r="H309" s="56" t="n">
        <v>2</v>
      </c>
      <c r="I309">
        <f>IF(C309=0,TEXT(C309,"@"),TEXT(C309,"#"))</f>
        <v/>
      </c>
    </row>
    <row r="310" ht="16.5" customHeight="1">
      <c r="B310" s="56" t="inlineStr">
        <is>
          <t>25V07971CN56</t>
        </is>
      </c>
      <c r="C310" s="56" t="n">
        <v>45</v>
      </c>
      <c r="D310" s="56" t="inlineStr">
        <is>
          <t>Light Lilac</t>
        </is>
      </c>
      <c r="E310" s="56" t="inlineStr">
        <is>
          <t>M</t>
        </is>
      </c>
      <c r="F310" s="56" t="n">
        <v>4</v>
      </c>
      <c r="G310" s="56" t="n">
        <v>2</v>
      </c>
      <c r="H310" s="56" t="n">
        <v>2</v>
      </c>
      <c r="I310">
        <f>IF(C310=0,TEXT(C310,"@"),TEXT(C310,"#"))</f>
        <v/>
      </c>
    </row>
    <row r="311" ht="16.5" customHeight="1">
      <c r="B311" s="56" t="inlineStr">
        <is>
          <t>25V07971CN56</t>
        </is>
      </c>
      <c r="C311" s="56" t="n">
        <v>45</v>
      </c>
      <c r="D311" s="56" t="inlineStr">
        <is>
          <t>Light Lilac</t>
        </is>
      </c>
      <c r="E311" s="56" t="inlineStr">
        <is>
          <t>S</t>
        </is>
      </c>
      <c r="F311" s="56" t="n">
        <v>1</v>
      </c>
      <c r="G311" s="56" t="n">
        <v>2</v>
      </c>
      <c r="H311" s="56" t="n">
        <v>2</v>
      </c>
      <c r="I311">
        <f>IF(C311=0,TEXT(C311,"@"),TEXT(C311,"#"))</f>
        <v/>
      </c>
    </row>
    <row r="312" ht="16.5" customHeight="1">
      <c r="B312" s="56" t="inlineStr">
        <is>
          <t>25V07971CN56</t>
        </is>
      </c>
      <c r="C312" s="56" t="n">
        <v>45</v>
      </c>
      <c r="D312" s="56" t="inlineStr">
        <is>
          <t>Light Lilac</t>
        </is>
      </c>
      <c r="E312" s="56" t="inlineStr">
        <is>
          <t>XL</t>
        </is>
      </c>
      <c r="F312" s="56" t="n">
        <v>2</v>
      </c>
      <c r="G312" s="56" t="n">
        <v>2</v>
      </c>
      <c r="H312" s="56" t="n">
        <v>2</v>
      </c>
      <c r="I312">
        <f>IF(C312=0,TEXT(C312,"@"),TEXT(C312,"#"))</f>
        <v/>
      </c>
    </row>
    <row r="313" ht="16.5" customHeight="1">
      <c r="B313" s="56" t="inlineStr">
        <is>
          <t>25V07971CN56</t>
        </is>
      </c>
      <c r="C313" s="56" t="n">
        <v>59</v>
      </c>
      <c r="D313" s="56" t="inlineStr">
        <is>
          <t>Herbed Green</t>
        </is>
      </c>
      <c r="E313" s="56" t="inlineStr">
        <is>
          <t>L</t>
        </is>
      </c>
      <c r="F313" s="56" t="n">
        <v>33</v>
      </c>
      <c r="G313" s="56" t="n">
        <v>2</v>
      </c>
      <c r="H313" s="56" t="n">
        <v>2</v>
      </c>
      <c r="I313">
        <f>IF(C313=0,TEXT(C313,"@"),TEXT(C313,"#"))</f>
        <v/>
      </c>
    </row>
    <row r="314" ht="16.5" customHeight="1">
      <c r="B314" s="56" t="inlineStr">
        <is>
          <t>25V07971CN56</t>
        </is>
      </c>
      <c r="C314" s="56" t="n">
        <v>59</v>
      </c>
      <c r="D314" s="56" t="inlineStr">
        <is>
          <t>Herbed Green</t>
        </is>
      </c>
      <c r="E314" s="56" t="inlineStr">
        <is>
          <t>M</t>
        </is>
      </c>
      <c r="F314" s="56" t="n">
        <v>34</v>
      </c>
      <c r="G314" s="56" t="n">
        <v>2</v>
      </c>
      <c r="H314" s="56" t="n">
        <v>2</v>
      </c>
      <c r="I314">
        <f>IF(C314=0,TEXT(C314,"@"),TEXT(C314,"#"))</f>
        <v/>
      </c>
    </row>
    <row r="315" ht="16.5" customHeight="1">
      <c r="B315" s="56" t="inlineStr">
        <is>
          <t>25V07971CN56</t>
        </is>
      </c>
      <c r="C315" s="56" t="n">
        <v>59</v>
      </c>
      <c r="D315" s="56" t="inlineStr">
        <is>
          <t>Herbed Green</t>
        </is>
      </c>
      <c r="E315" s="56" t="inlineStr">
        <is>
          <t>S</t>
        </is>
      </c>
      <c r="F315" s="56" t="n">
        <v>1</v>
      </c>
      <c r="G315" s="56" t="n">
        <v>2</v>
      </c>
      <c r="H315" s="56" t="n">
        <v>2</v>
      </c>
      <c r="I315">
        <f>IF(C315=0,TEXT(C315,"@"),TEXT(C315,"#"))</f>
        <v/>
      </c>
    </row>
    <row r="316" ht="16.5" customHeight="1">
      <c r="B316" s="56" t="inlineStr">
        <is>
          <t>25V07971CN56</t>
        </is>
      </c>
      <c r="C316" s="56" t="n">
        <v>59</v>
      </c>
      <c r="D316" s="56" t="inlineStr">
        <is>
          <t>Herbed Green</t>
        </is>
      </c>
      <c r="E316" s="56" t="inlineStr">
        <is>
          <t>XL</t>
        </is>
      </c>
      <c r="F316" s="56" t="n">
        <v>22</v>
      </c>
      <c r="G316" s="56" t="n">
        <v>2</v>
      </c>
      <c r="H316" s="56" t="n">
        <v>2</v>
      </c>
      <c r="I316">
        <f>IF(C316=0,TEXT(C316,"@"),TEXT(C316,"#"))</f>
        <v/>
      </c>
    </row>
    <row r="317" ht="16.5" customHeight="1">
      <c r="B317" s="56" t="inlineStr">
        <is>
          <t>25V07971CN56</t>
        </is>
      </c>
      <c r="C317" s="56" t="n">
        <v>64</v>
      </c>
      <c r="D317" s="56" t="inlineStr">
        <is>
          <t>Ancient Water</t>
        </is>
      </c>
      <c r="E317" s="56" t="inlineStr">
        <is>
          <t>L</t>
        </is>
      </c>
      <c r="F317" s="56" t="n">
        <v>25</v>
      </c>
      <c r="G317" s="56" t="n">
        <v>2</v>
      </c>
      <c r="H317" s="56" t="n">
        <v>2</v>
      </c>
      <c r="I317">
        <f>IF(C317=0,TEXT(C317,"@"),TEXT(C317,"#"))</f>
        <v/>
      </c>
    </row>
    <row r="318" ht="16.5" customHeight="1">
      <c r="B318" s="56" t="inlineStr">
        <is>
          <t>25V07971CN56</t>
        </is>
      </c>
      <c r="C318" s="56" t="n">
        <v>64</v>
      </c>
      <c r="D318" s="56" t="inlineStr">
        <is>
          <t>Ancient Water</t>
        </is>
      </c>
      <c r="E318" s="56" t="inlineStr">
        <is>
          <t>M</t>
        </is>
      </c>
      <c r="F318" s="56" t="n">
        <v>26</v>
      </c>
      <c r="G318" s="56" t="n">
        <v>2</v>
      </c>
      <c r="H318" s="56" t="n">
        <v>2</v>
      </c>
      <c r="I318">
        <f>IF(C318=0,TEXT(C318,"@"),TEXT(C318,"#"))</f>
        <v/>
      </c>
    </row>
    <row r="319" ht="16.5" customHeight="1">
      <c r="B319" s="56" t="inlineStr">
        <is>
          <t>25V07971CN56</t>
        </is>
      </c>
      <c r="C319" s="56" t="n">
        <v>64</v>
      </c>
      <c r="D319" s="56" t="inlineStr">
        <is>
          <t>Ancient Water</t>
        </is>
      </c>
      <c r="E319" s="56" t="inlineStr">
        <is>
          <t>S</t>
        </is>
      </c>
      <c r="F319" s="56" t="n">
        <v>2</v>
      </c>
      <c r="G319" s="56" t="n">
        <v>2</v>
      </c>
      <c r="H319" s="56" t="n">
        <v>2</v>
      </c>
      <c r="I319">
        <f>IF(C319=0,TEXT(C319,"@"),TEXT(C319,"#"))</f>
        <v/>
      </c>
    </row>
    <row r="320" ht="16.5" customHeight="1">
      <c r="B320" s="56" t="inlineStr">
        <is>
          <t>25V07971CN56</t>
        </is>
      </c>
      <c r="C320" s="56" t="n">
        <v>64</v>
      </c>
      <c r="D320" s="56" t="inlineStr">
        <is>
          <t>Ancient Water</t>
        </is>
      </c>
      <c r="E320" s="56" t="inlineStr">
        <is>
          <t>XL</t>
        </is>
      </c>
      <c r="F320" s="56" t="n">
        <v>13</v>
      </c>
      <c r="G320" s="56" t="n">
        <v>2</v>
      </c>
      <c r="H320" s="56" t="n">
        <v>2</v>
      </c>
      <c r="I320">
        <f>IF(C320=0,TEXT(C320,"@"),TEXT(C320,"#"))</f>
        <v/>
      </c>
    </row>
    <row r="321" ht="16.5" customHeight="1">
      <c r="B321" s="56" t="inlineStr">
        <is>
          <t>25V07971EG48</t>
        </is>
      </c>
      <c r="C321" s="56" t="n">
        <v>59</v>
      </c>
      <c r="D321" s="56" t="inlineStr">
        <is>
          <t>Herbed Green</t>
        </is>
      </c>
      <c r="E321" s="56" t="inlineStr">
        <is>
          <t>2XL</t>
        </is>
      </c>
      <c r="F321" s="56" t="n">
        <v>24</v>
      </c>
      <c r="G321" s="56" t="n">
        <v>2</v>
      </c>
      <c r="H321" s="56" t="n">
        <v>2</v>
      </c>
      <c r="I321">
        <f>IF(C321=0,TEXT(C321,"@"),TEXT(C321,"#"))</f>
        <v/>
      </c>
    </row>
    <row r="322" ht="16.5" customHeight="1">
      <c r="B322" s="56" t="inlineStr">
        <is>
          <t>25V07971EG48</t>
        </is>
      </c>
      <c r="C322" s="56" t="n">
        <v>59</v>
      </c>
      <c r="D322" s="56" t="inlineStr">
        <is>
          <t>Herbed Green</t>
        </is>
      </c>
      <c r="E322" s="56" t="inlineStr">
        <is>
          <t>L</t>
        </is>
      </c>
      <c r="F322" s="56" t="n">
        <v>28</v>
      </c>
      <c r="G322" s="56" t="n">
        <v>2</v>
      </c>
      <c r="H322" s="56" t="n">
        <v>2</v>
      </c>
      <c r="I322">
        <f>IF(C322=0,TEXT(C322,"@"),TEXT(C322,"#"))</f>
        <v/>
      </c>
    </row>
    <row r="323" ht="16.5" customHeight="1">
      <c r="B323" s="56" t="inlineStr">
        <is>
          <t>25V07971EG48</t>
        </is>
      </c>
      <c r="C323" s="56" t="n">
        <v>59</v>
      </c>
      <c r="D323" s="56" t="inlineStr">
        <is>
          <t>Herbed Green</t>
        </is>
      </c>
      <c r="E323" s="56" t="inlineStr">
        <is>
          <t>M</t>
        </is>
      </c>
      <c r="F323" s="56" t="n">
        <v>20</v>
      </c>
      <c r="G323" s="56" t="n">
        <v>2</v>
      </c>
      <c r="H323" s="56" t="n">
        <v>2</v>
      </c>
      <c r="I323">
        <f>IF(C323=0,TEXT(C323,"@"),TEXT(C323,"#"))</f>
        <v/>
      </c>
    </row>
    <row r="324" ht="16.5" customHeight="1">
      <c r="B324" s="56" t="inlineStr">
        <is>
          <t>25V07971EG48</t>
        </is>
      </c>
      <c r="C324" s="56" t="n">
        <v>59</v>
      </c>
      <c r="D324" s="56" t="inlineStr">
        <is>
          <t>Herbed Green</t>
        </is>
      </c>
      <c r="E324" s="56" t="inlineStr">
        <is>
          <t>S</t>
        </is>
      </c>
      <c r="F324" s="56" t="n">
        <v>20</v>
      </c>
      <c r="G324" s="56" t="n">
        <v>2</v>
      </c>
      <c r="H324" s="56" t="n">
        <v>2</v>
      </c>
      <c r="I324">
        <f>IF(C324=0,TEXT(C324,"@"),TEXT(C324,"#"))</f>
        <v/>
      </c>
    </row>
    <row r="325" ht="16.5" customHeight="1">
      <c r="B325" s="56" t="inlineStr">
        <is>
          <t>25V07971EG48</t>
        </is>
      </c>
      <c r="C325" s="56" t="n">
        <v>59</v>
      </c>
      <c r="D325" s="56" t="inlineStr">
        <is>
          <t>Herbed Green</t>
        </is>
      </c>
      <c r="E325" s="56" t="inlineStr">
        <is>
          <t>XL</t>
        </is>
      </c>
      <c r="F325" s="56" t="n">
        <v>28</v>
      </c>
      <c r="G325" s="56" t="n">
        <v>2</v>
      </c>
      <c r="H325" s="56" t="n">
        <v>2</v>
      </c>
      <c r="I325">
        <f>IF(C325=0,TEXT(C325,"@"),TEXT(C325,"#"))</f>
        <v/>
      </c>
    </row>
    <row r="326" ht="16.5" customHeight="1">
      <c r="B326" s="56" t="inlineStr">
        <is>
          <t>25V07971EG49</t>
        </is>
      </c>
      <c r="C326" s="56" t="n">
        <v>1</v>
      </c>
      <c r="D326" s="56" t="inlineStr">
        <is>
          <t>Signature White</t>
        </is>
      </c>
      <c r="E326" s="56" t="inlineStr">
        <is>
          <t>2XL</t>
        </is>
      </c>
      <c r="F326" s="56" t="n">
        <v>36</v>
      </c>
      <c r="G326" s="56" t="n">
        <v>2</v>
      </c>
      <c r="H326" s="56" t="n">
        <v>2</v>
      </c>
      <c r="I326">
        <f>IF(C326=0,TEXT(C326,"@"),TEXT(C326,"#"))</f>
        <v/>
      </c>
    </row>
    <row r="327" ht="16.5" customHeight="1">
      <c r="B327" s="56" t="inlineStr">
        <is>
          <t>25V07971EG49</t>
        </is>
      </c>
      <c r="C327" s="56" t="n">
        <v>1</v>
      </c>
      <c r="D327" s="56" t="inlineStr">
        <is>
          <t>Signature White</t>
        </is>
      </c>
      <c r="E327" s="56" t="inlineStr">
        <is>
          <t>L</t>
        </is>
      </c>
      <c r="F327" s="56" t="n">
        <v>48</v>
      </c>
      <c r="G327" s="56" t="n">
        <v>2</v>
      </c>
      <c r="H327" s="56" t="n">
        <v>2</v>
      </c>
      <c r="I327">
        <f>IF(C327=0,TEXT(C327,"@"),TEXT(C327,"#"))</f>
        <v/>
      </c>
    </row>
    <row r="328" ht="16.5" customHeight="1">
      <c r="B328" s="56" t="inlineStr">
        <is>
          <t>25V07971EG49</t>
        </is>
      </c>
      <c r="C328" s="56" t="n">
        <v>1</v>
      </c>
      <c r="D328" s="56" t="inlineStr">
        <is>
          <t>Signature White</t>
        </is>
      </c>
      <c r="E328" s="56" t="inlineStr">
        <is>
          <t>M</t>
        </is>
      </c>
      <c r="F328" s="56" t="n">
        <v>24</v>
      </c>
      <c r="G328" s="56" t="n">
        <v>2</v>
      </c>
      <c r="H328" s="56" t="n">
        <v>2</v>
      </c>
      <c r="I328">
        <f>IF(C328=0,TEXT(C328,"@"),TEXT(C328,"#"))</f>
        <v/>
      </c>
    </row>
    <row r="329" ht="16.5" customHeight="1">
      <c r="B329" s="56" t="inlineStr">
        <is>
          <t>25V07971EG49</t>
        </is>
      </c>
      <c r="C329" s="56" t="n">
        <v>1</v>
      </c>
      <c r="D329" s="56" t="inlineStr">
        <is>
          <t>Signature White</t>
        </is>
      </c>
      <c r="E329" s="56" t="inlineStr">
        <is>
          <t>S</t>
        </is>
      </c>
      <c r="F329" s="56" t="n">
        <v>12</v>
      </c>
      <c r="G329" s="56" t="n">
        <v>2</v>
      </c>
      <c r="H329" s="56" t="n">
        <v>2</v>
      </c>
      <c r="I329">
        <f>IF(C329=0,TEXT(C329,"@"),TEXT(C329,"#"))</f>
        <v/>
      </c>
    </row>
    <row r="330" ht="16.5" customHeight="1">
      <c r="B330" s="56" t="inlineStr">
        <is>
          <t>25V07971EG49</t>
        </is>
      </c>
      <c r="C330" s="56" t="n">
        <v>1</v>
      </c>
      <c r="D330" s="56" t="inlineStr">
        <is>
          <t>Signature White</t>
        </is>
      </c>
      <c r="E330" s="56" t="inlineStr">
        <is>
          <t>XL</t>
        </is>
      </c>
      <c r="F330" s="56" t="n">
        <v>48</v>
      </c>
      <c r="G330" s="56" t="n">
        <v>2</v>
      </c>
      <c r="H330" s="56" t="n">
        <v>2</v>
      </c>
      <c r="I330">
        <f>IF(C330=0,TEXT(C330,"@"),TEXT(C330,"#"))</f>
        <v/>
      </c>
    </row>
    <row r="331" ht="16.5" customHeight="1">
      <c r="B331" s="56" t="inlineStr">
        <is>
          <t>25V07971EG49</t>
        </is>
      </c>
      <c r="C331" s="56" t="n">
        <v>9</v>
      </c>
      <c r="D331" s="56" t="inlineStr">
        <is>
          <t>Signature Black</t>
        </is>
      </c>
      <c r="E331" s="56" t="inlineStr">
        <is>
          <t>2XL</t>
        </is>
      </c>
      <c r="F331" s="56" t="n">
        <v>36</v>
      </c>
      <c r="G331" s="56" t="n">
        <v>2</v>
      </c>
      <c r="H331" s="56" t="n">
        <v>2</v>
      </c>
      <c r="I331">
        <f>IF(C331=0,TEXT(C331,"@"),TEXT(C331,"#"))</f>
        <v/>
      </c>
    </row>
    <row r="332" ht="16.5" customHeight="1">
      <c r="B332" s="56" t="inlineStr">
        <is>
          <t>25V07971EG49</t>
        </is>
      </c>
      <c r="C332" s="56" t="n">
        <v>9</v>
      </c>
      <c r="D332" s="56" t="inlineStr">
        <is>
          <t>Signature Black</t>
        </is>
      </c>
      <c r="E332" s="56" t="inlineStr">
        <is>
          <t>L</t>
        </is>
      </c>
      <c r="F332" s="56" t="n">
        <v>48</v>
      </c>
      <c r="G332" s="56" t="n">
        <v>2</v>
      </c>
      <c r="H332" s="56" t="n">
        <v>2</v>
      </c>
      <c r="I332">
        <f>IF(C332=0,TEXT(C332,"@"),TEXT(C332,"#"))</f>
        <v/>
      </c>
    </row>
    <row r="333" ht="16.5" customHeight="1">
      <c r="B333" s="56" t="inlineStr">
        <is>
          <t>25V07971EG49</t>
        </is>
      </c>
      <c r="C333" s="56" t="n">
        <v>9</v>
      </c>
      <c r="D333" s="56" t="inlineStr">
        <is>
          <t>Signature Black</t>
        </is>
      </c>
      <c r="E333" s="56" t="inlineStr">
        <is>
          <t>M</t>
        </is>
      </c>
      <c r="F333" s="56" t="n">
        <v>24</v>
      </c>
      <c r="G333" s="56" t="n">
        <v>2</v>
      </c>
      <c r="H333" s="56" t="n">
        <v>2</v>
      </c>
      <c r="I333">
        <f>IF(C333=0,TEXT(C333,"@"),TEXT(C333,"#"))</f>
        <v/>
      </c>
    </row>
    <row r="334" ht="16.5" customHeight="1">
      <c r="B334" s="56" t="inlineStr">
        <is>
          <t>25V07971EG49</t>
        </is>
      </c>
      <c r="C334" s="56" t="n">
        <v>9</v>
      </c>
      <c r="D334" s="56" t="inlineStr">
        <is>
          <t>Signature Black</t>
        </is>
      </c>
      <c r="E334" s="56" t="inlineStr">
        <is>
          <t>S</t>
        </is>
      </c>
      <c r="F334" s="56" t="n">
        <v>12</v>
      </c>
      <c r="G334" s="56" t="n">
        <v>2</v>
      </c>
      <c r="H334" s="56" t="n">
        <v>2</v>
      </c>
      <c r="I334">
        <f>IF(C334=0,TEXT(C334,"@"),TEXT(C334,"#"))</f>
        <v/>
      </c>
    </row>
    <row r="335" ht="16.5" customHeight="1">
      <c r="B335" s="56" t="inlineStr">
        <is>
          <t>25V07971EG49</t>
        </is>
      </c>
      <c r="C335" s="56" t="n">
        <v>9</v>
      </c>
      <c r="D335" s="56" t="inlineStr">
        <is>
          <t>Signature Black</t>
        </is>
      </c>
      <c r="E335" s="56" t="inlineStr">
        <is>
          <t>XL</t>
        </is>
      </c>
      <c r="F335" s="56" t="n">
        <v>48</v>
      </c>
      <c r="G335" s="56" t="n">
        <v>2</v>
      </c>
      <c r="H335" s="56" t="n">
        <v>2</v>
      </c>
      <c r="I335">
        <f>IF(C335=0,TEXT(C335,"@"),TEXT(C335,"#"))</f>
        <v/>
      </c>
    </row>
    <row r="336" ht="16.5" customHeight="1">
      <c r="B336" s="56" t="inlineStr">
        <is>
          <t>25V07971EG49</t>
        </is>
      </c>
      <c r="C336" s="56" t="n">
        <v>26</v>
      </c>
      <c r="D336" s="56" t="inlineStr">
        <is>
          <t>Signature Navy</t>
        </is>
      </c>
      <c r="E336" s="56" t="inlineStr">
        <is>
          <t>2XL</t>
        </is>
      </c>
      <c r="F336" s="56" t="n">
        <v>24</v>
      </c>
      <c r="G336" s="56" t="n">
        <v>2</v>
      </c>
      <c r="H336" s="56" t="n">
        <v>2</v>
      </c>
      <c r="I336">
        <f>IF(C336=0,TEXT(C336,"@"),TEXT(C336,"#"))</f>
        <v/>
      </c>
    </row>
    <row r="337" ht="16.5" customHeight="1">
      <c r="B337" s="56" t="inlineStr">
        <is>
          <t>25V07971EG49</t>
        </is>
      </c>
      <c r="C337" s="56" t="n">
        <v>26</v>
      </c>
      <c r="D337" s="56" t="inlineStr">
        <is>
          <t>Signature Navy</t>
        </is>
      </c>
      <c r="E337" s="56" t="inlineStr">
        <is>
          <t>L</t>
        </is>
      </c>
      <c r="F337" s="56" t="n">
        <v>28</v>
      </c>
      <c r="G337" s="56" t="n">
        <v>2</v>
      </c>
      <c r="H337" s="56" t="n">
        <v>2</v>
      </c>
      <c r="I337">
        <f>IF(C337=0,TEXT(C337,"@"),TEXT(C337,"#"))</f>
        <v/>
      </c>
    </row>
    <row r="338" ht="16.5" customHeight="1">
      <c r="B338" s="56" t="inlineStr">
        <is>
          <t>25V07971EG49</t>
        </is>
      </c>
      <c r="C338" s="56" t="n">
        <v>26</v>
      </c>
      <c r="D338" s="56" t="inlineStr">
        <is>
          <t>Signature Navy</t>
        </is>
      </c>
      <c r="E338" s="56" t="inlineStr">
        <is>
          <t>M</t>
        </is>
      </c>
      <c r="F338" s="56" t="n">
        <v>20</v>
      </c>
      <c r="G338" s="56" t="n">
        <v>2</v>
      </c>
      <c r="H338" s="56" t="n">
        <v>2</v>
      </c>
      <c r="I338">
        <f>IF(C338=0,TEXT(C338,"@"),TEXT(C338,"#"))</f>
        <v/>
      </c>
    </row>
    <row r="339" ht="16.5" customHeight="1">
      <c r="B339" s="56" t="inlineStr">
        <is>
          <t>25V07971EG49</t>
        </is>
      </c>
      <c r="C339" s="56" t="n">
        <v>26</v>
      </c>
      <c r="D339" s="56" t="inlineStr">
        <is>
          <t>Signature Navy</t>
        </is>
      </c>
      <c r="E339" s="56" t="inlineStr">
        <is>
          <t>S</t>
        </is>
      </c>
      <c r="F339" s="56" t="n">
        <v>12</v>
      </c>
      <c r="G339" s="56" t="n">
        <v>2</v>
      </c>
      <c r="H339" s="56" t="n">
        <v>2</v>
      </c>
      <c r="I339">
        <f>IF(C339=0,TEXT(C339,"@"),TEXT(C339,"#"))</f>
        <v/>
      </c>
    </row>
    <row r="340" ht="16.5" customHeight="1">
      <c r="B340" s="56" t="inlineStr">
        <is>
          <t>25V07971EG49</t>
        </is>
      </c>
      <c r="C340" s="56" t="n">
        <v>26</v>
      </c>
      <c r="D340" s="56" t="inlineStr">
        <is>
          <t>Signature Navy</t>
        </is>
      </c>
      <c r="E340" s="56" t="inlineStr">
        <is>
          <t>XL</t>
        </is>
      </c>
      <c r="F340" s="56" t="n">
        <v>28</v>
      </c>
      <c r="G340" s="56" t="n">
        <v>2</v>
      </c>
      <c r="H340" s="56" t="n">
        <v>2</v>
      </c>
      <c r="I340">
        <f>IF(C340=0,TEXT(C340,"@"),TEXT(C340,"#"))</f>
        <v/>
      </c>
    </row>
    <row r="341" ht="16.5" customHeight="1">
      <c r="B341" s="56" t="inlineStr">
        <is>
          <t>25V07971EG49</t>
        </is>
      </c>
      <c r="C341" s="56" t="n">
        <v>42</v>
      </c>
      <c r="D341" s="56" t="inlineStr">
        <is>
          <t>Pure Cashmere</t>
        </is>
      </c>
      <c r="E341" s="56" t="inlineStr">
        <is>
          <t>2XL</t>
        </is>
      </c>
      <c r="F341" s="56" t="n">
        <v>24</v>
      </c>
      <c r="G341" s="56" t="n">
        <v>2</v>
      </c>
      <c r="H341" s="56" t="n">
        <v>2</v>
      </c>
      <c r="I341">
        <f>IF(C341=0,TEXT(C341,"@"),TEXT(C341,"#"))</f>
        <v/>
      </c>
    </row>
    <row r="342" ht="16.5" customHeight="1">
      <c r="B342" s="56" t="inlineStr">
        <is>
          <t>25V07971EG49</t>
        </is>
      </c>
      <c r="C342" s="56" t="n">
        <v>42</v>
      </c>
      <c r="D342" s="56" t="inlineStr">
        <is>
          <t>Pure Cashmere</t>
        </is>
      </c>
      <c r="E342" s="56" t="inlineStr">
        <is>
          <t>L</t>
        </is>
      </c>
      <c r="F342" s="56" t="n">
        <v>28</v>
      </c>
      <c r="G342" s="56" t="n">
        <v>2</v>
      </c>
      <c r="H342" s="56" t="n">
        <v>2</v>
      </c>
      <c r="I342">
        <f>IF(C342=0,TEXT(C342,"@"),TEXT(C342,"#"))</f>
        <v/>
      </c>
    </row>
    <row r="343" ht="16.5" customHeight="1">
      <c r="B343" s="56" t="inlineStr">
        <is>
          <t>25V07971EG49</t>
        </is>
      </c>
      <c r="C343" s="56" t="n">
        <v>42</v>
      </c>
      <c r="D343" s="56" t="inlineStr">
        <is>
          <t>Pure Cashmere</t>
        </is>
      </c>
      <c r="E343" s="56" t="inlineStr">
        <is>
          <t>M</t>
        </is>
      </c>
      <c r="F343" s="56" t="n">
        <v>20</v>
      </c>
      <c r="G343" s="56" t="n">
        <v>2</v>
      </c>
      <c r="H343" s="56" t="n">
        <v>2</v>
      </c>
      <c r="I343">
        <f>IF(C343=0,TEXT(C343,"@"),TEXT(C343,"#"))</f>
        <v/>
      </c>
    </row>
    <row r="344" ht="16.5" customHeight="1">
      <c r="B344" s="56" t="inlineStr">
        <is>
          <t>25V07971EG49</t>
        </is>
      </c>
      <c r="C344" s="56" t="n">
        <v>42</v>
      </c>
      <c r="D344" s="56" t="inlineStr">
        <is>
          <t>Pure Cashmere</t>
        </is>
      </c>
      <c r="E344" s="56" t="inlineStr">
        <is>
          <t>S</t>
        </is>
      </c>
      <c r="F344" s="56" t="n">
        <v>20</v>
      </c>
      <c r="G344" s="56" t="n">
        <v>2</v>
      </c>
      <c r="H344" s="56" t="n">
        <v>2</v>
      </c>
      <c r="I344">
        <f>IF(C344=0,TEXT(C344,"@"),TEXT(C344,"#"))</f>
        <v/>
      </c>
    </row>
    <row r="345" ht="16.5" customHeight="1">
      <c r="B345" s="56" t="inlineStr">
        <is>
          <t>25V07971EG49</t>
        </is>
      </c>
      <c r="C345" s="56" t="n">
        <v>42</v>
      </c>
      <c r="D345" s="56" t="inlineStr">
        <is>
          <t>Pure Cashmere</t>
        </is>
      </c>
      <c r="E345" s="56" t="inlineStr">
        <is>
          <t>XL</t>
        </is>
      </c>
      <c r="F345" s="56" t="n">
        <v>28</v>
      </c>
      <c r="G345" s="56" t="n">
        <v>2</v>
      </c>
      <c r="H345" s="56" t="n">
        <v>2</v>
      </c>
      <c r="I345">
        <f>IF(C345=0,TEXT(C345,"@"),TEXT(C345,"#"))</f>
        <v/>
      </c>
    </row>
    <row r="346" ht="16.5" customHeight="1">
      <c r="B346" s="56" t="inlineStr">
        <is>
          <t>25V07971ID19</t>
        </is>
      </c>
      <c r="C346" s="56" t="n">
        <v>1</v>
      </c>
      <c r="D346" s="56" t="inlineStr">
        <is>
          <t>Signature White</t>
        </is>
      </c>
      <c r="E346" s="56" t="inlineStr">
        <is>
          <t>2XL</t>
        </is>
      </c>
      <c r="F346" s="56" t="n">
        <v>542</v>
      </c>
      <c r="G346" s="56" t="n">
        <v>2</v>
      </c>
      <c r="H346" s="56" t="n">
        <v>2</v>
      </c>
      <c r="I346">
        <f>IF(C346=0,TEXT(C346,"@"),TEXT(C346,"#"))</f>
        <v/>
      </c>
    </row>
    <row r="347" ht="16.5" customHeight="1">
      <c r="B347" s="56" t="inlineStr">
        <is>
          <t>25V07971ID19</t>
        </is>
      </c>
      <c r="C347" s="56" t="n">
        <v>1</v>
      </c>
      <c r="D347" s="56" t="inlineStr">
        <is>
          <t>Signature White</t>
        </is>
      </c>
      <c r="E347" s="56" t="inlineStr">
        <is>
          <t>L</t>
        </is>
      </c>
      <c r="F347" s="56" t="n">
        <v>1282</v>
      </c>
      <c r="G347" s="56" t="n">
        <v>2</v>
      </c>
      <c r="H347" s="56" t="n">
        <v>2</v>
      </c>
      <c r="I347">
        <f>IF(C347=0,TEXT(C347,"@"),TEXT(C347,"#"))</f>
        <v/>
      </c>
    </row>
    <row r="348" ht="16.5" customHeight="1">
      <c r="B348" s="56" t="inlineStr">
        <is>
          <t>25V07971ID19</t>
        </is>
      </c>
      <c r="C348" s="56" t="n">
        <v>1</v>
      </c>
      <c r="D348" s="56" t="inlineStr">
        <is>
          <t>Signature White</t>
        </is>
      </c>
      <c r="E348" s="56" t="inlineStr">
        <is>
          <t>M</t>
        </is>
      </c>
      <c r="F348" s="56" t="n">
        <v>1290</v>
      </c>
      <c r="G348" s="56" t="n">
        <v>2</v>
      </c>
      <c r="H348" s="56" t="n">
        <v>2</v>
      </c>
      <c r="I348">
        <f>IF(C348=0,TEXT(C348,"@"),TEXT(C348,"#"))</f>
        <v/>
      </c>
    </row>
    <row r="349" ht="16.5" customHeight="1">
      <c r="B349" s="56" t="inlineStr">
        <is>
          <t>25V07971ID19</t>
        </is>
      </c>
      <c r="C349" s="56" t="n">
        <v>1</v>
      </c>
      <c r="D349" s="56" t="inlineStr">
        <is>
          <t>Signature White</t>
        </is>
      </c>
      <c r="E349" s="56" t="inlineStr">
        <is>
          <t>S</t>
        </is>
      </c>
      <c r="F349" s="56" t="n">
        <v>862</v>
      </c>
      <c r="G349" s="56" t="n">
        <v>2</v>
      </c>
      <c r="H349" s="56" t="n">
        <v>2</v>
      </c>
      <c r="I349">
        <f>IF(C349=0,TEXT(C349,"@"),TEXT(C349,"#"))</f>
        <v/>
      </c>
    </row>
    <row r="350" ht="16.5" customHeight="1">
      <c r="B350" s="56" t="inlineStr">
        <is>
          <t>25V07971ID19</t>
        </is>
      </c>
      <c r="C350" s="56" t="n">
        <v>1</v>
      </c>
      <c r="D350" s="56" t="inlineStr">
        <is>
          <t>Signature White</t>
        </is>
      </c>
      <c r="E350" s="56" t="inlineStr">
        <is>
          <t>XL</t>
        </is>
      </c>
      <c r="F350" s="56" t="n">
        <v>875</v>
      </c>
      <c r="G350" s="56" t="n">
        <v>2</v>
      </c>
      <c r="H350" s="56" t="n">
        <v>2</v>
      </c>
      <c r="I350">
        <f>IF(C350=0,TEXT(C350,"@"),TEXT(C350,"#"))</f>
        <v/>
      </c>
    </row>
    <row r="351" ht="16.5" customHeight="1">
      <c r="B351" s="56" t="inlineStr">
        <is>
          <t>25V07971ID19</t>
        </is>
      </c>
      <c r="C351" s="56" t="n">
        <v>1</v>
      </c>
      <c r="D351" s="56" t="inlineStr">
        <is>
          <t>Signature White</t>
        </is>
      </c>
      <c r="E351" s="56" t="inlineStr">
        <is>
          <t>XXXL</t>
        </is>
      </c>
      <c r="F351" s="56" t="n">
        <v>149</v>
      </c>
      <c r="G351" s="56" t="n">
        <v>2</v>
      </c>
      <c r="H351" s="56" t="n">
        <v>2</v>
      </c>
      <c r="I351">
        <f>IF(C351=0,TEXT(C351,"@"),TEXT(C351,"#"))</f>
        <v/>
      </c>
    </row>
    <row r="352" ht="16.5" customHeight="1">
      <c r="B352" s="56" t="inlineStr">
        <is>
          <t>25V07971ID19</t>
        </is>
      </c>
      <c r="C352" s="56" t="n">
        <v>9</v>
      </c>
      <c r="D352" s="56" t="inlineStr">
        <is>
          <t>Signature Black</t>
        </is>
      </c>
      <c r="E352" s="56" t="inlineStr">
        <is>
          <t>2XL</t>
        </is>
      </c>
      <c r="F352" s="56" t="n">
        <v>642</v>
      </c>
      <c r="G352" s="56" t="n">
        <v>2</v>
      </c>
      <c r="H352" s="56" t="n">
        <v>2</v>
      </c>
      <c r="I352">
        <f>IF(C352=0,TEXT(C352,"@"),TEXT(C352,"#"))</f>
        <v/>
      </c>
    </row>
    <row r="353" ht="16.5" customHeight="1">
      <c r="B353" s="56" t="inlineStr">
        <is>
          <t>25V07971ID19</t>
        </is>
      </c>
      <c r="C353" s="56" t="n">
        <v>9</v>
      </c>
      <c r="D353" s="56" t="inlineStr">
        <is>
          <t>Signature Black</t>
        </is>
      </c>
      <c r="E353" s="56" t="inlineStr">
        <is>
          <t>L</t>
        </is>
      </c>
      <c r="F353" s="56" t="n">
        <v>1378</v>
      </c>
      <c r="G353" s="56" t="n">
        <v>2</v>
      </c>
      <c r="H353" s="56" t="n">
        <v>2</v>
      </c>
      <c r="I353">
        <f>IF(C353=0,TEXT(C353,"@"),TEXT(C353,"#"))</f>
        <v/>
      </c>
    </row>
    <row r="354" ht="16.5" customHeight="1">
      <c r="B354" s="56" t="inlineStr">
        <is>
          <t>25V07971ID19</t>
        </is>
      </c>
      <c r="C354" s="56" t="n">
        <v>9</v>
      </c>
      <c r="D354" s="56" t="inlineStr">
        <is>
          <t>Signature Black</t>
        </is>
      </c>
      <c r="E354" s="56" t="inlineStr">
        <is>
          <t>M</t>
        </is>
      </c>
      <c r="F354" s="56" t="n">
        <v>1118</v>
      </c>
      <c r="G354" s="56" t="n">
        <v>2</v>
      </c>
      <c r="H354" s="56" t="n">
        <v>2</v>
      </c>
      <c r="I354">
        <f>IF(C354=0,TEXT(C354,"@"),TEXT(C354,"#"))</f>
        <v/>
      </c>
    </row>
    <row r="355" ht="16.5" customHeight="1">
      <c r="B355" s="56" t="inlineStr">
        <is>
          <t>25V07971ID19</t>
        </is>
      </c>
      <c r="C355" s="56" t="n">
        <v>9</v>
      </c>
      <c r="D355" s="56" t="inlineStr">
        <is>
          <t>Signature Black</t>
        </is>
      </c>
      <c r="E355" s="56" t="inlineStr">
        <is>
          <t>S</t>
        </is>
      </c>
      <c r="F355" s="56" t="n">
        <v>629</v>
      </c>
      <c r="G355" s="56" t="n">
        <v>2</v>
      </c>
      <c r="H355" s="56" t="n">
        <v>2</v>
      </c>
      <c r="I355">
        <f>IF(C355=0,TEXT(C355,"@"),TEXT(C355,"#"))</f>
        <v/>
      </c>
    </row>
    <row r="356" ht="16.5" customHeight="1">
      <c r="B356" s="56" t="inlineStr">
        <is>
          <t>25V07971ID19</t>
        </is>
      </c>
      <c r="C356" s="56" t="n">
        <v>9</v>
      </c>
      <c r="D356" s="56" t="inlineStr">
        <is>
          <t>Signature Black</t>
        </is>
      </c>
      <c r="E356" s="56" t="inlineStr">
        <is>
          <t>XL</t>
        </is>
      </c>
      <c r="F356" s="56" t="n">
        <v>1081</v>
      </c>
      <c r="G356" s="56" t="n">
        <v>2</v>
      </c>
      <c r="H356" s="56" t="n">
        <v>2</v>
      </c>
      <c r="I356">
        <f>IF(C356=0,TEXT(C356,"@"),TEXT(C356,"#"))</f>
        <v/>
      </c>
    </row>
    <row r="357" ht="16.5" customHeight="1">
      <c r="B357" s="56" t="inlineStr">
        <is>
          <t>25V07971ID19</t>
        </is>
      </c>
      <c r="C357" s="56" t="n">
        <v>9</v>
      </c>
      <c r="D357" s="56" t="inlineStr">
        <is>
          <t>Signature Black</t>
        </is>
      </c>
      <c r="E357" s="56" t="inlineStr">
        <is>
          <t>XXXL</t>
        </is>
      </c>
      <c r="F357" s="56" t="n">
        <v>152</v>
      </c>
      <c r="G357" s="56" t="n">
        <v>2</v>
      </c>
      <c r="H357" s="56" t="n">
        <v>2</v>
      </c>
      <c r="I357">
        <f>IF(C357=0,TEXT(C357,"@"),TEXT(C357,"#"))</f>
        <v/>
      </c>
    </row>
    <row r="358" ht="16.5" customHeight="1">
      <c r="B358" s="56" t="inlineStr">
        <is>
          <t>25V07971ID19</t>
        </is>
      </c>
      <c r="C358" s="56" t="n">
        <v>12</v>
      </c>
      <c r="D358" s="56" t="inlineStr">
        <is>
          <t>Heather Shale Grey</t>
        </is>
      </c>
      <c r="E358" s="56" t="inlineStr">
        <is>
          <t>2XL</t>
        </is>
      </c>
      <c r="F358" s="56" t="n">
        <v>267</v>
      </c>
      <c r="G358" s="56" t="n">
        <v>2</v>
      </c>
      <c r="H358" s="56" t="n">
        <v>2</v>
      </c>
      <c r="I358">
        <f>IF(C358=0,TEXT(C358,"@"),TEXT(C358,"#"))</f>
        <v/>
      </c>
    </row>
    <row r="359" ht="16.5" customHeight="1">
      <c r="B359" s="56" t="inlineStr">
        <is>
          <t>25V07971ID19</t>
        </is>
      </c>
      <c r="C359" s="56" t="n">
        <v>12</v>
      </c>
      <c r="D359" s="56" t="inlineStr">
        <is>
          <t>Heather Shale Grey</t>
        </is>
      </c>
      <c r="E359" s="56" t="inlineStr">
        <is>
          <t>L</t>
        </is>
      </c>
      <c r="F359" s="56" t="n">
        <v>549</v>
      </c>
      <c r="G359" s="56" t="n">
        <v>2</v>
      </c>
      <c r="H359" s="56" t="n">
        <v>2</v>
      </c>
      <c r="I359">
        <f>IF(C359=0,TEXT(C359,"@"),TEXT(C359,"#"))</f>
        <v/>
      </c>
    </row>
    <row r="360" ht="16.5" customHeight="1">
      <c r="B360" s="56" t="inlineStr">
        <is>
          <t>25V07971ID19</t>
        </is>
      </c>
      <c r="C360" s="56" t="n">
        <v>12</v>
      </c>
      <c r="D360" s="56" t="inlineStr">
        <is>
          <t>Heather Shale Grey</t>
        </is>
      </c>
      <c r="E360" s="56" t="inlineStr">
        <is>
          <t>M</t>
        </is>
      </c>
      <c r="F360" s="56" t="n">
        <v>470</v>
      </c>
      <c r="G360" s="56" t="n">
        <v>2</v>
      </c>
      <c r="H360" s="56" t="n">
        <v>2</v>
      </c>
      <c r="I360">
        <f>IF(C360=0,TEXT(C360,"@"),TEXT(C360,"#"))</f>
        <v/>
      </c>
    </row>
    <row r="361" ht="16.5" customHeight="1">
      <c r="B361" s="56" t="inlineStr">
        <is>
          <t>25V07971ID19</t>
        </is>
      </c>
      <c r="C361" s="56" t="n">
        <v>12</v>
      </c>
      <c r="D361" s="56" t="inlineStr">
        <is>
          <t>Heather Shale Grey</t>
        </is>
      </c>
      <c r="E361" s="56" t="inlineStr">
        <is>
          <t>S</t>
        </is>
      </c>
      <c r="F361" s="56" t="n">
        <v>240</v>
      </c>
      <c r="G361" s="56" t="n">
        <v>2</v>
      </c>
      <c r="H361" s="56" t="n">
        <v>2</v>
      </c>
      <c r="I361">
        <f>IF(C361=0,TEXT(C361,"@"),TEXT(C361,"#"))</f>
        <v/>
      </c>
    </row>
    <row r="362" ht="16.5" customHeight="1">
      <c r="B362" s="56" t="inlineStr">
        <is>
          <t>25V07971ID19</t>
        </is>
      </c>
      <c r="C362" s="56" t="n">
        <v>12</v>
      </c>
      <c r="D362" s="56" t="inlineStr">
        <is>
          <t>Heather Shale Grey</t>
        </is>
      </c>
      <c r="E362" s="56" t="inlineStr">
        <is>
          <t>XL</t>
        </is>
      </c>
      <c r="F362" s="56" t="n">
        <v>414</v>
      </c>
      <c r="G362" s="56" t="n">
        <v>2</v>
      </c>
      <c r="H362" s="56" t="n">
        <v>2</v>
      </c>
      <c r="I362">
        <f>IF(C362=0,TEXT(C362,"@"),TEXT(C362,"#"))</f>
        <v/>
      </c>
    </row>
    <row r="363" ht="16.5" customHeight="1">
      <c r="B363" s="56" t="inlineStr">
        <is>
          <t>25V07971ID19</t>
        </is>
      </c>
      <c r="C363" s="56" t="n">
        <v>12</v>
      </c>
      <c r="D363" s="56" t="inlineStr">
        <is>
          <t>Heather Shale Grey</t>
        </is>
      </c>
      <c r="E363" s="56" t="inlineStr">
        <is>
          <t>XXXL</t>
        </is>
      </c>
      <c r="F363" s="56" t="n">
        <v>60</v>
      </c>
      <c r="G363" s="56" t="n">
        <v>2</v>
      </c>
      <c r="H363" s="56" t="n">
        <v>2</v>
      </c>
      <c r="I363">
        <f>IF(C363=0,TEXT(C363,"@"),TEXT(C363,"#"))</f>
        <v/>
      </c>
    </row>
    <row r="364" ht="16.5" customHeight="1">
      <c r="B364" s="56" t="inlineStr">
        <is>
          <t>25V07971ID19</t>
        </is>
      </c>
      <c r="C364" s="56" t="n">
        <v>26</v>
      </c>
      <c r="D364" s="56" t="inlineStr">
        <is>
          <t>Signature Navy</t>
        </is>
      </c>
      <c r="E364" s="56" t="inlineStr">
        <is>
          <t>2XL</t>
        </is>
      </c>
      <c r="F364" s="56" t="n">
        <v>334</v>
      </c>
      <c r="G364" s="56" t="n">
        <v>2</v>
      </c>
      <c r="H364" s="56" t="n">
        <v>2</v>
      </c>
      <c r="I364">
        <f>IF(C364=0,TEXT(C364,"@"),TEXT(C364,"#"))</f>
        <v/>
      </c>
    </row>
    <row r="365" ht="16.5" customHeight="1">
      <c r="B365" s="56" t="inlineStr">
        <is>
          <t>25V07971ID19</t>
        </is>
      </c>
      <c r="C365" s="56" t="n">
        <v>26</v>
      </c>
      <c r="D365" s="56" t="inlineStr">
        <is>
          <t>Signature Navy</t>
        </is>
      </c>
      <c r="E365" s="56" t="inlineStr">
        <is>
          <t>L</t>
        </is>
      </c>
      <c r="F365" s="56" t="n">
        <v>523</v>
      </c>
      <c r="G365" s="56" t="n">
        <v>2</v>
      </c>
      <c r="H365" s="56" t="n">
        <v>2</v>
      </c>
      <c r="I365">
        <f>IF(C365=0,TEXT(C365,"@"),TEXT(C365,"#"))</f>
        <v/>
      </c>
    </row>
    <row r="366" ht="16.5" customHeight="1">
      <c r="B366" s="56" t="inlineStr">
        <is>
          <t>25V07971ID19</t>
        </is>
      </c>
      <c r="C366" s="56" t="n">
        <v>26</v>
      </c>
      <c r="D366" s="56" t="inlineStr">
        <is>
          <t>Signature Navy</t>
        </is>
      </c>
      <c r="E366" s="56" t="inlineStr">
        <is>
          <t>M</t>
        </is>
      </c>
      <c r="F366" s="56" t="n">
        <v>436</v>
      </c>
      <c r="G366" s="56" t="n">
        <v>2</v>
      </c>
      <c r="H366" s="56" t="n">
        <v>2</v>
      </c>
      <c r="I366">
        <f>IF(C366=0,TEXT(C366,"@"),TEXT(C366,"#"))</f>
        <v/>
      </c>
    </row>
    <row r="367" ht="16.5" customHeight="1">
      <c r="B367" s="56" t="inlineStr">
        <is>
          <t>25V07971ID19</t>
        </is>
      </c>
      <c r="C367" s="56" t="n">
        <v>26</v>
      </c>
      <c r="D367" s="56" t="inlineStr">
        <is>
          <t>Signature Navy</t>
        </is>
      </c>
      <c r="E367" s="56" t="inlineStr">
        <is>
          <t>S</t>
        </is>
      </c>
      <c r="F367" s="56" t="n">
        <v>223</v>
      </c>
      <c r="G367" s="56" t="n">
        <v>2</v>
      </c>
      <c r="H367" s="56" t="n">
        <v>2</v>
      </c>
      <c r="I367">
        <f>IF(C367=0,TEXT(C367,"@"),TEXT(C367,"#"))</f>
        <v/>
      </c>
    </row>
    <row r="368" ht="16.5" customHeight="1">
      <c r="B368" s="56" t="inlineStr">
        <is>
          <t>25V07971ID19</t>
        </is>
      </c>
      <c r="C368" s="56" t="n">
        <v>26</v>
      </c>
      <c r="D368" s="56" t="inlineStr">
        <is>
          <t>Signature Navy</t>
        </is>
      </c>
      <c r="E368" s="56" t="inlineStr">
        <is>
          <t>XL</t>
        </is>
      </c>
      <c r="F368" s="56" t="n">
        <v>433</v>
      </c>
      <c r="G368" s="56" t="n">
        <v>2</v>
      </c>
      <c r="H368" s="56" t="n">
        <v>2</v>
      </c>
      <c r="I368">
        <f>IF(C368=0,TEXT(C368,"@"),TEXT(C368,"#"))</f>
        <v/>
      </c>
    </row>
    <row r="369" ht="16.5" customHeight="1">
      <c r="B369" s="56" t="inlineStr">
        <is>
          <t>25V07971ID19</t>
        </is>
      </c>
      <c r="C369" s="56" t="n">
        <v>26</v>
      </c>
      <c r="D369" s="56" t="inlineStr">
        <is>
          <t>Signature Navy</t>
        </is>
      </c>
      <c r="E369" s="56" t="inlineStr">
        <is>
          <t>XXXL</t>
        </is>
      </c>
      <c r="F369" s="56" t="n">
        <v>51</v>
      </c>
      <c r="G369" s="56" t="n">
        <v>2</v>
      </c>
      <c r="H369" s="56" t="n">
        <v>2</v>
      </c>
      <c r="I369">
        <f>IF(C369=0,TEXT(C369,"@"),TEXT(C369,"#"))</f>
        <v/>
      </c>
    </row>
    <row r="370" ht="16.5" customHeight="1">
      <c r="B370" s="56" t="inlineStr">
        <is>
          <t>25V07971ID19</t>
        </is>
      </c>
      <c r="C370" s="56" t="n">
        <v>29</v>
      </c>
      <c r="D370" s="56" t="inlineStr">
        <is>
          <t>Troposphere</t>
        </is>
      </c>
      <c r="E370" s="56" t="inlineStr">
        <is>
          <t>2XL</t>
        </is>
      </c>
      <c r="F370" s="56" t="n">
        <v>423</v>
      </c>
      <c r="G370" s="56" t="n">
        <v>2</v>
      </c>
      <c r="H370" s="56" t="n">
        <v>2</v>
      </c>
      <c r="I370">
        <f>IF(C370=0,TEXT(C370,"@"),TEXT(C370,"#"))</f>
        <v/>
      </c>
    </row>
    <row r="371" ht="16.5" customHeight="1">
      <c r="B371" s="56" t="inlineStr">
        <is>
          <t>25V07971ID19</t>
        </is>
      </c>
      <c r="C371" s="56" t="n">
        <v>29</v>
      </c>
      <c r="D371" s="56" t="inlineStr">
        <is>
          <t>Troposphere</t>
        </is>
      </c>
      <c r="E371" s="56" t="inlineStr">
        <is>
          <t>L</t>
        </is>
      </c>
      <c r="F371" s="56" t="n">
        <v>816</v>
      </c>
      <c r="G371" s="56" t="n">
        <v>2</v>
      </c>
      <c r="H371" s="56" t="n">
        <v>2</v>
      </c>
      <c r="I371">
        <f>IF(C371=0,TEXT(C371,"@"),TEXT(C371,"#"))</f>
        <v/>
      </c>
    </row>
    <row r="372" ht="16.5" customHeight="1">
      <c r="B372" s="56" t="inlineStr">
        <is>
          <t>25V07971ID19</t>
        </is>
      </c>
      <c r="C372" s="56" t="n">
        <v>29</v>
      </c>
      <c r="D372" s="56" t="inlineStr">
        <is>
          <t>Troposphere</t>
        </is>
      </c>
      <c r="E372" s="56" t="inlineStr">
        <is>
          <t>M</t>
        </is>
      </c>
      <c r="F372" s="56" t="n">
        <v>675</v>
      </c>
      <c r="G372" s="56" t="n">
        <v>2</v>
      </c>
      <c r="H372" s="56" t="n">
        <v>2</v>
      </c>
      <c r="I372">
        <f>IF(C372=0,TEXT(C372,"@"),TEXT(C372,"#"))</f>
        <v/>
      </c>
    </row>
    <row r="373" ht="16.5" customHeight="1">
      <c r="B373" s="56" t="inlineStr">
        <is>
          <t>25V07971ID19</t>
        </is>
      </c>
      <c r="C373" s="56" t="n">
        <v>29</v>
      </c>
      <c r="D373" s="56" t="inlineStr">
        <is>
          <t>Troposphere</t>
        </is>
      </c>
      <c r="E373" s="56" t="inlineStr">
        <is>
          <t>S</t>
        </is>
      </c>
      <c r="F373" s="56" t="n">
        <v>379</v>
      </c>
      <c r="G373" s="56" t="n">
        <v>2</v>
      </c>
      <c r="H373" s="56" t="n">
        <v>2</v>
      </c>
      <c r="I373">
        <f>IF(C373=0,TEXT(C373,"@"),TEXT(C373,"#"))</f>
        <v/>
      </c>
    </row>
    <row r="374" ht="16.5" customHeight="1">
      <c r="B374" s="56" t="inlineStr">
        <is>
          <t>25V07971ID19</t>
        </is>
      </c>
      <c r="C374" s="56" t="n">
        <v>29</v>
      </c>
      <c r="D374" s="56" t="inlineStr">
        <is>
          <t>Troposphere</t>
        </is>
      </c>
      <c r="E374" s="56" t="inlineStr">
        <is>
          <t>XL</t>
        </is>
      </c>
      <c r="F374" s="56" t="n">
        <v>617</v>
      </c>
      <c r="G374" s="56" t="n">
        <v>2</v>
      </c>
      <c r="H374" s="56" t="n">
        <v>2</v>
      </c>
      <c r="I374">
        <f>IF(C374=0,TEXT(C374,"@"),TEXT(C374,"#"))</f>
        <v/>
      </c>
    </row>
    <row r="375" ht="16.5" customHeight="1">
      <c r="B375" s="56" t="inlineStr">
        <is>
          <t>25V07971ID19</t>
        </is>
      </c>
      <c r="C375" s="56" t="n">
        <v>29</v>
      </c>
      <c r="D375" s="56" t="inlineStr">
        <is>
          <t>Troposphere</t>
        </is>
      </c>
      <c r="E375" s="56" t="inlineStr">
        <is>
          <t>XXXL</t>
        </is>
      </c>
      <c r="F375" s="56" t="n">
        <v>90</v>
      </c>
      <c r="G375" s="56" t="n">
        <v>2</v>
      </c>
      <c r="H375" s="56" t="n">
        <v>2</v>
      </c>
      <c r="I375">
        <f>IF(C375=0,TEXT(C375,"@"),TEXT(C375,"#"))</f>
        <v/>
      </c>
    </row>
    <row r="376" ht="16.5" customHeight="1">
      <c r="B376" s="56" t="inlineStr">
        <is>
          <t>25V07971ID19</t>
        </is>
      </c>
      <c r="C376" s="56" t="n">
        <v>39</v>
      </c>
      <c r="D376" s="56" t="inlineStr">
        <is>
          <t>Haute Red</t>
        </is>
      </c>
      <c r="E376" s="56" t="inlineStr">
        <is>
          <t>2XL</t>
        </is>
      </c>
      <c r="F376" s="56" t="n">
        <v>398</v>
      </c>
      <c r="G376" s="56" t="n">
        <v>2</v>
      </c>
      <c r="H376" s="56" t="n">
        <v>2</v>
      </c>
      <c r="I376">
        <f>IF(C376=0,TEXT(C376,"@"),TEXT(C376,"#"))</f>
        <v/>
      </c>
    </row>
    <row r="377" ht="16.5" customHeight="1">
      <c r="B377" s="56" t="inlineStr">
        <is>
          <t>25V07971ID19</t>
        </is>
      </c>
      <c r="C377" s="56" t="n">
        <v>39</v>
      </c>
      <c r="D377" s="56" t="inlineStr">
        <is>
          <t>Haute Red</t>
        </is>
      </c>
      <c r="E377" s="56" t="inlineStr">
        <is>
          <t>L</t>
        </is>
      </c>
      <c r="F377" s="56" t="n">
        <v>985</v>
      </c>
      <c r="G377" s="56" t="n">
        <v>2</v>
      </c>
      <c r="H377" s="56" t="n">
        <v>2</v>
      </c>
      <c r="I377">
        <f>IF(C377=0,TEXT(C377,"@"),TEXT(C377,"#"))</f>
        <v/>
      </c>
    </row>
    <row r="378" ht="16.5" customHeight="1">
      <c r="B378" s="56" t="inlineStr">
        <is>
          <t>25V07971ID19</t>
        </is>
      </c>
      <c r="C378" s="56" t="n">
        <v>39</v>
      </c>
      <c r="D378" s="56" t="inlineStr">
        <is>
          <t>Haute Red</t>
        </is>
      </c>
      <c r="E378" s="56" t="inlineStr">
        <is>
          <t>M</t>
        </is>
      </c>
      <c r="F378" s="56" t="n">
        <v>865</v>
      </c>
      <c r="G378" s="56" t="n">
        <v>2</v>
      </c>
      <c r="H378" s="56" t="n">
        <v>2</v>
      </c>
      <c r="I378">
        <f>IF(C378=0,TEXT(C378,"@"),TEXT(C378,"#"))</f>
        <v/>
      </c>
    </row>
    <row r="379" ht="16.5" customHeight="1">
      <c r="B379" s="56" t="inlineStr">
        <is>
          <t>25V07971ID19</t>
        </is>
      </c>
      <c r="C379" s="56" t="n">
        <v>39</v>
      </c>
      <c r="D379" s="56" t="inlineStr">
        <is>
          <t>Haute Red</t>
        </is>
      </c>
      <c r="E379" s="56" t="inlineStr">
        <is>
          <t>S</t>
        </is>
      </c>
      <c r="F379" s="56" t="n">
        <v>472</v>
      </c>
      <c r="G379" s="56" t="n">
        <v>2</v>
      </c>
      <c r="H379" s="56" t="n">
        <v>2</v>
      </c>
      <c r="I379">
        <f>IF(C379=0,TEXT(C379,"@"),TEXT(C379,"#"))</f>
        <v/>
      </c>
    </row>
    <row r="380" ht="16.5" customHeight="1">
      <c r="B380" s="56" t="inlineStr">
        <is>
          <t>25V07971ID19</t>
        </is>
      </c>
      <c r="C380" s="56" t="n">
        <v>39</v>
      </c>
      <c r="D380" s="56" t="inlineStr">
        <is>
          <t>Haute Red</t>
        </is>
      </c>
      <c r="E380" s="56" t="inlineStr">
        <is>
          <t>XL</t>
        </is>
      </c>
      <c r="F380" s="56" t="n">
        <v>682</v>
      </c>
      <c r="G380" s="56" t="n">
        <v>2</v>
      </c>
      <c r="H380" s="56" t="n">
        <v>2</v>
      </c>
      <c r="I380">
        <f>IF(C380=0,TEXT(C380,"@"),TEXT(C380,"#"))</f>
        <v/>
      </c>
    </row>
    <row r="381" ht="16.5" customHeight="1">
      <c r="B381" s="56" t="inlineStr">
        <is>
          <t>25V07971ID19</t>
        </is>
      </c>
      <c r="C381" s="56" t="n">
        <v>39</v>
      </c>
      <c r="D381" s="56" t="inlineStr">
        <is>
          <t>Haute Red</t>
        </is>
      </c>
      <c r="E381" s="56" t="inlineStr">
        <is>
          <t>XXXL</t>
        </is>
      </c>
      <c r="F381" s="56" t="n">
        <v>98</v>
      </c>
      <c r="G381" s="56" t="n">
        <v>2</v>
      </c>
      <c r="H381" s="56" t="n">
        <v>2</v>
      </c>
      <c r="I381">
        <f>IF(C381=0,TEXT(C381,"@"),TEXT(C381,"#"))</f>
        <v/>
      </c>
    </row>
    <row r="382" ht="16.5" customHeight="1">
      <c r="B382" s="56" t="inlineStr">
        <is>
          <t>25V07971ID19</t>
        </is>
      </c>
      <c r="C382" s="56" t="n">
        <v>42</v>
      </c>
      <c r="D382" s="56" t="inlineStr">
        <is>
          <t>Pure Cashmere</t>
        </is>
      </c>
      <c r="E382" s="56" t="inlineStr">
        <is>
          <t>2XL</t>
        </is>
      </c>
      <c r="F382" s="56" t="n">
        <v>356</v>
      </c>
      <c r="G382" s="56" t="n">
        <v>2</v>
      </c>
      <c r="H382" s="56" t="n">
        <v>2</v>
      </c>
      <c r="I382">
        <f>IF(C382=0,TEXT(C382,"@"),TEXT(C382,"#"))</f>
        <v/>
      </c>
    </row>
    <row r="383" ht="16.5" customHeight="1">
      <c r="B383" s="56" t="inlineStr">
        <is>
          <t>25V07971ID19</t>
        </is>
      </c>
      <c r="C383" s="56" t="n">
        <v>42</v>
      </c>
      <c r="D383" s="56" t="inlineStr">
        <is>
          <t>Pure Cashmere</t>
        </is>
      </c>
      <c r="E383" s="56" t="inlineStr">
        <is>
          <t>L</t>
        </is>
      </c>
      <c r="F383" s="56" t="n">
        <v>917</v>
      </c>
      <c r="G383" s="56" t="n">
        <v>2</v>
      </c>
      <c r="H383" s="56" t="n">
        <v>2</v>
      </c>
      <c r="I383">
        <f>IF(C383=0,TEXT(C383,"@"),TEXT(C383,"#"))</f>
        <v/>
      </c>
    </row>
    <row r="384" ht="16.5" customHeight="1">
      <c r="B384" s="56" t="inlineStr">
        <is>
          <t>25V07971ID19</t>
        </is>
      </c>
      <c r="C384" s="56" t="n">
        <v>42</v>
      </c>
      <c r="D384" s="56" t="inlineStr">
        <is>
          <t>Pure Cashmere</t>
        </is>
      </c>
      <c r="E384" s="56" t="inlineStr">
        <is>
          <t>M</t>
        </is>
      </c>
      <c r="F384" s="56" t="n">
        <v>1042</v>
      </c>
      <c r="G384" s="56" t="n">
        <v>2</v>
      </c>
      <c r="H384" s="56" t="n">
        <v>2</v>
      </c>
      <c r="I384">
        <f>IF(C384=0,TEXT(C384,"@"),TEXT(C384,"#"))</f>
        <v/>
      </c>
    </row>
    <row r="385" ht="16.5" customHeight="1">
      <c r="B385" s="56" t="inlineStr">
        <is>
          <t>25V07971ID19</t>
        </is>
      </c>
      <c r="C385" s="56" t="n">
        <v>42</v>
      </c>
      <c r="D385" s="56" t="inlineStr">
        <is>
          <t>Pure Cashmere</t>
        </is>
      </c>
      <c r="E385" s="56" t="inlineStr">
        <is>
          <t>S</t>
        </is>
      </c>
      <c r="F385" s="56" t="n">
        <v>548</v>
      </c>
      <c r="G385" s="56" t="n">
        <v>2</v>
      </c>
      <c r="H385" s="56" t="n">
        <v>2</v>
      </c>
      <c r="I385">
        <f>IF(C385=0,TEXT(C385,"@"),TEXT(C385,"#"))</f>
        <v/>
      </c>
    </row>
    <row r="386" ht="16.5" customHeight="1">
      <c r="B386" s="56" t="inlineStr">
        <is>
          <t>25V07971ID19</t>
        </is>
      </c>
      <c r="C386" s="56" t="n">
        <v>42</v>
      </c>
      <c r="D386" s="56" t="inlineStr">
        <is>
          <t>Pure Cashmere</t>
        </is>
      </c>
      <c r="E386" s="56" t="inlineStr">
        <is>
          <t>XL</t>
        </is>
      </c>
      <c r="F386" s="56" t="n">
        <v>568</v>
      </c>
      <c r="G386" s="56" t="n">
        <v>2</v>
      </c>
      <c r="H386" s="56" t="n">
        <v>2</v>
      </c>
      <c r="I386">
        <f>IF(C386=0,TEXT(C386,"@"),TEXT(C386,"#"))</f>
        <v/>
      </c>
    </row>
    <row r="387" ht="16.5" customHeight="1">
      <c r="B387" s="56" t="inlineStr">
        <is>
          <t>25V07971ID19</t>
        </is>
      </c>
      <c r="C387" s="56" t="n">
        <v>42</v>
      </c>
      <c r="D387" s="56" t="inlineStr">
        <is>
          <t>Pure Cashmere</t>
        </is>
      </c>
      <c r="E387" s="56" t="inlineStr">
        <is>
          <t>XXXL</t>
        </is>
      </c>
      <c r="F387" s="56" t="n">
        <v>69</v>
      </c>
      <c r="G387" s="56" t="n">
        <v>2</v>
      </c>
      <c r="H387" s="56" t="n">
        <v>2</v>
      </c>
      <c r="I387">
        <f>IF(C387=0,TEXT(C387,"@"),TEXT(C387,"#"))</f>
        <v/>
      </c>
    </row>
    <row r="388" ht="16.5" customHeight="1">
      <c r="B388" s="56" t="inlineStr">
        <is>
          <t>25V07971ID19</t>
        </is>
      </c>
      <c r="C388" s="56" t="n">
        <v>64</v>
      </c>
      <c r="D388" s="56" t="inlineStr">
        <is>
          <t>Ancient Water</t>
        </is>
      </c>
      <c r="E388" s="56" t="inlineStr">
        <is>
          <t>2XL</t>
        </is>
      </c>
      <c r="F388" s="56" t="n">
        <v>494</v>
      </c>
      <c r="G388" s="56" t="n">
        <v>2</v>
      </c>
      <c r="H388" s="56" t="n">
        <v>2</v>
      </c>
      <c r="I388">
        <f>IF(C388=0,TEXT(C388,"@"),TEXT(C388,"#"))</f>
        <v/>
      </c>
    </row>
    <row r="389" ht="16.5" customHeight="1">
      <c r="B389" s="56" t="inlineStr">
        <is>
          <t>25V07971ID19</t>
        </is>
      </c>
      <c r="C389" s="56" t="n">
        <v>64</v>
      </c>
      <c r="D389" s="56" t="inlineStr">
        <is>
          <t>Ancient Water</t>
        </is>
      </c>
      <c r="E389" s="56" t="inlineStr">
        <is>
          <t>L</t>
        </is>
      </c>
      <c r="F389" s="56" t="n">
        <v>951</v>
      </c>
      <c r="G389" s="56" t="n">
        <v>2</v>
      </c>
      <c r="H389" s="56" t="n">
        <v>2</v>
      </c>
      <c r="I389">
        <f>IF(C389=0,TEXT(C389,"@"),TEXT(C389,"#"))</f>
        <v/>
      </c>
    </row>
    <row r="390" ht="16.5" customHeight="1">
      <c r="B390" s="56" t="inlineStr">
        <is>
          <t>25V07971ID19</t>
        </is>
      </c>
      <c r="C390" s="56" t="n">
        <v>64</v>
      </c>
      <c r="D390" s="56" t="inlineStr">
        <is>
          <t>Ancient Water</t>
        </is>
      </c>
      <c r="E390" s="56" t="inlineStr">
        <is>
          <t>M</t>
        </is>
      </c>
      <c r="F390" s="56" t="n">
        <v>787</v>
      </c>
      <c r="G390" s="56" t="n">
        <v>2</v>
      </c>
      <c r="H390" s="56" t="n">
        <v>2</v>
      </c>
      <c r="I390">
        <f>IF(C390=0,TEXT(C390,"@"),TEXT(C390,"#"))</f>
        <v/>
      </c>
    </row>
    <row r="391" ht="16.5" customHeight="1">
      <c r="B391" s="56" t="inlineStr">
        <is>
          <t>25V07971ID19</t>
        </is>
      </c>
      <c r="C391" s="56" t="n">
        <v>64</v>
      </c>
      <c r="D391" s="56" t="inlineStr">
        <is>
          <t>Ancient Water</t>
        </is>
      </c>
      <c r="E391" s="56" t="inlineStr">
        <is>
          <t>S</t>
        </is>
      </c>
      <c r="F391" s="56" t="n">
        <v>442</v>
      </c>
      <c r="G391" s="56" t="n">
        <v>2</v>
      </c>
      <c r="H391" s="56" t="n">
        <v>2</v>
      </c>
      <c r="I391">
        <f>IF(C391=0,TEXT(C391,"@"),TEXT(C391,"#"))</f>
        <v/>
      </c>
    </row>
    <row r="392" ht="16.5" customHeight="1">
      <c r="B392" s="56" t="inlineStr">
        <is>
          <t>25V07971ID19</t>
        </is>
      </c>
      <c r="C392" s="56" t="n">
        <v>64</v>
      </c>
      <c r="D392" s="56" t="inlineStr">
        <is>
          <t>Ancient Water</t>
        </is>
      </c>
      <c r="E392" s="56" t="inlineStr">
        <is>
          <t>XL</t>
        </is>
      </c>
      <c r="F392" s="56" t="n">
        <v>720</v>
      </c>
      <c r="G392" s="56" t="n">
        <v>2</v>
      </c>
      <c r="H392" s="56" t="n">
        <v>2</v>
      </c>
      <c r="I392">
        <f>IF(C392=0,TEXT(C392,"@"),TEXT(C392,"#"))</f>
        <v/>
      </c>
    </row>
    <row r="393" ht="16.5" customHeight="1">
      <c r="B393" s="56" t="inlineStr">
        <is>
          <t>25V07971ID19</t>
        </is>
      </c>
      <c r="C393" s="56" t="n">
        <v>64</v>
      </c>
      <c r="D393" s="56" t="inlineStr">
        <is>
          <t>Ancient Water</t>
        </is>
      </c>
      <c r="E393" s="56" t="inlineStr">
        <is>
          <t>XXXL</t>
        </is>
      </c>
      <c r="F393" s="56" t="n">
        <v>106</v>
      </c>
      <c r="G393" s="56" t="n">
        <v>2</v>
      </c>
      <c r="H393" s="56" t="n">
        <v>2</v>
      </c>
      <c r="I393">
        <f>IF(C393=0,TEXT(C393,"@"),TEXT(C393,"#"))</f>
        <v/>
      </c>
    </row>
    <row r="394" ht="16.5" customHeight="1">
      <c r="B394" s="56" t="inlineStr">
        <is>
          <t>25V07971ID19</t>
        </is>
      </c>
      <c r="C394" s="56" t="n">
        <v>65</v>
      </c>
      <c r="D394" s="56" t="inlineStr">
        <is>
          <t>Midnight Blue</t>
        </is>
      </c>
      <c r="E394" s="56" t="inlineStr">
        <is>
          <t>2XL</t>
        </is>
      </c>
      <c r="F394" s="56" t="n">
        <v>494</v>
      </c>
      <c r="G394" s="56" t="n">
        <v>2</v>
      </c>
      <c r="H394" s="56" t="n">
        <v>2</v>
      </c>
      <c r="I394">
        <f>IF(C394=0,TEXT(C394,"@"),TEXT(C394,"#"))</f>
        <v/>
      </c>
    </row>
    <row r="395" ht="16.5" customHeight="1">
      <c r="B395" s="56" t="inlineStr">
        <is>
          <t>25V07971ID19</t>
        </is>
      </c>
      <c r="C395" s="56" t="n">
        <v>65</v>
      </c>
      <c r="D395" s="56" t="inlineStr">
        <is>
          <t>Midnight Blue</t>
        </is>
      </c>
      <c r="E395" s="56" t="inlineStr">
        <is>
          <t>L</t>
        </is>
      </c>
      <c r="F395" s="56" t="n">
        <v>951</v>
      </c>
      <c r="G395" s="56" t="n">
        <v>2</v>
      </c>
      <c r="H395" s="56" t="n">
        <v>2</v>
      </c>
      <c r="I395">
        <f>IF(C395=0,TEXT(C395,"@"),TEXT(C395,"#"))</f>
        <v/>
      </c>
    </row>
    <row r="396" ht="16.5" customHeight="1">
      <c r="B396" s="56" t="inlineStr">
        <is>
          <t>25V07971ID19</t>
        </is>
      </c>
      <c r="C396" s="56" t="n">
        <v>65</v>
      </c>
      <c r="D396" s="56" t="inlineStr">
        <is>
          <t>Midnight Blue</t>
        </is>
      </c>
      <c r="E396" s="56" t="inlineStr">
        <is>
          <t>M</t>
        </is>
      </c>
      <c r="F396" s="56" t="n">
        <v>787</v>
      </c>
      <c r="G396" s="56" t="n">
        <v>2</v>
      </c>
      <c r="H396" s="56" t="n">
        <v>2</v>
      </c>
      <c r="I396">
        <f>IF(C396=0,TEXT(C396,"@"),TEXT(C396,"#"))</f>
        <v/>
      </c>
    </row>
    <row r="397" ht="16.5" customHeight="1">
      <c r="B397" s="56" t="inlineStr">
        <is>
          <t>25V07971ID19</t>
        </is>
      </c>
      <c r="C397" s="56" t="n">
        <v>65</v>
      </c>
      <c r="D397" s="56" t="inlineStr">
        <is>
          <t>Midnight Blue</t>
        </is>
      </c>
      <c r="E397" s="56" t="inlineStr">
        <is>
          <t>S</t>
        </is>
      </c>
      <c r="F397" s="56" t="n">
        <v>442</v>
      </c>
      <c r="G397" s="56" t="n">
        <v>2</v>
      </c>
      <c r="H397" s="56" t="n">
        <v>2</v>
      </c>
      <c r="I397">
        <f>IF(C397=0,TEXT(C397,"@"),TEXT(C397,"#"))</f>
        <v/>
      </c>
    </row>
    <row r="398" ht="16.5" customHeight="1">
      <c r="B398" s="56" t="inlineStr">
        <is>
          <t>25V07971ID19</t>
        </is>
      </c>
      <c r="C398" s="56" t="n">
        <v>65</v>
      </c>
      <c r="D398" s="56" t="inlineStr">
        <is>
          <t>Midnight Blue</t>
        </is>
      </c>
      <c r="E398" s="56" t="inlineStr">
        <is>
          <t>XL</t>
        </is>
      </c>
      <c r="F398" s="56" t="n">
        <v>720</v>
      </c>
      <c r="G398" s="56" t="n">
        <v>2</v>
      </c>
      <c r="H398" s="56" t="n">
        <v>2</v>
      </c>
      <c r="I398">
        <f>IF(C398=0,TEXT(C398,"@"),TEXT(C398,"#"))</f>
        <v/>
      </c>
    </row>
    <row r="399" ht="16.5" customHeight="1">
      <c r="B399" s="56" t="inlineStr">
        <is>
          <t>25V07971ID19</t>
        </is>
      </c>
      <c r="C399" s="56" t="n">
        <v>65</v>
      </c>
      <c r="D399" s="56" t="inlineStr">
        <is>
          <t>Midnight Blue</t>
        </is>
      </c>
      <c r="E399" s="56" t="inlineStr">
        <is>
          <t>XXXL</t>
        </is>
      </c>
      <c r="F399" s="56" t="n">
        <v>106</v>
      </c>
      <c r="G399" s="56" t="n">
        <v>2</v>
      </c>
      <c r="H399" s="56" t="n">
        <v>2</v>
      </c>
      <c r="I399">
        <f>IF(C399=0,TEXT(C399,"@"),TEXT(C399,"#"))</f>
        <v/>
      </c>
    </row>
    <row r="400" ht="16.5" customHeight="1">
      <c r="B400" s="56" t="inlineStr">
        <is>
          <t>25V07971ID19</t>
        </is>
      </c>
      <c r="C400" s="56" t="n">
        <v>96</v>
      </c>
      <c r="D400" s="56" t="inlineStr">
        <is>
          <t>Rust</t>
        </is>
      </c>
      <c r="E400" s="56" t="inlineStr">
        <is>
          <t>2XL</t>
        </is>
      </c>
      <c r="F400" s="56" t="n">
        <v>291</v>
      </c>
      <c r="G400" s="56" t="n">
        <v>2</v>
      </c>
      <c r="H400" s="56" t="n">
        <v>2</v>
      </c>
      <c r="I400">
        <f>IF(C400=0,TEXT(C400,"@"),TEXT(C400,"#"))</f>
        <v/>
      </c>
    </row>
    <row r="401" ht="16.5" customHeight="1">
      <c r="B401" s="56" t="inlineStr">
        <is>
          <t>25V07971ID19</t>
        </is>
      </c>
      <c r="C401" s="56" t="n">
        <v>96</v>
      </c>
      <c r="D401" s="56" t="inlineStr">
        <is>
          <t>Rust</t>
        </is>
      </c>
      <c r="E401" s="56" t="inlineStr">
        <is>
          <t>L</t>
        </is>
      </c>
      <c r="F401" s="56" t="n">
        <v>612</v>
      </c>
      <c r="G401" s="56" t="n">
        <v>2</v>
      </c>
      <c r="H401" s="56" t="n">
        <v>2</v>
      </c>
      <c r="I401">
        <f>IF(C401=0,TEXT(C401,"@"),TEXT(C401,"#"))</f>
        <v/>
      </c>
    </row>
    <row r="402" ht="16.5" customHeight="1">
      <c r="B402" s="56" t="inlineStr">
        <is>
          <t>25V07971ID19</t>
        </is>
      </c>
      <c r="C402" s="56" t="n">
        <v>96</v>
      </c>
      <c r="D402" s="56" t="inlineStr">
        <is>
          <t>Rust</t>
        </is>
      </c>
      <c r="E402" s="56" t="inlineStr">
        <is>
          <t>M</t>
        </is>
      </c>
      <c r="F402" s="56" t="n">
        <v>639</v>
      </c>
      <c r="G402" s="56" t="n">
        <v>2</v>
      </c>
      <c r="H402" s="56" t="n">
        <v>2</v>
      </c>
      <c r="I402">
        <f>IF(C402=0,TEXT(C402,"@"),TEXT(C402,"#"))</f>
        <v/>
      </c>
    </row>
    <row r="403" ht="16.5" customHeight="1">
      <c r="B403" s="56" t="inlineStr">
        <is>
          <t>25V07971ID19</t>
        </is>
      </c>
      <c r="C403" s="56" t="n">
        <v>96</v>
      </c>
      <c r="D403" s="56" t="inlineStr">
        <is>
          <t>Rust</t>
        </is>
      </c>
      <c r="E403" s="56" t="inlineStr">
        <is>
          <t>S</t>
        </is>
      </c>
      <c r="F403" s="56" t="n">
        <v>316</v>
      </c>
      <c r="G403" s="56" t="n">
        <v>2</v>
      </c>
      <c r="H403" s="56" t="n">
        <v>2</v>
      </c>
      <c r="I403">
        <f>IF(C403=0,TEXT(C403,"@"),TEXT(C403,"#"))</f>
        <v/>
      </c>
    </row>
    <row r="404" ht="16.5" customHeight="1">
      <c r="B404" s="56" t="inlineStr">
        <is>
          <t>25V07971ID19</t>
        </is>
      </c>
      <c r="C404" s="56" t="n">
        <v>96</v>
      </c>
      <c r="D404" s="56" t="inlineStr">
        <is>
          <t>Rust</t>
        </is>
      </c>
      <c r="E404" s="56" t="inlineStr">
        <is>
          <t>XL</t>
        </is>
      </c>
      <c r="F404" s="56" t="n">
        <v>542</v>
      </c>
      <c r="G404" s="56" t="n">
        <v>2</v>
      </c>
      <c r="H404" s="56" t="n">
        <v>2</v>
      </c>
      <c r="I404">
        <f>IF(C404=0,TEXT(C404,"@"),TEXT(C404,"#"))</f>
        <v/>
      </c>
    </row>
    <row r="405" ht="16.5" customHeight="1">
      <c r="B405" s="56" t="inlineStr">
        <is>
          <t>25V07971ID19</t>
        </is>
      </c>
      <c r="C405" s="56" t="n">
        <v>96</v>
      </c>
      <c r="D405" s="56" t="inlineStr">
        <is>
          <t>Rust</t>
        </is>
      </c>
      <c r="E405" s="56" t="inlineStr">
        <is>
          <t>XXXL</t>
        </is>
      </c>
      <c r="F405" s="56" t="n">
        <v>100</v>
      </c>
      <c r="G405" s="56" t="n">
        <v>2</v>
      </c>
      <c r="H405" s="56" t="n">
        <v>2</v>
      </c>
      <c r="I405">
        <f>IF(C405=0,TEXT(C405,"@"),TEXT(C405,"#"))</f>
        <v/>
      </c>
    </row>
    <row r="406" ht="16.5" customHeight="1">
      <c r="B406" s="56" t="inlineStr">
        <is>
          <t>25V07971ID19</t>
        </is>
      </c>
      <c r="C406" s="56" t="n">
        <v>99</v>
      </c>
      <c r="D406" s="56" t="inlineStr">
        <is>
          <t>Ochre</t>
        </is>
      </c>
      <c r="E406" s="56" t="inlineStr">
        <is>
          <t>2XL</t>
        </is>
      </c>
      <c r="F406" s="56" t="n">
        <v>315</v>
      </c>
      <c r="G406" s="56" t="n">
        <v>2</v>
      </c>
      <c r="H406" s="56" t="n">
        <v>2</v>
      </c>
      <c r="I406">
        <f>IF(C406=0,TEXT(C406,"@"),TEXT(C406,"#"))</f>
        <v/>
      </c>
    </row>
    <row r="407" ht="16.5" customHeight="1">
      <c r="B407" s="56" t="inlineStr">
        <is>
          <t>25V07971ID19</t>
        </is>
      </c>
      <c r="C407" s="56" t="n">
        <v>99</v>
      </c>
      <c r="D407" s="56" t="inlineStr">
        <is>
          <t>Ochre</t>
        </is>
      </c>
      <c r="E407" s="56" t="inlineStr">
        <is>
          <t>L</t>
        </is>
      </c>
      <c r="F407" s="56" t="n">
        <v>651</v>
      </c>
      <c r="G407" s="56" t="n">
        <v>2</v>
      </c>
      <c r="H407" s="56" t="n">
        <v>2</v>
      </c>
      <c r="I407">
        <f>IF(C407=0,TEXT(C407,"@"),TEXT(C407,"#"))</f>
        <v/>
      </c>
    </row>
    <row r="408" ht="16.5" customHeight="1">
      <c r="B408" s="56" t="inlineStr">
        <is>
          <t>25V07971ID19</t>
        </is>
      </c>
      <c r="C408" s="56" t="n">
        <v>99</v>
      </c>
      <c r="D408" s="56" t="inlineStr">
        <is>
          <t>Ochre</t>
        </is>
      </c>
      <c r="E408" s="56" t="inlineStr">
        <is>
          <t>M</t>
        </is>
      </c>
      <c r="F408" s="56" t="n">
        <v>585</v>
      </c>
      <c r="G408" s="56" t="n">
        <v>2</v>
      </c>
      <c r="H408" s="56" t="n">
        <v>2</v>
      </c>
      <c r="I408">
        <f>IF(C408=0,TEXT(C408,"@"),TEXT(C408,"#"))</f>
        <v/>
      </c>
    </row>
    <row r="409" ht="16.5" customHeight="1">
      <c r="B409" s="56" t="inlineStr">
        <is>
          <t>25V07971ID19</t>
        </is>
      </c>
      <c r="C409" s="56" t="n">
        <v>99</v>
      </c>
      <c r="D409" s="56" t="inlineStr">
        <is>
          <t>Ochre</t>
        </is>
      </c>
      <c r="E409" s="56" t="inlineStr">
        <is>
          <t>S</t>
        </is>
      </c>
      <c r="F409" s="56" t="n">
        <v>325</v>
      </c>
      <c r="G409" s="56" t="n">
        <v>2</v>
      </c>
      <c r="H409" s="56" t="n">
        <v>2</v>
      </c>
      <c r="I409">
        <f>IF(C409=0,TEXT(C409,"@"),TEXT(C409,"#"))</f>
        <v/>
      </c>
    </row>
    <row r="410" ht="16.5" customHeight="1">
      <c r="B410" s="56" t="inlineStr">
        <is>
          <t>25V07971ID19</t>
        </is>
      </c>
      <c r="C410" s="56" t="n">
        <v>99</v>
      </c>
      <c r="D410" s="56" t="inlineStr">
        <is>
          <t>Ochre</t>
        </is>
      </c>
      <c r="E410" s="56" t="inlineStr">
        <is>
          <t>XL</t>
        </is>
      </c>
      <c r="F410" s="56" t="n">
        <v>536</v>
      </c>
      <c r="G410" s="56" t="n">
        <v>2</v>
      </c>
      <c r="H410" s="56" t="n">
        <v>2</v>
      </c>
      <c r="I410">
        <f>IF(C410=0,TEXT(C410,"@"),TEXT(C410,"#"))</f>
        <v/>
      </c>
    </row>
    <row r="411" ht="16.5" customHeight="1">
      <c r="B411" s="56" t="inlineStr">
        <is>
          <t>25V07971ID19</t>
        </is>
      </c>
      <c r="C411" s="56" t="n">
        <v>99</v>
      </c>
      <c r="D411" s="56" t="inlineStr">
        <is>
          <t>Ochre</t>
        </is>
      </c>
      <c r="E411" s="56" t="inlineStr">
        <is>
          <t>XXXL</t>
        </is>
      </c>
      <c r="F411" s="56" t="n">
        <v>88</v>
      </c>
      <c r="G411" s="56" t="n">
        <v>2</v>
      </c>
      <c r="H411" s="56" t="n">
        <v>2</v>
      </c>
      <c r="I411">
        <f>IF(C411=0,TEXT(C411,"@"),TEXT(C411,"#"))</f>
        <v/>
      </c>
    </row>
    <row r="412" ht="16.5" customHeight="1">
      <c r="B412" s="56" t="inlineStr">
        <is>
          <t>25V07971ID20</t>
        </is>
      </c>
      <c r="C412" s="56" t="n">
        <v>1</v>
      </c>
      <c r="D412" s="56" t="inlineStr">
        <is>
          <t>Signature White</t>
        </is>
      </c>
      <c r="E412" s="56" t="inlineStr">
        <is>
          <t>TTL</t>
        </is>
      </c>
      <c r="F412" s="56" t="n">
        <v>2500</v>
      </c>
      <c r="G412" s="56" t="n">
        <v>2</v>
      </c>
      <c r="H412" s="56" t="n">
        <v>2</v>
      </c>
      <c r="I412">
        <f>IF(C412=0,TEXT(C412,"@"),TEXT(C412,"#"))</f>
        <v/>
      </c>
    </row>
    <row r="413" ht="16.5" customHeight="1">
      <c r="B413" s="56" t="inlineStr">
        <is>
          <t>25V07971ID20</t>
        </is>
      </c>
      <c r="C413" s="56" t="n">
        <v>9</v>
      </c>
      <c r="D413" s="56" t="inlineStr">
        <is>
          <t>Signature Black</t>
        </is>
      </c>
      <c r="E413" s="56" t="inlineStr">
        <is>
          <t>TTL</t>
        </is>
      </c>
      <c r="F413" s="56" t="n">
        <v>4400</v>
      </c>
      <c r="G413" s="56" t="n">
        <v>2</v>
      </c>
      <c r="H413" s="56" t="n">
        <v>2</v>
      </c>
      <c r="I413">
        <f>IF(C413=0,TEXT(C413,"@"),TEXT(C413,"#"))</f>
        <v/>
      </c>
    </row>
    <row r="414" ht="16.5" customHeight="1">
      <c r="B414" s="56" t="inlineStr">
        <is>
          <t>25V07971ID20</t>
        </is>
      </c>
      <c r="C414" s="56" t="n">
        <v>22</v>
      </c>
      <c r="D414" s="56" t="inlineStr">
        <is>
          <t>Midnight Jade</t>
        </is>
      </c>
      <c r="E414" s="56" t="inlineStr">
        <is>
          <t>TTL</t>
        </is>
      </c>
      <c r="F414" s="56" t="n">
        <v>2000</v>
      </c>
      <c r="G414" s="56" t="n">
        <v>2</v>
      </c>
      <c r="H414" s="56" t="n">
        <v>2</v>
      </c>
      <c r="I414">
        <f>IF(C414=0,TEXT(C414,"@"),TEXT(C414,"#"))</f>
        <v/>
      </c>
    </row>
    <row r="415" ht="16.5" customHeight="1">
      <c r="B415" s="56" t="inlineStr">
        <is>
          <t>25V07971ID20</t>
        </is>
      </c>
      <c r="C415" s="56" t="n">
        <v>26</v>
      </c>
      <c r="D415" s="56" t="inlineStr">
        <is>
          <t>Signature Navy</t>
        </is>
      </c>
      <c r="E415" s="56" t="inlineStr">
        <is>
          <t>TTL</t>
        </is>
      </c>
      <c r="F415" s="56" t="n">
        <v>1000</v>
      </c>
      <c r="G415" s="56" t="n">
        <v>2</v>
      </c>
      <c r="H415" s="56" t="n">
        <v>2</v>
      </c>
      <c r="I415">
        <f>IF(C415=0,TEXT(C415,"@"),TEXT(C415,"#"))</f>
        <v/>
      </c>
    </row>
    <row r="416" ht="16.5" customHeight="1">
      <c r="B416" s="56" t="inlineStr">
        <is>
          <t>25V07971ID20</t>
        </is>
      </c>
      <c r="C416" s="56" t="n">
        <v>59</v>
      </c>
      <c r="D416" s="56" t="inlineStr">
        <is>
          <t>Herbed Green</t>
        </is>
      </c>
      <c r="E416" s="56" t="inlineStr">
        <is>
          <t>TTL</t>
        </is>
      </c>
      <c r="F416" s="56" t="n">
        <v>3540</v>
      </c>
      <c r="G416" s="56" t="n">
        <v>2</v>
      </c>
      <c r="H416" s="56" t="n">
        <v>2</v>
      </c>
      <c r="I416">
        <f>IF(C416=0,TEXT(C416,"@"),TEXT(C416,"#"))</f>
        <v/>
      </c>
    </row>
    <row r="417" ht="16.5" customHeight="1">
      <c r="B417" s="56" t="inlineStr">
        <is>
          <t>25V07971ID21</t>
        </is>
      </c>
      <c r="C417" s="56" t="n">
        <v>1</v>
      </c>
      <c r="D417" s="56" t="inlineStr">
        <is>
          <t>Signature White</t>
        </is>
      </c>
      <c r="E417" s="56" t="inlineStr">
        <is>
          <t>TTL</t>
        </is>
      </c>
      <c r="F417" s="56" t="n">
        <v>2500</v>
      </c>
      <c r="G417" s="56" t="n">
        <v>2</v>
      </c>
      <c r="H417" s="56" t="n">
        <v>2</v>
      </c>
      <c r="I417">
        <f>IF(C417=0,TEXT(C417,"@"),TEXT(C417,"#"))</f>
        <v/>
      </c>
    </row>
    <row r="418" ht="16.5" customHeight="1">
      <c r="B418" s="56" t="inlineStr">
        <is>
          <t>25V07971ID21</t>
        </is>
      </c>
      <c r="C418" s="56" t="n">
        <v>6</v>
      </c>
      <c r="D418" s="56" t="inlineStr">
        <is>
          <t>White Sand</t>
        </is>
      </c>
      <c r="E418" s="56" t="inlineStr">
        <is>
          <t>TTL</t>
        </is>
      </c>
      <c r="F418" s="56" t="n">
        <v>3530</v>
      </c>
      <c r="G418" s="56" t="n">
        <v>2</v>
      </c>
      <c r="H418" s="56" t="n">
        <v>2</v>
      </c>
      <c r="I418">
        <f>IF(C418=0,TEXT(C418,"@"),TEXT(C418,"#"))</f>
        <v/>
      </c>
    </row>
    <row r="419" ht="16.5" customHeight="1">
      <c r="B419" s="56" t="inlineStr">
        <is>
          <t>25V07971ID21</t>
        </is>
      </c>
      <c r="C419" s="56" t="n">
        <v>9</v>
      </c>
      <c r="D419" s="56" t="inlineStr">
        <is>
          <t>Signature Black</t>
        </is>
      </c>
      <c r="E419" s="56" t="inlineStr">
        <is>
          <t>TTL</t>
        </is>
      </c>
      <c r="F419" s="56" t="n">
        <v>2500</v>
      </c>
      <c r="G419" s="56" t="n">
        <v>2</v>
      </c>
      <c r="H419" s="56" t="n">
        <v>2</v>
      </c>
      <c r="I419">
        <f>IF(C419=0,TEXT(C419,"@"),TEXT(C419,"#"))</f>
        <v/>
      </c>
    </row>
    <row r="420" ht="16.5" customHeight="1">
      <c r="B420" s="56" t="inlineStr">
        <is>
          <t>25V07971ID21</t>
        </is>
      </c>
      <c r="C420" s="56" t="n">
        <v>26</v>
      </c>
      <c r="D420" s="56" t="inlineStr">
        <is>
          <t>Signature Navy</t>
        </is>
      </c>
      <c r="E420" s="56" t="inlineStr">
        <is>
          <t>TTL</t>
        </is>
      </c>
      <c r="F420" s="56" t="n">
        <v>1000</v>
      </c>
      <c r="G420" s="56" t="n">
        <v>2</v>
      </c>
      <c r="H420" s="56" t="n">
        <v>2</v>
      </c>
      <c r="I420">
        <f>IF(C420=0,TEXT(C420,"@"),TEXT(C420,"#"))</f>
        <v/>
      </c>
    </row>
    <row r="421" ht="16.5" customHeight="1">
      <c r="B421" s="56" t="inlineStr">
        <is>
          <t>25V07971ID21</t>
        </is>
      </c>
      <c r="C421" s="56" t="n">
        <v>50</v>
      </c>
      <c r="D421" s="56" t="inlineStr">
        <is>
          <t>Wood Bark</t>
        </is>
      </c>
      <c r="E421" s="56" t="inlineStr">
        <is>
          <t>TTL</t>
        </is>
      </c>
      <c r="F421" s="56" t="n">
        <v>2000</v>
      </c>
      <c r="G421" s="56" t="n">
        <v>2</v>
      </c>
      <c r="H421" s="56" t="n">
        <v>2</v>
      </c>
      <c r="I421">
        <f>IF(C421=0,TEXT(C421,"@"),TEXT(C421,"#"))</f>
        <v/>
      </c>
    </row>
    <row r="422" ht="16.5" customHeight="1">
      <c r="B422" s="56" t="inlineStr">
        <is>
          <t>25V07971KE44</t>
        </is>
      </c>
      <c r="C422" s="56" t="n">
        <v>1</v>
      </c>
      <c r="D422" s="56" t="inlineStr">
        <is>
          <t>Signature White</t>
        </is>
      </c>
      <c r="E422" s="56" t="inlineStr">
        <is>
          <t>L</t>
        </is>
      </c>
      <c r="F422" s="56" t="n">
        <v>25</v>
      </c>
      <c r="G422" s="56" t="n">
        <v>2</v>
      </c>
      <c r="H422" s="56" t="n">
        <v>2</v>
      </c>
      <c r="I422">
        <f>IF(C422=0,TEXT(C422,"@"),TEXT(C422,"#"))</f>
        <v/>
      </c>
    </row>
    <row r="423" ht="16.5" customHeight="1">
      <c r="B423" s="56" t="inlineStr">
        <is>
          <t>25V07971KE44</t>
        </is>
      </c>
      <c r="C423" s="56" t="n">
        <v>1</v>
      </c>
      <c r="D423" s="56" t="inlineStr">
        <is>
          <t>Signature White</t>
        </is>
      </c>
      <c r="E423" s="56" t="inlineStr">
        <is>
          <t>M</t>
        </is>
      </c>
      <c r="F423" s="56" t="n">
        <v>15</v>
      </c>
      <c r="G423" s="56" t="n">
        <v>2</v>
      </c>
      <c r="H423" s="56" t="n">
        <v>2</v>
      </c>
      <c r="I423">
        <f>IF(C423=0,TEXT(C423,"@"),TEXT(C423,"#"))</f>
        <v/>
      </c>
    </row>
    <row r="424" ht="16.5" customHeight="1">
      <c r="B424" s="56" t="inlineStr">
        <is>
          <t>25V07971KE44</t>
        </is>
      </c>
      <c r="C424" s="56" t="n">
        <v>1</v>
      </c>
      <c r="D424" s="56" t="inlineStr">
        <is>
          <t>Signature White</t>
        </is>
      </c>
      <c r="E424" s="56" t="inlineStr">
        <is>
          <t>S</t>
        </is>
      </c>
      <c r="F424" s="56" t="n">
        <v>7</v>
      </c>
      <c r="G424" s="56" t="n">
        <v>2</v>
      </c>
      <c r="H424" s="56" t="n">
        <v>2</v>
      </c>
      <c r="I424">
        <f>IF(C424=0,TEXT(C424,"@"),TEXT(C424,"#"))</f>
        <v/>
      </c>
    </row>
    <row r="425" ht="16.5" customHeight="1">
      <c r="B425" s="56" t="inlineStr">
        <is>
          <t>25V07971KE44</t>
        </is>
      </c>
      <c r="C425" s="56" t="n">
        <v>1</v>
      </c>
      <c r="D425" s="56" t="inlineStr">
        <is>
          <t>Signature White</t>
        </is>
      </c>
      <c r="E425" s="56" t="inlineStr">
        <is>
          <t>XL</t>
        </is>
      </c>
      <c r="F425" s="56" t="n">
        <v>8</v>
      </c>
      <c r="G425" s="56" t="n">
        <v>2</v>
      </c>
      <c r="H425" s="56" t="n">
        <v>2</v>
      </c>
      <c r="I425">
        <f>IF(C425=0,TEXT(C425,"@"),TEXT(C425,"#"))</f>
        <v/>
      </c>
    </row>
    <row r="426" ht="16.5" customHeight="1">
      <c r="B426" s="56" t="inlineStr">
        <is>
          <t>25V07971KE44</t>
        </is>
      </c>
      <c r="C426" s="56" t="n">
        <v>9</v>
      </c>
      <c r="D426" s="56" t="inlineStr">
        <is>
          <t>Signature Black</t>
        </is>
      </c>
      <c r="E426" s="56" t="inlineStr">
        <is>
          <t>L</t>
        </is>
      </c>
      <c r="F426" s="56" t="n">
        <v>25</v>
      </c>
      <c r="G426" s="56" t="n">
        <v>2</v>
      </c>
      <c r="H426" s="56" t="n">
        <v>2</v>
      </c>
      <c r="I426">
        <f>IF(C426=0,TEXT(C426,"@"),TEXT(C426,"#"))</f>
        <v/>
      </c>
    </row>
    <row r="427" ht="16.5" customHeight="1">
      <c r="B427" s="56" t="inlineStr">
        <is>
          <t>25V07971KE44</t>
        </is>
      </c>
      <c r="C427" s="56" t="n">
        <v>9</v>
      </c>
      <c r="D427" s="56" t="inlineStr">
        <is>
          <t>Signature Black</t>
        </is>
      </c>
      <c r="E427" s="56" t="inlineStr">
        <is>
          <t>M</t>
        </is>
      </c>
      <c r="F427" s="56" t="n">
        <v>15</v>
      </c>
      <c r="G427" s="56" t="n">
        <v>2</v>
      </c>
      <c r="H427" s="56" t="n">
        <v>2</v>
      </c>
      <c r="I427">
        <f>IF(C427=0,TEXT(C427,"@"),TEXT(C427,"#"))</f>
        <v/>
      </c>
    </row>
    <row r="428" ht="16.5" customHeight="1">
      <c r="B428" s="56" t="inlineStr">
        <is>
          <t>25V07971KE44</t>
        </is>
      </c>
      <c r="C428" s="56" t="n">
        <v>9</v>
      </c>
      <c r="D428" s="56" t="inlineStr">
        <is>
          <t>Signature Black</t>
        </is>
      </c>
      <c r="E428" s="56" t="inlineStr">
        <is>
          <t>S</t>
        </is>
      </c>
      <c r="F428" s="56" t="n">
        <v>7</v>
      </c>
      <c r="G428" s="56" t="n">
        <v>2</v>
      </c>
      <c r="H428" s="56" t="n">
        <v>2</v>
      </c>
      <c r="I428">
        <f>IF(C428=0,TEXT(C428,"@"),TEXT(C428,"#"))</f>
        <v/>
      </c>
    </row>
    <row r="429" ht="16.5" customHeight="1">
      <c r="B429" s="56" t="inlineStr">
        <is>
          <t>25V07971KE44</t>
        </is>
      </c>
      <c r="C429" s="56" t="n">
        <v>9</v>
      </c>
      <c r="D429" s="56" t="inlineStr">
        <is>
          <t>Signature Black</t>
        </is>
      </c>
      <c r="E429" s="56" t="inlineStr">
        <is>
          <t>XL</t>
        </is>
      </c>
      <c r="F429" s="56" t="n">
        <v>8</v>
      </c>
      <c r="G429" s="56" t="n">
        <v>2</v>
      </c>
      <c r="H429" s="56" t="n">
        <v>2</v>
      </c>
      <c r="I429">
        <f>IF(C429=0,TEXT(C429,"@"),TEXT(C429,"#"))</f>
        <v/>
      </c>
    </row>
    <row r="430" ht="16.5" customHeight="1">
      <c r="B430" s="56" t="inlineStr">
        <is>
          <t>25V07971KE44</t>
        </is>
      </c>
      <c r="C430" s="56" t="n">
        <v>12</v>
      </c>
      <c r="D430" s="56" t="inlineStr">
        <is>
          <t>Heather Shale Grey</t>
        </is>
      </c>
      <c r="E430" s="56" t="inlineStr">
        <is>
          <t>L</t>
        </is>
      </c>
      <c r="F430" s="56" t="n">
        <v>16</v>
      </c>
      <c r="G430" s="56" t="n">
        <v>2</v>
      </c>
      <c r="H430" s="56" t="n">
        <v>2</v>
      </c>
      <c r="I430">
        <f>IF(C430=0,TEXT(C430,"@"),TEXT(C430,"#"))</f>
        <v/>
      </c>
    </row>
    <row r="431" ht="16.5" customHeight="1">
      <c r="B431" s="56" t="inlineStr">
        <is>
          <t>25V07971KE44</t>
        </is>
      </c>
      <c r="C431" s="56" t="n">
        <v>12</v>
      </c>
      <c r="D431" s="56" t="inlineStr">
        <is>
          <t>Heather Shale Grey</t>
        </is>
      </c>
      <c r="E431" s="56" t="inlineStr">
        <is>
          <t>M</t>
        </is>
      </c>
      <c r="F431" s="56" t="n">
        <v>10</v>
      </c>
      <c r="G431" s="56" t="n">
        <v>2</v>
      </c>
      <c r="H431" s="56" t="n">
        <v>2</v>
      </c>
      <c r="I431">
        <f>IF(C431=0,TEXT(C431,"@"),TEXT(C431,"#"))</f>
        <v/>
      </c>
    </row>
    <row r="432" ht="16.5" customHeight="1">
      <c r="B432" s="56" t="inlineStr">
        <is>
          <t>25V07971KE44</t>
        </is>
      </c>
      <c r="C432" s="56" t="n">
        <v>12</v>
      </c>
      <c r="D432" s="56" t="inlineStr">
        <is>
          <t>Heather Shale Grey</t>
        </is>
      </c>
      <c r="E432" s="56" t="inlineStr">
        <is>
          <t>S</t>
        </is>
      </c>
      <c r="F432" s="56" t="n">
        <v>4</v>
      </c>
      <c r="G432" s="56" t="n">
        <v>2</v>
      </c>
      <c r="H432" s="56" t="n">
        <v>2</v>
      </c>
      <c r="I432">
        <f>IF(C432=0,TEXT(C432,"@"),TEXT(C432,"#"))</f>
        <v/>
      </c>
    </row>
    <row r="433" ht="16.5" customHeight="1">
      <c r="B433" s="56" t="inlineStr">
        <is>
          <t>25V07971KE44</t>
        </is>
      </c>
      <c r="C433" s="56" t="n">
        <v>12</v>
      </c>
      <c r="D433" s="56" t="inlineStr">
        <is>
          <t>Heather Shale Grey</t>
        </is>
      </c>
      <c r="E433" s="56" t="inlineStr">
        <is>
          <t>XL</t>
        </is>
      </c>
      <c r="F433" s="56" t="n">
        <v>5</v>
      </c>
      <c r="G433" s="56" t="n">
        <v>2</v>
      </c>
      <c r="H433" s="56" t="n">
        <v>2</v>
      </c>
      <c r="I433">
        <f>IF(C433=0,TEXT(C433,"@"),TEXT(C433,"#"))</f>
        <v/>
      </c>
    </row>
    <row r="434" ht="16.5" customHeight="1">
      <c r="B434" s="56" t="inlineStr">
        <is>
          <t>25V07971KE44</t>
        </is>
      </c>
      <c r="C434" s="56" t="n">
        <v>26</v>
      </c>
      <c r="D434" s="56" t="inlineStr">
        <is>
          <t>Signature Navy</t>
        </is>
      </c>
      <c r="E434" s="56" t="inlineStr">
        <is>
          <t>L</t>
        </is>
      </c>
      <c r="F434" s="56" t="n">
        <v>16</v>
      </c>
      <c r="G434" s="56" t="n">
        <v>2</v>
      </c>
      <c r="H434" s="56" t="n">
        <v>2</v>
      </c>
      <c r="I434">
        <f>IF(C434=0,TEXT(C434,"@"),TEXT(C434,"#"))</f>
        <v/>
      </c>
    </row>
    <row r="435" ht="16.5" customHeight="1">
      <c r="B435" s="56" t="inlineStr">
        <is>
          <t>25V07971KE44</t>
        </is>
      </c>
      <c r="C435" s="56" t="n">
        <v>26</v>
      </c>
      <c r="D435" s="56" t="inlineStr">
        <is>
          <t>Signature Navy</t>
        </is>
      </c>
      <c r="E435" s="56" t="inlineStr">
        <is>
          <t>M</t>
        </is>
      </c>
      <c r="F435" s="56" t="n">
        <v>10</v>
      </c>
      <c r="G435" s="56" t="n">
        <v>2</v>
      </c>
      <c r="H435" s="56" t="n">
        <v>2</v>
      </c>
      <c r="I435">
        <f>IF(C435=0,TEXT(C435,"@"),TEXT(C435,"#"))</f>
        <v/>
      </c>
    </row>
    <row r="436" ht="16.5" customHeight="1">
      <c r="B436" s="56" t="inlineStr">
        <is>
          <t>25V07971KE44</t>
        </is>
      </c>
      <c r="C436" s="56" t="n">
        <v>26</v>
      </c>
      <c r="D436" s="56" t="inlineStr">
        <is>
          <t>Signature Navy</t>
        </is>
      </c>
      <c r="E436" s="56" t="inlineStr">
        <is>
          <t>S</t>
        </is>
      </c>
      <c r="F436" s="56" t="n">
        <v>4</v>
      </c>
      <c r="G436" s="56" t="n">
        <v>2</v>
      </c>
      <c r="H436" s="56" t="n">
        <v>2</v>
      </c>
      <c r="I436">
        <f>IF(C436=0,TEXT(C436,"@"),TEXT(C436,"#"))</f>
        <v/>
      </c>
    </row>
    <row r="437" ht="16.5" customHeight="1">
      <c r="B437" s="56" t="inlineStr">
        <is>
          <t>25V07971KE44</t>
        </is>
      </c>
      <c r="C437" s="56" t="n">
        <v>26</v>
      </c>
      <c r="D437" s="56" t="inlineStr">
        <is>
          <t>Signature Navy</t>
        </is>
      </c>
      <c r="E437" s="56" t="inlineStr">
        <is>
          <t>XL</t>
        </is>
      </c>
      <c r="F437" s="56" t="n">
        <v>5</v>
      </c>
      <c r="G437" s="56" t="n">
        <v>2</v>
      </c>
      <c r="H437" s="56" t="n">
        <v>2</v>
      </c>
      <c r="I437">
        <f>IF(C437=0,TEXT(C437,"@"),TEXT(C437,"#"))</f>
        <v/>
      </c>
    </row>
    <row r="438" ht="16.5" customHeight="1">
      <c r="B438" s="56" t="inlineStr">
        <is>
          <t>25V07971KE44</t>
        </is>
      </c>
      <c r="C438" s="56" t="n">
        <v>29</v>
      </c>
      <c r="D438" s="56" t="inlineStr">
        <is>
          <t>Troposphere</t>
        </is>
      </c>
      <c r="E438" s="56" t="inlineStr">
        <is>
          <t>L</t>
        </is>
      </c>
      <c r="F438" s="56" t="n">
        <v>16</v>
      </c>
      <c r="G438" s="56" t="n">
        <v>2</v>
      </c>
      <c r="H438" s="56" t="n">
        <v>2</v>
      </c>
      <c r="I438">
        <f>IF(C438=0,TEXT(C438,"@"),TEXT(C438,"#"))</f>
        <v/>
      </c>
    </row>
    <row r="439" ht="16.5" customHeight="1">
      <c r="B439" s="56" t="inlineStr">
        <is>
          <t>25V07971KE44</t>
        </is>
      </c>
      <c r="C439" s="56" t="n">
        <v>29</v>
      </c>
      <c r="D439" s="56" t="inlineStr">
        <is>
          <t>Troposphere</t>
        </is>
      </c>
      <c r="E439" s="56" t="inlineStr">
        <is>
          <t>M</t>
        </is>
      </c>
      <c r="F439" s="56" t="n">
        <v>10</v>
      </c>
      <c r="G439" s="56" t="n">
        <v>2</v>
      </c>
      <c r="H439" s="56" t="n">
        <v>2</v>
      </c>
      <c r="I439">
        <f>IF(C439=0,TEXT(C439,"@"),TEXT(C439,"#"))</f>
        <v/>
      </c>
    </row>
    <row r="440" ht="16.5" customHeight="1">
      <c r="B440" s="56" t="inlineStr">
        <is>
          <t>25V07971KE44</t>
        </is>
      </c>
      <c r="C440" s="56" t="n">
        <v>29</v>
      </c>
      <c r="D440" s="56" t="inlineStr">
        <is>
          <t>Troposphere</t>
        </is>
      </c>
      <c r="E440" s="56" t="inlineStr">
        <is>
          <t>S</t>
        </is>
      </c>
      <c r="F440" s="56" t="n">
        <v>4</v>
      </c>
      <c r="G440" s="56" t="n">
        <v>2</v>
      </c>
      <c r="H440" s="56" t="n">
        <v>2</v>
      </c>
      <c r="I440">
        <f>IF(C440=0,TEXT(C440,"@"),TEXT(C440,"#"))</f>
        <v/>
      </c>
    </row>
    <row r="441" ht="16.5" customHeight="1">
      <c r="B441" s="56" t="inlineStr">
        <is>
          <t>25V07971KE44</t>
        </is>
      </c>
      <c r="C441" s="56" t="n">
        <v>29</v>
      </c>
      <c r="D441" s="56" t="inlineStr">
        <is>
          <t>Troposphere</t>
        </is>
      </c>
      <c r="E441" s="56" t="inlineStr">
        <is>
          <t>XL</t>
        </is>
      </c>
      <c r="F441" s="56" t="n">
        <v>5</v>
      </c>
      <c r="G441" s="56" t="n">
        <v>2</v>
      </c>
      <c r="H441" s="56" t="n">
        <v>2</v>
      </c>
      <c r="I441">
        <f>IF(C441=0,TEXT(C441,"@"),TEXT(C441,"#"))</f>
        <v/>
      </c>
    </row>
    <row r="442" ht="16.5" customHeight="1">
      <c r="B442" s="56" t="inlineStr">
        <is>
          <t>25V07971KE44</t>
        </is>
      </c>
      <c r="C442" s="56" t="n">
        <v>42</v>
      </c>
      <c r="D442" s="56" t="inlineStr">
        <is>
          <t>Pure Cashmere</t>
        </is>
      </c>
      <c r="E442" s="56" t="inlineStr">
        <is>
          <t>L</t>
        </is>
      </c>
      <c r="F442" s="56" t="n">
        <v>16</v>
      </c>
      <c r="G442" s="56" t="n">
        <v>2</v>
      </c>
      <c r="H442" s="56" t="n">
        <v>2</v>
      </c>
      <c r="I442">
        <f>IF(C442=0,TEXT(C442,"@"),TEXT(C442,"#"))</f>
        <v/>
      </c>
    </row>
    <row r="443" ht="16.5" customHeight="1">
      <c r="B443" s="56" t="inlineStr">
        <is>
          <t>25V07971KE44</t>
        </is>
      </c>
      <c r="C443" s="56" t="n">
        <v>42</v>
      </c>
      <c r="D443" s="56" t="inlineStr">
        <is>
          <t>Pure Cashmere</t>
        </is>
      </c>
      <c r="E443" s="56" t="inlineStr">
        <is>
          <t>M</t>
        </is>
      </c>
      <c r="F443" s="56" t="n">
        <v>10</v>
      </c>
      <c r="G443" s="56" t="n">
        <v>2</v>
      </c>
      <c r="H443" s="56" t="n">
        <v>2</v>
      </c>
      <c r="I443">
        <f>IF(C443=0,TEXT(C443,"@"),TEXT(C443,"#"))</f>
        <v/>
      </c>
    </row>
    <row r="444" ht="16.5" customHeight="1">
      <c r="B444" s="56" t="inlineStr">
        <is>
          <t>25V07971KE44</t>
        </is>
      </c>
      <c r="C444" s="56" t="n">
        <v>42</v>
      </c>
      <c r="D444" s="56" t="inlineStr">
        <is>
          <t>Pure Cashmere</t>
        </is>
      </c>
      <c r="E444" s="56" t="inlineStr">
        <is>
          <t>S</t>
        </is>
      </c>
      <c r="F444" s="56" t="n">
        <v>4</v>
      </c>
      <c r="G444" s="56" t="n">
        <v>2</v>
      </c>
      <c r="H444" s="56" t="n">
        <v>2</v>
      </c>
      <c r="I444">
        <f>IF(C444=0,TEXT(C444,"@"),TEXT(C444,"#"))</f>
        <v/>
      </c>
    </row>
    <row r="445" ht="16.5" customHeight="1">
      <c r="B445" s="56" t="inlineStr">
        <is>
          <t>25V07971KE44</t>
        </is>
      </c>
      <c r="C445" s="56" t="n">
        <v>42</v>
      </c>
      <c r="D445" s="56" t="inlineStr">
        <is>
          <t>Pure Cashmere</t>
        </is>
      </c>
      <c r="E445" s="56" t="inlineStr">
        <is>
          <t>XL</t>
        </is>
      </c>
      <c r="F445" s="56" t="n">
        <v>5</v>
      </c>
      <c r="G445" s="56" t="n">
        <v>2</v>
      </c>
      <c r="H445" s="56" t="n">
        <v>2</v>
      </c>
      <c r="I445">
        <f>IF(C445=0,TEXT(C445,"@"),TEXT(C445,"#"))</f>
        <v/>
      </c>
    </row>
    <row r="446" ht="16.5" customHeight="1">
      <c r="B446" s="56" t="inlineStr">
        <is>
          <t>25V07971KE44</t>
        </is>
      </c>
      <c r="C446" s="56" t="n">
        <v>50</v>
      </c>
      <c r="D446" s="56" t="inlineStr">
        <is>
          <t>Wood Bark</t>
        </is>
      </c>
      <c r="E446" s="56" t="inlineStr">
        <is>
          <t>L</t>
        </is>
      </c>
      <c r="F446" s="56" t="n">
        <v>16</v>
      </c>
      <c r="G446" s="56" t="n">
        <v>2</v>
      </c>
      <c r="H446" s="56" t="n">
        <v>2</v>
      </c>
      <c r="I446">
        <f>IF(C446=0,TEXT(C446,"@"),TEXT(C446,"#"))</f>
        <v/>
      </c>
    </row>
    <row r="447" ht="16.5" customHeight="1">
      <c r="B447" s="56" t="inlineStr">
        <is>
          <t>25V07971KE44</t>
        </is>
      </c>
      <c r="C447" s="56" t="n">
        <v>50</v>
      </c>
      <c r="D447" s="56" t="inlineStr">
        <is>
          <t>Wood Bark</t>
        </is>
      </c>
      <c r="E447" s="56" t="inlineStr">
        <is>
          <t>M</t>
        </is>
      </c>
      <c r="F447" s="56" t="n">
        <v>10</v>
      </c>
      <c r="G447" s="56" t="n">
        <v>2</v>
      </c>
      <c r="H447" s="56" t="n">
        <v>2</v>
      </c>
      <c r="I447">
        <f>IF(C447=0,TEXT(C447,"@"),TEXT(C447,"#"))</f>
        <v/>
      </c>
    </row>
    <row r="448" ht="16.5" customHeight="1">
      <c r="B448" s="56" t="inlineStr">
        <is>
          <t>25V07971KE44</t>
        </is>
      </c>
      <c r="C448" s="56" t="n">
        <v>50</v>
      </c>
      <c r="D448" s="56" t="inlineStr">
        <is>
          <t>Wood Bark</t>
        </is>
      </c>
      <c r="E448" s="56" t="inlineStr">
        <is>
          <t>S</t>
        </is>
      </c>
      <c r="F448" s="56" t="n">
        <v>4</v>
      </c>
      <c r="G448" s="56" t="n">
        <v>2</v>
      </c>
      <c r="H448" s="56" t="n">
        <v>2</v>
      </c>
      <c r="I448">
        <f>IF(C448=0,TEXT(C448,"@"),TEXT(C448,"#"))</f>
        <v/>
      </c>
    </row>
    <row r="449" ht="16.5" customHeight="1">
      <c r="B449" s="56" t="inlineStr">
        <is>
          <t>25V07971KE44</t>
        </is>
      </c>
      <c r="C449" s="56" t="n">
        <v>50</v>
      </c>
      <c r="D449" s="56" t="inlineStr">
        <is>
          <t>Wood Bark</t>
        </is>
      </c>
      <c r="E449" s="56" t="inlineStr">
        <is>
          <t>XL</t>
        </is>
      </c>
      <c r="F449" s="56" t="n">
        <v>5</v>
      </c>
      <c r="G449" s="56" t="n">
        <v>2</v>
      </c>
      <c r="H449" s="56" t="n">
        <v>2</v>
      </c>
      <c r="I449">
        <f>IF(C449=0,TEXT(C449,"@"),TEXT(C449,"#"))</f>
        <v/>
      </c>
    </row>
    <row r="450" ht="16.5" customHeight="1">
      <c r="B450" s="56" t="inlineStr">
        <is>
          <t>25V07971KE45</t>
        </is>
      </c>
      <c r="C450" s="56" t="n">
        <v>47</v>
      </c>
      <c r="D450" s="56" t="inlineStr">
        <is>
          <t>Heather Silver Birch</t>
        </is>
      </c>
      <c r="E450" s="56" t="inlineStr">
        <is>
          <t>L</t>
        </is>
      </c>
      <c r="F450" s="56" t="n">
        <v>16</v>
      </c>
      <c r="G450" s="56" t="n">
        <v>2</v>
      </c>
      <c r="H450" s="56" t="n">
        <v>2</v>
      </c>
      <c r="I450">
        <f>IF(C450=0,TEXT(C450,"@"),TEXT(C450,"#"))</f>
        <v/>
      </c>
    </row>
    <row r="451" ht="16.5" customHeight="1">
      <c r="B451" s="56" t="inlineStr">
        <is>
          <t>25V07971KE45</t>
        </is>
      </c>
      <c r="C451" s="56" t="n">
        <v>47</v>
      </c>
      <c r="D451" s="56" t="inlineStr">
        <is>
          <t>Heather Silver Birch</t>
        </is>
      </c>
      <c r="E451" s="56" t="inlineStr">
        <is>
          <t>M</t>
        </is>
      </c>
      <c r="F451" s="56" t="n">
        <v>10</v>
      </c>
      <c r="G451" s="56" t="n">
        <v>2</v>
      </c>
      <c r="H451" s="56" t="n">
        <v>2</v>
      </c>
      <c r="I451">
        <f>IF(C451=0,TEXT(C451,"@"),TEXT(C451,"#"))</f>
        <v/>
      </c>
    </row>
    <row r="452" ht="16.5" customHeight="1">
      <c r="B452" s="56" t="inlineStr">
        <is>
          <t>25V07971KE45</t>
        </is>
      </c>
      <c r="C452" s="56" t="n">
        <v>47</v>
      </c>
      <c r="D452" s="56" t="inlineStr">
        <is>
          <t>Heather Silver Birch</t>
        </is>
      </c>
      <c r="E452" s="56" t="inlineStr">
        <is>
          <t>S</t>
        </is>
      </c>
      <c r="F452" s="56" t="n">
        <v>4</v>
      </c>
      <c r="G452" s="56" t="n">
        <v>2</v>
      </c>
      <c r="H452" s="56" t="n">
        <v>2</v>
      </c>
      <c r="I452">
        <f>IF(C452=0,TEXT(C452,"@"),TEXT(C452,"#"))</f>
        <v/>
      </c>
    </row>
    <row r="453" ht="16.5" customHeight="1">
      <c r="B453" s="56" t="inlineStr">
        <is>
          <t>25V07971KE45</t>
        </is>
      </c>
      <c r="C453" s="56" t="n">
        <v>47</v>
      </c>
      <c r="D453" s="56" t="inlineStr">
        <is>
          <t>Heather Silver Birch</t>
        </is>
      </c>
      <c r="E453" s="56" t="inlineStr">
        <is>
          <t>XL</t>
        </is>
      </c>
      <c r="F453" s="56" t="n">
        <v>5</v>
      </c>
      <c r="G453" s="56" t="n">
        <v>2</v>
      </c>
      <c r="H453" s="56" t="n">
        <v>2</v>
      </c>
      <c r="I453">
        <f>IF(C453=0,TEXT(C453,"@"),TEXT(C453,"#"))</f>
        <v/>
      </c>
    </row>
    <row r="454" ht="16.5" customHeight="1">
      <c r="B454" s="56" t="inlineStr">
        <is>
          <t>25V07971KE45</t>
        </is>
      </c>
      <c r="C454" s="56" t="n">
        <v>56</v>
      </c>
      <c r="D454" s="56" t="inlineStr">
        <is>
          <t>Shaded Moss</t>
        </is>
      </c>
      <c r="E454" s="56" t="inlineStr">
        <is>
          <t>L</t>
        </is>
      </c>
      <c r="F454" s="56" t="n">
        <v>16</v>
      </c>
      <c r="G454" s="56" t="n">
        <v>2</v>
      </c>
      <c r="H454" s="56" t="n">
        <v>2</v>
      </c>
      <c r="I454">
        <f>IF(C454=0,TEXT(C454,"@"),TEXT(C454,"#"))</f>
        <v/>
      </c>
    </row>
    <row r="455" ht="16.5" customHeight="1">
      <c r="B455" s="56" t="inlineStr">
        <is>
          <t>25V07971KE45</t>
        </is>
      </c>
      <c r="C455" s="56" t="n">
        <v>56</v>
      </c>
      <c r="D455" s="56" t="inlineStr">
        <is>
          <t>Shaded Moss</t>
        </is>
      </c>
      <c r="E455" s="56" t="inlineStr">
        <is>
          <t>M</t>
        </is>
      </c>
      <c r="F455" s="56" t="n">
        <v>10</v>
      </c>
      <c r="G455" s="56" t="n">
        <v>2</v>
      </c>
      <c r="H455" s="56" t="n">
        <v>2</v>
      </c>
      <c r="I455">
        <f>IF(C455=0,TEXT(C455,"@"),TEXT(C455,"#"))</f>
        <v/>
      </c>
    </row>
    <row r="456" ht="16.5" customHeight="1">
      <c r="B456" s="56" t="inlineStr">
        <is>
          <t>25V07971KE45</t>
        </is>
      </c>
      <c r="C456" s="56" t="n">
        <v>56</v>
      </c>
      <c r="D456" s="56" t="inlineStr">
        <is>
          <t>Shaded Moss</t>
        </is>
      </c>
      <c r="E456" s="56" t="inlineStr">
        <is>
          <t>S</t>
        </is>
      </c>
      <c r="F456" s="56" t="n">
        <v>4</v>
      </c>
      <c r="G456" s="56" t="n">
        <v>2</v>
      </c>
      <c r="H456" s="56" t="n">
        <v>2</v>
      </c>
      <c r="I456">
        <f>IF(C456=0,TEXT(C456,"@"),TEXT(C456,"#"))</f>
        <v/>
      </c>
    </row>
    <row r="457" ht="16.5" customHeight="1">
      <c r="B457" s="56" t="inlineStr">
        <is>
          <t>25V07971KE45</t>
        </is>
      </c>
      <c r="C457" s="56" t="n">
        <v>56</v>
      </c>
      <c r="D457" s="56" t="inlineStr">
        <is>
          <t>Shaded Moss</t>
        </is>
      </c>
      <c r="E457" s="56" t="inlineStr">
        <is>
          <t>XL</t>
        </is>
      </c>
      <c r="F457" s="56" t="n">
        <v>5</v>
      </c>
      <c r="G457" s="56" t="n">
        <v>2</v>
      </c>
      <c r="H457" s="56" t="n">
        <v>2</v>
      </c>
      <c r="I457">
        <f>IF(C457=0,TEXT(C457,"@"),TEXT(C457,"#"))</f>
        <v/>
      </c>
    </row>
    <row r="458" ht="16.5" customHeight="1">
      <c r="B458" s="56" t="inlineStr">
        <is>
          <t>25V07971KE45</t>
        </is>
      </c>
      <c r="C458" s="56" t="n">
        <v>57</v>
      </c>
      <c r="D458" s="56" t="inlineStr">
        <is>
          <t>Tamarack Green</t>
        </is>
      </c>
      <c r="E458" s="56" t="inlineStr">
        <is>
          <t>L</t>
        </is>
      </c>
      <c r="F458" s="56" t="n">
        <v>16</v>
      </c>
      <c r="G458" s="56" t="n">
        <v>2</v>
      </c>
      <c r="H458" s="56" t="n">
        <v>2</v>
      </c>
      <c r="I458">
        <f>IF(C458=0,TEXT(C458,"@"),TEXT(C458,"#"))</f>
        <v/>
      </c>
    </row>
    <row r="459" ht="16.5" customHeight="1">
      <c r="B459" s="56" t="inlineStr">
        <is>
          <t>25V07971KE45</t>
        </is>
      </c>
      <c r="C459" s="56" t="n">
        <v>57</v>
      </c>
      <c r="D459" s="56" t="inlineStr">
        <is>
          <t>Tamarack Green</t>
        </is>
      </c>
      <c r="E459" s="56" t="inlineStr">
        <is>
          <t>M</t>
        </is>
      </c>
      <c r="F459" s="56" t="n">
        <v>10</v>
      </c>
      <c r="G459" s="56" t="n">
        <v>2</v>
      </c>
      <c r="H459" s="56" t="n">
        <v>2</v>
      </c>
      <c r="I459">
        <f>IF(C459=0,TEXT(C459,"@"),TEXT(C459,"#"))</f>
        <v/>
      </c>
    </row>
    <row r="460" ht="16.5" customHeight="1">
      <c r="B460" s="56" t="inlineStr">
        <is>
          <t>25V07971KE45</t>
        </is>
      </c>
      <c r="C460" s="56" t="n">
        <v>57</v>
      </c>
      <c r="D460" s="56" t="inlineStr">
        <is>
          <t>Tamarack Green</t>
        </is>
      </c>
      <c r="E460" s="56" t="inlineStr">
        <is>
          <t>S</t>
        </is>
      </c>
      <c r="F460" s="56" t="n">
        <v>4</v>
      </c>
      <c r="G460" s="56" t="n">
        <v>2</v>
      </c>
      <c r="H460" s="56" t="n">
        <v>2</v>
      </c>
      <c r="I460">
        <f>IF(C460=0,TEXT(C460,"@"),TEXT(C460,"#"))</f>
        <v/>
      </c>
    </row>
    <row r="461" ht="16.5" customHeight="1">
      <c r="B461" s="56" t="inlineStr">
        <is>
          <t>25V07971KE45</t>
        </is>
      </c>
      <c r="C461" s="56" t="n">
        <v>57</v>
      </c>
      <c r="D461" s="56" t="inlineStr">
        <is>
          <t>Tamarack Green</t>
        </is>
      </c>
      <c r="E461" s="56" t="inlineStr">
        <is>
          <t>XL</t>
        </is>
      </c>
      <c r="F461" s="56" t="n">
        <v>5</v>
      </c>
      <c r="G461" s="56" t="n">
        <v>2</v>
      </c>
      <c r="H461" s="56" t="n">
        <v>2</v>
      </c>
      <c r="I461">
        <f>IF(C461=0,TEXT(C461,"@"),TEXT(C461,"#"))</f>
        <v/>
      </c>
    </row>
    <row r="462" ht="16.5" customHeight="1">
      <c r="B462" s="56" t="inlineStr">
        <is>
          <t>25V07971KE45</t>
        </is>
      </c>
      <c r="C462" s="56" t="n">
        <v>78</v>
      </c>
      <c r="D462" s="56" t="inlineStr">
        <is>
          <t>Light Buff</t>
        </is>
      </c>
      <c r="E462" s="56" t="inlineStr">
        <is>
          <t>L</t>
        </is>
      </c>
      <c r="F462" s="56" t="n">
        <v>16</v>
      </c>
      <c r="G462" s="56" t="n">
        <v>2</v>
      </c>
      <c r="H462" s="56" t="n">
        <v>2</v>
      </c>
      <c r="I462">
        <f>IF(C462=0,TEXT(C462,"@"),TEXT(C462,"#"))</f>
        <v/>
      </c>
    </row>
    <row r="463" ht="16.5" customHeight="1">
      <c r="B463" s="56" t="inlineStr">
        <is>
          <t>25V07971KE45</t>
        </is>
      </c>
      <c r="C463" s="56" t="n">
        <v>78</v>
      </c>
      <c r="D463" s="56" t="inlineStr">
        <is>
          <t>Light Buff</t>
        </is>
      </c>
      <c r="E463" s="56" t="inlineStr">
        <is>
          <t>M</t>
        </is>
      </c>
      <c r="F463" s="56" t="n">
        <v>10</v>
      </c>
      <c r="G463" s="56" t="n">
        <v>2</v>
      </c>
      <c r="H463" s="56" t="n">
        <v>2</v>
      </c>
      <c r="I463">
        <f>IF(C463=0,TEXT(C463,"@"),TEXT(C463,"#"))</f>
        <v/>
      </c>
    </row>
    <row r="464" ht="16.5" customHeight="1">
      <c r="B464" s="56" t="inlineStr">
        <is>
          <t>25V07971KE45</t>
        </is>
      </c>
      <c r="C464" s="56" t="n">
        <v>78</v>
      </c>
      <c r="D464" s="56" t="inlineStr">
        <is>
          <t>Light Buff</t>
        </is>
      </c>
      <c r="E464" s="56" t="inlineStr">
        <is>
          <t>S</t>
        </is>
      </c>
      <c r="F464" s="56" t="n">
        <v>4</v>
      </c>
      <c r="G464" s="56" t="n">
        <v>2</v>
      </c>
      <c r="H464" s="56" t="n">
        <v>2</v>
      </c>
      <c r="I464">
        <f>IF(C464=0,TEXT(C464,"@"),TEXT(C464,"#"))</f>
        <v/>
      </c>
    </row>
    <row r="465" ht="16.5" customHeight="1">
      <c r="B465" s="56" t="inlineStr">
        <is>
          <t>25V07971KE45</t>
        </is>
      </c>
      <c r="C465" s="56" t="n">
        <v>78</v>
      </c>
      <c r="D465" s="56" t="inlineStr">
        <is>
          <t>Light Buff</t>
        </is>
      </c>
      <c r="E465" s="56" t="inlineStr">
        <is>
          <t>XL</t>
        </is>
      </c>
      <c r="F465" s="56" t="n">
        <v>5</v>
      </c>
      <c r="G465" s="56" t="n">
        <v>2</v>
      </c>
      <c r="H465" s="56" t="n">
        <v>2</v>
      </c>
      <c r="I465">
        <f>IF(C465=0,TEXT(C465,"@"),TEXT(C465,"#"))</f>
        <v/>
      </c>
    </row>
    <row r="466" ht="16.5" customHeight="1">
      <c r="B466" s="56" t="inlineStr">
        <is>
          <t>25V07971KE46</t>
        </is>
      </c>
      <c r="C466" s="56" t="n">
        <v>45</v>
      </c>
      <c r="D466" s="56" t="inlineStr">
        <is>
          <t>Light Lilac</t>
        </is>
      </c>
      <c r="E466" s="56" t="inlineStr">
        <is>
          <t>L</t>
        </is>
      </c>
      <c r="F466" s="56" t="n">
        <v>11</v>
      </c>
      <c r="G466" s="56" t="n">
        <v>2</v>
      </c>
      <c r="H466" s="56" t="n">
        <v>2</v>
      </c>
      <c r="I466">
        <f>IF(C466=0,TEXT(C466,"@"),TEXT(C466,"#"))</f>
        <v/>
      </c>
    </row>
    <row r="467" ht="16.5" customHeight="1">
      <c r="B467" s="56" t="inlineStr">
        <is>
          <t>25V07971KE46</t>
        </is>
      </c>
      <c r="C467" s="56" t="n">
        <v>45</v>
      </c>
      <c r="D467" s="56" t="inlineStr">
        <is>
          <t>Light Lilac</t>
        </is>
      </c>
      <c r="E467" s="56" t="inlineStr">
        <is>
          <t>M</t>
        </is>
      </c>
      <c r="F467" s="56" t="n">
        <v>7</v>
      </c>
      <c r="G467" s="56" t="n">
        <v>2</v>
      </c>
      <c r="H467" s="56" t="n">
        <v>2</v>
      </c>
      <c r="I467">
        <f>IF(C467=0,TEXT(C467,"@"),TEXT(C467,"#"))</f>
        <v/>
      </c>
    </row>
    <row r="468" ht="16.5" customHeight="1">
      <c r="B468" s="56" t="inlineStr">
        <is>
          <t>25V07971KE46</t>
        </is>
      </c>
      <c r="C468" s="56" t="n">
        <v>45</v>
      </c>
      <c r="D468" s="56" t="inlineStr">
        <is>
          <t>Light Lilac</t>
        </is>
      </c>
      <c r="E468" s="56" t="inlineStr">
        <is>
          <t>S</t>
        </is>
      </c>
      <c r="F468" s="56" t="n">
        <v>3</v>
      </c>
      <c r="G468" s="56" t="n">
        <v>2</v>
      </c>
      <c r="H468" s="56" t="n">
        <v>2</v>
      </c>
      <c r="I468">
        <f>IF(C468=0,TEXT(C468,"@"),TEXT(C468,"#"))</f>
        <v/>
      </c>
    </row>
    <row r="469" ht="16.5" customHeight="1">
      <c r="B469" s="56" t="inlineStr">
        <is>
          <t>25V07971KE46</t>
        </is>
      </c>
      <c r="C469" s="56" t="n">
        <v>45</v>
      </c>
      <c r="D469" s="56" t="inlineStr">
        <is>
          <t>Light Lilac</t>
        </is>
      </c>
      <c r="E469" s="56" t="inlineStr">
        <is>
          <t>XL</t>
        </is>
      </c>
      <c r="F469" s="56" t="n">
        <v>4</v>
      </c>
      <c r="G469" s="56" t="n">
        <v>2</v>
      </c>
      <c r="H469" s="56" t="n">
        <v>2</v>
      </c>
      <c r="I469">
        <f>IF(C469=0,TEXT(C469,"@"),TEXT(C469,"#"))</f>
        <v/>
      </c>
    </row>
    <row r="470" ht="16.5" customHeight="1">
      <c r="B470" s="56" t="inlineStr">
        <is>
          <t>25V07971KE46</t>
        </is>
      </c>
      <c r="C470" s="56" t="n">
        <v>59</v>
      </c>
      <c r="D470" s="56" t="inlineStr">
        <is>
          <t>Herbed Green</t>
        </is>
      </c>
      <c r="E470" s="56" t="inlineStr">
        <is>
          <t>L</t>
        </is>
      </c>
      <c r="F470" s="56" t="n">
        <v>16</v>
      </c>
      <c r="G470" s="56" t="n">
        <v>2</v>
      </c>
      <c r="H470" s="56" t="n">
        <v>2</v>
      </c>
      <c r="I470">
        <f>IF(C470=0,TEXT(C470,"@"),TEXT(C470,"#"))</f>
        <v/>
      </c>
    </row>
    <row r="471" ht="16.5" customHeight="1">
      <c r="B471" s="56" t="inlineStr">
        <is>
          <t>25V07971KE46</t>
        </is>
      </c>
      <c r="C471" s="56" t="n">
        <v>59</v>
      </c>
      <c r="D471" s="56" t="inlineStr">
        <is>
          <t>Herbed Green</t>
        </is>
      </c>
      <c r="E471" s="56" t="inlineStr">
        <is>
          <t>M</t>
        </is>
      </c>
      <c r="F471" s="56" t="n">
        <v>10</v>
      </c>
      <c r="G471" s="56" t="n">
        <v>2</v>
      </c>
      <c r="H471" s="56" t="n">
        <v>2</v>
      </c>
      <c r="I471">
        <f>IF(C471=0,TEXT(C471,"@"),TEXT(C471,"#"))</f>
        <v/>
      </c>
    </row>
    <row r="472" ht="16.5" customHeight="1">
      <c r="B472" s="56" t="inlineStr">
        <is>
          <t>25V07971KE46</t>
        </is>
      </c>
      <c r="C472" s="56" t="n">
        <v>59</v>
      </c>
      <c r="D472" s="56" t="inlineStr">
        <is>
          <t>Herbed Green</t>
        </is>
      </c>
      <c r="E472" s="56" t="inlineStr">
        <is>
          <t>S</t>
        </is>
      </c>
      <c r="F472" s="56" t="n">
        <v>4</v>
      </c>
      <c r="G472" s="56" t="n">
        <v>2</v>
      </c>
      <c r="H472" s="56" t="n">
        <v>2</v>
      </c>
      <c r="I472">
        <f>IF(C472=0,TEXT(C472,"@"),TEXT(C472,"#"))</f>
        <v/>
      </c>
    </row>
    <row r="473" ht="16.5" customHeight="1">
      <c r="B473" s="56" t="inlineStr">
        <is>
          <t>25V07971KE46</t>
        </is>
      </c>
      <c r="C473" s="56" t="n">
        <v>59</v>
      </c>
      <c r="D473" s="56" t="inlineStr">
        <is>
          <t>Herbed Green</t>
        </is>
      </c>
      <c r="E473" s="56" t="inlineStr">
        <is>
          <t>XL</t>
        </is>
      </c>
      <c r="F473" s="56" t="n">
        <v>5</v>
      </c>
      <c r="G473" s="56" t="n">
        <v>2</v>
      </c>
      <c r="H473" s="56" t="n">
        <v>2</v>
      </c>
      <c r="I473">
        <f>IF(C473=0,TEXT(C473,"@"),TEXT(C473,"#"))</f>
        <v/>
      </c>
    </row>
    <row r="474" ht="16.5" customHeight="1">
      <c r="B474" s="56" t="inlineStr">
        <is>
          <t>25V07971KE46</t>
        </is>
      </c>
      <c r="C474" s="56" t="n">
        <v>64</v>
      </c>
      <c r="D474" s="56" t="inlineStr">
        <is>
          <t>Ancient Water</t>
        </is>
      </c>
      <c r="E474" s="56" t="inlineStr">
        <is>
          <t>L</t>
        </is>
      </c>
      <c r="F474" s="56" t="n">
        <v>25</v>
      </c>
      <c r="G474" s="56" t="n">
        <v>2</v>
      </c>
      <c r="H474" s="56" t="n">
        <v>2</v>
      </c>
      <c r="I474">
        <f>IF(C474=0,TEXT(C474,"@"),TEXT(C474,"#"))</f>
        <v/>
      </c>
    </row>
    <row r="475" ht="16.5" customHeight="1">
      <c r="B475" s="56" t="inlineStr">
        <is>
          <t>25V07971KE46</t>
        </is>
      </c>
      <c r="C475" s="56" t="n">
        <v>64</v>
      </c>
      <c r="D475" s="56" t="inlineStr">
        <is>
          <t>Ancient Water</t>
        </is>
      </c>
      <c r="E475" s="56" t="inlineStr">
        <is>
          <t>M</t>
        </is>
      </c>
      <c r="F475" s="56" t="n">
        <v>15</v>
      </c>
      <c r="G475" s="56" t="n">
        <v>2</v>
      </c>
      <c r="H475" s="56" t="n">
        <v>2</v>
      </c>
      <c r="I475">
        <f>IF(C475=0,TEXT(C475,"@"),TEXT(C475,"#"))</f>
        <v/>
      </c>
    </row>
    <row r="476" ht="16.5" customHeight="1">
      <c r="B476" s="56" t="inlineStr">
        <is>
          <t>25V07971KE46</t>
        </is>
      </c>
      <c r="C476" s="56" t="n">
        <v>64</v>
      </c>
      <c r="D476" s="56" t="inlineStr">
        <is>
          <t>Ancient Water</t>
        </is>
      </c>
      <c r="E476" s="56" t="inlineStr">
        <is>
          <t>S</t>
        </is>
      </c>
      <c r="F476" s="56" t="n">
        <v>7</v>
      </c>
      <c r="G476" s="56" t="n">
        <v>2</v>
      </c>
      <c r="H476" s="56" t="n">
        <v>2</v>
      </c>
      <c r="I476">
        <f>IF(C476=0,TEXT(C476,"@"),TEXT(C476,"#"))</f>
        <v/>
      </c>
    </row>
    <row r="477" ht="16.5" customHeight="1">
      <c r="B477" s="56" t="inlineStr">
        <is>
          <t>25V07971KE46</t>
        </is>
      </c>
      <c r="C477" s="56" t="n">
        <v>64</v>
      </c>
      <c r="D477" s="56" t="inlineStr">
        <is>
          <t>Ancient Water</t>
        </is>
      </c>
      <c r="E477" s="56" t="inlineStr">
        <is>
          <t>XL</t>
        </is>
      </c>
      <c r="F477" s="56" t="n">
        <v>8</v>
      </c>
      <c r="G477" s="56" t="n">
        <v>2</v>
      </c>
      <c r="H477" s="56" t="n">
        <v>2</v>
      </c>
      <c r="I477">
        <f>IF(C477=0,TEXT(C477,"@"),TEXT(C477,"#"))</f>
        <v/>
      </c>
    </row>
    <row r="478" ht="16.5" customHeight="1">
      <c r="B478" s="56" t="inlineStr">
        <is>
          <t>25V07971KE47</t>
        </is>
      </c>
      <c r="C478" s="56" t="n">
        <v>65</v>
      </c>
      <c r="D478" s="56" t="inlineStr">
        <is>
          <t>Midnight Blue</t>
        </is>
      </c>
      <c r="E478" s="56" t="inlineStr">
        <is>
          <t>L</t>
        </is>
      </c>
      <c r="F478" s="56" t="n">
        <v>16</v>
      </c>
      <c r="G478" s="56" t="n">
        <v>2</v>
      </c>
      <c r="H478" s="56" t="n">
        <v>2</v>
      </c>
      <c r="I478">
        <f>IF(C478=0,TEXT(C478,"@"),TEXT(C478,"#"))</f>
        <v/>
      </c>
    </row>
    <row r="479" ht="16.5" customHeight="1">
      <c r="B479" s="56" t="inlineStr">
        <is>
          <t>25V07971KE47</t>
        </is>
      </c>
      <c r="C479" s="56" t="n">
        <v>65</v>
      </c>
      <c r="D479" s="56" t="inlineStr">
        <is>
          <t>Midnight Blue</t>
        </is>
      </c>
      <c r="E479" s="56" t="inlineStr">
        <is>
          <t>M</t>
        </is>
      </c>
      <c r="F479" s="56" t="n">
        <v>10</v>
      </c>
      <c r="G479" s="56" t="n">
        <v>2</v>
      </c>
      <c r="H479" s="56" t="n">
        <v>2</v>
      </c>
      <c r="I479">
        <f>IF(C479=0,TEXT(C479,"@"),TEXT(C479,"#"))</f>
        <v/>
      </c>
    </row>
    <row r="480" ht="16.5" customHeight="1">
      <c r="B480" s="56" t="inlineStr">
        <is>
          <t>25V07971KE47</t>
        </is>
      </c>
      <c r="C480" s="56" t="n">
        <v>65</v>
      </c>
      <c r="D480" s="56" t="inlineStr">
        <is>
          <t>Midnight Blue</t>
        </is>
      </c>
      <c r="E480" s="56" t="inlineStr">
        <is>
          <t>S</t>
        </is>
      </c>
      <c r="F480" s="56" t="n">
        <v>4</v>
      </c>
      <c r="G480" s="56" t="n">
        <v>2</v>
      </c>
      <c r="H480" s="56" t="n">
        <v>2</v>
      </c>
      <c r="I480">
        <f>IF(C480=0,TEXT(C480,"@"),TEXT(C480,"#"))</f>
        <v/>
      </c>
    </row>
    <row r="481" ht="16.5" customHeight="1">
      <c r="B481" s="56" t="inlineStr">
        <is>
          <t>25V07971KE47</t>
        </is>
      </c>
      <c r="C481" s="56" t="n">
        <v>65</v>
      </c>
      <c r="D481" s="56" t="inlineStr">
        <is>
          <t>Midnight Blue</t>
        </is>
      </c>
      <c r="E481" s="56" t="inlineStr">
        <is>
          <t>XL</t>
        </is>
      </c>
      <c r="F481" s="56" t="n">
        <v>5</v>
      </c>
      <c r="G481" s="56" t="n">
        <v>2</v>
      </c>
      <c r="H481" s="56" t="n">
        <v>2</v>
      </c>
      <c r="I481">
        <f>IF(C481=0,TEXT(C481,"@"),TEXT(C481,"#"))</f>
        <v/>
      </c>
    </row>
    <row r="482" ht="16.5" customHeight="1">
      <c r="B482" s="56" t="inlineStr">
        <is>
          <t>25V07971KE47</t>
        </is>
      </c>
      <c r="C482" s="56" t="n">
        <v>77</v>
      </c>
      <c r="D482" s="56" t="inlineStr">
        <is>
          <t>Cayenne</t>
        </is>
      </c>
      <c r="E482" s="56" t="inlineStr">
        <is>
          <t>L</t>
        </is>
      </c>
      <c r="F482" s="56" t="n">
        <v>16</v>
      </c>
      <c r="G482" s="56" t="n">
        <v>2</v>
      </c>
      <c r="H482" s="56" t="n">
        <v>2</v>
      </c>
      <c r="I482">
        <f>IF(C482=0,TEXT(C482,"@"),TEXT(C482,"#"))</f>
        <v/>
      </c>
    </row>
    <row r="483" ht="16.5" customHeight="1">
      <c r="B483" s="56" t="inlineStr">
        <is>
          <t>25V07971KE47</t>
        </is>
      </c>
      <c r="C483" s="56" t="n">
        <v>77</v>
      </c>
      <c r="D483" s="56" t="inlineStr">
        <is>
          <t>Cayenne</t>
        </is>
      </c>
      <c r="E483" s="56" t="inlineStr">
        <is>
          <t>M</t>
        </is>
      </c>
      <c r="F483" s="56" t="n">
        <v>10</v>
      </c>
      <c r="G483" s="56" t="n">
        <v>2</v>
      </c>
      <c r="H483" s="56" t="n">
        <v>2</v>
      </c>
      <c r="I483">
        <f>IF(C483=0,TEXT(C483,"@"),TEXT(C483,"#"))</f>
        <v/>
      </c>
    </row>
    <row r="484" ht="16.5" customHeight="1">
      <c r="B484" s="56" t="inlineStr">
        <is>
          <t>25V07971KE47</t>
        </is>
      </c>
      <c r="C484" s="56" t="n">
        <v>77</v>
      </c>
      <c r="D484" s="56" t="inlineStr">
        <is>
          <t>Cayenne</t>
        </is>
      </c>
      <c r="E484" s="56" t="inlineStr">
        <is>
          <t>S</t>
        </is>
      </c>
      <c r="F484" s="56" t="n">
        <v>4</v>
      </c>
      <c r="G484" s="56" t="n">
        <v>2</v>
      </c>
      <c r="H484" s="56" t="n">
        <v>2</v>
      </c>
      <c r="I484">
        <f>IF(C484=0,TEXT(C484,"@"),TEXT(C484,"#"))</f>
        <v/>
      </c>
    </row>
    <row r="485" ht="16.5" customHeight="1">
      <c r="B485" s="56" t="inlineStr">
        <is>
          <t>25V07971KE47</t>
        </is>
      </c>
      <c r="C485" s="56" t="n">
        <v>77</v>
      </c>
      <c r="D485" s="56" t="inlineStr">
        <is>
          <t>Cayenne</t>
        </is>
      </c>
      <c r="E485" s="56" t="inlineStr">
        <is>
          <t>XL</t>
        </is>
      </c>
      <c r="F485" s="56" t="n">
        <v>5</v>
      </c>
      <c r="G485" s="56" t="n">
        <v>2</v>
      </c>
      <c r="H485" s="56" t="n">
        <v>2</v>
      </c>
      <c r="I485">
        <f>IF(C485=0,TEXT(C485,"@"),TEXT(C485,"#"))</f>
        <v/>
      </c>
    </row>
    <row r="486" ht="16.5" customHeight="1">
      <c r="B486" s="56" t="inlineStr">
        <is>
          <t>25V07971KH22</t>
        </is>
      </c>
      <c r="C486" s="56" t="n">
        <v>1</v>
      </c>
      <c r="D486" s="56" t="inlineStr">
        <is>
          <t>Signature White</t>
        </is>
      </c>
      <c r="E486" s="56" t="inlineStr">
        <is>
          <t>2XL</t>
        </is>
      </c>
      <c r="F486" s="56" t="n">
        <v>2</v>
      </c>
      <c r="G486" s="56" t="n">
        <v>2</v>
      </c>
      <c r="H486" s="56" t="n">
        <v>2</v>
      </c>
      <c r="I486">
        <f>IF(C486=0,TEXT(C486,"@"),TEXT(C486,"#"))</f>
        <v/>
      </c>
    </row>
    <row r="487" ht="16.5" customHeight="1">
      <c r="B487" s="56" t="inlineStr">
        <is>
          <t>25V07971KH22</t>
        </is>
      </c>
      <c r="C487" s="56" t="n">
        <v>1</v>
      </c>
      <c r="D487" s="56" t="inlineStr">
        <is>
          <t>Signature White</t>
        </is>
      </c>
      <c r="E487" s="56" t="inlineStr">
        <is>
          <t>L</t>
        </is>
      </c>
      <c r="F487" s="56" t="n">
        <v>12</v>
      </c>
      <c r="G487" s="56" t="n">
        <v>2</v>
      </c>
      <c r="H487" s="56" t="n">
        <v>2</v>
      </c>
      <c r="I487">
        <f>IF(C487=0,TEXT(C487,"@"),TEXT(C487,"#"))</f>
        <v/>
      </c>
    </row>
    <row r="488" ht="16.5" customHeight="1">
      <c r="B488" s="56" t="inlineStr">
        <is>
          <t>25V07971KH22</t>
        </is>
      </c>
      <c r="C488" s="56" t="n">
        <v>1</v>
      </c>
      <c r="D488" s="56" t="inlineStr">
        <is>
          <t>Signature White</t>
        </is>
      </c>
      <c r="E488" s="56" t="inlineStr">
        <is>
          <t>M</t>
        </is>
      </c>
      <c r="F488" s="56" t="n">
        <v>12</v>
      </c>
      <c r="G488" s="56" t="n">
        <v>2</v>
      </c>
      <c r="H488" s="56" t="n">
        <v>2</v>
      </c>
      <c r="I488">
        <f>IF(C488=0,TEXT(C488,"@"),TEXT(C488,"#"))</f>
        <v/>
      </c>
    </row>
    <row r="489" ht="16.5" customHeight="1">
      <c r="B489" s="56" t="inlineStr">
        <is>
          <t>25V07971KH22</t>
        </is>
      </c>
      <c r="C489" s="56" t="n">
        <v>1</v>
      </c>
      <c r="D489" s="56" t="inlineStr">
        <is>
          <t>Signature White</t>
        </is>
      </c>
      <c r="E489" s="56" t="inlineStr">
        <is>
          <t>S</t>
        </is>
      </c>
      <c r="F489" s="56" t="n">
        <v>6</v>
      </c>
      <c r="G489" s="56" t="n">
        <v>2</v>
      </c>
      <c r="H489" s="56" t="n">
        <v>2</v>
      </c>
      <c r="I489">
        <f>IF(C489=0,TEXT(C489,"@"),TEXT(C489,"#"))</f>
        <v/>
      </c>
    </row>
    <row r="490" ht="16.5" customHeight="1">
      <c r="B490" s="56" t="inlineStr">
        <is>
          <t>25V07971KH22</t>
        </is>
      </c>
      <c r="C490" s="56" t="n">
        <v>1</v>
      </c>
      <c r="D490" s="56" t="inlineStr">
        <is>
          <t>Signature White</t>
        </is>
      </c>
      <c r="E490" s="56" t="inlineStr">
        <is>
          <t>XL</t>
        </is>
      </c>
      <c r="F490" s="56" t="n">
        <v>8</v>
      </c>
      <c r="G490" s="56" t="n">
        <v>2</v>
      </c>
      <c r="H490" s="56" t="n">
        <v>2</v>
      </c>
      <c r="I490">
        <f>IF(C490=0,TEXT(C490,"@"),TEXT(C490,"#"))</f>
        <v/>
      </c>
    </row>
    <row r="491" ht="16.5" customHeight="1">
      <c r="B491" s="56" t="inlineStr">
        <is>
          <t>25V07971KH22</t>
        </is>
      </c>
      <c r="C491" s="56" t="n">
        <v>9</v>
      </c>
      <c r="D491" s="56" t="inlineStr">
        <is>
          <t>Signature Black</t>
        </is>
      </c>
      <c r="E491" s="56" t="inlineStr">
        <is>
          <t>2XL</t>
        </is>
      </c>
      <c r="F491" s="56" t="n">
        <v>2</v>
      </c>
      <c r="G491" s="56" t="n">
        <v>2</v>
      </c>
      <c r="H491" s="56" t="n">
        <v>2</v>
      </c>
      <c r="I491">
        <f>IF(C491=0,TEXT(C491,"@"),TEXT(C491,"#"))</f>
        <v/>
      </c>
    </row>
    <row r="492" ht="16.5" customHeight="1">
      <c r="B492" s="56" t="inlineStr">
        <is>
          <t>25V07971KH22</t>
        </is>
      </c>
      <c r="C492" s="56" t="n">
        <v>9</v>
      </c>
      <c r="D492" s="56" t="inlineStr">
        <is>
          <t>Signature Black</t>
        </is>
      </c>
      <c r="E492" s="56" t="inlineStr">
        <is>
          <t>L</t>
        </is>
      </c>
      <c r="F492" s="56" t="n">
        <v>8</v>
      </c>
      <c r="G492" s="56" t="n">
        <v>2</v>
      </c>
      <c r="H492" s="56" t="n">
        <v>2</v>
      </c>
      <c r="I492">
        <f>IF(C492=0,TEXT(C492,"@"),TEXT(C492,"#"))</f>
        <v/>
      </c>
    </row>
    <row r="493" ht="16.5" customHeight="1">
      <c r="B493" s="56" t="inlineStr">
        <is>
          <t>25V07971KH22</t>
        </is>
      </c>
      <c r="C493" s="56" t="n">
        <v>9</v>
      </c>
      <c r="D493" s="56" t="inlineStr">
        <is>
          <t>Signature Black</t>
        </is>
      </c>
      <c r="E493" s="56" t="inlineStr">
        <is>
          <t>M</t>
        </is>
      </c>
      <c r="F493" s="56" t="n">
        <v>9</v>
      </c>
      <c r="G493" s="56" t="n">
        <v>2</v>
      </c>
      <c r="H493" s="56" t="n">
        <v>2</v>
      </c>
      <c r="I493">
        <f>IF(C493=0,TEXT(C493,"@"),TEXT(C493,"#"))</f>
        <v/>
      </c>
    </row>
    <row r="494" ht="16.5" customHeight="1">
      <c r="B494" s="56" t="inlineStr">
        <is>
          <t>25V07971KH22</t>
        </is>
      </c>
      <c r="C494" s="56" t="n">
        <v>9</v>
      </c>
      <c r="D494" s="56" t="inlineStr">
        <is>
          <t>Signature Black</t>
        </is>
      </c>
      <c r="E494" s="56" t="inlineStr">
        <is>
          <t>S</t>
        </is>
      </c>
      <c r="F494" s="56" t="n">
        <v>5</v>
      </c>
      <c r="G494" s="56" t="n">
        <v>2</v>
      </c>
      <c r="H494" s="56" t="n">
        <v>2</v>
      </c>
      <c r="I494">
        <f>IF(C494=0,TEXT(C494,"@"),TEXT(C494,"#"))</f>
        <v/>
      </c>
    </row>
    <row r="495" ht="16.5" customHeight="1">
      <c r="B495" s="56" t="inlineStr">
        <is>
          <t>25V07971KH22</t>
        </is>
      </c>
      <c r="C495" s="56" t="n">
        <v>9</v>
      </c>
      <c r="D495" s="56" t="inlineStr">
        <is>
          <t>Signature Black</t>
        </is>
      </c>
      <c r="E495" s="56" t="inlineStr">
        <is>
          <t>XL</t>
        </is>
      </c>
      <c r="F495" s="56" t="n">
        <v>6</v>
      </c>
      <c r="G495" s="56" t="n">
        <v>2</v>
      </c>
      <c r="H495" s="56" t="n">
        <v>2</v>
      </c>
      <c r="I495">
        <f>IF(C495=0,TEXT(C495,"@"),TEXT(C495,"#"))</f>
        <v/>
      </c>
    </row>
    <row r="496" ht="16.5" customHeight="1">
      <c r="B496" s="56" t="inlineStr">
        <is>
          <t>25V07971KH22</t>
        </is>
      </c>
      <c r="C496" s="56" t="n">
        <v>12</v>
      </c>
      <c r="D496" s="56" t="inlineStr">
        <is>
          <t>Heather Shale Grey</t>
        </is>
      </c>
      <c r="E496" s="56" t="inlineStr">
        <is>
          <t>2XL</t>
        </is>
      </c>
      <c r="F496" s="56" t="n">
        <v>2</v>
      </c>
      <c r="G496" s="56" t="n">
        <v>2</v>
      </c>
      <c r="H496" s="56" t="n">
        <v>2</v>
      </c>
      <c r="I496">
        <f>IF(C496=0,TEXT(C496,"@"),TEXT(C496,"#"))</f>
        <v/>
      </c>
    </row>
    <row r="497" ht="16.5" customHeight="1">
      <c r="B497" s="56" t="inlineStr">
        <is>
          <t>25V07971KH22</t>
        </is>
      </c>
      <c r="C497" s="56" t="n">
        <v>12</v>
      </c>
      <c r="D497" s="56" t="inlineStr">
        <is>
          <t>Heather Shale Grey</t>
        </is>
      </c>
      <c r="E497" s="56" t="inlineStr">
        <is>
          <t>L</t>
        </is>
      </c>
      <c r="F497" s="56" t="n">
        <v>8</v>
      </c>
      <c r="G497" s="56" t="n">
        <v>2</v>
      </c>
      <c r="H497" s="56" t="n">
        <v>2</v>
      </c>
      <c r="I497">
        <f>IF(C497=0,TEXT(C497,"@"),TEXT(C497,"#"))</f>
        <v/>
      </c>
    </row>
    <row r="498" ht="16.5" customHeight="1">
      <c r="B498" s="56" t="inlineStr">
        <is>
          <t>25V07971KH22</t>
        </is>
      </c>
      <c r="C498" s="56" t="n">
        <v>12</v>
      </c>
      <c r="D498" s="56" t="inlineStr">
        <is>
          <t>Heather Shale Grey</t>
        </is>
      </c>
      <c r="E498" s="56" t="inlineStr">
        <is>
          <t>M</t>
        </is>
      </c>
      <c r="F498" s="56" t="n">
        <v>9</v>
      </c>
      <c r="G498" s="56" t="n">
        <v>2</v>
      </c>
      <c r="H498" s="56" t="n">
        <v>2</v>
      </c>
      <c r="I498">
        <f>IF(C498=0,TEXT(C498,"@"),TEXT(C498,"#"))</f>
        <v/>
      </c>
    </row>
    <row r="499" ht="16.5" customHeight="1">
      <c r="B499" s="56" t="inlineStr">
        <is>
          <t>25V07971KH22</t>
        </is>
      </c>
      <c r="C499" s="56" t="n">
        <v>12</v>
      </c>
      <c r="D499" s="56" t="inlineStr">
        <is>
          <t>Heather Shale Grey</t>
        </is>
      </c>
      <c r="E499" s="56" t="inlineStr">
        <is>
          <t>S</t>
        </is>
      </c>
      <c r="F499" s="56" t="n">
        <v>5</v>
      </c>
      <c r="G499" s="56" t="n">
        <v>2</v>
      </c>
      <c r="H499" s="56" t="n">
        <v>2</v>
      </c>
      <c r="I499">
        <f>IF(C499=0,TEXT(C499,"@"),TEXT(C499,"#"))</f>
        <v/>
      </c>
    </row>
    <row r="500" ht="16.5" customHeight="1">
      <c r="B500" s="56" t="inlineStr">
        <is>
          <t>25V07971KH22</t>
        </is>
      </c>
      <c r="C500" s="56" t="n">
        <v>12</v>
      </c>
      <c r="D500" s="56" t="inlineStr">
        <is>
          <t>Heather Shale Grey</t>
        </is>
      </c>
      <c r="E500" s="56" t="inlineStr">
        <is>
          <t>XL</t>
        </is>
      </c>
      <c r="F500" s="56" t="n">
        <v>6</v>
      </c>
      <c r="G500" s="56" t="n">
        <v>2</v>
      </c>
      <c r="H500" s="56" t="n">
        <v>2</v>
      </c>
      <c r="I500">
        <f>IF(C500=0,TEXT(C500,"@"),TEXT(C500,"#"))</f>
        <v/>
      </c>
    </row>
    <row r="501" ht="16.5" customHeight="1">
      <c r="B501" s="56" t="inlineStr">
        <is>
          <t>25V07971KH22</t>
        </is>
      </c>
      <c r="C501" s="56" t="n">
        <v>29</v>
      </c>
      <c r="D501" s="56" t="inlineStr">
        <is>
          <t>Troposphere</t>
        </is>
      </c>
      <c r="E501" s="56" t="inlineStr">
        <is>
          <t>2XL</t>
        </is>
      </c>
      <c r="F501" s="56" t="n">
        <v>2</v>
      </c>
      <c r="G501" s="56" t="n">
        <v>2</v>
      </c>
      <c r="H501" s="56" t="n">
        <v>2</v>
      </c>
      <c r="I501">
        <f>IF(C501=0,TEXT(C501,"@"),TEXT(C501,"#"))</f>
        <v/>
      </c>
    </row>
    <row r="502" ht="16.5" customHeight="1">
      <c r="B502" s="56" t="inlineStr">
        <is>
          <t>25V07971KH22</t>
        </is>
      </c>
      <c r="C502" s="56" t="n">
        <v>29</v>
      </c>
      <c r="D502" s="56" t="inlineStr">
        <is>
          <t>Troposphere</t>
        </is>
      </c>
      <c r="E502" s="56" t="inlineStr">
        <is>
          <t>L</t>
        </is>
      </c>
      <c r="F502" s="56" t="n">
        <v>8</v>
      </c>
      <c r="G502" s="56" t="n">
        <v>2</v>
      </c>
      <c r="H502" s="56" t="n">
        <v>2</v>
      </c>
      <c r="I502">
        <f>IF(C502=0,TEXT(C502,"@"),TEXT(C502,"#"))</f>
        <v/>
      </c>
    </row>
    <row r="503" ht="16.5" customHeight="1">
      <c r="B503" s="56" t="inlineStr">
        <is>
          <t>25V07971KH22</t>
        </is>
      </c>
      <c r="C503" s="56" t="n">
        <v>29</v>
      </c>
      <c r="D503" s="56" t="inlineStr">
        <is>
          <t>Troposphere</t>
        </is>
      </c>
      <c r="E503" s="56" t="inlineStr">
        <is>
          <t>M</t>
        </is>
      </c>
      <c r="F503" s="56" t="n">
        <v>9</v>
      </c>
      <c r="G503" s="56" t="n">
        <v>2</v>
      </c>
      <c r="H503" s="56" t="n">
        <v>2</v>
      </c>
      <c r="I503">
        <f>IF(C503=0,TEXT(C503,"@"),TEXT(C503,"#"))</f>
        <v/>
      </c>
    </row>
    <row r="504" ht="16.5" customHeight="1">
      <c r="B504" s="56" t="inlineStr">
        <is>
          <t>25V07971KH22</t>
        </is>
      </c>
      <c r="C504" s="56" t="n">
        <v>29</v>
      </c>
      <c r="D504" s="56" t="inlineStr">
        <is>
          <t>Troposphere</t>
        </is>
      </c>
      <c r="E504" s="56" t="inlineStr">
        <is>
          <t>S</t>
        </is>
      </c>
      <c r="F504" s="56" t="n">
        <v>5</v>
      </c>
      <c r="G504" s="56" t="n">
        <v>2</v>
      </c>
      <c r="H504" s="56" t="n">
        <v>2</v>
      </c>
      <c r="I504">
        <f>IF(C504=0,TEXT(C504,"@"),TEXT(C504,"#"))</f>
        <v/>
      </c>
    </row>
    <row r="505" ht="16.5" customHeight="1">
      <c r="B505" s="56" t="inlineStr">
        <is>
          <t>25V07971KH22</t>
        </is>
      </c>
      <c r="C505" s="56" t="n">
        <v>29</v>
      </c>
      <c r="D505" s="56" t="inlineStr">
        <is>
          <t>Troposphere</t>
        </is>
      </c>
      <c r="E505" s="56" t="inlineStr">
        <is>
          <t>XL</t>
        </is>
      </c>
      <c r="F505" s="56" t="n">
        <v>6</v>
      </c>
      <c r="G505" s="56" t="n">
        <v>2</v>
      </c>
      <c r="H505" s="56" t="n">
        <v>2</v>
      </c>
      <c r="I505">
        <f>IF(C505=0,TEXT(C505,"@"),TEXT(C505,"#"))</f>
        <v/>
      </c>
    </row>
    <row r="506" ht="16.5" customHeight="1">
      <c r="B506" s="56" t="inlineStr">
        <is>
          <t>25V07971KH22</t>
        </is>
      </c>
      <c r="C506" s="56" t="n">
        <v>39</v>
      </c>
      <c r="D506" s="56" t="inlineStr">
        <is>
          <t>Haute Red</t>
        </is>
      </c>
      <c r="E506" s="56" t="inlineStr">
        <is>
          <t>2XL</t>
        </is>
      </c>
      <c r="F506" s="56" t="n">
        <v>2</v>
      </c>
      <c r="G506" s="56" t="n">
        <v>2</v>
      </c>
      <c r="H506" s="56" t="n">
        <v>2</v>
      </c>
      <c r="I506">
        <f>IF(C506=0,TEXT(C506,"@"),TEXT(C506,"#"))</f>
        <v/>
      </c>
    </row>
    <row r="507" ht="16.5" customHeight="1">
      <c r="B507" s="56" t="inlineStr">
        <is>
          <t>25V07971KH22</t>
        </is>
      </c>
      <c r="C507" s="56" t="n">
        <v>39</v>
      </c>
      <c r="D507" s="56" t="inlineStr">
        <is>
          <t>Haute Red</t>
        </is>
      </c>
      <c r="E507" s="56" t="inlineStr">
        <is>
          <t>L</t>
        </is>
      </c>
      <c r="F507" s="56" t="n">
        <v>8</v>
      </c>
      <c r="G507" s="56" t="n">
        <v>2</v>
      </c>
      <c r="H507" s="56" t="n">
        <v>2</v>
      </c>
      <c r="I507">
        <f>IF(C507=0,TEXT(C507,"@"),TEXT(C507,"#"))</f>
        <v/>
      </c>
    </row>
    <row r="508" ht="16.5" customHeight="1">
      <c r="B508" s="56" t="inlineStr">
        <is>
          <t>25V07971KH22</t>
        </is>
      </c>
      <c r="C508" s="56" t="n">
        <v>39</v>
      </c>
      <c r="D508" s="56" t="inlineStr">
        <is>
          <t>Haute Red</t>
        </is>
      </c>
      <c r="E508" s="56" t="inlineStr">
        <is>
          <t>M</t>
        </is>
      </c>
      <c r="F508" s="56" t="n">
        <v>9</v>
      </c>
      <c r="G508" s="56" t="n">
        <v>2</v>
      </c>
      <c r="H508" s="56" t="n">
        <v>2</v>
      </c>
      <c r="I508">
        <f>IF(C508=0,TEXT(C508,"@"),TEXT(C508,"#"))</f>
        <v/>
      </c>
    </row>
    <row r="509" ht="16.5" customHeight="1">
      <c r="B509" s="56" t="inlineStr">
        <is>
          <t>25V07971KH22</t>
        </is>
      </c>
      <c r="C509" s="56" t="n">
        <v>39</v>
      </c>
      <c r="D509" s="56" t="inlineStr">
        <is>
          <t>Haute Red</t>
        </is>
      </c>
      <c r="E509" s="56" t="inlineStr">
        <is>
          <t>S</t>
        </is>
      </c>
      <c r="F509" s="56" t="n">
        <v>5</v>
      </c>
      <c r="G509" s="56" t="n">
        <v>2</v>
      </c>
      <c r="H509" s="56" t="n">
        <v>2</v>
      </c>
      <c r="I509">
        <f>IF(C509=0,TEXT(C509,"@"),TEXT(C509,"#"))</f>
        <v/>
      </c>
    </row>
    <row r="510" ht="16.5" customHeight="1">
      <c r="B510" s="56" t="inlineStr">
        <is>
          <t>25V07971KH22</t>
        </is>
      </c>
      <c r="C510" s="56" t="n">
        <v>39</v>
      </c>
      <c r="D510" s="56" t="inlineStr">
        <is>
          <t>Haute Red</t>
        </is>
      </c>
      <c r="E510" s="56" t="inlineStr">
        <is>
          <t>XL</t>
        </is>
      </c>
      <c r="F510" s="56" t="n">
        <v>6</v>
      </c>
      <c r="G510" s="56" t="n">
        <v>2</v>
      </c>
      <c r="H510" s="56" t="n">
        <v>2</v>
      </c>
      <c r="I510">
        <f>IF(C510=0,TEXT(C510,"@"),TEXT(C510,"#"))</f>
        <v/>
      </c>
    </row>
    <row r="511" ht="16.5" customHeight="1">
      <c r="B511" s="56" t="inlineStr">
        <is>
          <t>25V07971KH23</t>
        </is>
      </c>
      <c r="C511" s="56" t="n">
        <v>1</v>
      </c>
      <c r="D511" s="56" t="inlineStr">
        <is>
          <t>Signature White</t>
        </is>
      </c>
      <c r="E511" s="56" t="inlineStr">
        <is>
          <t>2XL</t>
        </is>
      </c>
      <c r="F511" s="56" t="n">
        <v>1</v>
      </c>
      <c r="G511" s="56" t="n">
        <v>2</v>
      </c>
      <c r="H511" s="56" t="n">
        <v>2</v>
      </c>
      <c r="I511">
        <f>IF(C511=0,TEXT(C511,"@"),TEXT(C511,"#"))</f>
        <v/>
      </c>
    </row>
    <row r="512" ht="16.5" customHeight="1">
      <c r="B512" s="56" t="inlineStr">
        <is>
          <t>25V07971KH23</t>
        </is>
      </c>
      <c r="C512" s="56" t="n">
        <v>1</v>
      </c>
      <c r="D512" s="56" t="inlineStr">
        <is>
          <t>Signature White</t>
        </is>
      </c>
      <c r="E512" s="56" t="inlineStr">
        <is>
          <t>L</t>
        </is>
      </c>
      <c r="F512" s="56" t="n">
        <v>6</v>
      </c>
      <c r="G512" s="56" t="n">
        <v>2</v>
      </c>
      <c r="H512" s="56" t="n">
        <v>2</v>
      </c>
      <c r="I512">
        <f>IF(C512=0,TEXT(C512,"@"),TEXT(C512,"#"))</f>
        <v/>
      </c>
    </row>
    <row r="513" ht="16.5" customHeight="1">
      <c r="B513" s="56" t="inlineStr">
        <is>
          <t>25V07971KH23</t>
        </is>
      </c>
      <c r="C513" s="56" t="n">
        <v>1</v>
      </c>
      <c r="D513" s="56" t="inlineStr">
        <is>
          <t>Signature White</t>
        </is>
      </c>
      <c r="E513" s="56" t="inlineStr">
        <is>
          <t>M</t>
        </is>
      </c>
      <c r="F513" s="56" t="n">
        <v>6</v>
      </c>
      <c r="G513" s="56" t="n">
        <v>2</v>
      </c>
      <c r="H513" s="56" t="n">
        <v>2</v>
      </c>
      <c r="I513">
        <f>IF(C513=0,TEXT(C513,"@"),TEXT(C513,"#"))</f>
        <v/>
      </c>
    </row>
    <row r="514" ht="16.5" customHeight="1">
      <c r="B514" s="56" t="inlineStr">
        <is>
          <t>25V07971KH23</t>
        </is>
      </c>
      <c r="C514" s="56" t="n">
        <v>1</v>
      </c>
      <c r="D514" s="56" t="inlineStr">
        <is>
          <t>Signature White</t>
        </is>
      </c>
      <c r="E514" s="56" t="inlineStr">
        <is>
          <t>S</t>
        </is>
      </c>
      <c r="F514" s="56" t="n">
        <v>3</v>
      </c>
      <c r="G514" s="56" t="n">
        <v>2</v>
      </c>
      <c r="H514" s="56" t="n">
        <v>2</v>
      </c>
      <c r="I514">
        <f>IF(C514=0,TEXT(C514,"@"),TEXT(C514,"#"))</f>
        <v/>
      </c>
    </row>
    <row r="515" ht="16.5" customHeight="1">
      <c r="B515" s="56" t="inlineStr">
        <is>
          <t>25V07971KH23</t>
        </is>
      </c>
      <c r="C515" s="56" t="n">
        <v>1</v>
      </c>
      <c r="D515" s="56" t="inlineStr">
        <is>
          <t>Signature White</t>
        </is>
      </c>
      <c r="E515" s="56" t="inlineStr">
        <is>
          <t>XL</t>
        </is>
      </c>
      <c r="F515" s="56" t="n">
        <v>4</v>
      </c>
      <c r="G515" s="56" t="n">
        <v>2</v>
      </c>
      <c r="H515" s="56" t="n">
        <v>2</v>
      </c>
      <c r="I515">
        <f>IF(C515=0,TEXT(C515,"@"),TEXT(C515,"#"))</f>
        <v/>
      </c>
    </row>
    <row r="516" ht="16.5" customHeight="1">
      <c r="B516" s="56" t="inlineStr">
        <is>
          <t>25V07971KH23</t>
        </is>
      </c>
      <c r="C516" s="56" t="n">
        <v>9</v>
      </c>
      <c r="D516" s="56" t="inlineStr">
        <is>
          <t>Signature Black</t>
        </is>
      </c>
      <c r="E516" s="56" t="inlineStr">
        <is>
          <t>2XL</t>
        </is>
      </c>
      <c r="F516" s="56" t="n">
        <v>2</v>
      </c>
      <c r="G516" s="56" t="n">
        <v>2</v>
      </c>
      <c r="H516" s="56" t="n">
        <v>2</v>
      </c>
      <c r="I516">
        <f>IF(C516=0,TEXT(C516,"@"),TEXT(C516,"#"))</f>
        <v/>
      </c>
    </row>
    <row r="517" ht="16.5" customHeight="1">
      <c r="B517" s="56" t="inlineStr">
        <is>
          <t>25V07971KH23</t>
        </is>
      </c>
      <c r="C517" s="56" t="n">
        <v>9</v>
      </c>
      <c r="D517" s="56" t="inlineStr">
        <is>
          <t>Signature Black</t>
        </is>
      </c>
      <c r="E517" s="56" t="inlineStr">
        <is>
          <t>L</t>
        </is>
      </c>
      <c r="F517" s="56" t="n">
        <v>8</v>
      </c>
      <c r="G517" s="56" t="n">
        <v>2</v>
      </c>
      <c r="H517" s="56" t="n">
        <v>2</v>
      </c>
      <c r="I517">
        <f>IF(C517=0,TEXT(C517,"@"),TEXT(C517,"#"))</f>
        <v/>
      </c>
    </row>
    <row r="518" ht="16.5" customHeight="1">
      <c r="B518" s="56" t="inlineStr">
        <is>
          <t>25V07971KH23</t>
        </is>
      </c>
      <c r="C518" s="56" t="n">
        <v>9</v>
      </c>
      <c r="D518" s="56" t="inlineStr">
        <is>
          <t>Signature Black</t>
        </is>
      </c>
      <c r="E518" s="56" t="inlineStr">
        <is>
          <t>M</t>
        </is>
      </c>
      <c r="F518" s="56" t="n">
        <v>9</v>
      </c>
      <c r="G518" s="56" t="n">
        <v>2</v>
      </c>
      <c r="H518" s="56" t="n">
        <v>2</v>
      </c>
      <c r="I518">
        <f>IF(C518=0,TEXT(C518,"@"),TEXT(C518,"#"))</f>
        <v/>
      </c>
    </row>
    <row r="519" ht="16.5" customHeight="1">
      <c r="B519" s="56" t="inlineStr">
        <is>
          <t>25V07971KH23</t>
        </is>
      </c>
      <c r="C519" s="56" t="n">
        <v>9</v>
      </c>
      <c r="D519" s="56" t="inlineStr">
        <is>
          <t>Signature Black</t>
        </is>
      </c>
      <c r="E519" s="56" t="inlineStr">
        <is>
          <t>S</t>
        </is>
      </c>
      <c r="F519" s="56" t="n">
        <v>5</v>
      </c>
      <c r="G519" s="56" t="n">
        <v>2</v>
      </c>
      <c r="H519" s="56" t="n">
        <v>2</v>
      </c>
      <c r="I519">
        <f>IF(C519=0,TEXT(C519,"@"),TEXT(C519,"#"))</f>
        <v/>
      </c>
    </row>
    <row r="520" ht="16.5" customHeight="1">
      <c r="B520" s="56" t="inlineStr">
        <is>
          <t>25V07971KH23</t>
        </is>
      </c>
      <c r="C520" s="56" t="n">
        <v>9</v>
      </c>
      <c r="D520" s="56" t="inlineStr">
        <is>
          <t>Signature Black</t>
        </is>
      </c>
      <c r="E520" s="56" t="inlineStr">
        <is>
          <t>XL</t>
        </is>
      </c>
      <c r="F520" s="56" t="n">
        <v>6</v>
      </c>
      <c r="G520" s="56" t="n">
        <v>2</v>
      </c>
      <c r="H520" s="56" t="n">
        <v>2</v>
      </c>
      <c r="I520">
        <f>IF(C520=0,TEXT(C520,"@"),TEXT(C520,"#"))</f>
        <v/>
      </c>
    </row>
    <row r="521" ht="16.5" customHeight="1">
      <c r="B521" s="56" t="inlineStr">
        <is>
          <t>25V07971KH23</t>
        </is>
      </c>
      <c r="C521" s="56" t="n">
        <v>26</v>
      </c>
      <c r="D521" s="56" t="inlineStr">
        <is>
          <t>Signature Navy</t>
        </is>
      </c>
      <c r="E521" s="56" t="inlineStr">
        <is>
          <t>2XL</t>
        </is>
      </c>
      <c r="F521" s="56" t="n">
        <v>2</v>
      </c>
      <c r="G521" s="56" t="n">
        <v>2</v>
      </c>
      <c r="H521" s="56" t="n">
        <v>2</v>
      </c>
      <c r="I521">
        <f>IF(C521=0,TEXT(C521,"@"),TEXT(C521,"#"))</f>
        <v/>
      </c>
    </row>
    <row r="522" ht="16.5" customHeight="1">
      <c r="B522" s="56" t="inlineStr">
        <is>
          <t>25V07971KH23</t>
        </is>
      </c>
      <c r="C522" s="56" t="n">
        <v>26</v>
      </c>
      <c r="D522" s="56" t="inlineStr">
        <is>
          <t>Signature Navy</t>
        </is>
      </c>
      <c r="E522" s="56" t="inlineStr">
        <is>
          <t>L</t>
        </is>
      </c>
      <c r="F522" s="56" t="n">
        <v>8</v>
      </c>
      <c r="G522" s="56" t="n">
        <v>2</v>
      </c>
      <c r="H522" s="56" t="n">
        <v>2</v>
      </c>
      <c r="I522">
        <f>IF(C522=0,TEXT(C522,"@"),TEXT(C522,"#"))</f>
        <v/>
      </c>
    </row>
    <row r="523" ht="16.5" customHeight="1">
      <c r="B523" s="56" t="inlineStr">
        <is>
          <t>25V07971KH23</t>
        </is>
      </c>
      <c r="C523" s="56" t="n">
        <v>26</v>
      </c>
      <c r="D523" s="56" t="inlineStr">
        <is>
          <t>Signature Navy</t>
        </is>
      </c>
      <c r="E523" s="56" t="inlineStr">
        <is>
          <t>M</t>
        </is>
      </c>
      <c r="F523" s="56" t="n">
        <v>9</v>
      </c>
      <c r="G523" s="56" t="n">
        <v>2</v>
      </c>
      <c r="H523" s="56" t="n">
        <v>2</v>
      </c>
      <c r="I523">
        <f>IF(C523=0,TEXT(C523,"@"),TEXT(C523,"#"))</f>
        <v/>
      </c>
    </row>
    <row r="524" ht="16.5" customHeight="1">
      <c r="B524" s="56" t="inlineStr">
        <is>
          <t>25V07971KH23</t>
        </is>
      </c>
      <c r="C524" s="56" t="n">
        <v>26</v>
      </c>
      <c r="D524" s="56" t="inlineStr">
        <is>
          <t>Signature Navy</t>
        </is>
      </c>
      <c r="E524" s="56" t="inlineStr">
        <is>
          <t>S</t>
        </is>
      </c>
      <c r="F524" s="56" t="n">
        <v>5</v>
      </c>
      <c r="G524" s="56" t="n">
        <v>2</v>
      </c>
      <c r="H524" s="56" t="n">
        <v>2</v>
      </c>
      <c r="I524">
        <f>IF(C524=0,TEXT(C524,"@"),TEXT(C524,"#"))</f>
        <v/>
      </c>
    </row>
    <row r="525" ht="16.5" customHeight="1">
      <c r="B525" s="56" t="inlineStr">
        <is>
          <t>25V07971KH23</t>
        </is>
      </c>
      <c r="C525" s="56" t="n">
        <v>26</v>
      </c>
      <c r="D525" s="56" t="inlineStr">
        <is>
          <t>Signature Navy</t>
        </is>
      </c>
      <c r="E525" s="56" t="inlineStr">
        <is>
          <t>XL</t>
        </is>
      </c>
      <c r="F525" s="56" t="n">
        <v>6</v>
      </c>
      <c r="G525" s="56" t="n">
        <v>2</v>
      </c>
      <c r="H525" s="56" t="n">
        <v>2</v>
      </c>
      <c r="I525">
        <f>IF(C525=0,TEXT(C525,"@"),TEXT(C525,"#"))</f>
        <v/>
      </c>
    </row>
    <row r="526" ht="16.5" customHeight="1">
      <c r="B526" s="56" t="inlineStr">
        <is>
          <t>25V07971KH23</t>
        </is>
      </c>
      <c r="C526" s="56" t="n">
        <v>42</v>
      </c>
      <c r="D526" s="56" t="inlineStr">
        <is>
          <t>Pure Cashmere</t>
        </is>
      </c>
      <c r="E526" s="56" t="inlineStr">
        <is>
          <t>2XL</t>
        </is>
      </c>
      <c r="F526" s="56" t="n">
        <v>2</v>
      </c>
      <c r="G526" s="56" t="n">
        <v>2</v>
      </c>
      <c r="H526" s="56" t="n">
        <v>2</v>
      </c>
      <c r="I526">
        <f>IF(C526=0,TEXT(C526,"@"),TEXT(C526,"#"))</f>
        <v/>
      </c>
    </row>
    <row r="527" ht="16.5" customHeight="1">
      <c r="B527" s="56" t="inlineStr">
        <is>
          <t>25V07971KH23</t>
        </is>
      </c>
      <c r="C527" s="56" t="n">
        <v>42</v>
      </c>
      <c r="D527" s="56" t="inlineStr">
        <is>
          <t>Pure Cashmere</t>
        </is>
      </c>
      <c r="E527" s="56" t="inlineStr">
        <is>
          <t>L</t>
        </is>
      </c>
      <c r="F527" s="56" t="n">
        <v>8</v>
      </c>
      <c r="G527" s="56" t="n">
        <v>2</v>
      </c>
      <c r="H527" s="56" t="n">
        <v>2</v>
      </c>
      <c r="I527">
        <f>IF(C527=0,TEXT(C527,"@"),TEXT(C527,"#"))</f>
        <v/>
      </c>
    </row>
    <row r="528" ht="16.5" customHeight="1">
      <c r="B528" s="56" t="inlineStr">
        <is>
          <t>25V07971KH23</t>
        </is>
      </c>
      <c r="C528" s="56" t="n">
        <v>42</v>
      </c>
      <c r="D528" s="56" t="inlineStr">
        <is>
          <t>Pure Cashmere</t>
        </is>
      </c>
      <c r="E528" s="56" t="inlineStr">
        <is>
          <t>M</t>
        </is>
      </c>
      <c r="F528" s="56" t="n">
        <v>9</v>
      </c>
      <c r="G528" s="56" t="n">
        <v>2</v>
      </c>
      <c r="H528" s="56" t="n">
        <v>2</v>
      </c>
      <c r="I528">
        <f>IF(C528=0,TEXT(C528,"@"),TEXT(C528,"#"))</f>
        <v/>
      </c>
    </row>
    <row r="529" ht="16.5" customHeight="1">
      <c r="B529" s="56" t="inlineStr">
        <is>
          <t>25V07971KH23</t>
        </is>
      </c>
      <c r="C529" s="56" t="n">
        <v>42</v>
      </c>
      <c r="D529" s="56" t="inlineStr">
        <is>
          <t>Pure Cashmere</t>
        </is>
      </c>
      <c r="E529" s="56" t="inlineStr">
        <is>
          <t>S</t>
        </is>
      </c>
      <c r="F529" s="56" t="n">
        <v>5</v>
      </c>
      <c r="G529" s="56" t="n">
        <v>2</v>
      </c>
      <c r="H529" s="56" t="n">
        <v>2</v>
      </c>
      <c r="I529">
        <f>IF(C529=0,TEXT(C529,"@"),TEXT(C529,"#"))</f>
        <v/>
      </c>
    </row>
    <row r="530" ht="16.5" customHeight="1">
      <c r="B530" s="56" t="inlineStr">
        <is>
          <t>25V07971KH23</t>
        </is>
      </c>
      <c r="C530" s="56" t="n">
        <v>42</v>
      </c>
      <c r="D530" s="56" t="inlineStr">
        <is>
          <t>Pure Cashmere</t>
        </is>
      </c>
      <c r="E530" s="56" t="inlineStr">
        <is>
          <t>XL</t>
        </is>
      </c>
      <c r="F530" s="56" t="n">
        <v>6</v>
      </c>
      <c r="G530" s="56" t="n">
        <v>2</v>
      </c>
      <c r="H530" s="56" t="n">
        <v>2</v>
      </c>
      <c r="I530">
        <f>IF(C530=0,TEXT(C530,"@"),TEXT(C530,"#"))</f>
        <v/>
      </c>
    </row>
    <row r="531" ht="16.5" customHeight="1">
      <c r="B531" s="56" t="inlineStr">
        <is>
          <t>25V07971KH24</t>
        </is>
      </c>
      <c r="C531" s="56" t="n">
        <v>57</v>
      </c>
      <c r="D531" s="56" t="inlineStr">
        <is>
          <t>Tamarack Green</t>
        </is>
      </c>
      <c r="E531" s="56" t="inlineStr">
        <is>
          <t>2XL</t>
        </is>
      </c>
      <c r="F531" s="56" t="n">
        <v>2</v>
      </c>
      <c r="G531" s="56" t="n">
        <v>2</v>
      </c>
      <c r="H531" s="56" t="n">
        <v>2</v>
      </c>
      <c r="I531">
        <f>IF(C531=0,TEXT(C531,"@"),TEXT(C531,"#"))</f>
        <v/>
      </c>
    </row>
    <row r="532" ht="16.5" customHeight="1">
      <c r="B532" s="56" t="inlineStr">
        <is>
          <t>25V07971KH24</t>
        </is>
      </c>
      <c r="C532" s="56" t="n">
        <v>57</v>
      </c>
      <c r="D532" s="56" t="inlineStr">
        <is>
          <t>Tamarack Green</t>
        </is>
      </c>
      <c r="E532" s="56" t="inlineStr">
        <is>
          <t>L</t>
        </is>
      </c>
      <c r="F532" s="56" t="n">
        <v>8</v>
      </c>
      <c r="G532" s="56" t="n">
        <v>2</v>
      </c>
      <c r="H532" s="56" t="n">
        <v>2</v>
      </c>
      <c r="I532">
        <f>IF(C532=0,TEXT(C532,"@"),TEXT(C532,"#"))</f>
        <v/>
      </c>
    </row>
    <row r="533" ht="16.5" customHeight="1">
      <c r="B533" s="56" t="inlineStr">
        <is>
          <t>25V07971KH24</t>
        </is>
      </c>
      <c r="C533" s="56" t="n">
        <v>57</v>
      </c>
      <c r="D533" s="56" t="inlineStr">
        <is>
          <t>Tamarack Green</t>
        </is>
      </c>
      <c r="E533" s="56" t="inlineStr">
        <is>
          <t>M</t>
        </is>
      </c>
      <c r="F533" s="56" t="n">
        <v>9</v>
      </c>
      <c r="G533" s="56" t="n">
        <v>2</v>
      </c>
      <c r="H533" s="56" t="n">
        <v>2</v>
      </c>
      <c r="I533">
        <f>IF(C533=0,TEXT(C533,"@"),TEXT(C533,"#"))</f>
        <v/>
      </c>
    </row>
    <row r="534" ht="16.5" customHeight="1">
      <c r="B534" s="56" t="inlineStr">
        <is>
          <t>25V07971KH24</t>
        </is>
      </c>
      <c r="C534" s="56" t="n">
        <v>57</v>
      </c>
      <c r="D534" s="56" t="inlineStr">
        <is>
          <t>Tamarack Green</t>
        </is>
      </c>
      <c r="E534" s="56" t="inlineStr">
        <is>
          <t>S</t>
        </is>
      </c>
      <c r="F534" s="56" t="n">
        <v>5</v>
      </c>
      <c r="G534" s="56" t="n">
        <v>2</v>
      </c>
      <c r="H534" s="56" t="n">
        <v>2</v>
      </c>
      <c r="I534">
        <f>IF(C534=0,TEXT(C534,"@"),TEXT(C534,"#"))</f>
        <v/>
      </c>
    </row>
    <row r="535" ht="16.5" customHeight="1">
      <c r="B535" s="56" t="inlineStr">
        <is>
          <t>25V07971KH24</t>
        </is>
      </c>
      <c r="C535" s="56" t="n">
        <v>57</v>
      </c>
      <c r="D535" s="56" t="inlineStr">
        <is>
          <t>Tamarack Green</t>
        </is>
      </c>
      <c r="E535" s="56" t="inlineStr">
        <is>
          <t>XL</t>
        </is>
      </c>
      <c r="F535" s="56" t="n">
        <v>6</v>
      </c>
      <c r="G535" s="56" t="n">
        <v>2</v>
      </c>
      <c r="H535" s="56" t="n">
        <v>2</v>
      </c>
      <c r="I535">
        <f>IF(C535=0,TEXT(C535,"@"),TEXT(C535,"#"))</f>
        <v/>
      </c>
    </row>
    <row r="536" ht="16.5" customHeight="1">
      <c r="B536" s="56" t="inlineStr">
        <is>
          <t>25V07971KH24</t>
        </is>
      </c>
      <c r="C536" s="56" t="n">
        <v>78</v>
      </c>
      <c r="D536" s="56" t="inlineStr">
        <is>
          <t>Light Buff</t>
        </is>
      </c>
      <c r="E536" s="56" t="inlineStr">
        <is>
          <t>2XL</t>
        </is>
      </c>
      <c r="F536" s="56" t="n">
        <v>2</v>
      </c>
      <c r="G536" s="56" t="n">
        <v>2</v>
      </c>
      <c r="H536" s="56" t="n">
        <v>2</v>
      </c>
      <c r="I536">
        <f>IF(C536=0,TEXT(C536,"@"),TEXT(C536,"#"))</f>
        <v/>
      </c>
    </row>
    <row r="537" ht="16.5" customHeight="1">
      <c r="B537" s="56" t="inlineStr">
        <is>
          <t>25V07971KH24</t>
        </is>
      </c>
      <c r="C537" s="56" t="n">
        <v>78</v>
      </c>
      <c r="D537" s="56" t="inlineStr">
        <is>
          <t>Light Buff</t>
        </is>
      </c>
      <c r="E537" s="56" t="inlineStr">
        <is>
          <t>L</t>
        </is>
      </c>
      <c r="F537" s="56" t="n">
        <v>8</v>
      </c>
      <c r="G537" s="56" t="n">
        <v>2</v>
      </c>
      <c r="H537" s="56" t="n">
        <v>2</v>
      </c>
      <c r="I537">
        <f>IF(C537=0,TEXT(C537,"@"),TEXT(C537,"#"))</f>
        <v/>
      </c>
    </row>
    <row r="538" ht="16.5" customHeight="1">
      <c r="B538" s="56" t="inlineStr">
        <is>
          <t>25V07971KH24</t>
        </is>
      </c>
      <c r="C538" s="56" t="n">
        <v>78</v>
      </c>
      <c r="D538" s="56" t="inlineStr">
        <is>
          <t>Light Buff</t>
        </is>
      </c>
      <c r="E538" s="56" t="inlineStr">
        <is>
          <t>M</t>
        </is>
      </c>
      <c r="F538" s="56" t="n">
        <v>9</v>
      </c>
      <c r="G538" s="56" t="n">
        <v>2</v>
      </c>
      <c r="H538" s="56" t="n">
        <v>2</v>
      </c>
      <c r="I538">
        <f>IF(C538=0,TEXT(C538,"@"),TEXT(C538,"#"))</f>
        <v/>
      </c>
    </row>
    <row r="539" ht="16.5" customHeight="1">
      <c r="B539" s="56" t="inlineStr">
        <is>
          <t>25V07971KH24</t>
        </is>
      </c>
      <c r="C539" s="56" t="n">
        <v>78</v>
      </c>
      <c r="D539" s="56" t="inlineStr">
        <is>
          <t>Light Buff</t>
        </is>
      </c>
      <c r="E539" s="56" t="inlineStr">
        <is>
          <t>S</t>
        </is>
      </c>
      <c r="F539" s="56" t="n">
        <v>5</v>
      </c>
      <c r="G539" s="56" t="n">
        <v>2</v>
      </c>
      <c r="H539" s="56" t="n">
        <v>2</v>
      </c>
      <c r="I539">
        <f>IF(C539=0,TEXT(C539,"@"),TEXT(C539,"#"))</f>
        <v/>
      </c>
    </row>
    <row r="540" ht="16.5" customHeight="1">
      <c r="B540" s="56" t="inlineStr">
        <is>
          <t>25V07971KH24</t>
        </is>
      </c>
      <c r="C540" s="56" t="n">
        <v>78</v>
      </c>
      <c r="D540" s="56" t="inlineStr">
        <is>
          <t>Light Buff</t>
        </is>
      </c>
      <c r="E540" s="56" t="inlineStr">
        <is>
          <t>XL</t>
        </is>
      </c>
      <c r="F540" s="56" t="n">
        <v>6</v>
      </c>
      <c r="G540" s="56" t="n">
        <v>2</v>
      </c>
      <c r="H540" s="56" t="n">
        <v>2</v>
      </c>
      <c r="I540">
        <f>IF(C540=0,TEXT(C540,"@"),TEXT(C540,"#"))</f>
        <v/>
      </c>
    </row>
    <row r="541" ht="16.5" customHeight="1">
      <c r="B541" s="56" t="inlineStr">
        <is>
          <t>25V07971KH25</t>
        </is>
      </c>
      <c r="C541" s="56" t="n">
        <v>1</v>
      </c>
      <c r="D541" s="56" t="inlineStr">
        <is>
          <t>Signature White</t>
        </is>
      </c>
      <c r="E541" s="56" t="inlineStr">
        <is>
          <t>TTL</t>
        </is>
      </c>
      <c r="F541" s="56" t="n">
        <v>30</v>
      </c>
      <c r="G541" s="56" t="n">
        <v>2</v>
      </c>
      <c r="H541" s="56" t="n">
        <v>2</v>
      </c>
      <c r="I541">
        <f>IF(C541=0,TEXT(C541,"@"),TEXT(C541,"#"))</f>
        <v/>
      </c>
    </row>
    <row r="542" ht="16.5" customHeight="1">
      <c r="B542" s="56" t="inlineStr">
        <is>
          <t>25V07971KH25</t>
        </is>
      </c>
      <c r="C542" s="56" t="n">
        <v>9</v>
      </c>
      <c r="D542" s="56" t="inlineStr">
        <is>
          <t>Signature Black</t>
        </is>
      </c>
      <c r="E542" s="56" t="inlineStr">
        <is>
          <t>TTL</t>
        </is>
      </c>
      <c r="F542" s="56" t="n">
        <v>30</v>
      </c>
      <c r="G542" s="56" t="n">
        <v>2</v>
      </c>
      <c r="H542" s="56" t="n">
        <v>2</v>
      </c>
      <c r="I542">
        <f>IF(C542=0,TEXT(C542,"@"),TEXT(C542,"#"))</f>
        <v/>
      </c>
    </row>
    <row r="543" ht="16.5" customHeight="1">
      <c r="B543" s="56" t="inlineStr">
        <is>
          <t>25V07971KH25</t>
        </is>
      </c>
      <c r="C543" s="56" t="n">
        <v>45</v>
      </c>
      <c r="D543" s="56" t="inlineStr">
        <is>
          <t>Light Lilac</t>
        </is>
      </c>
      <c r="E543" s="56" t="inlineStr">
        <is>
          <t>TTL</t>
        </is>
      </c>
      <c r="F543" s="56" t="n">
        <v>35</v>
      </c>
      <c r="G543" s="56" t="n">
        <v>2</v>
      </c>
      <c r="H543" s="56" t="n">
        <v>2</v>
      </c>
      <c r="I543">
        <f>IF(C543=0,TEXT(C543,"@"),TEXT(C543,"#"))</f>
        <v/>
      </c>
    </row>
    <row r="544" ht="16.5" customHeight="1">
      <c r="B544" s="56" t="inlineStr">
        <is>
          <t>25V07971KH25</t>
        </is>
      </c>
      <c r="C544" s="56" t="n">
        <v>59</v>
      </c>
      <c r="D544" s="56" t="inlineStr">
        <is>
          <t>Herbed Green</t>
        </is>
      </c>
      <c r="E544" s="56" t="inlineStr">
        <is>
          <t>TTL</t>
        </is>
      </c>
      <c r="F544" s="56" t="n">
        <v>40</v>
      </c>
      <c r="G544" s="56" t="n">
        <v>2</v>
      </c>
      <c r="H544" s="56" t="n">
        <v>2</v>
      </c>
      <c r="I544">
        <f>IF(C544=0,TEXT(C544,"@"),TEXT(C544,"#"))</f>
        <v/>
      </c>
    </row>
    <row r="545" ht="16.5" customHeight="1">
      <c r="B545" s="56" t="inlineStr">
        <is>
          <t>25V07971KH26</t>
        </is>
      </c>
      <c r="C545" s="56" t="n">
        <v>9</v>
      </c>
      <c r="D545" s="56" t="inlineStr">
        <is>
          <t>Signature Black</t>
        </is>
      </c>
      <c r="E545" s="56" t="inlineStr">
        <is>
          <t>TTL</t>
        </is>
      </c>
      <c r="F545" s="56" t="n">
        <v>30</v>
      </c>
      <c r="G545" s="56" t="n">
        <v>2</v>
      </c>
      <c r="H545" s="56" t="n">
        <v>2</v>
      </c>
      <c r="I545">
        <f>IF(C545=0,TEXT(C545,"@"),TEXT(C545,"#"))</f>
        <v/>
      </c>
    </row>
    <row r="546" ht="16.5" customHeight="1">
      <c r="B546" s="56" t="inlineStr">
        <is>
          <t>25V07971KH26</t>
        </is>
      </c>
      <c r="C546" s="56" t="n">
        <v>42</v>
      </c>
      <c r="D546" s="56" t="inlineStr">
        <is>
          <t>Pure Cashmere</t>
        </is>
      </c>
      <c r="E546" s="56" t="inlineStr">
        <is>
          <t>TTL</t>
        </is>
      </c>
      <c r="F546" s="56" t="n">
        <v>20</v>
      </c>
      <c r="G546" s="56" t="n">
        <v>2</v>
      </c>
      <c r="H546" s="56" t="n">
        <v>2</v>
      </c>
      <c r="I546">
        <f>IF(C546=0,TEXT(C546,"@"),TEXT(C546,"#"))</f>
        <v/>
      </c>
    </row>
    <row r="547" ht="16.5" customHeight="1">
      <c r="B547" s="56" t="inlineStr">
        <is>
          <t>25V07971KH27</t>
        </is>
      </c>
      <c r="C547" s="56" t="n">
        <v>64</v>
      </c>
      <c r="D547" s="56" t="inlineStr">
        <is>
          <t>Ancient Water</t>
        </is>
      </c>
      <c r="E547" s="56" t="inlineStr">
        <is>
          <t>TTL</t>
        </is>
      </c>
      <c r="F547" s="56" t="n">
        <v>40</v>
      </c>
      <c r="G547" s="56" t="n">
        <v>2</v>
      </c>
      <c r="H547" s="56" t="n">
        <v>2</v>
      </c>
      <c r="I547">
        <f>IF(C547=0,TEXT(C547,"@"),TEXT(C547,"#"))</f>
        <v/>
      </c>
    </row>
    <row r="548" ht="16.5" customHeight="1">
      <c r="B548" s="56" t="inlineStr">
        <is>
          <t>25V07971MN11</t>
        </is>
      </c>
      <c r="C548" s="56" t="n">
        <v>1</v>
      </c>
      <c r="D548" s="56" t="inlineStr">
        <is>
          <t>Signature White</t>
        </is>
      </c>
      <c r="E548" s="56" t="inlineStr">
        <is>
          <t>2XL</t>
        </is>
      </c>
      <c r="F548" s="56" t="n">
        <v>20</v>
      </c>
      <c r="G548" s="56" t="n">
        <v>2</v>
      </c>
      <c r="H548" s="56" t="n">
        <v>2</v>
      </c>
      <c r="I548">
        <f>IF(C548=0,TEXT(C548,"@"),TEXT(C548,"#"))</f>
        <v/>
      </c>
    </row>
    <row r="549" ht="16.5" customHeight="1">
      <c r="B549" s="56" t="inlineStr">
        <is>
          <t>25V07971MN11</t>
        </is>
      </c>
      <c r="C549" s="56" t="n">
        <v>1</v>
      </c>
      <c r="D549" s="56" t="inlineStr">
        <is>
          <t>Signature White</t>
        </is>
      </c>
      <c r="E549" s="56" t="inlineStr">
        <is>
          <t>L</t>
        </is>
      </c>
      <c r="F549" s="56" t="n">
        <v>40</v>
      </c>
      <c r="G549" s="56" t="n">
        <v>2</v>
      </c>
      <c r="H549" s="56" t="n">
        <v>2</v>
      </c>
      <c r="I549">
        <f>IF(C549=0,TEXT(C549,"@"),TEXT(C549,"#"))</f>
        <v/>
      </c>
    </row>
    <row r="550" ht="16.5" customHeight="1">
      <c r="B550" s="56" t="inlineStr">
        <is>
          <t>25V07971MN11</t>
        </is>
      </c>
      <c r="C550" s="56" t="n">
        <v>1</v>
      </c>
      <c r="D550" s="56" t="inlineStr">
        <is>
          <t>Signature White</t>
        </is>
      </c>
      <c r="E550" s="56" t="inlineStr">
        <is>
          <t>M</t>
        </is>
      </c>
      <c r="F550" s="56" t="n">
        <v>40</v>
      </c>
      <c r="G550" s="56" t="n">
        <v>2</v>
      </c>
      <c r="H550" s="56" t="n">
        <v>2</v>
      </c>
      <c r="I550">
        <f>IF(C550=0,TEXT(C550,"@"),TEXT(C550,"#"))</f>
        <v/>
      </c>
    </row>
    <row r="551" ht="16.5" customHeight="1">
      <c r="B551" s="56" t="inlineStr">
        <is>
          <t>25V07971MN11</t>
        </is>
      </c>
      <c r="C551" s="56" t="n">
        <v>1</v>
      </c>
      <c r="D551" s="56" t="inlineStr">
        <is>
          <t>Signature White</t>
        </is>
      </c>
      <c r="E551" s="56" t="inlineStr">
        <is>
          <t>S</t>
        </is>
      </c>
      <c r="F551" s="56" t="n">
        <v>20</v>
      </c>
      <c r="G551" s="56" t="n">
        <v>2</v>
      </c>
      <c r="H551" s="56" t="n">
        <v>2</v>
      </c>
      <c r="I551">
        <f>IF(C551=0,TEXT(C551,"@"),TEXT(C551,"#"))</f>
        <v/>
      </c>
    </row>
    <row r="552" ht="16.5" customHeight="1">
      <c r="B552" s="56" t="inlineStr">
        <is>
          <t>25V07971MN11</t>
        </is>
      </c>
      <c r="C552" s="56" t="n">
        <v>1</v>
      </c>
      <c r="D552" s="56" t="inlineStr">
        <is>
          <t>Signature White</t>
        </is>
      </c>
      <c r="E552" s="56" t="inlineStr">
        <is>
          <t>XL</t>
        </is>
      </c>
      <c r="F552" s="56" t="n">
        <v>40</v>
      </c>
      <c r="G552" s="56" t="n">
        <v>2</v>
      </c>
      <c r="H552" s="56" t="n">
        <v>2</v>
      </c>
      <c r="I552">
        <f>IF(C552=0,TEXT(C552,"@"),TEXT(C552,"#"))</f>
        <v/>
      </c>
    </row>
    <row r="553" ht="16.5" customHeight="1">
      <c r="B553" s="56" t="inlineStr">
        <is>
          <t>25V07971MN11</t>
        </is>
      </c>
      <c r="C553" s="56" t="n">
        <v>9</v>
      </c>
      <c r="D553" s="56" t="inlineStr">
        <is>
          <t>Signature Black</t>
        </is>
      </c>
      <c r="E553" s="56" t="inlineStr">
        <is>
          <t>2XL</t>
        </is>
      </c>
      <c r="F553" s="56" t="n">
        <v>20</v>
      </c>
      <c r="G553" s="56" t="n">
        <v>2</v>
      </c>
      <c r="H553" s="56" t="n">
        <v>2</v>
      </c>
      <c r="I553">
        <f>IF(C553=0,TEXT(C553,"@"),TEXT(C553,"#"))</f>
        <v/>
      </c>
    </row>
    <row r="554" ht="16.5" customHeight="1">
      <c r="B554" s="56" t="inlineStr">
        <is>
          <t>25V07971MN11</t>
        </is>
      </c>
      <c r="C554" s="56" t="n">
        <v>9</v>
      </c>
      <c r="D554" s="56" t="inlineStr">
        <is>
          <t>Signature Black</t>
        </is>
      </c>
      <c r="E554" s="56" t="inlineStr">
        <is>
          <t>L</t>
        </is>
      </c>
      <c r="F554" s="56" t="n">
        <v>40</v>
      </c>
      <c r="G554" s="56" t="n">
        <v>2</v>
      </c>
      <c r="H554" s="56" t="n">
        <v>2</v>
      </c>
      <c r="I554">
        <f>IF(C554=0,TEXT(C554,"@"),TEXT(C554,"#"))</f>
        <v/>
      </c>
    </row>
    <row r="555" ht="16.5" customHeight="1">
      <c r="B555" s="56" t="inlineStr">
        <is>
          <t>25V07971MN11</t>
        </is>
      </c>
      <c r="C555" s="56" t="n">
        <v>9</v>
      </c>
      <c r="D555" s="56" t="inlineStr">
        <is>
          <t>Signature Black</t>
        </is>
      </c>
      <c r="E555" s="56" t="inlineStr">
        <is>
          <t>M</t>
        </is>
      </c>
      <c r="F555" s="56" t="n">
        <v>40</v>
      </c>
      <c r="G555" s="56" t="n">
        <v>2</v>
      </c>
      <c r="H555" s="56" t="n">
        <v>2</v>
      </c>
      <c r="I555">
        <f>IF(C555=0,TEXT(C555,"@"),TEXT(C555,"#"))</f>
        <v/>
      </c>
    </row>
    <row r="556" ht="16.5" customHeight="1">
      <c r="B556" s="56" t="inlineStr">
        <is>
          <t>25V07971MN11</t>
        </is>
      </c>
      <c r="C556" s="56" t="n">
        <v>9</v>
      </c>
      <c r="D556" s="56" t="inlineStr">
        <is>
          <t>Signature Black</t>
        </is>
      </c>
      <c r="E556" s="56" t="inlineStr">
        <is>
          <t>S</t>
        </is>
      </c>
      <c r="F556" s="56" t="n">
        <v>20</v>
      </c>
      <c r="G556" s="56" t="n">
        <v>2</v>
      </c>
      <c r="H556" s="56" t="n">
        <v>2</v>
      </c>
      <c r="I556">
        <f>IF(C556=0,TEXT(C556,"@"),TEXT(C556,"#"))</f>
        <v/>
      </c>
    </row>
    <row r="557" ht="16.5" customHeight="1">
      <c r="B557" s="56" t="inlineStr">
        <is>
          <t>25V07971MN11</t>
        </is>
      </c>
      <c r="C557" s="56" t="n">
        <v>9</v>
      </c>
      <c r="D557" s="56" t="inlineStr">
        <is>
          <t>Signature Black</t>
        </is>
      </c>
      <c r="E557" s="56" t="inlineStr">
        <is>
          <t>XL</t>
        </is>
      </c>
      <c r="F557" s="56" t="n">
        <v>40</v>
      </c>
      <c r="G557" s="56" t="n">
        <v>2</v>
      </c>
      <c r="H557" s="56" t="n">
        <v>2</v>
      </c>
      <c r="I557">
        <f>IF(C557=0,TEXT(C557,"@"),TEXT(C557,"#"))</f>
        <v/>
      </c>
    </row>
    <row r="558" ht="16.5" customHeight="1">
      <c r="B558" s="56" t="inlineStr">
        <is>
          <t>25V07971MN11</t>
        </is>
      </c>
      <c r="C558" s="56" t="n">
        <v>29</v>
      </c>
      <c r="D558" s="56" t="inlineStr">
        <is>
          <t>Troposphere</t>
        </is>
      </c>
      <c r="E558" s="56" t="inlineStr">
        <is>
          <t>2XL</t>
        </is>
      </c>
      <c r="F558" s="56" t="n">
        <v>20</v>
      </c>
      <c r="G558" s="56" t="n">
        <v>2</v>
      </c>
      <c r="H558" s="56" t="n">
        <v>2</v>
      </c>
      <c r="I558">
        <f>IF(C558=0,TEXT(C558,"@"),TEXT(C558,"#"))</f>
        <v/>
      </c>
    </row>
    <row r="559" ht="16.5" customHeight="1">
      <c r="B559" s="56" t="inlineStr">
        <is>
          <t>25V07971MN11</t>
        </is>
      </c>
      <c r="C559" s="56" t="n">
        <v>29</v>
      </c>
      <c r="D559" s="56" t="inlineStr">
        <is>
          <t>Troposphere</t>
        </is>
      </c>
      <c r="E559" s="56" t="inlineStr">
        <is>
          <t>L</t>
        </is>
      </c>
      <c r="F559" s="56" t="n">
        <v>40</v>
      </c>
      <c r="G559" s="56" t="n">
        <v>2</v>
      </c>
      <c r="H559" s="56" t="n">
        <v>2</v>
      </c>
      <c r="I559">
        <f>IF(C559=0,TEXT(C559,"@"),TEXT(C559,"#"))</f>
        <v/>
      </c>
    </row>
    <row r="560" ht="16.5" customHeight="1">
      <c r="B560" s="56" t="inlineStr">
        <is>
          <t>25V07971MN11</t>
        </is>
      </c>
      <c r="C560" s="56" t="n">
        <v>29</v>
      </c>
      <c r="D560" s="56" t="inlineStr">
        <is>
          <t>Troposphere</t>
        </is>
      </c>
      <c r="E560" s="56" t="inlineStr">
        <is>
          <t>M</t>
        </is>
      </c>
      <c r="F560" s="56" t="n">
        <v>40</v>
      </c>
      <c r="G560" s="56" t="n">
        <v>2</v>
      </c>
      <c r="H560" s="56" t="n">
        <v>2</v>
      </c>
      <c r="I560">
        <f>IF(C560=0,TEXT(C560,"@"),TEXT(C560,"#"))</f>
        <v/>
      </c>
    </row>
    <row r="561" ht="16.5" customHeight="1">
      <c r="B561" s="56" t="inlineStr">
        <is>
          <t>25V07971MN11</t>
        </is>
      </c>
      <c r="C561" s="56" t="n">
        <v>29</v>
      </c>
      <c r="D561" s="56" t="inlineStr">
        <is>
          <t>Troposphere</t>
        </is>
      </c>
      <c r="E561" s="56" t="inlineStr">
        <is>
          <t>S</t>
        </is>
      </c>
      <c r="F561" s="56" t="n">
        <v>20</v>
      </c>
      <c r="G561" s="56" t="n">
        <v>2</v>
      </c>
      <c r="H561" s="56" t="n">
        <v>2</v>
      </c>
      <c r="I561">
        <f>IF(C561=0,TEXT(C561,"@"),TEXT(C561,"#"))</f>
        <v/>
      </c>
    </row>
    <row r="562" ht="16.5" customHeight="1">
      <c r="B562" s="56" t="inlineStr">
        <is>
          <t>25V07971MN11</t>
        </is>
      </c>
      <c r="C562" s="56" t="n">
        <v>29</v>
      </c>
      <c r="D562" s="56" t="inlineStr">
        <is>
          <t>Troposphere</t>
        </is>
      </c>
      <c r="E562" s="56" t="inlineStr">
        <is>
          <t>XL</t>
        </is>
      </c>
      <c r="F562" s="56" t="n">
        <v>40</v>
      </c>
      <c r="G562" s="56" t="n">
        <v>2</v>
      </c>
      <c r="H562" s="56" t="n">
        <v>2</v>
      </c>
      <c r="I562">
        <f>IF(C562=0,TEXT(C562,"@"),TEXT(C562,"#"))</f>
        <v/>
      </c>
    </row>
    <row r="563" ht="16.5" customHeight="1">
      <c r="B563" s="56" t="inlineStr">
        <is>
          <t>25V07971MN11</t>
        </is>
      </c>
      <c r="C563" s="56" t="n">
        <v>39</v>
      </c>
      <c r="D563" s="56" t="inlineStr">
        <is>
          <t>Haute Red</t>
        </is>
      </c>
      <c r="E563" s="56" t="inlineStr">
        <is>
          <t>2XL</t>
        </is>
      </c>
      <c r="F563" s="56" t="n">
        <v>12</v>
      </c>
      <c r="G563" s="56" t="n">
        <v>2</v>
      </c>
      <c r="H563" s="56" t="n">
        <v>2</v>
      </c>
      <c r="I563">
        <f>IF(C563=0,TEXT(C563,"@"),TEXT(C563,"#"))</f>
        <v/>
      </c>
    </row>
    <row r="564" ht="16.5" customHeight="1">
      <c r="B564" s="56" t="inlineStr">
        <is>
          <t>25V07971MN11</t>
        </is>
      </c>
      <c r="C564" s="56" t="n">
        <v>39</v>
      </c>
      <c r="D564" s="56" t="inlineStr">
        <is>
          <t>Haute Red</t>
        </is>
      </c>
      <c r="E564" s="56" t="inlineStr">
        <is>
          <t>L</t>
        </is>
      </c>
      <c r="F564" s="56" t="n">
        <v>20</v>
      </c>
      <c r="G564" s="56" t="n">
        <v>2</v>
      </c>
      <c r="H564" s="56" t="n">
        <v>2</v>
      </c>
      <c r="I564">
        <f>IF(C564=0,TEXT(C564,"@"),TEXT(C564,"#"))</f>
        <v/>
      </c>
    </row>
    <row r="565" ht="16.5" customHeight="1">
      <c r="B565" s="56" t="inlineStr">
        <is>
          <t>25V07971MN11</t>
        </is>
      </c>
      <c r="C565" s="56" t="n">
        <v>39</v>
      </c>
      <c r="D565" s="56" t="inlineStr">
        <is>
          <t>Haute Red</t>
        </is>
      </c>
      <c r="E565" s="56" t="inlineStr">
        <is>
          <t>M</t>
        </is>
      </c>
      <c r="F565" s="56" t="n">
        <v>20</v>
      </c>
      <c r="G565" s="56" t="n">
        <v>2</v>
      </c>
      <c r="H565" s="56" t="n">
        <v>2</v>
      </c>
      <c r="I565">
        <f>IF(C565=0,TEXT(C565,"@"),TEXT(C565,"#"))</f>
        <v/>
      </c>
    </row>
    <row r="566" ht="16.5" customHeight="1">
      <c r="B566" s="56" t="inlineStr">
        <is>
          <t>25V07971MN11</t>
        </is>
      </c>
      <c r="C566" s="56" t="n">
        <v>39</v>
      </c>
      <c r="D566" s="56" t="inlineStr">
        <is>
          <t>Haute Red</t>
        </is>
      </c>
      <c r="E566" s="56" t="inlineStr">
        <is>
          <t>S</t>
        </is>
      </c>
      <c r="F566" s="56" t="n">
        <v>12</v>
      </c>
      <c r="G566" s="56" t="n">
        <v>2</v>
      </c>
      <c r="H566" s="56" t="n">
        <v>2</v>
      </c>
      <c r="I566">
        <f>IF(C566=0,TEXT(C566,"@"),TEXT(C566,"#"))</f>
        <v/>
      </c>
    </row>
    <row r="567" ht="16.5" customHeight="1">
      <c r="B567" s="56" t="inlineStr">
        <is>
          <t>25V07971MN11</t>
        </is>
      </c>
      <c r="C567" s="56" t="n">
        <v>39</v>
      </c>
      <c r="D567" s="56" t="inlineStr">
        <is>
          <t>Haute Red</t>
        </is>
      </c>
      <c r="E567" s="56" t="inlineStr">
        <is>
          <t>XL</t>
        </is>
      </c>
      <c r="F567" s="56" t="n">
        <v>20</v>
      </c>
      <c r="G567" s="56" t="n">
        <v>2</v>
      </c>
      <c r="H567" s="56" t="n">
        <v>2</v>
      </c>
      <c r="I567">
        <f>IF(C567=0,TEXT(C567,"@"),TEXT(C567,"#"))</f>
        <v/>
      </c>
    </row>
    <row r="568" ht="16.5" customHeight="1">
      <c r="B568" s="56" t="inlineStr">
        <is>
          <t>25V07971MN12</t>
        </is>
      </c>
      <c r="C568" s="56" t="n">
        <v>64</v>
      </c>
      <c r="D568" s="56" t="inlineStr">
        <is>
          <t>Ancient Water</t>
        </is>
      </c>
      <c r="E568" s="56" t="inlineStr">
        <is>
          <t>2XL</t>
        </is>
      </c>
      <c r="F568" s="56" t="n">
        <v>12</v>
      </c>
      <c r="G568" s="56" t="n">
        <v>2</v>
      </c>
      <c r="H568" s="56" t="n">
        <v>2</v>
      </c>
      <c r="I568">
        <f>IF(C568=0,TEXT(C568,"@"),TEXT(C568,"#"))</f>
        <v/>
      </c>
    </row>
    <row r="569" ht="16.5" customHeight="1">
      <c r="B569" s="56" t="inlineStr">
        <is>
          <t>25V07971MN12</t>
        </is>
      </c>
      <c r="C569" s="56" t="n">
        <v>64</v>
      </c>
      <c r="D569" s="56" t="inlineStr">
        <is>
          <t>Ancient Water</t>
        </is>
      </c>
      <c r="E569" s="56" t="inlineStr">
        <is>
          <t>L</t>
        </is>
      </c>
      <c r="F569" s="56" t="n">
        <v>20</v>
      </c>
      <c r="G569" s="56" t="n">
        <v>2</v>
      </c>
      <c r="H569" s="56" t="n">
        <v>2</v>
      </c>
      <c r="I569">
        <f>IF(C569=0,TEXT(C569,"@"),TEXT(C569,"#"))</f>
        <v/>
      </c>
    </row>
    <row r="570" ht="16.5" customHeight="1">
      <c r="B570" s="56" t="inlineStr">
        <is>
          <t>25V07971MN12</t>
        </is>
      </c>
      <c r="C570" s="56" t="n">
        <v>64</v>
      </c>
      <c r="D570" s="56" t="inlineStr">
        <is>
          <t>Ancient Water</t>
        </is>
      </c>
      <c r="E570" s="56" t="inlineStr">
        <is>
          <t>M</t>
        </is>
      </c>
      <c r="F570" s="56" t="n">
        <v>20</v>
      </c>
      <c r="G570" s="56" t="n">
        <v>2</v>
      </c>
      <c r="H570" s="56" t="n">
        <v>2</v>
      </c>
      <c r="I570">
        <f>IF(C570=0,TEXT(C570,"@"),TEXT(C570,"#"))</f>
        <v/>
      </c>
    </row>
    <row r="571" ht="16.5" customHeight="1">
      <c r="B571" s="56" t="inlineStr">
        <is>
          <t>25V07971MN12</t>
        </is>
      </c>
      <c r="C571" s="56" t="n">
        <v>64</v>
      </c>
      <c r="D571" s="56" t="inlineStr">
        <is>
          <t>Ancient Water</t>
        </is>
      </c>
      <c r="E571" s="56" t="inlineStr">
        <is>
          <t>S</t>
        </is>
      </c>
      <c r="F571" s="56" t="n">
        <v>12</v>
      </c>
      <c r="G571" s="56" t="n">
        <v>2</v>
      </c>
      <c r="H571" s="56" t="n">
        <v>2</v>
      </c>
      <c r="I571">
        <f>IF(C571=0,TEXT(C571,"@"),TEXT(C571,"#"))</f>
        <v/>
      </c>
    </row>
    <row r="572" ht="16.5" customHeight="1">
      <c r="B572" s="56" t="inlineStr">
        <is>
          <t>25V07971MN12</t>
        </is>
      </c>
      <c r="C572" s="56" t="n">
        <v>64</v>
      </c>
      <c r="D572" s="56" t="inlineStr">
        <is>
          <t>Ancient Water</t>
        </is>
      </c>
      <c r="E572" s="56" t="inlineStr">
        <is>
          <t>XL</t>
        </is>
      </c>
      <c r="F572" s="56" t="n">
        <v>20</v>
      </c>
      <c r="G572" s="56" t="n">
        <v>2</v>
      </c>
      <c r="H572" s="56" t="n">
        <v>2</v>
      </c>
      <c r="I572">
        <f>IF(C572=0,TEXT(C572,"@"),TEXT(C572,"#"))</f>
        <v/>
      </c>
    </row>
    <row r="573" ht="16.5" customHeight="1">
      <c r="B573" s="56" t="inlineStr">
        <is>
          <t>25V07971MU41</t>
        </is>
      </c>
      <c r="C573" s="56" t="n">
        <v>1</v>
      </c>
      <c r="D573" s="56" t="inlineStr">
        <is>
          <t>Signature White</t>
        </is>
      </c>
      <c r="E573" s="56" t="inlineStr">
        <is>
          <t>2XL</t>
        </is>
      </c>
      <c r="F573" s="56" t="n">
        <v>24</v>
      </c>
      <c r="G573" s="56" t="n">
        <v>2</v>
      </c>
      <c r="H573" s="56" t="n">
        <v>2</v>
      </c>
      <c r="I573">
        <f>IF(C573=0,TEXT(C573,"@"),TEXT(C573,"#"))</f>
        <v/>
      </c>
    </row>
    <row r="574" ht="16.5" customHeight="1">
      <c r="B574" s="56" t="inlineStr">
        <is>
          <t>25V07971MU41</t>
        </is>
      </c>
      <c r="C574" s="56" t="n">
        <v>1</v>
      </c>
      <c r="D574" s="56" t="inlineStr">
        <is>
          <t>Signature White</t>
        </is>
      </c>
      <c r="E574" s="56" t="inlineStr">
        <is>
          <t>L</t>
        </is>
      </c>
      <c r="F574" s="56" t="n">
        <v>36</v>
      </c>
      <c r="G574" s="56" t="n">
        <v>2</v>
      </c>
      <c r="H574" s="56" t="n">
        <v>2</v>
      </c>
      <c r="I574">
        <f>IF(C574=0,TEXT(C574,"@"),TEXT(C574,"#"))</f>
        <v/>
      </c>
    </row>
    <row r="575" ht="16.5" customHeight="1">
      <c r="B575" s="56" t="inlineStr">
        <is>
          <t>25V07971MU41</t>
        </is>
      </c>
      <c r="C575" s="56" t="n">
        <v>1</v>
      </c>
      <c r="D575" s="56" t="inlineStr">
        <is>
          <t>Signature White</t>
        </is>
      </c>
      <c r="E575" s="56" t="inlineStr">
        <is>
          <t>M</t>
        </is>
      </c>
      <c r="F575" s="56" t="n">
        <v>30</v>
      </c>
      <c r="G575" s="56" t="n">
        <v>2</v>
      </c>
      <c r="H575" s="56" t="n">
        <v>2</v>
      </c>
      <c r="I575">
        <f>IF(C575=0,TEXT(C575,"@"),TEXT(C575,"#"))</f>
        <v/>
      </c>
    </row>
    <row r="576" ht="16.5" customHeight="1">
      <c r="B576" s="56" t="inlineStr">
        <is>
          <t>25V07971MU41</t>
        </is>
      </c>
      <c r="C576" s="56" t="n">
        <v>1</v>
      </c>
      <c r="D576" s="56" t="inlineStr">
        <is>
          <t>Signature White</t>
        </is>
      </c>
      <c r="E576" s="56" t="inlineStr">
        <is>
          <t>S</t>
        </is>
      </c>
      <c r="F576" s="56" t="n">
        <v>24</v>
      </c>
      <c r="G576" s="56" t="n">
        <v>2</v>
      </c>
      <c r="H576" s="56" t="n">
        <v>2</v>
      </c>
      <c r="I576">
        <f>IF(C576=0,TEXT(C576,"@"),TEXT(C576,"#"))</f>
        <v/>
      </c>
    </row>
    <row r="577" ht="16.5" customHeight="1">
      <c r="B577" s="56" t="inlineStr">
        <is>
          <t>25V07971MU41</t>
        </is>
      </c>
      <c r="C577" s="56" t="n">
        <v>1</v>
      </c>
      <c r="D577" s="56" t="inlineStr">
        <is>
          <t>Signature White</t>
        </is>
      </c>
      <c r="E577" s="56" t="inlineStr">
        <is>
          <t>XL</t>
        </is>
      </c>
      <c r="F577" s="56" t="n">
        <v>36</v>
      </c>
      <c r="G577" s="56" t="n">
        <v>2</v>
      </c>
      <c r="H577" s="56" t="n">
        <v>2</v>
      </c>
      <c r="I577">
        <f>IF(C577=0,TEXT(C577,"@"),TEXT(C577,"#"))</f>
        <v/>
      </c>
    </row>
    <row r="578" ht="16.5" customHeight="1">
      <c r="B578" s="56" t="inlineStr">
        <is>
          <t>25V07971MU41</t>
        </is>
      </c>
      <c r="C578" s="56" t="n">
        <v>9</v>
      </c>
      <c r="D578" s="56" t="inlineStr">
        <is>
          <t>Signature Black</t>
        </is>
      </c>
      <c r="E578" s="56" t="inlineStr">
        <is>
          <t>2XL</t>
        </is>
      </c>
      <c r="F578" s="56" t="n">
        <v>24</v>
      </c>
      <c r="G578" s="56" t="n">
        <v>2</v>
      </c>
      <c r="H578" s="56" t="n">
        <v>2</v>
      </c>
      <c r="I578">
        <f>IF(C578=0,TEXT(C578,"@"),TEXT(C578,"#"))</f>
        <v/>
      </c>
    </row>
    <row r="579" ht="16.5" customHeight="1">
      <c r="B579" s="56" t="inlineStr">
        <is>
          <t>25V07971MU41</t>
        </is>
      </c>
      <c r="C579" s="56" t="n">
        <v>9</v>
      </c>
      <c r="D579" s="56" t="inlineStr">
        <is>
          <t>Signature Black</t>
        </is>
      </c>
      <c r="E579" s="56" t="inlineStr">
        <is>
          <t>L</t>
        </is>
      </c>
      <c r="F579" s="56" t="n">
        <v>36</v>
      </c>
      <c r="G579" s="56" t="n">
        <v>2</v>
      </c>
      <c r="H579" s="56" t="n">
        <v>2</v>
      </c>
      <c r="I579">
        <f>IF(C579=0,TEXT(C579,"@"),TEXT(C579,"#"))</f>
        <v/>
      </c>
    </row>
    <row r="580" ht="16.5" customHeight="1">
      <c r="B580" s="56" t="inlineStr">
        <is>
          <t>25V07971MU41</t>
        </is>
      </c>
      <c r="C580" s="56" t="n">
        <v>9</v>
      </c>
      <c r="D580" s="56" t="inlineStr">
        <is>
          <t>Signature Black</t>
        </is>
      </c>
      <c r="E580" s="56" t="inlineStr">
        <is>
          <t>M</t>
        </is>
      </c>
      <c r="F580" s="56" t="n">
        <v>30</v>
      </c>
      <c r="G580" s="56" t="n">
        <v>2</v>
      </c>
      <c r="H580" s="56" t="n">
        <v>2</v>
      </c>
      <c r="I580">
        <f>IF(C580=0,TEXT(C580,"@"),TEXT(C580,"#"))</f>
        <v/>
      </c>
    </row>
    <row r="581" ht="16.5" customHeight="1">
      <c r="B581" s="56" t="inlineStr">
        <is>
          <t>25V07971MU41</t>
        </is>
      </c>
      <c r="C581" s="56" t="n">
        <v>9</v>
      </c>
      <c r="D581" s="56" t="inlineStr">
        <is>
          <t>Signature Black</t>
        </is>
      </c>
      <c r="E581" s="56" t="inlineStr">
        <is>
          <t>S</t>
        </is>
      </c>
      <c r="F581" s="56" t="n">
        <v>24</v>
      </c>
      <c r="G581" s="56" t="n">
        <v>2</v>
      </c>
      <c r="H581" s="56" t="n">
        <v>2</v>
      </c>
      <c r="I581">
        <f>IF(C581=0,TEXT(C581,"@"),TEXT(C581,"#"))</f>
        <v/>
      </c>
    </row>
    <row r="582" ht="16.5" customHeight="1">
      <c r="B582" s="56" t="inlineStr">
        <is>
          <t>25V07971MU41</t>
        </is>
      </c>
      <c r="C582" s="56" t="n">
        <v>9</v>
      </c>
      <c r="D582" s="56" t="inlineStr">
        <is>
          <t>Signature Black</t>
        </is>
      </c>
      <c r="E582" s="56" t="inlineStr">
        <is>
          <t>XL</t>
        </is>
      </c>
      <c r="F582" s="56" t="n">
        <v>36</v>
      </c>
      <c r="G582" s="56" t="n">
        <v>2</v>
      </c>
      <c r="H582" s="56" t="n">
        <v>2</v>
      </c>
      <c r="I582">
        <f>IF(C582=0,TEXT(C582,"@"),TEXT(C582,"#"))</f>
        <v/>
      </c>
    </row>
    <row r="583" ht="16.5" customHeight="1">
      <c r="B583" s="56" t="inlineStr">
        <is>
          <t>25V07971MU41</t>
        </is>
      </c>
      <c r="C583" s="56" t="n">
        <v>26</v>
      </c>
      <c r="D583" s="56" t="inlineStr">
        <is>
          <t>Signature Navy</t>
        </is>
      </c>
      <c r="E583" s="56" t="inlineStr">
        <is>
          <t>2XL</t>
        </is>
      </c>
      <c r="F583" s="56" t="n">
        <v>24</v>
      </c>
      <c r="G583" s="56" t="n">
        <v>2</v>
      </c>
      <c r="H583" s="56" t="n">
        <v>2</v>
      </c>
      <c r="I583">
        <f>IF(C583=0,TEXT(C583,"@"),TEXT(C583,"#"))</f>
        <v/>
      </c>
    </row>
    <row r="584" ht="16.5" customHeight="1">
      <c r="B584" s="56" t="inlineStr">
        <is>
          <t>25V07971MU41</t>
        </is>
      </c>
      <c r="C584" s="56" t="n">
        <v>26</v>
      </c>
      <c r="D584" s="56" t="inlineStr">
        <is>
          <t>Signature Navy</t>
        </is>
      </c>
      <c r="E584" s="56" t="inlineStr">
        <is>
          <t>L</t>
        </is>
      </c>
      <c r="F584" s="56" t="n">
        <v>36</v>
      </c>
      <c r="G584" s="56" t="n">
        <v>2</v>
      </c>
      <c r="H584" s="56" t="n">
        <v>2</v>
      </c>
      <c r="I584">
        <f>IF(C584=0,TEXT(C584,"@"),TEXT(C584,"#"))</f>
        <v/>
      </c>
    </row>
    <row r="585" ht="16.5" customHeight="1">
      <c r="B585" s="56" t="inlineStr">
        <is>
          <t>25V07971MU41</t>
        </is>
      </c>
      <c r="C585" s="56" t="n">
        <v>26</v>
      </c>
      <c r="D585" s="56" t="inlineStr">
        <is>
          <t>Signature Navy</t>
        </is>
      </c>
      <c r="E585" s="56" t="inlineStr">
        <is>
          <t>M</t>
        </is>
      </c>
      <c r="F585" s="56" t="n">
        <v>30</v>
      </c>
      <c r="G585" s="56" t="n">
        <v>2</v>
      </c>
      <c r="H585" s="56" t="n">
        <v>2</v>
      </c>
      <c r="I585">
        <f>IF(C585=0,TEXT(C585,"@"),TEXT(C585,"#"))</f>
        <v/>
      </c>
    </row>
    <row r="586" ht="16.5" customHeight="1">
      <c r="B586" s="56" t="inlineStr">
        <is>
          <t>25V07971MU41</t>
        </is>
      </c>
      <c r="C586" s="56" t="n">
        <v>26</v>
      </c>
      <c r="D586" s="56" t="inlineStr">
        <is>
          <t>Signature Navy</t>
        </is>
      </c>
      <c r="E586" s="56" t="inlineStr">
        <is>
          <t>S</t>
        </is>
      </c>
      <c r="F586" s="56" t="n">
        <v>24</v>
      </c>
      <c r="G586" s="56" t="n">
        <v>2</v>
      </c>
      <c r="H586" s="56" t="n">
        <v>2</v>
      </c>
      <c r="I586">
        <f>IF(C586=0,TEXT(C586,"@"),TEXT(C586,"#"))</f>
        <v/>
      </c>
    </row>
    <row r="587" ht="16.5" customHeight="1">
      <c r="B587" s="56" t="inlineStr">
        <is>
          <t>25V07971MU41</t>
        </is>
      </c>
      <c r="C587" s="56" t="n">
        <v>26</v>
      </c>
      <c r="D587" s="56" t="inlineStr">
        <is>
          <t>Signature Navy</t>
        </is>
      </c>
      <c r="E587" s="56" t="inlineStr">
        <is>
          <t>XL</t>
        </is>
      </c>
      <c r="F587" s="56" t="n">
        <v>36</v>
      </c>
      <c r="G587" s="56" t="n">
        <v>2</v>
      </c>
      <c r="H587" s="56" t="n">
        <v>2</v>
      </c>
      <c r="I587">
        <f>IF(C587=0,TEXT(C587,"@"),TEXT(C587,"#"))</f>
        <v/>
      </c>
    </row>
    <row r="588" ht="16.5" customHeight="1">
      <c r="B588" s="56" t="inlineStr">
        <is>
          <t>25V07971MU41</t>
        </is>
      </c>
      <c r="C588" s="56" t="n">
        <v>39</v>
      </c>
      <c r="D588" s="56" t="inlineStr">
        <is>
          <t>Haute Red</t>
        </is>
      </c>
      <c r="E588" s="56" t="inlineStr">
        <is>
          <t>2XL</t>
        </is>
      </c>
      <c r="F588" s="56" t="n">
        <v>24</v>
      </c>
      <c r="G588" s="56" t="n">
        <v>2</v>
      </c>
      <c r="H588" s="56" t="n">
        <v>2</v>
      </c>
      <c r="I588">
        <f>IF(C588=0,TEXT(C588,"@"),TEXT(C588,"#"))</f>
        <v/>
      </c>
    </row>
    <row r="589" ht="16.5" customHeight="1">
      <c r="B589" s="56" t="inlineStr">
        <is>
          <t>25V07971MU41</t>
        </is>
      </c>
      <c r="C589" s="56" t="n">
        <v>39</v>
      </c>
      <c r="D589" s="56" t="inlineStr">
        <is>
          <t>Haute Red</t>
        </is>
      </c>
      <c r="E589" s="56" t="inlineStr">
        <is>
          <t>L</t>
        </is>
      </c>
      <c r="F589" s="56" t="n">
        <v>36</v>
      </c>
      <c r="G589" s="56" t="n">
        <v>2</v>
      </c>
      <c r="H589" s="56" t="n">
        <v>2</v>
      </c>
      <c r="I589">
        <f>IF(C589=0,TEXT(C589,"@"),TEXT(C589,"#"))</f>
        <v/>
      </c>
    </row>
    <row r="590" ht="16.5" customHeight="1">
      <c r="B590" s="56" t="inlineStr">
        <is>
          <t>25V07971MU41</t>
        </is>
      </c>
      <c r="C590" s="56" t="n">
        <v>39</v>
      </c>
      <c r="D590" s="56" t="inlineStr">
        <is>
          <t>Haute Red</t>
        </is>
      </c>
      <c r="E590" s="56" t="inlineStr">
        <is>
          <t>M</t>
        </is>
      </c>
      <c r="F590" s="56" t="n">
        <v>30</v>
      </c>
      <c r="G590" s="56" t="n">
        <v>2</v>
      </c>
      <c r="H590" s="56" t="n">
        <v>2</v>
      </c>
      <c r="I590">
        <f>IF(C590=0,TEXT(C590,"@"),TEXT(C590,"#"))</f>
        <v/>
      </c>
    </row>
    <row r="591" ht="16.5" customHeight="1">
      <c r="B591" s="56" t="inlineStr">
        <is>
          <t>25V07971MU41</t>
        </is>
      </c>
      <c r="C591" s="56" t="n">
        <v>39</v>
      </c>
      <c r="D591" s="56" t="inlineStr">
        <is>
          <t>Haute Red</t>
        </is>
      </c>
      <c r="E591" s="56" t="inlineStr">
        <is>
          <t>S</t>
        </is>
      </c>
      <c r="F591" s="56" t="n">
        <v>24</v>
      </c>
      <c r="G591" s="56" t="n">
        <v>2</v>
      </c>
      <c r="H591" s="56" t="n">
        <v>2</v>
      </c>
      <c r="I591">
        <f>IF(C591=0,TEXT(C591,"@"),TEXT(C591,"#"))</f>
        <v/>
      </c>
    </row>
    <row r="592" ht="16.5" customHeight="1">
      <c r="B592" s="56" t="inlineStr">
        <is>
          <t>25V07971MU41</t>
        </is>
      </c>
      <c r="C592" s="56" t="n">
        <v>39</v>
      </c>
      <c r="D592" s="56" t="inlineStr">
        <is>
          <t>Haute Red</t>
        </is>
      </c>
      <c r="E592" s="56" t="inlineStr">
        <is>
          <t>XL</t>
        </is>
      </c>
      <c r="F592" s="56" t="n">
        <v>36</v>
      </c>
      <c r="G592" s="56" t="n">
        <v>2</v>
      </c>
      <c r="H592" s="56" t="n">
        <v>2</v>
      </c>
      <c r="I592">
        <f>IF(C592=0,TEXT(C592,"@"),TEXT(C592,"#"))</f>
        <v/>
      </c>
    </row>
    <row r="593" ht="16.5" customHeight="1">
      <c r="B593" s="56" t="inlineStr">
        <is>
          <t>25V07971MU41</t>
        </is>
      </c>
      <c r="C593" s="56" t="n">
        <v>41</v>
      </c>
      <c r="D593" s="56" t="inlineStr">
        <is>
          <t>Daffodil</t>
        </is>
      </c>
      <c r="E593" s="56" t="inlineStr">
        <is>
          <t>2XL</t>
        </is>
      </c>
      <c r="F593" s="56" t="n">
        <v>24</v>
      </c>
      <c r="G593" s="56" t="n">
        <v>2</v>
      </c>
      <c r="H593" s="56" t="n">
        <v>2</v>
      </c>
      <c r="I593">
        <f>IF(C593=0,TEXT(C593,"@"),TEXT(C593,"#"))</f>
        <v/>
      </c>
    </row>
    <row r="594" ht="16.5" customHeight="1">
      <c r="B594" s="56" t="inlineStr">
        <is>
          <t>25V07971MU41</t>
        </is>
      </c>
      <c r="C594" s="56" t="n">
        <v>41</v>
      </c>
      <c r="D594" s="56" t="inlineStr">
        <is>
          <t>Daffodil</t>
        </is>
      </c>
      <c r="E594" s="56" t="inlineStr">
        <is>
          <t>L</t>
        </is>
      </c>
      <c r="F594" s="56" t="n">
        <v>36</v>
      </c>
      <c r="G594" s="56" t="n">
        <v>2</v>
      </c>
      <c r="H594" s="56" t="n">
        <v>2</v>
      </c>
      <c r="I594">
        <f>IF(C594=0,TEXT(C594,"@"),TEXT(C594,"#"))</f>
        <v/>
      </c>
    </row>
    <row r="595" ht="16.5" customHeight="1">
      <c r="B595" s="56" t="inlineStr">
        <is>
          <t>25V07971MU41</t>
        </is>
      </c>
      <c r="C595" s="56" t="n">
        <v>41</v>
      </c>
      <c r="D595" s="56" t="inlineStr">
        <is>
          <t>Daffodil</t>
        </is>
      </c>
      <c r="E595" s="56" t="inlineStr">
        <is>
          <t>M</t>
        </is>
      </c>
      <c r="F595" s="56" t="n">
        <v>30</v>
      </c>
      <c r="G595" s="56" t="n">
        <v>2</v>
      </c>
      <c r="H595" s="56" t="n">
        <v>2</v>
      </c>
      <c r="I595">
        <f>IF(C595=0,TEXT(C595,"@"),TEXT(C595,"#"))</f>
        <v/>
      </c>
    </row>
    <row r="596" ht="16.5" customHeight="1">
      <c r="B596" s="56" t="inlineStr">
        <is>
          <t>25V07971MU41</t>
        </is>
      </c>
      <c r="C596" s="56" t="n">
        <v>41</v>
      </c>
      <c r="D596" s="56" t="inlineStr">
        <is>
          <t>Daffodil</t>
        </is>
      </c>
      <c r="E596" s="56" t="inlineStr">
        <is>
          <t>S</t>
        </is>
      </c>
      <c r="F596" s="56" t="n">
        <v>24</v>
      </c>
      <c r="G596" s="56" t="n">
        <v>2</v>
      </c>
      <c r="H596" s="56" t="n">
        <v>2</v>
      </c>
      <c r="I596">
        <f>IF(C596=0,TEXT(C596,"@"),TEXT(C596,"#"))</f>
        <v/>
      </c>
    </row>
    <row r="597" ht="16.5" customHeight="1">
      <c r="B597" s="56" t="inlineStr">
        <is>
          <t>25V07971MU41</t>
        </is>
      </c>
      <c r="C597" s="56" t="n">
        <v>41</v>
      </c>
      <c r="D597" s="56" t="inlineStr">
        <is>
          <t>Daffodil</t>
        </is>
      </c>
      <c r="E597" s="56" t="inlineStr">
        <is>
          <t>XL</t>
        </is>
      </c>
      <c r="F597" s="56" t="n">
        <v>36</v>
      </c>
      <c r="G597" s="56" t="n">
        <v>2</v>
      </c>
      <c r="H597" s="56" t="n">
        <v>2</v>
      </c>
      <c r="I597">
        <f>IF(C597=0,TEXT(C597,"@"),TEXT(C597,"#"))</f>
        <v/>
      </c>
    </row>
    <row r="598" ht="16.5" customHeight="1">
      <c r="B598" s="56" t="inlineStr">
        <is>
          <t>25V07971MU42</t>
        </is>
      </c>
      <c r="C598" s="56" t="n">
        <v>45</v>
      </c>
      <c r="D598" s="56" t="inlineStr">
        <is>
          <t>Light Lilac</t>
        </is>
      </c>
      <c r="E598" s="56" t="inlineStr">
        <is>
          <t>2XL</t>
        </is>
      </c>
      <c r="F598" s="56" t="n">
        <v>24</v>
      </c>
      <c r="G598" s="56" t="n">
        <v>2</v>
      </c>
      <c r="H598" s="56" t="n">
        <v>2</v>
      </c>
      <c r="I598">
        <f>IF(C598=0,TEXT(C598,"@"),TEXT(C598,"#"))</f>
        <v/>
      </c>
    </row>
    <row r="599" ht="16.5" customHeight="1">
      <c r="B599" s="56" t="inlineStr">
        <is>
          <t>25V07971MU42</t>
        </is>
      </c>
      <c r="C599" s="56" t="n">
        <v>45</v>
      </c>
      <c r="D599" s="56" t="inlineStr">
        <is>
          <t>Light Lilac</t>
        </is>
      </c>
      <c r="E599" s="56" t="inlineStr">
        <is>
          <t>L</t>
        </is>
      </c>
      <c r="F599" s="56" t="n">
        <v>36</v>
      </c>
      <c r="G599" s="56" t="n">
        <v>2</v>
      </c>
      <c r="H599" s="56" t="n">
        <v>2</v>
      </c>
      <c r="I599">
        <f>IF(C599=0,TEXT(C599,"@"),TEXT(C599,"#"))</f>
        <v/>
      </c>
    </row>
    <row r="600" ht="16.5" customHeight="1">
      <c r="B600" s="56" t="inlineStr">
        <is>
          <t>25V07971MU42</t>
        </is>
      </c>
      <c r="C600" s="56" t="n">
        <v>45</v>
      </c>
      <c r="D600" s="56" t="inlineStr">
        <is>
          <t>Light Lilac</t>
        </is>
      </c>
      <c r="E600" s="56" t="inlineStr">
        <is>
          <t>M</t>
        </is>
      </c>
      <c r="F600" s="56" t="n">
        <v>30</v>
      </c>
      <c r="G600" s="56" t="n">
        <v>2</v>
      </c>
      <c r="H600" s="56" t="n">
        <v>2</v>
      </c>
      <c r="I600">
        <f>IF(C600=0,TEXT(C600,"@"),TEXT(C600,"#"))</f>
        <v/>
      </c>
    </row>
    <row r="601" ht="16.5" customHeight="1">
      <c r="B601" s="56" t="inlineStr">
        <is>
          <t>25V07971MU42</t>
        </is>
      </c>
      <c r="C601" s="56" t="n">
        <v>45</v>
      </c>
      <c r="D601" s="56" t="inlineStr">
        <is>
          <t>Light Lilac</t>
        </is>
      </c>
      <c r="E601" s="56" t="inlineStr">
        <is>
          <t>S</t>
        </is>
      </c>
      <c r="F601" s="56" t="n">
        <v>24</v>
      </c>
      <c r="G601" s="56" t="n">
        <v>2</v>
      </c>
      <c r="H601" s="56" t="n">
        <v>2</v>
      </c>
      <c r="I601">
        <f>IF(C601=0,TEXT(C601,"@"),TEXT(C601,"#"))</f>
        <v/>
      </c>
    </row>
    <row r="602" ht="16.5" customHeight="1">
      <c r="B602" s="56" t="inlineStr">
        <is>
          <t>25V07971MU42</t>
        </is>
      </c>
      <c r="C602" s="56" t="n">
        <v>45</v>
      </c>
      <c r="D602" s="56" t="inlineStr">
        <is>
          <t>Light Lilac</t>
        </is>
      </c>
      <c r="E602" s="56" t="inlineStr">
        <is>
          <t>XL</t>
        </is>
      </c>
      <c r="F602" s="56" t="n">
        <v>36</v>
      </c>
      <c r="G602" s="56" t="n">
        <v>2</v>
      </c>
      <c r="H602" s="56" t="n">
        <v>2</v>
      </c>
      <c r="I602">
        <f>IF(C602=0,TEXT(C602,"@"),TEXT(C602,"#"))</f>
        <v/>
      </c>
    </row>
    <row r="603" ht="16.5" customHeight="1">
      <c r="B603" s="56" t="inlineStr">
        <is>
          <t>25V07971MU42</t>
        </is>
      </c>
      <c r="C603" s="56" t="n">
        <v>59</v>
      </c>
      <c r="D603" s="56" t="inlineStr">
        <is>
          <t>Herbed Green</t>
        </is>
      </c>
      <c r="E603" s="56" t="inlineStr">
        <is>
          <t>2XL</t>
        </is>
      </c>
      <c r="F603" s="56" t="n">
        <v>24</v>
      </c>
      <c r="G603" s="56" t="n">
        <v>2</v>
      </c>
      <c r="H603" s="56" t="n">
        <v>2</v>
      </c>
      <c r="I603">
        <f>IF(C603=0,TEXT(C603,"@"),TEXT(C603,"#"))</f>
        <v/>
      </c>
    </row>
    <row r="604" ht="16.5" customHeight="1">
      <c r="B604" s="56" t="inlineStr">
        <is>
          <t>25V07971MU42</t>
        </is>
      </c>
      <c r="C604" s="56" t="n">
        <v>59</v>
      </c>
      <c r="D604" s="56" t="inlineStr">
        <is>
          <t>Herbed Green</t>
        </is>
      </c>
      <c r="E604" s="56" t="inlineStr">
        <is>
          <t>L</t>
        </is>
      </c>
      <c r="F604" s="56" t="n">
        <v>36</v>
      </c>
      <c r="G604" s="56" t="n">
        <v>2</v>
      </c>
      <c r="H604" s="56" t="n">
        <v>2</v>
      </c>
      <c r="I604">
        <f>IF(C604=0,TEXT(C604,"@"),TEXT(C604,"#"))</f>
        <v/>
      </c>
    </row>
    <row r="605" ht="16.5" customHeight="1">
      <c r="B605" s="56" t="inlineStr">
        <is>
          <t>25V07971MU42</t>
        </is>
      </c>
      <c r="C605" s="56" t="n">
        <v>59</v>
      </c>
      <c r="D605" s="56" t="inlineStr">
        <is>
          <t>Herbed Green</t>
        </is>
      </c>
      <c r="E605" s="56" t="inlineStr">
        <is>
          <t>M</t>
        </is>
      </c>
      <c r="F605" s="56" t="n">
        <v>30</v>
      </c>
      <c r="G605" s="56" t="n">
        <v>2</v>
      </c>
      <c r="H605" s="56" t="n">
        <v>2</v>
      </c>
      <c r="I605">
        <f>IF(C605=0,TEXT(C605,"@"),TEXT(C605,"#"))</f>
        <v/>
      </c>
    </row>
    <row r="606" ht="16.5" customHeight="1">
      <c r="B606" s="56" t="inlineStr">
        <is>
          <t>25V07971MU42</t>
        </is>
      </c>
      <c r="C606" s="56" t="n">
        <v>59</v>
      </c>
      <c r="D606" s="56" t="inlineStr">
        <is>
          <t>Herbed Green</t>
        </is>
      </c>
      <c r="E606" s="56" t="inlineStr">
        <is>
          <t>S</t>
        </is>
      </c>
      <c r="F606" s="56" t="n">
        <v>24</v>
      </c>
      <c r="G606" s="56" t="n">
        <v>2</v>
      </c>
      <c r="H606" s="56" t="n">
        <v>2</v>
      </c>
      <c r="I606">
        <f>IF(C606=0,TEXT(C606,"@"),TEXT(C606,"#"))</f>
        <v/>
      </c>
    </row>
    <row r="607" ht="16.5" customHeight="1">
      <c r="B607" s="56" t="inlineStr">
        <is>
          <t>25V07971MU42</t>
        </is>
      </c>
      <c r="C607" s="56" t="n">
        <v>59</v>
      </c>
      <c r="D607" s="56" t="inlineStr">
        <is>
          <t>Herbed Green</t>
        </is>
      </c>
      <c r="E607" s="56" t="inlineStr">
        <is>
          <t>XL</t>
        </is>
      </c>
      <c r="F607" s="56" t="n">
        <v>36</v>
      </c>
      <c r="G607" s="56" t="n">
        <v>2</v>
      </c>
      <c r="H607" s="56" t="n">
        <v>2</v>
      </c>
      <c r="I607">
        <f>IF(C607=0,TEXT(C607,"@"),TEXT(C607,"#"))</f>
        <v/>
      </c>
    </row>
    <row r="608" ht="16.5" customHeight="1">
      <c r="B608" s="56" t="inlineStr">
        <is>
          <t>25V07971MU43</t>
        </is>
      </c>
      <c r="C608" s="56" t="n">
        <v>57</v>
      </c>
      <c r="D608" s="56" t="inlineStr">
        <is>
          <t>Tamarack Green</t>
        </is>
      </c>
      <c r="E608" s="56" t="inlineStr">
        <is>
          <t>2XL</t>
        </is>
      </c>
      <c r="F608" s="56" t="n">
        <v>24</v>
      </c>
      <c r="G608" s="56" t="n">
        <v>2</v>
      </c>
      <c r="H608" s="56" t="n">
        <v>2</v>
      </c>
      <c r="I608">
        <f>IF(C608=0,TEXT(C608,"@"),TEXT(C608,"#"))</f>
        <v/>
      </c>
    </row>
    <row r="609" ht="16.5" customHeight="1">
      <c r="B609" s="56" t="inlineStr">
        <is>
          <t>25V07971MU43</t>
        </is>
      </c>
      <c r="C609" s="56" t="n">
        <v>57</v>
      </c>
      <c r="D609" s="56" t="inlineStr">
        <is>
          <t>Tamarack Green</t>
        </is>
      </c>
      <c r="E609" s="56" t="inlineStr">
        <is>
          <t>L</t>
        </is>
      </c>
      <c r="F609" s="56" t="n">
        <v>36</v>
      </c>
      <c r="G609" s="56" t="n">
        <v>2</v>
      </c>
      <c r="H609" s="56" t="n">
        <v>2</v>
      </c>
      <c r="I609">
        <f>IF(C609=0,TEXT(C609,"@"),TEXT(C609,"#"))</f>
        <v/>
      </c>
    </row>
    <row r="610" ht="16.5" customHeight="1">
      <c r="B610" s="56" t="inlineStr">
        <is>
          <t>25V07971MU43</t>
        </is>
      </c>
      <c r="C610" s="56" t="n">
        <v>57</v>
      </c>
      <c r="D610" s="56" t="inlineStr">
        <is>
          <t>Tamarack Green</t>
        </is>
      </c>
      <c r="E610" s="56" t="inlineStr">
        <is>
          <t>M</t>
        </is>
      </c>
      <c r="F610" s="56" t="n">
        <v>30</v>
      </c>
      <c r="G610" s="56" t="n">
        <v>2</v>
      </c>
      <c r="H610" s="56" t="n">
        <v>2</v>
      </c>
      <c r="I610">
        <f>IF(C610=0,TEXT(C610,"@"),TEXT(C610,"#"))</f>
        <v/>
      </c>
    </row>
    <row r="611" ht="16.5" customHeight="1">
      <c r="B611" s="56" t="inlineStr">
        <is>
          <t>25V07971MU43</t>
        </is>
      </c>
      <c r="C611" s="56" t="n">
        <v>57</v>
      </c>
      <c r="D611" s="56" t="inlineStr">
        <is>
          <t>Tamarack Green</t>
        </is>
      </c>
      <c r="E611" s="56" t="inlineStr">
        <is>
          <t>S</t>
        </is>
      </c>
      <c r="F611" s="56" t="n">
        <v>24</v>
      </c>
      <c r="G611" s="56" t="n">
        <v>2</v>
      </c>
      <c r="H611" s="56" t="n">
        <v>2</v>
      </c>
      <c r="I611">
        <f>IF(C611=0,TEXT(C611,"@"),TEXT(C611,"#"))</f>
        <v/>
      </c>
    </row>
    <row r="612" ht="16.5" customHeight="1">
      <c r="B612" s="56" t="inlineStr">
        <is>
          <t>25V07971MU43</t>
        </is>
      </c>
      <c r="C612" s="56" t="n">
        <v>57</v>
      </c>
      <c r="D612" s="56" t="inlineStr">
        <is>
          <t>Tamarack Green</t>
        </is>
      </c>
      <c r="E612" s="56" t="inlineStr">
        <is>
          <t>XL</t>
        </is>
      </c>
      <c r="F612" s="56" t="n">
        <v>36</v>
      </c>
      <c r="G612" s="56" t="n">
        <v>2</v>
      </c>
      <c r="H612" s="56" t="n">
        <v>2</v>
      </c>
      <c r="I612">
        <f>IF(C612=0,TEXT(C612,"@"),TEXT(C612,"#"))</f>
        <v/>
      </c>
    </row>
    <row r="613" ht="16.5" customHeight="1">
      <c r="B613" s="56" t="inlineStr">
        <is>
          <t>25V07971MU43</t>
        </is>
      </c>
      <c r="C613" s="56" t="n">
        <v>65</v>
      </c>
      <c r="D613" s="56" t="inlineStr">
        <is>
          <t>Midnight Blue</t>
        </is>
      </c>
      <c r="E613" s="56" t="inlineStr">
        <is>
          <t>2XL</t>
        </is>
      </c>
      <c r="F613" s="56" t="n">
        <v>24</v>
      </c>
      <c r="G613" s="56" t="n">
        <v>2</v>
      </c>
      <c r="H613" s="56" t="n">
        <v>2</v>
      </c>
      <c r="I613">
        <f>IF(C613=0,TEXT(C613,"@"),TEXT(C613,"#"))</f>
        <v/>
      </c>
    </row>
    <row r="614" ht="16.5" customHeight="1">
      <c r="B614" s="56" t="inlineStr">
        <is>
          <t>25V07971MU43</t>
        </is>
      </c>
      <c r="C614" s="56" t="n">
        <v>65</v>
      </c>
      <c r="D614" s="56" t="inlineStr">
        <is>
          <t>Midnight Blue</t>
        </is>
      </c>
      <c r="E614" s="56" t="inlineStr">
        <is>
          <t>L</t>
        </is>
      </c>
      <c r="F614" s="56" t="n">
        <v>36</v>
      </c>
      <c r="G614" s="56" t="n">
        <v>2</v>
      </c>
      <c r="H614" s="56" t="n">
        <v>2</v>
      </c>
      <c r="I614">
        <f>IF(C614=0,TEXT(C614,"@"),TEXT(C614,"#"))</f>
        <v/>
      </c>
    </row>
    <row r="615" ht="16.5" customHeight="1">
      <c r="B615" s="56" t="inlineStr">
        <is>
          <t>25V07971MU43</t>
        </is>
      </c>
      <c r="C615" s="56" t="n">
        <v>65</v>
      </c>
      <c r="D615" s="56" t="inlineStr">
        <is>
          <t>Midnight Blue</t>
        </is>
      </c>
      <c r="E615" s="56" t="inlineStr">
        <is>
          <t>M</t>
        </is>
      </c>
      <c r="F615" s="56" t="n">
        <v>30</v>
      </c>
      <c r="G615" s="56" t="n">
        <v>2</v>
      </c>
      <c r="H615" s="56" t="n">
        <v>2</v>
      </c>
      <c r="I615">
        <f>IF(C615=0,TEXT(C615,"@"),TEXT(C615,"#"))</f>
        <v/>
      </c>
    </row>
    <row r="616" ht="16.5" customHeight="1">
      <c r="B616" s="56" t="inlineStr">
        <is>
          <t>25V07971MU43</t>
        </is>
      </c>
      <c r="C616" s="56" t="n">
        <v>65</v>
      </c>
      <c r="D616" s="56" t="inlineStr">
        <is>
          <t>Midnight Blue</t>
        </is>
      </c>
      <c r="E616" s="56" t="inlineStr">
        <is>
          <t>S</t>
        </is>
      </c>
      <c r="F616" s="56" t="n">
        <v>24</v>
      </c>
      <c r="G616" s="56" t="n">
        <v>2</v>
      </c>
      <c r="H616" s="56" t="n">
        <v>2</v>
      </c>
      <c r="I616">
        <f>IF(C616=0,TEXT(C616,"@"),TEXT(C616,"#"))</f>
        <v/>
      </c>
    </row>
    <row r="617" ht="16.5" customHeight="1">
      <c r="B617" s="56" t="inlineStr">
        <is>
          <t>25V07971MU43</t>
        </is>
      </c>
      <c r="C617" s="56" t="n">
        <v>65</v>
      </c>
      <c r="D617" s="56" t="inlineStr">
        <is>
          <t>Midnight Blue</t>
        </is>
      </c>
      <c r="E617" s="56" t="inlineStr">
        <is>
          <t>XL</t>
        </is>
      </c>
      <c r="F617" s="56" t="n">
        <v>36</v>
      </c>
      <c r="G617" s="56" t="n">
        <v>2</v>
      </c>
      <c r="H617" s="56" t="n">
        <v>2</v>
      </c>
      <c r="I617">
        <f>IF(C617=0,TEXT(C617,"@"),TEXT(C617,"#"))</f>
        <v/>
      </c>
    </row>
    <row r="618" ht="16.5" customHeight="1">
      <c r="B618" s="56" t="inlineStr">
        <is>
          <t>25V07971MY13</t>
        </is>
      </c>
      <c r="C618" s="56" t="n">
        <v>9</v>
      </c>
      <c r="D618" s="56" t="inlineStr">
        <is>
          <t>Signature Black</t>
        </is>
      </c>
      <c r="E618" s="56" t="inlineStr">
        <is>
          <t>2XL</t>
        </is>
      </c>
      <c r="F618" s="56" t="n">
        <v>40</v>
      </c>
      <c r="G618" s="56" t="n">
        <v>2</v>
      </c>
      <c r="H618" s="56" t="n">
        <v>2</v>
      </c>
      <c r="I618">
        <f>IF(C618=0,TEXT(C618,"@"),TEXT(C618,"#"))</f>
        <v/>
      </c>
    </row>
    <row r="619" ht="16.5" customHeight="1">
      <c r="B619" s="56" t="inlineStr">
        <is>
          <t>25V07971MY13</t>
        </is>
      </c>
      <c r="C619" s="56" t="n">
        <v>9</v>
      </c>
      <c r="D619" s="56" t="inlineStr">
        <is>
          <t>Signature Black</t>
        </is>
      </c>
      <c r="E619" s="56" t="inlineStr">
        <is>
          <t>L</t>
        </is>
      </c>
      <c r="F619" s="56" t="n">
        <v>60</v>
      </c>
      <c r="G619" s="56" t="n">
        <v>2</v>
      </c>
      <c r="H619" s="56" t="n">
        <v>2</v>
      </c>
      <c r="I619">
        <f>IF(C619=0,TEXT(C619,"@"),TEXT(C619,"#"))</f>
        <v/>
      </c>
    </row>
    <row r="620" ht="16.5" customHeight="1">
      <c r="B620" s="56" t="inlineStr">
        <is>
          <t>25V07971MY13</t>
        </is>
      </c>
      <c r="C620" s="56" t="n">
        <v>9</v>
      </c>
      <c r="D620" s="56" t="inlineStr">
        <is>
          <t>Signature Black</t>
        </is>
      </c>
      <c r="E620" s="56" t="inlineStr">
        <is>
          <t>M</t>
        </is>
      </c>
      <c r="F620" s="56" t="n">
        <v>50</v>
      </c>
      <c r="G620" s="56" t="n">
        <v>2</v>
      </c>
      <c r="H620" s="56" t="n">
        <v>2</v>
      </c>
      <c r="I620">
        <f>IF(C620=0,TEXT(C620,"@"),TEXT(C620,"#"))</f>
        <v/>
      </c>
    </row>
    <row r="621" ht="16.5" customHeight="1">
      <c r="B621" s="56" t="inlineStr">
        <is>
          <t>25V07971MY13</t>
        </is>
      </c>
      <c r="C621" s="56" t="n">
        <v>9</v>
      </c>
      <c r="D621" s="56" t="inlineStr">
        <is>
          <t>Signature Black</t>
        </is>
      </c>
      <c r="E621" s="56" t="inlineStr">
        <is>
          <t>S</t>
        </is>
      </c>
      <c r="F621" s="56" t="n">
        <v>30</v>
      </c>
      <c r="G621" s="56" t="n">
        <v>2</v>
      </c>
      <c r="H621" s="56" t="n">
        <v>2</v>
      </c>
      <c r="I621">
        <f>IF(C621=0,TEXT(C621,"@"),TEXT(C621,"#"))</f>
        <v/>
      </c>
    </row>
    <row r="622" ht="16.5" customHeight="1">
      <c r="B622" s="56" t="inlineStr">
        <is>
          <t>25V07971MY13</t>
        </is>
      </c>
      <c r="C622" s="56" t="n">
        <v>9</v>
      </c>
      <c r="D622" s="56" t="inlineStr">
        <is>
          <t>Signature Black</t>
        </is>
      </c>
      <c r="E622" s="56" t="inlineStr">
        <is>
          <t>XL</t>
        </is>
      </c>
      <c r="F622" s="56" t="n">
        <v>50</v>
      </c>
      <c r="G622" s="56" t="n">
        <v>2</v>
      </c>
      <c r="H622" s="56" t="n">
        <v>2</v>
      </c>
      <c r="I622">
        <f>IF(C622=0,TEXT(C622,"@"),TEXT(C622,"#"))</f>
        <v/>
      </c>
    </row>
    <row r="623" ht="16.5" customHeight="1">
      <c r="B623" s="56" t="inlineStr">
        <is>
          <t>25V07971MY13</t>
        </is>
      </c>
      <c r="C623" s="56" t="n">
        <v>9</v>
      </c>
      <c r="D623" s="56" t="inlineStr">
        <is>
          <t>Signature Black</t>
        </is>
      </c>
      <c r="E623" s="56" t="inlineStr">
        <is>
          <t>XS</t>
        </is>
      </c>
      <c r="F623" s="56" t="n">
        <v>20</v>
      </c>
      <c r="G623" s="56" t="n">
        <v>2</v>
      </c>
      <c r="H623" s="56" t="n">
        <v>2</v>
      </c>
      <c r="I623">
        <f>IF(C623=0,TEXT(C623,"@"),TEXT(C623,"#"))</f>
        <v/>
      </c>
    </row>
    <row r="624" ht="16.5" customHeight="1">
      <c r="B624" s="56" t="inlineStr">
        <is>
          <t>25V07971MY13</t>
        </is>
      </c>
      <c r="C624" s="56" t="n">
        <v>29</v>
      </c>
      <c r="D624" s="56" t="inlineStr">
        <is>
          <t>Troposphere</t>
        </is>
      </c>
      <c r="E624" s="56" t="inlineStr">
        <is>
          <t>2XL</t>
        </is>
      </c>
      <c r="F624" s="56" t="n">
        <v>170</v>
      </c>
      <c r="G624" s="56" t="n">
        <v>2</v>
      </c>
      <c r="H624" s="56" t="n">
        <v>2</v>
      </c>
      <c r="I624">
        <f>IF(C624=0,TEXT(C624,"@"),TEXT(C624,"#"))</f>
        <v/>
      </c>
    </row>
    <row r="625" ht="16.5" customHeight="1">
      <c r="B625" s="56" t="inlineStr">
        <is>
          <t>25V07971MY13</t>
        </is>
      </c>
      <c r="C625" s="56" t="n">
        <v>29</v>
      </c>
      <c r="D625" s="56" t="inlineStr">
        <is>
          <t>Troposphere</t>
        </is>
      </c>
      <c r="E625" s="56" t="inlineStr">
        <is>
          <t>L</t>
        </is>
      </c>
      <c r="F625" s="56" t="n">
        <v>355</v>
      </c>
      <c r="G625" s="56" t="n">
        <v>2</v>
      </c>
      <c r="H625" s="56" t="n">
        <v>2</v>
      </c>
      <c r="I625">
        <f>IF(C625=0,TEXT(C625,"@"),TEXT(C625,"#"))</f>
        <v/>
      </c>
    </row>
    <row r="626" ht="16.5" customHeight="1">
      <c r="B626" s="56" t="inlineStr">
        <is>
          <t>25V07971MY13</t>
        </is>
      </c>
      <c r="C626" s="56" t="n">
        <v>29</v>
      </c>
      <c r="D626" s="56" t="inlineStr">
        <is>
          <t>Troposphere</t>
        </is>
      </c>
      <c r="E626" s="56" t="inlineStr">
        <is>
          <t>M</t>
        </is>
      </c>
      <c r="F626" s="56" t="n">
        <v>355</v>
      </c>
      <c r="G626" s="56" t="n">
        <v>2</v>
      </c>
      <c r="H626" s="56" t="n">
        <v>2</v>
      </c>
      <c r="I626">
        <f>IF(C626=0,TEXT(C626,"@"),TEXT(C626,"#"))</f>
        <v/>
      </c>
    </row>
    <row r="627" ht="16.5" customHeight="1">
      <c r="B627" s="56" t="inlineStr">
        <is>
          <t>25V07971MY13</t>
        </is>
      </c>
      <c r="C627" s="56" t="n">
        <v>29</v>
      </c>
      <c r="D627" s="56" t="inlineStr">
        <is>
          <t>Troposphere</t>
        </is>
      </c>
      <c r="E627" s="56" t="inlineStr">
        <is>
          <t>S</t>
        </is>
      </c>
      <c r="F627" s="56" t="n">
        <v>245</v>
      </c>
      <c r="G627" s="56" t="n">
        <v>2</v>
      </c>
      <c r="H627" s="56" t="n">
        <v>2</v>
      </c>
      <c r="I627">
        <f>IF(C627=0,TEXT(C627,"@"),TEXT(C627,"#"))</f>
        <v/>
      </c>
    </row>
    <row r="628" ht="16.5" customHeight="1">
      <c r="B628" s="56" t="inlineStr">
        <is>
          <t>25V07971MY13</t>
        </is>
      </c>
      <c r="C628" s="56" t="n">
        <v>29</v>
      </c>
      <c r="D628" s="56" t="inlineStr">
        <is>
          <t>Troposphere</t>
        </is>
      </c>
      <c r="E628" s="56" t="inlineStr">
        <is>
          <t>XL</t>
        </is>
      </c>
      <c r="F628" s="56" t="n">
        <v>225</v>
      </c>
      <c r="G628" s="56" t="n">
        <v>2</v>
      </c>
      <c r="H628" s="56" t="n">
        <v>2</v>
      </c>
      <c r="I628">
        <f>IF(C628=0,TEXT(C628,"@"),TEXT(C628,"#"))</f>
        <v/>
      </c>
    </row>
    <row r="629" ht="16.5" customHeight="1">
      <c r="B629" s="56" t="inlineStr">
        <is>
          <t>25V07971MY13</t>
        </is>
      </c>
      <c r="C629" s="56" t="n">
        <v>29</v>
      </c>
      <c r="D629" s="56" t="inlineStr">
        <is>
          <t>Troposphere</t>
        </is>
      </c>
      <c r="E629" s="56" t="inlineStr">
        <is>
          <t>XS</t>
        </is>
      </c>
      <c r="F629" s="56" t="n">
        <v>150</v>
      </c>
      <c r="G629" s="56" t="n">
        <v>2</v>
      </c>
      <c r="H629" s="56" t="n">
        <v>2</v>
      </c>
      <c r="I629">
        <f>IF(C629=0,TEXT(C629,"@"),TEXT(C629,"#"))</f>
        <v/>
      </c>
    </row>
    <row r="630" ht="16.5" customHeight="1">
      <c r="B630" s="56" t="inlineStr">
        <is>
          <t>25V07971MY13</t>
        </is>
      </c>
      <c r="C630" s="56" t="n">
        <v>39</v>
      </c>
      <c r="D630" s="56" t="inlineStr">
        <is>
          <t>Haute Red</t>
        </is>
      </c>
      <c r="E630" s="56" t="inlineStr">
        <is>
          <t>2XL</t>
        </is>
      </c>
      <c r="F630" s="56" t="n">
        <v>230</v>
      </c>
      <c r="G630" s="56" t="n">
        <v>2</v>
      </c>
      <c r="H630" s="56" t="n">
        <v>2</v>
      </c>
      <c r="I630">
        <f>IF(C630=0,TEXT(C630,"@"),TEXT(C630,"#"))</f>
        <v/>
      </c>
    </row>
    <row r="631" ht="16.5" customHeight="1">
      <c r="B631" s="56" t="inlineStr">
        <is>
          <t>25V07971MY13</t>
        </is>
      </c>
      <c r="C631" s="56" t="n">
        <v>39</v>
      </c>
      <c r="D631" s="56" t="inlineStr">
        <is>
          <t>Haute Red</t>
        </is>
      </c>
      <c r="E631" s="56" t="inlineStr">
        <is>
          <t>L</t>
        </is>
      </c>
      <c r="F631" s="56" t="n">
        <v>460</v>
      </c>
      <c r="G631" s="56" t="n">
        <v>2</v>
      </c>
      <c r="H631" s="56" t="n">
        <v>2</v>
      </c>
      <c r="I631">
        <f>IF(C631=0,TEXT(C631,"@"),TEXT(C631,"#"))</f>
        <v/>
      </c>
    </row>
    <row r="632" ht="16.5" customHeight="1">
      <c r="B632" s="56" t="inlineStr">
        <is>
          <t>25V07971MY13</t>
        </is>
      </c>
      <c r="C632" s="56" t="n">
        <v>39</v>
      </c>
      <c r="D632" s="56" t="inlineStr">
        <is>
          <t>Haute Red</t>
        </is>
      </c>
      <c r="E632" s="56" t="inlineStr">
        <is>
          <t>M</t>
        </is>
      </c>
      <c r="F632" s="56" t="n">
        <v>450</v>
      </c>
      <c r="G632" s="56" t="n">
        <v>2</v>
      </c>
      <c r="H632" s="56" t="n">
        <v>2</v>
      </c>
      <c r="I632">
        <f>IF(C632=0,TEXT(C632,"@"),TEXT(C632,"#"))</f>
        <v/>
      </c>
    </row>
    <row r="633" ht="16.5" customHeight="1">
      <c r="B633" s="56" t="inlineStr">
        <is>
          <t>25V07971MY13</t>
        </is>
      </c>
      <c r="C633" s="56" t="n">
        <v>39</v>
      </c>
      <c r="D633" s="56" t="inlineStr">
        <is>
          <t>Haute Red</t>
        </is>
      </c>
      <c r="E633" s="56" t="inlineStr">
        <is>
          <t>S</t>
        </is>
      </c>
      <c r="F633" s="56" t="n">
        <v>300</v>
      </c>
      <c r="G633" s="56" t="n">
        <v>2</v>
      </c>
      <c r="H633" s="56" t="n">
        <v>2</v>
      </c>
      <c r="I633">
        <f>IF(C633=0,TEXT(C633,"@"),TEXT(C633,"#"))</f>
        <v/>
      </c>
    </row>
    <row r="634" ht="16.5" customHeight="1">
      <c r="B634" s="56" t="inlineStr">
        <is>
          <t>25V07971MY13</t>
        </is>
      </c>
      <c r="C634" s="56" t="n">
        <v>39</v>
      </c>
      <c r="D634" s="56" t="inlineStr">
        <is>
          <t>Haute Red</t>
        </is>
      </c>
      <c r="E634" s="56" t="inlineStr">
        <is>
          <t>XL</t>
        </is>
      </c>
      <c r="F634" s="56" t="n">
        <v>340</v>
      </c>
      <c r="G634" s="56" t="n">
        <v>2</v>
      </c>
      <c r="H634" s="56" t="n">
        <v>2</v>
      </c>
      <c r="I634">
        <f>IF(C634=0,TEXT(C634,"@"),TEXT(C634,"#"))</f>
        <v/>
      </c>
    </row>
    <row r="635" ht="16.5" customHeight="1">
      <c r="B635" s="56" t="inlineStr">
        <is>
          <t>25V07971MY13</t>
        </is>
      </c>
      <c r="C635" s="56" t="n">
        <v>39</v>
      </c>
      <c r="D635" s="56" t="inlineStr">
        <is>
          <t>Haute Red</t>
        </is>
      </c>
      <c r="E635" s="56" t="inlineStr">
        <is>
          <t>XS</t>
        </is>
      </c>
      <c r="F635" s="56" t="n">
        <v>220</v>
      </c>
      <c r="G635" s="56" t="n">
        <v>2</v>
      </c>
      <c r="H635" s="56" t="n">
        <v>2</v>
      </c>
      <c r="I635">
        <f>IF(C635=0,TEXT(C635,"@"),TEXT(C635,"#"))</f>
        <v/>
      </c>
    </row>
    <row r="636" ht="16.5" customHeight="1">
      <c r="B636" s="56" t="inlineStr">
        <is>
          <t>25V07971MY13</t>
        </is>
      </c>
      <c r="C636" s="56" t="n">
        <v>41</v>
      </c>
      <c r="D636" s="56" t="inlineStr">
        <is>
          <t>Daffodil</t>
        </is>
      </c>
      <c r="E636" s="56" t="inlineStr">
        <is>
          <t>2XL</t>
        </is>
      </c>
      <c r="F636" s="56" t="n">
        <v>130</v>
      </c>
      <c r="G636" s="56" t="n">
        <v>2</v>
      </c>
      <c r="H636" s="56" t="n">
        <v>2</v>
      </c>
      <c r="I636">
        <f>IF(C636=0,TEXT(C636,"@"),TEXT(C636,"#"))</f>
        <v/>
      </c>
    </row>
    <row r="637" ht="16.5" customHeight="1">
      <c r="B637" s="56" t="inlineStr">
        <is>
          <t>25V07971MY13</t>
        </is>
      </c>
      <c r="C637" s="56" t="n">
        <v>41</v>
      </c>
      <c r="D637" s="56" t="inlineStr">
        <is>
          <t>Daffodil</t>
        </is>
      </c>
      <c r="E637" s="56" t="inlineStr">
        <is>
          <t>L</t>
        </is>
      </c>
      <c r="F637" s="56" t="n">
        <v>285</v>
      </c>
      <c r="G637" s="56" t="n">
        <v>2</v>
      </c>
      <c r="H637" s="56" t="n">
        <v>2</v>
      </c>
      <c r="I637">
        <f>IF(C637=0,TEXT(C637,"@"),TEXT(C637,"#"))</f>
        <v/>
      </c>
    </row>
    <row r="638" ht="16.5" customHeight="1">
      <c r="B638" s="56" t="inlineStr">
        <is>
          <t>25V07971MY13</t>
        </is>
      </c>
      <c r="C638" s="56" t="n">
        <v>41</v>
      </c>
      <c r="D638" s="56" t="inlineStr">
        <is>
          <t>Daffodil</t>
        </is>
      </c>
      <c r="E638" s="56" t="inlineStr">
        <is>
          <t>M</t>
        </is>
      </c>
      <c r="F638" s="56" t="n">
        <v>285</v>
      </c>
      <c r="G638" s="56" t="n">
        <v>2</v>
      </c>
      <c r="H638" s="56" t="n">
        <v>2</v>
      </c>
      <c r="I638">
        <f>IF(C638=0,TEXT(C638,"@"),TEXT(C638,"#"))</f>
        <v/>
      </c>
    </row>
    <row r="639" ht="16.5" customHeight="1">
      <c r="B639" s="56" t="inlineStr">
        <is>
          <t>25V07971MY13</t>
        </is>
      </c>
      <c r="C639" s="56" t="n">
        <v>41</v>
      </c>
      <c r="D639" s="56" t="inlineStr">
        <is>
          <t>Daffodil</t>
        </is>
      </c>
      <c r="E639" s="56" t="inlineStr">
        <is>
          <t>S</t>
        </is>
      </c>
      <c r="F639" s="56" t="n">
        <v>185</v>
      </c>
      <c r="G639" s="56" t="n">
        <v>2</v>
      </c>
      <c r="H639" s="56" t="n">
        <v>2</v>
      </c>
      <c r="I639">
        <f>IF(C639=0,TEXT(C639,"@"),TEXT(C639,"#"))</f>
        <v/>
      </c>
    </row>
    <row r="640" ht="16.5" customHeight="1">
      <c r="B640" s="56" t="inlineStr">
        <is>
          <t>25V07971MY13</t>
        </is>
      </c>
      <c r="C640" s="56" t="n">
        <v>41</v>
      </c>
      <c r="D640" s="56" t="inlineStr">
        <is>
          <t>Daffodil</t>
        </is>
      </c>
      <c r="E640" s="56" t="inlineStr">
        <is>
          <t>XL</t>
        </is>
      </c>
      <c r="F640" s="56" t="n">
        <v>195</v>
      </c>
      <c r="G640" s="56" t="n">
        <v>2</v>
      </c>
      <c r="H640" s="56" t="n">
        <v>2</v>
      </c>
      <c r="I640">
        <f>IF(C640=0,TEXT(C640,"@"),TEXT(C640,"#"))</f>
        <v/>
      </c>
    </row>
    <row r="641" ht="16.5" customHeight="1">
      <c r="B641" s="56" t="inlineStr">
        <is>
          <t>25V07971MY13</t>
        </is>
      </c>
      <c r="C641" s="56" t="n">
        <v>41</v>
      </c>
      <c r="D641" s="56" t="inlineStr">
        <is>
          <t>Daffodil</t>
        </is>
      </c>
      <c r="E641" s="56" t="inlineStr">
        <is>
          <t>XS</t>
        </is>
      </c>
      <c r="F641" s="56" t="n">
        <v>120</v>
      </c>
      <c r="G641" s="56" t="n">
        <v>2</v>
      </c>
      <c r="H641" s="56" t="n">
        <v>2</v>
      </c>
      <c r="I641">
        <f>IF(C641=0,TEXT(C641,"@"),TEXT(C641,"#"))</f>
        <v/>
      </c>
    </row>
    <row r="642" ht="16.5" customHeight="1">
      <c r="B642" s="56" t="inlineStr">
        <is>
          <t>25V07971MY13</t>
        </is>
      </c>
      <c r="C642" s="56" t="n">
        <v>42</v>
      </c>
      <c r="D642" s="56" t="inlineStr">
        <is>
          <t>Pure Cashmere</t>
        </is>
      </c>
      <c r="E642" s="56" t="inlineStr">
        <is>
          <t>2XL</t>
        </is>
      </c>
      <c r="F642" s="56" t="n">
        <v>195</v>
      </c>
      <c r="G642" s="56" t="n">
        <v>2</v>
      </c>
      <c r="H642" s="56" t="n">
        <v>2</v>
      </c>
      <c r="I642">
        <f>IF(C642=0,TEXT(C642,"@"),TEXT(C642,"#"))</f>
        <v/>
      </c>
    </row>
    <row r="643" ht="16.5" customHeight="1">
      <c r="B643" s="56" t="inlineStr">
        <is>
          <t>25V07971MY13</t>
        </is>
      </c>
      <c r="C643" s="56" t="n">
        <v>42</v>
      </c>
      <c r="D643" s="56" t="inlineStr">
        <is>
          <t>Pure Cashmere</t>
        </is>
      </c>
      <c r="E643" s="56" t="inlineStr">
        <is>
          <t>L</t>
        </is>
      </c>
      <c r="F643" s="56" t="n">
        <v>425</v>
      </c>
      <c r="G643" s="56" t="n">
        <v>2</v>
      </c>
      <c r="H643" s="56" t="n">
        <v>2</v>
      </c>
      <c r="I643">
        <f>IF(C643=0,TEXT(C643,"@"),TEXT(C643,"#"))</f>
        <v/>
      </c>
    </row>
    <row r="644" ht="16.5" customHeight="1">
      <c r="B644" s="56" t="inlineStr">
        <is>
          <t>25V07971MY13</t>
        </is>
      </c>
      <c r="C644" s="56" t="n">
        <v>42</v>
      </c>
      <c r="D644" s="56" t="inlineStr">
        <is>
          <t>Pure Cashmere</t>
        </is>
      </c>
      <c r="E644" s="56" t="inlineStr">
        <is>
          <t>M</t>
        </is>
      </c>
      <c r="F644" s="56" t="n">
        <v>425</v>
      </c>
      <c r="G644" s="56" t="n">
        <v>2</v>
      </c>
      <c r="H644" s="56" t="n">
        <v>2</v>
      </c>
      <c r="I644">
        <f>IF(C644=0,TEXT(C644,"@"),TEXT(C644,"#"))</f>
        <v/>
      </c>
    </row>
    <row r="645" ht="16.5" customHeight="1">
      <c r="B645" s="56" t="inlineStr">
        <is>
          <t>25V07971MY13</t>
        </is>
      </c>
      <c r="C645" s="56" t="n">
        <v>42</v>
      </c>
      <c r="D645" s="56" t="inlineStr">
        <is>
          <t>Pure Cashmere</t>
        </is>
      </c>
      <c r="E645" s="56" t="inlineStr">
        <is>
          <t>S</t>
        </is>
      </c>
      <c r="F645" s="56" t="n">
        <v>280</v>
      </c>
      <c r="G645" s="56" t="n">
        <v>2</v>
      </c>
      <c r="H645" s="56" t="n">
        <v>2</v>
      </c>
      <c r="I645">
        <f>IF(C645=0,TEXT(C645,"@"),TEXT(C645,"#"))</f>
        <v/>
      </c>
    </row>
    <row r="646" ht="16.5" customHeight="1">
      <c r="B646" s="56" t="inlineStr">
        <is>
          <t>25V07971MY13</t>
        </is>
      </c>
      <c r="C646" s="56" t="n">
        <v>42</v>
      </c>
      <c r="D646" s="56" t="inlineStr">
        <is>
          <t>Pure Cashmere</t>
        </is>
      </c>
      <c r="E646" s="56" t="inlineStr">
        <is>
          <t>XL</t>
        </is>
      </c>
      <c r="F646" s="56" t="n">
        <v>295</v>
      </c>
      <c r="G646" s="56" t="n">
        <v>2</v>
      </c>
      <c r="H646" s="56" t="n">
        <v>2</v>
      </c>
      <c r="I646">
        <f>IF(C646=0,TEXT(C646,"@"),TEXT(C646,"#"))</f>
        <v/>
      </c>
    </row>
    <row r="647" ht="16.5" customHeight="1">
      <c r="B647" s="56" t="inlineStr">
        <is>
          <t>25V07971MY13</t>
        </is>
      </c>
      <c r="C647" s="56" t="n">
        <v>42</v>
      </c>
      <c r="D647" s="56" t="inlineStr">
        <is>
          <t>Pure Cashmere</t>
        </is>
      </c>
      <c r="E647" s="56" t="inlineStr">
        <is>
          <t>XS</t>
        </is>
      </c>
      <c r="F647" s="56" t="n">
        <v>180</v>
      </c>
      <c r="G647" s="56" t="n">
        <v>2</v>
      </c>
      <c r="H647" s="56" t="n">
        <v>2</v>
      </c>
      <c r="I647">
        <f>IF(C647=0,TEXT(C647,"@"),TEXT(C647,"#"))</f>
        <v/>
      </c>
    </row>
    <row r="648" ht="16.5" customHeight="1">
      <c r="B648" s="56" t="inlineStr">
        <is>
          <t>25V07971MY14</t>
        </is>
      </c>
      <c r="C648" s="56" t="n">
        <v>9</v>
      </c>
      <c r="D648" s="56" t="inlineStr">
        <is>
          <t>Signature Black</t>
        </is>
      </c>
      <c r="E648" s="56" t="inlineStr">
        <is>
          <t>2XL</t>
        </is>
      </c>
      <c r="F648" s="56" t="n">
        <v>40</v>
      </c>
      <c r="G648" s="56" t="n">
        <v>2</v>
      </c>
      <c r="H648" s="56" t="n">
        <v>2</v>
      </c>
      <c r="I648">
        <f>IF(C648=0,TEXT(C648,"@"),TEXT(C648,"#"))</f>
        <v/>
      </c>
    </row>
    <row r="649" ht="16.5" customHeight="1">
      <c r="B649" s="56" t="inlineStr">
        <is>
          <t>25V07971MY14</t>
        </is>
      </c>
      <c r="C649" s="56" t="n">
        <v>9</v>
      </c>
      <c r="D649" s="56" t="inlineStr">
        <is>
          <t>Signature Black</t>
        </is>
      </c>
      <c r="E649" s="56" t="inlineStr">
        <is>
          <t>L</t>
        </is>
      </c>
      <c r="F649" s="56" t="n">
        <v>60</v>
      </c>
      <c r="G649" s="56" t="n">
        <v>2</v>
      </c>
      <c r="H649" s="56" t="n">
        <v>2</v>
      </c>
      <c r="I649">
        <f>IF(C649=0,TEXT(C649,"@"),TEXT(C649,"#"))</f>
        <v/>
      </c>
    </row>
    <row r="650" ht="16.5" customHeight="1">
      <c r="B650" s="56" t="inlineStr">
        <is>
          <t>25V07971MY14</t>
        </is>
      </c>
      <c r="C650" s="56" t="n">
        <v>9</v>
      </c>
      <c r="D650" s="56" t="inlineStr">
        <is>
          <t>Signature Black</t>
        </is>
      </c>
      <c r="E650" s="56" t="inlineStr">
        <is>
          <t>M</t>
        </is>
      </c>
      <c r="F650" s="56" t="n">
        <v>50</v>
      </c>
      <c r="G650" s="56" t="n">
        <v>2</v>
      </c>
      <c r="H650" s="56" t="n">
        <v>2</v>
      </c>
      <c r="I650">
        <f>IF(C650=0,TEXT(C650,"@"),TEXT(C650,"#"))</f>
        <v/>
      </c>
    </row>
    <row r="651" ht="16.5" customHeight="1">
      <c r="B651" s="56" t="inlineStr">
        <is>
          <t>25V07971MY14</t>
        </is>
      </c>
      <c r="C651" s="56" t="n">
        <v>9</v>
      </c>
      <c r="D651" s="56" t="inlineStr">
        <is>
          <t>Signature Black</t>
        </is>
      </c>
      <c r="E651" s="56" t="inlineStr">
        <is>
          <t>S</t>
        </is>
      </c>
      <c r="F651" s="56" t="n">
        <v>30</v>
      </c>
      <c r="G651" s="56" t="n">
        <v>2</v>
      </c>
      <c r="H651" s="56" t="n">
        <v>2</v>
      </c>
      <c r="I651">
        <f>IF(C651=0,TEXT(C651,"@"),TEXT(C651,"#"))</f>
        <v/>
      </c>
    </row>
    <row r="652" ht="16.5" customHeight="1">
      <c r="B652" s="56" t="inlineStr">
        <is>
          <t>25V07971MY14</t>
        </is>
      </c>
      <c r="C652" s="56" t="n">
        <v>9</v>
      </c>
      <c r="D652" s="56" t="inlineStr">
        <is>
          <t>Signature Black</t>
        </is>
      </c>
      <c r="E652" s="56" t="inlineStr">
        <is>
          <t>XL</t>
        </is>
      </c>
      <c r="F652" s="56" t="n">
        <v>50</v>
      </c>
      <c r="G652" s="56" t="n">
        <v>2</v>
      </c>
      <c r="H652" s="56" t="n">
        <v>2</v>
      </c>
      <c r="I652">
        <f>IF(C652=0,TEXT(C652,"@"),TEXT(C652,"#"))</f>
        <v/>
      </c>
    </row>
    <row r="653" ht="16.5" customHeight="1">
      <c r="B653" s="56" t="inlineStr">
        <is>
          <t>25V07971MY14</t>
        </is>
      </c>
      <c r="C653" s="56" t="n">
        <v>9</v>
      </c>
      <c r="D653" s="56" t="inlineStr">
        <is>
          <t>Signature Black</t>
        </is>
      </c>
      <c r="E653" s="56" t="inlineStr">
        <is>
          <t>XS</t>
        </is>
      </c>
      <c r="F653" s="56" t="n">
        <v>20</v>
      </c>
      <c r="G653" s="56" t="n">
        <v>2</v>
      </c>
      <c r="H653" s="56" t="n">
        <v>2</v>
      </c>
      <c r="I653">
        <f>IF(C653=0,TEXT(C653,"@"),TEXT(C653,"#"))</f>
        <v/>
      </c>
    </row>
    <row r="654" ht="16.5" customHeight="1">
      <c r="B654" s="56" t="inlineStr">
        <is>
          <t>25V07971MY14</t>
        </is>
      </c>
      <c r="C654" s="56" t="n">
        <v>12</v>
      </c>
      <c r="D654" s="56" t="inlineStr">
        <is>
          <t>Heather Shale Grey</t>
        </is>
      </c>
      <c r="E654" s="56" t="inlineStr">
        <is>
          <t>2XL</t>
        </is>
      </c>
      <c r="F654" s="56" t="n">
        <v>160</v>
      </c>
      <c r="G654" s="56" t="n">
        <v>2</v>
      </c>
      <c r="H654" s="56" t="n">
        <v>2</v>
      </c>
      <c r="I654">
        <f>IF(C654=0,TEXT(C654,"@"),TEXT(C654,"#"))</f>
        <v/>
      </c>
    </row>
    <row r="655" ht="16.5" customHeight="1">
      <c r="B655" s="56" t="inlineStr">
        <is>
          <t>25V07971MY14</t>
        </is>
      </c>
      <c r="C655" s="56" t="n">
        <v>12</v>
      </c>
      <c r="D655" s="56" t="inlineStr">
        <is>
          <t>Heather Shale Grey</t>
        </is>
      </c>
      <c r="E655" s="56" t="inlineStr">
        <is>
          <t>L</t>
        </is>
      </c>
      <c r="F655" s="56" t="n">
        <v>335</v>
      </c>
      <c r="G655" s="56" t="n">
        <v>2</v>
      </c>
      <c r="H655" s="56" t="n">
        <v>2</v>
      </c>
      <c r="I655">
        <f>IF(C655=0,TEXT(C655,"@"),TEXT(C655,"#"))</f>
        <v/>
      </c>
    </row>
    <row r="656" ht="16.5" customHeight="1">
      <c r="B656" s="56" t="inlineStr">
        <is>
          <t>25V07971MY14</t>
        </is>
      </c>
      <c r="C656" s="56" t="n">
        <v>12</v>
      </c>
      <c r="D656" s="56" t="inlineStr">
        <is>
          <t>Heather Shale Grey</t>
        </is>
      </c>
      <c r="E656" s="56" t="inlineStr">
        <is>
          <t>M</t>
        </is>
      </c>
      <c r="F656" s="56" t="n">
        <v>325</v>
      </c>
      <c r="G656" s="56" t="n">
        <v>2</v>
      </c>
      <c r="H656" s="56" t="n">
        <v>2</v>
      </c>
      <c r="I656">
        <f>IF(C656=0,TEXT(C656,"@"),TEXT(C656,"#"))</f>
        <v/>
      </c>
    </row>
    <row r="657" ht="16.5" customHeight="1">
      <c r="B657" s="56" t="inlineStr">
        <is>
          <t>25V07971MY14</t>
        </is>
      </c>
      <c r="C657" s="56" t="n">
        <v>12</v>
      </c>
      <c r="D657" s="56" t="inlineStr">
        <is>
          <t>Heather Shale Grey</t>
        </is>
      </c>
      <c r="E657" s="56" t="inlineStr">
        <is>
          <t>S</t>
        </is>
      </c>
      <c r="F657" s="56" t="n">
        <v>210</v>
      </c>
      <c r="G657" s="56" t="n">
        <v>2</v>
      </c>
      <c r="H657" s="56" t="n">
        <v>2</v>
      </c>
      <c r="I657">
        <f>IF(C657=0,TEXT(C657,"@"),TEXT(C657,"#"))</f>
        <v/>
      </c>
    </row>
    <row r="658" ht="16.5" customHeight="1">
      <c r="B658" s="56" t="inlineStr">
        <is>
          <t>25V07971MY14</t>
        </is>
      </c>
      <c r="C658" s="56" t="n">
        <v>12</v>
      </c>
      <c r="D658" s="56" t="inlineStr">
        <is>
          <t>Heather Shale Grey</t>
        </is>
      </c>
      <c r="E658" s="56" t="inlineStr">
        <is>
          <t>XL</t>
        </is>
      </c>
      <c r="F658" s="56" t="n">
        <v>230</v>
      </c>
      <c r="G658" s="56" t="n">
        <v>2</v>
      </c>
      <c r="H658" s="56" t="n">
        <v>2</v>
      </c>
      <c r="I658">
        <f>IF(C658=0,TEXT(C658,"@"),TEXT(C658,"#"))</f>
        <v/>
      </c>
    </row>
    <row r="659" ht="16.5" customHeight="1">
      <c r="B659" s="56" t="inlineStr">
        <is>
          <t>25V07971MY14</t>
        </is>
      </c>
      <c r="C659" s="56" t="n">
        <v>12</v>
      </c>
      <c r="D659" s="56" t="inlineStr">
        <is>
          <t>Heather Shale Grey</t>
        </is>
      </c>
      <c r="E659" s="56" t="inlineStr">
        <is>
          <t>XS</t>
        </is>
      </c>
      <c r="F659" s="56" t="n">
        <v>140</v>
      </c>
      <c r="G659" s="56" t="n">
        <v>2</v>
      </c>
      <c r="H659" s="56" t="n">
        <v>2</v>
      </c>
      <c r="I659">
        <f>IF(C659=0,TEXT(C659,"@"),TEXT(C659,"#"))</f>
        <v/>
      </c>
    </row>
    <row r="660" ht="16.5" customHeight="1">
      <c r="B660" s="56" t="inlineStr">
        <is>
          <t>25V07971MY14</t>
        </is>
      </c>
      <c r="C660" s="56" t="n">
        <v>42</v>
      </c>
      <c r="D660" s="56" t="inlineStr">
        <is>
          <t>Pure Cashmere</t>
        </is>
      </c>
      <c r="E660" s="56" t="inlineStr">
        <is>
          <t>2XL</t>
        </is>
      </c>
      <c r="F660" s="56" t="n">
        <v>65</v>
      </c>
      <c r="G660" s="56" t="n">
        <v>2</v>
      </c>
      <c r="H660" s="56" t="n">
        <v>2</v>
      </c>
      <c r="I660">
        <f>IF(C660=0,TEXT(C660,"@"),TEXT(C660,"#"))</f>
        <v/>
      </c>
    </row>
    <row r="661" ht="16.5" customHeight="1">
      <c r="B661" s="56" t="inlineStr">
        <is>
          <t>25V07971MY14</t>
        </is>
      </c>
      <c r="C661" s="56" t="n">
        <v>42</v>
      </c>
      <c r="D661" s="56" t="inlineStr">
        <is>
          <t>Pure Cashmere</t>
        </is>
      </c>
      <c r="E661" s="56" t="inlineStr">
        <is>
          <t>L</t>
        </is>
      </c>
      <c r="F661" s="56" t="n">
        <v>140</v>
      </c>
      <c r="G661" s="56" t="n">
        <v>2</v>
      </c>
      <c r="H661" s="56" t="n">
        <v>2</v>
      </c>
      <c r="I661">
        <f>IF(C661=0,TEXT(C661,"@"),TEXT(C661,"#"))</f>
        <v/>
      </c>
    </row>
    <row r="662" ht="16.5" customHeight="1">
      <c r="B662" s="56" t="inlineStr">
        <is>
          <t>25V07971MY14</t>
        </is>
      </c>
      <c r="C662" s="56" t="n">
        <v>42</v>
      </c>
      <c r="D662" s="56" t="inlineStr">
        <is>
          <t>Pure Cashmere</t>
        </is>
      </c>
      <c r="E662" s="56" t="inlineStr">
        <is>
          <t>M</t>
        </is>
      </c>
      <c r="F662" s="56" t="n">
        <v>140</v>
      </c>
      <c r="G662" s="56" t="n">
        <v>2</v>
      </c>
      <c r="H662" s="56" t="n">
        <v>2</v>
      </c>
      <c r="I662">
        <f>IF(C662=0,TEXT(C662,"@"),TEXT(C662,"#"))</f>
        <v/>
      </c>
    </row>
    <row r="663" ht="16.5" customHeight="1">
      <c r="B663" s="56" t="inlineStr">
        <is>
          <t>25V07971MY14</t>
        </is>
      </c>
      <c r="C663" s="56" t="n">
        <v>42</v>
      </c>
      <c r="D663" s="56" t="inlineStr">
        <is>
          <t>Pure Cashmere</t>
        </is>
      </c>
      <c r="E663" s="56" t="inlineStr">
        <is>
          <t>S</t>
        </is>
      </c>
      <c r="F663" s="56" t="n">
        <v>95</v>
      </c>
      <c r="G663" s="56" t="n">
        <v>2</v>
      </c>
      <c r="H663" s="56" t="n">
        <v>2</v>
      </c>
      <c r="I663">
        <f>IF(C663=0,TEXT(C663,"@"),TEXT(C663,"#"))</f>
        <v/>
      </c>
    </row>
    <row r="664" ht="16.5" customHeight="1">
      <c r="B664" s="56" t="inlineStr">
        <is>
          <t>25V07971MY14</t>
        </is>
      </c>
      <c r="C664" s="56" t="n">
        <v>42</v>
      </c>
      <c r="D664" s="56" t="inlineStr">
        <is>
          <t>Pure Cashmere</t>
        </is>
      </c>
      <c r="E664" s="56" t="inlineStr">
        <is>
          <t>XL</t>
        </is>
      </c>
      <c r="F664" s="56" t="n">
        <v>100</v>
      </c>
      <c r="G664" s="56" t="n">
        <v>2</v>
      </c>
      <c r="H664" s="56" t="n">
        <v>2</v>
      </c>
      <c r="I664">
        <f>IF(C664=0,TEXT(C664,"@"),TEXT(C664,"#"))</f>
        <v/>
      </c>
    </row>
    <row r="665" ht="16.5" customHeight="1">
      <c r="B665" s="56" t="inlineStr">
        <is>
          <t>25V07971MY14</t>
        </is>
      </c>
      <c r="C665" s="56" t="n">
        <v>42</v>
      </c>
      <c r="D665" s="56" t="inlineStr">
        <is>
          <t>Pure Cashmere</t>
        </is>
      </c>
      <c r="E665" s="56" t="inlineStr">
        <is>
          <t>XS</t>
        </is>
      </c>
      <c r="F665" s="56" t="n">
        <v>60</v>
      </c>
      <c r="G665" s="56" t="n">
        <v>2</v>
      </c>
      <c r="H665" s="56" t="n">
        <v>2</v>
      </c>
      <c r="I665">
        <f>IF(C665=0,TEXT(C665,"@"),TEXT(C665,"#"))</f>
        <v/>
      </c>
    </row>
    <row r="666" ht="16.5" customHeight="1">
      <c r="B666" s="56" t="inlineStr">
        <is>
          <t>25V07971MY14</t>
        </is>
      </c>
      <c r="C666" s="56" t="n">
        <v>57</v>
      </c>
      <c r="D666" s="56" t="inlineStr">
        <is>
          <t>Tamarack Green</t>
        </is>
      </c>
      <c r="E666" s="56" t="inlineStr">
        <is>
          <t>2XL</t>
        </is>
      </c>
      <c r="F666" s="56" t="n">
        <v>150</v>
      </c>
      <c r="G666" s="56" t="n">
        <v>2</v>
      </c>
      <c r="H666" s="56" t="n">
        <v>2</v>
      </c>
      <c r="I666">
        <f>IF(C666=0,TEXT(C666,"@"),TEXT(C666,"#"))</f>
        <v/>
      </c>
    </row>
    <row r="667" ht="16.5" customHeight="1">
      <c r="B667" s="56" t="inlineStr">
        <is>
          <t>25V07971MY14</t>
        </is>
      </c>
      <c r="C667" s="56" t="n">
        <v>57</v>
      </c>
      <c r="D667" s="56" t="inlineStr">
        <is>
          <t>Tamarack Green</t>
        </is>
      </c>
      <c r="E667" s="56" t="inlineStr">
        <is>
          <t>L</t>
        </is>
      </c>
      <c r="F667" s="56" t="n">
        <v>375</v>
      </c>
      <c r="G667" s="56" t="n">
        <v>2</v>
      </c>
      <c r="H667" s="56" t="n">
        <v>2</v>
      </c>
      <c r="I667">
        <f>IF(C667=0,TEXT(C667,"@"),TEXT(C667,"#"))</f>
        <v/>
      </c>
    </row>
    <row r="668" ht="16.5" customHeight="1">
      <c r="B668" s="56" t="inlineStr">
        <is>
          <t>25V07971MY14</t>
        </is>
      </c>
      <c r="C668" s="56" t="n">
        <v>57</v>
      </c>
      <c r="D668" s="56" t="inlineStr">
        <is>
          <t>Tamarack Green</t>
        </is>
      </c>
      <c r="E668" s="56" t="inlineStr">
        <is>
          <t>M</t>
        </is>
      </c>
      <c r="F668" s="56" t="n">
        <v>375</v>
      </c>
      <c r="G668" s="56" t="n">
        <v>2</v>
      </c>
      <c r="H668" s="56" t="n">
        <v>2</v>
      </c>
      <c r="I668">
        <f>IF(C668=0,TEXT(C668,"@"),TEXT(C668,"#"))</f>
        <v/>
      </c>
    </row>
    <row r="669" ht="16.5" customHeight="1">
      <c r="B669" s="56" t="inlineStr">
        <is>
          <t>25V07971MY14</t>
        </is>
      </c>
      <c r="C669" s="56" t="n">
        <v>57</v>
      </c>
      <c r="D669" s="56" t="inlineStr">
        <is>
          <t>Tamarack Green</t>
        </is>
      </c>
      <c r="E669" s="56" t="inlineStr">
        <is>
          <t>S</t>
        </is>
      </c>
      <c r="F669" s="56" t="n">
        <v>225</v>
      </c>
      <c r="G669" s="56" t="n">
        <v>2</v>
      </c>
      <c r="H669" s="56" t="n">
        <v>2</v>
      </c>
      <c r="I669">
        <f>IF(C669=0,TEXT(C669,"@"),TEXT(C669,"#"))</f>
        <v/>
      </c>
    </row>
    <row r="670" ht="16.5" customHeight="1">
      <c r="B670" s="56" t="inlineStr">
        <is>
          <t>25V07971MY14</t>
        </is>
      </c>
      <c r="C670" s="56" t="n">
        <v>57</v>
      </c>
      <c r="D670" s="56" t="inlineStr">
        <is>
          <t>Tamarack Green</t>
        </is>
      </c>
      <c r="E670" s="56" t="inlineStr">
        <is>
          <t>XL</t>
        </is>
      </c>
      <c r="F670" s="56" t="n">
        <v>225</v>
      </c>
      <c r="G670" s="56" t="n">
        <v>2</v>
      </c>
      <c r="H670" s="56" t="n">
        <v>2</v>
      </c>
      <c r="I670">
        <f>IF(C670=0,TEXT(C670,"@"),TEXT(C670,"#"))</f>
        <v/>
      </c>
    </row>
    <row r="671" ht="16.5" customHeight="1">
      <c r="B671" s="56" t="inlineStr">
        <is>
          <t>25V07971MY14</t>
        </is>
      </c>
      <c r="C671" s="56" t="n">
        <v>57</v>
      </c>
      <c r="D671" s="56" t="inlineStr">
        <is>
          <t>Tamarack Green</t>
        </is>
      </c>
      <c r="E671" s="56" t="inlineStr">
        <is>
          <t>XS</t>
        </is>
      </c>
      <c r="F671" s="56" t="n">
        <v>150</v>
      </c>
      <c r="G671" s="56" t="n">
        <v>2</v>
      </c>
      <c r="H671" s="56" t="n">
        <v>2</v>
      </c>
      <c r="I671">
        <f>IF(C671=0,TEXT(C671,"@"),TEXT(C671,"#"))</f>
        <v/>
      </c>
    </row>
    <row r="672" ht="16.5" customHeight="1">
      <c r="B672" s="56" t="inlineStr">
        <is>
          <t>25V07971MY15</t>
        </is>
      </c>
      <c r="C672" s="56" t="n">
        <v>9</v>
      </c>
      <c r="D672" s="56" t="inlineStr">
        <is>
          <t>Signature Black</t>
        </is>
      </c>
      <c r="E672" s="56" t="inlineStr">
        <is>
          <t>2XL</t>
        </is>
      </c>
      <c r="F672" s="56" t="n">
        <v>40</v>
      </c>
      <c r="G672" s="56" t="n">
        <v>2</v>
      </c>
      <c r="H672" s="56" t="n">
        <v>2</v>
      </c>
      <c r="I672">
        <f>IF(C672=0,TEXT(C672,"@"),TEXT(C672,"#"))</f>
        <v/>
      </c>
    </row>
    <row r="673" ht="16.5" customHeight="1">
      <c r="B673" s="56" t="inlineStr">
        <is>
          <t>25V07971MY15</t>
        </is>
      </c>
      <c r="C673" s="56" t="n">
        <v>9</v>
      </c>
      <c r="D673" s="56" t="inlineStr">
        <is>
          <t>Signature Black</t>
        </is>
      </c>
      <c r="E673" s="56" t="inlineStr">
        <is>
          <t>L</t>
        </is>
      </c>
      <c r="F673" s="56" t="n">
        <v>60</v>
      </c>
      <c r="G673" s="56" t="n">
        <v>2</v>
      </c>
      <c r="H673" s="56" t="n">
        <v>2</v>
      </c>
      <c r="I673">
        <f>IF(C673=0,TEXT(C673,"@"),TEXT(C673,"#"))</f>
        <v/>
      </c>
    </row>
    <row r="674" ht="16.5" customHeight="1">
      <c r="B674" s="56" t="inlineStr">
        <is>
          <t>25V07971MY15</t>
        </is>
      </c>
      <c r="C674" s="56" t="n">
        <v>9</v>
      </c>
      <c r="D674" s="56" t="inlineStr">
        <is>
          <t>Signature Black</t>
        </is>
      </c>
      <c r="E674" s="56" t="inlineStr">
        <is>
          <t>M</t>
        </is>
      </c>
      <c r="F674" s="56" t="n">
        <v>50</v>
      </c>
      <c r="G674" s="56" t="n">
        <v>2</v>
      </c>
      <c r="H674" s="56" t="n">
        <v>2</v>
      </c>
      <c r="I674">
        <f>IF(C674=0,TEXT(C674,"@"),TEXT(C674,"#"))</f>
        <v/>
      </c>
    </row>
    <row r="675" ht="16.5" customHeight="1">
      <c r="B675" s="56" t="inlineStr">
        <is>
          <t>25V07971MY15</t>
        </is>
      </c>
      <c r="C675" s="56" t="n">
        <v>9</v>
      </c>
      <c r="D675" s="56" t="inlineStr">
        <is>
          <t>Signature Black</t>
        </is>
      </c>
      <c r="E675" s="56" t="inlineStr">
        <is>
          <t>S</t>
        </is>
      </c>
      <c r="F675" s="56" t="n">
        <v>30</v>
      </c>
      <c r="G675" s="56" t="n">
        <v>2</v>
      </c>
      <c r="H675" s="56" t="n">
        <v>2</v>
      </c>
      <c r="I675">
        <f>IF(C675=0,TEXT(C675,"@"),TEXT(C675,"#"))</f>
        <v/>
      </c>
    </row>
    <row r="676" ht="16.5" customHeight="1">
      <c r="B676" s="56" t="inlineStr">
        <is>
          <t>25V07971MY15</t>
        </is>
      </c>
      <c r="C676" s="56" t="n">
        <v>9</v>
      </c>
      <c r="D676" s="56" t="inlineStr">
        <is>
          <t>Signature Black</t>
        </is>
      </c>
      <c r="E676" s="56" t="inlineStr">
        <is>
          <t>XL</t>
        </is>
      </c>
      <c r="F676" s="56" t="n">
        <v>50</v>
      </c>
      <c r="G676" s="56" t="n">
        <v>2</v>
      </c>
      <c r="H676" s="56" t="n">
        <v>2</v>
      </c>
      <c r="I676">
        <f>IF(C676=0,TEXT(C676,"@"),TEXT(C676,"#"))</f>
        <v/>
      </c>
    </row>
    <row r="677" ht="16.5" customHeight="1">
      <c r="B677" s="56" t="inlineStr">
        <is>
          <t>25V07971MY15</t>
        </is>
      </c>
      <c r="C677" s="56" t="n">
        <v>9</v>
      </c>
      <c r="D677" s="56" t="inlineStr">
        <is>
          <t>Signature Black</t>
        </is>
      </c>
      <c r="E677" s="56" t="inlineStr">
        <is>
          <t>XS</t>
        </is>
      </c>
      <c r="F677" s="56" t="n">
        <v>20</v>
      </c>
      <c r="G677" s="56" t="n">
        <v>2</v>
      </c>
      <c r="H677" s="56" t="n">
        <v>2</v>
      </c>
      <c r="I677">
        <f>IF(C677=0,TEXT(C677,"@"),TEXT(C677,"#"))</f>
        <v/>
      </c>
    </row>
    <row r="678" ht="16.5" customHeight="1">
      <c r="B678" s="56" t="inlineStr">
        <is>
          <t>25V07971MY15</t>
        </is>
      </c>
      <c r="C678" s="56" t="n">
        <v>29</v>
      </c>
      <c r="D678" s="56" t="inlineStr">
        <is>
          <t>Troposphere</t>
        </is>
      </c>
      <c r="E678" s="56" t="inlineStr">
        <is>
          <t>2XL</t>
        </is>
      </c>
      <c r="F678" s="56" t="n">
        <v>70</v>
      </c>
      <c r="G678" s="56" t="n">
        <v>2</v>
      </c>
      <c r="H678" s="56" t="n">
        <v>2</v>
      </c>
      <c r="I678">
        <f>IF(C678=0,TEXT(C678,"@"),TEXT(C678,"#"))</f>
        <v/>
      </c>
    </row>
    <row r="679" ht="16.5" customHeight="1">
      <c r="B679" s="56" t="inlineStr">
        <is>
          <t>25V07971MY15</t>
        </is>
      </c>
      <c r="C679" s="56" t="n">
        <v>29</v>
      </c>
      <c r="D679" s="56" t="inlineStr">
        <is>
          <t>Troposphere</t>
        </is>
      </c>
      <c r="E679" s="56" t="inlineStr">
        <is>
          <t>L</t>
        </is>
      </c>
      <c r="F679" s="56" t="n">
        <v>145</v>
      </c>
      <c r="G679" s="56" t="n">
        <v>2</v>
      </c>
      <c r="H679" s="56" t="n">
        <v>2</v>
      </c>
      <c r="I679">
        <f>IF(C679=0,TEXT(C679,"@"),TEXT(C679,"#"))</f>
        <v/>
      </c>
    </row>
    <row r="680" ht="16.5" customHeight="1">
      <c r="B680" s="56" t="inlineStr">
        <is>
          <t>25V07971MY15</t>
        </is>
      </c>
      <c r="C680" s="56" t="n">
        <v>29</v>
      </c>
      <c r="D680" s="56" t="inlineStr">
        <is>
          <t>Troposphere</t>
        </is>
      </c>
      <c r="E680" s="56" t="inlineStr">
        <is>
          <t>M</t>
        </is>
      </c>
      <c r="F680" s="56" t="n">
        <v>135</v>
      </c>
      <c r="G680" s="56" t="n">
        <v>2</v>
      </c>
      <c r="H680" s="56" t="n">
        <v>2</v>
      </c>
      <c r="I680">
        <f>IF(C680=0,TEXT(C680,"@"),TEXT(C680,"#"))</f>
        <v/>
      </c>
    </row>
    <row r="681" ht="16.5" customHeight="1">
      <c r="B681" s="56" t="inlineStr">
        <is>
          <t>25V07971MY15</t>
        </is>
      </c>
      <c r="C681" s="56" t="n">
        <v>29</v>
      </c>
      <c r="D681" s="56" t="inlineStr">
        <is>
          <t>Troposphere</t>
        </is>
      </c>
      <c r="E681" s="56" t="inlineStr">
        <is>
          <t>S</t>
        </is>
      </c>
      <c r="F681" s="56" t="n">
        <v>100</v>
      </c>
      <c r="G681" s="56" t="n">
        <v>2</v>
      </c>
      <c r="H681" s="56" t="n">
        <v>2</v>
      </c>
      <c r="I681">
        <f>IF(C681=0,TEXT(C681,"@"),TEXT(C681,"#"))</f>
        <v/>
      </c>
    </row>
    <row r="682" ht="16.5" customHeight="1">
      <c r="B682" s="56" t="inlineStr">
        <is>
          <t>25V07971MY15</t>
        </is>
      </c>
      <c r="C682" s="56" t="n">
        <v>29</v>
      </c>
      <c r="D682" s="56" t="inlineStr">
        <is>
          <t>Troposphere</t>
        </is>
      </c>
      <c r="E682" s="56" t="inlineStr">
        <is>
          <t>XL</t>
        </is>
      </c>
      <c r="F682" s="56" t="n">
        <v>90</v>
      </c>
      <c r="G682" s="56" t="n">
        <v>2</v>
      </c>
      <c r="H682" s="56" t="n">
        <v>2</v>
      </c>
      <c r="I682">
        <f>IF(C682=0,TEXT(C682,"@"),TEXT(C682,"#"))</f>
        <v/>
      </c>
    </row>
    <row r="683" ht="16.5" customHeight="1">
      <c r="B683" s="56" t="inlineStr">
        <is>
          <t>25V07971MY15</t>
        </is>
      </c>
      <c r="C683" s="56" t="n">
        <v>29</v>
      </c>
      <c r="D683" s="56" t="inlineStr">
        <is>
          <t>Troposphere</t>
        </is>
      </c>
      <c r="E683" s="56" t="inlineStr">
        <is>
          <t>XS</t>
        </is>
      </c>
      <c r="F683" s="56" t="n">
        <v>60</v>
      </c>
      <c r="G683" s="56" t="n">
        <v>2</v>
      </c>
      <c r="H683" s="56" t="n">
        <v>2</v>
      </c>
      <c r="I683">
        <f>IF(C683=0,TEXT(C683,"@"),TEXT(C683,"#"))</f>
        <v/>
      </c>
    </row>
    <row r="684" ht="16.5" customHeight="1">
      <c r="B684" s="56" t="inlineStr">
        <is>
          <t>25V07971MY15</t>
        </is>
      </c>
      <c r="C684" s="56" t="n">
        <v>42</v>
      </c>
      <c r="D684" s="56" t="inlineStr">
        <is>
          <t>Pure Cashmere</t>
        </is>
      </c>
      <c r="E684" s="56" t="inlineStr">
        <is>
          <t>2XL</t>
        </is>
      </c>
      <c r="F684" s="56" t="n">
        <v>65</v>
      </c>
      <c r="G684" s="56" t="n">
        <v>2</v>
      </c>
      <c r="H684" s="56" t="n">
        <v>2</v>
      </c>
      <c r="I684">
        <f>IF(C684=0,TEXT(C684,"@"),TEXT(C684,"#"))</f>
        <v/>
      </c>
    </row>
    <row r="685" ht="16.5" customHeight="1">
      <c r="B685" s="56" t="inlineStr">
        <is>
          <t>25V07971MY15</t>
        </is>
      </c>
      <c r="C685" s="56" t="n">
        <v>42</v>
      </c>
      <c r="D685" s="56" t="inlineStr">
        <is>
          <t>Pure Cashmere</t>
        </is>
      </c>
      <c r="E685" s="56" t="inlineStr">
        <is>
          <t>L</t>
        </is>
      </c>
      <c r="F685" s="56" t="n">
        <v>140</v>
      </c>
      <c r="G685" s="56" t="n">
        <v>2</v>
      </c>
      <c r="H685" s="56" t="n">
        <v>2</v>
      </c>
      <c r="I685">
        <f>IF(C685=0,TEXT(C685,"@"),TEXT(C685,"#"))</f>
        <v/>
      </c>
    </row>
    <row r="686" ht="16.5" customHeight="1">
      <c r="B686" s="56" t="inlineStr">
        <is>
          <t>25V07971MY15</t>
        </is>
      </c>
      <c r="C686" s="56" t="n">
        <v>42</v>
      </c>
      <c r="D686" s="56" t="inlineStr">
        <is>
          <t>Pure Cashmere</t>
        </is>
      </c>
      <c r="E686" s="56" t="inlineStr">
        <is>
          <t>M</t>
        </is>
      </c>
      <c r="F686" s="56" t="n">
        <v>140</v>
      </c>
      <c r="G686" s="56" t="n">
        <v>2</v>
      </c>
      <c r="H686" s="56" t="n">
        <v>2</v>
      </c>
      <c r="I686">
        <f>IF(C686=0,TEXT(C686,"@"),TEXT(C686,"#"))</f>
        <v/>
      </c>
    </row>
    <row r="687" ht="16.5" customHeight="1">
      <c r="B687" s="56" t="inlineStr">
        <is>
          <t>25V07971MY15</t>
        </is>
      </c>
      <c r="C687" s="56" t="n">
        <v>42</v>
      </c>
      <c r="D687" s="56" t="inlineStr">
        <is>
          <t>Pure Cashmere</t>
        </is>
      </c>
      <c r="E687" s="56" t="inlineStr">
        <is>
          <t>S</t>
        </is>
      </c>
      <c r="F687" s="56" t="n">
        <v>95</v>
      </c>
      <c r="G687" s="56" t="n">
        <v>2</v>
      </c>
      <c r="H687" s="56" t="n">
        <v>2</v>
      </c>
      <c r="I687">
        <f>IF(C687=0,TEXT(C687,"@"),TEXT(C687,"#"))</f>
        <v/>
      </c>
    </row>
    <row r="688" ht="16.5" customHeight="1">
      <c r="B688" s="56" t="inlineStr">
        <is>
          <t>25V07971MY15</t>
        </is>
      </c>
      <c r="C688" s="56" t="n">
        <v>42</v>
      </c>
      <c r="D688" s="56" t="inlineStr">
        <is>
          <t>Pure Cashmere</t>
        </is>
      </c>
      <c r="E688" s="56" t="inlineStr">
        <is>
          <t>XL</t>
        </is>
      </c>
      <c r="F688" s="56" t="n">
        <v>100</v>
      </c>
      <c r="G688" s="56" t="n">
        <v>2</v>
      </c>
      <c r="H688" s="56" t="n">
        <v>2</v>
      </c>
      <c r="I688">
        <f>IF(C688=0,TEXT(C688,"@"),TEXT(C688,"#"))</f>
        <v/>
      </c>
    </row>
    <row r="689" ht="16.5" customHeight="1">
      <c r="B689" s="56" t="inlineStr">
        <is>
          <t>25V07971MY15</t>
        </is>
      </c>
      <c r="C689" s="56" t="n">
        <v>42</v>
      </c>
      <c r="D689" s="56" t="inlineStr">
        <is>
          <t>Pure Cashmere</t>
        </is>
      </c>
      <c r="E689" s="56" t="inlineStr">
        <is>
          <t>XS</t>
        </is>
      </c>
      <c r="F689" s="56" t="n">
        <v>60</v>
      </c>
      <c r="G689" s="56" t="n">
        <v>2</v>
      </c>
      <c r="H689" s="56" t="n">
        <v>2</v>
      </c>
      <c r="I689">
        <f>IF(C689=0,TEXT(C689,"@"),TEXT(C689,"#"))</f>
        <v/>
      </c>
    </row>
    <row r="690" ht="16.5" customHeight="1">
      <c r="B690" s="56" t="inlineStr">
        <is>
          <t>25V07971MY15</t>
        </is>
      </c>
      <c r="C690" s="56" t="n">
        <v>56</v>
      </c>
      <c r="D690" s="56" t="inlineStr">
        <is>
          <t>Shaded Moss</t>
        </is>
      </c>
      <c r="E690" s="56" t="inlineStr">
        <is>
          <t>2XL</t>
        </is>
      </c>
      <c r="F690" s="56" t="n">
        <v>150</v>
      </c>
      <c r="G690" s="56" t="n">
        <v>2</v>
      </c>
      <c r="H690" s="56" t="n">
        <v>2</v>
      </c>
      <c r="I690">
        <f>IF(C690=0,TEXT(C690,"@"),TEXT(C690,"#"))</f>
        <v/>
      </c>
    </row>
    <row r="691" ht="16.5" customHeight="1">
      <c r="B691" s="56" t="inlineStr">
        <is>
          <t>25V07971MY15</t>
        </is>
      </c>
      <c r="C691" s="56" t="n">
        <v>56</v>
      </c>
      <c r="D691" s="56" t="inlineStr">
        <is>
          <t>Shaded Moss</t>
        </is>
      </c>
      <c r="E691" s="56" t="inlineStr">
        <is>
          <t>L</t>
        </is>
      </c>
      <c r="F691" s="56" t="n">
        <v>375</v>
      </c>
      <c r="G691" s="56" t="n">
        <v>2</v>
      </c>
      <c r="H691" s="56" t="n">
        <v>2</v>
      </c>
      <c r="I691">
        <f>IF(C691=0,TEXT(C691,"@"),TEXT(C691,"#"))</f>
        <v/>
      </c>
    </row>
    <row r="692" ht="16.5" customHeight="1">
      <c r="B692" s="56" t="inlineStr">
        <is>
          <t>25V07971MY15</t>
        </is>
      </c>
      <c r="C692" s="56" t="n">
        <v>56</v>
      </c>
      <c r="D692" s="56" t="inlineStr">
        <is>
          <t>Shaded Moss</t>
        </is>
      </c>
      <c r="E692" s="56" t="inlineStr">
        <is>
          <t>M</t>
        </is>
      </c>
      <c r="F692" s="56" t="n">
        <v>375</v>
      </c>
      <c r="G692" s="56" t="n">
        <v>2</v>
      </c>
      <c r="H692" s="56" t="n">
        <v>2</v>
      </c>
      <c r="I692">
        <f>IF(C692=0,TEXT(C692,"@"),TEXT(C692,"#"))</f>
        <v/>
      </c>
    </row>
    <row r="693" ht="16.5" customHeight="1">
      <c r="B693" s="56" t="inlineStr">
        <is>
          <t>25V07971MY15</t>
        </is>
      </c>
      <c r="C693" s="56" t="n">
        <v>56</v>
      </c>
      <c r="D693" s="56" t="inlineStr">
        <is>
          <t>Shaded Moss</t>
        </is>
      </c>
      <c r="E693" s="56" t="inlineStr">
        <is>
          <t>S</t>
        </is>
      </c>
      <c r="F693" s="56" t="n">
        <v>225</v>
      </c>
      <c r="G693" s="56" t="n">
        <v>2</v>
      </c>
      <c r="H693" s="56" t="n">
        <v>2</v>
      </c>
      <c r="I693">
        <f>IF(C693=0,TEXT(C693,"@"),TEXT(C693,"#"))</f>
        <v/>
      </c>
    </row>
    <row r="694" ht="16.5" customHeight="1">
      <c r="B694" s="56" t="inlineStr">
        <is>
          <t>25V07971MY15</t>
        </is>
      </c>
      <c r="C694" s="56" t="n">
        <v>56</v>
      </c>
      <c r="D694" s="56" t="inlineStr">
        <is>
          <t>Shaded Moss</t>
        </is>
      </c>
      <c r="E694" s="56" t="inlineStr">
        <is>
          <t>XL</t>
        </is>
      </c>
      <c r="F694" s="56" t="n">
        <v>225</v>
      </c>
      <c r="G694" s="56" t="n">
        <v>2</v>
      </c>
      <c r="H694" s="56" t="n">
        <v>2</v>
      </c>
      <c r="I694">
        <f>IF(C694=0,TEXT(C694,"@"),TEXT(C694,"#"))</f>
        <v/>
      </c>
    </row>
    <row r="695" ht="16.5" customHeight="1">
      <c r="B695" s="56" t="inlineStr">
        <is>
          <t>25V07971MY15</t>
        </is>
      </c>
      <c r="C695" s="56" t="n">
        <v>56</v>
      </c>
      <c r="D695" s="56" t="inlineStr">
        <is>
          <t>Shaded Moss</t>
        </is>
      </c>
      <c r="E695" s="56" t="inlineStr">
        <is>
          <t>XS</t>
        </is>
      </c>
      <c r="F695" s="56" t="n">
        <v>150</v>
      </c>
      <c r="G695" s="56" t="n">
        <v>2</v>
      </c>
      <c r="H695" s="56" t="n">
        <v>2</v>
      </c>
      <c r="I695">
        <f>IF(C695=0,TEXT(C695,"@"),TEXT(C695,"#"))</f>
        <v/>
      </c>
    </row>
    <row r="696" ht="16.5" customHeight="1">
      <c r="B696" s="56" t="inlineStr">
        <is>
          <t>25V07971MY16</t>
        </is>
      </c>
      <c r="C696" s="56" t="n">
        <v>1</v>
      </c>
      <c r="D696" s="56" t="inlineStr">
        <is>
          <t>Signature White</t>
        </is>
      </c>
      <c r="E696" s="56" t="inlineStr">
        <is>
          <t>TTL</t>
        </is>
      </c>
      <c r="F696" s="56" t="n">
        <v>500</v>
      </c>
      <c r="G696" s="56" t="n">
        <v>2</v>
      </c>
      <c r="H696" s="56" t="n">
        <v>2</v>
      </c>
      <c r="I696">
        <f>IF(C696=0,TEXT(C696,"@"),TEXT(C696,"#"))</f>
        <v/>
      </c>
    </row>
    <row r="697" ht="16.5" customHeight="1">
      <c r="B697" s="56" t="inlineStr">
        <is>
          <t>25V07971MY16</t>
        </is>
      </c>
      <c r="C697" s="56" t="n">
        <v>9</v>
      </c>
      <c r="D697" s="56" t="inlineStr">
        <is>
          <t>Signature Black</t>
        </is>
      </c>
      <c r="E697" s="56" t="inlineStr">
        <is>
          <t>TTL</t>
        </is>
      </c>
      <c r="F697" s="56" t="n">
        <v>350</v>
      </c>
      <c r="G697" s="56" t="n">
        <v>2</v>
      </c>
      <c r="H697" s="56" t="n">
        <v>2</v>
      </c>
      <c r="I697">
        <f>IF(C697=0,TEXT(C697,"@"),TEXT(C697,"#"))</f>
        <v/>
      </c>
    </row>
    <row r="698" ht="16.5" customHeight="1">
      <c r="B698" s="56" t="inlineStr">
        <is>
          <t>25V07971MY16</t>
        </is>
      </c>
      <c r="C698" s="56" t="n">
        <v>42</v>
      </c>
      <c r="D698" s="56" t="inlineStr">
        <is>
          <t>Pure Cashmere</t>
        </is>
      </c>
      <c r="E698" s="56" t="inlineStr">
        <is>
          <t>TTL</t>
        </is>
      </c>
      <c r="F698" s="56" t="n">
        <v>750</v>
      </c>
      <c r="G698" s="56" t="n">
        <v>2</v>
      </c>
      <c r="H698" s="56" t="n">
        <v>2</v>
      </c>
      <c r="I698">
        <f>IF(C698=0,TEXT(C698,"@"),TEXT(C698,"#"))</f>
        <v/>
      </c>
    </row>
    <row r="699" ht="16.5" customHeight="1">
      <c r="B699" s="56" t="inlineStr">
        <is>
          <t>25V07971MY16</t>
        </is>
      </c>
      <c r="C699" s="56" t="n">
        <v>64</v>
      </c>
      <c r="D699" s="56" t="inlineStr">
        <is>
          <t>Ancient Water</t>
        </is>
      </c>
      <c r="E699" s="56" t="inlineStr">
        <is>
          <t>TTL</t>
        </is>
      </c>
      <c r="F699" s="56" t="n">
        <v>1000</v>
      </c>
      <c r="G699" s="56" t="n">
        <v>2</v>
      </c>
      <c r="H699" s="56" t="n">
        <v>2</v>
      </c>
      <c r="I699">
        <f>IF(C699=0,TEXT(C699,"@"),TEXT(C699,"#"))</f>
        <v/>
      </c>
    </row>
    <row r="700" ht="16.5" customHeight="1">
      <c r="B700" s="56" t="inlineStr">
        <is>
          <t>25V07971MY17</t>
        </is>
      </c>
      <c r="C700" s="56" t="n">
        <v>1</v>
      </c>
      <c r="D700" s="56" t="inlineStr">
        <is>
          <t>Signature White</t>
        </is>
      </c>
      <c r="E700" s="56" t="inlineStr">
        <is>
          <t>TTL</t>
        </is>
      </c>
      <c r="F700" s="56" t="n">
        <v>500</v>
      </c>
      <c r="G700" s="56" t="n">
        <v>2</v>
      </c>
      <c r="H700" s="56" t="n">
        <v>2</v>
      </c>
      <c r="I700">
        <f>IF(C700=0,TEXT(C700,"@"),TEXT(C700,"#"))</f>
        <v/>
      </c>
    </row>
    <row r="701" ht="16.5" customHeight="1">
      <c r="B701" s="56" t="inlineStr">
        <is>
          <t>25V07971MY17</t>
        </is>
      </c>
      <c r="C701" s="56" t="n">
        <v>9</v>
      </c>
      <c r="D701" s="56" t="inlineStr">
        <is>
          <t>Signature Black</t>
        </is>
      </c>
      <c r="E701" s="56" t="inlineStr">
        <is>
          <t>TTL</t>
        </is>
      </c>
      <c r="F701" s="56" t="n">
        <v>350</v>
      </c>
      <c r="G701" s="56" t="n">
        <v>2</v>
      </c>
      <c r="H701" s="56" t="n">
        <v>2</v>
      </c>
      <c r="I701">
        <f>IF(C701=0,TEXT(C701,"@"),TEXT(C701,"#"))</f>
        <v/>
      </c>
    </row>
    <row r="702" ht="16.5" customHeight="1">
      <c r="B702" s="56" t="inlineStr">
        <is>
          <t>25V07971MY17</t>
        </is>
      </c>
      <c r="C702" s="56" t="n">
        <v>42</v>
      </c>
      <c r="D702" s="56" t="inlineStr">
        <is>
          <t>Pure Cashmere</t>
        </is>
      </c>
      <c r="E702" s="56" t="inlineStr">
        <is>
          <t>TTL</t>
        </is>
      </c>
      <c r="F702" s="56" t="n">
        <v>750</v>
      </c>
      <c r="G702" s="56" t="n">
        <v>2</v>
      </c>
      <c r="H702" s="56" t="n">
        <v>2</v>
      </c>
      <c r="I702">
        <f>IF(C702=0,TEXT(C702,"@"),TEXT(C702,"#"))</f>
        <v/>
      </c>
    </row>
    <row r="703" ht="16.5" customHeight="1">
      <c r="B703" s="56" t="inlineStr">
        <is>
          <t>25V07971MY17</t>
        </is>
      </c>
      <c r="C703" s="56" t="n">
        <v>65</v>
      </c>
      <c r="D703" s="56" t="inlineStr">
        <is>
          <t>Midnight Blue</t>
        </is>
      </c>
      <c r="E703" s="56" t="inlineStr">
        <is>
          <t>TTL</t>
        </is>
      </c>
      <c r="F703" s="56" t="n">
        <v>1000</v>
      </c>
      <c r="G703" s="56" t="n">
        <v>2</v>
      </c>
      <c r="H703" s="56" t="n">
        <v>2</v>
      </c>
      <c r="I703">
        <f>IF(C703=0,TEXT(C703,"@"),TEXT(C703,"#"))</f>
        <v/>
      </c>
    </row>
    <row r="704" ht="16.5" customHeight="1">
      <c r="B704" s="56" t="inlineStr">
        <is>
          <t>25V07971MY18</t>
        </is>
      </c>
      <c r="C704" s="56" t="n">
        <v>1</v>
      </c>
      <c r="D704" s="56" t="inlineStr">
        <is>
          <t>Signature White</t>
        </is>
      </c>
      <c r="E704" s="56" t="inlineStr">
        <is>
          <t>TTL</t>
        </is>
      </c>
      <c r="F704" s="56" t="n">
        <v>500</v>
      </c>
      <c r="G704" s="56" t="n">
        <v>2</v>
      </c>
      <c r="H704" s="56" t="n">
        <v>2</v>
      </c>
      <c r="I704">
        <f>IF(C704=0,TEXT(C704,"@"),TEXT(C704,"#"))</f>
        <v/>
      </c>
    </row>
    <row r="705" ht="16.5" customHeight="1">
      <c r="B705" s="56" t="inlineStr">
        <is>
          <t>25V07971MY18</t>
        </is>
      </c>
      <c r="C705" s="56" t="n">
        <v>9</v>
      </c>
      <c r="D705" s="56" t="inlineStr">
        <is>
          <t>Signature Black</t>
        </is>
      </c>
      <c r="E705" s="56" t="inlineStr">
        <is>
          <t>TTL</t>
        </is>
      </c>
      <c r="F705" s="56" t="n">
        <v>300</v>
      </c>
      <c r="G705" s="56" t="n">
        <v>2</v>
      </c>
      <c r="H705" s="56" t="n">
        <v>2</v>
      </c>
      <c r="I705">
        <f>IF(C705=0,TEXT(C705,"@"),TEXT(C705,"#"))</f>
        <v/>
      </c>
    </row>
    <row r="706" ht="16.5" customHeight="1">
      <c r="B706" s="56" t="inlineStr">
        <is>
          <t>25V07971MY18</t>
        </is>
      </c>
      <c r="C706" s="56" t="n">
        <v>42</v>
      </c>
      <c r="D706" s="56" t="inlineStr">
        <is>
          <t>Pure Cashmere</t>
        </is>
      </c>
      <c r="E706" s="56" t="inlineStr">
        <is>
          <t>TTL</t>
        </is>
      </c>
      <c r="F706" s="56" t="n">
        <v>500</v>
      </c>
      <c r="G706" s="56" t="n">
        <v>2</v>
      </c>
      <c r="H706" s="56" t="n">
        <v>2</v>
      </c>
      <c r="I706">
        <f>IF(C706=0,TEXT(C706,"@"),TEXT(C706,"#"))</f>
        <v/>
      </c>
    </row>
    <row r="707" ht="16.5" customHeight="1">
      <c r="B707" s="56" t="inlineStr">
        <is>
          <t>25V07971MY18</t>
        </is>
      </c>
      <c r="C707" s="56" t="n">
        <v>59</v>
      </c>
      <c r="D707" s="56" t="inlineStr">
        <is>
          <t>Herbed Green</t>
        </is>
      </c>
      <c r="E707" s="56" t="inlineStr">
        <is>
          <t>TTL</t>
        </is>
      </c>
      <c r="F707" s="56" t="n">
        <v>1200</v>
      </c>
      <c r="G707" s="56" t="n">
        <v>2</v>
      </c>
      <c r="H707" s="56" t="n">
        <v>2</v>
      </c>
      <c r="I707">
        <f>IF(C707=0,TEXT(C707,"@"),TEXT(C707,"#"))</f>
        <v/>
      </c>
    </row>
    <row r="708" ht="16.5" customHeight="1">
      <c r="B708" s="56" t="inlineStr">
        <is>
          <t>25V07971MY18</t>
        </is>
      </c>
      <c r="C708" s="56" t="n">
        <v>64</v>
      </c>
      <c r="D708" s="56" t="inlineStr">
        <is>
          <t>Ancient Water</t>
        </is>
      </c>
      <c r="E708" s="56" t="inlineStr">
        <is>
          <t>TTL</t>
        </is>
      </c>
      <c r="F708" s="56" t="n">
        <v>600</v>
      </c>
      <c r="G708" s="56" t="n">
        <v>2</v>
      </c>
      <c r="H708" s="56" t="n">
        <v>2</v>
      </c>
      <c r="I708">
        <f>IF(C708=0,TEXT(C708,"@"),TEXT(C708,"#"))</f>
        <v/>
      </c>
    </row>
    <row r="709" ht="16.5" customHeight="1">
      <c r="B709" s="56" t="inlineStr">
        <is>
          <t>25V07971SG07</t>
        </is>
      </c>
      <c r="C709" s="56" t="n">
        <v>1</v>
      </c>
      <c r="D709" s="56" t="inlineStr">
        <is>
          <t>Signature White</t>
        </is>
      </c>
      <c r="E709" s="56" t="inlineStr">
        <is>
          <t>2XL</t>
        </is>
      </c>
      <c r="F709" s="56" t="n">
        <v>133</v>
      </c>
      <c r="G709" s="56" t="n">
        <v>2</v>
      </c>
      <c r="H709" s="56" t="n">
        <v>2</v>
      </c>
      <c r="I709">
        <f>IF(C709=0,TEXT(C709,"@"),TEXT(C709,"#"))</f>
        <v/>
      </c>
    </row>
    <row r="710" ht="16.5" customHeight="1">
      <c r="B710" s="56" t="inlineStr">
        <is>
          <t>25V07971SG07</t>
        </is>
      </c>
      <c r="C710" s="56" t="n">
        <v>1</v>
      </c>
      <c r="D710" s="56" t="inlineStr">
        <is>
          <t>Signature White</t>
        </is>
      </c>
      <c r="E710" s="56" t="inlineStr">
        <is>
          <t>L</t>
        </is>
      </c>
      <c r="F710" s="56" t="n">
        <v>279</v>
      </c>
      <c r="G710" s="56" t="n">
        <v>2</v>
      </c>
      <c r="H710" s="56" t="n">
        <v>2</v>
      </c>
      <c r="I710">
        <f>IF(C710=0,TEXT(C710,"@"),TEXT(C710,"#"))</f>
        <v/>
      </c>
    </row>
    <row r="711" ht="16.5" customHeight="1">
      <c r="B711" s="56" t="inlineStr">
        <is>
          <t>25V07971SG07</t>
        </is>
      </c>
      <c r="C711" s="56" t="n">
        <v>1</v>
      </c>
      <c r="D711" s="56" t="inlineStr">
        <is>
          <t>Signature White</t>
        </is>
      </c>
      <c r="E711" s="56" t="inlineStr">
        <is>
          <t>M</t>
        </is>
      </c>
      <c r="F711" s="56" t="n">
        <v>241</v>
      </c>
      <c r="G711" s="56" t="n">
        <v>2</v>
      </c>
      <c r="H711" s="56" t="n">
        <v>2</v>
      </c>
      <c r="I711">
        <f>IF(C711=0,TEXT(C711,"@"),TEXT(C711,"#"))</f>
        <v/>
      </c>
    </row>
    <row r="712" ht="16.5" customHeight="1">
      <c r="B712" s="56" t="inlineStr">
        <is>
          <t>25V07971SG07</t>
        </is>
      </c>
      <c r="C712" s="56" t="n">
        <v>1</v>
      </c>
      <c r="D712" s="56" t="inlineStr">
        <is>
          <t>Signature White</t>
        </is>
      </c>
      <c r="E712" s="56" t="inlineStr">
        <is>
          <t>S</t>
        </is>
      </c>
      <c r="F712" s="56" t="n">
        <v>171</v>
      </c>
      <c r="G712" s="56" t="n">
        <v>2</v>
      </c>
      <c r="H712" s="56" t="n">
        <v>2</v>
      </c>
      <c r="I712">
        <f>IF(C712=0,TEXT(C712,"@"),TEXT(C712,"#"))</f>
        <v/>
      </c>
    </row>
    <row r="713" ht="16.5" customHeight="1">
      <c r="B713" s="56" t="inlineStr">
        <is>
          <t>25V07971SG07</t>
        </is>
      </c>
      <c r="C713" s="56" t="n">
        <v>1</v>
      </c>
      <c r="D713" s="56" t="inlineStr">
        <is>
          <t>Signature White</t>
        </is>
      </c>
      <c r="E713" s="56" t="inlineStr">
        <is>
          <t>XL</t>
        </is>
      </c>
      <c r="F713" s="56" t="n">
        <v>176</v>
      </c>
      <c r="G713" s="56" t="n">
        <v>2</v>
      </c>
      <c r="H713" s="56" t="n">
        <v>2</v>
      </c>
      <c r="I713">
        <f>IF(C713=0,TEXT(C713,"@"),TEXT(C713,"#"))</f>
        <v/>
      </c>
    </row>
    <row r="714" ht="16.5" customHeight="1">
      <c r="B714" s="56" t="inlineStr">
        <is>
          <t>25V07971SG07</t>
        </is>
      </c>
      <c r="C714" s="56" t="n">
        <v>9</v>
      </c>
      <c r="D714" s="56" t="inlineStr">
        <is>
          <t>Signature Black</t>
        </is>
      </c>
      <c r="E714" s="56" t="inlineStr">
        <is>
          <t>2XL</t>
        </is>
      </c>
      <c r="F714" s="56" t="n">
        <v>113</v>
      </c>
      <c r="G714" s="56" t="n">
        <v>2</v>
      </c>
      <c r="H714" s="56" t="n">
        <v>2</v>
      </c>
      <c r="I714">
        <f>IF(C714=0,TEXT(C714,"@"),TEXT(C714,"#"))</f>
        <v/>
      </c>
    </row>
    <row r="715" ht="16.5" customHeight="1">
      <c r="B715" s="56" t="inlineStr">
        <is>
          <t>25V07971SG07</t>
        </is>
      </c>
      <c r="C715" s="56" t="n">
        <v>9</v>
      </c>
      <c r="D715" s="56" t="inlineStr">
        <is>
          <t>Signature Black</t>
        </is>
      </c>
      <c r="E715" s="56" t="inlineStr">
        <is>
          <t>L</t>
        </is>
      </c>
      <c r="F715" s="56" t="n">
        <v>153</v>
      </c>
      <c r="G715" s="56" t="n">
        <v>2</v>
      </c>
      <c r="H715" s="56" t="n">
        <v>2</v>
      </c>
      <c r="I715">
        <f>IF(C715=0,TEXT(C715,"@"),TEXT(C715,"#"))</f>
        <v/>
      </c>
    </row>
    <row r="716" ht="16.5" customHeight="1">
      <c r="B716" s="56" t="inlineStr">
        <is>
          <t>25V07971SG07</t>
        </is>
      </c>
      <c r="C716" s="56" t="n">
        <v>9</v>
      </c>
      <c r="D716" s="56" t="inlineStr">
        <is>
          <t>Signature Black</t>
        </is>
      </c>
      <c r="E716" s="56" t="inlineStr">
        <is>
          <t>M</t>
        </is>
      </c>
      <c r="F716" s="56" t="n">
        <v>137</v>
      </c>
      <c r="G716" s="56" t="n">
        <v>2</v>
      </c>
      <c r="H716" s="56" t="n">
        <v>2</v>
      </c>
      <c r="I716">
        <f>IF(C716=0,TEXT(C716,"@"),TEXT(C716,"#"))</f>
        <v/>
      </c>
    </row>
    <row r="717" ht="16.5" customHeight="1">
      <c r="B717" s="56" t="inlineStr">
        <is>
          <t>25V07971SG07</t>
        </is>
      </c>
      <c r="C717" s="56" t="n">
        <v>9</v>
      </c>
      <c r="D717" s="56" t="inlineStr">
        <is>
          <t>Signature Black</t>
        </is>
      </c>
      <c r="E717" s="56" t="inlineStr">
        <is>
          <t>S</t>
        </is>
      </c>
      <c r="F717" s="56" t="n">
        <v>90</v>
      </c>
      <c r="G717" s="56" t="n">
        <v>2</v>
      </c>
      <c r="H717" s="56" t="n">
        <v>2</v>
      </c>
      <c r="I717">
        <f>IF(C717=0,TEXT(C717,"@"),TEXT(C717,"#"))</f>
        <v/>
      </c>
    </row>
    <row r="718" ht="16.5" customHeight="1">
      <c r="B718" s="56" t="inlineStr">
        <is>
          <t>25V07971SG07</t>
        </is>
      </c>
      <c r="C718" s="56" t="n">
        <v>9</v>
      </c>
      <c r="D718" s="56" t="inlineStr">
        <is>
          <t>Signature Black</t>
        </is>
      </c>
      <c r="E718" s="56" t="inlineStr">
        <is>
          <t>XL</t>
        </is>
      </c>
      <c r="F718" s="56" t="n">
        <v>107</v>
      </c>
      <c r="G718" s="56" t="n">
        <v>2</v>
      </c>
      <c r="H718" s="56" t="n">
        <v>2</v>
      </c>
      <c r="I718">
        <f>IF(C718=0,TEXT(C718,"@"),TEXT(C718,"#"))</f>
        <v/>
      </c>
    </row>
    <row r="719" ht="16.5" customHeight="1">
      <c r="B719" s="56" t="inlineStr">
        <is>
          <t>25V07971SG07</t>
        </is>
      </c>
      <c r="C719" s="56" t="n">
        <v>12</v>
      </c>
      <c r="D719" s="56" t="inlineStr">
        <is>
          <t>Heather Shale Grey</t>
        </is>
      </c>
      <c r="E719" s="56" t="inlineStr">
        <is>
          <t>2XL</t>
        </is>
      </c>
      <c r="F719" s="56" t="n">
        <v>75</v>
      </c>
      <c r="G719" s="56" t="n">
        <v>2</v>
      </c>
      <c r="H719" s="56" t="n">
        <v>2</v>
      </c>
      <c r="I719">
        <f>IF(C719=0,TEXT(C719,"@"),TEXT(C719,"#"))</f>
        <v/>
      </c>
    </row>
    <row r="720" ht="16.5" customHeight="1">
      <c r="B720" s="56" t="inlineStr">
        <is>
          <t>25V07971SG07</t>
        </is>
      </c>
      <c r="C720" s="56" t="n">
        <v>12</v>
      </c>
      <c r="D720" s="56" t="inlineStr">
        <is>
          <t>Heather Shale Grey</t>
        </is>
      </c>
      <c r="E720" s="56" t="inlineStr">
        <is>
          <t>L</t>
        </is>
      </c>
      <c r="F720" s="56" t="n">
        <v>146</v>
      </c>
      <c r="G720" s="56" t="n">
        <v>2</v>
      </c>
      <c r="H720" s="56" t="n">
        <v>2</v>
      </c>
      <c r="I720">
        <f>IF(C720=0,TEXT(C720,"@"),TEXT(C720,"#"))</f>
        <v/>
      </c>
    </row>
    <row r="721" ht="16.5" customHeight="1">
      <c r="B721" s="56" t="inlineStr">
        <is>
          <t>25V07971SG07</t>
        </is>
      </c>
      <c r="C721" s="56" t="n">
        <v>12</v>
      </c>
      <c r="D721" s="56" t="inlineStr">
        <is>
          <t>Heather Shale Grey</t>
        </is>
      </c>
      <c r="E721" s="56" t="inlineStr">
        <is>
          <t>M</t>
        </is>
      </c>
      <c r="F721" s="56" t="n">
        <v>128</v>
      </c>
      <c r="G721" s="56" t="n">
        <v>2</v>
      </c>
      <c r="H721" s="56" t="n">
        <v>2</v>
      </c>
      <c r="I721">
        <f>IF(C721=0,TEXT(C721,"@"),TEXT(C721,"#"))</f>
        <v/>
      </c>
    </row>
    <row r="722" ht="16.5" customHeight="1">
      <c r="B722" s="56" t="inlineStr">
        <is>
          <t>25V07971SG07</t>
        </is>
      </c>
      <c r="C722" s="56" t="n">
        <v>12</v>
      </c>
      <c r="D722" s="56" t="inlineStr">
        <is>
          <t>Heather Shale Grey</t>
        </is>
      </c>
      <c r="E722" s="56" t="inlineStr">
        <is>
          <t>S</t>
        </is>
      </c>
      <c r="F722" s="56" t="n">
        <v>77</v>
      </c>
      <c r="G722" s="56" t="n">
        <v>2</v>
      </c>
      <c r="H722" s="56" t="n">
        <v>2</v>
      </c>
      <c r="I722">
        <f>IF(C722=0,TEXT(C722,"@"),TEXT(C722,"#"))</f>
        <v/>
      </c>
    </row>
    <row r="723" ht="16.5" customHeight="1">
      <c r="B723" s="56" t="inlineStr">
        <is>
          <t>25V07971SG07</t>
        </is>
      </c>
      <c r="C723" s="56" t="n">
        <v>12</v>
      </c>
      <c r="D723" s="56" t="inlineStr">
        <is>
          <t>Heather Shale Grey</t>
        </is>
      </c>
      <c r="E723" s="56" t="inlineStr">
        <is>
          <t>XL</t>
        </is>
      </c>
      <c r="F723" s="56" t="n">
        <v>114</v>
      </c>
      <c r="G723" s="56" t="n">
        <v>2</v>
      </c>
      <c r="H723" s="56" t="n">
        <v>2</v>
      </c>
      <c r="I723">
        <f>IF(C723=0,TEXT(C723,"@"),TEXT(C723,"#"))</f>
        <v/>
      </c>
    </row>
    <row r="724" ht="16.5" customHeight="1">
      <c r="B724" s="56" t="inlineStr">
        <is>
          <t>25V07971SG07</t>
        </is>
      </c>
      <c r="C724" s="56" t="n">
        <v>26</v>
      </c>
      <c r="D724" s="56" t="inlineStr">
        <is>
          <t>Signature Navy</t>
        </is>
      </c>
      <c r="E724" s="56" t="inlineStr">
        <is>
          <t>2XL</t>
        </is>
      </c>
      <c r="F724" s="56" t="n">
        <v>46</v>
      </c>
      <c r="G724" s="56" t="n">
        <v>2</v>
      </c>
      <c r="H724" s="56" t="n">
        <v>2</v>
      </c>
      <c r="I724">
        <f>IF(C724=0,TEXT(C724,"@"),TEXT(C724,"#"))</f>
        <v/>
      </c>
    </row>
    <row r="725" ht="16.5" customHeight="1">
      <c r="B725" s="56" t="inlineStr">
        <is>
          <t>25V07971SG07</t>
        </is>
      </c>
      <c r="C725" s="56" t="n">
        <v>26</v>
      </c>
      <c r="D725" s="56" t="inlineStr">
        <is>
          <t>Signature Navy</t>
        </is>
      </c>
      <c r="E725" s="56" t="inlineStr">
        <is>
          <t>L</t>
        </is>
      </c>
      <c r="F725" s="56" t="n">
        <v>79</v>
      </c>
      <c r="G725" s="56" t="n">
        <v>2</v>
      </c>
      <c r="H725" s="56" t="n">
        <v>2</v>
      </c>
      <c r="I725">
        <f>IF(C725=0,TEXT(C725,"@"),TEXT(C725,"#"))</f>
        <v/>
      </c>
    </row>
    <row r="726" ht="16.5" customHeight="1">
      <c r="B726" s="56" t="inlineStr">
        <is>
          <t>25V07971SG07</t>
        </is>
      </c>
      <c r="C726" s="56" t="n">
        <v>26</v>
      </c>
      <c r="D726" s="56" t="inlineStr">
        <is>
          <t>Signature Navy</t>
        </is>
      </c>
      <c r="E726" s="56" t="inlineStr">
        <is>
          <t>M</t>
        </is>
      </c>
      <c r="F726" s="56" t="n">
        <v>69</v>
      </c>
      <c r="G726" s="56" t="n">
        <v>2</v>
      </c>
      <c r="H726" s="56" t="n">
        <v>2</v>
      </c>
      <c r="I726">
        <f>IF(C726=0,TEXT(C726,"@"),TEXT(C726,"#"))</f>
        <v/>
      </c>
    </row>
    <row r="727" ht="16.5" customHeight="1">
      <c r="B727" s="56" t="inlineStr">
        <is>
          <t>25V07971SG07</t>
        </is>
      </c>
      <c r="C727" s="56" t="n">
        <v>26</v>
      </c>
      <c r="D727" s="56" t="inlineStr">
        <is>
          <t>Signature Navy</t>
        </is>
      </c>
      <c r="E727" s="56" t="inlineStr">
        <is>
          <t>S</t>
        </is>
      </c>
      <c r="F727" s="56" t="n">
        <v>45</v>
      </c>
      <c r="G727" s="56" t="n">
        <v>2</v>
      </c>
      <c r="H727" s="56" t="n">
        <v>2</v>
      </c>
      <c r="I727">
        <f>IF(C727=0,TEXT(C727,"@"),TEXT(C727,"#"))</f>
        <v/>
      </c>
    </row>
    <row r="728" ht="16.5" customHeight="1">
      <c r="B728" s="56" t="inlineStr">
        <is>
          <t>25V07971SG07</t>
        </is>
      </c>
      <c r="C728" s="56" t="n">
        <v>26</v>
      </c>
      <c r="D728" s="56" t="inlineStr">
        <is>
          <t>Signature Navy</t>
        </is>
      </c>
      <c r="E728" s="56" t="inlineStr">
        <is>
          <t>XL</t>
        </is>
      </c>
      <c r="F728" s="56" t="n">
        <v>61</v>
      </c>
      <c r="G728" s="56" t="n">
        <v>2</v>
      </c>
      <c r="H728" s="56" t="n">
        <v>2</v>
      </c>
      <c r="I728">
        <f>IF(C728=0,TEXT(C728,"@"),TEXT(C728,"#"))</f>
        <v/>
      </c>
    </row>
    <row r="729" ht="16.5" customHeight="1">
      <c r="B729" s="56" t="inlineStr">
        <is>
          <t>25V07971SG07</t>
        </is>
      </c>
      <c r="C729" s="56" t="n">
        <v>29</v>
      </c>
      <c r="D729" s="56" t="inlineStr">
        <is>
          <t>Troposphere</t>
        </is>
      </c>
      <c r="E729" s="56" t="inlineStr">
        <is>
          <t>2XL</t>
        </is>
      </c>
      <c r="F729" s="56" t="n">
        <v>101</v>
      </c>
      <c r="G729" s="56" t="n">
        <v>2</v>
      </c>
      <c r="H729" s="56" t="n">
        <v>2</v>
      </c>
      <c r="I729">
        <f>IF(C729=0,TEXT(C729,"@"),TEXT(C729,"#"))</f>
        <v/>
      </c>
    </row>
    <row r="730" ht="16.5" customHeight="1">
      <c r="B730" s="56" t="inlineStr">
        <is>
          <t>25V07971SG07</t>
        </is>
      </c>
      <c r="C730" s="56" t="n">
        <v>29</v>
      </c>
      <c r="D730" s="56" t="inlineStr">
        <is>
          <t>Troposphere</t>
        </is>
      </c>
      <c r="E730" s="56" t="inlineStr">
        <is>
          <t>L</t>
        </is>
      </c>
      <c r="F730" s="56" t="n">
        <v>189</v>
      </c>
      <c r="G730" s="56" t="n">
        <v>2</v>
      </c>
      <c r="H730" s="56" t="n">
        <v>2</v>
      </c>
      <c r="I730">
        <f>IF(C730=0,TEXT(C730,"@"),TEXT(C730,"#"))</f>
        <v/>
      </c>
    </row>
    <row r="731" ht="16.5" customHeight="1">
      <c r="B731" s="56" t="inlineStr">
        <is>
          <t>25V07971SG07</t>
        </is>
      </c>
      <c r="C731" s="56" t="n">
        <v>29</v>
      </c>
      <c r="D731" s="56" t="inlineStr">
        <is>
          <t>Troposphere</t>
        </is>
      </c>
      <c r="E731" s="56" t="inlineStr">
        <is>
          <t>M</t>
        </is>
      </c>
      <c r="F731" s="56" t="n">
        <v>182</v>
      </c>
      <c r="G731" s="56" t="n">
        <v>2</v>
      </c>
      <c r="H731" s="56" t="n">
        <v>2</v>
      </c>
      <c r="I731">
        <f>IF(C731=0,TEXT(C731,"@"),TEXT(C731,"#"))</f>
        <v/>
      </c>
    </row>
    <row r="732" ht="16.5" customHeight="1">
      <c r="B732" s="56" t="inlineStr">
        <is>
          <t>25V07971SG07</t>
        </is>
      </c>
      <c r="C732" s="56" t="n">
        <v>29</v>
      </c>
      <c r="D732" s="56" t="inlineStr">
        <is>
          <t>Troposphere</t>
        </is>
      </c>
      <c r="E732" s="56" t="inlineStr">
        <is>
          <t>S</t>
        </is>
      </c>
      <c r="F732" s="56" t="n">
        <v>110</v>
      </c>
      <c r="G732" s="56" t="n">
        <v>2</v>
      </c>
      <c r="H732" s="56" t="n">
        <v>2</v>
      </c>
      <c r="I732">
        <f>IF(C732=0,TEXT(C732,"@"),TEXT(C732,"#"))</f>
        <v/>
      </c>
    </row>
    <row r="733" ht="16.5" customHeight="1">
      <c r="B733" s="56" t="inlineStr">
        <is>
          <t>25V07971SG07</t>
        </is>
      </c>
      <c r="C733" s="56" t="n">
        <v>29</v>
      </c>
      <c r="D733" s="56" t="inlineStr">
        <is>
          <t>Troposphere</t>
        </is>
      </c>
      <c r="E733" s="56" t="inlineStr">
        <is>
          <t>XL</t>
        </is>
      </c>
      <c r="F733" s="56" t="n">
        <v>138</v>
      </c>
      <c r="G733" s="56" t="n">
        <v>2</v>
      </c>
      <c r="H733" s="56" t="n">
        <v>2</v>
      </c>
      <c r="I733">
        <f>IF(C733=0,TEXT(C733,"@"),TEXT(C733,"#"))</f>
        <v/>
      </c>
    </row>
    <row r="734" ht="16.5" customHeight="1">
      <c r="B734" s="56" t="inlineStr">
        <is>
          <t>25V07971SG07</t>
        </is>
      </c>
      <c r="C734" s="56" t="n">
        <v>39</v>
      </c>
      <c r="D734" s="56" t="inlineStr">
        <is>
          <t>Haute Red</t>
        </is>
      </c>
      <c r="E734" s="56" t="inlineStr">
        <is>
          <t>2XL</t>
        </is>
      </c>
      <c r="F734" s="56" t="n">
        <v>58</v>
      </c>
      <c r="G734" s="56" t="n">
        <v>2</v>
      </c>
      <c r="H734" s="56" t="n">
        <v>2</v>
      </c>
      <c r="I734">
        <f>IF(C734=0,TEXT(C734,"@"),TEXT(C734,"#"))</f>
        <v/>
      </c>
    </row>
    <row r="735" ht="16.5" customHeight="1">
      <c r="B735" s="56" t="inlineStr">
        <is>
          <t>25V07971SG07</t>
        </is>
      </c>
      <c r="C735" s="56" t="n">
        <v>39</v>
      </c>
      <c r="D735" s="56" t="inlineStr">
        <is>
          <t>Haute Red</t>
        </is>
      </c>
      <c r="E735" s="56" t="inlineStr">
        <is>
          <t>L</t>
        </is>
      </c>
      <c r="F735" s="56" t="n">
        <v>106</v>
      </c>
      <c r="G735" s="56" t="n">
        <v>2</v>
      </c>
      <c r="H735" s="56" t="n">
        <v>2</v>
      </c>
      <c r="I735">
        <f>IF(C735=0,TEXT(C735,"@"),TEXT(C735,"#"))</f>
        <v/>
      </c>
    </row>
    <row r="736" ht="16.5" customHeight="1">
      <c r="B736" s="56" t="inlineStr">
        <is>
          <t>25V07971SG07</t>
        </is>
      </c>
      <c r="C736" s="56" t="n">
        <v>39</v>
      </c>
      <c r="D736" s="56" t="inlineStr">
        <is>
          <t>Haute Red</t>
        </is>
      </c>
      <c r="E736" s="56" t="inlineStr">
        <is>
          <t>M</t>
        </is>
      </c>
      <c r="F736" s="56" t="n">
        <v>97</v>
      </c>
      <c r="G736" s="56" t="n">
        <v>2</v>
      </c>
      <c r="H736" s="56" t="n">
        <v>2</v>
      </c>
      <c r="I736">
        <f>IF(C736=0,TEXT(C736,"@"),TEXT(C736,"#"))</f>
        <v/>
      </c>
    </row>
    <row r="737" ht="16.5" customHeight="1">
      <c r="B737" s="56" t="inlineStr">
        <is>
          <t>25V07971SG07</t>
        </is>
      </c>
      <c r="C737" s="56" t="n">
        <v>39</v>
      </c>
      <c r="D737" s="56" t="inlineStr">
        <is>
          <t>Haute Red</t>
        </is>
      </c>
      <c r="E737" s="56" t="inlineStr">
        <is>
          <t>S</t>
        </is>
      </c>
      <c r="F737" s="56" t="n">
        <v>64</v>
      </c>
      <c r="G737" s="56" t="n">
        <v>2</v>
      </c>
      <c r="H737" s="56" t="n">
        <v>2</v>
      </c>
      <c r="I737">
        <f>IF(C737=0,TEXT(C737,"@"),TEXT(C737,"#"))</f>
        <v/>
      </c>
    </row>
    <row r="738" ht="16.5" customHeight="1">
      <c r="B738" s="56" t="inlineStr">
        <is>
          <t>25V07971SG07</t>
        </is>
      </c>
      <c r="C738" s="56" t="n">
        <v>39</v>
      </c>
      <c r="D738" s="56" t="inlineStr">
        <is>
          <t>Haute Red</t>
        </is>
      </c>
      <c r="E738" s="56" t="inlineStr">
        <is>
          <t>XL</t>
        </is>
      </c>
      <c r="F738" s="56" t="n">
        <v>75</v>
      </c>
      <c r="G738" s="56" t="n">
        <v>2</v>
      </c>
      <c r="H738" s="56" t="n">
        <v>2</v>
      </c>
      <c r="I738">
        <f>IF(C738=0,TEXT(C738,"@"),TEXT(C738,"#"))</f>
        <v/>
      </c>
    </row>
    <row r="739" ht="16.5" customHeight="1">
      <c r="B739" s="56" t="inlineStr">
        <is>
          <t>25V07971SG07</t>
        </is>
      </c>
      <c r="C739" s="56" t="n">
        <v>42</v>
      </c>
      <c r="D739" s="56" t="inlineStr">
        <is>
          <t>Pure Cashmere</t>
        </is>
      </c>
      <c r="E739" s="56" t="inlineStr">
        <is>
          <t>2XL</t>
        </is>
      </c>
      <c r="F739" s="56" t="n">
        <v>58</v>
      </c>
      <c r="G739" s="56" t="n">
        <v>2</v>
      </c>
      <c r="H739" s="56" t="n">
        <v>2</v>
      </c>
      <c r="I739">
        <f>IF(C739=0,TEXT(C739,"@"),TEXT(C739,"#"))</f>
        <v/>
      </c>
    </row>
    <row r="740" ht="16.5" customHeight="1">
      <c r="B740" s="56" t="inlineStr">
        <is>
          <t>25V07971SG07</t>
        </is>
      </c>
      <c r="C740" s="56" t="n">
        <v>42</v>
      </c>
      <c r="D740" s="56" t="inlineStr">
        <is>
          <t>Pure Cashmere</t>
        </is>
      </c>
      <c r="E740" s="56" t="inlineStr">
        <is>
          <t>L</t>
        </is>
      </c>
      <c r="F740" s="56" t="n">
        <v>106</v>
      </c>
      <c r="G740" s="56" t="n">
        <v>2</v>
      </c>
      <c r="H740" s="56" t="n">
        <v>2</v>
      </c>
      <c r="I740">
        <f>IF(C740=0,TEXT(C740,"@"),TEXT(C740,"#"))</f>
        <v/>
      </c>
    </row>
    <row r="741" ht="16.5" customHeight="1">
      <c r="B741" s="56" t="inlineStr">
        <is>
          <t>25V07971SG07</t>
        </is>
      </c>
      <c r="C741" s="56" t="n">
        <v>42</v>
      </c>
      <c r="D741" s="56" t="inlineStr">
        <is>
          <t>Pure Cashmere</t>
        </is>
      </c>
      <c r="E741" s="56" t="inlineStr">
        <is>
          <t>M</t>
        </is>
      </c>
      <c r="F741" s="56" t="n">
        <v>97</v>
      </c>
      <c r="G741" s="56" t="n">
        <v>2</v>
      </c>
      <c r="H741" s="56" t="n">
        <v>2</v>
      </c>
      <c r="I741">
        <f>IF(C741=0,TEXT(C741,"@"),TEXT(C741,"#"))</f>
        <v/>
      </c>
    </row>
    <row r="742" ht="16.5" customHeight="1">
      <c r="B742" s="56" t="inlineStr">
        <is>
          <t>25V07971SG07</t>
        </is>
      </c>
      <c r="C742" s="56" t="n">
        <v>42</v>
      </c>
      <c r="D742" s="56" t="inlineStr">
        <is>
          <t>Pure Cashmere</t>
        </is>
      </c>
      <c r="E742" s="56" t="inlineStr">
        <is>
          <t>S</t>
        </is>
      </c>
      <c r="F742" s="56" t="n">
        <v>64</v>
      </c>
      <c r="G742" s="56" t="n">
        <v>2</v>
      </c>
      <c r="H742" s="56" t="n">
        <v>2</v>
      </c>
      <c r="I742">
        <f>IF(C742=0,TEXT(C742,"@"),TEXT(C742,"#"))</f>
        <v/>
      </c>
    </row>
    <row r="743" ht="16.5" customHeight="1">
      <c r="B743" s="56" t="inlineStr">
        <is>
          <t>25V07971SG07</t>
        </is>
      </c>
      <c r="C743" s="56" t="n">
        <v>42</v>
      </c>
      <c r="D743" s="56" t="inlineStr">
        <is>
          <t>Pure Cashmere</t>
        </is>
      </c>
      <c r="E743" s="56" t="inlineStr">
        <is>
          <t>XL</t>
        </is>
      </c>
      <c r="F743" s="56" t="n">
        <v>75</v>
      </c>
      <c r="G743" s="56" t="n">
        <v>2</v>
      </c>
      <c r="H743" s="56" t="n">
        <v>2</v>
      </c>
      <c r="I743">
        <f>IF(C743=0,TEXT(C743,"@"),TEXT(C743,"#"))</f>
        <v/>
      </c>
    </row>
    <row r="744" ht="16.5" customHeight="1">
      <c r="B744" s="56" t="inlineStr">
        <is>
          <t>25V07971SG08</t>
        </is>
      </c>
      <c r="C744" s="56" t="n">
        <v>47</v>
      </c>
      <c r="D744" s="56" t="inlineStr">
        <is>
          <t>Heather Silver Birch</t>
        </is>
      </c>
      <c r="E744" s="56" t="inlineStr">
        <is>
          <t>2XL</t>
        </is>
      </c>
      <c r="F744" s="56" t="n">
        <v>69</v>
      </c>
      <c r="G744" s="56" t="n">
        <v>2</v>
      </c>
      <c r="H744" s="56" t="n">
        <v>2</v>
      </c>
      <c r="I744">
        <f>IF(C744=0,TEXT(C744,"@"),TEXT(C744,"#"))</f>
        <v/>
      </c>
    </row>
    <row r="745" ht="16.5" customHeight="1">
      <c r="B745" s="56" t="inlineStr">
        <is>
          <t>25V07971SG08</t>
        </is>
      </c>
      <c r="C745" s="56" t="n">
        <v>47</v>
      </c>
      <c r="D745" s="56" t="inlineStr">
        <is>
          <t>Heather Silver Birch</t>
        </is>
      </c>
      <c r="E745" s="56" t="inlineStr">
        <is>
          <t>L</t>
        </is>
      </c>
      <c r="F745" s="56" t="n">
        <v>135</v>
      </c>
      <c r="G745" s="56" t="n">
        <v>2</v>
      </c>
      <c r="H745" s="56" t="n">
        <v>2</v>
      </c>
      <c r="I745">
        <f>IF(C745=0,TEXT(C745,"@"),TEXT(C745,"#"))</f>
        <v/>
      </c>
    </row>
    <row r="746" ht="16.5" customHeight="1">
      <c r="B746" s="56" t="inlineStr">
        <is>
          <t>25V07971SG08</t>
        </is>
      </c>
      <c r="C746" s="56" t="n">
        <v>47</v>
      </c>
      <c r="D746" s="56" t="inlineStr">
        <is>
          <t>Heather Silver Birch</t>
        </is>
      </c>
      <c r="E746" s="56" t="inlineStr">
        <is>
          <t>M</t>
        </is>
      </c>
      <c r="F746" s="56" t="n">
        <v>119</v>
      </c>
      <c r="G746" s="56" t="n">
        <v>2</v>
      </c>
      <c r="H746" s="56" t="n">
        <v>2</v>
      </c>
      <c r="I746">
        <f>IF(C746=0,TEXT(C746,"@"),TEXT(C746,"#"))</f>
        <v/>
      </c>
    </row>
    <row r="747" ht="16.5" customHeight="1">
      <c r="B747" s="56" t="inlineStr">
        <is>
          <t>25V07971SG08</t>
        </is>
      </c>
      <c r="C747" s="56" t="n">
        <v>47</v>
      </c>
      <c r="D747" s="56" t="inlineStr">
        <is>
          <t>Heather Silver Birch</t>
        </is>
      </c>
      <c r="E747" s="56" t="inlineStr">
        <is>
          <t>S</t>
        </is>
      </c>
      <c r="F747" s="56" t="n">
        <v>72</v>
      </c>
      <c r="G747" s="56" t="n">
        <v>2</v>
      </c>
      <c r="H747" s="56" t="n">
        <v>2</v>
      </c>
      <c r="I747">
        <f>IF(C747=0,TEXT(C747,"@"),TEXT(C747,"#"))</f>
        <v/>
      </c>
    </row>
    <row r="748" ht="16.5" customHeight="1">
      <c r="B748" s="56" t="inlineStr">
        <is>
          <t>25V07971SG08</t>
        </is>
      </c>
      <c r="C748" s="56" t="n">
        <v>47</v>
      </c>
      <c r="D748" s="56" t="inlineStr">
        <is>
          <t>Heather Silver Birch</t>
        </is>
      </c>
      <c r="E748" s="56" t="inlineStr">
        <is>
          <t>XL</t>
        </is>
      </c>
      <c r="F748" s="56" t="n">
        <v>105</v>
      </c>
      <c r="G748" s="56" t="n">
        <v>2</v>
      </c>
      <c r="H748" s="56" t="n">
        <v>2</v>
      </c>
      <c r="I748">
        <f>IF(C748=0,TEXT(C748,"@"),TEXT(C748,"#"))</f>
        <v/>
      </c>
    </row>
    <row r="749" ht="16.5" customHeight="1">
      <c r="B749" s="56" t="inlineStr">
        <is>
          <t>25V07971SG08</t>
        </is>
      </c>
      <c r="C749" s="56" t="n">
        <v>56</v>
      </c>
      <c r="D749" s="56" t="inlineStr">
        <is>
          <t>Shaded Moss</t>
        </is>
      </c>
      <c r="E749" s="56" t="inlineStr">
        <is>
          <t>2XL</t>
        </is>
      </c>
      <c r="F749" s="56" t="n">
        <v>49</v>
      </c>
      <c r="G749" s="56" t="n">
        <v>2</v>
      </c>
      <c r="H749" s="56" t="n">
        <v>2</v>
      </c>
      <c r="I749">
        <f>IF(C749=0,TEXT(C749,"@"),TEXT(C749,"#"))</f>
        <v/>
      </c>
    </row>
    <row r="750" ht="16.5" customHeight="1">
      <c r="B750" s="56" t="inlineStr">
        <is>
          <t>25V07971SG08</t>
        </is>
      </c>
      <c r="C750" s="56" t="n">
        <v>56</v>
      </c>
      <c r="D750" s="56" t="inlineStr">
        <is>
          <t>Shaded Moss</t>
        </is>
      </c>
      <c r="E750" s="56" t="inlineStr">
        <is>
          <t>L</t>
        </is>
      </c>
      <c r="F750" s="56" t="n">
        <v>103</v>
      </c>
      <c r="G750" s="56" t="n">
        <v>2</v>
      </c>
      <c r="H750" s="56" t="n">
        <v>2</v>
      </c>
      <c r="I750">
        <f>IF(C750=0,TEXT(C750,"@"),TEXT(C750,"#"))</f>
        <v/>
      </c>
    </row>
    <row r="751" ht="16.5" customHeight="1">
      <c r="B751" s="56" t="inlineStr">
        <is>
          <t>25V07971SG08</t>
        </is>
      </c>
      <c r="C751" s="56" t="n">
        <v>56</v>
      </c>
      <c r="D751" s="56" t="inlineStr">
        <is>
          <t>Shaded Moss</t>
        </is>
      </c>
      <c r="E751" s="56" t="inlineStr">
        <is>
          <t>M</t>
        </is>
      </c>
      <c r="F751" s="56" t="n">
        <v>101</v>
      </c>
      <c r="G751" s="56" t="n">
        <v>2</v>
      </c>
      <c r="H751" s="56" t="n">
        <v>2</v>
      </c>
      <c r="I751">
        <f>IF(C751=0,TEXT(C751,"@"),TEXT(C751,"#"))</f>
        <v/>
      </c>
    </row>
    <row r="752" ht="16.5" customHeight="1">
      <c r="B752" s="56" t="inlineStr">
        <is>
          <t>25V07971SG08</t>
        </is>
      </c>
      <c r="C752" s="56" t="n">
        <v>56</v>
      </c>
      <c r="D752" s="56" t="inlineStr">
        <is>
          <t>Shaded Moss</t>
        </is>
      </c>
      <c r="E752" s="56" t="inlineStr">
        <is>
          <t>S</t>
        </is>
      </c>
      <c r="F752" s="56" t="n">
        <v>55</v>
      </c>
      <c r="G752" s="56" t="n">
        <v>2</v>
      </c>
      <c r="H752" s="56" t="n">
        <v>2</v>
      </c>
      <c r="I752">
        <f>IF(C752=0,TEXT(C752,"@"),TEXT(C752,"#"))</f>
        <v/>
      </c>
    </row>
    <row r="753" ht="16.5" customHeight="1">
      <c r="B753" s="56" t="inlineStr">
        <is>
          <t>25V07971SG08</t>
        </is>
      </c>
      <c r="C753" s="56" t="n">
        <v>56</v>
      </c>
      <c r="D753" s="56" t="inlineStr">
        <is>
          <t>Shaded Moss</t>
        </is>
      </c>
      <c r="E753" s="56" t="inlineStr">
        <is>
          <t>XL</t>
        </is>
      </c>
      <c r="F753" s="56" t="n">
        <v>72</v>
      </c>
      <c r="G753" s="56" t="n">
        <v>2</v>
      </c>
      <c r="H753" s="56" t="n">
        <v>2</v>
      </c>
      <c r="I753">
        <f>IF(C753=0,TEXT(C753,"@"),TEXT(C753,"#"))</f>
        <v/>
      </c>
    </row>
    <row r="754" ht="16.5" customHeight="1">
      <c r="B754" s="56" t="inlineStr">
        <is>
          <t>25V07971SG08</t>
        </is>
      </c>
      <c r="C754" s="56" t="n">
        <v>57</v>
      </c>
      <c r="D754" s="56" t="inlineStr">
        <is>
          <t>Tamarack Green</t>
        </is>
      </c>
      <c r="E754" s="56" t="inlineStr">
        <is>
          <t>2XL</t>
        </is>
      </c>
      <c r="F754" s="56" t="n">
        <v>116</v>
      </c>
      <c r="G754" s="56" t="n">
        <v>2</v>
      </c>
      <c r="H754" s="56" t="n">
        <v>2</v>
      </c>
      <c r="I754">
        <f>IF(C754=0,TEXT(C754,"@"),TEXT(C754,"#"))</f>
        <v/>
      </c>
    </row>
    <row r="755" ht="16.5" customHeight="1">
      <c r="B755" s="56" t="inlineStr">
        <is>
          <t>25V07971SG08</t>
        </is>
      </c>
      <c r="C755" s="56" t="n">
        <v>57</v>
      </c>
      <c r="D755" s="56" t="inlineStr">
        <is>
          <t>Tamarack Green</t>
        </is>
      </c>
      <c r="E755" s="56" t="inlineStr">
        <is>
          <t>L</t>
        </is>
      </c>
      <c r="F755" s="56" t="n">
        <v>243</v>
      </c>
      <c r="G755" s="56" t="n">
        <v>2</v>
      </c>
      <c r="H755" s="56" t="n">
        <v>2</v>
      </c>
      <c r="I755">
        <f>IF(C755=0,TEXT(C755,"@"),TEXT(C755,"#"))</f>
        <v/>
      </c>
    </row>
    <row r="756" ht="16.5" customHeight="1">
      <c r="B756" s="56" t="inlineStr">
        <is>
          <t>25V07971SG08</t>
        </is>
      </c>
      <c r="C756" s="56" t="n">
        <v>57</v>
      </c>
      <c r="D756" s="56" t="inlineStr">
        <is>
          <t>Tamarack Green</t>
        </is>
      </c>
      <c r="E756" s="56" t="inlineStr">
        <is>
          <t>M</t>
        </is>
      </c>
      <c r="F756" s="56" t="n">
        <v>239</v>
      </c>
      <c r="G756" s="56" t="n">
        <v>2</v>
      </c>
      <c r="H756" s="56" t="n">
        <v>2</v>
      </c>
      <c r="I756">
        <f>IF(C756=0,TEXT(C756,"@"),TEXT(C756,"#"))</f>
        <v/>
      </c>
    </row>
    <row r="757" ht="16.5" customHeight="1">
      <c r="B757" s="56" t="inlineStr">
        <is>
          <t>25V07971SG08</t>
        </is>
      </c>
      <c r="C757" s="56" t="n">
        <v>57</v>
      </c>
      <c r="D757" s="56" t="inlineStr">
        <is>
          <t>Tamarack Green</t>
        </is>
      </c>
      <c r="E757" s="56" t="inlineStr">
        <is>
          <t>S</t>
        </is>
      </c>
      <c r="F757" s="56" t="n">
        <v>131</v>
      </c>
      <c r="G757" s="56" t="n">
        <v>2</v>
      </c>
      <c r="H757" s="56" t="n">
        <v>2</v>
      </c>
      <c r="I757">
        <f>IF(C757=0,TEXT(C757,"@"),TEXT(C757,"#"))</f>
        <v/>
      </c>
    </row>
    <row r="758" ht="16.5" customHeight="1">
      <c r="B758" s="56" t="inlineStr">
        <is>
          <t>25V07971SG08</t>
        </is>
      </c>
      <c r="C758" s="56" t="n">
        <v>57</v>
      </c>
      <c r="D758" s="56" t="inlineStr">
        <is>
          <t>Tamarack Green</t>
        </is>
      </c>
      <c r="E758" s="56" t="inlineStr">
        <is>
          <t>XL</t>
        </is>
      </c>
      <c r="F758" s="56" t="n">
        <v>171</v>
      </c>
      <c r="G758" s="56" t="n">
        <v>2</v>
      </c>
      <c r="H758" s="56" t="n">
        <v>2</v>
      </c>
      <c r="I758">
        <f>IF(C758=0,TEXT(C758,"@"),TEXT(C758,"#"))</f>
        <v/>
      </c>
    </row>
    <row r="759" ht="16.5" customHeight="1">
      <c r="B759" s="56" t="inlineStr">
        <is>
          <t>25V07971SG09</t>
        </is>
      </c>
      <c r="C759" s="56" t="n">
        <v>45</v>
      </c>
      <c r="D759" s="56" t="inlineStr">
        <is>
          <t>Light Lilac</t>
        </is>
      </c>
      <c r="E759" s="56" t="inlineStr">
        <is>
          <t>TTL</t>
        </is>
      </c>
      <c r="F759" s="56" t="n">
        <v>800</v>
      </c>
      <c r="G759" s="56" t="n">
        <v>2</v>
      </c>
      <c r="H759" s="56" t="n">
        <v>2</v>
      </c>
      <c r="I759">
        <f>IF(C759=0,TEXT(C759,"@"),TEXT(C759,"#"))</f>
        <v/>
      </c>
    </row>
    <row r="760" ht="16.5" customHeight="1">
      <c r="B760" s="56" t="inlineStr">
        <is>
          <t>25V07971SG09</t>
        </is>
      </c>
      <c r="C760" s="56" t="n">
        <v>59</v>
      </c>
      <c r="D760" s="56" t="inlineStr">
        <is>
          <t>Herbed Green</t>
        </is>
      </c>
      <c r="E760" s="56" t="inlineStr">
        <is>
          <t>TTL</t>
        </is>
      </c>
      <c r="F760" s="56" t="n">
        <v>1800</v>
      </c>
      <c r="G760" s="56" t="n">
        <v>2</v>
      </c>
      <c r="H760" s="56" t="n">
        <v>2</v>
      </c>
      <c r="I760">
        <f>IF(C760=0,TEXT(C760,"@"),TEXT(C760,"#"))</f>
        <v/>
      </c>
    </row>
    <row r="761" ht="16.5" customHeight="1">
      <c r="B761" s="56" t="inlineStr">
        <is>
          <t>25V07971SG09</t>
        </is>
      </c>
      <c r="C761" s="56" t="n">
        <v>64</v>
      </c>
      <c r="D761" s="56" t="inlineStr">
        <is>
          <t>Ancient Water</t>
        </is>
      </c>
      <c r="E761" s="56" t="inlineStr">
        <is>
          <t>TTL</t>
        </is>
      </c>
      <c r="F761" s="56" t="n">
        <v>3000</v>
      </c>
      <c r="G761" s="56" t="n">
        <v>2</v>
      </c>
      <c r="H761" s="56" t="n">
        <v>2</v>
      </c>
      <c r="I761">
        <f>IF(C761=0,TEXT(C761,"@"),TEXT(C761,"#"))</f>
        <v/>
      </c>
    </row>
    <row r="762" ht="16.5" customHeight="1">
      <c r="B762" s="56" t="inlineStr">
        <is>
          <t>25V07971SG10</t>
        </is>
      </c>
      <c r="C762" s="56" t="n">
        <v>77</v>
      </c>
      <c r="D762" s="56" t="inlineStr">
        <is>
          <t>Cayenne</t>
        </is>
      </c>
      <c r="E762" s="56" t="inlineStr">
        <is>
          <t>TTL</t>
        </is>
      </c>
      <c r="F762" s="56" t="n">
        <v>500</v>
      </c>
      <c r="G762" s="56" t="n">
        <v>2</v>
      </c>
      <c r="H762" s="56" t="n">
        <v>2</v>
      </c>
      <c r="I762">
        <f>IF(C762=0,TEXT(C762,"@"),TEXT(C762,"#"))</f>
        <v/>
      </c>
    </row>
    <row r="763" ht="16.5" customHeight="1">
      <c r="B763" s="56" t="inlineStr">
        <is>
          <t>25V07971SG61</t>
        </is>
      </c>
      <c r="C763" s="56" t="n">
        <v>1</v>
      </c>
      <c r="D763" s="56" t="inlineStr">
        <is>
          <t>Signature White</t>
        </is>
      </c>
      <c r="E763" s="56" t="inlineStr">
        <is>
          <t>2XL</t>
        </is>
      </c>
      <c r="F763" s="56" t="n">
        <v>133</v>
      </c>
      <c r="G763" s="56" t="n">
        <v>2</v>
      </c>
      <c r="H763" s="56" t="n">
        <v>2</v>
      </c>
      <c r="I763">
        <f>IF(C763=0,TEXT(C763,"@"),TEXT(C763,"#"))</f>
        <v/>
      </c>
    </row>
    <row r="764" ht="16.5" customHeight="1">
      <c r="B764" s="56" t="inlineStr">
        <is>
          <t>25V07971SG61</t>
        </is>
      </c>
      <c r="C764" s="56" t="n">
        <v>1</v>
      </c>
      <c r="D764" s="56" t="inlineStr">
        <is>
          <t>Signature White</t>
        </is>
      </c>
      <c r="E764" s="56" t="inlineStr">
        <is>
          <t>L</t>
        </is>
      </c>
      <c r="F764" s="56" t="n">
        <v>279</v>
      </c>
      <c r="G764" s="56" t="n">
        <v>2</v>
      </c>
      <c r="H764" s="56" t="n">
        <v>2</v>
      </c>
      <c r="I764">
        <f>IF(C764=0,TEXT(C764,"@"),TEXT(C764,"#"))</f>
        <v/>
      </c>
    </row>
    <row r="765" ht="16.5" customHeight="1">
      <c r="B765" s="56" t="inlineStr">
        <is>
          <t>25V07971SG61</t>
        </is>
      </c>
      <c r="C765" s="56" t="n">
        <v>1</v>
      </c>
      <c r="D765" s="56" t="inlineStr">
        <is>
          <t>Signature White</t>
        </is>
      </c>
      <c r="E765" s="56" t="inlineStr">
        <is>
          <t>M</t>
        </is>
      </c>
      <c r="F765" s="56" t="n">
        <v>241</v>
      </c>
      <c r="G765" s="56" t="n">
        <v>2</v>
      </c>
      <c r="H765" s="56" t="n">
        <v>2</v>
      </c>
      <c r="I765">
        <f>IF(C765=0,TEXT(C765,"@"),TEXT(C765,"#"))</f>
        <v/>
      </c>
    </row>
    <row r="766" ht="16.5" customHeight="1">
      <c r="B766" s="56" t="inlineStr">
        <is>
          <t>25V07971SG61</t>
        </is>
      </c>
      <c r="C766" s="56" t="n">
        <v>1</v>
      </c>
      <c r="D766" s="56" t="inlineStr">
        <is>
          <t>Signature White</t>
        </is>
      </c>
      <c r="E766" s="56" t="inlineStr">
        <is>
          <t>S</t>
        </is>
      </c>
      <c r="F766" s="56" t="n">
        <v>171</v>
      </c>
      <c r="G766" s="56" t="n">
        <v>2</v>
      </c>
      <c r="H766" s="56" t="n">
        <v>2</v>
      </c>
      <c r="I766">
        <f>IF(C766=0,TEXT(C766,"@"),TEXT(C766,"#"))</f>
        <v/>
      </c>
    </row>
    <row r="767" ht="16.5" customHeight="1">
      <c r="B767" s="56" t="inlineStr">
        <is>
          <t>25V07971SG61</t>
        </is>
      </c>
      <c r="C767" s="56" t="n">
        <v>1</v>
      </c>
      <c r="D767" s="56" t="inlineStr">
        <is>
          <t>Signature White</t>
        </is>
      </c>
      <c r="E767" s="56" t="inlineStr">
        <is>
          <t>XL</t>
        </is>
      </c>
      <c r="F767" s="56" t="n">
        <v>176</v>
      </c>
      <c r="G767" s="56" t="n">
        <v>2</v>
      </c>
      <c r="H767" s="56" t="n">
        <v>2</v>
      </c>
      <c r="I767">
        <f>IF(C767=0,TEXT(C767,"@"),TEXT(C767,"#"))</f>
        <v/>
      </c>
    </row>
    <row r="768" ht="16.5" customHeight="1">
      <c r="B768" s="56" t="inlineStr">
        <is>
          <t>25V07971SG61</t>
        </is>
      </c>
      <c r="C768" s="56" t="n">
        <v>9</v>
      </c>
      <c r="D768" s="56" t="inlineStr">
        <is>
          <t>Signature Black</t>
        </is>
      </c>
      <c r="E768" s="56" t="inlineStr">
        <is>
          <t>2XL</t>
        </is>
      </c>
      <c r="F768" s="56" t="n">
        <v>90</v>
      </c>
      <c r="G768" s="56" t="n">
        <v>2</v>
      </c>
      <c r="H768" s="56" t="n">
        <v>2</v>
      </c>
      <c r="I768">
        <f>IF(C768=0,TEXT(C768,"@"),TEXT(C768,"#"))</f>
        <v/>
      </c>
    </row>
    <row r="769" ht="16.5" customHeight="1">
      <c r="B769" s="56" t="inlineStr">
        <is>
          <t>25V07971SG61</t>
        </is>
      </c>
      <c r="C769" s="56" t="n">
        <v>9</v>
      </c>
      <c r="D769" s="56" t="inlineStr">
        <is>
          <t>Signature Black</t>
        </is>
      </c>
      <c r="E769" s="56" t="inlineStr">
        <is>
          <t>L</t>
        </is>
      </c>
      <c r="F769" s="56" t="n">
        <v>110</v>
      </c>
      <c r="G769" s="56" t="n">
        <v>2</v>
      </c>
      <c r="H769" s="56" t="n">
        <v>2</v>
      </c>
      <c r="I769">
        <f>IF(C769=0,TEXT(C769,"@"),TEXT(C769,"#"))</f>
        <v/>
      </c>
    </row>
    <row r="770" ht="16.5" customHeight="1">
      <c r="B770" s="56" t="inlineStr">
        <is>
          <t>25V07971SG61</t>
        </is>
      </c>
      <c r="C770" s="56" t="n">
        <v>9</v>
      </c>
      <c r="D770" s="56" t="inlineStr">
        <is>
          <t>Signature Black</t>
        </is>
      </c>
      <c r="E770" s="56" t="inlineStr">
        <is>
          <t>M</t>
        </is>
      </c>
      <c r="F770" s="56" t="n">
        <v>100</v>
      </c>
      <c r="G770" s="56" t="n">
        <v>2</v>
      </c>
      <c r="H770" s="56" t="n">
        <v>2</v>
      </c>
      <c r="I770">
        <f>IF(C770=0,TEXT(C770,"@"),TEXT(C770,"#"))</f>
        <v/>
      </c>
    </row>
    <row r="771" ht="16.5" customHeight="1">
      <c r="B771" s="56" t="inlineStr">
        <is>
          <t>25V07971SG61</t>
        </is>
      </c>
      <c r="C771" s="56" t="n">
        <v>9</v>
      </c>
      <c r="D771" s="56" t="inlineStr">
        <is>
          <t>Signature Black</t>
        </is>
      </c>
      <c r="E771" s="56" t="inlineStr">
        <is>
          <t>S</t>
        </is>
      </c>
      <c r="F771" s="56" t="n">
        <v>90</v>
      </c>
      <c r="G771" s="56" t="n">
        <v>2</v>
      </c>
      <c r="H771" s="56" t="n">
        <v>2</v>
      </c>
      <c r="I771">
        <f>IF(C771=0,TEXT(C771,"@"),TEXT(C771,"#"))</f>
        <v/>
      </c>
    </row>
    <row r="772" ht="16.5" customHeight="1">
      <c r="B772" s="56" t="inlineStr">
        <is>
          <t>25V07971SG61</t>
        </is>
      </c>
      <c r="C772" s="56" t="n">
        <v>9</v>
      </c>
      <c r="D772" s="56" t="inlineStr">
        <is>
          <t>Signature Black</t>
        </is>
      </c>
      <c r="E772" s="56" t="inlineStr">
        <is>
          <t>XL</t>
        </is>
      </c>
      <c r="F772" s="56" t="n">
        <v>110</v>
      </c>
      <c r="G772" s="56" t="n">
        <v>2</v>
      </c>
      <c r="H772" s="56" t="n">
        <v>2</v>
      </c>
      <c r="I772">
        <f>IF(C772=0,TEXT(C772,"@"),TEXT(C772,"#"))</f>
        <v/>
      </c>
    </row>
    <row r="773" ht="16.5" customHeight="1">
      <c r="B773" s="56" t="inlineStr">
        <is>
          <t>25V07971SG61</t>
        </is>
      </c>
      <c r="C773" s="56" t="n">
        <v>12</v>
      </c>
      <c r="D773" s="56" t="inlineStr">
        <is>
          <t>Heather Shale Grey</t>
        </is>
      </c>
      <c r="E773" s="56" t="inlineStr">
        <is>
          <t>2XL</t>
        </is>
      </c>
      <c r="F773" s="56" t="n">
        <v>60</v>
      </c>
      <c r="G773" s="56" t="n">
        <v>2</v>
      </c>
      <c r="H773" s="56" t="n">
        <v>2</v>
      </c>
      <c r="I773">
        <f>IF(C773=0,TEXT(C773,"@"),TEXT(C773,"#"))</f>
        <v/>
      </c>
    </row>
    <row r="774" ht="16.5" customHeight="1">
      <c r="B774" s="56" t="inlineStr">
        <is>
          <t>25V07971SG61</t>
        </is>
      </c>
      <c r="C774" s="56" t="n">
        <v>12</v>
      </c>
      <c r="D774" s="56" t="inlineStr">
        <is>
          <t>Heather Shale Grey</t>
        </is>
      </c>
      <c r="E774" s="56" t="inlineStr">
        <is>
          <t>L</t>
        </is>
      </c>
      <c r="F774" s="56" t="n">
        <v>130</v>
      </c>
      <c r="G774" s="56" t="n">
        <v>2</v>
      </c>
      <c r="H774" s="56" t="n">
        <v>2</v>
      </c>
      <c r="I774">
        <f>IF(C774=0,TEXT(C774,"@"),TEXT(C774,"#"))</f>
        <v/>
      </c>
    </row>
    <row r="775" ht="16.5" customHeight="1">
      <c r="B775" s="56" t="inlineStr">
        <is>
          <t>25V07971SG61</t>
        </is>
      </c>
      <c r="C775" s="56" t="n">
        <v>12</v>
      </c>
      <c r="D775" s="56" t="inlineStr">
        <is>
          <t>Heather Shale Grey</t>
        </is>
      </c>
      <c r="E775" s="56" t="inlineStr">
        <is>
          <t>M</t>
        </is>
      </c>
      <c r="F775" s="56" t="n">
        <v>100</v>
      </c>
      <c r="G775" s="56" t="n">
        <v>2</v>
      </c>
      <c r="H775" s="56" t="n">
        <v>2</v>
      </c>
      <c r="I775">
        <f>IF(C775=0,TEXT(C775,"@"),TEXT(C775,"#"))</f>
        <v/>
      </c>
    </row>
    <row r="776" ht="16.5" customHeight="1">
      <c r="B776" s="56" t="inlineStr">
        <is>
          <t>25V07971SG61</t>
        </is>
      </c>
      <c r="C776" s="56" t="n">
        <v>12</v>
      </c>
      <c r="D776" s="56" t="inlineStr">
        <is>
          <t>Heather Shale Grey</t>
        </is>
      </c>
      <c r="E776" s="56" t="inlineStr">
        <is>
          <t>S</t>
        </is>
      </c>
      <c r="F776" s="56" t="n">
        <v>60</v>
      </c>
      <c r="G776" s="56" t="n">
        <v>2</v>
      </c>
      <c r="H776" s="56" t="n">
        <v>2</v>
      </c>
      <c r="I776">
        <f>IF(C776=0,TEXT(C776,"@"),TEXT(C776,"#"))</f>
        <v/>
      </c>
    </row>
    <row r="777" ht="16.5" customHeight="1">
      <c r="B777" s="56" t="inlineStr">
        <is>
          <t>25V07971SG61</t>
        </is>
      </c>
      <c r="C777" s="56" t="n">
        <v>12</v>
      </c>
      <c r="D777" s="56" t="inlineStr">
        <is>
          <t>Heather Shale Grey</t>
        </is>
      </c>
      <c r="E777" s="56" t="inlineStr">
        <is>
          <t>XL</t>
        </is>
      </c>
      <c r="F777" s="56" t="n">
        <v>100</v>
      </c>
      <c r="G777" s="56" t="n">
        <v>2</v>
      </c>
      <c r="H777" s="56" t="n">
        <v>2</v>
      </c>
      <c r="I777">
        <f>IF(C777=0,TEXT(C777,"@"),TEXT(C777,"#"))</f>
        <v/>
      </c>
    </row>
    <row r="778" ht="16.5" customHeight="1">
      <c r="B778" s="56" t="inlineStr">
        <is>
          <t>25V07971SG61</t>
        </is>
      </c>
      <c r="C778" s="56" t="n">
        <v>26</v>
      </c>
      <c r="D778" s="56" t="inlineStr">
        <is>
          <t>Signature Navy</t>
        </is>
      </c>
      <c r="E778" s="56" t="inlineStr">
        <is>
          <t>2XL</t>
        </is>
      </c>
      <c r="F778" s="56" t="n">
        <v>40</v>
      </c>
      <c r="G778" s="56" t="n">
        <v>2</v>
      </c>
      <c r="H778" s="56" t="n">
        <v>2</v>
      </c>
      <c r="I778">
        <f>IF(C778=0,TEXT(C778,"@"),TEXT(C778,"#"))</f>
        <v/>
      </c>
    </row>
    <row r="779" ht="16.5" customHeight="1">
      <c r="B779" s="56" t="inlineStr">
        <is>
          <t>25V07971SG61</t>
        </is>
      </c>
      <c r="C779" s="56" t="n">
        <v>26</v>
      </c>
      <c r="D779" s="56" t="inlineStr">
        <is>
          <t>Signature Navy</t>
        </is>
      </c>
      <c r="E779" s="56" t="inlineStr">
        <is>
          <t>L</t>
        </is>
      </c>
      <c r="F779" s="56" t="n">
        <v>70</v>
      </c>
      <c r="G779" s="56" t="n">
        <v>2</v>
      </c>
      <c r="H779" s="56" t="n">
        <v>2</v>
      </c>
      <c r="I779">
        <f>IF(C779=0,TEXT(C779,"@"),TEXT(C779,"#"))</f>
        <v/>
      </c>
    </row>
    <row r="780" ht="16.5" customHeight="1">
      <c r="B780" s="56" t="inlineStr">
        <is>
          <t>25V07971SG61</t>
        </is>
      </c>
      <c r="C780" s="56" t="n">
        <v>26</v>
      </c>
      <c r="D780" s="56" t="inlineStr">
        <is>
          <t>Signature Navy</t>
        </is>
      </c>
      <c r="E780" s="56" t="inlineStr">
        <is>
          <t>M</t>
        </is>
      </c>
      <c r="F780" s="56" t="n">
        <v>50</v>
      </c>
      <c r="G780" s="56" t="n">
        <v>2</v>
      </c>
      <c r="H780" s="56" t="n">
        <v>2</v>
      </c>
      <c r="I780">
        <f>IF(C780=0,TEXT(C780,"@"),TEXT(C780,"#"))</f>
        <v/>
      </c>
    </row>
    <row r="781" ht="16.5" customHeight="1">
      <c r="B781" s="56" t="inlineStr">
        <is>
          <t>25V07971SG61</t>
        </is>
      </c>
      <c r="C781" s="56" t="n">
        <v>26</v>
      </c>
      <c r="D781" s="56" t="inlineStr">
        <is>
          <t>Signature Navy</t>
        </is>
      </c>
      <c r="E781" s="56" t="inlineStr">
        <is>
          <t>S</t>
        </is>
      </c>
      <c r="F781" s="56" t="n">
        <v>40</v>
      </c>
      <c r="G781" s="56" t="n">
        <v>2</v>
      </c>
      <c r="H781" s="56" t="n">
        <v>2</v>
      </c>
      <c r="I781">
        <f>IF(C781=0,TEXT(C781,"@"),TEXT(C781,"#"))</f>
        <v/>
      </c>
    </row>
    <row r="782" ht="16.5" customHeight="1">
      <c r="B782" s="56" t="inlineStr">
        <is>
          <t>25V07971SG61</t>
        </is>
      </c>
      <c r="C782" s="56" t="n">
        <v>26</v>
      </c>
      <c r="D782" s="56" t="inlineStr">
        <is>
          <t>Signature Navy</t>
        </is>
      </c>
      <c r="E782" s="56" t="inlineStr">
        <is>
          <t>XL</t>
        </is>
      </c>
      <c r="F782" s="56" t="n">
        <v>50</v>
      </c>
      <c r="G782" s="56" t="n">
        <v>2</v>
      </c>
      <c r="H782" s="56" t="n">
        <v>2</v>
      </c>
      <c r="I782">
        <f>IF(C782=0,TEXT(C782,"@"),TEXT(C782,"#"))</f>
        <v/>
      </c>
    </row>
    <row r="783" ht="16.5" customHeight="1">
      <c r="B783" s="56" t="inlineStr">
        <is>
          <t>25V07971SG61</t>
        </is>
      </c>
      <c r="C783" s="56" t="n">
        <v>29</v>
      </c>
      <c r="D783" s="56" t="inlineStr">
        <is>
          <t>Troposphere</t>
        </is>
      </c>
      <c r="E783" s="56" t="inlineStr">
        <is>
          <t>2XL</t>
        </is>
      </c>
      <c r="F783" s="56" t="n">
        <v>90</v>
      </c>
      <c r="G783" s="56" t="n">
        <v>2</v>
      </c>
      <c r="H783" s="56" t="n">
        <v>2</v>
      </c>
      <c r="I783">
        <f>IF(C783=0,TEXT(C783,"@"),TEXT(C783,"#"))</f>
        <v/>
      </c>
    </row>
    <row r="784" ht="16.5" customHeight="1">
      <c r="B784" s="56" t="inlineStr">
        <is>
          <t>25V07971SG61</t>
        </is>
      </c>
      <c r="C784" s="56" t="n">
        <v>29</v>
      </c>
      <c r="D784" s="56" t="inlineStr">
        <is>
          <t>Troposphere</t>
        </is>
      </c>
      <c r="E784" s="56" t="inlineStr">
        <is>
          <t>L</t>
        </is>
      </c>
      <c r="F784" s="56" t="n">
        <v>160</v>
      </c>
      <c r="G784" s="56" t="n">
        <v>2</v>
      </c>
      <c r="H784" s="56" t="n">
        <v>2</v>
      </c>
      <c r="I784">
        <f>IF(C784=0,TEXT(C784,"@"),TEXT(C784,"#"))</f>
        <v/>
      </c>
    </row>
    <row r="785" ht="16.5" customHeight="1">
      <c r="B785" s="56" t="inlineStr">
        <is>
          <t>25V07971SG61</t>
        </is>
      </c>
      <c r="C785" s="56" t="n">
        <v>29</v>
      </c>
      <c r="D785" s="56" t="inlineStr">
        <is>
          <t>Troposphere</t>
        </is>
      </c>
      <c r="E785" s="56" t="inlineStr">
        <is>
          <t>M</t>
        </is>
      </c>
      <c r="F785" s="56" t="n">
        <v>130</v>
      </c>
      <c r="G785" s="56" t="n">
        <v>2</v>
      </c>
      <c r="H785" s="56" t="n">
        <v>2</v>
      </c>
      <c r="I785">
        <f>IF(C785=0,TEXT(C785,"@"),TEXT(C785,"#"))</f>
        <v/>
      </c>
    </row>
    <row r="786" ht="16.5" customHeight="1">
      <c r="B786" s="56" t="inlineStr">
        <is>
          <t>25V07971SG61</t>
        </is>
      </c>
      <c r="C786" s="56" t="n">
        <v>29</v>
      </c>
      <c r="D786" s="56" t="inlineStr">
        <is>
          <t>Troposphere</t>
        </is>
      </c>
      <c r="E786" s="56" t="inlineStr">
        <is>
          <t>S</t>
        </is>
      </c>
      <c r="F786" s="56" t="n">
        <v>90</v>
      </c>
      <c r="G786" s="56" t="n">
        <v>2</v>
      </c>
      <c r="H786" s="56" t="n">
        <v>2</v>
      </c>
      <c r="I786">
        <f>IF(C786=0,TEXT(C786,"@"),TEXT(C786,"#"))</f>
        <v/>
      </c>
    </row>
    <row r="787" ht="16.5" customHeight="1">
      <c r="B787" s="56" t="inlineStr">
        <is>
          <t>25V07971SG61</t>
        </is>
      </c>
      <c r="C787" s="56" t="n">
        <v>29</v>
      </c>
      <c r="D787" s="56" t="inlineStr">
        <is>
          <t>Troposphere</t>
        </is>
      </c>
      <c r="E787" s="56" t="inlineStr">
        <is>
          <t>XL</t>
        </is>
      </c>
      <c r="F787" s="56" t="n">
        <v>130</v>
      </c>
      <c r="G787" s="56" t="n">
        <v>2</v>
      </c>
      <c r="H787" s="56" t="n">
        <v>2</v>
      </c>
      <c r="I787">
        <f>IF(C787=0,TEXT(C787,"@"),TEXT(C787,"#"))</f>
        <v/>
      </c>
    </row>
    <row r="788" ht="16.5" customHeight="1">
      <c r="B788" s="56" t="inlineStr">
        <is>
          <t>25V07971SG62</t>
        </is>
      </c>
      <c r="C788" s="56" t="n">
        <v>1</v>
      </c>
      <c r="D788" s="56" t="inlineStr">
        <is>
          <t>Signature White</t>
        </is>
      </c>
      <c r="E788" s="56" t="inlineStr">
        <is>
          <t>2XL</t>
        </is>
      </c>
      <c r="F788" s="56" t="n">
        <v>134</v>
      </c>
      <c r="G788" s="56" t="n">
        <v>2</v>
      </c>
      <c r="H788" s="56" t="n">
        <v>2</v>
      </c>
      <c r="I788">
        <f>IF(C788=0,TEXT(C788,"@"),TEXT(C788,"#"))</f>
        <v/>
      </c>
    </row>
    <row r="789" ht="16.5" customHeight="1">
      <c r="B789" s="56" t="inlineStr">
        <is>
          <t>25V07971SG62</t>
        </is>
      </c>
      <c r="C789" s="56" t="n">
        <v>1</v>
      </c>
      <c r="D789" s="56" t="inlineStr">
        <is>
          <t>Signature White</t>
        </is>
      </c>
      <c r="E789" s="56" t="inlineStr">
        <is>
          <t>L</t>
        </is>
      </c>
      <c r="F789" s="56" t="n">
        <v>279</v>
      </c>
      <c r="G789" s="56" t="n">
        <v>2</v>
      </c>
      <c r="H789" s="56" t="n">
        <v>2</v>
      </c>
      <c r="I789">
        <f>IF(C789=0,TEXT(C789,"@"),TEXT(C789,"#"))</f>
        <v/>
      </c>
    </row>
    <row r="790" ht="16.5" customHeight="1">
      <c r="B790" s="56" t="inlineStr">
        <is>
          <t>25V07971SG62</t>
        </is>
      </c>
      <c r="C790" s="56" t="n">
        <v>1</v>
      </c>
      <c r="D790" s="56" t="inlineStr">
        <is>
          <t>Signature White</t>
        </is>
      </c>
      <c r="E790" s="56" t="inlineStr">
        <is>
          <t>M</t>
        </is>
      </c>
      <c r="F790" s="56" t="n">
        <v>241</v>
      </c>
      <c r="G790" s="56" t="n">
        <v>2</v>
      </c>
      <c r="H790" s="56" t="n">
        <v>2</v>
      </c>
      <c r="I790">
        <f>IF(C790=0,TEXT(C790,"@"),TEXT(C790,"#"))</f>
        <v/>
      </c>
    </row>
    <row r="791" ht="16.5" customHeight="1">
      <c r="B791" s="56" t="inlineStr">
        <is>
          <t>25V07971SG62</t>
        </is>
      </c>
      <c r="C791" s="56" t="n">
        <v>1</v>
      </c>
      <c r="D791" s="56" t="inlineStr">
        <is>
          <t>Signature White</t>
        </is>
      </c>
      <c r="E791" s="56" t="inlineStr">
        <is>
          <t>S</t>
        </is>
      </c>
      <c r="F791" s="56" t="n">
        <v>171</v>
      </c>
      <c r="G791" s="56" t="n">
        <v>2</v>
      </c>
      <c r="H791" s="56" t="n">
        <v>2</v>
      </c>
      <c r="I791">
        <f>IF(C791=0,TEXT(C791,"@"),TEXT(C791,"#"))</f>
        <v/>
      </c>
    </row>
    <row r="792" ht="16.5" customHeight="1">
      <c r="B792" s="56" t="inlineStr">
        <is>
          <t>25V07971SG62</t>
        </is>
      </c>
      <c r="C792" s="56" t="n">
        <v>1</v>
      </c>
      <c r="D792" s="56" t="inlineStr">
        <is>
          <t>Signature White</t>
        </is>
      </c>
      <c r="E792" s="56" t="inlineStr">
        <is>
          <t>XL</t>
        </is>
      </c>
      <c r="F792" s="56" t="n">
        <v>176</v>
      </c>
      <c r="G792" s="56" t="n">
        <v>2</v>
      </c>
      <c r="H792" s="56" t="n">
        <v>2</v>
      </c>
      <c r="I792">
        <f>IF(C792=0,TEXT(C792,"@"),TEXT(C792,"#"))</f>
        <v/>
      </c>
    </row>
    <row r="793" ht="16.5" customHeight="1">
      <c r="B793" s="56" t="inlineStr">
        <is>
          <t>25V07971SG62</t>
        </is>
      </c>
      <c r="C793" s="56" t="n">
        <v>9</v>
      </c>
      <c r="D793" s="56" t="inlineStr">
        <is>
          <t>Signature Black</t>
        </is>
      </c>
      <c r="E793" s="56" t="inlineStr">
        <is>
          <t>2XL</t>
        </is>
      </c>
      <c r="F793" s="56" t="n">
        <v>113</v>
      </c>
      <c r="G793" s="56" t="n">
        <v>2</v>
      </c>
      <c r="H793" s="56" t="n">
        <v>2</v>
      </c>
      <c r="I793">
        <f>IF(C793=0,TEXT(C793,"@"),TEXT(C793,"#"))</f>
        <v/>
      </c>
    </row>
    <row r="794" ht="16.5" customHeight="1">
      <c r="B794" s="56" t="inlineStr">
        <is>
          <t>25V07971SG62</t>
        </is>
      </c>
      <c r="C794" s="56" t="n">
        <v>9</v>
      </c>
      <c r="D794" s="56" t="inlineStr">
        <is>
          <t>Signature Black</t>
        </is>
      </c>
      <c r="E794" s="56" t="inlineStr">
        <is>
          <t>L</t>
        </is>
      </c>
      <c r="F794" s="56" t="n">
        <v>153</v>
      </c>
      <c r="G794" s="56" t="n">
        <v>2</v>
      </c>
      <c r="H794" s="56" t="n">
        <v>2</v>
      </c>
      <c r="I794">
        <f>IF(C794=0,TEXT(C794,"@"),TEXT(C794,"#"))</f>
        <v/>
      </c>
    </row>
    <row r="795" ht="16.5" customHeight="1">
      <c r="B795" s="56" t="inlineStr">
        <is>
          <t>25V07971SG62</t>
        </is>
      </c>
      <c r="C795" s="56" t="n">
        <v>9</v>
      </c>
      <c r="D795" s="56" t="inlineStr">
        <is>
          <t>Signature Black</t>
        </is>
      </c>
      <c r="E795" s="56" t="inlineStr">
        <is>
          <t>M</t>
        </is>
      </c>
      <c r="F795" s="56" t="n">
        <v>137</v>
      </c>
      <c r="G795" s="56" t="n">
        <v>2</v>
      </c>
      <c r="H795" s="56" t="n">
        <v>2</v>
      </c>
      <c r="I795">
        <f>IF(C795=0,TEXT(C795,"@"),TEXT(C795,"#"))</f>
        <v/>
      </c>
    </row>
    <row r="796" ht="16.5" customHeight="1">
      <c r="B796" s="56" t="inlineStr">
        <is>
          <t>25V07971SG62</t>
        </is>
      </c>
      <c r="C796" s="56" t="n">
        <v>9</v>
      </c>
      <c r="D796" s="56" t="inlineStr">
        <is>
          <t>Signature Black</t>
        </is>
      </c>
      <c r="E796" s="56" t="inlineStr">
        <is>
          <t>S</t>
        </is>
      </c>
      <c r="F796" s="56" t="n">
        <v>90</v>
      </c>
      <c r="G796" s="56" t="n">
        <v>2</v>
      </c>
      <c r="H796" s="56" t="n">
        <v>2</v>
      </c>
      <c r="I796">
        <f>IF(C796=0,TEXT(C796,"@"),TEXT(C796,"#"))</f>
        <v/>
      </c>
    </row>
    <row r="797" ht="16.5" customHeight="1">
      <c r="B797" s="56" t="inlineStr">
        <is>
          <t>25V07971SG62</t>
        </is>
      </c>
      <c r="C797" s="56" t="n">
        <v>9</v>
      </c>
      <c r="D797" s="56" t="inlineStr">
        <is>
          <t>Signature Black</t>
        </is>
      </c>
      <c r="E797" s="56" t="inlineStr">
        <is>
          <t>XL</t>
        </is>
      </c>
      <c r="F797" s="56" t="n">
        <v>107</v>
      </c>
      <c r="G797" s="56" t="n">
        <v>2</v>
      </c>
      <c r="H797" s="56" t="n">
        <v>2</v>
      </c>
      <c r="I797">
        <f>IF(C797=0,TEXT(C797,"@"),TEXT(C797,"#"))</f>
        <v/>
      </c>
    </row>
    <row r="798" ht="16.5" customHeight="1">
      <c r="B798" s="56" t="inlineStr">
        <is>
          <t>25V07971SG62</t>
        </is>
      </c>
      <c r="C798" s="56" t="n">
        <v>12</v>
      </c>
      <c r="D798" s="56" t="inlineStr">
        <is>
          <t>Heather Shale Grey</t>
        </is>
      </c>
      <c r="E798" s="56" t="inlineStr">
        <is>
          <t>2XL</t>
        </is>
      </c>
      <c r="F798" s="56" t="n">
        <v>75</v>
      </c>
      <c r="G798" s="56" t="n">
        <v>2</v>
      </c>
      <c r="H798" s="56" t="n">
        <v>2</v>
      </c>
      <c r="I798">
        <f>IF(C798=0,TEXT(C798,"@"),TEXT(C798,"#"))</f>
        <v/>
      </c>
    </row>
    <row r="799" ht="16.5" customHeight="1">
      <c r="B799" s="56" t="inlineStr">
        <is>
          <t>25V07971SG62</t>
        </is>
      </c>
      <c r="C799" s="56" t="n">
        <v>12</v>
      </c>
      <c r="D799" s="56" t="inlineStr">
        <is>
          <t>Heather Shale Grey</t>
        </is>
      </c>
      <c r="E799" s="56" t="inlineStr">
        <is>
          <t>L</t>
        </is>
      </c>
      <c r="F799" s="56" t="n">
        <v>146</v>
      </c>
      <c r="G799" s="56" t="n">
        <v>2</v>
      </c>
      <c r="H799" s="56" t="n">
        <v>2</v>
      </c>
      <c r="I799">
        <f>IF(C799=0,TEXT(C799,"@"),TEXT(C799,"#"))</f>
        <v/>
      </c>
    </row>
    <row r="800" ht="16.5" customHeight="1">
      <c r="B800" s="56" t="inlineStr">
        <is>
          <t>25V07971SG62</t>
        </is>
      </c>
      <c r="C800" s="56" t="n">
        <v>12</v>
      </c>
      <c r="D800" s="56" t="inlineStr">
        <is>
          <t>Heather Shale Grey</t>
        </is>
      </c>
      <c r="E800" s="56" t="inlineStr">
        <is>
          <t>M</t>
        </is>
      </c>
      <c r="F800" s="56" t="n">
        <v>128</v>
      </c>
      <c r="G800" s="56" t="n">
        <v>2</v>
      </c>
      <c r="H800" s="56" t="n">
        <v>2</v>
      </c>
      <c r="I800">
        <f>IF(C800=0,TEXT(C800,"@"),TEXT(C800,"#"))</f>
        <v/>
      </c>
    </row>
    <row r="801" ht="16.5" customHeight="1">
      <c r="B801" s="56" t="inlineStr">
        <is>
          <t>25V07971SG62</t>
        </is>
      </c>
      <c r="C801" s="56" t="n">
        <v>12</v>
      </c>
      <c r="D801" s="56" t="inlineStr">
        <is>
          <t>Heather Shale Grey</t>
        </is>
      </c>
      <c r="E801" s="56" t="inlineStr">
        <is>
          <t>S</t>
        </is>
      </c>
      <c r="F801" s="56" t="n">
        <v>77</v>
      </c>
      <c r="G801" s="56" t="n">
        <v>2</v>
      </c>
      <c r="H801" s="56" t="n">
        <v>2</v>
      </c>
      <c r="I801">
        <f>IF(C801=0,TEXT(C801,"@"),TEXT(C801,"#"))</f>
        <v/>
      </c>
    </row>
    <row r="802" ht="16.5" customHeight="1">
      <c r="B802" s="56" t="inlineStr">
        <is>
          <t>25V07971SG62</t>
        </is>
      </c>
      <c r="C802" s="56" t="n">
        <v>12</v>
      </c>
      <c r="D802" s="56" t="inlineStr">
        <is>
          <t>Heather Shale Grey</t>
        </is>
      </c>
      <c r="E802" s="56" t="inlineStr">
        <is>
          <t>XL</t>
        </is>
      </c>
      <c r="F802" s="56" t="n">
        <v>114</v>
      </c>
      <c r="G802" s="56" t="n">
        <v>2</v>
      </c>
      <c r="H802" s="56" t="n">
        <v>2</v>
      </c>
      <c r="I802">
        <f>IF(C802=0,TEXT(C802,"@"),TEXT(C802,"#"))</f>
        <v/>
      </c>
    </row>
    <row r="803" ht="16.5" customHeight="1">
      <c r="B803" s="56" t="inlineStr">
        <is>
          <t>25V07971SG62</t>
        </is>
      </c>
      <c r="C803" s="56" t="n">
        <v>26</v>
      </c>
      <c r="D803" s="56" t="inlineStr">
        <is>
          <t>Signature Navy</t>
        </is>
      </c>
      <c r="E803" s="56" t="inlineStr">
        <is>
          <t>2XL</t>
        </is>
      </c>
      <c r="F803" s="56" t="n">
        <v>46</v>
      </c>
      <c r="G803" s="56" t="n">
        <v>2</v>
      </c>
      <c r="H803" s="56" t="n">
        <v>2</v>
      </c>
      <c r="I803">
        <f>IF(C803=0,TEXT(C803,"@"),TEXT(C803,"#"))</f>
        <v/>
      </c>
    </row>
    <row r="804" ht="16.5" customHeight="1">
      <c r="B804" s="56" t="inlineStr">
        <is>
          <t>25V07971SG62</t>
        </is>
      </c>
      <c r="C804" s="56" t="n">
        <v>26</v>
      </c>
      <c r="D804" s="56" t="inlineStr">
        <is>
          <t>Signature Navy</t>
        </is>
      </c>
      <c r="E804" s="56" t="inlineStr">
        <is>
          <t>L</t>
        </is>
      </c>
      <c r="F804" s="56" t="n">
        <v>79</v>
      </c>
      <c r="G804" s="56" t="n">
        <v>2</v>
      </c>
      <c r="H804" s="56" t="n">
        <v>2</v>
      </c>
      <c r="I804">
        <f>IF(C804=0,TEXT(C804,"@"),TEXT(C804,"#"))</f>
        <v/>
      </c>
    </row>
    <row r="805" ht="16.5" customHeight="1">
      <c r="B805" s="56" t="inlineStr">
        <is>
          <t>25V07971SG62</t>
        </is>
      </c>
      <c r="C805" s="56" t="n">
        <v>26</v>
      </c>
      <c r="D805" s="56" t="inlineStr">
        <is>
          <t>Signature Navy</t>
        </is>
      </c>
      <c r="E805" s="56" t="inlineStr">
        <is>
          <t>M</t>
        </is>
      </c>
      <c r="F805" s="56" t="n">
        <v>69</v>
      </c>
      <c r="G805" s="56" t="n">
        <v>2</v>
      </c>
      <c r="H805" s="56" t="n">
        <v>2</v>
      </c>
      <c r="I805">
        <f>IF(C805=0,TEXT(C805,"@"),TEXT(C805,"#"))</f>
        <v/>
      </c>
    </row>
    <row r="806" ht="16.5" customHeight="1">
      <c r="B806" s="56" t="inlineStr">
        <is>
          <t>25V07971SG62</t>
        </is>
      </c>
      <c r="C806" s="56" t="n">
        <v>26</v>
      </c>
      <c r="D806" s="56" t="inlineStr">
        <is>
          <t>Signature Navy</t>
        </is>
      </c>
      <c r="E806" s="56" t="inlineStr">
        <is>
          <t>S</t>
        </is>
      </c>
      <c r="F806" s="56" t="n">
        <v>45</v>
      </c>
      <c r="G806" s="56" t="n">
        <v>2</v>
      </c>
      <c r="H806" s="56" t="n">
        <v>2</v>
      </c>
      <c r="I806">
        <f>IF(C806=0,TEXT(C806,"@"),TEXT(C806,"#"))</f>
        <v/>
      </c>
    </row>
    <row r="807" ht="16.5" customHeight="1">
      <c r="B807" s="56" t="inlineStr">
        <is>
          <t>25V07971SG62</t>
        </is>
      </c>
      <c r="C807" s="56" t="n">
        <v>26</v>
      </c>
      <c r="D807" s="56" t="inlineStr">
        <is>
          <t>Signature Navy</t>
        </is>
      </c>
      <c r="E807" s="56" t="inlineStr">
        <is>
          <t>XL</t>
        </is>
      </c>
      <c r="F807" s="56" t="n">
        <v>61</v>
      </c>
      <c r="G807" s="56" t="n">
        <v>2</v>
      </c>
      <c r="H807" s="56" t="n">
        <v>2</v>
      </c>
      <c r="I807">
        <f>IF(C807=0,TEXT(C807,"@"),TEXT(C807,"#"))</f>
        <v/>
      </c>
    </row>
    <row r="808" ht="16.5" customHeight="1">
      <c r="B808" s="56" t="inlineStr">
        <is>
          <t>25V07971SG62</t>
        </is>
      </c>
      <c r="C808" s="56" t="n">
        <v>29</v>
      </c>
      <c r="D808" s="56" t="inlineStr">
        <is>
          <t>Troposphere</t>
        </is>
      </c>
      <c r="E808" s="56" t="inlineStr">
        <is>
          <t>2XL</t>
        </is>
      </c>
      <c r="F808" s="56" t="n">
        <v>103</v>
      </c>
      <c r="G808" s="56" t="n">
        <v>2</v>
      </c>
      <c r="H808" s="56" t="n">
        <v>2</v>
      </c>
      <c r="I808">
        <f>IF(C808=0,TEXT(C808,"@"),TEXT(C808,"#"))</f>
        <v/>
      </c>
    </row>
    <row r="809" ht="16.5" customHeight="1">
      <c r="B809" s="56" t="inlineStr">
        <is>
          <t>25V07971SG62</t>
        </is>
      </c>
      <c r="C809" s="56" t="n">
        <v>29</v>
      </c>
      <c r="D809" s="56" t="inlineStr">
        <is>
          <t>Troposphere</t>
        </is>
      </c>
      <c r="E809" s="56" t="inlineStr">
        <is>
          <t>L</t>
        </is>
      </c>
      <c r="F809" s="56" t="n">
        <v>187</v>
      </c>
      <c r="G809" s="56" t="n">
        <v>2</v>
      </c>
      <c r="H809" s="56" t="n">
        <v>2</v>
      </c>
      <c r="I809">
        <f>IF(C809=0,TEXT(C809,"@"),TEXT(C809,"#"))</f>
        <v/>
      </c>
    </row>
    <row r="810" ht="16.5" customHeight="1">
      <c r="B810" s="56" t="inlineStr">
        <is>
          <t>25V07971SG62</t>
        </is>
      </c>
      <c r="C810" s="56" t="n">
        <v>29</v>
      </c>
      <c r="D810" s="56" t="inlineStr">
        <is>
          <t>Troposphere</t>
        </is>
      </c>
      <c r="E810" s="56" t="inlineStr">
        <is>
          <t>M</t>
        </is>
      </c>
      <c r="F810" s="56" t="n">
        <v>182</v>
      </c>
      <c r="G810" s="56" t="n">
        <v>2</v>
      </c>
      <c r="H810" s="56" t="n">
        <v>2</v>
      </c>
      <c r="I810">
        <f>IF(C810=0,TEXT(C810,"@"),TEXT(C810,"#"))</f>
        <v/>
      </c>
    </row>
    <row r="811" ht="16.5" customHeight="1">
      <c r="B811" s="56" t="inlineStr">
        <is>
          <t>25V07971SG62</t>
        </is>
      </c>
      <c r="C811" s="56" t="n">
        <v>29</v>
      </c>
      <c r="D811" s="56" t="inlineStr">
        <is>
          <t>Troposphere</t>
        </is>
      </c>
      <c r="E811" s="56" t="inlineStr">
        <is>
          <t>S</t>
        </is>
      </c>
      <c r="F811" s="56" t="n">
        <v>110</v>
      </c>
      <c r="G811" s="56" t="n">
        <v>2</v>
      </c>
      <c r="H811" s="56" t="n">
        <v>2</v>
      </c>
      <c r="I811">
        <f>IF(C811=0,TEXT(C811,"@"),TEXT(C811,"#"))</f>
        <v/>
      </c>
    </row>
    <row r="812" ht="16.5" customHeight="1">
      <c r="B812" s="56" t="inlineStr">
        <is>
          <t>25V07971SG62</t>
        </is>
      </c>
      <c r="C812" s="56" t="n">
        <v>29</v>
      </c>
      <c r="D812" s="56" t="inlineStr">
        <is>
          <t>Troposphere</t>
        </is>
      </c>
      <c r="E812" s="56" t="inlineStr">
        <is>
          <t>XL</t>
        </is>
      </c>
      <c r="F812" s="56" t="n">
        <v>138</v>
      </c>
      <c r="G812" s="56" t="n">
        <v>2</v>
      </c>
      <c r="H812" s="56" t="n">
        <v>2</v>
      </c>
      <c r="I812">
        <f>IF(C812=0,TEXT(C812,"@"),TEXT(C812,"#"))</f>
        <v/>
      </c>
    </row>
    <row r="813" ht="16.5" customHeight="1">
      <c r="B813" s="56" t="inlineStr">
        <is>
          <t>25V07971SG63</t>
        </is>
      </c>
      <c r="C813" s="56" t="n">
        <v>1</v>
      </c>
      <c r="D813" s="56" t="inlineStr">
        <is>
          <t>Signature White</t>
        </is>
      </c>
      <c r="E813" s="56" t="inlineStr">
        <is>
          <t>2XL</t>
        </is>
      </c>
      <c r="F813" s="56" t="n">
        <v>133</v>
      </c>
      <c r="G813" s="56" t="n">
        <v>2</v>
      </c>
      <c r="H813" s="56" t="n">
        <v>2</v>
      </c>
      <c r="I813">
        <f>IF(C813=0,TEXT(C813,"@"),TEXT(C813,"#"))</f>
        <v/>
      </c>
    </row>
    <row r="814" ht="16.5" customHeight="1">
      <c r="B814" s="56" t="inlineStr">
        <is>
          <t>25V07971SG63</t>
        </is>
      </c>
      <c r="C814" s="56" t="n">
        <v>1</v>
      </c>
      <c r="D814" s="56" t="inlineStr">
        <is>
          <t>Signature White</t>
        </is>
      </c>
      <c r="E814" s="56" t="inlineStr">
        <is>
          <t>L</t>
        </is>
      </c>
      <c r="F814" s="56" t="n">
        <v>279</v>
      </c>
      <c r="G814" s="56" t="n">
        <v>2</v>
      </c>
      <c r="H814" s="56" t="n">
        <v>2</v>
      </c>
      <c r="I814">
        <f>IF(C814=0,TEXT(C814,"@"),TEXT(C814,"#"))</f>
        <v/>
      </c>
    </row>
    <row r="815" ht="16.5" customHeight="1">
      <c r="B815" s="56" t="inlineStr">
        <is>
          <t>25V07971SG63</t>
        </is>
      </c>
      <c r="C815" s="56" t="n">
        <v>1</v>
      </c>
      <c r="D815" s="56" t="inlineStr">
        <is>
          <t>Signature White</t>
        </is>
      </c>
      <c r="E815" s="56" t="inlineStr">
        <is>
          <t>M</t>
        </is>
      </c>
      <c r="F815" s="56" t="n">
        <v>241</v>
      </c>
      <c r="G815" s="56" t="n">
        <v>2</v>
      </c>
      <c r="H815" s="56" t="n">
        <v>2</v>
      </c>
      <c r="I815">
        <f>IF(C815=0,TEXT(C815,"@"),TEXT(C815,"#"))</f>
        <v/>
      </c>
    </row>
    <row r="816" ht="16.5" customHeight="1">
      <c r="B816" s="56" t="inlineStr">
        <is>
          <t>25V07971SG63</t>
        </is>
      </c>
      <c r="C816" s="56" t="n">
        <v>1</v>
      </c>
      <c r="D816" s="56" t="inlineStr">
        <is>
          <t>Signature White</t>
        </is>
      </c>
      <c r="E816" s="56" t="inlineStr">
        <is>
          <t>S</t>
        </is>
      </c>
      <c r="F816" s="56" t="n">
        <v>171</v>
      </c>
      <c r="G816" s="56" t="n">
        <v>2</v>
      </c>
      <c r="H816" s="56" t="n">
        <v>2</v>
      </c>
      <c r="I816">
        <f>IF(C816=0,TEXT(C816,"@"),TEXT(C816,"#"))</f>
        <v/>
      </c>
    </row>
    <row r="817" ht="16.5" customHeight="1">
      <c r="B817" s="56" t="inlineStr">
        <is>
          <t>25V07971SG63</t>
        </is>
      </c>
      <c r="C817" s="56" t="n">
        <v>1</v>
      </c>
      <c r="D817" s="56" t="inlineStr">
        <is>
          <t>Signature White</t>
        </is>
      </c>
      <c r="E817" s="56" t="inlineStr">
        <is>
          <t>XL</t>
        </is>
      </c>
      <c r="F817" s="56" t="n">
        <v>176</v>
      </c>
      <c r="G817" s="56" t="n">
        <v>2</v>
      </c>
      <c r="H817" s="56" t="n">
        <v>2</v>
      </c>
      <c r="I817">
        <f>IF(C817=0,TEXT(C817,"@"),TEXT(C817,"#"))</f>
        <v/>
      </c>
    </row>
    <row r="818" ht="16.5" customHeight="1">
      <c r="B818" s="56" t="inlineStr">
        <is>
          <t>25V07971SG63</t>
        </is>
      </c>
      <c r="C818" s="56" t="n">
        <v>9</v>
      </c>
      <c r="D818" s="56" t="inlineStr">
        <is>
          <t>Signature Black</t>
        </is>
      </c>
      <c r="E818" s="56" t="inlineStr">
        <is>
          <t>2XL</t>
        </is>
      </c>
      <c r="F818" s="56" t="n">
        <v>60</v>
      </c>
      <c r="G818" s="56" t="n">
        <v>2</v>
      </c>
      <c r="H818" s="56" t="n">
        <v>2</v>
      </c>
      <c r="I818">
        <f>IF(C818=0,TEXT(C818,"@"),TEXT(C818,"#"))</f>
        <v/>
      </c>
    </row>
    <row r="819" ht="16.5" customHeight="1">
      <c r="B819" s="56" t="inlineStr">
        <is>
          <t>25V07971SG63</t>
        </is>
      </c>
      <c r="C819" s="56" t="n">
        <v>9</v>
      </c>
      <c r="D819" s="56" t="inlineStr">
        <is>
          <t>Signature Black</t>
        </is>
      </c>
      <c r="E819" s="56" t="inlineStr">
        <is>
          <t>L</t>
        </is>
      </c>
      <c r="F819" s="56" t="n">
        <v>82</v>
      </c>
      <c r="G819" s="56" t="n">
        <v>2</v>
      </c>
      <c r="H819" s="56" t="n">
        <v>2</v>
      </c>
      <c r="I819">
        <f>IF(C819=0,TEXT(C819,"@"),TEXT(C819,"#"))</f>
        <v/>
      </c>
    </row>
    <row r="820" ht="16.5" customHeight="1">
      <c r="B820" s="56" t="inlineStr">
        <is>
          <t>25V07971SG63</t>
        </is>
      </c>
      <c r="C820" s="56" t="n">
        <v>9</v>
      </c>
      <c r="D820" s="56" t="inlineStr">
        <is>
          <t>Signature Black</t>
        </is>
      </c>
      <c r="E820" s="56" t="inlineStr">
        <is>
          <t>M</t>
        </is>
      </c>
      <c r="F820" s="56" t="n">
        <v>73</v>
      </c>
      <c r="G820" s="56" t="n">
        <v>2</v>
      </c>
      <c r="H820" s="56" t="n">
        <v>2</v>
      </c>
      <c r="I820">
        <f>IF(C820=0,TEXT(C820,"@"),TEXT(C820,"#"))</f>
        <v/>
      </c>
    </row>
    <row r="821" ht="16.5" customHeight="1">
      <c r="B821" s="56" t="inlineStr">
        <is>
          <t>25V07971SG63</t>
        </is>
      </c>
      <c r="C821" s="56" t="n">
        <v>9</v>
      </c>
      <c r="D821" s="56" t="inlineStr">
        <is>
          <t>Signature Black</t>
        </is>
      </c>
      <c r="E821" s="56" t="inlineStr">
        <is>
          <t>S</t>
        </is>
      </c>
      <c r="F821" s="56" t="n">
        <v>48</v>
      </c>
      <c r="G821" s="56" t="n">
        <v>2</v>
      </c>
      <c r="H821" s="56" t="n">
        <v>2</v>
      </c>
      <c r="I821">
        <f>IF(C821=0,TEXT(C821,"@"),TEXT(C821,"#"))</f>
        <v/>
      </c>
    </row>
    <row r="822" ht="16.5" customHeight="1">
      <c r="B822" s="56" t="inlineStr">
        <is>
          <t>25V07971SG63</t>
        </is>
      </c>
      <c r="C822" s="56" t="n">
        <v>9</v>
      </c>
      <c r="D822" s="56" t="inlineStr">
        <is>
          <t>Signature Black</t>
        </is>
      </c>
      <c r="E822" s="56" t="inlineStr">
        <is>
          <t>XL</t>
        </is>
      </c>
      <c r="F822" s="56" t="n">
        <v>57</v>
      </c>
      <c r="G822" s="56" t="n">
        <v>2</v>
      </c>
      <c r="H822" s="56" t="n">
        <v>2</v>
      </c>
      <c r="I822">
        <f>IF(C822=0,TEXT(C822,"@"),TEXT(C822,"#"))</f>
        <v/>
      </c>
    </row>
    <row r="823" ht="16.5" customHeight="1">
      <c r="B823" s="56" t="inlineStr">
        <is>
          <t>25V07971SG63</t>
        </is>
      </c>
      <c r="C823" s="56" t="n">
        <v>12</v>
      </c>
      <c r="D823" s="56" t="inlineStr">
        <is>
          <t>Heather Shale Grey</t>
        </is>
      </c>
      <c r="E823" s="56" t="inlineStr">
        <is>
          <t>2XL</t>
        </is>
      </c>
      <c r="F823" s="56" t="n">
        <v>37</v>
      </c>
      <c r="G823" s="56" t="n">
        <v>2</v>
      </c>
      <c r="H823" s="56" t="n">
        <v>2</v>
      </c>
      <c r="I823">
        <f>IF(C823=0,TEXT(C823,"@"),TEXT(C823,"#"))</f>
        <v/>
      </c>
    </row>
    <row r="824" ht="16.5" customHeight="1">
      <c r="B824" s="56" t="inlineStr">
        <is>
          <t>25V07971SG63</t>
        </is>
      </c>
      <c r="C824" s="56" t="n">
        <v>12</v>
      </c>
      <c r="D824" s="56" t="inlineStr">
        <is>
          <t>Heather Shale Grey</t>
        </is>
      </c>
      <c r="E824" s="56" t="inlineStr">
        <is>
          <t>L</t>
        </is>
      </c>
      <c r="F824" s="56" t="n">
        <v>73</v>
      </c>
      <c r="G824" s="56" t="n">
        <v>2</v>
      </c>
      <c r="H824" s="56" t="n">
        <v>2</v>
      </c>
      <c r="I824">
        <f>IF(C824=0,TEXT(C824,"@"),TEXT(C824,"#"))</f>
        <v/>
      </c>
    </row>
    <row r="825" ht="16.5" customHeight="1">
      <c r="B825" s="56" t="inlineStr">
        <is>
          <t>25V07971SG63</t>
        </is>
      </c>
      <c r="C825" s="56" t="n">
        <v>12</v>
      </c>
      <c r="D825" s="56" t="inlineStr">
        <is>
          <t>Heather Shale Grey</t>
        </is>
      </c>
      <c r="E825" s="56" t="inlineStr">
        <is>
          <t>M</t>
        </is>
      </c>
      <c r="F825" s="56" t="n">
        <v>64</v>
      </c>
      <c r="G825" s="56" t="n">
        <v>2</v>
      </c>
      <c r="H825" s="56" t="n">
        <v>2</v>
      </c>
      <c r="I825">
        <f>IF(C825=0,TEXT(C825,"@"),TEXT(C825,"#"))</f>
        <v/>
      </c>
    </row>
    <row r="826" ht="16.5" customHeight="1">
      <c r="B826" s="56" t="inlineStr">
        <is>
          <t>25V07971SG63</t>
        </is>
      </c>
      <c r="C826" s="56" t="n">
        <v>12</v>
      </c>
      <c r="D826" s="56" t="inlineStr">
        <is>
          <t>Heather Shale Grey</t>
        </is>
      </c>
      <c r="E826" s="56" t="inlineStr">
        <is>
          <t>S</t>
        </is>
      </c>
      <c r="F826" s="56" t="n">
        <v>39</v>
      </c>
      <c r="G826" s="56" t="n">
        <v>2</v>
      </c>
      <c r="H826" s="56" t="n">
        <v>2</v>
      </c>
      <c r="I826">
        <f>IF(C826=0,TEXT(C826,"@"),TEXT(C826,"#"))</f>
        <v/>
      </c>
    </row>
    <row r="827" ht="16.5" customHeight="1">
      <c r="B827" s="56" t="inlineStr">
        <is>
          <t>25V07971SG63</t>
        </is>
      </c>
      <c r="C827" s="56" t="n">
        <v>12</v>
      </c>
      <c r="D827" s="56" t="inlineStr">
        <is>
          <t>Heather Shale Grey</t>
        </is>
      </c>
      <c r="E827" s="56" t="inlineStr">
        <is>
          <t>XL</t>
        </is>
      </c>
      <c r="F827" s="56" t="n">
        <v>57</v>
      </c>
      <c r="G827" s="56" t="n">
        <v>2</v>
      </c>
      <c r="H827" s="56" t="n">
        <v>2</v>
      </c>
      <c r="I827">
        <f>IF(C827=0,TEXT(C827,"@"),TEXT(C827,"#"))</f>
        <v/>
      </c>
    </row>
    <row r="828" ht="16.5" customHeight="1">
      <c r="B828" s="56" t="inlineStr">
        <is>
          <t>25V07971SG63</t>
        </is>
      </c>
      <c r="C828" s="56" t="n">
        <v>26</v>
      </c>
      <c r="D828" s="56" t="inlineStr">
        <is>
          <t>Signature Navy</t>
        </is>
      </c>
      <c r="E828" s="56" t="inlineStr">
        <is>
          <t>2XL</t>
        </is>
      </c>
      <c r="F828" s="56" t="n">
        <v>23</v>
      </c>
      <c r="G828" s="56" t="n">
        <v>2</v>
      </c>
      <c r="H828" s="56" t="n">
        <v>2</v>
      </c>
      <c r="I828">
        <f>IF(C828=0,TEXT(C828,"@"),TEXT(C828,"#"))</f>
        <v/>
      </c>
    </row>
    <row r="829" ht="16.5" customHeight="1">
      <c r="B829" s="56" t="inlineStr">
        <is>
          <t>25V07971SG63</t>
        </is>
      </c>
      <c r="C829" s="56" t="n">
        <v>26</v>
      </c>
      <c r="D829" s="56" t="inlineStr">
        <is>
          <t>Signature Navy</t>
        </is>
      </c>
      <c r="E829" s="56" t="inlineStr">
        <is>
          <t>L</t>
        </is>
      </c>
      <c r="F829" s="56" t="n">
        <v>39</v>
      </c>
      <c r="G829" s="56" t="n">
        <v>2</v>
      </c>
      <c r="H829" s="56" t="n">
        <v>2</v>
      </c>
      <c r="I829">
        <f>IF(C829=0,TEXT(C829,"@"),TEXT(C829,"#"))</f>
        <v/>
      </c>
    </row>
    <row r="830" ht="16.5" customHeight="1">
      <c r="B830" s="56" t="inlineStr">
        <is>
          <t>25V07971SG63</t>
        </is>
      </c>
      <c r="C830" s="56" t="n">
        <v>26</v>
      </c>
      <c r="D830" s="56" t="inlineStr">
        <is>
          <t>Signature Navy</t>
        </is>
      </c>
      <c r="E830" s="56" t="inlineStr">
        <is>
          <t>M</t>
        </is>
      </c>
      <c r="F830" s="56" t="n">
        <v>34</v>
      </c>
      <c r="G830" s="56" t="n">
        <v>2</v>
      </c>
      <c r="H830" s="56" t="n">
        <v>2</v>
      </c>
      <c r="I830">
        <f>IF(C830=0,TEXT(C830,"@"),TEXT(C830,"#"))</f>
        <v/>
      </c>
    </row>
    <row r="831" ht="16.5" customHeight="1">
      <c r="B831" s="56" t="inlineStr">
        <is>
          <t>25V07971SG63</t>
        </is>
      </c>
      <c r="C831" s="56" t="n">
        <v>26</v>
      </c>
      <c r="D831" s="56" t="inlineStr">
        <is>
          <t>Signature Navy</t>
        </is>
      </c>
      <c r="E831" s="56" t="inlineStr">
        <is>
          <t>S</t>
        </is>
      </c>
      <c r="F831" s="56" t="n">
        <v>23</v>
      </c>
      <c r="G831" s="56" t="n">
        <v>2</v>
      </c>
      <c r="H831" s="56" t="n">
        <v>2</v>
      </c>
      <c r="I831">
        <f>IF(C831=0,TEXT(C831,"@"),TEXT(C831,"#"))</f>
        <v/>
      </c>
    </row>
    <row r="832" ht="16.5" customHeight="1">
      <c r="B832" s="56" t="inlineStr">
        <is>
          <t>25V07971SG63</t>
        </is>
      </c>
      <c r="C832" s="56" t="n">
        <v>26</v>
      </c>
      <c r="D832" s="56" t="inlineStr">
        <is>
          <t>Signature Navy</t>
        </is>
      </c>
      <c r="E832" s="56" t="inlineStr">
        <is>
          <t>XL</t>
        </is>
      </c>
      <c r="F832" s="56" t="n">
        <v>31</v>
      </c>
      <c r="G832" s="56" t="n">
        <v>2</v>
      </c>
      <c r="H832" s="56" t="n">
        <v>2</v>
      </c>
      <c r="I832">
        <f>IF(C832=0,TEXT(C832,"@"),TEXT(C832,"#"))</f>
        <v/>
      </c>
    </row>
    <row r="833" ht="16.5" customHeight="1">
      <c r="B833" s="56" t="inlineStr">
        <is>
          <t>25V07971SG63</t>
        </is>
      </c>
      <c r="C833" s="56" t="n">
        <v>29</v>
      </c>
      <c r="D833" s="56" t="inlineStr">
        <is>
          <t>Troposphere</t>
        </is>
      </c>
      <c r="E833" s="56" t="inlineStr">
        <is>
          <t>2XL</t>
        </is>
      </c>
      <c r="F833" s="56" t="n">
        <v>52</v>
      </c>
      <c r="G833" s="56" t="n">
        <v>2</v>
      </c>
      <c r="H833" s="56" t="n">
        <v>2</v>
      </c>
      <c r="I833">
        <f>IF(C833=0,TEXT(C833,"@"),TEXT(C833,"#"))</f>
        <v/>
      </c>
    </row>
    <row r="834" ht="16.5" customHeight="1">
      <c r="B834" s="56" t="inlineStr">
        <is>
          <t>25V07971SG63</t>
        </is>
      </c>
      <c r="C834" s="56" t="n">
        <v>29</v>
      </c>
      <c r="D834" s="56" t="inlineStr">
        <is>
          <t>Troposphere</t>
        </is>
      </c>
      <c r="E834" s="56" t="inlineStr">
        <is>
          <t>L</t>
        </is>
      </c>
      <c r="F834" s="56" t="n">
        <v>93</v>
      </c>
      <c r="G834" s="56" t="n">
        <v>2</v>
      </c>
      <c r="H834" s="56" t="n">
        <v>2</v>
      </c>
      <c r="I834">
        <f>IF(C834=0,TEXT(C834,"@"),TEXT(C834,"#"))</f>
        <v/>
      </c>
    </row>
    <row r="835" ht="16.5" customHeight="1">
      <c r="B835" s="56" t="inlineStr">
        <is>
          <t>25V07971SG63</t>
        </is>
      </c>
      <c r="C835" s="56" t="n">
        <v>29</v>
      </c>
      <c r="D835" s="56" t="inlineStr">
        <is>
          <t>Troposphere</t>
        </is>
      </c>
      <c r="E835" s="56" t="inlineStr">
        <is>
          <t>M</t>
        </is>
      </c>
      <c r="F835" s="56" t="n">
        <v>91</v>
      </c>
      <c r="G835" s="56" t="n">
        <v>2</v>
      </c>
      <c r="H835" s="56" t="n">
        <v>2</v>
      </c>
      <c r="I835">
        <f>IF(C835=0,TEXT(C835,"@"),TEXT(C835,"#"))</f>
        <v/>
      </c>
    </row>
    <row r="836" ht="16.5" customHeight="1">
      <c r="B836" s="56" t="inlineStr">
        <is>
          <t>25V07971SG63</t>
        </is>
      </c>
      <c r="C836" s="56" t="n">
        <v>29</v>
      </c>
      <c r="D836" s="56" t="inlineStr">
        <is>
          <t>Troposphere</t>
        </is>
      </c>
      <c r="E836" s="56" t="inlineStr">
        <is>
          <t>S</t>
        </is>
      </c>
      <c r="F836" s="56" t="n">
        <v>55</v>
      </c>
      <c r="G836" s="56" t="n">
        <v>2</v>
      </c>
      <c r="H836" s="56" t="n">
        <v>2</v>
      </c>
      <c r="I836">
        <f>IF(C836=0,TEXT(C836,"@"),TEXT(C836,"#"))</f>
        <v/>
      </c>
    </row>
    <row r="837" ht="16.5" customHeight="1">
      <c r="B837" s="56" t="inlineStr">
        <is>
          <t>25V07971SG63</t>
        </is>
      </c>
      <c r="C837" s="56" t="n">
        <v>29</v>
      </c>
      <c r="D837" s="56" t="inlineStr">
        <is>
          <t>Troposphere</t>
        </is>
      </c>
      <c r="E837" s="56" t="inlineStr">
        <is>
          <t>XL</t>
        </is>
      </c>
      <c r="F837" s="56" t="n">
        <v>69</v>
      </c>
      <c r="G837" s="56" t="n">
        <v>2</v>
      </c>
      <c r="H837" s="56" t="n">
        <v>2</v>
      </c>
      <c r="I837">
        <f>IF(C837=0,TEXT(C837,"@"),TEXT(C837,"#"))</f>
        <v/>
      </c>
    </row>
    <row r="838" ht="16.5" customHeight="1">
      <c r="B838" s="56" t="inlineStr">
        <is>
          <t>25V07971SG64</t>
        </is>
      </c>
      <c r="C838" s="56" t="n">
        <v>1</v>
      </c>
      <c r="D838" s="56" t="inlineStr">
        <is>
          <t>Signature White</t>
        </is>
      </c>
      <c r="E838" s="56" t="inlineStr">
        <is>
          <t>2XL</t>
        </is>
      </c>
      <c r="F838" s="56" t="n">
        <v>133</v>
      </c>
      <c r="G838" s="56" t="n">
        <v>2</v>
      </c>
      <c r="H838" s="56" t="n">
        <v>2</v>
      </c>
      <c r="I838">
        <f>IF(C838=0,TEXT(C838,"@"),TEXT(C838,"#"))</f>
        <v/>
      </c>
    </row>
    <row r="839" ht="16.5" customHeight="1">
      <c r="B839" s="56" t="inlineStr">
        <is>
          <t>25V07971SG64</t>
        </is>
      </c>
      <c r="C839" s="56" t="n">
        <v>1</v>
      </c>
      <c r="D839" s="56" t="inlineStr">
        <is>
          <t>Signature White</t>
        </is>
      </c>
      <c r="E839" s="56" t="inlineStr">
        <is>
          <t>L</t>
        </is>
      </c>
      <c r="F839" s="56" t="n">
        <v>279</v>
      </c>
      <c r="G839" s="56" t="n">
        <v>2</v>
      </c>
      <c r="H839" s="56" t="n">
        <v>2</v>
      </c>
      <c r="I839">
        <f>IF(C839=0,TEXT(C839,"@"),TEXT(C839,"#"))</f>
        <v/>
      </c>
    </row>
    <row r="840" ht="16.5" customHeight="1">
      <c r="B840" s="56" t="inlineStr">
        <is>
          <t>25V07971SG64</t>
        </is>
      </c>
      <c r="C840" s="56" t="n">
        <v>1</v>
      </c>
      <c r="D840" s="56" t="inlineStr">
        <is>
          <t>Signature White</t>
        </is>
      </c>
      <c r="E840" s="56" t="inlineStr">
        <is>
          <t>M</t>
        </is>
      </c>
      <c r="F840" s="56" t="n">
        <v>241</v>
      </c>
      <c r="G840" s="56" t="n">
        <v>2</v>
      </c>
      <c r="H840" s="56" t="n">
        <v>2</v>
      </c>
      <c r="I840">
        <f>IF(C840=0,TEXT(C840,"@"),TEXT(C840,"#"))</f>
        <v/>
      </c>
    </row>
    <row r="841" ht="16.5" customHeight="1">
      <c r="B841" s="56" t="inlineStr">
        <is>
          <t>25V07971SG64</t>
        </is>
      </c>
      <c r="C841" s="56" t="n">
        <v>1</v>
      </c>
      <c r="D841" s="56" t="inlineStr">
        <is>
          <t>Signature White</t>
        </is>
      </c>
      <c r="E841" s="56" t="inlineStr">
        <is>
          <t>S</t>
        </is>
      </c>
      <c r="F841" s="56" t="n">
        <v>171</v>
      </c>
      <c r="G841" s="56" t="n">
        <v>2</v>
      </c>
      <c r="H841" s="56" t="n">
        <v>2</v>
      </c>
      <c r="I841">
        <f>IF(C841=0,TEXT(C841,"@"),TEXT(C841,"#"))</f>
        <v/>
      </c>
    </row>
    <row r="842" ht="16.5" customHeight="1">
      <c r="B842" s="56" t="inlineStr">
        <is>
          <t>25V07971SG64</t>
        </is>
      </c>
      <c r="C842" s="56" t="n">
        <v>1</v>
      </c>
      <c r="D842" s="56" t="inlineStr">
        <is>
          <t>Signature White</t>
        </is>
      </c>
      <c r="E842" s="56" t="inlineStr">
        <is>
          <t>XL</t>
        </is>
      </c>
      <c r="F842" s="56" t="n">
        <v>176</v>
      </c>
      <c r="G842" s="56" t="n">
        <v>2</v>
      </c>
      <c r="H842" s="56" t="n">
        <v>2</v>
      </c>
      <c r="I842">
        <f>IF(C842=0,TEXT(C842,"@"),TEXT(C842,"#"))</f>
        <v/>
      </c>
    </row>
    <row r="843" ht="16.5" customHeight="1">
      <c r="B843" s="56" t="inlineStr">
        <is>
          <t>25V07971SG65</t>
        </is>
      </c>
      <c r="C843" s="56" t="n">
        <v>47</v>
      </c>
      <c r="D843" s="56" t="inlineStr">
        <is>
          <t>Heather Silver Birch</t>
        </is>
      </c>
      <c r="E843" s="56" t="inlineStr">
        <is>
          <t>2XL</t>
        </is>
      </c>
      <c r="F843" s="56" t="n">
        <v>138</v>
      </c>
      <c r="G843" s="56" t="n">
        <v>2</v>
      </c>
      <c r="H843" s="56" t="n">
        <v>2</v>
      </c>
      <c r="I843">
        <f>IF(C843=0,TEXT(C843,"@"),TEXT(C843,"#"))</f>
        <v/>
      </c>
    </row>
    <row r="844" ht="16.5" customHeight="1">
      <c r="B844" s="56" t="inlineStr">
        <is>
          <t>25V07971SG65</t>
        </is>
      </c>
      <c r="C844" s="56" t="n">
        <v>47</v>
      </c>
      <c r="D844" s="56" t="inlineStr">
        <is>
          <t>Heather Silver Birch</t>
        </is>
      </c>
      <c r="E844" s="56" t="inlineStr">
        <is>
          <t>L</t>
        </is>
      </c>
      <c r="F844" s="56" t="n">
        <v>270</v>
      </c>
      <c r="G844" s="56" t="n">
        <v>2</v>
      </c>
      <c r="H844" s="56" t="n">
        <v>2</v>
      </c>
      <c r="I844">
        <f>IF(C844=0,TEXT(C844,"@"),TEXT(C844,"#"))</f>
        <v/>
      </c>
    </row>
    <row r="845" ht="16.5" customHeight="1">
      <c r="B845" s="56" t="inlineStr">
        <is>
          <t>25V07971SG65</t>
        </is>
      </c>
      <c r="C845" s="56" t="n">
        <v>47</v>
      </c>
      <c r="D845" s="56" t="inlineStr">
        <is>
          <t>Heather Silver Birch</t>
        </is>
      </c>
      <c r="E845" s="56" t="inlineStr">
        <is>
          <t>M</t>
        </is>
      </c>
      <c r="F845" s="56" t="n">
        <v>238</v>
      </c>
      <c r="G845" s="56" t="n">
        <v>2</v>
      </c>
      <c r="H845" s="56" t="n">
        <v>2</v>
      </c>
      <c r="I845">
        <f>IF(C845=0,TEXT(C845,"@"),TEXT(C845,"#"))</f>
        <v/>
      </c>
    </row>
    <row r="846" ht="16.5" customHeight="1">
      <c r="B846" s="56" t="inlineStr">
        <is>
          <t>25V07971SG65</t>
        </is>
      </c>
      <c r="C846" s="56" t="n">
        <v>47</v>
      </c>
      <c r="D846" s="56" t="inlineStr">
        <is>
          <t>Heather Silver Birch</t>
        </is>
      </c>
      <c r="E846" s="56" t="inlineStr">
        <is>
          <t>S</t>
        </is>
      </c>
      <c r="F846" s="56" t="n">
        <v>143</v>
      </c>
      <c r="G846" s="56" t="n">
        <v>2</v>
      </c>
      <c r="H846" s="56" t="n">
        <v>2</v>
      </c>
      <c r="I846">
        <f>IF(C846=0,TEXT(C846,"@"),TEXT(C846,"#"))</f>
        <v/>
      </c>
    </row>
    <row r="847" ht="16.5" customHeight="1">
      <c r="B847" s="56" t="inlineStr">
        <is>
          <t>25V07971SG65</t>
        </is>
      </c>
      <c r="C847" s="56" t="n">
        <v>47</v>
      </c>
      <c r="D847" s="56" t="inlineStr">
        <is>
          <t>Heather Silver Birch</t>
        </is>
      </c>
      <c r="E847" s="56" t="inlineStr">
        <is>
          <t>XL</t>
        </is>
      </c>
      <c r="F847" s="56" t="n">
        <v>211</v>
      </c>
      <c r="G847" s="56" t="n">
        <v>2</v>
      </c>
      <c r="H847" s="56" t="n">
        <v>2</v>
      </c>
      <c r="I847">
        <f>IF(C847=0,TEXT(C847,"@"),TEXT(C847,"#"))</f>
        <v/>
      </c>
    </row>
    <row r="848" ht="16.5" customHeight="1">
      <c r="B848" s="56" t="inlineStr">
        <is>
          <t>25V07971SG65</t>
        </is>
      </c>
      <c r="C848" s="56" t="n">
        <v>57</v>
      </c>
      <c r="D848" s="56" t="inlineStr">
        <is>
          <t>Tamarack Green</t>
        </is>
      </c>
      <c r="E848" s="56" t="inlineStr">
        <is>
          <t>2XL</t>
        </is>
      </c>
      <c r="F848" s="56" t="n">
        <v>78</v>
      </c>
      <c r="G848" s="56" t="n">
        <v>2</v>
      </c>
      <c r="H848" s="56" t="n">
        <v>2</v>
      </c>
      <c r="I848">
        <f>IF(C848=0,TEXT(C848,"@"),TEXT(C848,"#"))</f>
        <v/>
      </c>
    </row>
    <row r="849" ht="16.5" customHeight="1">
      <c r="B849" s="56" t="inlineStr">
        <is>
          <t>25V07971SG65</t>
        </is>
      </c>
      <c r="C849" s="56" t="n">
        <v>57</v>
      </c>
      <c r="D849" s="56" t="inlineStr">
        <is>
          <t>Tamarack Green</t>
        </is>
      </c>
      <c r="E849" s="56" t="inlineStr">
        <is>
          <t>L</t>
        </is>
      </c>
      <c r="F849" s="56" t="n">
        <v>162</v>
      </c>
      <c r="G849" s="56" t="n">
        <v>2</v>
      </c>
      <c r="H849" s="56" t="n">
        <v>2</v>
      </c>
      <c r="I849">
        <f>IF(C849=0,TEXT(C849,"@"),TEXT(C849,"#"))</f>
        <v/>
      </c>
    </row>
    <row r="850" ht="16.5" customHeight="1">
      <c r="B850" s="56" t="inlineStr">
        <is>
          <t>25V07971SG65</t>
        </is>
      </c>
      <c r="C850" s="56" t="n">
        <v>57</v>
      </c>
      <c r="D850" s="56" t="inlineStr">
        <is>
          <t>Tamarack Green</t>
        </is>
      </c>
      <c r="E850" s="56" t="inlineStr">
        <is>
          <t>M</t>
        </is>
      </c>
      <c r="F850" s="56" t="n">
        <v>159</v>
      </c>
      <c r="G850" s="56" t="n">
        <v>2</v>
      </c>
      <c r="H850" s="56" t="n">
        <v>2</v>
      </c>
      <c r="I850">
        <f>IF(C850=0,TEXT(C850,"@"),TEXT(C850,"#"))</f>
        <v/>
      </c>
    </row>
    <row r="851" ht="16.5" customHeight="1">
      <c r="B851" s="56" t="inlineStr">
        <is>
          <t>25V07971SG65</t>
        </is>
      </c>
      <c r="C851" s="56" t="n">
        <v>57</v>
      </c>
      <c r="D851" s="56" t="inlineStr">
        <is>
          <t>Tamarack Green</t>
        </is>
      </c>
      <c r="E851" s="56" t="inlineStr">
        <is>
          <t>S</t>
        </is>
      </c>
      <c r="F851" s="56" t="n">
        <v>87</v>
      </c>
      <c r="G851" s="56" t="n">
        <v>2</v>
      </c>
      <c r="H851" s="56" t="n">
        <v>2</v>
      </c>
      <c r="I851">
        <f>IF(C851=0,TEXT(C851,"@"),TEXT(C851,"#"))</f>
        <v/>
      </c>
    </row>
    <row r="852" ht="16.5" customHeight="1">
      <c r="B852" s="56" t="inlineStr">
        <is>
          <t>25V07971SG65</t>
        </is>
      </c>
      <c r="C852" s="56" t="n">
        <v>57</v>
      </c>
      <c r="D852" s="56" t="inlineStr">
        <is>
          <t>Tamarack Green</t>
        </is>
      </c>
      <c r="E852" s="56" t="inlineStr">
        <is>
          <t>XL</t>
        </is>
      </c>
      <c r="F852" s="56" t="n">
        <v>114</v>
      </c>
      <c r="G852" s="56" t="n">
        <v>2</v>
      </c>
      <c r="H852" s="56" t="n">
        <v>2</v>
      </c>
      <c r="I852">
        <f>IF(C852=0,TEXT(C852,"@"),TEXT(C852,"#"))</f>
        <v/>
      </c>
    </row>
    <row r="853" ht="16.5" customHeight="1">
      <c r="B853" s="56" t="inlineStr">
        <is>
          <t>25V07971SG66</t>
        </is>
      </c>
      <c r="C853" s="56" t="n">
        <v>47</v>
      </c>
      <c r="D853" s="56" t="inlineStr">
        <is>
          <t>Heather Silver Birch</t>
        </is>
      </c>
      <c r="E853" s="56" t="inlineStr">
        <is>
          <t>2XL</t>
        </is>
      </c>
      <c r="F853" s="56" t="n">
        <v>138</v>
      </c>
      <c r="G853" s="56" t="n">
        <v>2</v>
      </c>
      <c r="H853" s="56" t="n">
        <v>2</v>
      </c>
      <c r="I853">
        <f>IF(C853=0,TEXT(C853,"@"),TEXT(C853,"#"))</f>
        <v/>
      </c>
    </row>
    <row r="854" ht="16.5" customHeight="1">
      <c r="B854" s="56" t="inlineStr">
        <is>
          <t>25V07971SG66</t>
        </is>
      </c>
      <c r="C854" s="56" t="n">
        <v>47</v>
      </c>
      <c r="D854" s="56" t="inlineStr">
        <is>
          <t>Heather Silver Birch</t>
        </is>
      </c>
      <c r="E854" s="56" t="inlineStr">
        <is>
          <t>L</t>
        </is>
      </c>
      <c r="F854" s="56" t="n">
        <v>270</v>
      </c>
      <c r="G854" s="56" t="n">
        <v>2</v>
      </c>
      <c r="H854" s="56" t="n">
        <v>2</v>
      </c>
      <c r="I854">
        <f>IF(C854=0,TEXT(C854,"@"),TEXT(C854,"#"))</f>
        <v/>
      </c>
    </row>
    <row r="855" ht="16.5" customHeight="1">
      <c r="B855" s="56" t="inlineStr">
        <is>
          <t>25V07971SG66</t>
        </is>
      </c>
      <c r="C855" s="56" t="n">
        <v>47</v>
      </c>
      <c r="D855" s="56" t="inlineStr">
        <is>
          <t>Heather Silver Birch</t>
        </is>
      </c>
      <c r="E855" s="56" t="inlineStr">
        <is>
          <t>M</t>
        </is>
      </c>
      <c r="F855" s="56" t="n">
        <v>238</v>
      </c>
      <c r="G855" s="56" t="n">
        <v>2</v>
      </c>
      <c r="H855" s="56" t="n">
        <v>2</v>
      </c>
      <c r="I855">
        <f>IF(C855=0,TEXT(C855,"@"),TEXT(C855,"#"))</f>
        <v/>
      </c>
    </row>
    <row r="856" ht="16.5" customHeight="1">
      <c r="B856" s="56" t="inlineStr">
        <is>
          <t>25V07971SG66</t>
        </is>
      </c>
      <c r="C856" s="56" t="n">
        <v>47</v>
      </c>
      <c r="D856" s="56" t="inlineStr">
        <is>
          <t>Heather Silver Birch</t>
        </is>
      </c>
      <c r="E856" s="56" t="inlineStr">
        <is>
          <t>S</t>
        </is>
      </c>
      <c r="F856" s="56" t="n">
        <v>143</v>
      </c>
      <c r="G856" s="56" t="n">
        <v>2</v>
      </c>
      <c r="H856" s="56" t="n">
        <v>2</v>
      </c>
      <c r="I856">
        <f>IF(C856=0,TEXT(C856,"@"),TEXT(C856,"#"))</f>
        <v/>
      </c>
    </row>
    <row r="857" ht="16.5" customHeight="1">
      <c r="B857" s="56" t="inlineStr">
        <is>
          <t>25V07971SG66</t>
        </is>
      </c>
      <c r="C857" s="56" t="n">
        <v>47</v>
      </c>
      <c r="D857" s="56" t="inlineStr">
        <is>
          <t>Heather Silver Birch</t>
        </is>
      </c>
      <c r="E857" s="56" t="inlineStr">
        <is>
          <t>XL</t>
        </is>
      </c>
      <c r="F857" s="56" t="n">
        <v>211</v>
      </c>
      <c r="G857" s="56" t="n">
        <v>2</v>
      </c>
      <c r="H857" s="56" t="n">
        <v>2</v>
      </c>
      <c r="I857">
        <f>IF(C857=0,TEXT(C857,"@"),TEXT(C857,"#"))</f>
        <v/>
      </c>
    </row>
    <row r="858" ht="16.5" customHeight="1">
      <c r="B858" s="56" t="inlineStr">
        <is>
          <t>25V07971SG66</t>
        </is>
      </c>
      <c r="C858" s="56" t="n">
        <v>57</v>
      </c>
      <c r="D858" s="56" t="inlineStr">
        <is>
          <t>Tamarack Green</t>
        </is>
      </c>
      <c r="E858" s="56" t="inlineStr">
        <is>
          <t>2XL</t>
        </is>
      </c>
      <c r="F858" s="56" t="n">
        <v>70</v>
      </c>
      <c r="G858" s="56" t="n">
        <v>2</v>
      </c>
      <c r="H858" s="56" t="n">
        <v>2</v>
      </c>
      <c r="I858">
        <f>IF(C858=0,TEXT(C858,"@"),TEXT(C858,"#"))</f>
        <v/>
      </c>
    </row>
    <row r="859" ht="16.5" customHeight="1">
      <c r="B859" s="56" t="inlineStr">
        <is>
          <t>25V07971SG66</t>
        </is>
      </c>
      <c r="C859" s="56" t="n">
        <v>57</v>
      </c>
      <c r="D859" s="56" t="inlineStr">
        <is>
          <t>Tamarack Green</t>
        </is>
      </c>
      <c r="E859" s="56" t="inlineStr">
        <is>
          <t>L</t>
        </is>
      </c>
      <c r="F859" s="56" t="n">
        <v>130</v>
      </c>
      <c r="G859" s="56" t="n">
        <v>2</v>
      </c>
      <c r="H859" s="56" t="n">
        <v>2</v>
      </c>
      <c r="I859">
        <f>IF(C859=0,TEXT(C859,"@"),TEXT(C859,"#"))</f>
        <v/>
      </c>
    </row>
    <row r="860" ht="16.5" customHeight="1">
      <c r="B860" s="56" t="inlineStr">
        <is>
          <t>25V07971SG66</t>
        </is>
      </c>
      <c r="C860" s="56" t="n">
        <v>57</v>
      </c>
      <c r="D860" s="56" t="inlineStr">
        <is>
          <t>Tamarack Green</t>
        </is>
      </c>
      <c r="E860" s="56" t="inlineStr">
        <is>
          <t>M</t>
        </is>
      </c>
      <c r="F860" s="56" t="n">
        <v>120</v>
      </c>
      <c r="G860" s="56" t="n">
        <v>2</v>
      </c>
      <c r="H860" s="56" t="n">
        <v>2</v>
      </c>
      <c r="I860">
        <f>IF(C860=0,TEXT(C860,"@"),TEXT(C860,"#"))</f>
        <v/>
      </c>
    </row>
    <row r="861" ht="16.5" customHeight="1">
      <c r="B861" s="56" t="inlineStr">
        <is>
          <t>25V07971SG66</t>
        </is>
      </c>
      <c r="C861" s="56" t="n">
        <v>57</v>
      </c>
      <c r="D861" s="56" t="inlineStr">
        <is>
          <t>Tamarack Green</t>
        </is>
      </c>
      <c r="E861" s="56" t="inlineStr">
        <is>
          <t>S</t>
        </is>
      </c>
      <c r="F861" s="56" t="n">
        <v>80</v>
      </c>
      <c r="G861" s="56" t="n">
        <v>2</v>
      </c>
      <c r="H861" s="56" t="n">
        <v>2</v>
      </c>
      <c r="I861">
        <f>IF(C861=0,TEXT(C861,"@"),TEXT(C861,"#"))</f>
        <v/>
      </c>
    </row>
    <row r="862" ht="16.5" customHeight="1">
      <c r="B862" s="56" t="inlineStr">
        <is>
          <t>25V07971SG66</t>
        </is>
      </c>
      <c r="C862" s="56" t="n">
        <v>57</v>
      </c>
      <c r="D862" s="56" t="inlineStr">
        <is>
          <t>Tamarack Green</t>
        </is>
      </c>
      <c r="E862" s="56" t="inlineStr">
        <is>
          <t>XL</t>
        </is>
      </c>
      <c r="F862" s="56" t="n">
        <v>100</v>
      </c>
      <c r="G862" s="56" t="n">
        <v>2</v>
      </c>
      <c r="H862" s="56" t="n">
        <v>2</v>
      </c>
      <c r="I862">
        <f>IF(C862=0,TEXT(C862,"@"),TEXT(C862,"#"))</f>
        <v/>
      </c>
    </row>
    <row r="863" ht="16.5" customHeight="1">
      <c r="B863" s="56" t="inlineStr">
        <is>
          <t>25V07971SG67</t>
        </is>
      </c>
      <c r="C863" s="56" t="n">
        <v>47</v>
      </c>
      <c r="D863" s="56" t="inlineStr">
        <is>
          <t>Heather Silver Birch</t>
        </is>
      </c>
      <c r="E863" s="56" t="inlineStr">
        <is>
          <t>2XL</t>
        </is>
      </c>
      <c r="F863" s="56" t="n">
        <v>138</v>
      </c>
      <c r="G863" s="56" t="n">
        <v>2</v>
      </c>
      <c r="H863" s="56" t="n">
        <v>2</v>
      </c>
      <c r="I863">
        <f>IF(C863=0,TEXT(C863,"@"),TEXT(C863,"#"))</f>
        <v/>
      </c>
    </row>
    <row r="864" ht="16.5" customHeight="1">
      <c r="B864" s="56" t="inlineStr">
        <is>
          <t>25V07971SG67</t>
        </is>
      </c>
      <c r="C864" s="56" t="n">
        <v>47</v>
      </c>
      <c r="D864" s="56" t="inlineStr">
        <is>
          <t>Heather Silver Birch</t>
        </is>
      </c>
      <c r="E864" s="56" t="inlineStr">
        <is>
          <t>L</t>
        </is>
      </c>
      <c r="F864" s="56" t="n">
        <v>270</v>
      </c>
      <c r="G864" s="56" t="n">
        <v>2</v>
      </c>
      <c r="H864" s="56" t="n">
        <v>2</v>
      </c>
      <c r="I864">
        <f>IF(C864=0,TEXT(C864,"@"),TEXT(C864,"#"))</f>
        <v/>
      </c>
    </row>
    <row r="865" ht="16.5" customHeight="1">
      <c r="B865" s="56" t="inlineStr">
        <is>
          <t>25V07971SG67</t>
        </is>
      </c>
      <c r="C865" s="56" t="n">
        <v>47</v>
      </c>
      <c r="D865" s="56" t="inlineStr">
        <is>
          <t>Heather Silver Birch</t>
        </is>
      </c>
      <c r="E865" s="56" t="inlineStr">
        <is>
          <t>M</t>
        </is>
      </c>
      <c r="F865" s="56" t="n">
        <v>238</v>
      </c>
      <c r="G865" s="56" t="n">
        <v>2</v>
      </c>
      <c r="H865" s="56" t="n">
        <v>2</v>
      </c>
      <c r="I865">
        <f>IF(C865=0,TEXT(C865,"@"),TEXT(C865,"#"))</f>
        <v/>
      </c>
    </row>
    <row r="866" ht="16.5" customHeight="1">
      <c r="B866" s="56" t="inlineStr">
        <is>
          <t>25V07971SG67</t>
        </is>
      </c>
      <c r="C866" s="56" t="n">
        <v>47</v>
      </c>
      <c r="D866" s="56" t="inlineStr">
        <is>
          <t>Heather Silver Birch</t>
        </is>
      </c>
      <c r="E866" s="56" t="inlineStr">
        <is>
          <t>S</t>
        </is>
      </c>
      <c r="F866" s="56" t="n">
        <v>143</v>
      </c>
      <c r="G866" s="56" t="n">
        <v>2</v>
      </c>
      <c r="H866" s="56" t="n">
        <v>2</v>
      </c>
      <c r="I866">
        <f>IF(C866=0,TEXT(C866,"@"),TEXT(C866,"#"))</f>
        <v/>
      </c>
    </row>
    <row r="867" ht="16.5" customHeight="1">
      <c r="B867" s="56" t="inlineStr">
        <is>
          <t>25V07971SG67</t>
        </is>
      </c>
      <c r="C867" s="56" t="n">
        <v>47</v>
      </c>
      <c r="D867" s="56" t="inlineStr">
        <is>
          <t>Heather Silver Birch</t>
        </is>
      </c>
      <c r="E867" s="56" t="inlineStr">
        <is>
          <t>XL</t>
        </is>
      </c>
      <c r="F867" s="56" t="n">
        <v>211</v>
      </c>
      <c r="G867" s="56" t="n">
        <v>2</v>
      </c>
      <c r="H867" s="56" t="n">
        <v>2</v>
      </c>
      <c r="I867">
        <f>IF(C867=0,TEXT(C867,"@"),TEXT(C867,"#"))</f>
        <v/>
      </c>
    </row>
    <row r="868" ht="16.5" customHeight="1">
      <c r="B868" s="56" t="inlineStr">
        <is>
          <t>25V07971VN01</t>
        </is>
      </c>
      <c r="C868" s="56" t="n">
        <v>1</v>
      </c>
      <c r="D868" s="56" t="inlineStr">
        <is>
          <t>Signature White</t>
        </is>
      </c>
      <c r="E868" s="56" t="inlineStr">
        <is>
          <t>2XL</t>
        </is>
      </c>
      <c r="F868" s="56" t="n">
        <v>26</v>
      </c>
      <c r="G868" s="56" t="n">
        <v>2</v>
      </c>
      <c r="H868" s="56" t="n">
        <v>2</v>
      </c>
      <c r="I868">
        <f>IF(C868=0,TEXT(C868,"@"),TEXT(C868,"#"))</f>
        <v/>
      </c>
    </row>
    <row r="869" ht="16.5" customHeight="1">
      <c r="B869" s="56" t="inlineStr">
        <is>
          <t>25V07971VN01</t>
        </is>
      </c>
      <c r="C869" s="56" t="n">
        <v>1</v>
      </c>
      <c r="D869" s="56" t="inlineStr">
        <is>
          <t>Signature White</t>
        </is>
      </c>
      <c r="E869" s="56" t="inlineStr">
        <is>
          <t>L</t>
        </is>
      </c>
      <c r="F869" s="56" t="n">
        <v>114</v>
      </c>
      <c r="G869" s="56" t="n">
        <v>2</v>
      </c>
      <c r="H869" s="56" t="n">
        <v>2</v>
      </c>
      <c r="I869">
        <f>IF(C869=0,TEXT(C869,"@"),TEXT(C869,"#"))</f>
        <v/>
      </c>
    </row>
    <row r="870" ht="16.5" customHeight="1">
      <c r="B870" s="56" t="inlineStr">
        <is>
          <t>25V07971VN01</t>
        </is>
      </c>
      <c r="C870" s="56" t="n">
        <v>1</v>
      </c>
      <c r="D870" s="56" t="inlineStr">
        <is>
          <t>Signature White</t>
        </is>
      </c>
      <c r="E870" s="56" t="inlineStr">
        <is>
          <t>M</t>
        </is>
      </c>
      <c r="F870" s="56" t="n">
        <v>107</v>
      </c>
      <c r="G870" s="56" t="n">
        <v>2</v>
      </c>
      <c r="H870" s="56" t="n">
        <v>2</v>
      </c>
      <c r="I870">
        <f>IF(C870=0,TEXT(C870,"@"),TEXT(C870,"#"))</f>
        <v/>
      </c>
    </row>
    <row r="871" ht="16.5" customHeight="1">
      <c r="B871" s="56" t="inlineStr">
        <is>
          <t>25V07971VN01</t>
        </is>
      </c>
      <c r="C871" s="56" t="n">
        <v>1</v>
      </c>
      <c r="D871" s="56" t="inlineStr">
        <is>
          <t>Signature White</t>
        </is>
      </c>
      <c r="E871" s="56" t="inlineStr">
        <is>
          <t>S</t>
        </is>
      </c>
      <c r="F871" s="56" t="n">
        <v>67</v>
      </c>
      <c r="G871" s="56" t="n">
        <v>2</v>
      </c>
      <c r="H871" s="56" t="n">
        <v>2</v>
      </c>
      <c r="I871">
        <f>IF(C871=0,TEXT(C871,"@"),TEXT(C871,"#"))</f>
        <v/>
      </c>
    </row>
    <row r="872" ht="16.5" customHeight="1">
      <c r="B872" s="56" t="inlineStr">
        <is>
          <t>25V07971VN01</t>
        </is>
      </c>
      <c r="C872" s="56" t="n">
        <v>1</v>
      </c>
      <c r="D872" s="56" t="inlineStr">
        <is>
          <t>Signature White</t>
        </is>
      </c>
      <c r="E872" s="56" t="inlineStr">
        <is>
          <t>XL</t>
        </is>
      </c>
      <c r="F872" s="56" t="n">
        <v>56</v>
      </c>
      <c r="G872" s="56" t="n">
        <v>2</v>
      </c>
      <c r="H872" s="56" t="n">
        <v>2</v>
      </c>
      <c r="I872">
        <f>IF(C872=0,TEXT(C872,"@"),TEXT(C872,"#"))</f>
        <v/>
      </c>
    </row>
    <row r="873" ht="16.5" customHeight="1">
      <c r="B873" s="56" t="inlineStr">
        <is>
          <t>25V07971VN01</t>
        </is>
      </c>
      <c r="C873" s="56" t="n">
        <v>9</v>
      </c>
      <c r="D873" s="56" t="inlineStr">
        <is>
          <t>Signature Black</t>
        </is>
      </c>
      <c r="E873" s="56" t="inlineStr">
        <is>
          <t>2XL</t>
        </is>
      </c>
      <c r="F873" s="56" t="n">
        <v>21</v>
      </c>
      <c r="G873" s="56" t="n">
        <v>2</v>
      </c>
      <c r="H873" s="56" t="n">
        <v>2</v>
      </c>
      <c r="I873">
        <f>IF(C873=0,TEXT(C873,"@"),TEXT(C873,"#"))</f>
        <v/>
      </c>
    </row>
    <row r="874" ht="16.5" customHeight="1">
      <c r="B874" s="56" t="inlineStr">
        <is>
          <t>25V07971VN01</t>
        </is>
      </c>
      <c r="C874" s="56" t="n">
        <v>9</v>
      </c>
      <c r="D874" s="56" t="inlineStr">
        <is>
          <t>Signature Black</t>
        </is>
      </c>
      <c r="E874" s="56" t="inlineStr">
        <is>
          <t>L</t>
        </is>
      </c>
      <c r="F874" s="56" t="n">
        <v>93</v>
      </c>
      <c r="G874" s="56" t="n">
        <v>2</v>
      </c>
      <c r="H874" s="56" t="n">
        <v>2</v>
      </c>
      <c r="I874">
        <f>IF(C874=0,TEXT(C874,"@"),TEXT(C874,"#"))</f>
        <v/>
      </c>
    </row>
    <row r="875" ht="16.5" customHeight="1">
      <c r="B875" s="56" t="inlineStr">
        <is>
          <t>25V07971VN01</t>
        </is>
      </c>
      <c r="C875" s="56" t="n">
        <v>9</v>
      </c>
      <c r="D875" s="56" t="inlineStr">
        <is>
          <t>Signature Black</t>
        </is>
      </c>
      <c r="E875" s="56" t="inlineStr">
        <is>
          <t>M</t>
        </is>
      </c>
      <c r="F875" s="56" t="n">
        <v>87</v>
      </c>
      <c r="G875" s="56" t="n">
        <v>2</v>
      </c>
      <c r="H875" s="56" t="n">
        <v>2</v>
      </c>
      <c r="I875">
        <f>IF(C875=0,TEXT(C875,"@"),TEXT(C875,"#"))</f>
        <v/>
      </c>
    </row>
    <row r="876" ht="16.5" customHeight="1">
      <c r="B876" s="56" t="inlineStr">
        <is>
          <t>25V07971VN01</t>
        </is>
      </c>
      <c r="C876" s="56" t="n">
        <v>9</v>
      </c>
      <c r="D876" s="56" t="inlineStr">
        <is>
          <t>Signature Black</t>
        </is>
      </c>
      <c r="E876" s="56" t="inlineStr">
        <is>
          <t>S</t>
        </is>
      </c>
      <c r="F876" s="56" t="n">
        <v>48</v>
      </c>
      <c r="G876" s="56" t="n">
        <v>2</v>
      </c>
      <c r="H876" s="56" t="n">
        <v>2</v>
      </c>
      <c r="I876">
        <f>IF(C876=0,TEXT(C876,"@"),TEXT(C876,"#"))</f>
        <v/>
      </c>
    </row>
    <row r="877" ht="16.5" customHeight="1">
      <c r="B877" s="56" t="inlineStr">
        <is>
          <t>25V07971VN01</t>
        </is>
      </c>
      <c r="C877" s="56" t="n">
        <v>9</v>
      </c>
      <c r="D877" s="56" t="inlineStr">
        <is>
          <t>Signature Black</t>
        </is>
      </c>
      <c r="E877" s="56" t="inlineStr">
        <is>
          <t>XL</t>
        </is>
      </c>
      <c r="F877" s="56" t="n">
        <v>51</v>
      </c>
      <c r="G877" s="56" t="n">
        <v>2</v>
      </c>
      <c r="H877" s="56" t="n">
        <v>2</v>
      </c>
      <c r="I877">
        <f>IF(C877=0,TEXT(C877,"@"),TEXT(C877,"#"))</f>
        <v/>
      </c>
    </row>
    <row r="878" ht="16.5" customHeight="1">
      <c r="B878" s="56" t="inlineStr">
        <is>
          <t>25V07971VN02</t>
        </is>
      </c>
      <c r="C878" s="56" t="n">
        <v>1</v>
      </c>
      <c r="D878" s="56" t="inlineStr">
        <is>
          <t>Signature White</t>
        </is>
      </c>
      <c r="E878" s="56" t="inlineStr">
        <is>
          <t>2XL</t>
        </is>
      </c>
      <c r="F878" s="56" t="n">
        <v>21</v>
      </c>
      <c r="G878" s="56" t="n">
        <v>2</v>
      </c>
      <c r="H878" s="56" t="n">
        <v>2</v>
      </c>
      <c r="I878">
        <f>IF(C878=0,TEXT(C878,"@"),TEXT(C878,"#"))</f>
        <v/>
      </c>
    </row>
    <row r="879" ht="16.5" customHeight="1">
      <c r="B879" s="56" t="inlineStr">
        <is>
          <t>25V07971VN02</t>
        </is>
      </c>
      <c r="C879" s="56" t="n">
        <v>1</v>
      </c>
      <c r="D879" s="56" t="inlineStr">
        <is>
          <t>Signature White</t>
        </is>
      </c>
      <c r="E879" s="56" t="inlineStr">
        <is>
          <t>L</t>
        </is>
      </c>
      <c r="F879" s="56" t="n">
        <v>93</v>
      </c>
      <c r="G879" s="56" t="n">
        <v>2</v>
      </c>
      <c r="H879" s="56" t="n">
        <v>2</v>
      </c>
      <c r="I879">
        <f>IF(C879=0,TEXT(C879,"@"),TEXT(C879,"#"))</f>
        <v/>
      </c>
    </row>
    <row r="880" ht="16.5" customHeight="1">
      <c r="B880" s="56" t="inlineStr">
        <is>
          <t>25V07971VN02</t>
        </is>
      </c>
      <c r="C880" s="56" t="n">
        <v>1</v>
      </c>
      <c r="D880" s="56" t="inlineStr">
        <is>
          <t>Signature White</t>
        </is>
      </c>
      <c r="E880" s="56" t="inlineStr">
        <is>
          <t>M</t>
        </is>
      </c>
      <c r="F880" s="56" t="n">
        <v>87</v>
      </c>
      <c r="G880" s="56" t="n">
        <v>2</v>
      </c>
      <c r="H880" s="56" t="n">
        <v>2</v>
      </c>
      <c r="I880">
        <f>IF(C880=0,TEXT(C880,"@"),TEXT(C880,"#"))</f>
        <v/>
      </c>
    </row>
    <row r="881" ht="16.5" customHeight="1">
      <c r="B881" s="56" t="inlineStr">
        <is>
          <t>25V07971VN02</t>
        </is>
      </c>
      <c r="C881" s="56" t="n">
        <v>1</v>
      </c>
      <c r="D881" s="56" t="inlineStr">
        <is>
          <t>Signature White</t>
        </is>
      </c>
      <c r="E881" s="56" t="inlineStr">
        <is>
          <t>S</t>
        </is>
      </c>
      <c r="F881" s="56" t="n">
        <v>54</v>
      </c>
      <c r="G881" s="56" t="n">
        <v>2</v>
      </c>
      <c r="H881" s="56" t="n">
        <v>2</v>
      </c>
      <c r="I881">
        <f>IF(C881=0,TEXT(C881,"@"),TEXT(C881,"#"))</f>
        <v/>
      </c>
    </row>
    <row r="882" ht="16.5" customHeight="1">
      <c r="B882" s="56" t="inlineStr">
        <is>
          <t>25V07971VN02</t>
        </is>
      </c>
      <c r="C882" s="56" t="n">
        <v>1</v>
      </c>
      <c r="D882" s="56" t="inlineStr">
        <is>
          <t>Signature White</t>
        </is>
      </c>
      <c r="E882" s="56" t="inlineStr">
        <is>
          <t>XL</t>
        </is>
      </c>
      <c r="F882" s="56" t="n">
        <v>45</v>
      </c>
      <c r="G882" s="56" t="n">
        <v>2</v>
      </c>
      <c r="H882" s="56" t="n">
        <v>2</v>
      </c>
      <c r="I882">
        <f>IF(C882=0,TEXT(C882,"@"),TEXT(C882,"#"))</f>
        <v/>
      </c>
    </row>
    <row r="883" ht="16.5" customHeight="1">
      <c r="B883" s="56" t="inlineStr">
        <is>
          <t>25V07971VN03</t>
        </is>
      </c>
      <c r="C883" s="56" t="n">
        <v>9</v>
      </c>
      <c r="D883" s="56" t="inlineStr">
        <is>
          <t>Signature Black</t>
        </is>
      </c>
      <c r="E883" s="56" t="inlineStr">
        <is>
          <t>2XL</t>
        </is>
      </c>
      <c r="F883" s="56" t="n">
        <v>20</v>
      </c>
      <c r="G883" s="56" t="n">
        <v>2</v>
      </c>
      <c r="H883" s="56" t="n">
        <v>2</v>
      </c>
      <c r="I883">
        <f>IF(C883=0,TEXT(C883,"@"),TEXT(C883,"#"))</f>
        <v/>
      </c>
    </row>
    <row r="884" ht="16.5" customHeight="1">
      <c r="B884" s="56" t="inlineStr">
        <is>
          <t>25V07971VN03</t>
        </is>
      </c>
      <c r="C884" s="56" t="n">
        <v>9</v>
      </c>
      <c r="D884" s="56" t="inlineStr">
        <is>
          <t>Signature Black</t>
        </is>
      </c>
      <c r="E884" s="56" t="inlineStr">
        <is>
          <t>L</t>
        </is>
      </c>
      <c r="F884" s="56" t="n">
        <v>86</v>
      </c>
      <c r="G884" s="56" t="n">
        <v>2</v>
      </c>
      <c r="H884" s="56" t="n">
        <v>2</v>
      </c>
      <c r="I884">
        <f>IF(C884=0,TEXT(C884,"@"),TEXT(C884,"#"))</f>
        <v/>
      </c>
    </row>
    <row r="885" ht="16.5" customHeight="1">
      <c r="B885" s="56" t="inlineStr">
        <is>
          <t>25V07971VN03</t>
        </is>
      </c>
      <c r="C885" s="56" t="n">
        <v>9</v>
      </c>
      <c r="D885" s="56" t="inlineStr">
        <is>
          <t>Signature Black</t>
        </is>
      </c>
      <c r="E885" s="56" t="inlineStr">
        <is>
          <t>M</t>
        </is>
      </c>
      <c r="F885" s="56" t="n">
        <v>81</v>
      </c>
      <c r="G885" s="56" t="n">
        <v>2</v>
      </c>
      <c r="H885" s="56" t="n">
        <v>2</v>
      </c>
      <c r="I885">
        <f>IF(C885=0,TEXT(C885,"@"),TEXT(C885,"#"))</f>
        <v/>
      </c>
    </row>
    <row r="886" ht="16.5" customHeight="1">
      <c r="B886" s="56" t="inlineStr">
        <is>
          <t>25V07971VN03</t>
        </is>
      </c>
      <c r="C886" s="56" t="n">
        <v>9</v>
      </c>
      <c r="D886" s="56" t="inlineStr">
        <is>
          <t>Signature Black</t>
        </is>
      </c>
      <c r="E886" s="56" t="inlineStr">
        <is>
          <t>S</t>
        </is>
      </c>
      <c r="F886" s="56" t="n">
        <v>45</v>
      </c>
      <c r="G886" s="56" t="n">
        <v>2</v>
      </c>
      <c r="H886" s="56" t="n">
        <v>2</v>
      </c>
      <c r="I886">
        <f>IF(C886=0,TEXT(C886,"@"),TEXT(C886,"#"))</f>
        <v/>
      </c>
    </row>
    <row r="887" ht="16.5" customHeight="1">
      <c r="B887" s="56" t="inlineStr">
        <is>
          <t>25V07971VN03</t>
        </is>
      </c>
      <c r="C887" s="56" t="n">
        <v>9</v>
      </c>
      <c r="D887" s="56" t="inlineStr">
        <is>
          <t>Signature Black</t>
        </is>
      </c>
      <c r="E887" s="56" t="inlineStr">
        <is>
          <t>XL</t>
        </is>
      </c>
      <c r="F887" s="56" t="n">
        <v>48</v>
      </c>
      <c r="G887" s="56" t="n">
        <v>2</v>
      </c>
      <c r="H887" s="56" t="n">
        <v>2</v>
      </c>
      <c r="I887">
        <f>IF(C887=0,TEXT(C887,"@"),TEXT(C887,"#"))</f>
        <v/>
      </c>
    </row>
    <row r="888" ht="16.5" customHeight="1">
      <c r="B888" s="56" t="inlineStr">
        <is>
          <t>25V07971VN04</t>
        </is>
      </c>
      <c r="C888" s="56" t="n">
        <v>1</v>
      </c>
      <c r="D888" s="56" t="inlineStr">
        <is>
          <t>Signature White</t>
        </is>
      </c>
      <c r="E888" s="56" t="inlineStr">
        <is>
          <t>TTL</t>
        </is>
      </c>
      <c r="F888" s="56" t="n">
        <v>280</v>
      </c>
      <c r="G888" s="56" t="n">
        <v>2</v>
      </c>
      <c r="H888" s="56" t="n">
        <v>2</v>
      </c>
      <c r="I888">
        <f>IF(C888=0,TEXT(C888,"@"),TEXT(C888,"#"))</f>
        <v/>
      </c>
    </row>
    <row r="889" ht="16.5" customHeight="1">
      <c r="B889" s="56" t="inlineStr">
        <is>
          <t>25V07971VN04</t>
        </is>
      </c>
      <c r="C889" s="56" t="n">
        <v>45</v>
      </c>
      <c r="D889" s="56" t="inlineStr">
        <is>
          <t>Light Lilac</t>
        </is>
      </c>
      <c r="E889" s="56" t="inlineStr">
        <is>
          <t>TTL</t>
        </is>
      </c>
      <c r="F889" s="56" t="n">
        <v>480</v>
      </c>
      <c r="G889" s="56" t="n">
        <v>2</v>
      </c>
      <c r="H889" s="56" t="n">
        <v>2</v>
      </c>
      <c r="I889">
        <f>IF(C889=0,TEXT(C889,"@"),TEXT(C889,"#"))</f>
        <v/>
      </c>
    </row>
    <row r="890" ht="16.5" customHeight="1">
      <c r="B890" s="56" t="inlineStr">
        <is>
          <t>25V07971VN04</t>
        </is>
      </c>
      <c r="C890" s="56" t="n">
        <v>64</v>
      </c>
      <c r="D890" s="56" t="inlineStr">
        <is>
          <t>Ancient Water</t>
        </is>
      </c>
      <c r="E890" s="56" t="inlineStr">
        <is>
          <t>TTL</t>
        </is>
      </c>
      <c r="F890" s="56" t="n">
        <v>330</v>
      </c>
      <c r="G890" s="56" t="n">
        <v>2</v>
      </c>
      <c r="H890" s="56" t="n">
        <v>2</v>
      </c>
      <c r="I890">
        <f>IF(C890=0,TEXT(C890,"@"),TEXT(C890,"#"))</f>
        <v/>
      </c>
    </row>
    <row r="891" ht="16.5" customHeight="1">
      <c r="B891" s="56" t="inlineStr">
        <is>
          <t>25V07971VN05</t>
        </is>
      </c>
      <c r="C891" s="56" t="n">
        <v>1</v>
      </c>
      <c r="D891" s="56" t="inlineStr">
        <is>
          <t>Signature White</t>
        </is>
      </c>
      <c r="E891" s="56" t="inlineStr">
        <is>
          <t>TTL</t>
        </is>
      </c>
      <c r="F891" s="56" t="n">
        <v>280</v>
      </c>
      <c r="G891" s="56" t="n">
        <v>2</v>
      </c>
      <c r="H891" s="56" t="n">
        <v>2</v>
      </c>
      <c r="I891">
        <f>IF(C891=0,TEXT(C891,"@"),TEXT(C891,"#"))</f>
        <v/>
      </c>
    </row>
    <row r="892" ht="16.5" customHeight="1">
      <c r="B892" s="56" t="inlineStr">
        <is>
          <t>25V07971VN05</t>
        </is>
      </c>
      <c r="C892" s="56" t="n">
        <v>9</v>
      </c>
      <c r="D892" s="56" t="inlineStr">
        <is>
          <t>Signature Black</t>
        </is>
      </c>
      <c r="E892" s="56" t="inlineStr">
        <is>
          <t>TTL</t>
        </is>
      </c>
      <c r="F892" s="56" t="n">
        <v>280</v>
      </c>
      <c r="G892" s="56" t="n">
        <v>2</v>
      </c>
      <c r="H892" s="56" t="n">
        <v>2</v>
      </c>
      <c r="I892">
        <f>IF(C892=0,TEXT(C892,"@"),TEXT(C892,"#"))</f>
        <v/>
      </c>
    </row>
    <row r="893" ht="16.5" customHeight="1">
      <c r="B893" s="56" t="inlineStr">
        <is>
          <t>25V07971VN05</t>
        </is>
      </c>
      <c r="C893" s="56" t="n">
        <v>29</v>
      </c>
      <c r="D893" s="56" t="inlineStr">
        <is>
          <t>Troposphere</t>
        </is>
      </c>
      <c r="E893" s="56" t="inlineStr">
        <is>
          <t>TTL</t>
        </is>
      </c>
      <c r="F893" s="56" t="n">
        <v>330</v>
      </c>
      <c r="G893" s="56" t="n">
        <v>2</v>
      </c>
      <c r="H893" s="56" t="n">
        <v>2</v>
      </c>
      <c r="I893">
        <f>IF(C893=0,TEXT(C893,"@"),TEXT(C893,"#"))</f>
        <v/>
      </c>
    </row>
    <row r="894" ht="16.5" customHeight="1">
      <c r="B894" s="56" t="inlineStr">
        <is>
          <t>25V07971VN05</t>
        </is>
      </c>
      <c r="C894" s="56" t="n">
        <v>42</v>
      </c>
      <c r="D894" s="56" t="inlineStr">
        <is>
          <t>Pure Cashmere</t>
        </is>
      </c>
      <c r="E894" s="56" t="inlineStr">
        <is>
          <t>TTL</t>
        </is>
      </c>
      <c r="F894" s="56" t="n">
        <v>100</v>
      </c>
      <c r="G894" s="56" t="n">
        <v>2</v>
      </c>
      <c r="H894" s="56" t="n">
        <v>2</v>
      </c>
      <c r="I894">
        <f>IF(C894=0,TEXT(C894,"@"),TEXT(C894,"#"))</f>
        <v/>
      </c>
    </row>
    <row r="895" ht="16.5" customHeight="1">
      <c r="B895" s="56" t="inlineStr">
        <is>
          <t>25V07971VN05</t>
        </is>
      </c>
      <c r="C895" s="56" t="n">
        <v>57</v>
      </c>
      <c r="D895" s="56" t="inlineStr">
        <is>
          <t>Tamarack Green</t>
        </is>
      </c>
      <c r="E895" s="56" t="inlineStr">
        <is>
          <t>TTL</t>
        </is>
      </c>
      <c r="F895" s="56" t="n">
        <v>100</v>
      </c>
      <c r="G895" s="56" t="n">
        <v>2</v>
      </c>
      <c r="H895" s="56" t="n">
        <v>2</v>
      </c>
      <c r="I895">
        <f>IF(C895=0,TEXT(C895,"@"),TEXT(C895,"#"))</f>
        <v/>
      </c>
    </row>
    <row r="896" ht="16.5" customHeight="1">
      <c r="B896" s="56" t="inlineStr">
        <is>
          <t>25V07971VN05</t>
        </is>
      </c>
      <c r="C896" s="56" t="n">
        <v>65</v>
      </c>
      <c r="D896" s="56" t="inlineStr">
        <is>
          <t>Midnight Blue</t>
        </is>
      </c>
      <c r="E896" s="56" t="inlineStr">
        <is>
          <t>TTL</t>
        </is>
      </c>
      <c r="F896" s="56" t="n">
        <v>330</v>
      </c>
      <c r="G896" s="56" t="n">
        <v>2</v>
      </c>
      <c r="H896" s="56" t="n">
        <v>2</v>
      </c>
      <c r="I896">
        <f>IF(C896=0,TEXT(C896,"@"),TEXT(C896,"#"))</f>
        <v/>
      </c>
    </row>
    <row r="897" ht="16.5" customHeight="1">
      <c r="B897" s="56" t="inlineStr">
        <is>
          <t>25V07971VN06</t>
        </is>
      </c>
      <c r="C897" s="56" t="n">
        <v>1</v>
      </c>
      <c r="D897" s="56" t="inlineStr">
        <is>
          <t>Signature White</t>
        </is>
      </c>
      <c r="E897" s="56" t="inlineStr">
        <is>
          <t>TTL</t>
        </is>
      </c>
      <c r="F897" s="56" t="n">
        <v>280</v>
      </c>
      <c r="G897" s="56" t="n">
        <v>2</v>
      </c>
      <c r="H897" s="56" t="n">
        <v>2</v>
      </c>
      <c r="I897">
        <f>IF(C897=0,TEXT(C897,"@"),TEXT(C897,"#"))</f>
        <v/>
      </c>
    </row>
    <row r="898" ht="16.5" customHeight="1">
      <c r="B898" s="56" t="inlineStr">
        <is>
          <t>25V07971VN06</t>
        </is>
      </c>
      <c r="C898" s="56" t="n">
        <v>9</v>
      </c>
      <c r="D898" s="56" t="inlineStr">
        <is>
          <t>Signature Black</t>
        </is>
      </c>
      <c r="E898" s="56" t="inlineStr">
        <is>
          <t>TTL</t>
        </is>
      </c>
      <c r="F898" s="56" t="n">
        <v>200</v>
      </c>
      <c r="G898" s="56" t="n">
        <v>2</v>
      </c>
      <c r="H898" s="56" t="n">
        <v>2</v>
      </c>
      <c r="I898">
        <f>IF(C898=0,TEXT(C898,"@"),TEXT(C898,"#"))</f>
        <v/>
      </c>
    </row>
    <row r="899" ht="16.5" customHeight="1">
      <c r="B899" s="56" t="inlineStr">
        <is>
          <t>25V07971VN06</t>
        </is>
      </c>
      <c r="C899" s="56" t="n">
        <v>59</v>
      </c>
      <c r="D899" s="56" t="inlineStr">
        <is>
          <t>Herbed Green</t>
        </is>
      </c>
      <c r="E899" s="56" t="inlineStr">
        <is>
          <t>TTL</t>
        </is>
      </c>
      <c r="F899" s="56" t="n">
        <v>330</v>
      </c>
      <c r="G899" s="56" t="n">
        <v>2</v>
      </c>
      <c r="H899" s="56" t="n">
        <v>2</v>
      </c>
      <c r="I899">
        <f>IF(C899=0,TEXT(C899,"@"),TEXT(C899,"#"))</f>
        <v/>
      </c>
    </row>
    <row r="900" ht="16.5" customHeight="1">
      <c r="B900" s="56" t="inlineStr">
        <is>
          <t>25V07971VN57</t>
        </is>
      </c>
      <c r="C900" s="56" t="n">
        <v>12</v>
      </c>
      <c r="D900" s="56" t="inlineStr">
        <is>
          <t>Heather Shale Grey</t>
        </is>
      </c>
      <c r="E900" s="56" t="inlineStr">
        <is>
          <t>2XL</t>
        </is>
      </c>
      <c r="F900" s="56" t="n">
        <v>29</v>
      </c>
      <c r="G900" s="56" t="n">
        <v>2</v>
      </c>
      <c r="H900" s="56" t="n">
        <v>2</v>
      </c>
      <c r="I900">
        <f>IF(C900=0,TEXT(C900,"@"),TEXT(C900,"#"))</f>
        <v/>
      </c>
    </row>
    <row r="901" ht="16.5" customHeight="1">
      <c r="B901" s="56" t="inlineStr">
        <is>
          <t>25V07971VN57</t>
        </is>
      </c>
      <c r="C901" s="56" t="n">
        <v>12</v>
      </c>
      <c r="D901" s="56" t="inlineStr">
        <is>
          <t>Heather Shale Grey</t>
        </is>
      </c>
      <c r="E901" s="56" t="inlineStr">
        <is>
          <t>L</t>
        </is>
      </c>
      <c r="F901" s="56" t="n">
        <v>126</v>
      </c>
      <c r="G901" s="56" t="n">
        <v>2</v>
      </c>
      <c r="H901" s="56" t="n">
        <v>2</v>
      </c>
      <c r="I901">
        <f>IF(C901=0,TEXT(C901,"@"),TEXT(C901,"#"))</f>
        <v/>
      </c>
    </row>
    <row r="902" ht="16.5" customHeight="1">
      <c r="B902" s="56" t="inlineStr">
        <is>
          <t>25V07971VN57</t>
        </is>
      </c>
      <c r="C902" s="56" t="n">
        <v>12</v>
      </c>
      <c r="D902" s="56" t="inlineStr">
        <is>
          <t>Heather Shale Grey</t>
        </is>
      </c>
      <c r="E902" s="56" t="inlineStr">
        <is>
          <t>M</t>
        </is>
      </c>
      <c r="F902" s="56" t="n">
        <v>122</v>
      </c>
      <c r="G902" s="56" t="n">
        <v>2</v>
      </c>
      <c r="H902" s="56" t="n">
        <v>2</v>
      </c>
      <c r="I902">
        <f>IF(C902=0,TEXT(C902,"@"),TEXT(C902,"#"))</f>
        <v/>
      </c>
    </row>
    <row r="903" ht="16.5" customHeight="1">
      <c r="B903" s="56" t="inlineStr">
        <is>
          <t>25V07971VN57</t>
        </is>
      </c>
      <c r="C903" s="56" t="n">
        <v>12</v>
      </c>
      <c r="D903" s="56" t="inlineStr">
        <is>
          <t>Heather Shale Grey</t>
        </is>
      </c>
      <c r="E903" s="56" t="inlineStr">
        <is>
          <t>S</t>
        </is>
      </c>
      <c r="F903" s="56" t="n">
        <v>63</v>
      </c>
      <c r="G903" s="56" t="n">
        <v>2</v>
      </c>
      <c r="H903" s="56" t="n">
        <v>2</v>
      </c>
      <c r="I903">
        <f>IF(C903=0,TEXT(C903,"@"),TEXT(C903,"#"))</f>
        <v/>
      </c>
    </row>
    <row r="904" ht="16.5" customHeight="1">
      <c r="B904" s="56" t="inlineStr">
        <is>
          <t>25V07971VN57</t>
        </is>
      </c>
      <c r="C904" s="56" t="n">
        <v>12</v>
      </c>
      <c r="D904" s="56" t="inlineStr">
        <is>
          <t>Heather Shale Grey</t>
        </is>
      </c>
      <c r="E904" s="56" t="inlineStr">
        <is>
          <t>XL</t>
        </is>
      </c>
      <c r="F904" s="56" t="n">
        <v>80</v>
      </c>
      <c r="G904" s="56" t="n">
        <v>2</v>
      </c>
      <c r="H904" s="56" t="n">
        <v>2</v>
      </c>
      <c r="I904">
        <f>IF(C904=0,TEXT(C904,"@"),TEXT(C904,"#"))</f>
        <v/>
      </c>
    </row>
    <row r="905" ht="16.5" customHeight="1">
      <c r="B905" s="56" t="inlineStr">
        <is>
          <t>25V07971VN57</t>
        </is>
      </c>
      <c r="C905" s="56" t="n">
        <v>39</v>
      </c>
      <c r="D905" s="56" t="inlineStr">
        <is>
          <t>Haute Red</t>
        </is>
      </c>
      <c r="E905" s="56" t="inlineStr">
        <is>
          <t>2XL</t>
        </is>
      </c>
      <c r="F905" s="56" t="n">
        <v>18</v>
      </c>
      <c r="G905" s="56" t="n">
        <v>2</v>
      </c>
      <c r="H905" s="56" t="n">
        <v>2</v>
      </c>
      <c r="I905">
        <f>IF(C905=0,TEXT(C905,"@"),TEXT(C905,"#"))</f>
        <v/>
      </c>
    </row>
    <row r="906" ht="16.5" customHeight="1">
      <c r="B906" s="56" t="inlineStr">
        <is>
          <t>25V07971VN57</t>
        </is>
      </c>
      <c r="C906" s="56" t="n">
        <v>39</v>
      </c>
      <c r="D906" s="56" t="inlineStr">
        <is>
          <t>Haute Red</t>
        </is>
      </c>
      <c r="E906" s="56" t="inlineStr">
        <is>
          <t>L</t>
        </is>
      </c>
      <c r="F906" s="56" t="n">
        <v>73</v>
      </c>
      <c r="G906" s="56" t="n">
        <v>2</v>
      </c>
      <c r="H906" s="56" t="n">
        <v>2</v>
      </c>
      <c r="I906">
        <f>IF(C906=0,TEXT(C906,"@"),TEXT(C906,"#"))</f>
        <v/>
      </c>
    </row>
    <row r="907" ht="16.5" customHeight="1">
      <c r="B907" s="56" t="inlineStr">
        <is>
          <t>25V07971VN57</t>
        </is>
      </c>
      <c r="C907" s="56" t="n">
        <v>39</v>
      </c>
      <c r="D907" s="56" t="inlineStr">
        <is>
          <t>Haute Red</t>
        </is>
      </c>
      <c r="E907" s="56" t="inlineStr">
        <is>
          <t>M</t>
        </is>
      </c>
      <c r="F907" s="56" t="n">
        <v>73</v>
      </c>
      <c r="G907" s="56" t="n">
        <v>2</v>
      </c>
      <c r="H907" s="56" t="n">
        <v>2</v>
      </c>
      <c r="I907">
        <f>IF(C907=0,TEXT(C907,"@"),TEXT(C907,"#"))</f>
        <v/>
      </c>
    </row>
    <row r="908" ht="16.5" customHeight="1">
      <c r="B908" s="56" t="inlineStr">
        <is>
          <t>25V07971VN57</t>
        </is>
      </c>
      <c r="C908" s="56" t="n">
        <v>39</v>
      </c>
      <c r="D908" s="56" t="inlineStr">
        <is>
          <t>Haute Red</t>
        </is>
      </c>
      <c r="E908" s="56" t="inlineStr">
        <is>
          <t>S</t>
        </is>
      </c>
      <c r="F908" s="56" t="n">
        <v>38</v>
      </c>
      <c r="G908" s="56" t="n">
        <v>2</v>
      </c>
      <c r="H908" s="56" t="n">
        <v>2</v>
      </c>
      <c r="I908">
        <f>IF(C908=0,TEXT(C908,"@"),TEXT(C908,"#"))</f>
        <v/>
      </c>
    </row>
    <row r="909" ht="16.5" customHeight="1">
      <c r="B909" s="56" t="inlineStr">
        <is>
          <t>25V07971VN57</t>
        </is>
      </c>
      <c r="C909" s="56" t="n">
        <v>39</v>
      </c>
      <c r="D909" s="56" t="inlineStr">
        <is>
          <t>Haute Red</t>
        </is>
      </c>
      <c r="E909" s="56" t="inlineStr">
        <is>
          <t>XL</t>
        </is>
      </c>
      <c r="F909" s="56" t="n">
        <v>48</v>
      </c>
      <c r="G909" s="56" t="n">
        <v>2</v>
      </c>
      <c r="H909" s="56" t="n">
        <v>2</v>
      </c>
      <c r="I909">
        <f>IF(C909=0,TEXT(C909,"@"),TEXT(C909,"#"))</f>
        <v/>
      </c>
    </row>
    <row r="910" ht="16.5" customHeight="1">
      <c r="B910" s="56" t="inlineStr">
        <is>
          <t>25V07971VN57</t>
        </is>
      </c>
      <c r="C910" s="56" t="n">
        <v>41</v>
      </c>
      <c r="D910" s="56" t="inlineStr">
        <is>
          <t>Daffodil</t>
        </is>
      </c>
      <c r="E910" s="56" t="inlineStr">
        <is>
          <t>2XL</t>
        </is>
      </c>
      <c r="F910" s="56" t="n">
        <v>18</v>
      </c>
      <c r="G910" s="56" t="n">
        <v>2</v>
      </c>
      <c r="H910" s="56" t="n">
        <v>2</v>
      </c>
      <c r="I910">
        <f>IF(C910=0,TEXT(C910,"@"),TEXT(C910,"#"))</f>
        <v/>
      </c>
    </row>
    <row r="911" ht="16.5" customHeight="1">
      <c r="B911" s="56" t="inlineStr">
        <is>
          <t>25V07971VN57</t>
        </is>
      </c>
      <c r="C911" s="56" t="n">
        <v>41</v>
      </c>
      <c r="D911" s="56" t="inlineStr">
        <is>
          <t>Daffodil</t>
        </is>
      </c>
      <c r="E911" s="56" t="inlineStr">
        <is>
          <t>L</t>
        </is>
      </c>
      <c r="F911" s="56" t="n">
        <v>73</v>
      </c>
      <c r="G911" s="56" t="n">
        <v>2</v>
      </c>
      <c r="H911" s="56" t="n">
        <v>2</v>
      </c>
      <c r="I911">
        <f>IF(C911=0,TEXT(C911,"@"),TEXT(C911,"#"))</f>
        <v/>
      </c>
    </row>
    <row r="912" ht="16.5" customHeight="1">
      <c r="B912" s="56" t="inlineStr">
        <is>
          <t>25V07971VN57</t>
        </is>
      </c>
      <c r="C912" s="56" t="n">
        <v>41</v>
      </c>
      <c r="D912" s="56" t="inlineStr">
        <is>
          <t>Daffodil</t>
        </is>
      </c>
      <c r="E912" s="56" t="inlineStr">
        <is>
          <t>M</t>
        </is>
      </c>
      <c r="F912" s="56" t="n">
        <v>73</v>
      </c>
      <c r="G912" s="56" t="n">
        <v>2</v>
      </c>
      <c r="H912" s="56" t="n">
        <v>2</v>
      </c>
      <c r="I912">
        <f>IF(C912=0,TEXT(C912,"@"),TEXT(C912,"#"))</f>
        <v/>
      </c>
    </row>
    <row r="913" ht="16.5" customHeight="1">
      <c r="B913" s="56" t="inlineStr">
        <is>
          <t>25V07971VN57</t>
        </is>
      </c>
      <c r="C913" s="56" t="n">
        <v>41</v>
      </c>
      <c r="D913" s="56" t="inlineStr">
        <is>
          <t>Daffodil</t>
        </is>
      </c>
      <c r="E913" s="56" t="inlineStr">
        <is>
          <t>S</t>
        </is>
      </c>
      <c r="F913" s="56" t="n">
        <v>38</v>
      </c>
      <c r="G913" s="56" t="n">
        <v>2</v>
      </c>
      <c r="H913" s="56" t="n">
        <v>2</v>
      </c>
      <c r="I913">
        <f>IF(C913=0,TEXT(C913,"@"),TEXT(C913,"#"))</f>
        <v/>
      </c>
    </row>
    <row r="914" ht="16.5" customHeight="1">
      <c r="B914" s="56" t="inlineStr">
        <is>
          <t>25V07971VN57</t>
        </is>
      </c>
      <c r="C914" s="56" t="n">
        <v>41</v>
      </c>
      <c r="D914" s="56" t="inlineStr">
        <is>
          <t>Daffodil</t>
        </is>
      </c>
      <c r="E914" s="56" t="inlineStr">
        <is>
          <t>XL</t>
        </is>
      </c>
      <c r="F914" s="56" t="n">
        <v>48</v>
      </c>
      <c r="G914" s="56" t="n">
        <v>2</v>
      </c>
      <c r="H914" s="56" t="n">
        <v>2</v>
      </c>
      <c r="I914">
        <f>IF(C914=0,TEXT(C914,"@"),TEXT(C914,"#"))</f>
        <v/>
      </c>
    </row>
    <row r="915" ht="16.5" customHeight="1">
      <c r="B915" s="56" t="inlineStr">
        <is>
          <t>25V07971VN58</t>
        </is>
      </c>
      <c r="C915" s="56" t="n">
        <v>42</v>
      </c>
      <c r="D915" s="56" t="inlineStr">
        <is>
          <t>Pure Cashmere</t>
        </is>
      </c>
      <c r="E915" s="56" t="inlineStr">
        <is>
          <t>2XL</t>
        </is>
      </c>
      <c r="F915" s="56" t="n">
        <v>25</v>
      </c>
      <c r="G915" s="56" t="n">
        <v>2</v>
      </c>
      <c r="H915" s="56" t="n">
        <v>2</v>
      </c>
      <c r="I915">
        <f>IF(C915=0,TEXT(C915,"@"),TEXT(C915,"#"))</f>
        <v/>
      </c>
    </row>
    <row r="916" ht="16.5" customHeight="1">
      <c r="B916" s="56" t="inlineStr">
        <is>
          <t>25V07971VN58</t>
        </is>
      </c>
      <c r="C916" s="56" t="n">
        <v>42</v>
      </c>
      <c r="D916" s="56" t="inlineStr">
        <is>
          <t>Pure Cashmere</t>
        </is>
      </c>
      <c r="E916" s="56" t="inlineStr">
        <is>
          <t>L</t>
        </is>
      </c>
      <c r="F916" s="56" t="n">
        <v>103</v>
      </c>
      <c r="G916" s="56" t="n">
        <v>2</v>
      </c>
      <c r="H916" s="56" t="n">
        <v>2</v>
      </c>
      <c r="I916">
        <f>IF(C916=0,TEXT(C916,"@"),TEXT(C916,"#"))</f>
        <v/>
      </c>
    </row>
    <row r="917" ht="16.5" customHeight="1">
      <c r="B917" s="56" t="inlineStr">
        <is>
          <t>25V07971VN58</t>
        </is>
      </c>
      <c r="C917" s="56" t="n">
        <v>42</v>
      </c>
      <c r="D917" s="56" t="inlineStr">
        <is>
          <t>Pure Cashmere</t>
        </is>
      </c>
      <c r="E917" s="56" t="inlineStr">
        <is>
          <t>M</t>
        </is>
      </c>
      <c r="F917" s="56" t="n">
        <v>102</v>
      </c>
      <c r="G917" s="56" t="n">
        <v>2</v>
      </c>
      <c r="H917" s="56" t="n">
        <v>2</v>
      </c>
      <c r="I917">
        <f>IF(C917=0,TEXT(C917,"@"),TEXT(C917,"#"))</f>
        <v/>
      </c>
    </row>
    <row r="918" ht="16.5" customHeight="1">
      <c r="B918" s="56" t="inlineStr">
        <is>
          <t>25V07971VN58</t>
        </is>
      </c>
      <c r="C918" s="56" t="n">
        <v>42</v>
      </c>
      <c r="D918" s="56" t="inlineStr">
        <is>
          <t>Pure Cashmere</t>
        </is>
      </c>
      <c r="E918" s="56" t="inlineStr">
        <is>
          <t>S</t>
        </is>
      </c>
      <c r="F918" s="56" t="n">
        <v>53</v>
      </c>
      <c r="G918" s="56" t="n">
        <v>2</v>
      </c>
      <c r="H918" s="56" t="n">
        <v>2</v>
      </c>
      <c r="I918">
        <f>IF(C918=0,TEXT(C918,"@"),TEXT(C918,"#"))</f>
        <v/>
      </c>
    </row>
    <row r="919" ht="16.5" customHeight="1">
      <c r="B919" s="56" t="inlineStr">
        <is>
          <t>25V07971VN58</t>
        </is>
      </c>
      <c r="C919" s="56" t="n">
        <v>42</v>
      </c>
      <c r="D919" s="56" t="inlineStr">
        <is>
          <t>Pure Cashmere</t>
        </is>
      </c>
      <c r="E919" s="56" t="inlineStr">
        <is>
          <t>XL</t>
        </is>
      </c>
      <c r="F919" s="56" t="n">
        <v>67</v>
      </c>
      <c r="G919" s="56" t="n">
        <v>2</v>
      </c>
      <c r="H919" s="56" t="n">
        <v>2</v>
      </c>
      <c r="I919">
        <f>IF(C919=0,TEXT(C919,"@"),TEXT(C919,"#"))</f>
        <v/>
      </c>
    </row>
    <row r="920" ht="16.5" customHeight="1">
      <c r="B920" s="56" t="inlineStr">
        <is>
          <t>25V07971VN59</t>
        </is>
      </c>
      <c r="C920" s="56" t="n">
        <v>56</v>
      </c>
      <c r="D920" s="56" t="inlineStr">
        <is>
          <t>Shaded Moss</t>
        </is>
      </c>
      <c r="E920" s="56" t="inlineStr">
        <is>
          <t>2XL</t>
        </is>
      </c>
      <c r="F920" s="56" t="n">
        <v>22</v>
      </c>
      <c r="G920" s="56" t="n">
        <v>2</v>
      </c>
      <c r="H920" s="56" t="n">
        <v>2</v>
      </c>
      <c r="I920">
        <f>IF(C920=0,TEXT(C920,"@"),TEXT(C920,"#"))</f>
        <v/>
      </c>
    </row>
    <row r="921" ht="16.5" customHeight="1">
      <c r="B921" s="56" t="inlineStr">
        <is>
          <t>25V07971VN59</t>
        </is>
      </c>
      <c r="C921" s="56" t="n">
        <v>56</v>
      </c>
      <c r="D921" s="56" t="inlineStr">
        <is>
          <t>Shaded Moss</t>
        </is>
      </c>
      <c r="E921" s="56" t="inlineStr">
        <is>
          <t>L</t>
        </is>
      </c>
      <c r="F921" s="56" t="n">
        <v>96</v>
      </c>
      <c r="G921" s="56" t="n">
        <v>2</v>
      </c>
      <c r="H921" s="56" t="n">
        <v>2</v>
      </c>
      <c r="I921">
        <f>IF(C921=0,TEXT(C921,"@"),TEXT(C921,"#"))</f>
        <v/>
      </c>
    </row>
    <row r="922" ht="16.5" customHeight="1">
      <c r="B922" s="56" t="inlineStr">
        <is>
          <t>25V07971VN59</t>
        </is>
      </c>
      <c r="C922" s="56" t="n">
        <v>56</v>
      </c>
      <c r="D922" s="56" t="inlineStr">
        <is>
          <t>Shaded Moss</t>
        </is>
      </c>
      <c r="E922" s="56" t="inlineStr">
        <is>
          <t>M</t>
        </is>
      </c>
      <c r="F922" s="56" t="n">
        <v>93</v>
      </c>
      <c r="G922" s="56" t="n">
        <v>2</v>
      </c>
      <c r="H922" s="56" t="n">
        <v>2</v>
      </c>
      <c r="I922">
        <f>IF(C922=0,TEXT(C922,"@"),TEXT(C922,"#"))</f>
        <v/>
      </c>
    </row>
    <row r="923" ht="16.5" customHeight="1">
      <c r="B923" s="56" t="inlineStr">
        <is>
          <t>25V07971VN59</t>
        </is>
      </c>
      <c r="C923" s="56" t="n">
        <v>56</v>
      </c>
      <c r="D923" s="56" t="inlineStr">
        <is>
          <t>Shaded Moss</t>
        </is>
      </c>
      <c r="E923" s="56" t="inlineStr">
        <is>
          <t>S</t>
        </is>
      </c>
      <c r="F923" s="56" t="n">
        <v>48</v>
      </c>
      <c r="G923" s="56" t="n">
        <v>2</v>
      </c>
      <c r="H923" s="56" t="n">
        <v>2</v>
      </c>
      <c r="I923">
        <f>IF(C923=0,TEXT(C923,"@"),TEXT(C923,"#"))</f>
        <v/>
      </c>
    </row>
    <row r="924" ht="16.5" customHeight="1">
      <c r="B924" s="56" t="inlineStr">
        <is>
          <t>25V07971VN59</t>
        </is>
      </c>
      <c r="C924" s="56" t="n">
        <v>56</v>
      </c>
      <c r="D924" s="56" t="inlineStr">
        <is>
          <t>Shaded Moss</t>
        </is>
      </c>
      <c r="E924" s="56" t="inlineStr">
        <is>
          <t>XL</t>
        </is>
      </c>
      <c r="F924" s="56" t="n">
        <v>61</v>
      </c>
      <c r="G924" s="56" t="n">
        <v>2</v>
      </c>
      <c r="H924" s="56" t="n">
        <v>2</v>
      </c>
      <c r="I924">
        <f>IF(C924=0,TEXT(C924,"@"),TEXT(C924,"#"))</f>
        <v/>
      </c>
    </row>
    <row r="925" ht="16.5" customHeight="1">
      <c r="B925" s="56" t="inlineStr">
        <is>
          <t>25V07971VN60</t>
        </is>
      </c>
      <c r="C925" s="56" t="n">
        <v>26</v>
      </c>
      <c r="D925" s="56" t="inlineStr">
        <is>
          <t>Signature Navy</t>
        </is>
      </c>
      <c r="E925" s="56" t="inlineStr">
        <is>
          <t>2XL</t>
        </is>
      </c>
      <c r="F925" s="56" t="n">
        <v>27</v>
      </c>
      <c r="G925" s="56" t="n">
        <v>2</v>
      </c>
      <c r="H925" s="56" t="n">
        <v>2</v>
      </c>
      <c r="I925">
        <f>IF(C925=0,TEXT(C925,"@"),TEXT(C925,"#"))</f>
        <v/>
      </c>
    </row>
    <row r="926" ht="16.5" customHeight="1">
      <c r="B926" s="56" t="inlineStr">
        <is>
          <t>25V07971VN60</t>
        </is>
      </c>
      <c r="C926" s="56" t="n">
        <v>26</v>
      </c>
      <c r="D926" s="56" t="inlineStr">
        <is>
          <t>Signature Navy</t>
        </is>
      </c>
      <c r="E926" s="56" t="inlineStr">
        <is>
          <t>L</t>
        </is>
      </c>
      <c r="F926" s="56" t="n">
        <v>114</v>
      </c>
      <c r="G926" s="56" t="n">
        <v>2</v>
      </c>
      <c r="H926" s="56" t="n">
        <v>2</v>
      </c>
      <c r="I926">
        <f>IF(C926=0,TEXT(C926,"@"),TEXT(C926,"#"))</f>
        <v/>
      </c>
    </row>
    <row r="927" ht="16.5" customHeight="1">
      <c r="B927" s="56" t="inlineStr">
        <is>
          <t>25V07971VN60</t>
        </is>
      </c>
      <c r="C927" s="56" t="n">
        <v>26</v>
      </c>
      <c r="D927" s="56" t="inlineStr">
        <is>
          <t>Signature Navy</t>
        </is>
      </c>
      <c r="E927" s="56" t="inlineStr">
        <is>
          <t>M</t>
        </is>
      </c>
      <c r="F927" s="56" t="n">
        <v>110</v>
      </c>
      <c r="G927" s="56" t="n">
        <v>2</v>
      </c>
      <c r="H927" s="56" t="n">
        <v>2</v>
      </c>
      <c r="I927">
        <f>IF(C927=0,TEXT(C927,"@"),TEXT(C927,"#"))</f>
        <v/>
      </c>
    </row>
    <row r="928" ht="16.5" customHeight="1">
      <c r="B928" s="56" t="inlineStr">
        <is>
          <t>25V07971VN60</t>
        </is>
      </c>
      <c r="C928" s="56" t="n">
        <v>26</v>
      </c>
      <c r="D928" s="56" t="inlineStr">
        <is>
          <t>Signature Navy</t>
        </is>
      </c>
      <c r="E928" s="56" t="inlineStr">
        <is>
          <t>S</t>
        </is>
      </c>
      <c r="F928" s="56" t="n">
        <v>57</v>
      </c>
      <c r="G928" s="56" t="n">
        <v>2</v>
      </c>
      <c r="H928" s="56" t="n">
        <v>2</v>
      </c>
      <c r="I928">
        <f>IF(C928=0,TEXT(C928,"@"),TEXT(C928,"#"))</f>
        <v/>
      </c>
    </row>
    <row r="929" ht="16.5" customHeight="1">
      <c r="B929" s="56" t="inlineStr">
        <is>
          <t>25V07971VN60</t>
        </is>
      </c>
      <c r="C929" s="56" t="n">
        <v>26</v>
      </c>
      <c r="D929" s="56" t="inlineStr">
        <is>
          <t>Signature Navy</t>
        </is>
      </c>
      <c r="E929" s="56" t="inlineStr">
        <is>
          <t>XL</t>
        </is>
      </c>
      <c r="F929" s="56" t="n">
        <v>72</v>
      </c>
      <c r="G929" s="56" t="n">
        <v>2</v>
      </c>
      <c r="H929" s="56" t="n">
        <v>2</v>
      </c>
      <c r="I929">
        <f>IF(C929=0,TEXT(C929,"@"),TEXT(C929,"#"))</f>
        <v/>
      </c>
    </row>
    <row r="930" ht="16.5" customHeight="1">
      <c r="B930" s="56" t="inlineStr">
        <is>
          <t>25V07971VN60</t>
        </is>
      </c>
      <c r="C930" s="56" t="n">
        <v>57</v>
      </c>
      <c r="D930" s="56" t="inlineStr">
        <is>
          <t>Tamarack Green</t>
        </is>
      </c>
      <c r="E930" s="56" t="inlineStr">
        <is>
          <t>2XL</t>
        </is>
      </c>
      <c r="F930" s="56" t="n">
        <v>23</v>
      </c>
      <c r="G930" s="56" t="n">
        <v>2</v>
      </c>
      <c r="H930" s="56" t="n">
        <v>2</v>
      </c>
      <c r="I930">
        <f>IF(C930=0,TEXT(C930,"@"),TEXT(C930,"#"))</f>
        <v/>
      </c>
    </row>
    <row r="931" ht="16.5" customHeight="1">
      <c r="B931" s="56" t="inlineStr">
        <is>
          <t>25V07971VN60</t>
        </is>
      </c>
      <c r="C931" s="56" t="n">
        <v>57</v>
      </c>
      <c r="D931" s="56" t="inlineStr">
        <is>
          <t>Tamarack Green</t>
        </is>
      </c>
      <c r="E931" s="56" t="inlineStr">
        <is>
          <t>L</t>
        </is>
      </c>
      <c r="F931" s="56" t="n">
        <v>98</v>
      </c>
      <c r="G931" s="56" t="n">
        <v>2</v>
      </c>
      <c r="H931" s="56" t="n">
        <v>2</v>
      </c>
      <c r="I931">
        <f>IF(C931=0,TEXT(C931,"@"),TEXT(C931,"#"))</f>
        <v/>
      </c>
    </row>
    <row r="932" ht="16.5" customHeight="1">
      <c r="B932" s="56" t="inlineStr">
        <is>
          <t>25V07971VN60</t>
        </is>
      </c>
      <c r="C932" s="56" t="n">
        <v>57</v>
      </c>
      <c r="D932" s="56" t="inlineStr">
        <is>
          <t>Tamarack Green</t>
        </is>
      </c>
      <c r="E932" s="56" t="inlineStr">
        <is>
          <t>M</t>
        </is>
      </c>
      <c r="F932" s="56" t="n">
        <v>96</v>
      </c>
      <c r="G932" s="56" t="n">
        <v>2</v>
      </c>
      <c r="H932" s="56" t="n">
        <v>2</v>
      </c>
      <c r="I932">
        <f>IF(C932=0,TEXT(C932,"@"),TEXT(C932,"#"))</f>
        <v/>
      </c>
    </row>
    <row r="933" ht="16.5" customHeight="1">
      <c r="B933" s="56" t="inlineStr">
        <is>
          <t>25V07971VN60</t>
        </is>
      </c>
      <c r="C933" s="56" t="n">
        <v>57</v>
      </c>
      <c r="D933" s="56" t="inlineStr">
        <is>
          <t>Tamarack Green</t>
        </is>
      </c>
      <c r="E933" s="56" t="inlineStr">
        <is>
          <t>S</t>
        </is>
      </c>
      <c r="F933" s="56" t="n">
        <v>50</v>
      </c>
      <c r="G933" s="56" t="n">
        <v>2</v>
      </c>
      <c r="H933" s="56" t="n">
        <v>2</v>
      </c>
      <c r="I933">
        <f>IF(C933=0,TEXT(C933,"@"),TEXT(C933,"#"))</f>
        <v/>
      </c>
    </row>
    <row r="934" ht="16.5" customHeight="1">
      <c r="B934" s="56" t="inlineStr">
        <is>
          <t>25V07971VN60</t>
        </is>
      </c>
      <c r="C934" s="56" t="n">
        <v>57</v>
      </c>
      <c r="D934" s="56" t="inlineStr">
        <is>
          <t>Tamarack Green</t>
        </is>
      </c>
      <c r="E934" s="56" t="inlineStr">
        <is>
          <t>XL</t>
        </is>
      </c>
      <c r="F934" s="56" t="n">
        <v>63</v>
      </c>
      <c r="G934" s="56" t="n">
        <v>2</v>
      </c>
      <c r="H934" s="56" t="n">
        <v>2</v>
      </c>
      <c r="I934">
        <f>IF(C934=0,TEXT(C934,"@"),TEXT(C934,"#"))</f>
        <v/>
      </c>
    </row>
    <row r="935" ht="16.5" customHeight="1">
      <c r="B935" s="56" t="inlineStr">
        <is>
          <t>25V07971VN60</t>
        </is>
      </c>
      <c r="C935" s="56" t="n">
        <v>78</v>
      </c>
      <c r="D935" s="56" t="inlineStr">
        <is>
          <t>Light Buff</t>
        </is>
      </c>
      <c r="E935" s="56" t="inlineStr">
        <is>
          <t>2XL</t>
        </is>
      </c>
      <c r="F935" s="56" t="n">
        <v>23</v>
      </c>
      <c r="G935" s="56" t="n">
        <v>2</v>
      </c>
      <c r="H935" s="56" t="n">
        <v>2</v>
      </c>
      <c r="I935">
        <f>IF(C935=0,TEXT(C935,"@"),TEXT(C935,"#"))</f>
        <v/>
      </c>
    </row>
    <row r="936" ht="16.5" customHeight="1">
      <c r="B936" s="56" t="inlineStr">
        <is>
          <t>25V07971VN60</t>
        </is>
      </c>
      <c r="C936" s="56" t="n">
        <v>78</v>
      </c>
      <c r="D936" s="56" t="inlineStr">
        <is>
          <t>Light Buff</t>
        </is>
      </c>
      <c r="E936" s="56" t="inlineStr">
        <is>
          <t>L</t>
        </is>
      </c>
      <c r="F936" s="56" t="n">
        <v>98</v>
      </c>
      <c r="G936" s="56" t="n">
        <v>2</v>
      </c>
      <c r="H936" s="56" t="n">
        <v>2</v>
      </c>
      <c r="I936">
        <f>IF(C936=0,TEXT(C936,"@"),TEXT(C936,"#"))</f>
        <v/>
      </c>
    </row>
    <row r="937" ht="16.5" customHeight="1">
      <c r="B937" s="56" t="inlineStr">
        <is>
          <t>25V07971VN60</t>
        </is>
      </c>
      <c r="C937" s="56" t="n">
        <v>78</v>
      </c>
      <c r="D937" s="56" t="inlineStr">
        <is>
          <t>Light Buff</t>
        </is>
      </c>
      <c r="E937" s="56" t="inlineStr">
        <is>
          <t>M</t>
        </is>
      </c>
      <c r="F937" s="56" t="n">
        <v>96</v>
      </c>
      <c r="G937" s="56" t="n">
        <v>2</v>
      </c>
      <c r="H937" s="56" t="n">
        <v>2</v>
      </c>
      <c r="I937">
        <f>IF(C937=0,TEXT(C937,"@"),TEXT(C937,"#"))</f>
        <v/>
      </c>
    </row>
    <row r="938" ht="16.5" customHeight="1">
      <c r="B938" s="56" t="inlineStr">
        <is>
          <t>25V07971VN60</t>
        </is>
      </c>
      <c r="C938" s="56" t="n">
        <v>78</v>
      </c>
      <c r="D938" s="56" t="inlineStr">
        <is>
          <t>Light Buff</t>
        </is>
      </c>
      <c r="E938" s="56" t="inlineStr">
        <is>
          <t>S</t>
        </is>
      </c>
      <c r="F938" s="56" t="n">
        <v>50</v>
      </c>
      <c r="G938" s="56" t="n">
        <v>2</v>
      </c>
      <c r="H938" s="56" t="n">
        <v>2</v>
      </c>
      <c r="I938">
        <f>IF(C938=0,TEXT(C938,"@"),TEXT(C938,"#"))</f>
        <v/>
      </c>
    </row>
    <row r="939" ht="16.5" customHeight="1">
      <c r="B939" s="56" t="inlineStr">
        <is>
          <t>25V07971VN60</t>
        </is>
      </c>
      <c r="C939" s="56" t="n">
        <v>78</v>
      </c>
      <c r="D939" s="56" t="inlineStr">
        <is>
          <t>Light Buff</t>
        </is>
      </c>
      <c r="E939" s="56" t="inlineStr">
        <is>
          <t>XL</t>
        </is>
      </c>
      <c r="F939" s="56" t="n">
        <v>63</v>
      </c>
      <c r="G939" s="56" t="n">
        <v>2</v>
      </c>
      <c r="H939" s="56" t="n">
        <v>2</v>
      </c>
      <c r="I939">
        <f>IF(C939=0,TEXT(C939,"@"),TEXT(C939,"#"))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tabColor rgb="FF92D050"/>
    <outlinePr summaryBelow="1" summaryRight="1"/>
    <pageSetUpPr/>
  </sheetPr>
  <dimension ref="A1:T251"/>
  <sheetViews>
    <sheetView workbookViewId="0">
      <selection activeCell="A6" sqref="A6:E6"/>
    </sheetView>
  </sheetViews>
  <sheetFormatPr baseColWidth="8" defaultRowHeight="15"/>
  <cols>
    <col width="3.85546875" bestFit="1" customWidth="1" min="1" max="1"/>
    <col width="12.140625" bestFit="1" customWidth="1" min="2" max="2"/>
    <col width="17.140625" bestFit="1" customWidth="1" min="3" max="3"/>
    <col width="13.5703125" bestFit="1" customWidth="1" min="4" max="4"/>
    <col width="4.42578125" bestFit="1" customWidth="1" min="5" max="5"/>
    <col width="8.140625" bestFit="1" customWidth="1" min="6" max="6"/>
    <col width="6.85546875" bestFit="1" customWidth="1" min="7" max="7"/>
    <col width="13.85546875" bestFit="1" customWidth="1" min="8" max="8"/>
    <col width="38.140625" bestFit="1" customWidth="1" min="9" max="9"/>
    <col width="20.42578125" bestFit="1" customWidth="1" min="10" max="10"/>
    <col width="7.85546875" bestFit="1" customWidth="1" min="11" max="11"/>
    <col width="30.5703125" bestFit="1" customWidth="1" min="12" max="12"/>
    <col width="24.5703125" bestFit="1" customWidth="1" min="13" max="13"/>
    <col width="8.85546875" bestFit="1" customWidth="1" min="14" max="14"/>
    <col width="8.5703125" bestFit="1" customWidth="1" min="15" max="15"/>
    <col width="7.5703125" bestFit="1" customWidth="1" min="16" max="16"/>
    <col width="10.42578125" bestFit="1" customWidth="1" min="17" max="17"/>
    <col width="10.140625" bestFit="1" customWidth="1" min="18" max="18"/>
    <col width="21.42578125" bestFit="1" customWidth="1" min="19" max="19"/>
    <col width="19.42578125" customWidth="1" min="20" max="20"/>
  </cols>
  <sheetData>
    <row r="1" ht="14.45" customHeight="1">
      <c r="A1" s="60" t="inlineStr">
        <is>
          <t>No.</t>
        </is>
      </c>
      <c r="B1" s="60" t="inlineStr">
        <is>
          <t>COLOR_CODE</t>
        </is>
      </c>
      <c r="C1" s="60" t="inlineStr">
        <is>
          <t xml:space="preserve">COLOR_NAME </t>
        </is>
      </c>
      <c r="D1" s="60" t="inlineStr">
        <is>
          <t>JO_NO</t>
        </is>
      </c>
      <c r="E1" s="60" t="inlineStr">
        <is>
          <t>SIZE</t>
        </is>
      </c>
      <c r="F1" s="60" t="inlineStr">
        <is>
          <t>OrderQty</t>
        </is>
      </c>
      <c r="G1" s="60" t="inlineStr">
        <is>
          <t>Cut Qty</t>
        </is>
      </c>
      <c r="H1" s="60" t="inlineStr">
        <is>
          <t xml:space="preserve">Need to cut qty </t>
        </is>
      </c>
      <c r="I1" s="60" t="inlineStr">
        <is>
          <t xml:space="preserve">OverPer(%) = (Cutqty-OrderQty) / OrderQty </t>
        </is>
      </c>
      <c r="J1" s="60" t="inlineStr">
        <is>
          <t>Over/Short% Allowance</t>
        </is>
      </c>
      <c r="K1" s="60" t="inlineStr">
        <is>
          <t>Cut Scan</t>
        </is>
      </c>
      <c r="L1" s="60" t="inlineStr">
        <is>
          <t xml:space="preserve">WIP Cutting Qty (CutQty - CutScan) </t>
        </is>
      </c>
      <c r="M1" s="60" t="inlineStr">
        <is>
          <t xml:space="preserve">WIP DC (CutScan - DCTranf) </t>
        </is>
      </c>
      <c r="N1" s="60" t="inlineStr">
        <is>
          <t>Print Scan</t>
        </is>
      </c>
      <c r="O1" s="60" t="inlineStr">
        <is>
          <t>EMB Scan</t>
        </is>
      </c>
      <c r="P1" s="60" t="inlineStr">
        <is>
          <t>DC Scan</t>
        </is>
      </c>
      <c r="Q1" s="60" t="inlineStr">
        <is>
          <t>DC Transfer</t>
        </is>
      </c>
      <c r="R1" s="60" t="inlineStr">
        <is>
          <t>Reduce Qty</t>
        </is>
      </c>
      <c r="S1" s="60" t="inlineStr">
        <is>
          <t xml:space="preserve">WIP (DCScan - DCTranf) </t>
        </is>
      </c>
      <c r="T1" s="60" t="inlineStr">
        <is>
          <t>BUYER_PO_DEL_DATE</t>
        </is>
      </c>
    </row>
    <row r="2" ht="14.45" customHeight="1">
      <c r="A2" s="61" t="n">
        <v>1</v>
      </c>
      <c r="B2" s="61" t="n">
        <v>1</v>
      </c>
      <c r="C2" s="61" t="inlineStr">
        <is>
          <t>Signature White</t>
        </is>
      </c>
      <c r="D2" s="61" t="inlineStr">
        <is>
          <t>25V07971CA37</t>
        </is>
      </c>
      <c r="E2" s="62" t="n"/>
      <c r="F2" s="61" t="n">
        <v>26</v>
      </c>
      <c r="G2" s="61" t="n">
        <v>0</v>
      </c>
      <c r="H2" s="61" t="n">
        <v>26</v>
      </c>
      <c r="I2" s="63" t="n">
        <v>-1</v>
      </c>
      <c r="J2" s="61" t="inlineStr">
        <is>
          <t xml:space="preserve"> +2/-2 </t>
        </is>
      </c>
      <c r="K2" s="61" t="n">
        <v>0</v>
      </c>
      <c r="L2" s="61" t="n">
        <v>0</v>
      </c>
      <c r="M2" s="61" t="n">
        <v>0</v>
      </c>
      <c r="N2" s="61" t="n">
        <v>0</v>
      </c>
      <c r="O2" s="61" t="n">
        <v>0</v>
      </c>
      <c r="P2" s="61" t="n">
        <v>0</v>
      </c>
      <c r="Q2" s="61" t="n">
        <v>0</v>
      </c>
      <c r="R2" s="61" t="n">
        <v>0</v>
      </c>
      <c r="S2" s="61" t="n">
        <v>0</v>
      </c>
      <c r="T2" s="64" t="n">
        <v>46033</v>
      </c>
    </row>
    <row r="3" ht="14.45" customHeight="1">
      <c r="A3" s="61" t="n">
        <v>2</v>
      </c>
      <c r="B3" s="61" t="n">
        <v>1</v>
      </c>
      <c r="C3" s="61" t="inlineStr">
        <is>
          <t>Signature White</t>
        </is>
      </c>
      <c r="D3" s="61" t="inlineStr">
        <is>
          <t>25V07971CN30</t>
        </is>
      </c>
      <c r="E3" s="62" t="n"/>
      <c r="F3" s="61" t="n">
        <v>1167</v>
      </c>
      <c r="G3" s="61" t="n">
        <v>0</v>
      </c>
      <c r="H3" s="61" t="n">
        <v>1167</v>
      </c>
      <c r="I3" s="63" t="n">
        <v>-1</v>
      </c>
      <c r="J3" s="61" t="inlineStr">
        <is>
          <t xml:space="preserve"> +2/-2 </t>
        </is>
      </c>
      <c r="K3" s="61" t="n">
        <v>0</v>
      </c>
      <c r="L3" s="61" t="n">
        <v>0</v>
      </c>
      <c r="M3" s="61" t="n">
        <v>0</v>
      </c>
      <c r="N3" s="61" t="n">
        <v>0</v>
      </c>
      <c r="O3" s="61" t="n">
        <v>0</v>
      </c>
      <c r="P3" s="61" t="n">
        <v>0</v>
      </c>
      <c r="Q3" s="61" t="n">
        <v>0</v>
      </c>
      <c r="R3" s="61" t="n">
        <v>0</v>
      </c>
      <c r="S3" s="61" t="n">
        <v>0</v>
      </c>
      <c r="T3" s="64" t="n">
        <v>46002</v>
      </c>
    </row>
    <row r="4" ht="14.45" customHeight="1">
      <c r="A4" s="61" t="n">
        <v>3</v>
      </c>
      <c r="B4" s="61" t="n">
        <v>1</v>
      </c>
      <c r="C4" s="61" t="inlineStr">
        <is>
          <t>Signature White</t>
        </is>
      </c>
      <c r="D4" s="61" t="inlineStr">
        <is>
          <t>25V07971CN33</t>
        </is>
      </c>
      <c r="E4" s="62" t="n"/>
      <c r="F4" s="61" t="n">
        <v>1000</v>
      </c>
      <c r="G4" s="61" t="n">
        <v>0</v>
      </c>
      <c r="H4" s="61" t="n">
        <v>1000</v>
      </c>
      <c r="I4" s="63" t="n">
        <v>-1</v>
      </c>
      <c r="J4" s="61" t="inlineStr">
        <is>
          <t xml:space="preserve"> +2/-2 </t>
        </is>
      </c>
      <c r="K4" s="61" t="n">
        <v>0</v>
      </c>
      <c r="L4" s="61" t="n">
        <v>0</v>
      </c>
      <c r="M4" s="61" t="n">
        <v>0</v>
      </c>
      <c r="N4" s="61" t="n">
        <v>0</v>
      </c>
      <c r="O4" s="61" t="n">
        <v>0</v>
      </c>
      <c r="P4" s="61" t="n">
        <v>0</v>
      </c>
      <c r="Q4" s="61" t="n">
        <v>0</v>
      </c>
      <c r="R4" s="61" t="n">
        <v>0</v>
      </c>
      <c r="S4" s="61" t="n">
        <v>0</v>
      </c>
      <c r="T4" s="64" t="n">
        <v>46003</v>
      </c>
    </row>
    <row r="5" ht="14.45" customHeight="1">
      <c r="A5" s="61" t="n">
        <v>4</v>
      </c>
      <c r="B5" s="61" t="n">
        <v>1</v>
      </c>
      <c r="C5" s="61" t="inlineStr">
        <is>
          <t>Signature White</t>
        </is>
      </c>
      <c r="D5" s="61" t="inlineStr">
        <is>
          <t>25V07971CN50</t>
        </is>
      </c>
      <c r="E5" s="62" t="n"/>
      <c r="F5" s="61" t="n">
        <v>755</v>
      </c>
      <c r="G5" s="61" t="n">
        <v>0</v>
      </c>
      <c r="H5" s="61" t="n">
        <v>755</v>
      </c>
      <c r="I5" s="63" t="n">
        <v>-1</v>
      </c>
      <c r="J5" s="61" t="inlineStr">
        <is>
          <t xml:space="preserve"> +2/-2 </t>
        </is>
      </c>
      <c r="K5" s="61" t="n">
        <v>0</v>
      </c>
      <c r="L5" s="61" t="n">
        <v>0</v>
      </c>
      <c r="M5" s="61" t="n">
        <v>0</v>
      </c>
      <c r="N5" s="61" t="n">
        <v>0</v>
      </c>
      <c r="O5" s="61" t="n">
        <v>0</v>
      </c>
      <c r="P5" s="61" t="n">
        <v>0</v>
      </c>
      <c r="Q5" s="61" t="n">
        <v>0</v>
      </c>
      <c r="R5" s="61" t="n">
        <v>0</v>
      </c>
      <c r="S5" s="61" t="n">
        <v>0</v>
      </c>
      <c r="T5" s="64" t="n">
        <v>46021</v>
      </c>
    </row>
    <row r="6" ht="14.45" customHeight="1">
      <c r="A6" s="61" t="n">
        <v>5</v>
      </c>
      <c r="B6" s="61" t="n">
        <v>1</v>
      </c>
      <c r="C6" s="61" t="inlineStr">
        <is>
          <t>Signature White</t>
        </is>
      </c>
      <c r="D6" s="61" t="inlineStr">
        <is>
          <t>25V07971CN51</t>
        </is>
      </c>
      <c r="E6" s="62" t="n"/>
      <c r="F6" s="61" t="n">
        <v>470</v>
      </c>
      <c r="G6" s="61" t="n">
        <v>0</v>
      </c>
      <c r="H6" s="61" t="n">
        <v>470</v>
      </c>
      <c r="I6" s="63" t="n">
        <v>-1</v>
      </c>
      <c r="J6" s="61" t="inlineStr">
        <is>
          <t xml:space="preserve"> +2/-2 </t>
        </is>
      </c>
      <c r="K6" s="61" t="n">
        <v>0</v>
      </c>
      <c r="L6" s="61" t="n">
        <v>0</v>
      </c>
      <c r="M6" s="61" t="n">
        <v>0</v>
      </c>
      <c r="N6" s="61" t="n">
        <v>0</v>
      </c>
      <c r="O6" s="61" t="n">
        <v>0</v>
      </c>
      <c r="P6" s="61" t="n">
        <v>0</v>
      </c>
      <c r="Q6" s="61" t="n">
        <v>0</v>
      </c>
      <c r="R6" s="61" t="n">
        <v>0</v>
      </c>
      <c r="S6" s="61" t="n">
        <v>0</v>
      </c>
      <c r="T6" s="64" t="n">
        <v>46035</v>
      </c>
    </row>
    <row r="7" ht="14.45" customHeight="1">
      <c r="A7" s="61" t="n">
        <v>6</v>
      </c>
      <c r="B7" s="61" t="n">
        <v>1</v>
      </c>
      <c r="C7" s="61" t="inlineStr">
        <is>
          <t>Signature White</t>
        </is>
      </c>
      <c r="D7" s="61" t="inlineStr">
        <is>
          <t>25V07971CN52</t>
        </is>
      </c>
      <c r="E7" s="62" t="n"/>
      <c r="F7" s="61" t="n">
        <v>300</v>
      </c>
      <c r="G7" s="61" t="n">
        <v>0</v>
      </c>
      <c r="H7" s="61" t="n">
        <v>300</v>
      </c>
      <c r="I7" s="63" t="n">
        <v>-1</v>
      </c>
      <c r="J7" s="61" t="inlineStr">
        <is>
          <t xml:space="preserve"> +2/-2 </t>
        </is>
      </c>
      <c r="K7" s="61" t="n">
        <v>0</v>
      </c>
      <c r="L7" s="61" t="n">
        <v>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4" t="n">
        <v>46035</v>
      </c>
    </row>
    <row r="8" ht="14.45" customHeight="1">
      <c r="A8" s="61" t="n">
        <v>7</v>
      </c>
      <c r="B8" s="61" t="n">
        <v>1</v>
      </c>
      <c r="C8" s="61" t="inlineStr">
        <is>
          <t>Signature White</t>
        </is>
      </c>
      <c r="D8" s="61" t="inlineStr">
        <is>
          <t>25V07971EG49</t>
        </is>
      </c>
      <c r="E8" s="62" t="n"/>
      <c r="F8" s="61" t="n">
        <v>168</v>
      </c>
      <c r="G8" s="61" t="n">
        <v>0</v>
      </c>
      <c r="H8" s="61" t="n">
        <v>168</v>
      </c>
      <c r="I8" s="63" t="n">
        <v>-1</v>
      </c>
      <c r="J8" s="61" t="inlineStr">
        <is>
          <t xml:space="preserve"> +2/-2 </t>
        </is>
      </c>
      <c r="K8" s="61" t="n">
        <v>0</v>
      </c>
      <c r="L8" s="61" t="n">
        <v>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0</v>
      </c>
      <c r="T8" s="64" t="n">
        <v>46090</v>
      </c>
    </row>
    <row r="9" ht="14.45" customHeight="1">
      <c r="A9" s="61" t="n">
        <v>8</v>
      </c>
      <c r="B9" s="61" t="n">
        <v>1</v>
      </c>
      <c r="C9" s="61" t="inlineStr">
        <is>
          <t>Signature White</t>
        </is>
      </c>
      <c r="D9" s="61" t="inlineStr">
        <is>
          <t>25V07971ID19</t>
        </is>
      </c>
      <c r="E9" s="62" t="n"/>
      <c r="F9" s="61" t="n">
        <v>5000</v>
      </c>
      <c r="G9" s="61" t="n">
        <v>0</v>
      </c>
      <c r="H9" s="61" t="n">
        <v>5000</v>
      </c>
      <c r="I9" s="63" t="n">
        <v>-1</v>
      </c>
      <c r="J9" s="61" t="inlineStr">
        <is>
          <t xml:space="preserve"> +2/-2 </t>
        </is>
      </c>
      <c r="K9" s="61" t="n">
        <v>0</v>
      </c>
      <c r="L9" s="61" t="n">
        <v>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0</v>
      </c>
      <c r="T9" s="64" t="n">
        <v>46003</v>
      </c>
    </row>
    <row r="10" ht="14.45" customHeight="1">
      <c r="A10" s="61" t="n">
        <v>9</v>
      </c>
      <c r="B10" s="61" t="n">
        <v>1</v>
      </c>
      <c r="C10" s="61" t="inlineStr">
        <is>
          <t>Signature White</t>
        </is>
      </c>
      <c r="D10" s="61" t="inlineStr">
        <is>
          <t>25V07971ID20</t>
        </is>
      </c>
      <c r="E10" s="62" t="n"/>
      <c r="F10" s="61" t="n">
        <v>2500</v>
      </c>
      <c r="G10" s="61" t="n">
        <v>0</v>
      </c>
      <c r="H10" s="61" t="n">
        <v>2500</v>
      </c>
      <c r="I10" s="63" t="n">
        <v>-1</v>
      </c>
      <c r="J10" s="61" t="inlineStr">
        <is>
          <t xml:space="preserve"> +2/-2 </t>
        </is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4" t="n">
        <v>45992</v>
      </c>
    </row>
    <row r="11" ht="14.45" customHeight="1">
      <c r="A11" s="61" t="n">
        <v>10</v>
      </c>
      <c r="B11" s="61" t="n">
        <v>1</v>
      </c>
      <c r="C11" s="61" t="inlineStr">
        <is>
          <t>Signature White</t>
        </is>
      </c>
      <c r="D11" s="61" t="inlineStr">
        <is>
          <t>25V07971ID21</t>
        </is>
      </c>
      <c r="E11" s="62" t="n"/>
      <c r="F11" s="61" t="n">
        <v>2500</v>
      </c>
      <c r="G11" s="61" t="n">
        <v>0</v>
      </c>
      <c r="H11" s="61" t="n">
        <v>2500</v>
      </c>
      <c r="I11" s="63" t="n">
        <v>-1</v>
      </c>
      <c r="J11" s="61" t="inlineStr">
        <is>
          <t xml:space="preserve"> +2/-2 </t>
        </is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4" t="n">
        <v>46023</v>
      </c>
    </row>
    <row r="12" ht="14.45" customHeight="1">
      <c r="A12" s="61" t="n">
        <v>11</v>
      </c>
      <c r="B12" s="61" t="n">
        <v>1</v>
      </c>
      <c r="C12" s="61" t="inlineStr">
        <is>
          <t>Signature White</t>
        </is>
      </c>
      <c r="D12" s="61" t="inlineStr">
        <is>
          <t>25V07971KE44</t>
        </is>
      </c>
      <c r="E12" s="62" t="n"/>
      <c r="F12" s="61" t="n">
        <v>55</v>
      </c>
      <c r="G12" s="61" t="n">
        <v>0</v>
      </c>
      <c r="H12" s="61" t="n">
        <v>55</v>
      </c>
      <c r="I12" s="63" t="n">
        <v>-1</v>
      </c>
      <c r="J12" s="61" t="inlineStr">
        <is>
          <t xml:space="preserve"> +2/-2 </t>
        </is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4" t="n">
        <v>46002</v>
      </c>
    </row>
    <row r="13" ht="14.45" customHeight="1">
      <c r="A13" s="61" t="n">
        <v>12</v>
      </c>
      <c r="B13" s="61" t="n">
        <v>1</v>
      </c>
      <c r="C13" s="61" t="inlineStr">
        <is>
          <t>Signature White</t>
        </is>
      </c>
      <c r="D13" s="61" t="inlineStr">
        <is>
          <t>25V07971KH22</t>
        </is>
      </c>
      <c r="E13" s="62" t="n"/>
      <c r="F13" s="61" t="n">
        <v>40</v>
      </c>
      <c r="G13" s="61" t="n">
        <v>0</v>
      </c>
      <c r="H13" s="61" t="n">
        <v>40</v>
      </c>
      <c r="I13" s="63" t="n">
        <v>-1</v>
      </c>
      <c r="J13" s="61" t="inlineStr">
        <is>
          <t xml:space="preserve"> +2/-2 </t>
        </is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4" t="n">
        <v>46010</v>
      </c>
    </row>
    <row r="14" ht="14.45" customHeight="1">
      <c r="A14" s="61" t="n">
        <v>13</v>
      </c>
      <c r="B14" s="61" t="n">
        <v>1</v>
      </c>
      <c r="C14" s="61" t="inlineStr">
        <is>
          <t>Signature White</t>
        </is>
      </c>
      <c r="D14" s="61" t="inlineStr">
        <is>
          <t>25V07971KH23</t>
        </is>
      </c>
      <c r="E14" s="62" t="n"/>
      <c r="F14" s="61" t="n">
        <v>20</v>
      </c>
      <c r="G14" s="61" t="n">
        <v>0</v>
      </c>
      <c r="H14" s="61" t="n">
        <v>20</v>
      </c>
      <c r="I14" s="63" t="n">
        <v>-1</v>
      </c>
      <c r="J14" s="61" t="inlineStr">
        <is>
          <t xml:space="preserve"> +2/-2 </t>
        </is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4" t="n">
        <v>46007</v>
      </c>
    </row>
    <row r="15" ht="14.45" customHeight="1">
      <c r="A15" s="61" t="n">
        <v>14</v>
      </c>
      <c r="B15" s="61" t="n">
        <v>1</v>
      </c>
      <c r="C15" s="61" t="inlineStr">
        <is>
          <t>Signature White</t>
        </is>
      </c>
      <c r="D15" s="61" t="inlineStr">
        <is>
          <t>25V07971KH25</t>
        </is>
      </c>
      <c r="E15" s="62" t="n"/>
      <c r="F15" s="61" t="n">
        <v>30</v>
      </c>
      <c r="G15" s="61" t="n">
        <v>0</v>
      </c>
      <c r="H15" s="61" t="n">
        <v>30</v>
      </c>
      <c r="I15" s="63" t="n">
        <v>-1</v>
      </c>
      <c r="J15" s="61" t="inlineStr">
        <is>
          <t xml:space="preserve"> +2/-2 </t>
        </is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4" t="n">
        <v>46054</v>
      </c>
    </row>
    <row r="16" ht="14.45" customHeight="1">
      <c r="A16" s="61" t="n">
        <v>15</v>
      </c>
      <c r="B16" s="61" t="n">
        <v>1</v>
      </c>
      <c r="C16" s="61" t="inlineStr">
        <is>
          <t>Signature White</t>
        </is>
      </c>
      <c r="D16" s="61" t="inlineStr">
        <is>
          <t>25V07971MN11</t>
        </is>
      </c>
      <c r="E16" s="62" t="n"/>
      <c r="F16" s="61" t="n">
        <v>160</v>
      </c>
      <c r="G16" s="61" t="n">
        <v>0</v>
      </c>
      <c r="H16" s="61" t="n">
        <v>160</v>
      </c>
      <c r="I16" s="63" t="n">
        <v>-1</v>
      </c>
      <c r="J16" s="61" t="inlineStr">
        <is>
          <t xml:space="preserve"> +2/-2 </t>
        </is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4" t="n">
        <v>45981</v>
      </c>
    </row>
    <row r="17" ht="14.45" customHeight="1">
      <c r="A17" s="61" t="n">
        <v>16</v>
      </c>
      <c r="B17" s="61" t="n">
        <v>1</v>
      </c>
      <c r="C17" s="61" t="inlineStr">
        <is>
          <t>Signature White</t>
        </is>
      </c>
      <c r="D17" s="61" t="inlineStr">
        <is>
          <t>25V07971MU41</t>
        </is>
      </c>
      <c r="E17" s="62" t="n"/>
      <c r="F17" s="61" t="n">
        <v>150</v>
      </c>
      <c r="G17" s="61" t="n">
        <v>0</v>
      </c>
      <c r="H17" s="61" t="n">
        <v>150</v>
      </c>
      <c r="I17" s="63" t="n">
        <v>-1</v>
      </c>
      <c r="J17" s="61" t="inlineStr">
        <is>
          <t xml:space="preserve"> +2/-2 </t>
        </is>
      </c>
      <c r="K17" s="61" t="n">
        <v>0</v>
      </c>
      <c r="L17" s="61" t="n">
        <v>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4" t="n">
        <v>46031</v>
      </c>
    </row>
    <row r="18" ht="14.45" customHeight="1">
      <c r="A18" s="61" t="n">
        <v>17</v>
      </c>
      <c r="B18" s="61" t="n">
        <v>1</v>
      </c>
      <c r="C18" s="61" t="inlineStr">
        <is>
          <t>Signature White</t>
        </is>
      </c>
      <c r="D18" s="61" t="inlineStr">
        <is>
          <t>25V07971MY16</t>
        </is>
      </c>
      <c r="E18" s="62" t="n"/>
      <c r="F18" s="61" t="n">
        <v>500</v>
      </c>
      <c r="G18" s="61" t="n">
        <v>0</v>
      </c>
      <c r="H18" s="61" t="n">
        <v>500</v>
      </c>
      <c r="I18" s="63" t="n">
        <v>-1</v>
      </c>
      <c r="J18" s="61" t="inlineStr">
        <is>
          <t xml:space="preserve"> +2/-2 </t>
        </is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46054</v>
      </c>
    </row>
    <row r="19" ht="14.45" customHeight="1">
      <c r="A19" s="61" t="n">
        <v>18</v>
      </c>
      <c r="B19" s="61" t="n">
        <v>1</v>
      </c>
      <c r="C19" s="61" t="inlineStr">
        <is>
          <t>Signature White</t>
        </is>
      </c>
      <c r="D19" s="61" t="inlineStr">
        <is>
          <t>25V07971MY17</t>
        </is>
      </c>
      <c r="E19" s="62" t="n"/>
      <c r="F19" s="61" t="n">
        <v>500</v>
      </c>
      <c r="G19" s="61" t="n">
        <v>0</v>
      </c>
      <c r="H19" s="61" t="n">
        <v>500</v>
      </c>
      <c r="I19" s="63" t="n">
        <v>-1</v>
      </c>
      <c r="J19" s="61" t="inlineStr">
        <is>
          <t xml:space="preserve"> +2/-2 </t>
        </is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4" t="n">
        <v>46082</v>
      </c>
    </row>
    <row r="20" ht="14.45" customHeight="1">
      <c r="A20" s="61" t="n">
        <v>19</v>
      </c>
      <c r="B20" s="61" t="n">
        <v>1</v>
      </c>
      <c r="C20" s="61" t="inlineStr">
        <is>
          <t>Signature White</t>
        </is>
      </c>
      <c r="D20" s="61" t="inlineStr">
        <is>
          <t>25V07971MY18</t>
        </is>
      </c>
      <c r="E20" s="62" t="n"/>
      <c r="F20" s="61" t="n">
        <v>500</v>
      </c>
      <c r="G20" s="61" t="n">
        <v>0</v>
      </c>
      <c r="H20" s="61" t="n">
        <v>500</v>
      </c>
      <c r="I20" s="63" t="n">
        <v>-1</v>
      </c>
      <c r="J20" s="61" t="inlineStr">
        <is>
          <t xml:space="preserve"> +2/-2 </t>
        </is>
      </c>
      <c r="K20" s="61" t="n">
        <v>0</v>
      </c>
      <c r="L20" s="61" t="n">
        <v>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4" t="n">
        <v>46113</v>
      </c>
    </row>
    <row r="21" ht="14.45" customHeight="1">
      <c r="A21" s="61" t="n">
        <v>20</v>
      </c>
      <c r="B21" s="61" t="n">
        <v>1</v>
      </c>
      <c r="C21" s="61" t="inlineStr">
        <is>
          <t>Signature White</t>
        </is>
      </c>
      <c r="D21" s="61" t="inlineStr">
        <is>
          <t>25V07971SG07</t>
        </is>
      </c>
      <c r="E21" s="62" t="n"/>
      <c r="F21" s="61" t="n">
        <v>1000</v>
      </c>
      <c r="G21" s="61" t="n">
        <v>0</v>
      </c>
      <c r="H21" s="61" t="n">
        <v>1000</v>
      </c>
      <c r="I21" s="63" t="n">
        <v>-1</v>
      </c>
      <c r="J21" s="61" t="inlineStr">
        <is>
          <t xml:space="preserve"> +2/-2 </t>
        </is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4" t="n">
        <v>46016</v>
      </c>
    </row>
    <row r="22" ht="14.45" customHeight="1">
      <c r="A22" s="61" t="n">
        <v>21</v>
      </c>
      <c r="B22" s="61" t="n">
        <v>1</v>
      </c>
      <c r="C22" s="61" t="inlineStr">
        <is>
          <t>Signature White</t>
        </is>
      </c>
      <c r="D22" s="61" t="inlineStr">
        <is>
          <t>25V07971SG61</t>
        </is>
      </c>
      <c r="E22" s="62" t="n"/>
      <c r="F22" s="61" t="n">
        <v>1000</v>
      </c>
      <c r="G22" s="61" t="n">
        <v>0</v>
      </c>
      <c r="H22" s="61" t="n">
        <v>1000</v>
      </c>
      <c r="I22" s="63" t="n">
        <v>-1</v>
      </c>
      <c r="J22" s="61" t="inlineStr">
        <is>
          <t xml:space="preserve"> +2/-2 </t>
        </is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46065</v>
      </c>
    </row>
    <row r="23" ht="14.45" customHeight="1">
      <c r="A23" s="61" t="n">
        <v>22</v>
      </c>
      <c r="B23" s="61" t="n">
        <v>1</v>
      </c>
      <c r="C23" s="61" t="inlineStr">
        <is>
          <t>Signature White</t>
        </is>
      </c>
      <c r="D23" s="61" t="inlineStr">
        <is>
          <t>25V07971SG62</t>
        </is>
      </c>
      <c r="E23" s="62" t="n"/>
      <c r="F23" s="61" t="n">
        <v>1001</v>
      </c>
      <c r="G23" s="61" t="n">
        <v>0</v>
      </c>
      <c r="H23" s="61" t="n">
        <v>1001</v>
      </c>
      <c r="I23" s="63" t="n">
        <v>-1</v>
      </c>
      <c r="J23" s="61" t="inlineStr">
        <is>
          <t xml:space="preserve"> +2/-2 </t>
        </is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4" t="n">
        <v>46037</v>
      </c>
    </row>
    <row r="24" ht="14.45" customHeight="1">
      <c r="A24" s="61" t="n">
        <v>23</v>
      </c>
      <c r="B24" s="61" t="n">
        <v>1</v>
      </c>
      <c r="C24" s="61" t="inlineStr">
        <is>
          <t>Signature White</t>
        </is>
      </c>
      <c r="D24" s="61" t="inlineStr">
        <is>
          <t>25V07971SG63</t>
        </is>
      </c>
      <c r="E24" s="62" t="n"/>
      <c r="F24" s="61" t="n">
        <v>1000</v>
      </c>
      <c r="G24" s="61" t="n">
        <v>0</v>
      </c>
      <c r="H24" s="61" t="n">
        <v>1000</v>
      </c>
      <c r="I24" s="63" t="n">
        <v>-1</v>
      </c>
      <c r="J24" s="61" t="inlineStr">
        <is>
          <t xml:space="preserve"> +2/-2 </t>
        </is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4" t="n">
        <v>46093</v>
      </c>
    </row>
    <row r="25" ht="14.45" customHeight="1">
      <c r="A25" s="61" t="n">
        <v>24</v>
      </c>
      <c r="B25" s="61" t="n">
        <v>1</v>
      </c>
      <c r="C25" s="61" t="inlineStr">
        <is>
          <t>Signature White</t>
        </is>
      </c>
      <c r="D25" s="61" t="inlineStr">
        <is>
          <t>25V07971SG64</t>
        </is>
      </c>
      <c r="E25" s="62" t="n"/>
      <c r="F25" s="61" t="n">
        <v>1000</v>
      </c>
      <c r="G25" s="61" t="n">
        <v>0</v>
      </c>
      <c r="H25" s="61" t="n">
        <v>1000</v>
      </c>
      <c r="I25" s="63" t="n">
        <v>-1</v>
      </c>
      <c r="J25" s="61" t="inlineStr">
        <is>
          <t xml:space="preserve"> +2/-2 </t>
        </is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4" t="n">
        <v>46128</v>
      </c>
    </row>
    <row r="26" ht="14.45" customHeight="1">
      <c r="A26" s="61" t="n">
        <v>25</v>
      </c>
      <c r="B26" s="61" t="n">
        <v>1</v>
      </c>
      <c r="C26" s="61" t="inlineStr">
        <is>
          <t>Signature White</t>
        </is>
      </c>
      <c r="D26" s="61" t="inlineStr">
        <is>
          <t>25V07971VN01</t>
        </is>
      </c>
      <c r="E26" s="62" t="n"/>
      <c r="F26" s="61" t="n">
        <v>370</v>
      </c>
      <c r="G26" s="61" t="n">
        <v>0</v>
      </c>
      <c r="H26" s="61" t="n">
        <v>370</v>
      </c>
      <c r="I26" s="63" t="n">
        <v>-1</v>
      </c>
      <c r="J26" s="61" t="inlineStr">
        <is>
          <t xml:space="preserve"> +2/-2 </t>
        </is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4" t="n">
        <v>46003</v>
      </c>
    </row>
    <row r="27" ht="14.45" customHeight="1">
      <c r="A27" s="61" t="n">
        <v>26</v>
      </c>
      <c r="B27" s="61" t="n">
        <v>1</v>
      </c>
      <c r="C27" s="61" t="inlineStr">
        <is>
          <t>Signature White</t>
        </is>
      </c>
      <c r="D27" s="61" t="inlineStr">
        <is>
          <t>25V07971VN02</t>
        </is>
      </c>
      <c r="E27" s="62" t="n"/>
      <c r="F27" s="61" t="n">
        <v>300</v>
      </c>
      <c r="G27" s="61" t="n">
        <v>0</v>
      </c>
      <c r="H27" s="61" t="n">
        <v>300</v>
      </c>
      <c r="I27" s="63" t="n">
        <v>-1</v>
      </c>
      <c r="J27" s="61" t="inlineStr">
        <is>
          <t xml:space="preserve"> +2/-2 </t>
        </is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4" t="n">
        <v>46002</v>
      </c>
    </row>
    <row r="28" ht="14.45" customHeight="1">
      <c r="A28" s="61" t="n">
        <v>27</v>
      </c>
      <c r="B28" s="61" t="n">
        <v>1</v>
      </c>
      <c r="C28" s="61" t="inlineStr">
        <is>
          <t>Signature White</t>
        </is>
      </c>
      <c r="D28" s="61" t="inlineStr">
        <is>
          <t>25V07971VN04</t>
        </is>
      </c>
      <c r="E28" s="62" t="n"/>
      <c r="F28" s="61" t="n">
        <v>280</v>
      </c>
      <c r="G28" s="61" t="n">
        <v>0</v>
      </c>
      <c r="H28" s="61" t="n">
        <v>280</v>
      </c>
      <c r="I28" s="63" t="n">
        <v>-1</v>
      </c>
      <c r="J28" s="61" t="inlineStr">
        <is>
          <t xml:space="preserve"> +2/-2 </t>
        </is>
      </c>
      <c r="K28" s="61" t="n">
        <v>0</v>
      </c>
      <c r="L28" s="61" t="n">
        <v>0</v>
      </c>
      <c r="M28" s="61" t="n">
        <v>0</v>
      </c>
      <c r="N28" s="61" t="n">
        <v>0</v>
      </c>
      <c r="O28" s="61" t="n">
        <v>0</v>
      </c>
      <c r="P28" s="61" t="n">
        <v>0</v>
      </c>
      <c r="Q28" s="61" t="n">
        <v>0</v>
      </c>
      <c r="R28" s="61" t="n">
        <v>0</v>
      </c>
      <c r="S28" s="61" t="n">
        <v>0</v>
      </c>
      <c r="T28" s="64" t="n">
        <v>46054</v>
      </c>
    </row>
    <row r="29" ht="14.45" customHeight="1">
      <c r="A29" s="61" t="n">
        <v>28</v>
      </c>
      <c r="B29" s="61" t="n">
        <v>1</v>
      </c>
      <c r="C29" s="61" t="inlineStr">
        <is>
          <t>Signature White</t>
        </is>
      </c>
      <c r="D29" s="61" t="inlineStr">
        <is>
          <t>25V07971VN05</t>
        </is>
      </c>
      <c r="E29" s="62" t="n"/>
      <c r="F29" s="61" t="n">
        <v>280</v>
      </c>
      <c r="G29" s="61" t="n">
        <v>0</v>
      </c>
      <c r="H29" s="61" t="n">
        <v>280</v>
      </c>
      <c r="I29" s="63" t="n">
        <v>-1</v>
      </c>
      <c r="J29" s="61" t="inlineStr">
        <is>
          <t xml:space="preserve"> +2/-2 </t>
        </is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4" t="n">
        <v>46082</v>
      </c>
    </row>
    <row r="30" ht="14.45" customHeight="1">
      <c r="A30" s="61" t="n">
        <v>29</v>
      </c>
      <c r="B30" s="61" t="n">
        <v>1</v>
      </c>
      <c r="C30" s="61" t="inlineStr">
        <is>
          <t>Signature White</t>
        </is>
      </c>
      <c r="D30" s="61" t="inlineStr">
        <is>
          <t>25V07971VN06</t>
        </is>
      </c>
      <c r="E30" s="62" t="n"/>
      <c r="F30" s="61" t="n">
        <v>280</v>
      </c>
      <c r="G30" s="61" t="n">
        <v>0</v>
      </c>
      <c r="H30" s="61" t="n">
        <v>280</v>
      </c>
      <c r="I30" s="63" t="n">
        <v>-1</v>
      </c>
      <c r="J30" s="61" t="inlineStr">
        <is>
          <t xml:space="preserve"> +2/-2 </t>
        </is>
      </c>
      <c r="K30" s="61" t="n">
        <v>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4" t="n">
        <v>46113</v>
      </c>
    </row>
    <row r="31" ht="14.45" customHeight="1">
      <c r="A31" s="65" t="inlineStr">
        <is>
          <t xml:space="preserve">Sub Total (01) </t>
        </is>
      </c>
      <c r="B31" s="214" t="n"/>
      <c r="C31" s="214" t="n"/>
      <c r="D31" s="214" t="n"/>
      <c r="E31" s="215" t="n"/>
      <c r="F31" s="65" t="n">
        <v>22352</v>
      </c>
      <c r="G31" s="65" t="n">
        <v>0</v>
      </c>
      <c r="H31" s="66" t="n">
        <v>22352</v>
      </c>
      <c r="I31" s="82" t="n">
        <v>-1</v>
      </c>
      <c r="J31" s="66" t="n"/>
      <c r="K31" s="65" t="n">
        <v>0</v>
      </c>
      <c r="L31" s="66" t="n">
        <v>0</v>
      </c>
      <c r="M31" s="66" t="n">
        <v>0</v>
      </c>
      <c r="N31" s="65" t="n">
        <v>0</v>
      </c>
      <c r="O31" s="65" t="n">
        <v>0</v>
      </c>
      <c r="P31" s="65" t="n">
        <v>0</v>
      </c>
      <c r="Q31" s="66" t="n">
        <v>0</v>
      </c>
      <c r="R31" s="66" t="n">
        <v>0</v>
      </c>
      <c r="S31" s="66" t="n">
        <v>0</v>
      </c>
      <c r="T31" s="66" t="n"/>
    </row>
    <row r="32" ht="14.45" customHeight="1">
      <c r="A32" s="61" t="n">
        <v>30</v>
      </c>
      <c r="B32" s="61" t="n">
        <v>6</v>
      </c>
      <c r="C32" s="61" t="inlineStr">
        <is>
          <t>White Sand</t>
        </is>
      </c>
      <c r="D32" s="61" t="inlineStr">
        <is>
          <t>25V07971ID21</t>
        </is>
      </c>
      <c r="E32" s="62" t="n"/>
      <c r="F32" s="61" t="n">
        <v>3530</v>
      </c>
      <c r="G32" s="61" t="n">
        <v>0</v>
      </c>
      <c r="H32" s="61" t="n">
        <v>3530</v>
      </c>
      <c r="I32" s="63" t="n">
        <v>-1</v>
      </c>
      <c r="J32" s="61" t="inlineStr">
        <is>
          <t xml:space="preserve"> +2/-2 </t>
        </is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0</v>
      </c>
      <c r="Q32" s="61" t="n">
        <v>0</v>
      </c>
      <c r="R32" s="61" t="n">
        <v>0</v>
      </c>
      <c r="S32" s="61" t="n">
        <v>0</v>
      </c>
      <c r="T32" s="64" t="n">
        <v>46023</v>
      </c>
    </row>
    <row r="33" ht="14.45" customHeight="1">
      <c r="A33" s="65" t="inlineStr">
        <is>
          <t xml:space="preserve">Sub Total (06) </t>
        </is>
      </c>
      <c r="B33" s="214" t="n"/>
      <c r="C33" s="214" t="n"/>
      <c r="D33" s="214" t="n"/>
      <c r="E33" s="215" t="n"/>
      <c r="F33" s="65" t="n">
        <v>3530</v>
      </c>
      <c r="G33" s="65" t="n">
        <v>0</v>
      </c>
      <c r="H33" s="66" t="n">
        <v>3530</v>
      </c>
      <c r="I33" s="82" t="n">
        <v>-1</v>
      </c>
      <c r="J33" s="66" t="n"/>
      <c r="K33" s="65" t="n">
        <v>0</v>
      </c>
      <c r="L33" s="66" t="n">
        <v>0</v>
      </c>
      <c r="M33" s="66" t="n">
        <v>0</v>
      </c>
      <c r="N33" s="65" t="n">
        <v>0</v>
      </c>
      <c r="O33" s="65" t="n">
        <v>0</v>
      </c>
      <c r="P33" s="65" t="n">
        <v>0</v>
      </c>
      <c r="Q33" s="66" t="n">
        <v>0</v>
      </c>
      <c r="R33" s="66" t="n">
        <v>0</v>
      </c>
      <c r="S33" s="66" t="n">
        <v>0</v>
      </c>
      <c r="T33" s="66" t="n"/>
    </row>
    <row r="34" ht="14.45" customHeight="1">
      <c r="A34" s="61" t="n">
        <v>31</v>
      </c>
      <c r="B34" s="61" t="n">
        <v>9</v>
      </c>
      <c r="C34" s="61" t="inlineStr">
        <is>
          <t>Signature Black</t>
        </is>
      </c>
      <c r="D34" s="61" t="inlineStr">
        <is>
          <t>25V07971AE28</t>
        </is>
      </c>
      <c r="E34" s="62" t="n"/>
      <c r="F34" s="61" t="n">
        <v>183</v>
      </c>
      <c r="G34" s="61" t="n">
        <v>0</v>
      </c>
      <c r="H34" s="61" t="n">
        <v>183</v>
      </c>
      <c r="I34" s="63" t="n">
        <v>-1</v>
      </c>
      <c r="J34" s="61" t="inlineStr">
        <is>
          <t xml:space="preserve"> +2/-2 </t>
        </is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0</v>
      </c>
      <c r="Q34" s="61" t="n">
        <v>0</v>
      </c>
      <c r="R34" s="61" t="n">
        <v>0</v>
      </c>
      <c r="S34" s="61" t="n">
        <v>0</v>
      </c>
      <c r="T34" s="64" t="n">
        <v>45976</v>
      </c>
    </row>
    <row r="35" ht="14.45" customHeight="1">
      <c r="A35" s="61" t="n">
        <v>32</v>
      </c>
      <c r="B35" s="61" t="n">
        <v>9</v>
      </c>
      <c r="C35" s="61" t="inlineStr">
        <is>
          <t>Signature Black</t>
        </is>
      </c>
      <c r="D35" s="61" t="inlineStr">
        <is>
          <t>25V07971CA37</t>
        </is>
      </c>
      <c r="E35" s="62" t="n"/>
      <c r="F35" s="61" t="n">
        <v>26</v>
      </c>
      <c r="G35" s="61" t="n">
        <v>0</v>
      </c>
      <c r="H35" s="61" t="n">
        <v>26</v>
      </c>
      <c r="I35" s="63" t="n">
        <v>-1</v>
      </c>
      <c r="J35" s="61" t="inlineStr">
        <is>
          <t xml:space="preserve"> +2/-2 </t>
        </is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4" t="n">
        <v>46033</v>
      </c>
    </row>
    <row r="36" ht="14.45" customHeight="1">
      <c r="A36" s="61" t="n">
        <v>33</v>
      </c>
      <c r="B36" s="61" t="n">
        <v>9</v>
      </c>
      <c r="C36" s="61" t="inlineStr">
        <is>
          <t>Signature Black</t>
        </is>
      </c>
      <c r="D36" s="61" t="inlineStr">
        <is>
          <t>25V07971CN30</t>
        </is>
      </c>
      <c r="E36" s="62" t="n"/>
      <c r="F36" s="61" t="n">
        <v>958</v>
      </c>
      <c r="G36" s="61" t="n">
        <v>0</v>
      </c>
      <c r="H36" s="61" t="n">
        <v>958</v>
      </c>
      <c r="I36" s="63" t="n">
        <v>-1</v>
      </c>
      <c r="J36" s="61" t="inlineStr">
        <is>
          <t xml:space="preserve"> +2/-2 </t>
        </is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4" t="n">
        <v>46002</v>
      </c>
    </row>
    <row r="37" ht="14.45" customHeight="1">
      <c r="A37" s="61" t="n">
        <v>34</v>
      </c>
      <c r="B37" s="61" t="n">
        <v>9</v>
      </c>
      <c r="C37" s="61" t="inlineStr">
        <is>
          <t>Signature Black</t>
        </is>
      </c>
      <c r="D37" s="61" t="inlineStr">
        <is>
          <t>25V07971CN33</t>
        </is>
      </c>
      <c r="E37" s="62" t="n"/>
      <c r="F37" s="61" t="n">
        <v>700</v>
      </c>
      <c r="G37" s="61" t="n">
        <v>0</v>
      </c>
      <c r="H37" s="61" t="n">
        <v>700</v>
      </c>
      <c r="I37" s="63" t="n">
        <v>-1</v>
      </c>
      <c r="J37" s="61" t="inlineStr">
        <is>
          <t xml:space="preserve"> +2/-2 </t>
        </is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46003</v>
      </c>
    </row>
    <row r="38" ht="14.45" customHeight="1">
      <c r="A38" s="61" t="n">
        <v>35</v>
      </c>
      <c r="B38" s="61" t="n">
        <v>9</v>
      </c>
      <c r="C38" s="61" t="inlineStr">
        <is>
          <t>Signature Black</t>
        </is>
      </c>
      <c r="D38" s="61" t="inlineStr">
        <is>
          <t>25V07971CN50</t>
        </is>
      </c>
      <c r="E38" s="62" t="n"/>
      <c r="F38" s="61" t="n">
        <v>545</v>
      </c>
      <c r="G38" s="61" t="n">
        <v>0</v>
      </c>
      <c r="H38" s="61" t="n">
        <v>545</v>
      </c>
      <c r="I38" s="63" t="n">
        <v>-1</v>
      </c>
      <c r="J38" s="61" t="inlineStr">
        <is>
          <t xml:space="preserve"> +2/-2 </t>
        </is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46021</v>
      </c>
    </row>
    <row r="39" ht="14.45" customHeight="1">
      <c r="A39" s="61" t="n">
        <v>36</v>
      </c>
      <c r="B39" s="61" t="n">
        <v>9</v>
      </c>
      <c r="C39" s="61" t="inlineStr">
        <is>
          <t>Signature Black</t>
        </is>
      </c>
      <c r="D39" s="61" t="inlineStr">
        <is>
          <t>25V07971CN51</t>
        </is>
      </c>
      <c r="E39" s="62" t="n"/>
      <c r="F39" s="61" t="n">
        <v>250</v>
      </c>
      <c r="G39" s="61" t="n">
        <v>0</v>
      </c>
      <c r="H39" s="61" t="n">
        <v>250</v>
      </c>
      <c r="I39" s="63" t="n">
        <v>-1</v>
      </c>
      <c r="J39" s="61" t="inlineStr">
        <is>
          <t xml:space="preserve"> +2/-2 </t>
        </is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46035</v>
      </c>
    </row>
    <row r="40" ht="14.45" customHeight="1">
      <c r="A40" s="61" t="n">
        <v>37</v>
      </c>
      <c r="B40" s="61" t="n">
        <v>9</v>
      </c>
      <c r="C40" s="61" t="inlineStr">
        <is>
          <t>Signature Black</t>
        </is>
      </c>
      <c r="D40" s="61" t="inlineStr">
        <is>
          <t>25V07971CN52</t>
        </is>
      </c>
      <c r="E40" s="62" t="n"/>
      <c r="F40" s="61" t="n">
        <v>201</v>
      </c>
      <c r="G40" s="61" t="n">
        <v>0</v>
      </c>
      <c r="H40" s="61" t="n">
        <v>201</v>
      </c>
      <c r="I40" s="63" t="n">
        <v>-1</v>
      </c>
      <c r="J40" s="61" t="inlineStr">
        <is>
          <t xml:space="preserve"> +2/-2 </t>
        </is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46035</v>
      </c>
    </row>
    <row r="41" ht="14.45" customHeight="1">
      <c r="A41" s="61" t="n">
        <v>38</v>
      </c>
      <c r="B41" s="61" t="n">
        <v>9</v>
      </c>
      <c r="C41" s="61" t="inlineStr">
        <is>
          <t>Signature Black</t>
        </is>
      </c>
      <c r="D41" s="61" t="inlineStr">
        <is>
          <t>25V07971EG49</t>
        </is>
      </c>
      <c r="E41" s="62" t="n"/>
      <c r="F41" s="61" t="n">
        <v>168</v>
      </c>
      <c r="G41" s="61" t="n">
        <v>0</v>
      </c>
      <c r="H41" s="61" t="n">
        <v>168</v>
      </c>
      <c r="I41" s="63" t="n">
        <v>-1</v>
      </c>
      <c r="J41" s="61" t="inlineStr">
        <is>
          <t xml:space="preserve"> +2/-2 </t>
        </is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46090</v>
      </c>
    </row>
    <row r="42" ht="14.45" customHeight="1">
      <c r="A42" s="61" t="n">
        <v>39</v>
      </c>
      <c r="B42" s="61" t="n">
        <v>9</v>
      </c>
      <c r="C42" s="61" t="inlineStr">
        <is>
          <t>Signature Black</t>
        </is>
      </c>
      <c r="D42" s="61" t="inlineStr">
        <is>
          <t>25V07971ID19</t>
        </is>
      </c>
      <c r="E42" s="62" t="n"/>
      <c r="F42" s="61" t="n">
        <v>5000</v>
      </c>
      <c r="G42" s="61" t="n">
        <v>0</v>
      </c>
      <c r="H42" s="61" t="n">
        <v>5000</v>
      </c>
      <c r="I42" s="63" t="n">
        <v>-1</v>
      </c>
      <c r="J42" s="61" t="inlineStr">
        <is>
          <t xml:space="preserve"> +2/-2 </t>
        </is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46003</v>
      </c>
    </row>
    <row r="43" ht="14.45" customHeight="1">
      <c r="A43" s="61" t="n">
        <v>40</v>
      </c>
      <c r="B43" s="61" t="n">
        <v>9</v>
      </c>
      <c r="C43" s="61" t="inlineStr">
        <is>
          <t>Signature Black</t>
        </is>
      </c>
      <c r="D43" s="61" t="inlineStr">
        <is>
          <t>25V07971ID20</t>
        </is>
      </c>
      <c r="E43" s="62" t="n"/>
      <c r="F43" s="61" t="n">
        <v>4400</v>
      </c>
      <c r="G43" s="61" t="n">
        <v>0</v>
      </c>
      <c r="H43" s="61" t="n">
        <v>4400</v>
      </c>
      <c r="I43" s="63" t="n">
        <v>-1</v>
      </c>
      <c r="J43" s="61" t="inlineStr">
        <is>
          <t xml:space="preserve"> +2/-2 </t>
        </is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4" t="n">
        <v>45992</v>
      </c>
    </row>
    <row r="44" ht="14.45" customHeight="1">
      <c r="A44" s="61" t="n">
        <v>41</v>
      </c>
      <c r="B44" s="61" t="n">
        <v>9</v>
      </c>
      <c r="C44" s="61" t="inlineStr">
        <is>
          <t>Signature Black</t>
        </is>
      </c>
      <c r="D44" s="61" t="inlineStr">
        <is>
          <t>25V07971ID21</t>
        </is>
      </c>
      <c r="E44" s="62" t="n"/>
      <c r="F44" s="61" t="n">
        <v>2500</v>
      </c>
      <c r="G44" s="61" t="n">
        <v>0</v>
      </c>
      <c r="H44" s="61" t="n">
        <v>2500</v>
      </c>
      <c r="I44" s="63" t="n">
        <v>-1</v>
      </c>
      <c r="J44" s="61" t="inlineStr">
        <is>
          <t xml:space="preserve"> +2/-2 </t>
        </is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4" t="n">
        <v>46023</v>
      </c>
    </row>
    <row r="45" ht="14.45" customHeight="1">
      <c r="A45" s="61" t="n">
        <v>42</v>
      </c>
      <c r="B45" s="61" t="n">
        <v>9</v>
      </c>
      <c r="C45" s="61" t="inlineStr">
        <is>
          <t>Signature Black</t>
        </is>
      </c>
      <c r="D45" s="61" t="inlineStr">
        <is>
          <t>25V07971KE44</t>
        </is>
      </c>
      <c r="E45" s="62" t="n"/>
      <c r="F45" s="61" t="n">
        <v>55</v>
      </c>
      <c r="G45" s="61" t="n">
        <v>0</v>
      </c>
      <c r="H45" s="61" t="n">
        <v>55</v>
      </c>
      <c r="I45" s="63" t="n">
        <v>-1</v>
      </c>
      <c r="J45" s="61" t="inlineStr">
        <is>
          <t xml:space="preserve"> +2/-2 </t>
        </is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4" t="n">
        <v>46002</v>
      </c>
    </row>
    <row r="46" ht="14.45" customHeight="1">
      <c r="A46" s="61" t="n">
        <v>43</v>
      </c>
      <c r="B46" s="61" t="n">
        <v>9</v>
      </c>
      <c r="C46" s="61" t="inlineStr">
        <is>
          <t>Signature Black</t>
        </is>
      </c>
      <c r="D46" s="61" t="inlineStr">
        <is>
          <t>25V07971KH22</t>
        </is>
      </c>
      <c r="E46" s="62" t="n"/>
      <c r="F46" s="61" t="n">
        <v>30</v>
      </c>
      <c r="G46" s="61" t="n">
        <v>0</v>
      </c>
      <c r="H46" s="61" t="n">
        <v>30</v>
      </c>
      <c r="I46" s="63" t="n">
        <v>-1</v>
      </c>
      <c r="J46" s="61" t="inlineStr">
        <is>
          <t xml:space="preserve"> +2/-2 </t>
        </is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46010</v>
      </c>
    </row>
    <row r="47" ht="14.45" customHeight="1">
      <c r="A47" s="61" t="n">
        <v>44</v>
      </c>
      <c r="B47" s="61" t="n">
        <v>9</v>
      </c>
      <c r="C47" s="61" t="inlineStr">
        <is>
          <t>Signature Black</t>
        </is>
      </c>
      <c r="D47" s="61" t="inlineStr">
        <is>
          <t>25V07971KH23</t>
        </is>
      </c>
      <c r="E47" s="62" t="n"/>
      <c r="F47" s="61" t="n">
        <v>30</v>
      </c>
      <c r="G47" s="61" t="n">
        <v>0</v>
      </c>
      <c r="H47" s="61" t="n">
        <v>30</v>
      </c>
      <c r="I47" s="63" t="n">
        <v>-1</v>
      </c>
      <c r="J47" s="61" t="inlineStr">
        <is>
          <t xml:space="preserve"> +2/-2 </t>
        </is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46007</v>
      </c>
    </row>
    <row r="48" ht="14.45" customHeight="1">
      <c r="A48" s="61" t="n">
        <v>45</v>
      </c>
      <c r="B48" s="61" t="n">
        <v>9</v>
      </c>
      <c r="C48" s="61" t="inlineStr">
        <is>
          <t>Signature Black</t>
        </is>
      </c>
      <c r="D48" s="61" t="inlineStr">
        <is>
          <t>25V07971KH25</t>
        </is>
      </c>
      <c r="E48" s="62" t="n"/>
      <c r="F48" s="61" t="n">
        <v>30</v>
      </c>
      <c r="G48" s="61" t="n">
        <v>0</v>
      </c>
      <c r="H48" s="61" t="n">
        <v>30</v>
      </c>
      <c r="I48" s="63" t="n">
        <v>-1</v>
      </c>
      <c r="J48" s="61" t="inlineStr">
        <is>
          <t xml:space="preserve"> +2/-2 </t>
        </is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46054</v>
      </c>
    </row>
    <row r="49" ht="14.45" customHeight="1">
      <c r="A49" s="61" t="n">
        <v>46</v>
      </c>
      <c r="B49" s="61" t="n">
        <v>9</v>
      </c>
      <c r="C49" s="61" t="inlineStr">
        <is>
          <t>Signature Black</t>
        </is>
      </c>
      <c r="D49" s="61" t="inlineStr">
        <is>
          <t>25V07971KH26</t>
        </is>
      </c>
      <c r="E49" s="62" t="n"/>
      <c r="F49" s="61" t="n">
        <v>30</v>
      </c>
      <c r="G49" s="61" t="n">
        <v>0</v>
      </c>
      <c r="H49" s="61" t="n">
        <v>30</v>
      </c>
      <c r="I49" s="63" t="n">
        <v>-1</v>
      </c>
      <c r="J49" s="61" t="inlineStr">
        <is>
          <t xml:space="preserve"> +2/-2 </t>
        </is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46082</v>
      </c>
    </row>
    <row r="50" ht="14.45" customHeight="1">
      <c r="A50" s="61" t="n">
        <v>47</v>
      </c>
      <c r="B50" s="61" t="n">
        <v>9</v>
      </c>
      <c r="C50" s="61" t="inlineStr">
        <is>
          <t>Signature Black</t>
        </is>
      </c>
      <c r="D50" s="61" t="inlineStr">
        <is>
          <t>25V07971MN11</t>
        </is>
      </c>
      <c r="E50" s="62" t="n"/>
      <c r="F50" s="61" t="n">
        <v>160</v>
      </c>
      <c r="G50" s="61" t="n">
        <v>0</v>
      </c>
      <c r="H50" s="61" t="n">
        <v>160</v>
      </c>
      <c r="I50" s="63" t="n">
        <v>-1</v>
      </c>
      <c r="J50" s="61" t="inlineStr">
        <is>
          <t xml:space="preserve"> +2/-2 </t>
        </is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45981</v>
      </c>
    </row>
    <row r="51" ht="14.45" customHeight="1">
      <c r="A51" s="61" t="n">
        <v>48</v>
      </c>
      <c r="B51" s="61" t="n">
        <v>9</v>
      </c>
      <c r="C51" s="61" t="inlineStr">
        <is>
          <t>Signature Black</t>
        </is>
      </c>
      <c r="D51" s="61" t="inlineStr">
        <is>
          <t>25V07971MU41</t>
        </is>
      </c>
      <c r="E51" s="62" t="n"/>
      <c r="F51" s="61" t="n">
        <v>150</v>
      </c>
      <c r="G51" s="61" t="n">
        <v>0</v>
      </c>
      <c r="H51" s="61" t="n">
        <v>150</v>
      </c>
      <c r="I51" s="63" t="n">
        <v>-1</v>
      </c>
      <c r="J51" s="61" t="inlineStr">
        <is>
          <t xml:space="preserve"> +2/-2 </t>
        </is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46031</v>
      </c>
    </row>
    <row r="52" ht="25.5" customHeight="1">
      <c r="A52" s="61" t="n">
        <v>49</v>
      </c>
      <c r="B52" s="61" t="n">
        <v>9</v>
      </c>
      <c r="C52" s="61" t="inlineStr">
        <is>
          <t>Signature Black</t>
        </is>
      </c>
      <c r="D52" s="61" t="inlineStr">
        <is>
          <t>25V07971MY13</t>
        </is>
      </c>
      <c r="E52" s="62" t="n"/>
      <c r="F52" s="61" t="n">
        <v>250</v>
      </c>
      <c r="G52" s="61" t="n">
        <v>0</v>
      </c>
      <c r="H52" s="61" t="n">
        <v>250</v>
      </c>
      <c r="I52" s="63" t="n">
        <v>-1</v>
      </c>
      <c r="J52" s="61" t="inlineStr">
        <is>
          <t xml:space="preserve"> +2/-2 </t>
        </is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46003</v>
      </c>
    </row>
    <row r="53" ht="14.45" customHeight="1">
      <c r="A53" s="61" t="n">
        <v>50</v>
      </c>
      <c r="B53" s="61" t="n">
        <v>9</v>
      </c>
      <c r="C53" s="61" t="inlineStr">
        <is>
          <t>Signature Black</t>
        </is>
      </c>
      <c r="D53" s="61" t="inlineStr">
        <is>
          <t>25V07971MY14</t>
        </is>
      </c>
      <c r="E53" s="62" t="n"/>
      <c r="F53" s="61" t="n">
        <v>250</v>
      </c>
      <c r="G53" s="61" t="n">
        <v>0</v>
      </c>
      <c r="H53" s="61" t="n">
        <v>250</v>
      </c>
      <c r="I53" s="63" t="n">
        <v>-1</v>
      </c>
      <c r="J53" s="61" t="inlineStr">
        <is>
          <t xml:space="preserve"> +2/-2 </t>
        </is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46021</v>
      </c>
    </row>
    <row r="54" ht="14.45" customHeight="1">
      <c r="A54" s="61" t="n">
        <v>51</v>
      </c>
      <c r="B54" s="61" t="n">
        <v>9</v>
      </c>
      <c r="C54" s="61" t="inlineStr">
        <is>
          <t>Signature Black</t>
        </is>
      </c>
      <c r="D54" s="61" t="inlineStr">
        <is>
          <t>25V07971MY15</t>
        </is>
      </c>
      <c r="E54" s="62" t="n"/>
      <c r="F54" s="61" t="n">
        <v>250</v>
      </c>
      <c r="G54" s="61" t="n">
        <v>0</v>
      </c>
      <c r="H54" s="61" t="n">
        <v>250</v>
      </c>
      <c r="I54" s="63" t="n">
        <v>-1</v>
      </c>
      <c r="J54" s="61" t="inlineStr">
        <is>
          <t xml:space="preserve"> +2/-2 </t>
        </is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46035</v>
      </c>
    </row>
    <row r="55" ht="14.45" customHeight="1">
      <c r="A55" s="61" t="n">
        <v>52</v>
      </c>
      <c r="B55" s="61" t="n">
        <v>9</v>
      </c>
      <c r="C55" s="61" t="inlineStr">
        <is>
          <t>Signature Black</t>
        </is>
      </c>
      <c r="D55" s="61" t="inlineStr">
        <is>
          <t>25V07971MY16</t>
        </is>
      </c>
      <c r="E55" s="62" t="n"/>
      <c r="F55" s="61" t="n">
        <v>350</v>
      </c>
      <c r="G55" s="61" t="n">
        <v>0</v>
      </c>
      <c r="H55" s="61" t="n">
        <v>350</v>
      </c>
      <c r="I55" s="63" t="n">
        <v>-1</v>
      </c>
      <c r="J55" s="61" t="inlineStr">
        <is>
          <t xml:space="preserve"> +2/-2 </t>
        </is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46054</v>
      </c>
    </row>
    <row r="56" ht="14.45" customHeight="1">
      <c r="A56" s="61" t="n">
        <v>53</v>
      </c>
      <c r="B56" s="61" t="n">
        <v>9</v>
      </c>
      <c r="C56" s="61" t="inlineStr">
        <is>
          <t>Signature Black</t>
        </is>
      </c>
      <c r="D56" s="61" t="inlineStr">
        <is>
          <t>25V07971MY17</t>
        </is>
      </c>
      <c r="E56" s="62" t="n"/>
      <c r="F56" s="61" t="n">
        <v>350</v>
      </c>
      <c r="G56" s="61" t="n">
        <v>0</v>
      </c>
      <c r="H56" s="61" t="n">
        <v>350</v>
      </c>
      <c r="I56" s="63" t="n">
        <v>-1</v>
      </c>
      <c r="J56" s="61" t="inlineStr">
        <is>
          <t xml:space="preserve"> +2/-2 </t>
        </is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46082</v>
      </c>
    </row>
    <row r="57" ht="14.45" customHeight="1">
      <c r="A57" s="61" t="n">
        <v>54</v>
      </c>
      <c r="B57" s="61" t="n">
        <v>9</v>
      </c>
      <c r="C57" s="61" t="inlineStr">
        <is>
          <t>Signature Black</t>
        </is>
      </c>
      <c r="D57" s="61" t="inlineStr">
        <is>
          <t>25V07971MY18</t>
        </is>
      </c>
      <c r="E57" s="62" t="n"/>
      <c r="F57" s="61" t="n">
        <v>300</v>
      </c>
      <c r="G57" s="61" t="n">
        <v>0</v>
      </c>
      <c r="H57" s="61" t="n">
        <v>300</v>
      </c>
      <c r="I57" s="63" t="n">
        <v>-1</v>
      </c>
      <c r="J57" s="61" t="inlineStr">
        <is>
          <t xml:space="preserve"> +2/-2 </t>
        </is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46113</v>
      </c>
    </row>
    <row r="58" ht="14.45" customHeight="1">
      <c r="A58" s="61" t="n">
        <v>55</v>
      </c>
      <c r="B58" s="61" t="n">
        <v>9</v>
      </c>
      <c r="C58" s="61" t="inlineStr">
        <is>
          <t>Signature Black</t>
        </is>
      </c>
      <c r="D58" s="61" t="inlineStr">
        <is>
          <t>25V07971SG07</t>
        </is>
      </c>
      <c r="E58" s="62" t="n"/>
      <c r="F58" s="61" t="n">
        <v>600</v>
      </c>
      <c r="G58" s="61" t="n">
        <v>0</v>
      </c>
      <c r="H58" s="61" t="n">
        <v>600</v>
      </c>
      <c r="I58" s="63" t="n">
        <v>-1</v>
      </c>
      <c r="J58" s="61" t="inlineStr">
        <is>
          <t xml:space="preserve"> +2/-2 </t>
        </is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46016</v>
      </c>
    </row>
    <row r="59" ht="14.45" customHeight="1">
      <c r="A59" s="61" t="n">
        <v>56</v>
      </c>
      <c r="B59" s="61" t="n">
        <v>9</v>
      </c>
      <c r="C59" s="61" t="inlineStr">
        <is>
          <t>Signature Black</t>
        </is>
      </c>
      <c r="D59" s="61" t="inlineStr">
        <is>
          <t>25V07971SG61</t>
        </is>
      </c>
      <c r="E59" s="62" t="n"/>
      <c r="F59" s="61" t="n">
        <v>500</v>
      </c>
      <c r="G59" s="61" t="n">
        <v>0</v>
      </c>
      <c r="H59" s="61" t="n">
        <v>500</v>
      </c>
      <c r="I59" s="63" t="n">
        <v>-1</v>
      </c>
      <c r="J59" s="61" t="inlineStr">
        <is>
          <t xml:space="preserve"> +2/-2 </t>
        </is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46065</v>
      </c>
    </row>
    <row r="60" ht="14.45" customHeight="1">
      <c r="A60" s="61" t="n">
        <v>57</v>
      </c>
      <c r="B60" s="61" t="n">
        <v>9</v>
      </c>
      <c r="C60" s="61" t="inlineStr">
        <is>
          <t>Signature Black</t>
        </is>
      </c>
      <c r="D60" s="61" t="inlineStr">
        <is>
          <t>25V07971SG62</t>
        </is>
      </c>
      <c r="E60" s="62" t="n"/>
      <c r="F60" s="61" t="n">
        <v>600</v>
      </c>
      <c r="G60" s="61" t="n">
        <v>0</v>
      </c>
      <c r="H60" s="61" t="n">
        <v>600</v>
      </c>
      <c r="I60" s="63" t="n">
        <v>-1</v>
      </c>
      <c r="J60" s="61" t="inlineStr">
        <is>
          <t xml:space="preserve"> +2/-2 </t>
        </is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4" t="n">
        <v>46037</v>
      </c>
    </row>
    <row r="61" ht="14.45" customHeight="1">
      <c r="A61" s="61" t="n">
        <v>58</v>
      </c>
      <c r="B61" s="61" t="n">
        <v>9</v>
      </c>
      <c r="C61" s="61" t="inlineStr">
        <is>
          <t>Signature Black</t>
        </is>
      </c>
      <c r="D61" s="61" t="inlineStr">
        <is>
          <t>25V07971SG63</t>
        </is>
      </c>
      <c r="E61" s="62" t="n"/>
      <c r="F61" s="61" t="n">
        <v>320</v>
      </c>
      <c r="G61" s="61" t="n">
        <v>0</v>
      </c>
      <c r="H61" s="61" t="n">
        <v>320</v>
      </c>
      <c r="I61" s="63" t="n">
        <v>-1</v>
      </c>
      <c r="J61" s="61" t="inlineStr">
        <is>
          <t xml:space="preserve"> +2/-2 </t>
        </is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4" t="n">
        <v>46093</v>
      </c>
    </row>
    <row r="62" ht="14.45" customHeight="1">
      <c r="A62" s="61" t="n">
        <v>59</v>
      </c>
      <c r="B62" s="61" t="n">
        <v>9</v>
      </c>
      <c r="C62" s="61" t="inlineStr">
        <is>
          <t>Signature Black</t>
        </is>
      </c>
      <c r="D62" s="61" t="inlineStr">
        <is>
          <t>25V07971VN01</t>
        </is>
      </c>
      <c r="E62" s="62" t="n"/>
      <c r="F62" s="61" t="n">
        <v>300</v>
      </c>
      <c r="G62" s="61" t="n">
        <v>0</v>
      </c>
      <c r="H62" s="61" t="n">
        <v>300</v>
      </c>
      <c r="I62" s="63" t="n">
        <v>-1</v>
      </c>
      <c r="J62" s="61" t="inlineStr">
        <is>
          <t xml:space="preserve"> +2/-2 </t>
        </is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4" t="n">
        <v>46003</v>
      </c>
    </row>
    <row r="63" ht="14.45" customHeight="1">
      <c r="A63" s="61" t="n">
        <v>60</v>
      </c>
      <c r="B63" s="61" t="n">
        <v>9</v>
      </c>
      <c r="C63" s="61" t="inlineStr">
        <is>
          <t>Signature Black</t>
        </is>
      </c>
      <c r="D63" s="61" t="inlineStr">
        <is>
          <t>25V07971VN03</t>
        </is>
      </c>
      <c r="E63" s="62" t="n"/>
      <c r="F63" s="61" t="n">
        <v>280</v>
      </c>
      <c r="G63" s="61" t="n">
        <v>0</v>
      </c>
      <c r="H63" s="61" t="n">
        <v>280</v>
      </c>
      <c r="I63" s="63" t="n">
        <v>-1</v>
      </c>
      <c r="J63" s="61" t="inlineStr">
        <is>
          <t xml:space="preserve"> +2/-2 </t>
        </is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</v>
      </c>
      <c r="Q63" s="61" t="n">
        <v>0</v>
      </c>
      <c r="R63" s="61" t="n">
        <v>0</v>
      </c>
      <c r="S63" s="61" t="n">
        <v>0</v>
      </c>
      <c r="T63" s="64" t="n">
        <v>46037</v>
      </c>
    </row>
    <row r="64" ht="14.45" customHeight="1">
      <c r="A64" s="61" t="n">
        <v>61</v>
      </c>
      <c r="B64" s="61" t="n">
        <v>9</v>
      </c>
      <c r="C64" s="61" t="inlineStr">
        <is>
          <t>Signature Black</t>
        </is>
      </c>
      <c r="D64" s="61" t="inlineStr">
        <is>
          <t>25V07971VN05</t>
        </is>
      </c>
      <c r="E64" s="62" t="n"/>
      <c r="F64" s="61" t="n">
        <v>280</v>
      </c>
      <c r="G64" s="61" t="n">
        <v>0</v>
      </c>
      <c r="H64" s="61" t="n">
        <v>280</v>
      </c>
      <c r="I64" s="63" t="n">
        <v>-1</v>
      </c>
      <c r="J64" s="61" t="inlineStr">
        <is>
          <t xml:space="preserve"> +2/-2 </t>
        </is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4" t="n">
        <v>46082</v>
      </c>
    </row>
    <row r="65" ht="14.45" customHeight="1">
      <c r="A65" s="61" t="n">
        <v>62</v>
      </c>
      <c r="B65" s="61" t="n">
        <v>9</v>
      </c>
      <c r="C65" s="61" t="inlineStr">
        <is>
          <t>Signature Black</t>
        </is>
      </c>
      <c r="D65" s="61" t="inlineStr">
        <is>
          <t>25V07971VN06</t>
        </is>
      </c>
      <c r="E65" s="62" t="n"/>
      <c r="F65" s="61" t="n">
        <v>200</v>
      </c>
      <c r="G65" s="61" t="n">
        <v>0</v>
      </c>
      <c r="H65" s="61" t="n">
        <v>200</v>
      </c>
      <c r="I65" s="63" t="n">
        <v>-1</v>
      </c>
      <c r="J65" s="61" t="inlineStr">
        <is>
          <t xml:space="preserve"> +2/-2 </t>
        </is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4" t="n">
        <v>46113</v>
      </c>
    </row>
    <row r="66" ht="14.45" customHeight="1">
      <c r="A66" s="65" t="inlineStr">
        <is>
          <t xml:space="preserve">Sub Total (09) </t>
        </is>
      </c>
      <c r="B66" s="214" t="n"/>
      <c r="C66" s="214" t="n"/>
      <c r="D66" s="214" t="n"/>
      <c r="E66" s="215" t="n"/>
      <c r="F66" s="65" t="n">
        <v>20246</v>
      </c>
      <c r="G66" s="65" t="n">
        <v>0</v>
      </c>
      <c r="H66" s="66" t="n">
        <v>20246</v>
      </c>
      <c r="I66" s="82" t="n">
        <v>-1</v>
      </c>
      <c r="J66" s="66" t="n"/>
      <c r="K66" s="65" t="n">
        <v>0</v>
      </c>
      <c r="L66" s="66" t="n">
        <v>0</v>
      </c>
      <c r="M66" s="66" t="n">
        <v>0</v>
      </c>
      <c r="N66" s="65" t="n">
        <v>0</v>
      </c>
      <c r="O66" s="65" t="n">
        <v>0</v>
      </c>
      <c r="P66" s="65" t="n">
        <v>0</v>
      </c>
      <c r="Q66" s="66" t="n">
        <v>0</v>
      </c>
      <c r="R66" s="66" t="n">
        <v>0</v>
      </c>
      <c r="S66" s="66" t="n">
        <v>0</v>
      </c>
      <c r="T66" s="66" t="n"/>
    </row>
    <row r="67" ht="14.45" customHeight="1">
      <c r="A67" s="61" t="n">
        <v>63</v>
      </c>
      <c r="B67" s="61" t="n">
        <v>12</v>
      </c>
      <c r="C67" s="61" t="inlineStr">
        <is>
          <t>Heather Shale Grey</t>
        </is>
      </c>
      <c r="D67" s="61" t="inlineStr">
        <is>
          <t>25V07971CA37</t>
        </is>
      </c>
      <c r="E67" s="62" t="n"/>
      <c r="F67" s="61" t="n">
        <v>12</v>
      </c>
      <c r="G67" s="61" t="n">
        <v>0</v>
      </c>
      <c r="H67" s="61" t="n">
        <v>12</v>
      </c>
      <c r="I67" s="63" t="n">
        <v>-1</v>
      </c>
      <c r="J67" s="61" t="inlineStr">
        <is>
          <t xml:space="preserve"> +2/-2 </t>
        </is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4" t="n">
        <v>46033</v>
      </c>
    </row>
    <row r="68" ht="14.45" customHeight="1">
      <c r="A68" s="61" t="n">
        <v>64</v>
      </c>
      <c r="B68" s="61" t="n">
        <v>12</v>
      </c>
      <c r="C68" s="61" t="inlineStr">
        <is>
          <t>Heather Shale Grey</t>
        </is>
      </c>
      <c r="D68" s="61" t="inlineStr">
        <is>
          <t>25V07971CN33</t>
        </is>
      </c>
      <c r="E68" s="62" t="n"/>
      <c r="F68" s="61" t="n">
        <v>100</v>
      </c>
      <c r="G68" s="61" t="n">
        <v>0</v>
      </c>
      <c r="H68" s="61" t="n">
        <v>100</v>
      </c>
      <c r="I68" s="63" t="n">
        <v>-1</v>
      </c>
      <c r="J68" s="61" t="inlineStr">
        <is>
          <t xml:space="preserve"> +2/-2 </t>
        </is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4" t="n">
        <v>46003</v>
      </c>
    </row>
    <row r="69">
      <c r="A69" s="61" t="n">
        <v>65</v>
      </c>
      <c r="B69" s="61" t="n">
        <v>12</v>
      </c>
      <c r="C69" s="61" t="inlineStr">
        <is>
          <t>Heather Shale Grey</t>
        </is>
      </c>
      <c r="D69" s="61" t="inlineStr">
        <is>
          <t>25V07971ID19</t>
        </is>
      </c>
      <c r="E69" s="62" t="n"/>
      <c r="F69" s="61" t="n">
        <v>2000</v>
      </c>
      <c r="G69" s="61" t="n">
        <v>0</v>
      </c>
      <c r="H69" s="61" t="n">
        <v>2000</v>
      </c>
      <c r="I69" s="63" t="n">
        <v>-1</v>
      </c>
      <c r="J69" s="61" t="inlineStr">
        <is>
          <t xml:space="preserve"> +2/-2 </t>
        </is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4" t="n">
        <v>46003</v>
      </c>
    </row>
    <row r="70" ht="14.45" customHeight="1">
      <c r="A70" s="61" t="n">
        <v>66</v>
      </c>
      <c r="B70" s="61" t="n">
        <v>12</v>
      </c>
      <c r="C70" s="61" t="inlineStr">
        <is>
          <t>Heather Shale Grey</t>
        </is>
      </c>
      <c r="D70" s="61" t="inlineStr">
        <is>
          <t>25V07971KE44</t>
        </is>
      </c>
      <c r="E70" s="62" t="n"/>
      <c r="F70" s="61" t="n">
        <v>35</v>
      </c>
      <c r="G70" s="61" t="n">
        <v>0</v>
      </c>
      <c r="H70" s="61" t="n">
        <v>35</v>
      </c>
      <c r="I70" s="63" t="n">
        <v>-1</v>
      </c>
      <c r="J70" s="61" t="inlineStr">
        <is>
          <t xml:space="preserve"> +2/-2 </t>
        </is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4" t="n">
        <v>46002</v>
      </c>
    </row>
    <row r="71" ht="14.45" customHeight="1">
      <c r="A71" s="61" t="n">
        <v>67</v>
      </c>
      <c r="B71" s="61" t="n">
        <v>12</v>
      </c>
      <c r="C71" s="61" t="inlineStr">
        <is>
          <t>Heather Shale Grey</t>
        </is>
      </c>
      <c r="D71" s="61" t="inlineStr">
        <is>
          <t>25V07971KH22</t>
        </is>
      </c>
      <c r="E71" s="62" t="n"/>
      <c r="F71" s="61" t="n">
        <v>30</v>
      </c>
      <c r="G71" s="61" t="n">
        <v>0</v>
      </c>
      <c r="H71" s="61" t="n">
        <v>30</v>
      </c>
      <c r="I71" s="63" t="n">
        <v>-1</v>
      </c>
      <c r="J71" s="61" t="inlineStr">
        <is>
          <t xml:space="preserve"> +2/-2 </t>
        </is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4" t="n">
        <v>46010</v>
      </c>
    </row>
    <row r="72" ht="14.45" customHeight="1">
      <c r="A72" s="61" t="n">
        <v>68</v>
      </c>
      <c r="B72" s="61" t="n">
        <v>12</v>
      </c>
      <c r="C72" s="61" t="inlineStr">
        <is>
          <t>Heather Shale Grey</t>
        </is>
      </c>
      <c r="D72" s="61" t="inlineStr">
        <is>
          <t>25V07971MY14</t>
        </is>
      </c>
      <c r="E72" s="62" t="n"/>
      <c r="F72" s="61" t="n">
        <v>1400</v>
      </c>
      <c r="G72" s="61" t="n">
        <v>0</v>
      </c>
      <c r="H72" s="61" t="n">
        <v>1400</v>
      </c>
      <c r="I72" s="63" t="n">
        <v>-1</v>
      </c>
      <c r="J72" s="61" t="inlineStr">
        <is>
          <t xml:space="preserve"> +2/-2 </t>
        </is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4" t="n">
        <v>46021</v>
      </c>
    </row>
    <row r="73" ht="14.45" customHeight="1">
      <c r="A73" s="61" t="n">
        <v>69</v>
      </c>
      <c r="B73" s="61" t="n">
        <v>12</v>
      </c>
      <c r="C73" s="61" t="inlineStr">
        <is>
          <t>Heather Shale Grey</t>
        </is>
      </c>
      <c r="D73" s="61" t="inlineStr">
        <is>
          <t>25V07971SG07</t>
        </is>
      </c>
      <c r="E73" s="62" t="n"/>
      <c r="F73" s="61" t="n">
        <v>540</v>
      </c>
      <c r="G73" s="61" t="n">
        <v>0</v>
      </c>
      <c r="H73" s="61" t="n">
        <v>540</v>
      </c>
      <c r="I73" s="63" t="n">
        <v>-1</v>
      </c>
      <c r="J73" s="61" t="inlineStr">
        <is>
          <t xml:space="preserve"> +2/-2 </t>
        </is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4" t="n">
        <v>46016</v>
      </c>
    </row>
    <row r="74" ht="14.45" customHeight="1">
      <c r="A74" s="61" t="n">
        <v>70</v>
      </c>
      <c r="B74" s="61" t="n">
        <v>12</v>
      </c>
      <c r="C74" s="61" t="inlineStr">
        <is>
          <t>Heather Shale Grey</t>
        </is>
      </c>
      <c r="D74" s="61" t="inlineStr">
        <is>
          <t>25V07971SG61</t>
        </is>
      </c>
      <c r="E74" s="62" t="n"/>
      <c r="F74" s="61" t="n">
        <v>450</v>
      </c>
      <c r="G74" s="61" t="n">
        <v>0</v>
      </c>
      <c r="H74" s="61" t="n">
        <v>450</v>
      </c>
      <c r="I74" s="63" t="n">
        <v>-1</v>
      </c>
      <c r="J74" s="61" t="inlineStr">
        <is>
          <t xml:space="preserve"> +2/-2 </t>
        </is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4" t="n">
        <v>46065</v>
      </c>
    </row>
    <row r="75" ht="14.45" customHeight="1">
      <c r="A75" s="61" t="n">
        <v>71</v>
      </c>
      <c r="B75" s="61" t="n">
        <v>12</v>
      </c>
      <c r="C75" s="61" t="inlineStr">
        <is>
          <t>Heather Shale Grey</t>
        </is>
      </c>
      <c r="D75" s="61" t="inlineStr">
        <is>
          <t>25V07971SG62</t>
        </is>
      </c>
      <c r="E75" s="62" t="n"/>
      <c r="F75" s="61" t="n">
        <v>540</v>
      </c>
      <c r="G75" s="61" t="n">
        <v>0</v>
      </c>
      <c r="H75" s="61" t="n">
        <v>540</v>
      </c>
      <c r="I75" s="63" t="n">
        <v>-1</v>
      </c>
      <c r="J75" s="61" t="inlineStr">
        <is>
          <t xml:space="preserve"> +2/-2 </t>
        </is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4" t="n">
        <v>46037</v>
      </c>
    </row>
    <row r="76" ht="14.45" customHeight="1">
      <c r="A76" s="61" t="n">
        <v>72</v>
      </c>
      <c r="B76" s="61" t="n">
        <v>12</v>
      </c>
      <c r="C76" s="61" t="inlineStr">
        <is>
          <t>Heather Shale Grey</t>
        </is>
      </c>
      <c r="D76" s="61" t="inlineStr">
        <is>
          <t>25V07971SG63</t>
        </is>
      </c>
      <c r="E76" s="62" t="n"/>
      <c r="F76" s="61" t="n">
        <v>270</v>
      </c>
      <c r="G76" s="61" t="n">
        <v>0</v>
      </c>
      <c r="H76" s="61" t="n">
        <v>270</v>
      </c>
      <c r="I76" s="63" t="n">
        <v>-1</v>
      </c>
      <c r="J76" s="61" t="inlineStr">
        <is>
          <t xml:space="preserve"> +2/-2 </t>
        </is>
      </c>
      <c r="K76" s="61" t="n">
        <v>0</v>
      </c>
      <c r="L76" s="61" t="n">
        <v>0</v>
      </c>
      <c r="M76" s="61" t="n">
        <v>0</v>
      </c>
      <c r="N76" s="61" t="n">
        <v>0</v>
      </c>
      <c r="O76" s="61" t="n">
        <v>0</v>
      </c>
      <c r="P76" s="61" t="n">
        <v>0</v>
      </c>
      <c r="Q76" s="61" t="n">
        <v>0</v>
      </c>
      <c r="R76" s="61" t="n">
        <v>0</v>
      </c>
      <c r="S76" s="61" t="n">
        <v>0</v>
      </c>
      <c r="T76" s="64" t="n">
        <v>46093</v>
      </c>
    </row>
    <row r="77" ht="14.45" customHeight="1">
      <c r="A77" s="61" t="n">
        <v>73</v>
      </c>
      <c r="B77" s="61" t="n">
        <v>12</v>
      </c>
      <c r="C77" s="61" t="inlineStr">
        <is>
          <t>Heather Shale Grey</t>
        </is>
      </c>
      <c r="D77" s="61" t="inlineStr">
        <is>
          <t>25V07971VN57</t>
        </is>
      </c>
      <c r="E77" s="62" t="n"/>
      <c r="F77" s="61" t="n">
        <v>420</v>
      </c>
      <c r="G77" s="61" t="n">
        <v>0</v>
      </c>
      <c r="H77" s="61" t="n">
        <v>420</v>
      </c>
      <c r="I77" s="63" t="n">
        <v>-1</v>
      </c>
      <c r="J77" s="61" t="inlineStr">
        <is>
          <t xml:space="preserve"> +2/-2 </t>
        </is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4" t="n">
        <v>46003</v>
      </c>
    </row>
    <row r="78" ht="14.45" customHeight="1">
      <c r="A78" s="65" t="inlineStr">
        <is>
          <t xml:space="preserve">Sub Total (12) </t>
        </is>
      </c>
      <c r="B78" s="214" t="n"/>
      <c r="C78" s="214" t="n"/>
      <c r="D78" s="214" t="n"/>
      <c r="E78" s="215" t="n"/>
      <c r="F78" s="65" t="n">
        <v>5797</v>
      </c>
      <c r="G78" s="65" t="n">
        <v>0</v>
      </c>
      <c r="H78" s="66" t="n">
        <v>5797</v>
      </c>
      <c r="I78" s="82" t="n">
        <v>-1</v>
      </c>
      <c r="J78" s="66" t="n"/>
      <c r="K78" s="65" t="n">
        <v>0</v>
      </c>
      <c r="L78" s="66" t="n">
        <v>0</v>
      </c>
      <c r="M78" s="66" t="n">
        <v>0</v>
      </c>
      <c r="N78" s="65" t="n">
        <v>0</v>
      </c>
      <c r="O78" s="65" t="n">
        <v>0</v>
      </c>
      <c r="P78" s="65" t="n">
        <v>0</v>
      </c>
      <c r="Q78" s="66" t="n">
        <v>0</v>
      </c>
      <c r="R78" s="66" t="n">
        <v>0</v>
      </c>
      <c r="S78" s="66" t="n">
        <v>0</v>
      </c>
      <c r="T78" s="66" t="n"/>
    </row>
    <row r="79" ht="14.45" customHeight="1">
      <c r="A79" s="61" t="n">
        <v>74</v>
      </c>
      <c r="B79" s="61" t="n">
        <v>22</v>
      </c>
      <c r="C79" s="61" t="inlineStr">
        <is>
          <t>Midnight Jade</t>
        </is>
      </c>
      <c r="D79" s="61" t="inlineStr">
        <is>
          <t>25V07971ID20</t>
        </is>
      </c>
      <c r="E79" s="62" t="n"/>
      <c r="F79" s="61" t="n">
        <v>2000</v>
      </c>
      <c r="G79" s="61" t="n">
        <v>0</v>
      </c>
      <c r="H79" s="61" t="n">
        <v>2000</v>
      </c>
      <c r="I79" s="63" t="n">
        <v>-1</v>
      </c>
      <c r="J79" s="61" t="inlineStr">
        <is>
          <t xml:space="preserve"> +2/-2 </t>
        </is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4" t="n">
        <v>45992</v>
      </c>
    </row>
    <row r="80" ht="14.45" customHeight="1">
      <c r="A80" s="65" t="inlineStr">
        <is>
          <t xml:space="preserve">Sub Total (22) </t>
        </is>
      </c>
      <c r="B80" s="214" t="n"/>
      <c r="C80" s="214" t="n"/>
      <c r="D80" s="214" t="n"/>
      <c r="E80" s="215" t="n"/>
      <c r="F80" s="65" t="n">
        <v>2000</v>
      </c>
      <c r="G80" s="65" t="n">
        <v>0</v>
      </c>
      <c r="H80" s="66" t="n">
        <v>2000</v>
      </c>
      <c r="I80" s="82" t="n">
        <v>-1</v>
      </c>
      <c r="J80" s="66" t="n"/>
      <c r="K80" s="65" t="n">
        <v>0</v>
      </c>
      <c r="L80" s="66" t="n">
        <v>0</v>
      </c>
      <c r="M80" s="66" t="n">
        <v>0</v>
      </c>
      <c r="N80" s="65" t="n">
        <v>0</v>
      </c>
      <c r="O80" s="65" t="n">
        <v>0</v>
      </c>
      <c r="P80" s="65" t="n">
        <v>0</v>
      </c>
      <c r="Q80" s="66" t="n">
        <v>0</v>
      </c>
      <c r="R80" s="66" t="n">
        <v>0</v>
      </c>
      <c r="S80" s="66" t="n">
        <v>0</v>
      </c>
      <c r="T80" s="66" t="n"/>
    </row>
    <row r="81" ht="14.45" customHeight="1">
      <c r="A81" s="61" t="n">
        <v>75</v>
      </c>
      <c r="B81" s="61" t="n">
        <v>26</v>
      </c>
      <c r="C81" s="61" t="inlineStr">
        <is>
          <t>Signature Navy</t>
        </is>
      </c>
      <c r="D81" s="61" t="inlineStr">
        <is>
          <t>25V07971AE28</t>
        </is>
      </c>
      <c r="E81" s="62" t="n"/>
      <c r="F81" s="61" t="n">
        <v>183</v>
      </c>
      <c r="G81" s="61" t="n">
        <v>0</v>
      </c>
      <c r="H81" s="61" t="n">
        <v>183</v>
      </c>
      <c r="I81" s="63" t="n">
        <v>-1</v>
      </c>
      <c r="J81" s="61" t="inlineStr">
        <is>
          <t xml:space="preserve"> +2/-2 </t>
        </is>
      </c>
      <c r="K81" s="61" t="n">
        <v>0</v>
      </c>
      <c r="L81" s="61" t="n">
        <v>0</v>
      </c>
      <c r="M81" s="61" t="n">
        <v>0</v>
      </c>
      <c r="N81" s="61" t="n">
        <v>0</v>
      </c>
      <c r="O81" s="61" t="n">
        <v>0</v>
      </c>
      <c r="P81" s="61" t="n">
        <v>0</v>
      </c>
      <c r="Q81" s="61" t="n">
        <v>0</v>
      </c>
      <c r="R81" s="61" t="n">
        <v>0</v>
      </c>
      <c r="S81" s="61" t="n">
        <v>0</v>
      </c>
      <c r="T81" s="64" t="n">
        <v>45976</v>
      </c>
    </row>
    <row r="82" ht="14.45" customHeight="1">
      <c r="A82" s="61" t="n">
        <v>76</v>
      </c>
      <c r="B82" s="61" t="n">
        <v>26</v>
      </c>
      <c r="C82" s="61" t="inlineStr">
        <is>
          <t>Signature Navy</t>
        </is>
      </c>
      <c r="D82" s="61" t="inlineStr">
        <is>
          <t>25V07971CN30</t>
        </is>
      </c>
      <c r="E82" s="62" t="n"/>
      <c r="F82" s="61" t="n">
        <v>594</v>
      </c>
      <c r="G82" s="61" t="n">
        <v>0</v>
      </c>
      <c r="H82" s="61" t="n">
        <v>594</v>
      </c>
      <c r="I82" s="63" t="n">
        <v>-1</v>
      </c>
      <c r="J82" s="61" t="inlineStr">
        <is>
          <t xml:space="preserve"> +2/-2 </t>
        </is>
      </c>
      <c r="K82" s="61" t="n">
        <v>0</v>
      </c>
      <c r="L82" s="61" t="n">
        <v>0</v>
      </c>
      <c r="M82" s="61" t="n">
        <v>0</v>
      </c>
      <c r="N82" s="61" t="n">
        <v>0</v>
      </c>
      <c r="O82" s="61" t="n">
        <v>0</v>
      </c>
      <c r="P82" s="61" t="n">
        <v>0</v>
      </c>
      <c r="Q82" s="61" t="n">
        <v>0</v>
      </c>
      <c r="R82" s="61" t="n">
        <v>0</v>
      </c>
      <c r="S82" s="61" t="n">
        <v>0</v>
      </c>
      <c r="T82" s="64" t="n">
        <v>46002</v>
      </c>
    </row>
    <row r="83" ht="14.45" customHeight="1">
      <c r="A83" s="61" t="n">
        <v>77</v>
      </c>
      <c r="B83" s="61" t="n">
        <v>26</v>
      </c>
      <c r="C83" s="61" t="inlineStr">
        <is>
          <t>Signature Navy</t>
        </is>
      </c>
      <c r="D83" s="61" t="inlineStr">
        <is>
          <t>25V07971CN33</t>
        </is>
      </c>
      <c r="E83" s="62" t="n"/>
      <c r="F83" s="61" t="n">
        <v>200</v>
      </c>
      <c r="G83" s="61" t="n">
        <v>0</v>
      </c>
      <c r="H83" s="61" t="n">
        <v>200</v>
      </c>
      <c r="I83" s="63" t="n">
        <v>-1</v>
      </c>
      <c r="J83" s="61" t="inlineStr">
        <is>
          <t xml:space="preserve"> +2/-2 </t>
        </is>
      </c>
      <c r="K83" s="61" t="n">
        <v>0</v>
      </c>
      <c r="L83" s="61" t="n">
        <v>0</v>
      </c>
      <c r="M83" s="61" t="n">
        <v>0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4" t="n">
        <v>46003</v>
      </c>
    </row>
    <row r="84" ht="14.45" customHeight="1">
      <c r="A84" s="61" t="n">
        <v>78</v>
      </c>
      <c r="B84" s="61" t="n">
        <v>26</v>
      </c>
      <c r="C84" s="61" t="inlineStr">
        <is>
          <t>Signature Navy</t>
        </is>
      </c>
      <c r="D84" s="61" t="inlineStr">
        <is>
          <t>25V07971CN50</t>
        </is>
      </c>
      <c r="E84" s="62" t="n"/>
      <c r="F84" s="61" t="n">
        <v>428</v>
      </c>
      <c r="G84" s="61" t="n">
        <v>0</v>
      </c>
      <c r="H84" s="61" t="n">
        <v>428</v>
      </c>
      <c r="I84" s="63" t="n">
        <v>-1</v>
      </c>
      <c r="J84" s="61" t="inlineStr">
        <is>
          <t xml:space="preserve"> +2/-2 </t>
        </is>
      </c>
      <c r="K84" s="61" t="n">
        <v>0</v>
      </c>
      <c r="L84" s="61" t="n">
        <v>0</v>
      </c>
      <c r="M84" s="61" t="n">
        <v>0</v>
      </c>
      <c r="N84" s="61" t="n">
        <v>0</v>
      </c>
      <c r="O84" s="61" t="n">
        <v>0</v>
      </c>
      <c r="P84" s="61" t="n">
        <v>0</v>
      </c>
      <c r="Q84" s="61" t="n">
        <v>0</v>
      </c>
      <c r="R84" s="61" t="n">
        <v>0</v>
      </c>
      <c r="S84" s="61" t="n">
        <v>0</v>
      </c>
      <c r="T84" s="64" t="n">
        <v>46021</v>
      </c>
    </row>
    <row r="85" ht="14.45" customHeight="1">
      <c r="A85" s="61" t="n">
        <v>79</v>
      </c>
      <c r="B85" s="61" t="n">
        <v>26</v>
      </c>
      <c r="C85" s="61" t="inlineStr">
        <is>
          <t>Signature Navy</t>
        </is>
      </c>
      <c r="D85" s="61" t="inlineStr">
        <is>
          <t>25V07971CN51</t>
        </is>
      </c>
      <c r="E85" s="62" t="n"/>
      <c r="F85" s="61" t="n">
        <v>150</v>
      </c>
      <c r="G85" s="61" t="n">
        <v>0</v>
      </c>
      <c r="H85" s="61" t="n">
        <v>150</v>
      </c>
      <c r="I85" s="63" t="n">
        <v>-1</v>
      </c>
      <c r="J85" s="61" t="inlineStr">
        <is>
          <t xml:space="preserve"> +2/-2 </t>
        </is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4" t="n">
        <v>46035</v>
      </c>
    </row>
    <row r="86" ht="14.45" customHeight="1">
      <c r="A86" s="61" t="n">
        <v>80</v>
      </c>
      <c r="B86" s="61" t="n">
        <v>26</v>
      </c>
      <c r="C86" s="61" t="inlineStr">
        <is>
          <t>Signature Navy</t>
        </is>
      </c>
      <c r="D86" s="61" t="inlineStr">
        <is>
          <t>25V07971CN52</t>
        </is>
      </c>
      <c r="E86" s="62" t="n"/>
      <c r="F86" s="61" t="n">
        <v>111</v>
      </c>
      <c r="G86" s="61" t="n">
        <v>0</v>
      </c>
      <c r="H86" s="61" t="n">
        <v>111</v>
      </c>
      <c r="I86" s="63" t="n">
        <v>-1</v>
      </c>
      <c r="J86" s="61" t="inlineStr">
        <is>
          <t xml:space="preserve"> +2/-2 </t>
        </is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4" t="n">
        <v>46035</v>
      </c>
    </row>
    <row r="87" ht="14.45" customHeight="1">
      <c r="A87" s="61" t="n">
        <v>81</v>
      </c>
      <c r="B87" s="61" t="n">
        <v>26</v>
      </c>
      <c r="C87" s="61" t="inlineStr">
        <is>
          <t>Signature Navy</t>
        </is>
      </c>
      <c r="D87" s="61" t="inlineStr">
        <is>
          <t>25V07971EG49</t>
        </is>
      </c>
      <c r="E87" s="62" t="n"/>
      <c r="F87" s="61" t="n">
        <v>112</v>
      </c>
      <c r="G87" s="61" t="n">
        <v>0</v>
      </c>
      <c r="H87" s="61" t="n">
        <v>112</v>
      </c>
      <c r="I87" s="63" t="n">
        <v>-1</v>
      </c>
      <c r="J87" s="61" t="inlineStr">
        <is>
          <t xml:space="preserve"> +2/-2 </t>
        </is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4" t="n">
        <v>46090</v>
      </c>
    </row>
    <row r="88" ht="14.45" customHeight="1">
      <c r="A88" s="61" t="n">
        <v>82</v>
      </c>
      <c r="B88" s="61" t="n">
        <v>26</v>
      </c>
      <c r="C88" s="61" t="inlineStr">
        <is>
          <t>Signature Navy</t>
        </is>
      </c>
      <c r="D88" s="61" t="inlineStr">
        <is>
          <t>25V07971ID19</t>
        </is>
      </c>
      <c r="E88" s="62" t="n"/>
      <c r="F88" s="61" t="n">
        <v>2000</v>
      </c>
      <c r="G88" s="61" t="n">
        <v>0</v>
      </c>
      <c r="H88" s="61" t="n">
        <v>2000</v>
      </c>
      <c r="I88" s="63" t="n">
        <v>-1</v>
      </c>
      <c r="J88" s="61" t="inlineStr">
        <is>
          <t xml:space="preserve"> +2/-2 </t>
        </is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4" t="n">
        <v>46003</v>
      </c>
    </row>
    <row r="89" ht="14.45" customHeight="1">
      <c r="A89" s="61" t="n">
        <v>83</v>
      </c>
      <c r="B89" s="61" t="n">
        <v>26</v>
      </c>
      <c r="C89" s="61" t="inlineStr">
        <is>
          <t>Signature Navy</t>
        </is>
      </c>
      <c r="D89" s="61" t="inlineStr">
        <is>
          <t>25V07971ID20</t>
        </is>
      </c>
      <c r="E89" s="62" t="n"/>
      <c r="F89" s="61" t="n">
        <v>1000</v>
      </c>
      <c r="G89" s="61" t="n">
        <v>0</v>
      </c>
      <c r="H89" s="61" t="n">
        <v>1000</v>
      </c>
      <c r="I89" s="63" t="n">
        <v>-1</v>
      </c>
      <c r="J89" s="61" t="inlineStr">
        <is>
          <t xml:space="preserve"> +2/-2 </t>
        </is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4" t="n">
        <v>45992</v>
      </c>
    </row>
    <row r="90" ht="14.45" customHeight="1">
      <c r="A90" s="61" t="n">
        <v>84</v>
      </c>
      <c r="B90" s="61" t="n">
        <v>26</v>
      </c>
      <c r="C90" s="61" t="inlineStr">
        <is>
          <t>Signature Navy</t>
        </is>
      </c>
      <c r="D90" s="61" t="inlineStr">
        <is>
          <t>25V07971ID21</t>
        </is>
      </c>
      <c r="E90" s="62" t="n"/>
      <c r="F90" s="61" t="n">
        <v>1000</v>
      </c>
      <c r="G90" s="61" t="n">
        <v>0</v>
      </c>
      <c r="H90" s="61" t="n">
        <v>1000</v>
      </c>
      <c r="I90" s="63" t="n">
        <v>-1</v>
      </c>
      <c r="J90" s="61" t="inlineStr">
        <is>
          <t xml:space="preserve"> +2/-2 </t>
        </is>
      </c>
      <c r="K90" s="61" t="n">
        <v>0</v>
      </c>
      <c r="L90" s="61" t="n">
        <v>0</v>
      </c>
      <c r="M90" s="61" t="n">
        <v>0</v>
      </c>
      <c r="N90" s="61" t="n">
        <v>0</v>
      </c>
      <c r="O90" s="61" t="n">
        <v>0</v>
      </c>
      <c r="P90" s="61" t="n">
        <v>0</v>
      </c>
      <c r="Q90" s="61" t="n">
        <v>0</v>
      </c>
      <c r="R90" s="61" t="n">
        <v>0</v>
      </c>
      <c r="S90" s="61" t="n">
        <v>0</v>
      </c>
      <c r="T90" s="64" t="n">
        <v>46023</v>
      </c>
    </row>
    <row r="91" ht="14.45" customHeight="1">
      <c r="A91" s="61" t="n">
        <v>85</v>
      </c>
      <c r="B91" s="61" t="n">
        <v>26</v>
      </c>
      <c r="C91" s="61" t="inlineStr">
        <is>
          <t>Signature Navy</t>
        </is>
      </c>
      <c r="D91" s="61" t="inlineStr">
        <is>
          <t>25V07971KE44</t>
        </is>
      </c>
      <c r="E91" s="62" t="n"/>
      <c r="F91" s="61" t="n">
        <v>35</v>
      </c>
      <c r="G91" s="61" t="n">
        <v>0</v>
      </c>
      <c r="H91" s="61" t="n">
        <v>35</v>
      </c>
      <c r="I91" s="63" t="n">
        <v>-1</v>
      </c>
      <c r="J91" s="61" t="inlineStr">
        <is>
          <t xml:space="preserve"> +2/-2 </t>
        </is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4" t="n">
        <v>46002</v>
      </c>
    </row>
    <row r="92" ht="14.45" customHeight="1">
      <c r="A92" s="61" t="n">
        <v>86</v>
      </c>
      <c r="B92" s="61" t="n">
        <v>26</v>
      </c>
      <c r="C92" s="61" t="inlineStr">
        <is>
          <t>Signature Navy</t>
        </is>
      </c>
      <c r="D92" s="61" t="inlineStr">
        <is>
          <t>25V07971KH23</t>
        </is>
      </c>
      <c r="E92" s="62" t="n"/>
      <c r="F92" s="61" t="n">
        <v>30</v>
      </c>
      <c r="G92" s="61" t="n">
        <v>0</v>
      </c>
      <c r="H92" s="61" t="n">
        <v>30</v>
      </c>
      <c r="I92" s="63" t="n">
        <v>-1</v>
      </c>
      <c r="J92" s="61" t="inlineStr">
        <is>
          <t xml:space="preserve"> +2/-2 </t>
        </is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4" t="n">
        <v>46007</v>
      </c>
    </row>
    <row r="93" ht="14.45" customHeight="1">
      <c r="A93" s="61" t="n">
        <v>87</v>
      </c>
      <c r="B93" s="61" t="n">
        <v>26</v>
      </c>
      <c r="C93" s="61" t="inlineStr">
        <is>
          <t>Signature Navy</t>
        </is>
      </c>
      <c r="D93" s="61" t="inlineStr">
        <is>
          <t>25V07971MU41</t>
        </is>
      </c>
      <c r="E93" s="62" t="n"/>
      <c r="F93" s="61" t="n">
        <v>150</v>
      </c>
      <c r="G93" s="61" t="n">
        <v>0</v>
      </c>
      <c r="H93" s="61" t="n">
        <v>150</v>
      </c>
      <c r="I93" s="63" t="n">
        <v>-1</v>
      </c>
      <c r="J93" s="61" t="inlineStr">
        <is>
          <t xml:space="preserve"> +2/-2 </t>
        </is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4" t="n">
        <v>46031</v>
      </c>
    </row>
    <row r="94" ht="14.45" customHeight="1">
      <c r="A94" s="61" t="n">
        <v>88</v>
      </c>
      <c r="B94" s="61" t="n">
        <v>26</v>
      </c>
      <c r="C94" s="61" t="inlineStr">
        <is>
          <t>Signature Navy</t>
        </is>
      </c>
      <c r="D94" s="61" t="inlineStr">
        <is>
          <t>25V07971SG07</t>
        </is>
      </c>
      <c r="E94" s="62" t="n"/>
      <c r="F94" s="61" t="n">
        <v>300</v>
      </c>
      <c r="G94" s="61" t="n">
        <v>0</v>
      </c>
      <c r="H94" s="61" t="n">
        <v>300</v>
      </c>
      <c r="I94" s="63" t="n">
        <v>-1</v>
      </c>
      <c r="J94" s="61" t="inlineStr">
        <is>
          <t xml:space="preserve"> +2/-2 </t>
        </is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4" t="n">
        <v>46016</v>
      </c>
    </row>
    <row r="95" ht="14.45" customHeight="1">
      <c r="A95" s="61" t="n">
        <v>89</v>
      </c>
      <c r="B95" s="61" t="n">
        <v>26</v>
      </c>
      <c r="C95" s="61" t="inlineStr">
        <is>
          <t>Signature Navy</t>
        </is>
      </c>
      <c r="D95" s="61" t="inlineStr">
        <is>
          <t>25V07971SG61</t>
        </is>
      </c>
      <c r="E95" s="62" t="n"/>
      <c r="F95" s="61" t="n">
        <v>250</v>
      </c>
      <c r="G95" s="61" t="n">
        <v>0</v>
      </c>
      <c r="H95" s="61" t="n">
        <v>250</v>
      </c>
      <c r="I95" s="63" t="n">
        <v>-1</v>
      </c>
      <c r="J95" s="61" t="inlineStr">
        <is>
          <t xml:space="preserve"> +2/-2 </t>
        </is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4" t="n">
        <v>46065</v>
      </c>
    </row>
    <row r="96" ht="14.45" customHeight="1">
      <c r="A96" s="61" t="n">
        <v>90</v>
      </c>
      <c r="B96" s="61" t="n">
        <v>26</v>
      </c>
      <c r="C96" s="61" t="inlineStr">
        <is>
          <t>Signature Navy</t>
        </is>
      </c>
      <c r="D96" s="61" t="inlineStr">
        <is>
          <t>25V07971SG62</t>
        </is>
      </c>
      <c r="E96" s="62" t="n"/>
      <c r="F96" s="61" t="n">
        <v>300</v>
      </c>
      <c r="G96" s="61" t="n">
        <v>0</v>
      </c>
      <c r="H96" s="61" t="n">
        <v>300</v>
      </c>
      <c r="I96" s="63" t="n">
        <v>-1</v>
      </c>
      <c r="J96" s="61" t="inlineStr">
        <is>
          <t xml:space="preserve"> +2/-2 </t>
        </is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0</v>
      </c>
      <c r="P96" s="61" t="n">
        <v>0</v>
      </c>
      <c r="Q96" s="61" t="n">
        <v>0</v>
      </c>
      <c r="R96" s="61" t="n">
        <v>0</v>
      </c>
      <c r="S96" s="61" t="n">
        <v>0</v>
      </c>
      <c r="T96" s="64" t="n">
        <v>46037</v>
      </c>
    </row>
    <row r="97" ht="14.45" customHeight="1">
      <c r="A97" s="61" t="n">
        <v>91</v>
      </c>
      <c r="B97" s="61" t="n">
        <v>26</v>
      </c>
      <c r="C97" s="61" t="inlineStr">
        <is>
          <t>Signature Navy</t>
        </is>
      </c>
      <c r="D97" s="61" t="inlineStr">
        <is>
          <t>25V07971SG63</t>
        </is>
      </c>
      <c r="E97" s="62" t="n"/>
      <c r="F97" s="61" t="n">
        <v>150</v>
      </c>
      <c r="G97" s="61" t="n">
        <v>0</v>
      </c>
      <c r="H97" s="61" t="n">
        <v>150</v>
      </c>
      <c r="I97" s="63" t="n">
        <v>-1</v>
      </c>
      <c r="J97" s="61" t="inlineStr">
        <is>
          <t xml:space="preserve"> +2/-2 </t>
        </is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4" t="n">
        <v>46093</v>
      </c>
    </row>
    <row r="98">
      <c r="A98" s="61" t="n">
        <v>92</v>
      </c>
      <c r="B98" s="61" t="n">
        <v>26</v>
      </c>
      <c r="C98" s="61" t="inlineStr">
        <is>
          <t>Signature Navy</t>
        </is>
      </c>
      <c r="D98" s="61" t="inlineStr">
        <is>
          <t>25V07971VN60</t>
        </is>
      </c>
      <c r="E98" s="62" t="n"/>
      <c r="F98" s="61" t="n">
        <v>380</v>
      </c>
      <c r="G98" s="61" t="n">
        <v>0</v>
      </c>
      <c r="H98" s="61" t="n">
        <v>380</v>
      </c>
      <c r="I98" s="63" t="n">
        <v>-1</v>
      </c>
      <c r="J98" s="61" t="inlineStr">
        <is>
          <t xml:space="preserve"> +2/-2 </t>
        </is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4" t="n">
        <v>46037</v>
      </c>
    </row>
    <row r="99" ht="14.45" customHeight="1">
      <c r="A99" s="65" t="inlineStr">
        <is>
          <t xml:space="preserve">Sub Total (26) </t>
        </is>
      </c>
      <c r="B99" s="214" t="n"/>
      <c r="C99" s="214" t="n"/>
      <c r="D99" s="214" t="n"/>
      <c r="E99" s="215" t="n"/>
      <c r="F99" s="65" t="n">
        <v>7373</v>
      </c>
      <c r="G99" s="65" t="n">
        <v>0</v>
      </c>
      <c r="H99" s="66" t="n">
        <v>7373</v>
      </c>
      <c r="I99" s="82" t="n">
        <v>-1</v>
      </c>
      <c r="J99" s="66" t="n"/>
      <c r="K99" s="65" t="n">
        <v>0</v>
      </c>
      <c r="L99" s="66" t="n">
        <v>0</v>
      </c>
      <c r="M99" s="66" t="n">
        <v>0</v>
      </c>
      <c r="N99" s="65" t="n">
        <v>0</v>
      </c>
      <c r="O99" s="65" t="n">
        <v>0</v>
      </c>
      <c r="P99" s="65" t="n">
        <v>0</v>
      </c>
      <c r="Q99" s="66" t="n">
        <v>0</v>
      </c>
      <c r="R99" s="66" t="n">
        <v>0</v>
      </c>
      <c r="S99" s="66" t="n">
        <v>0</v>
      </c>
      <c r="T99" s="66" t="n"/>
    </row>
    <row r="100" ht="14.45" customHeight="1">
      <c r="A100" s="61" t="n">
        <v>93</v>
      </c>
      <c r="B100" s="61" t="n">
        <v>29</v>
      </c>
      <c r="C100" s="61" t="inlineStr">
        <is>
          <t>Troposphere</t>
        </is>
      </c>
      <c r="D100" s="61" t="inlineStr">
        <is>
          <t>25V07971AE28</t>
        </is>
      </c>
      <c r="E100" s="62" t="n"/>
      <c r="F100" s="61" t="n">
        <v>183</v>
      </c>
      <c r="G100" s="61" t="n">
        <v>0</v>
      </c>
      <c r="H100" s="61" t="n">
        <v>183</v>
      </c>
      <c r="I100" s="63" t="n">
        <v>-1</v>
      </c>
      <c r="J100" s="61" t="inlineStr">
        <is>
          <t xml:space="preserve"> +2/-2 </t>
        </is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4" t="n">
        <v>45976</v>
      </c>
    </row>
    <row r="101">
      <c r="A101" s="61" t="n">
        <v>94</v>
      </c>
      <c r="B101" s="61" t="n">
        <v>29</v>
      </c>
      <c r="C101" s="61" t="inlineStr">
        <is>
          <t>Troposphere</t>
        </is>
      </c>
      <c r="D101" s="61" t="inlineStr">
        <is>
          <t>25V07971CA39</t>
        </is>
      </c>
      <c r="E101" s="62" t="n"/>
      <c r="F101" s="61" t="n">
        <v>12</v>
      </c>
      <c r="G101" s="61" t="n">
        <v>0</v>
      </c>
      <c r="H101" s="61" t="n">
        <v>12</v>
      </c>
      <c r="I101" s="63" t="n">
        <v>-1</v>
      </c>
      <c r="J101" s="61" t="inlineStr">
        <is>
          <t xml:space="preserve"> +2/-2 </t>
        </is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4" t="n">
        <v>46033</v>
      </c>
    </row>
    <row r="102" ht="14.45" customHeight="1">
      <c r="A102" s="61" t="n">
        <v>95</v>
      </c>
      <c r="B102" s="61" t="n">
        <v>29</v>
      </c>
      <c r="C102" s="61" t="inlineStr">
        <is>
          <t>Troposphere</t>
        </is>
      </c>
      <c r="D102" s="61" t="inlineStr">
        <is>
          <t>25V07971CN34</t>
        </is>
      </c>
      <c r="E102" s="62" t="n"/>
      <c r="F102" s="61" t="n">
        <v>600</v>
      </c>
      <c r="G102" s="61" t="n">
        <v>0</v>
      </c>
      <c r="H102" s="61" t="n">
        <v>600</v>
      </c>
      <c r="I102" s="63" t="n">
        <v>-1</v>
      </c>
      <c r="J102" s="61" t="inlineStr">
        <is>
          <t xml:space="preserve"> +2/-2 </t>
        </is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4" t="n">
        <v>46066</v>
      </c>
    </row>
    <row r="103" ht="14.45" customHeight="1">
      <c r="A103" s="61" t="n">
        <v>96</v>
      </c>
      <c r="B103" s="61" t="n">
        <v>29</v>
      </c>
      <c r="C103" s="61" t="inlineStr">
        <is>
          <t>Troposphere</t>
        </is>
      </c>
      <c r="D103" s="61" t="inlineStr">
        <is>
          <t>25V07971ID19</t>
        </is>
      </c>
      <c r="E103" s="62" t="n"/>
      <c r="F103" s="61" t="n">
        <v>3000</v>
      </c>
      <c r="G103" s="61" t="n">
        <v>0</v>
      </c>
      <c r="H103" s="61" t="n">
        <v>3000</v>
      </c>
      <c r="I103" s="63" t="n">
        <v>-1</v>
      </c>
      <c r="J103" s="61" t="inlineStr">
        <is>
          <t xml:space="preserve"> +2/-2 </t>
        </is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4" t="n">
        <v>46003</v>
      </c>
    </row>
    <row r="104" ht="14.45" customHeight="1">
      <c r="A104" s="61" t="n">
        <v>97</v>
      </c>
      <c r="B104" s="61" t="n">
        <v>29</v>
      </c>
      <c r="C104" s="61" t="inlineStr">
        <is>
          <t>Troposphere</t>
        </is>
      </c>
      <c r="D104" s="61" t="inlineStr">
        <is>
          <t>25V07971KE44</t>
        </is>
      </c>
      <c r="E104" s="62" t="n"/>
      <c r="F104" s="61" t="n">
        <v>35</v>
      </c>
      <c r="G104" s="61" t="n">
        <v>0</v>
      </c>
      <c r="H104" s="61" t="n">
        <v>35</v>
      </c>
      <c r="I104" s="63" t="n">
        <v>-1</v>
      </c>
      <c r="J104" s="61" t="inlineStr">
        <is>
          <t xml:space="preserve"> +2/-2 </t>
        </is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4" t="n">
        <v>46002</v>
      </c>
    </row>
    <row r="105">
      <c r="A105" s="61" t="n">
        <v>98</v>
      </c>
      <c r="B105" s="61" t="n">
        <v>29</v>
      </c>
      <c r="C105" s="61" t="inlineStr">
        <is>
          <t>Troposphere</t>
        </is>
      </c>
      <c r="D105" s="61" t="inlineStr">
        <is>
          <t>25V07971KH22</t>
        </is>
      </c>
      <c r="E105" s="62" t="n"/>
      <c r="F105" s="61" t="n">
        <v>30</v>
      </c>
      <c r="G105" s="61" t="n">
        <v>0</v>
      </c>
      <c r="H105" s="61" t="n">
        <v>30</v>
      </c>
      <c r="I105" s="63" t="n">
        <v>-1</v>
      </c>
      <c r="J105" s="61" t="inlineStr">
        <is>
          <t xml:space="preserve"> +2/-2 </t>
        </is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4" t="n">
        <v>46010</v>
      </c>
    </row>
    <row r="106" ht="14.45" customHeight="1">
      <c r="A106" s="61" t="n">
        <v>99</v>
      </c>
      <c r="B106" s="61" t="n">
        <v>29</v>
      </c>
      <c r="C106" s="61" t="inlineStr">
        <is>
          <t>Troposphere</t>
        </is>
      </c>
      <c r="D106" s="61" t="inlineStr">
        <is>
          <t>25V07971MN11</t>
        </is>
      </c>
      <c r="E106" s="62" t="n"/>
      <c r="F106" s="61" t="n">
        <v>160</v>
      </c>
      <c r="G106" s="61" t="n">
        <v>0</v>
      </c>
      <c r="H106" s="61" t="n">
        <v>160</v>
      </c>
      <c r="I106" s="63" t="n">
        <v>-1</v>
      </c>
      <c r="J106" s="61" t="inlineStr">
        <is>
          <t xml:space="preserve"> +2/-2 </t>
        </is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4" t="n">
        <v>45981</v>
      </c>
    </row>
    <row r="107" ht="14.45" customHeight="1">
      <c r="A107" s="61" t="n">
        <v>100</v>
      </c>
      <c r="B107" s="61" t="n">
        <v>29</v>
      </c>
      <c r="C107" s="61" t="inlineStr">
        <is>
          <t>Troposphere</t>
        </is>
      </c>
      <c r="D107" s="61" t="inlineStr">
        <is>
          <t>25V07971MY13</t>
        </is>
      </c>
      <c r="E107" s="62" t="n"/>
      <c r="F107" s="61" t="n">
        <v>1500</v>
      </c>
      <c r="G107" s="61" t="n">
        <v>0</v>
      </c>
      <c r="H107" s="61" t="n">
        <v>1500</v>
      </c>
      <c r="I107" s="63" t="n">
        <v>-1</v>
      </c>
      <c r="J107" s="61" t="inlineStr">
        <is>
          <t xml:space="preserve"> +2/-2 </t>
        </is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0</v>
      </c>
      <c r="S107" s="61" t="n">
        <v>0</v>
      </c>
      <c r="T107" s="64" t="n">
        <v>46003</v>
      </c>
    </row>
    <row r="108" ht="14.45" customHeight="1">
      <c r="A108" s="61" t="n">
        <v>101</v>
      </c>
      <c r="B108" s="61" t="n">
        <v>29</v>
      </c>
      <c r="C108" s="61" t="inlineStr">
        <is>
          <t>Troposphere</t>
        </is>
      </c>
      <c r="D108" s="61" t="inlineStr">
        <is>
          <t>25V07971MY15</t>
        </is>
      </c>
      <c r="E108" s="62" t="n"/>
      <c r="F108" s="61" t="n">
        <v>600</v>
      </c>
      <c r="G108" s="61" t="n">
        <v>0</v>
      </c>
      <c r="H108" s="61" t="n">
        <v>600</v>
      </c>
      <c r="I108" s="63" t="n">
        <v>-1</v>
      </c>
      <c r="J108" s="61" t="inlineStr">
        <is>
          <t xml:space="preserve"> +2/-2 </t>
        </is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4" t="n">
        <v>46035</v>
      </c>
    </row>
    <row r="109" ht="14.45" customHeight="1">
      <c r="A109" s="61" t="n">
        <v>102</v>
      </c>
      <c r="B109" s="61" t="n">
        <v>29</v>
      </c>
      <c r="C109" s="61" t="inlineStr">
        <is>
          <t>Troposphere</t>
        </is>
      </c>
      <c r="D109" s="61" t="inlineStr">
        <is>
          <t>25V07971SG07</t>
        </is>
      </c>
      <c r="E109" s="62" t="n"/>
      <c r="F109" s="61" t="n">
        <v>720</v>
      </c>
      <c r="G109" s="61" t="n">
        <v>0</v>
      </c>
      <c r="H109" s="61" t="n">
        <v>720</v>
      </c>
      <c r="I109" s="63" t="n">
        <v>-1</v>
      </c>
      <c r="J109" s="61" t="inlineStr">
        <is>
          <t xml:space="preserve"> +2/-2 </t>
        </is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0</v>
      </c>
      <c r="S109" s="61" t="n">
        <v>0</v>
      </c>
      <c r="T109" s="64" t="n">
        <v>46016</v>
      </c>
    </row>
    <row r="110" ht="14.45" customHeight="1">
      <c r="A110" s="61" t="n">
        <v>103</v>
      </c>
      <c r="B110" s="61" t="n">
        <v>29</v>
      </c>
      <c r="C110" s="61" t="inlineStr">
        <is>
          <t>Troposphere</t>
        </is>
      </c>
      <c r="D110" s="61" t="inlineStr">
        <is>
          <t>25V07971SG61</t>
        </is>
      </c>
      <c r="E110" s="62" t="n"/>
      <c r="F110" s="61" t="n">
        <v>600</v>
      </c>
      <c r="G110" s="61" t="n">
        <v>0</v>
      </c>
      <c r="H110" s="61" t="n">
        <v>600</v>
      </c>
      <c r="I110" s="63" t="n">
        <v>-1</v>
      </c>
      <c r="J110" s="61" t="inlineStr">
        <is>
          <t xml:space="preserve"> +2/-2 </t>
        </is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4" t="n">
        <v>46065</v>
      </c>
    </row>
    <row r="111">
      <c r="A111" s="61" t="n">
        <v>104</v>
      </c>
      <c r="B111" s="61" t="n">
        <v>29</v>
      </c>
      <c r="C111" s="61" t="inlineStr">
        <is>
          <t>Troposphere</t>
        </is>
      </c>
      <c r="D111" s="61" t="inlineStr">
        <is>
          <t>25V07971SG62</t>
        </is>
      </c>
      <c r="E111" s="62" t="n"/>
      <c r="F111" s="61" t="n">
        <v>720</v>
      </c>
      <c r="G111" s="61" t="n">
        <v>0</v>
      </c>
      <c r="H111" s="61" t="n">
        <v>720</v>
      </c>
      <c r="I111" s="63" t="n">
        <v>-1</v>
      </c>
      <c r="J111" s="61" t="inlineStr">
        <is>
          <t xml:space="preserve"> +2/-2 </t>
        </is>
      </c>
      <c r="K111" s="61" t="n">
        <v>0</v>
      </c>
      <c r="L111" s="61" t="n">
        <v>0</v>
      </c>
      <c r="M111" s="61" t="n">
        <v>0</v>
      </c>
      <c r="N111" s="61" t="n">
        <v>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4" t="n">
        <v>46037</v>
      </c>
    </row>
    <row r="112" ht="14.45" customHeight="1">
      <c r="A112" s="61" t="n">
        <v>105</v>
      </c>
      <c r="B112" s="61" t="n">
        <v>29</v>
      </c>
      <c r="C112" s="61" t="inlineStr">
        <is>
          <t>Troposphere</t>
        </is>
      </c>
      <c r="D112" s="61" t="inlineStr">
        <is>
          <t>25V07971SG63</t>
        </is>
      </c>
      <c r="E112" s="62" t="n"/>
      <c r="F112" s="61" t="n">
        <v>360</v>
      </c>
      <c r="G112" s="61" t="n">
        <v>0</v>
      </c>
      <c r="H112" s="61" t="n">
        <v>360</v>
      </c>
      <c r="I112" s="63" t="n">
        <v>-1</v>
      </c>
      <c r="J112" s="61" t="inlineStr">
        <is>
          <t xml:space="preserve"> +2/-2 </t>
        </is>
      </c>
      <c r="K112" s="61" t="n">
        <v>0</v>
      </c>
      <c r="L112" s="61" t="n">
        <v>0</v>
      </c>
      <c r="M112" s="61" t="n">
        <v>0</v>
      </c>
      <c r="N112" s="61" t="n">
        <v>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4" t="n">
        <v>46093</v>
      </c>
    </row>
    <row r="113" ht="14.45" customHeight="1">
      <c r="A113" s="61" t="n">
        <v>106</v>
      </c>
      <c r="B113" s="61" t="n">
        <v>29</v>
      </c>
      <c r="C113" s="61" t="inlineStr">
        <is>
          <t>Troposphere</t>
        </is>
      </c>
      <c r="D113" s="61" t="inlineStr">
        <is>
          <t>25V07971VN05</t>
        </is>
      </c>
      <c r="E113" s="62" t="n"/>
      <c r="F113" s="61" t="n">
        <v>330</v>
      </c>
      <c r="G113" s="61" t="n">
        <v>0</v>
      </c>
      <c r="H113" s="61" t="n">
        <v>330</v>
      </c>
      <c r="I113" s="63" t="n">
        <v>-1</v>
      </c>
      <c r="J113" s="61" t="inlineStr">
        <is>
          <t xml:space="preserve"> +2/-2 </t>
        </is>
      </c>
      <c r="K113" s="61" t="n">
        <v>0</v>
      </c>
      <c r="L113" s="61" t="n">
        <v>0</v>
      </c>
      <c r="M113" s="61" t="n">
        <v>0</v>
      </c>
      <c r="N113" s="61" t="n">
        <v>0</v>
      </c>
      <c r="O113" s="61" t="n">
        <v>0</v>
      </c>
      <c r="P113" s="61" t="n">
        <v>0</v>
      </c>
      <c r="Q113" s="61" t="n">
        <v>0</v>
      </c>
      <c r="R113" s="61" t="n">
        <v>0</v>
      </c>
      <c r="S113" s="61" t="n">
        <v>0</v>
      </c>
      <c r="T113" s="64" t="n">
        <v>46082</v>
      </c>
    </row>
    <row r="114" ht="14.45" customHeight="1">
      <c r="A114" s="65" t="inlineStr">
        <is>
          <t xml:space="preserve">Sub Total (29) </t>
        </is>
      </c>
      <c r="B114" s="214" t="n"/>
      <c r="C114" s="214" t="n"/>
      <c r="D114" s="214" t="n"/>
      <c r="E114" s="215" t="n"/>
      <c r="F114" s="65" t="n">
        <v>8850</v>
      </c>
      <c r="G114" s="65" t="n">
        <v>0</v>
      </c>
      <c r="H114" s="66" t="n">
        <v>8850</v>
      </c>
      <c r="I114" s="82" t="n">
        <v>-1</v>
      </c>
      <c r="J114" s="66" t="n"/>
      <c r="K114" s="65" t="n">
        <v>0</v>
      </c>
      <c r="L114" s="66" t="n">
        <v>0</v>
      </c>
      <c r="M114" s="66" t="n">
        <v>0</v>
      </c>
      <c r="N114" s="65" t="n">
        <v>0</v>
      </c>
      <c r="O114" s="65" t="n">
        <v>0</v>
      </c>
      <c r="P114" s="65" t="n">
        <v>0</v>
      </c>
      <c r="Q114" s="66" t="n">
        <v>0</v>
      </c>
      <c r="R114" s="66" t="n">
        <v>0</v>
      </c>
      <c r="S114" s="66" t="n">
        <v>0</v>
      </c>
      <c r="T114" s="66" t="n"/>
    </row>
    <row r="115" ht="14.45" customHeight="1">
      <c r="A115" s="61" t="n">
        <v>107</v>
      </c>
      <c r="B115" s="61" t="n">
        <v>39</v>
      </c>
      <c r="C115" s="61" t="inlineStr">
        <is>
          <t>Haute Red</t>
        </is>
      </c>
      <c r="D115" s="61" t="inlineStr">
        <is>
          <t>25V07971CA37</t>
        </is>
      </c>
      <c r="E115" s="62" t="n"/>
      <c r="F115" s="61" t="n">
        <v>12</v>
      </c>
      <c r="G115" s="61" t="n">
        <v>0</v>
      </c>
      <c r="H115" s="61" t="n">
        <v>12</v>
      </c>
      <c r="I115" s="63" t="n">
        <v>-1</v>
      </c>
      <c r="J115" s="61" t="inlineStr">
        <is>
          <t xml:space="preserve"> +2/-2 </t>
        </is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4" t="n">
        <v>46033</v>
      </c>
    </row>
    <row r="116" ht="14.45" customHeight="1">
      <c r="A116" s="61" t="n">
        <v>108</v>
      </c>
      <c r="B116" s="61" t="n">
        <v>39</v>
      </c>
      <c r="C116" s="61" t="inlineStr">
        <is>
          <t>Haute Red</t>
        </is>
      </c>
      <c r="D116" s="61" t="inlineStr">
        <is>
          <t>25V07971ID19</t>
        </is>
      </c>
      <c r="E116" s="62" t="n"/>
      <c r="F116" s="61" t="n">
        <v>3500</v>
      </c>
      <c r="G116" s="61" t="n">
        <v>0</v>
      </c>
      <c r="H116" s="61" t="n">
        <v>3500</v>
      </c>
      <c r="I116" s="63" t="n">
        <v>-1</v>
      </c>
      <c r="J116" s="61" t="inlineStr">
        <is>
          <t xml:space="preserve"> +2/-2 </t>
        </is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4" t="n">
        <v>46003</v>
      </c>
    </row>
    <row r="117">
      <c r="A117" s="61" t="n">
        <v>109</v>
      </c>
      <c r="B117" s="61" t="n">
        <v>39</v>
      </c>
      <c r="C117" s="61" t="inlineStr">
        <is>
          <t>Haute Red</t>
        </is>
      </c>
      <c r="D117" s="61" t="inlineStr">
        <is>
          <t>25V07971KH22</t>
        </is>
      </c>
      <c r="E117" s="62" t="n"/>
      <c r="F117" s="61" t="n">
        <v>30</v>
      </c>
      <c r="G117" s="61" t="n">
        <v>0</v>
      </c>
      <c r="H117" s="61" t="n">
        <v>30</v>
      </c>
      <c r="I117" s="63" t="n">
        <v>-1</v>
      </c>
      <c r="J117" s="61" t="inlineStr">
        <is>
          <t xml:space="preserve"> +2/-2 </t>
        </is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4" t="n">
        <v>46010</v>
      </c>
    </row>
    <row r="118" ht="25.5" customHeight="1">
      <c r="A118" s="61" t="n">
        <v>110</v>
      </c>
      <c r="B118" s="61" t="n">
        <v>39</v>
      </c>
      <c r="C118" s="61" t="inlineStr">
        <is>
          <t>Haute Red</t>
        </is>
      </c>
      <c r="D118" s="61" t="inlineStr">
        <is>
          <t>25V07971MN11</t>
        </is>
      </c>
      <c r="E118" s="62" t="n"/>
      <c r="F118" s="61" t="n">
        <v>84</v>
      </c>
      <c r="G118" s="61" t="n">
        <v>0</v>
      </c>
      <c r="H118" s="61" t="n">
        <v>84</v>
      </c>
      <c r="I118" s="63" t="n">
        <v>-1</v>
      </c>
      <c r="J118" s="61" t="inlineStr">
        <is>
          <t xml:space="preserve"> +2/-2 </t>
        </is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4" t="n">
        <v>45981</v>
      </c>
    </row>
    <row r="119" ht="14.45" customHeight="1">
      <c r="A119" s="61" t="n">
        <v>111</v>
      </c>
      <c r="B119" s="61" t="n">
        <v>39</v>
      </c>
      <c r="C119" s="61" t="inlineStr">
        <is>
          <t>Haute Red</t>
        </is>
      </c>
      <c r="D119" s="61" t="inlineStr">
        <is>
          <t>25V07971MU41</t>
        </is>
      </c>
      <c r="E119" s="62" t="n"/>
      <c r="F119" s="61" t="n">
        <v>150</v>
      </c>
      <c r="G119" s="61" t="n">
        <v>0</v>
      </c>
      <c r="H119" s="61" t="n">
        <v>150</v>
      </c>
      <c r="I119" s="63" t="n">
        <v>-1</v>
      </c>
      <c r="J119" s="61" t="inlineStr">
        <is>
          <t xml:space="preserve"> +2/-2 </t>
        </is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4" t="n">
        <v>46031</v>
      </c>
    </row>
    <row r="120" ht="14.45" customHeight="1">
      <c r="A120" s="61" t="n">
        <v>112</v>
      </c>
      <c r="B120" s="61" t="n">
        <v>39</v>
      </c>
      <c r="C120" s="61" t="inlineStr">
        <is>
          <t>Haute Red</t>
        </is>
      </c>
      <c r="D120" s="61" t="inlineStr">
        <is>
          <t>25V07971MY13</t>
        </is>
      </c>
      <c r="E120" s="62" t="n"/>
      <c r="F120" s="61" t="n">
        <v>2000</v>
      </c>
      <c r="G120" s="61" t="n">
        <v>0</v>
      </c>
      <c r="H120" s="61" t="n">
        <v>2000</v>
      </c>
      <c r="I120" s="63" t="n">
        <v>-1</v>
      </c>
      <c r="J120" s="61" t="inlineStr">
        <is>
          <t xml:space="preserve"> +2/-2 </t>
        </is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4" t="n">
        <v>46003</v>
      </c>
    </row>
    <row r="121" ht="14.45" customHeight="1">
      <c r="A121" s="61" t="n">
        <v>113</v>
      </c>
      <c r="B121" s="61" t="n">
        <v>39</v>
      </c>
      <c r="C121" s="61" t="inlineStr">
        <is>
          <t>Haute Red</t>
        </is>
      </c>
      <c r="D121" s="61" t="inlineStr">
        <is>
          <t>25V07971SG07</t>
        </is>
      </c>
      <c r="E121" s="62" t="n"/>
      <c r="F121" s="61" t="n">
        <v>400</v>
      </c>
      <c r="G121" s="61" t="n">
        <v>0</v>
      </c>
      <c r="H121" s="61" t="n">
        <v>400</v>
      </c>
      <c r="I121" s="63" t="n">
        <v>-1</v>
      </c>
      <c r="J121" s="61" t="inlineStr">
        <is>
          <t xml:space="preserve"> +2/-2 </t>
        </is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4" t="n">
        <v>46016</v>
      </c>
    </row>
    <row r="122" ht="14.45" customHeight="1">
      <c r="A122" s="61" t="n">
        <v>114</v>
      </c>
      <c r="B122" s="61" t="n">
        <v>39</v>
      </c>
      <c r="C122" s="61" t="inlineStr">
        <is>
          <t>Haute Red</t>
        </is>
      </c>
      <c r="D122" s="61" t="inlineStr">
        <is>
          <t>25V07971VN57</t>
        </is>
      </c>
      <c r="E122" s="62" t="n"/>
      <c r="F122" s="61" t="n">
        <v>250</v>
      </c>
      <c r="G122" s="61" t="n">
        <v>0</v>
      </c>
      <c r="H122" s="61" t="n">
        <v>250</v>
      </c>
      <c r="I122" s="63" t="n">
        <v>-1</v>
      </c>
      <c r="J122" s="61" t="inlineStr">
        <is>
          <t xml:space="preserve"> +2/-2 </t>
        </is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4" t="n">
        <v>46003</v>
      </c>
    </row>
    <row r="123" ht="14.45" customHeight="1">
      <c r="A123" s="65" t="inlineStr">
        <is>
          <t xml:space="preserve">Sub Total (39) </t>
        </is>
      </c>
      <c r="B123" s="214" t="n"/>
      <c r="C123" s="214" t="n"/>
      <c r="D123" s="214" t="n"/>
      <c r="E123" s="215" t="n"/>
      <c r="F123" s="65" t="n">
        <v>6426</v>
      </c>
      <c r="G123" s="65" t="n">
        <v>0</v>
      </c>
      <c r="H123" s="66" t="n">
        <v>6426</v>
      </c>
      <c r="I123" s="82" t="n">
        <v>-1</v>
      </c>
      <c r="J123" s="66" t="n"/>
      <c r="K123" s="65" t="n">
        <v>0</v>
      </c>
      <c r="L123" s="66" t="n">
        <v>0</v>
      </c>
      <c r="M123" s="66" t="n">
        <v>0</v>
      </c>
      <c r="N123" s="65" t="n">
        <v>0</v>
      </c>
      <c r="O123" s="65" t="n">
        <v>0</v>
      </c>
      <c r="P123" s="65" t="n">
        <v>0</v>
      </c>
      <c r="Q123" s="66" t="n">
        <v>0</v>
      </c>
      <c r="R123" s="66" t="n">
        <v>0</v>
      </c>
      <c r="S123" s="66" t="n">
        <v>0</v>
      </c>
      <c r="T123" s="66" t="n"/>
    </row>
    <row r="124" ht="14.45" customHeight="1">
      <c r="A124" s="61" t="n">
        <v>115</v>
      </c>
      <c r="B124" s="61" t="n">
        <v>41</v>
      </c>
      <c r="C124" s="61" t="inlineStr">
        <is>
          <t>Daffodil</t>
        </is>
      </c>
      <c r="D124" s="61" t="inlineStr">
        <is>
          <t>25V07971CA37</t>
        </is>
      </c>
      <c r="E124" s="62" t="n"/>
      <c r="F124" s="61" t="n">
        <v>12</v>
      </c>
      <c r="G124" s="61" t="n">
        <v>0</v>
      </c>
      <c r="H124" s="61" t="n">
        <v>12</v>
      </c>
      <c r="I124" s="63" t="n">
        <v>-1</v>
      </c>
      <c r="J124" s="61" t="inlineStr">
        <is>
          <t xml:space="preserve"> +2/-2 </t>
        </is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4" t="n">
        <v>46033</v>
      </c>
    </row>
    <row r="125" ht="14.45" customHeight="1">
      <c r="A125" s="61" t="n">
        <v>116</v>
      </c>
      <c r="B125" s="61" t="n">
        <v>41</v>
      </c>
      <c r="C125" s="61" t="inlineStr">
        <is>
          <t>Daffodil</t>
        </is>
      </c>
      <c r="D125" s="61" t="inlineStr">
        <is>
          <t>25V07971CN33</t>
        </is>
      </c>
      <c r="E125" s="62" t="n"/>
      <c r="F125" s="61" t="n">
        <v>100</v>
      </c>
      <c r="G125" s="61" t="n">
        <v>0</v>
      </c>
      <c r="H125" s="61" t="n">
        <v>100</v>
      </c>
      <c r="I125" s="63" t="n">
        <v>-1</v>
      </c>
      <c r="J125" s="61" t="inlineStr">
        <is>
          <t xml:space="preserve"> +2/-2 </t>
        </is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4" t="n">
        <v>46003</v>
      </c>
    </row>
    <row r="126" ht="14.45" customHeight="1">
      <c r="A126" s="61" t="n">
        <v>117</v>
      </c>
      <c r="B126" s="61" t="n">
        <v>41</v>
      </c>
      <c r="C126" s="61" t="inlineStr">
        <is>
          <t>Daffodil</t>
        </is>
      </c>
      <c r="D126" s="61" t="inlineStr">
        <is>
          <t>25V07971MU41</t>
        </is>
      </c>
      <c r="E126" s="62" t="n"/>
      <c r="F126" s="61" t="n">
        <v>150</v>
      </c>
      <c r="G126" s="61" t="n">
        <v>0</v>
      </c>
      <c r="H126" s="61" t="n">
        <v>150</v>
      </c>
      <c r="I126" s="63" t="n">
        <v>-1</v>
      </c>
      <c r="J126" s="61" t="inlineStr">
        <is>
          <t xml:space="preserve"> +2/-2 </t>
        </is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4" t="n">
        <v>46031</v>
      </c>
    </row>
    <row r="127" ht="14.45" customHeight="1">
      <c r="A127" s="61" t="n">
        <v>118</v>
      </c>
      <c r="B127" s="61" t="n">
        <v>41</v>
      </c>
      <c r="C127" s="61" t="inlineStr">
        <is>
          <t>Daffodil</t>
        </is>
      </c>
      <c r="D127" s="61" t="inlineStr">
        <is>
          <t>25V07971MY13</t>
        </is>
      </c>
      <c r="E127" s="62" t="n"/>
      <c r="F127" s="61" t="n">
        <v>1200</v>
      </c>
      <c r="G127" s="61" t="n">
        <v>0</v>
      </c>
      <c r="H127" s="61" t="n">
        <v>1200</v>
      </c>
      <c r="I127" s="63" t="n">
        <v>-1</v>
      </c>
      <c r="J127" s="61" t="inlineStr">
        <is>
          <t xml:space="preserve"> +2/-2 </t>
        </is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4" t="n">
        <v>46003</v>
      </c>
    </row>
    <row r="128" ht="14.45" customHeight="1">
      <c r="A128" s="61" t="n">
        <v>119</v>
      </c>
      <c r="B128" s="61" t="n">
        <v>41</v>
      </c>
      <c r="C128" s="61" t="inlineStr">
        <is>
          <t>Daffodil</t>
        </is>
      </c>
      <c r="D128" s="61" t="inlineStr">
        <is>
          <t>25V07971VN57</t>
        </is>
      </c>
      <c r="E128" s="62" t="n"/>
      <c r="F128" s="61" t="n">
        <v>250</v>
      </c>
      <c r="G128" s="61" t="n">
        <v>0</v>
      </c>
      <c r="H128" s="61" t="n">
        <v>250</v>
      </c>
      <c r="I128" s="63" t="n">
        <v>-1</v>
      </c>
      <c r="J128" s="61" t="inlineStr">
        <is>
          <t xml:space="preserve"> +2/-2 </t>
        </is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4" t="n">
        <v>46003</v>
      </c>
    </row>
    <row r="129" ht="14.45" customHeight="1">
      <c r="A129" s="65" t="inlineStr">
        <is>
          <t xml:space="preserve">Sub Total (41) </t>
        </is>
      </c>
      <c r="B129" s="214" t="n"/>
      <c r="C129" s="214" t="n"/>
      <c r="D129" s="214" t="n"/>
      <c r="E129" s="215" t="n"/>
      <c r="F129" s="65" t="n">
        <v>1712</v>
      </c>
      <c r="G129" s="65" t="n">
        <v>0</v>
      </c>
      <c r="H129" s="66" t="n">
        <v>1712</v>
      </c>
      <c r="I129" s="82" t="n">
        <v>-1</v>
      </c>
      <c r="J129" s="66" t="n"/>
      <c r="K129" s="65" t="n">
        <v>0</v>
      </c>
      <c r="L129" s="66" t="n">
        <v>0</v>
      </c>
      <c r="M129" s="66" t="n">
        <v>0</v>
      </c>
      <c r="N129" s="65" t="n">
        <v>0</v>
      </c>
      <c r="O129" s="65" t="n">
        <v>0</v>
      </c>
      <c r="P129" s="65" t="n">
        <v>0</v>
      </c>
      <c r="Q129" s="66" t="n">
        <v>0</v>
      </c>
      <c r="R129" s="66" t="n">
        <v>0</v>
      </c>
      <c r="S129" s="66" t="n">
        <v>0</v>
      </c>
      <c r="T129" s="66" t="n"/>
    </row>
    <row r="130" ht="14.45" customHeight="1">
      <c r="A130" s="61" t="n">
        <v>120</v>
      </c>
      <c r="B130" s="61" t="n">
        <v>42</v>
      </c>
      <c r="C130" s="61" t="inlineStr">
        <is>
          <t>Pure Cashmere</t>
        </is>
      </c>
      <c r="D130" s="61" t="inlineStr">
        <is>
          <t>25V07971AE28</t>
        </is>
      </c>
      <c r="E130" s="62" t="n"/>
      <c r="F130" s="61" t="n">
        <v>183</v>
      </c>
      <c r="G130" s="61" t="n">
        <v>0</v>
      </c>
      <c r="H130" s="61" t="n">
        <v>183</v>
      </c>
      <c r="I130" s="63" t="n">
        <v>-1</v>
      </c>
      <c r="J130" s="61" t="inlineStr">
        <is>
          <t xml:space="preserve"> +2/-2 </t>
        </is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4" t="n">
        <v>45976</v>
      </c>
    </row>
    <row r="131" ht="14.45" customHeight="1">
      <c r="A131" s="61" t="n">
        <v>121</v>
      </c>
      <c r="B131" s="61" t="n">
        <v>42</v>
      </c>
      <c r="C131" s="61" t="inlineStr">
        <is>
          <t>Pure Cashmere</t>
        </is>
      </c>
      <c r="D131" s="61" t="inlineStr">
        <is>
          <t>25V07971CN30</t>
        </is>
      </c>
      <c r="E131" s="62" t="n"/>
      <c r="F131" s="61" t="n">
        <v>746</v>
      </c>
      <c r="G131" s="61" t="n">
        <v>0</v>
      </c>
      <c r="H131" s="61" t="n">
        <v>746</v>
      </c>
      <c r="I131" s="63" t="n">
        <v>-1</v>
      </c>
      <c r="J131" s="61" t="inlineStr">
        <is>
          <t xml:space="preserve"> +2/-2 </t>
        </is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4" t="n">
        <v>46002</v>
      </c>
    </row>
    <row r="132" ht="14.45" customHeight="1">
      <c r="A132" s="61" t="n">
        <v>122</v>
      </c>
      <c r="B132" s="61" t="n">
        <v>42</v>
      </c>
      <c r="C132" s="61" t="inlineStr">
        <is>
          <t>Pure Cashmere</t>
        </is>
      </c>
      <c r="D132" s="61" t="inlineStr">
        <is>
          <t>25V07971CN33</t>
        </is>
      </c>
      <c r="E132" s="62" t="n"/>
      <c r="F132" s="61" t="n">
        <v>600</v>
      </c>
      <c r="G132" s="61" t="n">
        <v>0</v>
      </c>
      <c r="H132" s="61" t="n">
        <v>600</v>
      </c>
      <c r="I132" s="63" t="n">
        <v>-1</v>
      </c>
      <c r="J132" s="61" t="inlineStr">
        <is>
          <t xml:space="preserve"> +2/-2 </t>
        </is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4" t="n">
        <v>46003</v>
      </c>
    </row>
    <row r="133">
      <c r="A133" s="61" t="n">
        <v>123</v>
      </c>
      <c r="B133" s="61" t="n">
        <v>42</v>
      </c>
      <c r="C133" s="61" t="inlineStr">
        <is>
          <t>Pure Cashmere</t>
        </is>
      </c>
      <c r="D133" s="61" t="inlineStr">
        <is>
          <t>25V07971CN50</t>
        </is>
      </c>
      <c r="E133" s="62" t="n"/>
      <c r="F133" s="61" t="n">
        <v>270</v>
      </c>
      <c r="G133" s="61" t="n">
        <v>0</v>
      </c>
      <c r="H133" s="61" t="n">
        <v>270</v>
      </c>
      <c r="I133" s="63" t="n">
        <v>-1</v>
      </c>
      <c r="J133" s="61" t="inlineStr">
        <is>
          <t xml:space="preserve"> +2/-2 </t>
        </is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4" t="n">
        <v>46021</v>
      </c>
    </row>
    <row r="134" ht="14.45" customHeight="1">
      <c r="A134" s="61" t="n">
        <v>124</v>
      </c>
      <c r="B134" s="61" t="n">
        <v>42</v>
      </c>
      <c r="C134" s="61" t="inlineStr">
        <is>
          <t>Pure Cashmere</t>
        </is>
      </c>
      <c r="D134" s="61" t="inlineStr">
        <is>
          <t>25V07971CN51</t>
        </is>
      </c>
      <c r="E134" s="62" t="n"/>
      <c r="F134" s="61" t="n">
        <v>180</v>
      </c>
      <c r="G134" s="61" t="n">
        <v>0</v>
      </c>
      <c r="H134" s="61" t="n">
        <v>180</v>
      </c>
      <c r="I134" s="63" t="n">
        <v>-1</v>
      </c>
      <c r="J134" s="61" t="inlineStr">
        <is>
          <t xml:space="preserve"> +2/-2 </t>
        </is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4" t="n">
        <v>46035</v>
      </c>
    </row>
    <row r="135">
      <c r="A135" s="61" t="n">
        <v>125</v>
      </c>
      <c r="B135" s="61" t="n">
        <v>42</v>
      </c>
      <c r="C135" s="61" t="inlineStr">
        <is>
          <t>Pure Cashmere</t>
        </is>
      </c>
      <c r="D135" s="61" t="inlineStr">
        <is>
          <t>25V07971CN52</t>
        </is>
      </c>
      <c r="E135" s="62" t="n"/>
      <c r="F135" s="61" t="n">
        <v>100</v>
      </c>
      <c r="G135" s="61" t="n">
        <v>0</v>
      </c>
      <c r="H135" s="61" t="n">
        <v>100</v>
      </c>
      <c r="I135" s="63" t="n">
        <v>-1</v>
      </c>
      <c r="J135" s="61" t="inlineStr">
        <is>
          <t xml:space="preserve"> +2/-2 </t>
        </is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4" t="n">
        <v>46035</v>
      </c>
    </row>
    <row r="136" ht="14.45" customHeight="1">
      <c r="A136" s="61" t="n">
        <v>126</v>
      </c>
      <c r="B136" s="61" t="n">
        <v>42</v>
      </c>
      <c r="C136" s="61" t="inlineStr">
        <is>
          <t>Pure Cashmere</t>
        </is>
      </c>
      <c r="D136" s="61" t="inlineStr">
        <is>
          <t>25V07971EG49</t>
        </is>
      </c>
      <c r="E136" s="62" t="n"/>
      <c r="F136" s="61" t="n">
        <v>120</v>
      </c>
      <c r="G136" s="61" t="n">
        <v>0</v>
      </c>
      <c r="H136" s="61" t="n">
        <v>120</v>
      </c>
      <c r="I136" s="63" t="n">
        <v>-1</v>
      </c>
      <c r="J136" s="61" t="inlineStr">
        <is>
          <t xml:space="preserve"> +2/-2 </t>
        </is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4" t="n">
        <v>46090</v>
      </c>
    </row>
    <row r="137" ht="14.45" customHeight="1">
      <c r="A137" s="61" t="n">
        <v>127</v>
      </c>
      <c r="B137" s="61" t="n">
        <v>42</v>
      </c>
      <c r="C137" s="61" t="inlineStr">
        <is>
          <t>Pure Cashmere</t>
        </is>
      </c>
      <c r="D137" s="61" t="inlineStr">
        <is>
          <t>25V07971ID19</t>
        </is>
      </c>
      <c r="E137" s="62" t="n"/>
      <c r="F137" s="61" t="n">
        <v>3500</v>
      </c>
      <c r="G137" s="61" t="n">
        <v>0</v>
      </c>
      <c r="H137" s="61" t="n">
        <v>3500</v>
      </c>
      <c r="I137" s="63" t="n">
        <v>-1</v>
      </c>
      <c r="J137" s="61" t="inlineStr">
        <is>
          <t xml:space="preserve"> +2/-2 </t>
        </is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4" t="n">
        <v>46003</v>
      </c>
    </row>
    <row r="138" ht="14.45" customHeight="1">
      <c r="A138" s="61" t="n">
        <v>128</v>
      </c>
      <c r="B138" s="61" t="n">
        <v>42</v>
      </c>
      <c r="C138" s="61" t="inlineStr">
        <is>
          <t>Pure Cashmere</t>
        </is>
      </c>
      <c r="D138" s="61" t="inlineStr">
        <is>
          <t>25V07971KE44</t>
        </is>
      </c>
      <c r="E138" s="62" t="n"/>
      <c r="F138" s="61" t="n">
        <v>35</v>
      </c>
      <c r="G138" s="61" t="n">
        <v>0</v>
      </c>
      <c r="H138" s="61" t="n">
        <v>35</v>
      </c>
      <c r="I138" s="63" t="n">
        <v>-1</v>
      </c>
      <c r="J138" s="61" t="inlineStr">
        <is>
          <t xml:space="preserve"> +2/-2 </t>
        </is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4" t="n">
        <v>46002</v>
      </c>
    </row>
    <row r="139">
      <c r="A139" s="61" t="n">
        <v>129</v>
      </c>
      <c r="B139" s="61" t="n">
        <v>42</v>
      </c>
      <c r="C139" s="61" t="inlineStr">
        <is>
          <t>Pure Cashmere</t>
        </is>
      </c>
      <c r="D139" s="61" t="inlineStr">
        <is>
          <t>25V07971KH23</t>
        </is>
      </c>
      <c r="E139" s="62" t="n"/>
      <c r="F139" s="61" t="n">
        <v>30</v>
      </c>
      <c r="G139" s="61" t="n">
        <v>0</v>
      </c>
      <c r="H139" s="61" t="n">
        <v>30</v>
      </c>
      <c r="I139" s="63" t="n">
        <v>-1</v>
      </c>
      <c r="J139" s="61" t="inlineStr">
        <is>
          <t xml:space="preserve"> +2/-2 </t>
        </is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4" t="n">
        <v>46007</v>
      </c>
    </row>
    <row r="140">
      <c r="A140" s="61" t="n">
        <v>130</v>
      </c>
      <c r="B140" s="61" t="n">
        <v>42</v>
      </c>
      <c r="C140" s="61" t="inlineStr">
        <is>
          <t>Pure Cashmere</t>
        </is>
      </c>
      <c r="D140" s="61" t="inlineStr">
        <is>
          <t>25V07971KH26</t>
        </is>
      </c>
      <c r="E140" s="62" t="n"/>
      <c r="F140" s="61" t="n">
        <v>20</v>
      </c>
      <c r="G140" s="61" t="n">
        <v>0</v>
      </c>
      <c r="H140" s="61" t="n">
        <v>20</v>
      </c>
      <c r="I140" s="63" t="n">
        <v>-1</v>
      </c>
      <c r="J140" s="61" t="inlineStr">
        <is>
          <t xml:space="preserve"> +2/-2 </t>
        </is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4" t="n">
        <v>46082</v>
      </c>
    </row>
    <row r="141" ht="14.45" customHeight="1">
      <c r="A141" s="61" t="n">
        <v>131</v>
      </c>
      <c r="B141" s="61" t="n">
        <v>42</v>
      </c>
      <c r="C141" s="61" t="inlineStr">
        <is>
          <t>Pure Cashmere</t>
        </is>
      </c>
      <c r="D141" s="61" t="inlineStr">
        <is>
          <t>25V07971MY13</t>
        </is>
      </c>
      <c r="E141" s="62" t="n"/>
      <c r="F141" s="61" t="n">
        <v>1800</v>
      </c>
      <c r="G141" s="61" t="n">
        <v>0</v>
      </c>
      <c r="H141" s="61" t="n">
        <v>1800</v>
      </c>
      <c r="I141" s="63" t="n">
        <v>-1</v>
      </c>
      <c r="J141" s="61" t="inlineStr">
        <is>
          <t xml:space="preserve"> +2/-2 </t>
        </is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4" t="n">
        <v>46003</v>
      </c>
    </row>
    <row r="142" ht="14.45" customHeight="1">
      <c r="A142" s="61" t="n">
        <v>132</v>
      </c>
      <c r="B142" s="61" t="n">
        <v>42</v>
      </c>
      <c r="C142" s="61" t="inlineStr">
        <is>
          <t>Pure Cashmere</t>
        </is>
      </c>
      <c r="D142" s="61" t="inlineStr">
        <is>
          <t>25V07971MY14</t>
        </is>
      </c>
      <c r="E142" s="62" t="n"/>
      <c r="F142" s="61" t="n">
        <v>600</v>
      </c>
      <c r="G142" s="61" t="n">
        <v>0</v>
      </c>
      <c r="H142" s="61" t="n">
        <v>600</v>
      </c>
      <c r="I142" s="63" t="n">
        <v>-1</v>
      </c>
      <c r="J142" s="61" t="inlineStr">
        <is>
          <t xml:space="preserve"> +2/-2 </t>
        </is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4" t="n">
        <v>46021</v>
      </c>
    </row>
    <row r="143" ht="25.5" customHeight="1">
      <c r="A143" s="61" t="n">
        <v>133</v>
      </c>
      <c r="B143" s="61" t="n">
        <v>42</v>
      </c>
      <c r="C143" s="61" t="inlineStr">
        <is>
          <t>Pure Cashmere</t>
        </is>
      </c>
      <c r="D143" s="61" t="inlineStr">
        <is>
          <t>25V07971MY15</t>
        </is>
      </c>
      <c r="E143" s="62" t="n"/>
      <c r="F143" s="61" t="n">
        <v>600</v>
      </c>
      <c r="G143" s="61" t="n">
        <v>0</v>
      </c>
      <c r="H143" s="61" t="n">
        <v>600</v>
      </c>
      <c r="I143" s="63" t="n">
        <v>-1</v>
      </c>
      <c r="J143" s="61" t="inlineStr">
        <is>
          <t xml:space="preserve"> +2/-2 </t>
        </is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4" t="n">
        <v>46035</v>
      </c>
    </row>
    <row r="144" ht="14.45" customHeight="1">
      <c r="A144" s="61" t="n">
        <v>134</v>
      </c>
      <c r="B144" s="61" t="n">
        <v>42</v>
      </c>
      <c r="C144" s="61" t="inlineStr">
        <is>
          <t>Pure Cashmere</t>
        </is>
      </c>
      <c r="D144" s="61" t="inlineStr">
        <is>
          <t>25V07971MY16</t>
        </is>
      </c>
      <c r="E144" s="62" t="n"/>
      <c r="F144" s="61" t="n">
        <v>750</v>
      </c>
      <c r="G144" s="61" t="n">
        <v>0</v>
      </c>
      <c r="H144" s="61" t="n">
        <v>750</v>
      </c>
      <c r="I144" s="63" t="n">
        <v>-1</v>
      </c>
      <c r="J144" s="61" t="inlineStr">
        <is>
          <t xml:space="preserve"> +2/-2 </t>
        </is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0</v>
      </c>
      <c r="S144" s="61" t="n">
        <v>0</v>
      </c>
      <c r="T144" s="64" t="n">
        <v>46054</v>
      </c>
    </row>
    <row r="145" ht="25.5" customHeight="1">
      <c r="A145" s="61" t="n">
        <v>135</v>
      </c>
      <c r="B145" s="61" t="n">
        <v>42</v>
      </c>
      <c r="C145" s="61" t="inlineStr">
        <is>
          <t>Pure Cashmere</t>
        </is>
      </c>
      <c r="D145" s="61" t="inlineStr">
        <is>
          <t>25V07971MY17</t>
        </is>
      </c>
      <c r="E145" s="62" t="n"/>
      <c r="F145" s="61" t="n">
        <v>750</v>
      </c>
      <c r="G145" s="61" t="n">
        <v>0</v>
      </c>
      <c r="H145" s="61" t="n">
        <v>750</v>
      </c>
      <c r="I145" s="63" t="n">
        <v>-1</v>
      </c>
      <c r="J145" s="61" t="inlineStr">
        <is>
          <t xml:space="preserve"> +2/-2 </t>
        </is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4" t="n">
        <v>46082</v>
      </c>
    </row>
    <row r="146" ht="14.45" customHeight="1">
      <c r="A146" s="61" t="n">
        <v>136</v>
      </c>
      <c r="B146" s="61" t="n">
        <v>42</v>
      </c>
      <c r="C146" s="61" t="inlineStr">
        <is>
          <t>Pure Cashmere</t>
        </is>
      </c>
      <c r="D146" s="61" t="inlineStr">
        <is>
          <t>25V07971MY18</t>
        </is>
      </c>
      <c r="E146" s="62" t="n"/>
      <c r="F146" s="61" t="n">
        <v>500</v>
      </c>
      <c r="G146" s="61" t="n">
        <v>0</v>
      </c>
      <c r="H146" s="61" t="n">
        <v>500</v>
      </c>
      <c r="I146" s="63" t="n">
        <v>-1</v>
      </c>
      <c r="J146" s="61" t="inlineStr">
        <is>
          <t xml:space="preserve"> +2/-2 </t>
        </is>
      </c>
      <c r="K146" s="61" t="n">
        <v>0</v>
      </c>
      <c r="L146" s="61" t="n">
        <v>0</v>
      </c>
      <c r="M146" s="61" t="n">
        <v>0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4" t="n">
        <v>46113</v>
      </c>
    </row>
    <row r="147">
      <c r="A147" s="61" t="n">
        <v>137</v>
      </c>
      <c r="B147" s="61" t="n">
        <v>42</v>
      </c>
      <c r="C147" s="61" t="inlineStr">
        <is>
          <t>Pure Cashmere</t>
        </is>
      </c>
      <c r="D147" s="61" t="inlineStr">
        <is>
          <t>25V07971SG07</t>
        </is>
      </c>
      <c r="E147" s="62" t="n"/>
      <c r="F147" s="61" t="n">
        <v>400</v>
      </c>
      <c r="G147" s="61" t="n">
        <v>0</v>
      </c>
      <c r="H147" s="61" t="n">
        <v>400</v>
      </c>
      <c r="I147" s="63" t="n">
        <v>-1</v>
      </c>
      <c r="J147" s="61" t="inlineStr">
        <is>
          <t xml:space="preserve"> +2/-2 </t>
        </is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4" t="n">
        <v>46016</v>
      </c>
    </row>
    <row r="148" ht="14.45" customHeight="1">
      <c r="A148" s="61" t="n">
        <v>138</v>
      </c>
      <c r="B148" s="61" t="n">
        <v>42</v>
      </c>
      <c r="C148" s="61" t="inlineStr">
        <is>
          <t>Pure Cashmere</t>
        </is>
      </c>
      <c r="D148" s="61" t="inlineStr">
        <is>
          <t>25V07971VN05</t>
        </is>
      </c>
      <c r="E148" s="62" t="n"/>
      <c r="F148" s="61" t="n">
        <v>100</v>
      </c>
      <c r="G148" s="61" t="n">
        <v>0</v>
      </c>
      <c r="H148" s="61" t="n">
        <v>100</v>
      </c>
      <c r="I148" s="63" t="n">
        <v>-1</v>
      </c>
      <c r="J148" s="61" t="inlineStr">
        <is>
          <t xml:space="preserve"> +2/-2 </t>
        </is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4" t="n">
        <v>46082</v>
      </c>
    </row>
    <row r="149" ht="14.45" customHeight="1">
      <c r="A149" s="61" t="n">
        <v>139</v>
      </c>
      <c r="B149" s="61" t="n">
        <v>42</v>
      </c>
      <c r="C149" s="61" t="inlineStr">
        <is>
          <t>Pure Cashmere</t>
        </is>
      </c>
      <c r="D149" s="61" t="inlineStr">
        <is>
          <t>25V07971VN58</t>
        </is>
      </c>
      <c r="E149" s="62" t="n"/>
      <c r="F149" s="61" t="n">
        <v>350</v>
      </c>
      <c r="G149" s="61" t="n">
        <v>0</v>
      </c>
      <c r="H149" s="61" t="n">
        <v>350</v>
      </c>
      <c r="I149" s="63" t="n">
        <v>-1</v>
      </c>
      <c r="J149" s="61" t="inlineStr">
        <is>
          <t xml:space="preserve"> +2/-2 </t>
        </is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4" t="n">
        <v>46002</v>
      </c>
    </row>
    <row r="150" ht="14.45" customHeight="1">
      <c r="A150" s="65" t="inlineStr">
        <is>
          <t xml:space="preserve">Sub Total (42) </t>
        </is>
      </c>
      <c r="B150" s="214" t="n"/>
      <c r="C150" s="214" t="n"/>
      <c r="D150" s="214" t="n"/>
      <c r="E150" s="215" t="n"/>
      <c r="F150" s="65" t="n">
        <v>11634</v>
      </c>
      <c r="G150" s="65" t="n">
        <v>0</v>
      </c>
      <c r="H150" s="66" t="n">
        <v>11634</v>
      </c>
      <c r="I150" s="82" t="n">
        <v>-1</v>
      </c>
      <c r="J150" s="66" t="n"/>
      <c r="K150" s="65" t="n">
        <v>0</v>
      </c>
      <c r="L150" s="66" t="n">
        <v>0</v>
      </c>
      <c r="M150" s="66" t="n">
        <v>0</v>
      </c>
      <c r="N150" s="65" t="n">
        <v>0</v>
      </c>
      <c r="O150" s="65" t="n">
        <v>0</v>
      </c>
      <c r="P150" s="65" t="n">
        <v>0</v>
      </c>
      <c r="Q150" s="66" t="n">
        <v>0</v>
      </c>
      <c r="R150" s="66" t="n">
        <v>0</v>
      </c>
      <c r="S150" s="66" t="n">
        <v>0</v>
      </c>
      <c r="T150" s="66" t="n"/>
    </row>
    <row r="151">
      <c r="A151" s="61" t="n">
        <v>140</v>
      </c>
      <c r="B151" s="61" t="n">
        <v>45</v>
      </c>
      <c r="C151" s="61" t="inlineStr">
        <is>
          <t>Light Lilac</t>
        </is>
      </c>
      <c r="D151" s="61" t="inlineStr">
        <is>
          <t>25V07971CA40</t>
        </is>
      </c>
      <c r="E151" s="62" t="n"/>
      <c r="F151" s="61" t="n">
        <v>12</v>
      </c>
      <c r="G151" s="61" t="n">
        <v>0</v>
      </c>
      <c r="H151" s="61" t="n">
        <v>12</v>
      </c>
      <c r="I151" s="63" t="n">
        <v>-1</v>
      </c>
      <c r="J151" s="61" t="inlineStr">
        <is>
          <t xml:space="preserve"> +2/-2 </t>
        </is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4" t="n">
        <v>46054</v>
      </c>
    </row>
    <row r="152" ht="14.45" customHeight="1">
      <c r="A152" s="61" t="n">
        <v>141</v>
      </c>
      <c r="B152" s="61" t="n">
        <v>45</v>
      </c>
      <c r="C152" s="61" t="inlineStr">
        <is>
          <t>Light Lilac</t>
        </is>
      </c>
      <c r="D152" s="61" t="inlineStr">
        <is>
          <t>25V07971CN32</t>
        </is>
      </c>
      <c r="E152" s="62" t="n"/>
      <c r="F152" s="61" t="n">
        <v>80</v>
      </c>
      <c r="G152" s="61" t="n">
        <v>0</v>
      </c>
      <c r="H152" s="61" t="n">
        <v>80</v>
      </c>
      <c r="I152" s="63" t="n">
        <v>-1</v>
      </c>
      <c r="J152" s="61" t="inlineStr">
        <is>
          <t xml:space="preserve"> +2/-2 </t>
        </is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4" t="n">
        <v>46076</v>
      </c>
    </row>
    <row r="153">
      <c r="A153" s="61" t="n">
        <v>142</v>
      </c>
      <c r="B153" s="61" t="n">
        <v>45</v>
      </c>
      <c r="C153" s="61" t="inlineStr">
        <is>
          <t>Light Lilac</t>
        </is>
      </c>
      <c r="D153" s="61" t="inlineStr">
        <is>
          <t>25V07971CN35</t>
        </is>
      </c>
      <c r="E153" s="62" t="n"/>
      <c r="F153" s="61" t="n">
        <v>300</v>
      </c>
      <c r="G153" s="61" t="n">
        <v>0</v>
      </c>
      <c r="H153" s="61" t="n">
        <v>300</v>
      </c>
      <c r="I153" s="63" t="n">
        <v>-1</v>
      </c>
      <c r="J153" s="61" t="inlineStr">
        <is>
          <t xml:space="preserve"> +2/-2 </t>
        </is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4" t="n">
        <v>46066</v>
      </c>
    </row>
    <row r="154" ht="14.45" customHeight="1">
      <c r="A154" s="61" t="n">
        <v>143</v>
      </c>
      <c r="B154" s="61" t="n">
        <v>45</v>
      </c>
      <c r="C154" s="61" t="inlineStr">
        <is>
          <t>Light Lilac</t>
        </is>
      </c>
      <c r="D154" s="61" t="inlineStr">
        <is>
          <t>25V07971CN54</t>
        </is>
      </c>
      <c r="E154" s="62" t="n"/>
      <c r="F154" s="61" t="n">
        <v>70</v>
      </c>
      <c r="G154" s="61" t="n">
        <v>0</v>
      </c>
      <c r="H154" s="61" t="n">
        <v>70</v>
      </c>
      <c r="I154" s="63" t="n">
        <v>-1</v>
      </c>
      <c r="J154" s="61" t="inlineStr">
        <is>
          <t xml:space="preserve"> +2/-2 </t>
        </is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4" t="n">
        <v>46076</v>
      </c>
    </row>
    <row r="155" ht="14.45" customHeight="1">
      <c r="A155" s="61" t="n">
        <v>144</v>
      </c>
      <c r="B155" s="61" t="n">
        <v>45</v>
      </c>
      <c r="C155" s="61" t="inlineStr">
        <is>
          <t>Light Lilac</t>
        </is>
      </c>
      <c r="D155" s="61" t="inlineStr">
        <is>
          <t>25V07971CN55</t>
        </is>
      </c>
      <c r="E155" s="62" t="n"/>
      <c r="F155" s="61" t="n">
        <v>87</v>
      </c>
      <c r="G155" s="61" t="n">
        <v>0</v>
      </c>
      <c r="H155" s="61" t="n">
        <v>87</v>
      </c>
      <c r="I155" s="63" t="n">
        <v>-1</v>
      </c>
      <c r="J155" s="61" t="inlineStr">
        <is>
          <t xml:space="preserve"> +2/-2 </t>
        </is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4" t="n">
        <v>46076</v>
      </c>
    </row>
    <row r="156">
      <c r="A156" s="61" t="n">
        <v>145</v>
      </c>
      <c r="B156" s="61" t="n">
        <v>45</v>
      </c>
      <c r="C156" s="61" t="inlineStr">
        <is>
          <t>Light Lilac</t>
        </is>
      </c>
      <c r="D156" s="61" t="inlineStr">
        <is>
          <t>25V07971CN56</t>
        </is>
      </c>
      <c r="E156" s="62" t="n"/>
      <c r="F156" s="61" t="n">
        <v>10</v>
      </c>
      <c r="G156" s="61" t="n">
        <v>0</v>
      </c>
      <c r="H156" s="61" t="n">
        <v>10</v>
      </c>
      <c r="I156" s="63" t="n">
        <v>-1</v>
      </c>
      <c r="J156" s="61" t="inlineStr">
        <is>
          <t xml:space="preserve"> +2/-2 </t>
        </is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4" t="n">
        <v>46076</v>
      </c>
    </row>
    <row r="157" ht="14.45" customHeight="1">
      <c r="A157" s="61" t="n">
        <v>146</v>
      </c>
      <c r="B157" s="61" t="n">
        <v>45</v>
      </c>
      <c r="C157" s="61" t="inlineStr">
        <is>
          <t>Light Lilac</t>
        </is>
      </c>
      <c r="D157" s="61" t="inlineStr">
        <is>
          <t>25V07971KE46</t>
        </is>
      </c>
      <c r="E157" s="62" t="n"/>
      <c r="F157" s="61" t="n">
        <v>25</v>
      </c>
      <c r="G157" s="61" t="n">
        <v>0</v>
      </c>
      <c r="H157" s="61" t="n">
        <v>25</v>
      </c>
      <c r="I157" s="63" t="n">
        <v>-1</v>
      </c>
      <c r="J157" s="61" t="inlineStr">
        <is>
          <t xml:space="preserve"> +2/-2 </t>
        </is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4" t="n">
        <v>46122</v>
      </c>
    </row>
    <row r="158" ht="14.45" customHeight="1">
      <c r="A158" s="61" t="n">
        <v>147</v>
      </c>
      <c r="B158" s="61" t="n">
        <v>45</v>
      </c>
      <c r="C158" s="61" t="inlineStr">
        <is>
          <t>Light Lilac</t>
        </is>
      </c>
      <c r="D158" s="61" t="inlineStr">
        <is>
          <t>25V07971KH25</t>
        </is>
      </c>
      <c r="E158" s="62" t="n"/>
      <c r="F158" s="61" t="n">
        <v>35</v>
      </c>
      <c r="G158" s="61" t="n">
        <v>0</v>
      </c>
      <c r="H158" s="61" t="n">
        <v>35</v>
      </c>
      <c r="I158" s="63" t="n">
        <v>-1</v>
      </c>
      <c r="J158" s="61" t="inlineStr">
        <is>
          <t xml:space="preserve"> +2/-2 </t>
        </is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4" t="n">
        <v>46054</v>
      </c>
    </row>
    <row r="159" ht="25.5" customHeight="1">
      <c r="A159" s="61" t="n">
        <v>148</v>
      </c>
      <c r="B159" s="61" t="n">
        <v>45</v>
      </c>
      <c r="C159" s="61" t="inlineStr">
        <is>
          <t>Light Lilac</t>
        </is>
      </c>
      <c r="D159" s="61" t="inlineStr">
        <is>
          <t>25V07971MU42</t>
        </is>
      </c>
      <c r="E159" s="62" t="n"/>
      <c r="F159" s="61" t="n">
        <v>150</v>
      </c>
      <c r="G159" s="61" t="n">
        <v>0</v>
      </c>
      <c r="H159" s="61" t="n">
        <v>150</v>
      </c>
      <c r="I159" s="63" t="n">
        <v>-1</v>
      </c>
      <c r="J159" s="61" t="inlineStr">
        <is>
          <t xml:space="preserve"> +2/-2 </t>
        </is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4" t="n">
        <v>46182</v>
      </c>
    </row>
    <row r="160">
      <c r="A160" s="61" t="n">
        <v>149</v>
      </c>
      <c r="B160" s="61" t="n">
        <v>45</v>
      </c>
      <c r="C160" s="61" t="inlineStr">
        <is>
          <t>Light Lilac</t>
        </is>
      </c>
      <c r="D160" s="61" t="inlineStr">
        <is>
          <t>25V07971SG09</t>
        </is>
      </c>
      <c r="E160" s="62" t="n"/>
      <c r="F160" s="61" t="n">
        <v>800</v>
      </c>
      <c r="G160" s="61" t="n">
        <v>0</v>
      </c>
      <c r="H160" s="61" t="n">
        <v>800</v>
      </c>
      <c r="I160" s="63" t="n">
        <v>-1</v>
      </c>
      <c r="J160" s="61" t="inlineStr">
        <is>
          <t xml:space="preserve"> +2/-2 </t>
        </is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4" t="n">
        <v>46054</v>
      </c>
    </row>
    <row r="161" ht="14.45" customHeight="1">
      <c r="A161" s="61" t="n">
        <v>150</v>
      </c>
      <c r="B161" s="61" t="n">
        <v>45</v>
      </c>
      <c r="C161" s="61" t="inlineStr">
        <is>
          <t>Light Lilac</t>
        </is>
      </c>
      <c r="D161" s="61" t="inlineStr">
        <is>
          <t>25V07971VN04</t>
        </is>
      </c>
      <c r="E161" s="62" t="n"/>
      <c r="F161" s="61" t="n">
        <v>480</v>
      </c>
      <c r="G161" s="61" t="n">
        <v>0</v>
      </c>
      <c r="H161" s="61" t="n">
        <v>480</v>
      </c>
      <c r="I161" s="63" t="n">
        <v>-1</v>
      </c>
      <c r="J161" s="61" t="inlineStr">
        <is>
          <t xml:space="preserve"> +2/-2 </t>
        </is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4" t="n">
        <v>46054</v>
      </c>
    </row>
    <row r="162" ht="14.45" customHeight="1">
      <c r="A162" s="65" t="inlineStr">
        <is>
          <t xml:space="preserve">Sub Total (45) </t>
        </is>
      </c>
      <c r="B162" s="214" t="n"/>
      <c r="C162" s="214" t="n"/>
      <c r="D162" s="214" t="n"/>
      <c r="E162" s="215" t="n"/>
      <c r="F162" s="65" t="n">
        <v>2049</v>
      </c>
      <c r="G162" s="65" t="n">
        <v>0</v>
      </c>
      <c r="H162" s="66" t="n">
        <v>2049</v>
      </c>
      <c r="I162" s="82" t="n">
        <v>-1</v>
      </c>
      <c r="J162" s="66" t="n"/>
      <c r="K162" s="65" t="n">
        <v>0</v>
      </c>
      <c r="L162" s="66" t="n">
        <v>0</v>
      </c>
      <c r="M162" s="66" t="n">
        <v>0</v>
      </c>
      <c r="N162" s="65" t="n">
        <v>0</v>
      </c>
      <c r="O162" s="65" t="n">
        <v>0</v>
      </c>
      <c r="P162" s="65" t="n">
        <v>0</v>
      </c>
      <c r="Q162" s="66" t="n">
        <v>0</v>
      </c>
      <c r="R162" s="66" t="n">
        <v>0</v>
      </c>
      <c r="S162" s="66" t="n">
        <v>0</v>
      </c>
      <c r="T162" s="66" t="n"/>
    </row>
    <row r="163" ht="14.45" customHeight="1">
      <c r="A163" s="61" t="n">
        <v>151</v>
      </c>
      <c r="B163" s="61" t="n">
        <v>47</v>
      </c>
      <c r="C163" s="61" t="inlineStr">
        <is>
          <t>Heather Silver Birch</t>
        </is>
      </c>
      <c r="D163" s="61" t="inlineStr">
        <is>
          <t>25V07971CA39</t>
        </is>
      </c>
      <c r="E163" s="62" t="n"/>
      <c r="F163" s="61" t="n">
        <v>12</v>
      </c>
      <c r="G163" s="61" t="n">
        <v>0</v>
      </c>
      <c r="H163" s="61" t="n">
        <v>12</v>
      </c>
      <c r="I163" s="63" t="n">
        <v>-1</v>
      </c>
      <c r="J163" s="61" t="inlineStr">
        <is>
          <t xml:space="preserve"> +2/-2 </t>
        </is>
      </c>
      <c r="K163" s="61" t="n">
        <v>0</v>
      </c>
      <c r="L163" s="61" t="n">
        <v>0</v>
      </c>
      <c r="M163" s="61" t="n">
        <v>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4" t="n">
        <v>46033</v>
      </c>
    </row>
    <row r="164" ht="14.45" customHeight="1">
      <c r="A164" s="61" t="n">
        <v>152</v>
      </c>
      <c r="B164" s="61" t="n">
        <v>47</v>
      </c>
      <c r="C164" s="61" t="inlineStr">
        <is>
          <t>Heather Silver Birch</t>
        </is>
      </c>
      <c r="D164" s="61" t="inlineStr">
        <is>
          <t>25V07971KE45</t>
        </is>
      </c>
      <c r="E164" s="62" t="n"/>
      <c r="F164" s="61" t="n">
        <v>35</v>
      </c>
      <c r="G164" s="61" t="n">
        <v>0</v>
      </c>
      <c r="H164" s="61" t="n">
        <v>35</v>
      </c>
      <c r="I164" s="63" t="n">
        <v>-1</v>
      </c>
      <c r="J164" s="61" t="inlineStr">
        <is>
          <t xml:space="preserve"> +2/-2 </t>
        </is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4" t="n">
        <v>46122</v>
      </c>
    </row>
    <row r="165" ht="25.5" customHeight="1">
      <c r="A165" s="61" t="n">
        <v>153</v>
      </c>
      <c r="B165" s="61" t="n">
        <v>47</v>
      </c>
      <c r="C165" s="61" t="inlineStr">
        <is>
          <t>Heather Silver Birch</t>
        </is>
      </c>
      <c r="D165" s="61" t="inlineStr">
        <is>
          <t>25V07971SG08</t>
        </is>
      </c>
      <c r="E165" s="62" t="n"/>
      <c r="F165" s="61" t="n">
        <v>500</v>
      </c>
      <c r="G165" s="61" t="n">
        <v>0</v>
      </c>
      <c r="H165" s="61" t="n">
        <v>500</v>
      </c>
      <c r="I165" s="63" t="n">
        <v>-1</v>
      </c>
      <c r="J165" s="61" t="inlineStr">
        <is>
          <t xml:space="preserve"> +2/-2 </t>
        </is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4" t="n">
        <v>46065</v>
      </c>
    </row>
    <row r="166" ht="14.45" customHeight="1">
      <c r="A166" s="61" t="n">
        <v>154</v>
      </c>
      <c r="B166" s="61" t="n">
        <v>47</v>
      </c>
      <c r="C166" s="61" t="inlineStr">
        <is>
          <t>Heather Silver Birch</t>
        </is>
      </c>
      <c r="D166" s="61" t="inlineStr">
        <is>
          <t>25V07971SG65</t>
        </is>
      </c>
      <c r="E166" s="62" t="n"/>
      <c r="F166" s="61" t="n">
        <v>1000</v>
      </c>
      <c r="G166" s="61" t="n">
        <v>0</v>
      </c>
      <c r="H166" s="61" t="n">
        <v>1000</v>
      </c>
      <c r="I166" s="63" t="n">
        <v>-1</v>
      </c>
      <c r="J166" s="61" t="inlineStr">
        <is>
          <t xml:space="preserve"> +2/-2 </t>
        </is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4" t="n">
        <v>46093</v>
      </c>
    </row>
    <row r="167" ht="14.45" customHeight="1">
      <c r="A167" s="61" t="n">
        <v>155</v>
      </c>
      <c r="B167" s="61" t="n">
        <v>47</v>
      </c>
      <c r="C167" s="61" t="inlineStr">
        <is>
          <t>Heather Silver Birch</t>
        </is>
      </c>
      <c r="D167" s="61" t="inlineStr">
        <is>
          <t>25V07971SG66</t>
        </is>
      </c>
      <c r="E167" s="62" t="n"/>
      <c r="F167" s="61" t="n">
        <v>1000</v>
      </c>
      <c r="G167" s="61" t="n">
        <v>0</v>
      </c>
      <c r="H167" s="61" t="n">
        <v>1000</v>
      </c>
      <c r="I167" s="63" t="n">
        <v>-1</v>
      </c>
      <c r="J167" s="61" t="inlineStr">
        <is>
          <t xml:space="preserve"> +2/-2 </t>
        </is>
      </c>
      <c r="K167" s="61" t="n">
        <v>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4" t="n">
        <v>46100</v>
      </c>
    </row>
    <row r="168" ht="14.45" customHeight="1">
      <c r="A168" s="61" t="n">
        <v>156</v>
      </c>
      <c r="B168" s="61" t="n">
        <v>47</v>
      </c>
      <c r="C168" s="61" t="inlineStr">
        <is>
          <t>Heather Silver Birch</t>
        </is>
      </c>
      <c r="D168" s="61" t="inlineStr">
        <is>
          <t>25V07971SG67</t>
        </is>
      </c>
      <c r="E168" s="62" t="n"/>
      <c r="F168" s="61" t="n">
        <v>1000</v>
      </c>
      <c r="G168" s="61" t="n">
        <v>0</v>
      </c>
      <c r="H168" s="61" t="n">
        <v>1000</v>
      </c>
      <c r="I168" s="63" t="n">
        <v>-1</v>
      </c>
      <c r="J168" s="61" t="inlineStr">
        <is>
          <t xml:space="preserve"> +2/-2 </t>
        </is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0</v>
      </c>
      <c r="R168" s="61" t="n">
        <v>0</v>
      </c>
      <c r="S168" s="61" t="n">
        <v>0</v>
      </c>
      <c r="T168" s="64" t="n">
        <v>46128</v>
      </c>
    </row>
    <row r="169" ht="14.45" customHeight="1">
      <c r="A169" s="65" t="inlineStr">
        <is>
          <t xml:space="preserve">Sub Total (47) </t>
        </is>
      </c>
      <c r="B169" s="214" t="n"/>
      <c r="C169" s="214" t="n"/>
      <c r="D169" s="214" t="n"/>
      <c r="E169" s="215" t="n"/>
      <c r="F169" s="65" t="n">
        <v>3547</v>
      </c>
      <c r="G169" s="65" t="n">
        <v>0</v>
      </c>
      <c r="H169" s="66" t="n">
        <v>3547</v>
      </c>
      <c r="I169" s="82" t="n">
        <v>-1</v>
      </c>
      <c r="J169" s="66" t="n"/>
      <c r="K169" s="65" t="n">
        <v>0</v>
      </c>
      <c r="L169" s="66" t="n">
        <v>0</v>
      </c>
      <c r="M169" s="66" t="n">
        <v>0</v>
      </c>
      <c r="N169" s="65" t="n">
        <v>0</v>
      </c>
      <c r="O169" s="65" t="n">
        <v>0</v>
      </c>
      <c r="P169" s="65" t="n">
        <v>0</v>
      </c>
      <c r="Q169" s="66" t="n">
        <v>0</v>
      </c>
      <c r="R169" s="66" t="n">
        <v>0</v>
      </c>
      <c r="S169" s="66" t="n">
        <v>0</v>
      </c>
      <c r="T169" s="66" t="n"/>
    </row>
    <row r="170" ht="14.45" customHeight="1">
      <c r="A170" s="61" t="n">
        <v>157</v>
      </c>
      <c r="B170" s="61" t="n">
        <v>50</v>
      </c>
      <c r="C170" s="61" t="inlineStr">
        <is>
          <t>Wood Bark</t>
        </is>
      </c>
      <c r="D170" s="61" t="inlineStr">
        <is>
          <t>25V07971AE28</t>
        </is>
      </c>
      <c r="E170" s="62" t="n"/>
      <c r="F170" s="61" t="n">
        <v>183</v>
      </c>
      <c r="G170" s="61" t="n">
        <v>0</v>
      </c>
      <c r="H170" s="61" t="n">
        <v>183</v>
      </c>
      <c r="I170" s="63" t="n">
        <v>-1</v>
      </c>
      <c r="J170" s="61" t="inlineStr">
        <is>
          <t xml:space="preserve"> +2/-2 </t>
        </is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4" t="n">
        <v>45976</v>
      </c>
    </row>
    <row r="171">
      <c r="A171" s="61" t="n">
        <v>158</v>
      </c>
      <c r="B171" s="61" t="n">
        <v>50</v>
      </c>
      <c r="C171" s="61" t="inlineStr">
        <is>
          <t>Wood Bark</t>
        </is>
      </c>
      <c r="D171" s="61" t="inlineStr">
        <is>
          <t>25V07971CA39</t>
        </is>
      </c>
      <c r="E171" s="62" t="n"/>
      <c r="F171" s="61" t="n">
        <v>12</v>
      </c>
      <c r="G171" s="61" t="n">
        <v>0</v>
      </c>
      <c r="H171" s="61" t="n">
        <v>12</v>
      </c>
      <c r="I171" s="63" t="n">
        <v>-1</v>
      </c>
      <c r="J171" s="61" t="inlineStr">
        <is>
          <t xml:space="preserve"> +2/-2 </t>
        </is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4" t="n">
        <v>46033</v>
      </c>
    </row>
    <row r="172">
      <c r="A172" s="61" t="n">
        <v>159</v>
      </c>
      <c r="B172" s="61" t="n">
        <v>50</v>
      </c>
      <c r="C172" s="61" t="inlineStr">
        <is>
          <t>Wood Bark</t>
        </is>
      </c>
      <c r="D172" s="61" t="inlineStr">
        <is>
          <t>25V07971CN30</t>
        </is>
      </c>
      <c r="E172" s="62" t="n"/>
      <c r="F172" s="61" t="n">
        <v>250</v>
      </c>
      <c r="G172" s="61" t="n">
        <v>0</v>
      </c>
      <c r="H172" s="61" t="n">
        <v>250</v>
      </c>
      <c r="I172" s="63" t="n">
        <v>-1</v>
      </c>
      <c r="J172" s="61" t="inlineStr">
        <is>
          <t xml:space="preserve"> +2/-2 </t>
        </is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4" t="n">
        <v>46002</v>
      </c>
    </row>
    <row r="173" ht="14.45" customHeight="1">
      <c r="A173" s="61" t="n">
        <v>160</v>
      </c>
      <c r="B173" s="61" t="n">
        <v>50</v>
      </c>
      <c r="C173" s="61" t="inlineStr">
        <is>
          <t>Wood Bark</t>
        </is>
      </c>
      <c r="D173" s="61" t="inlineStr">
        <is>
          <t>25V07971CN33</t>
        </is>
      </c>
      <c r="E173" s="62" t="n"/>
      <c r="F173" s="61" t="n">
        <v>400</v>
      </c>
      <c r="G173" s="61" t="n">
        <v>0</v>
      </c>
      <c r="H173" s="61" t="n">
        <v>400</v>
      </c>
      <c r="I173" s="63" t="n">
        <v>-1</v>
      </c>
      <c r="J173" s="61" t="inlineStr">
        <is>
          <t xml:space="preserve"> +2/-2 </t>
        </is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4" t="n">
        <v>46003</v>
      </c>
    </row>
    <row r="174">
      <c r="A174" s="61" t="n">
        <v>161</v>
      </c>
      <c r="B174" s="61" t="n">
        <v>50</v>
      </c>
      <c r="C174" s="61" t="inlineStr">
        <is>
          <t>Wood Bark</t>
        </is>
      </c>
      <c r="D174" s="61" t="inlineStr">
        <is>
          <t>25V07971CN50</t>
        </is>
      </c>
      <c r="E174" s="62" t="n"/>
      <c r="F174" s="61" t="n">
        <v>83</v>
      </c>
      <c r="G174" s="61" t="n">
        <v>0</v>
      </c>
      <c r="H174" s="61" t="n">
        <v>83</v>
      </c>
      <c r="I174" s="63" t="n">
        <v>-1</v>
      </c>
      <c r="J174" s="61" t="inlineStr">
        <is>
          <t xml:space="preserve"> +2/-2 </t>
        </is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4" t="n">
        <v>46021</v>
      </c>
    </row>
    <row r="175">
      <c r="A175" s="61" t="n">
        <v>162</v>
      </c>
      <c r="B175" s="61" t="n">
        <v>50</v>
      </c>
      <c r="C175" s="61" t="inlineStr">
        <is>
          <t>Wood Bark</t>
        </is>
      </c>
      <c r="D175" s="61" t="inlineStr">
        <is>
          <t>25V07971CN51</t>
        </is>
      </c>
      <c r="E175" s="62" t="n"/>
      <c r="F175" s="61" t="n">
        <v>50</v>
      </c>
      <c r="G175" s="61" t="n">
        <v>0</v>
      </c>
      <c r="H175" s="61" t="n">
        <v>50</v>
      </c>
      <c r="I175" s="63" t="n">
        <v>-1</v>
      </c>
      <c r="J175" s="61" t="inlineStr">
        <is>
          <t xml:space="preserve"> +2/-2 </t>
        </is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4" t="n">
        <v>46035</v>
      </c>
    </row>
    <row r="176">
      <c r="A176" s="61" t="n">
        <v>163</v>
      </c>
      <c r="B176" s="61" t="n">
        <v>50</v>
      </c>
      <c r="C176" s="61" t="inlineStr">
        <is>
          <t>Wood Bark</t>
        </is>
      </c>
      <c r="D176" s="61" t="inlineStr">
        <is>
          <t>25V07971CN52</t>
        </is>
      </c>
      <c r="E176" s="62" t="n"/>
      <c r="F176" s="61" t="n">
        <v>76</v>
      </c>
      <c r="G176" s="61" t="n">
        <v>0</v>
      </c>
      <c r="H176" s="61" t="n">
        <v>76</v>
      </c>
      <c r="I176" s="63" t="n">
        <v>-1</v>
      </c>
      <c r="J176" s="61" t="inlineStr">
        <is>
          <t xml:space="preserve"> +2/-2 </t>
        </is>
      </c>
      <c r="K176" s="61" t="n">
        <v>0</v>
      </c>
      <c r="L176" s="61" t="n">
        <v>0</v>
      </c>
      <c r="M176" s="61" t="n">
        <v>0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4" t="n">
        <v>46035</v>
      </c>
    </row>
    <row r="177">
      <c r="A177" s="61" t="n">
        <v>164</v>
      </c>
      <c r="B177" s="61" t="n">
        <v>50</v>
      </c>
      <c r="C177" s="61" t="inlineStr">
        <is>
          <t>Wood Bark</t>
        </is>
      </c>
      <c r="D177" s="61" t="inlineStr">
        <is>
          <t>25V07971ID21</t>
        </is>
      </c>
      <c r="E177" s="62" t="n"/>
      <c r="F177" s="61" t="n">
        <v>2000</v>
      </c>
      <c r="G177" s="61" t="n">
        <v>0</v>
      </c>
      <c r="H177" s="61" t="n">
        <v>2000</v>
      </c>
      <c r="I177" s="63" t="n">
        <v>-1</v>
      </c>
      <c r="J177" s="61" t="inlineStr">
        <is>
          <t xml:space="preserve"> +2/-2 </t>
        </is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4" t="n">
        <v>46023</v>
      </c>
    </row>
    <row r="178" ht="14.45" customHeight="1">
      <c r="A178" s="61" t="n">
        <v>165</v>
      </c>
      <c r="B178" s="61" t="n">
        <v>50</v>
      </c>
      <c r="C178" s="61" t="inlineStr">
        <is>
          <t>Wood Bark</t>
        </is>
      </c>
      <c r="D178" s="61" t="inlineStr">
        <is>
          <t>25V07971KE44</t>
        </is>
      </c>
      <c r="E178" s="62" t="n"/>
      <c r="F178" s="61" t="n">
        <v>35</v>
      </c>
      <c r="G178" s="61" t="n">
        <v>0</v>
      </c>
      <c r="H178" s="61" t="n">
        <v>35</v>
      </c>
      <c r="I178" s="63" t="n">
        <v>-1</v>
      </c>
      <c r="J178" s="61" t="inlineStr">
        <is>
          <t xml:space="preserve"> +2/-2 </t>
        </is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4" t="n">
        <v>46002</v>
      </c>
    </row>
    <row r="179" ht="14.45" customHeight="1">
      <c r="A179" s="65" t="inlineStr">
        <is>
          <t xml:space="preserve">Sub Total (50) </t>
        </is>
      </c>
      <c r="B179" s="214" t="n"/>
      <c r="C179" s="214" t="n"/>
      <c r="D179" s="214" t="n"/>
      <c r="E179" s="215" t="n"/>
      <c r="F179" s="65" t="n">
        <v>3089</v>
      </c>
      <c r="G179" s="65" t="n">
        <v>0</v>
      </c>
      <c r="H179" s="66" t="n">
        <v>3089</v>
      </c>
      <c r="I179" s="82" t="n">
        <v>-1</v>
      </c>
      <c r="J179" s="66" t="n"/>
      <c r="K179" s="65" t="n">
        <v>0</v>
      </c>
      <c r="L179" s="66" t="n">
        <v>0</v>
      </c>
      <c r="M179" s="66" t="n">
        <v>0</v>
      </c>
      <c r="N179" s="65" t="n">
        <v>0</v>
      </c>
      <c r="O179" s="65" t="n">
        <v>0</v>
      </c>
      <c r="P179" s="65" t="n">
        <v>0</v>
      </c>
      <c r="Q179" s="66" t="n">
        <v>0</v>
      </c>
      <c r="R179" s="66" t="n">
        <v>0</v>
      </c>
      <c r="S179" s="66" t="n">
        <v>0</v>
      </c>
      <c r="T179" s="66" t="n"/>
    </row>
    <row r="180">
      <c r="A180" s="61" t="n">
        <v>166</v>
      </c>
      <c r="B180" s="61" t="n">
        <v>56</v>
      </c>
      <c r="C180" s="61" t="inlineStr">
        <is>
          <t>Shaded Moss</t>
        </is>
      </c>
      <c r="D180" s="61" t="inlineStr">
        <is>
          <t>25V07971CA39</t>
        </is>
      </c>
      <c r="E180" s="62" t="n"/>
      <c r="F180" s="61" t="n">
        <v>12</v>
      </c>
      <c r="G180" s="61" t="n">
        <v>0</v>
      </c>
      <c r="H180" s="61" t="n">
        <v>12</v>
      </c>
      <c r="I180" s="63" t="n">
        <v>-1</v>
      </c>
      <c r="J180" s="61" t="inlineStr">
        <is>
          <t xml:space="preserve"> +2/-2 </t>
        </is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4" t="n">
        <v>46033</v>
      </c>
    </row>
    <row r="181" ht="14.45" customHeight="1">
      <c r="A181" s="61" t="n">
        <v>167</v>
      </c>
      <c r="B181" s="61" t="n">
        <v>56</v>
      </c>
      <c r="C181" s="61" t="inlineStr">
        <is>
          <t>Shaded Moss</t>
        </is>
      </c>
      <c r="D181" s="61" t="inlineStr">
        <is>
          <t>25V07971CN34</t>
        </is>
      </c>
      <c r="E181" s="62" t="n"/>
      <c r="F181" s="61" t="n">
        <v>360</v>
      </c>
      <c r="G181" s="61" t="n">
        <v>0</v>
      </c>
      <c r="H181" s="61" t="n">
        <v>360</v>
      </c>
      <c r="I181" s="63" t="n">
        <v>-1</v>
      </c>
      <c r="J181" s="61" t="inlineStr">
        <is>
          <t xml:space="preserve"> +2/-2 </t>
        </is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4" t="n">
        <v>46066</v>
      </c>
    </row>
    <row r="182">
      <c r="A182" s="61" t="n">
        <v>168</v>
      </c>
      <c r="B182" s="61" t="n">
        <v>56</v>
      </c>
      <c r="C182" s="61" t="inlineStr">
        <is>
          <t>Shaded Moss</t>
        </is>
      </c>
      <c r="D182" s="61" t="inlineStr">
        <is>
          <t>25V07971KE45</t>
        </is>
      </c>
      <c r="E182" s="62" t="n"/>
      <c r="F182" s="61" t="n">
        <v>35</v>
      </c>
      <c r="G182" s="61" t="n">
        <v>0</v>
      </c>
      <c r="H182" s="61" t="n">
        <v>35</v>
      </c>
      <c r="I182" s="63" t="n">
        <v>-1</v>
      </c>
      <c r="J182" s="61" t="inlineStr">
        <is>
          <t xml:space="preserve"> +2/-2 </t>
        </is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4" t="n">
        <v>46122</v>
      </c>
    </row>
    <row r="183" ht="25.5" customHeight="1">
      <c r="A183" s="61" t="n">
        <v>169</v>
      </c>
      <c r="B183" s="61" t="n">
        <v>56</v>
      </c>
      <c r="C183" s="61" t="inlineStr">
        <is>
          <t>Shaded Moss</t>
        </is>
      </c>
      <c r="D183" s="61" t="inlineStr">
        <is>
          <t>25V07971MY15</t>
        </is>
      </c>
      <c r="E183" s="62" t="n"/>
      <c r="F183" s="61" t="n">
        <v>1500</v>
      </c>
      <c r="G183" s="61" t="n">
        <v>0</v>
      </c>
      <c r="H183" s="61" t="n">
        <v>1500</v>
      </c>
      <c r="I183" s="63" t="n">
        <v>-1</v>
      </c>
      <c r="J183" s="61" t="inlineStr">
        <is>
          <t xml:space="preserve"> +2/-2 </t>
        </is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0</v>
      </c>
      <c r="P183" s="61" t="n">
        <v>0</v>
      </c>
      <c r="Q183" s="61" t="n">
        <v>0</v>
      </c>
      <c r="R183" s="61" t="n">
        <v>0</v>
      </c>
      <c r="S183" s="61" t="n">
        <v>0</v>
      </c>
      <c r="T183" s="64" t="n">
        <v>46035</v>
      </c>
    </row>
    <row r="184" ht="14.45" customHeight="1">
      <c r="A184" s="61" t="n">
        <v>170</v>
      </c>
      <c r="B184" s="61" t="n">
        <v>56</v>
      </c>
      <c r="C184" s="61" t="inlineStr">
        <is>
          <t>Shaded Moss</t>
        </is>
      </c>
      <c r="D184" s="61" t="inlineStr">
        <is>
          <t>25V07971SG08</t>
        </is>
      </c>
      <c r="E184" s="62" t="n"/>
      <c r="F184" s="61" t="n">
        <v>380</v>
      </c>
      <c r="G184" s="61" t="n">
        <v>0</v>
      </c>
      <c r="H184" s="61" t="n">
        <v>380</v>
      </c>
      <c r="I184" s="63" t="n">
        <v>-1</v>
      </c>
      <c r="J184" s="61" t="inlineStr">
        <is>
          <t xml:space="preserve"> +2/-2 </t>
        </is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4" t="n">
        <v>46065</v>
      </c>
    </row>
    <row r="185" ht="14.45" customHeight="1">
      <c r="A185" s="61" t="n">
        <v>171</v>
      </c>
      <c r="B185" s="61" t="n">
        <v>56</v>
      </c>
      <c r="C185" s="61" t="inlineStr">
        <is>
          <t>Shaded Moss</t>
        </is>
      </c>
      <c r="D185" s="61" t="inlineStr">
        <is>
          <t>25V07971VN59</t>
        </is>
      </c>
      <c r="E185" s="62" t="n"/>
      <c r="F185" s="61" t="n">
        <v>320</v>
      </c>
      <c r="G185" s="61" t="n">
        <v>0</v>
      </c>
      <c r="H185" s="61" t="n">
        <v>320</v>
      </c>
      <c r="I185" s="63" t="n">
        <v>-1</v>
      </c>
      <c r="J185" s="61" t="inlineStr">
        <is>
          <t xml:space="preserve"> +2/-2 </t>
        </is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4" t="n">
        <v>46003</v>
      </c>
    </row>
    <row r="186" ht="14.45" customHeight="1">
      <c r="A186" s="65" t="inlineStr">
        <is>
          <t xml:space="preserve">Sub Total (56) </t>
        </is>
      </c>
      <c r="B186" s="214" t="n"/>
      <c r="C186" s="214" t="n"/>
      <c r="D186" s="214" t="n"/>
      <c r="E186" s="215" t="n"/>
      <c r="F186" s="65" t="n">
        <v>2607</v>
      </c>
      <c r="G186" s="65" t="n">
        <v>0</v>
      </c>
      <c r="H186" s="66" t="n">
        <v>2607</v>
      </c>
      <c r="I186" s="82" t="n">
        <v>-1</v>
      </c>
      <c r="J186" s="66" t="n"/>
      <c r="K186" s="65" t="n">
        <v>0</v>
      </c>
      <c r="L186" s="66" t="n">
        <v>0</v>
      </c>
      <c r="M186" s="66" t="n">
        <v>0</v>
      </c>
      <c r="N186" s="65" t="n">
        <v>0</v>
      </c>
      <c r="O186" s="65" t="n">
        <v>0</v>
      </c>
      <c r="P186" s="65" t="n">
        <v>0</v>
      </c>
      <c r="Q186" s="66" t="n">
        <v>0</v>
      </c>
      <c r="R186" s="66" t="n">
        <v>0</v>
      </c>
      <c r="S186" s="66" t="n">
        <v>0</v>
      </c>
      <c r="T186" s="66" t="n"/>
    </row>
    <row r="187">
      <c r="A187" s="61" t="n">
        <v>172</v>
      </c>
      <c r="B187" s="61" t="n">
        <v>57</v>
      </c>
      <c r="C187" s="61" t="inlineStr">
        <is>
          <t>Tamarack Green</t>
        </is>
      </c>
      <c r="D187" s="61" t="inlineStr">
        <is>
          <t>25V07971CA39</t>
        </is>
      </c>
      <c r="E187" s="62" t="n"/>
      <c r="F187" s="61" t="n">
        <v>12</v>
      </c>
      <c r="G187" s="61" t="n">
        <v>0</v>
      </c>
      <c r="H187" s="61" t="n">
        <v>12</v>
      </c>
      <c r="I187" s="63" t="n">
        <v>-1</v>
      </c>
      <c r="J187" s="61" t="inlineStr">
        <is>
          <t xml:space="preserve"> +2/-2 </t>
        </is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4" t="n">
        <v>46033</v>
      </c>
    </row>
    <row r="188" ht="14.45" customHeight="1">
      <c r="A188" s="61" t="n">
        <v>173</v>
      </c>
      <c r="B188" s="61" t="n">
        <v>57</v>
      </c>
      <c r="C188" s="61" t="inlineStr">
        <is>
          <t>Tamarack Green</t>
        </is>
      </c>
      <c r="D188" s="61" t="inlineStr">
        <is>
          <t>25V07971CN34</t>
        </is>
      </c>
      <c r="E188" s="62" t="n"/>
      <c r="F188" s="61" t="n">
        <v>400</v>
      </c>
      <c r="G188" s="61" t="n">
        <v>0</v>
      </c>
      <c r="H188" s="61" t="n">
        <v>400</v>
      </c>
      <c r="I188" s="63" t="n">
        <v>-1</v>
      </c>
      <c r="J188" s="61" t="inlineStr">
        <is>
          <t xml:space="preserve"> +2/-2 </t>
        </is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4" t="n">
        <v>46066</v>
      </c>
    </row>
    <row r="189">
      <c r="A189" s="61" t="n">
        <v>174</v>
      </c>
      <c r="B189" s="61" t="n">
        <v>57</v>
      </c>
      <c r="C189" s="61" t="inlineStr">
        <is>
          <t>Tamarack Green</t>
        </is>
      </c>
      <c r="D189" s="61" t="inlineStr">
        <is>
          <t>25V07971KE45</t>
        </is>
      </c>
      <c r="E189" s="62" t="n"/>
      <c r="F189" s="61" t="n">
        <v>35</v>
      </c>
      <c r="G189" s="61" t="n">
        <v>0</v>
      </c>
      <c r="H189" s="61" t="n">
        <v>35</v>
      </c>
      <c r="I189" s="63" t="n">
        <v>-1</v>
      </c>
      <c r="J189" s="61" t="inlineStr">
        <is>
          <t xml:space="preserve"> +2/-2 </t>
        </is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4" t="n">
        <v>46122</v>
      </c>
    </row>
    <row r="190" ht="14.45" customHeight="1">
      <c r="A190" s="61" t="n">
        <v>175</v>
      </c>
      <c r="B190" s="61" t="n">
        <v>57</v>
      </c>
      <c r="C190" s="61" t="inlineStr">
        <is>
          <t>Tamarack Green</t>
        </is>
      </c>
      <c r="D190" s="61" t="inlineStr">
        <is>
          <t>25V07971KH24</t>
        </is>
      </c>
      <c r="E190" s="62" t="n"/>
      <c r="F190" s="61" t="n">
        <v>30</v>
      </c>
      <c r="G190" s="61" t="n">
        <v>0</v>
      </c>
      <c r="H190" s="61" t="n">
        <v>30</v>
      </c>
      <c r="I190" s="63" t="n">
        <v>-1</v>
      </c>
      <c r="J190" s="61" t="inlineStr">
        <is>
          <t xml:space="preserve"> +2/-2 </t>
        </is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4" t="n">
        <v>46063</v>
      </c>
    </row>
    <row r="191" ht="25.5" customHeight="1">
      <c r="A191" s="61" t="n">
        <v>176</v>
      </c>
      <c r="B191" s="61" t="n">
        <v>57</v>
      </c>
      <c r="C191" s="61" t="inlineStr">
        <is>
          <t>Tamarack Green</t>
        </is>
      </c>
      <c r="D191" s="61" t="inlineStr">
        <is>
          <t>25V07971MU43</t>
        </is>
      </c>
      <c r="E191" s="62" t="n"/>
      <c r="F191" s="61" t="n">
        <v>150</v>
      </c>
      <c r="G191" s="61" t="n">
        <v>0</v>
      </c>
      <c r="H191" s="61" t="n">
        <v>150</v>
      </c>
      <c r="I191" s="63" t="n">
        <v>-1</v>
      </c>
      <c r="J191" s="61" t="inlineStr">
        <is>
          <t xml:space="preserve"> +2/-2 </t>
        </is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4" t="n">
        <v>46182</v>
      </c>
    </row>
    <row r="192" ht="14.45" customHeight="1">
      <c r="A192" s="61" t="n">
        <v>177</v>
      </c>
      <c r="B192" s="61" t="n">
        <v>57</v>
      </c>
      <c r="C192" s="61" t="inlineStr">
        <is>
          <t>Tamarack Green</t>
        </is>
      </c>
      <c r="D192" s="61" t="inlineStr">
        <is>
          <t>25V07971MY14</t>
        </is>
      </c>
      <c r="E192" s="62" t="n"/>
      <c r="F192" s="61" t="n">
        <v>1500</v>
      </c>
      <c r="G192" s="61" t="n">
        <v>0</v>
      </c>
      <c r="H192" s="61" t="n">
        <v>1500</v>
      </c>
      <c r="I192" s="63" t="n">
        <v>-1</v>
      </c>
      <c r="J192" s="61" t="inlineStr">
        <is>
          <t xml:space="preserve"> +2/-2 </t>
        </is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4" t="n">
        <v>46021</v>
      </c>
    </row>
    <row r="193">
      <c r="A193" s="61" t="n">
        <v>178</v>
      </c>
      <c r="B193" s="61" t="n">
        <v>57</v>
      </c>
      <c r="C193" s="61" t="inlineStr">
        <is>
          <t>Tamarack Green</t>
        </is>
      </c>
      <c r="D193" s="61" t="inlineStr">
        <is>
          <t>25V07971SG08</t>
        </is>
      </c>
      <c r="E193" s="62" t="n"/>
      <c r="F193" s="61" t="n">
        <v>900</v>
      </c>
      <c r="G193" s="61" t="n">
        <v>0</v>
      </c>
      <c r="H193" s="61" t="n">
        <v>900</v>
      </c>
      <c r="I193" s="63" t="n">
        <v>-1</v>
      </c>
      <c r="J193" s="61" t="inlineStr">
        <is>
          <t xml:space="preserve"> +2/-2 </t>
        </is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4" t="n">
        <v>46065</v>
      </c>
    </row>
    <row r="194">
      <c r="A194" s="61" t="n">
        <v>179</v>
      </c>
      <c r="B194" s="61" t="n">
        <v>57</v>
      </c>
      <c r="C194" s="61" t="inlineStr">
        <is>
          <t>Tamarack Green</t>
        </is>
      </c>
      <c r="D194" s="61" t="inlineStr">
        <is>
          <t>25V07971SG65</t>
        </is>
      </c>
      <c r="E194" s="62" t="n"/>
      <c r="F194" s="61" t="n">
        <v>600</v>
      </c>
      <c r="G194" s="61" t="n">
        <v>0</v>
      </c>
      <c r="H194" s="61" t="n">
        <v>600</v>
      </c>
      <c r="I194" s="63" t="n">
        <v>-1</v>
      </c>
      <c r="J194" s="61" t="inlineStr">
        <is>
          <t xml:space="preserve"> +2/-2 </t>
        </is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4" t="n">
        <v>46093</v>
      </c>
    </row>
    <row r="195" ht="14.45" customHeight="1">
      <c r="A195" s="61" t="n">
        <v>180</v>
      </c>
      <c r="B195" s="61" t="n">
        <v>57</v>
      </c>
      <c r="C195" s="61" t="inlineStr">
        <is>
          <t>Tamarack Green</t>
        </is>
      </c>
      <c r="D195" s="61" t="inlineStr">
        <is>
          <t>25V07971SG66</t>
        </is>
      </c>
      <c r="E195" s="62" t="n"/>
      <c r="F195" s="61" t="n">
        <v>500</v>
      </c>
      <c r="G195" s="61" t="n">
        <v>0</v>
      </c>
      <c r="H195" s="61" t="n">
        <v>500</v>
      </c>
      <c r="I195" s="63" t="n">
        <v>-1</v>
      </c>
      <c r="J195" s="61" t="inlineStr">
        <is>
          <t xml:space="preserve"> +2/-2 </t>
        </is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4" t="n">
        <v>46100</v>
      </c>
    </row>
    <row r="196" ht="14.45" customHeight="1">
      <c r="A196" s="61" t="n">
        <v>181</v>
      </c>
      <c r="B196" s="61" t="n">
        <v>57</v>
      </c>
      <c r="C196" s="61" t="inlineStr">
        <is>
          <t>Tamarack Green</t>
        </is>
      </c>
      <c r="D196" s="61" t="inlineStr">
        <is>
          <t>25V07971VN05</t>
        </is>
      </c>
      <c r="E196" s="62" t="n"/>
      <c r="F196" s="61" t="n">
        <v>100</v>
      </c>
      <c r="G196" s="61" t="n">
        <v>0</v>
      </c>
      <c r="H196" s="61" t="n">
        <v>100</v>
      </c>
      <c r="I196" s="63" t="n">
        <v>-1</v>
      </c>
      <c r="J196" s="61" t="inlineStr">
        <is>
          <t xml:space="preserve"> +2/-2 </t>
        </is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4" t="n">
        <v>46082</v>
      </c>
    </row>
    <row r="197">
      <c r="A197" s="61" t="n">
        <v>182</v>
      </c>
      <c r="B197" s="61" t="n">
        <v>57</v>
      </c>
      <c r="C197" s="61" t="inlineStr">
        <is>
          <t>Tamarack Green</t>
        </is>
      </c>
      <c r="D197" s="61" t="inlineStr">
        <is>
          <t>25V07971VN60</t>
        </is>
      </c>
      <c r="E197" s="62" t="n"/>
      <c r="F197" s="61" t="n">
        <v>330</v>
      </c>
      <c r="G197" s="61" t="n">
        <v>0</v>
      </c>
      <c r="H197" s="61" t="n">
        <v>330</v>
      </c>
      <c r="I197" s="63" t="n">
        <v>-1</v>
      </c>
      <c r="J197" s="61" t="inlineStr">
        <is>
          <t xml:space="preserve"> +2/-2 </t>
        </is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4" t="n">
        <v>46037</v>
      </c>
    </row>
    <row r="198" ht="14.45" customHeight="1">
      <c r="A198" s="65" t="inlineStr">
        <is>
          <t xml:space="preserve">Sub Total (57) </t>
        </is>
      </c>
      <c r="B198" s="214" t="n"/>
      <c r="C198" s="214" t="n"/>
      <c r="D198" s="214" t="n"/>
      <c r="E198" s="215" t="n"/>
      <c r="F198" s="65" t="n">
        <v>4557</v>
      </c>
      <c r="G198" s="65" t="n">
        <v>0</v>
      </c>
      <c r="H198" s="66" t="n">
        <v>4557</v>
      </c>
      <c r="I198" s="82" t="n">
        <v>-1</v>
      </c>
      <c r="J198" s="66" t="n"/>
      <c r="K198" s="65" t="n">
        <v>0</v>
      </c>
      <c r="L198" s="66" t="n">
        <v>0</v>
      </c>
      <c r="M198" s="66" t="n">
        <v>0</v>
      </c>
      <c r="N198" s="65" t="n">
        <v>0</v>
      </c>
      <c r="O198" s="65" t="n">
        <v>0</v>
      </c>
      <c r="P198" s="65" t="n">
        <v>0</v>
      </c>
      <c r="Q198" s="66" t="n">
        <v>0</v>
      </c>
      <c r="R198" s="66" t="n">
        <v>0</v>
      </c>
      <c r="S198" s="66" t="n">
        <v>0</v>
      </c>
      <c r="T198" s="66" t="n"/>
    </row>
    <row r="199" ht="14.45" customHeight="1">
      <c r="A199" s="61" t="n">
        <v>183</v>
      </c>
      <c r="B199" s="61" t="n">
        <v>59</v>
      </c>
      <c r="C199" s="61" t="inlineStr">
        <is>
          <t>Herbed Green</t>
        </is>
      </c>
      <c r="D199" s="61" t="inlineStr">
        <is>
          <t>25V07971AE29</t>
        </is>
      </c>
      <c r="E199" s="62" t="n"/>
      <c r="F199" s="61" t="n">
        <v>200</v>
      </c>
      <c r="G199" s="61" t="n">
        <v>0</v>
      </c>
      <c r="H199" s="61" t="n">
        <v>200</v>
      </c>
      <c r="I199" s="63" t="n">
        <v>-1</v>
      </c>
      <c r="J199" s="61" t="inlineStr">
        <is>
          <t xml:space="preserve"> +2/-2 </t>
        </is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4" t="n">
        <v>46054</v>
      </c>
    </row>
    <row r="200" ht="14.45" customHeight="1">
      <c r="A200" s="61" t="n">
        <v>184</v>
      </c>
      <c r="B200" s="61" t="n">
        <v>59</v>
      </c>
      <c r="C200" s="61" t="inlineStr">
        <is>
          <t>Herbed Green</t>
        </is>
      </c>
      <c r="D200" s="61" t="inlineStr">
        <is>
          <t>25V07971CN32</t>
        </is>
      </c>
      <c r="E200" s="62" t="n"/>
      <c r="F200" s="61" t="n">
        <v>638</v>
      </c>
      <c r="G200" s="61" t="n">
        <v>0</v>
      </c>
      <c r="H200" s="61" t="n">
        <v>638</v>
      </c>
      <c r="I200" s="63" t="n">
        <v>-1</v>
      </c>
      <c r="J200" s="61" t="inlineStr">
        <is>
          <t xml:space="preserve"> +2/-2 </t>
        </is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4" t="n">
        <v>46076</v>
      </c>
    </row>
    <row r="201" ht="14.45" customHeight="1">
      <c r="A201" s="61" t="n">
        <v>185</v>
      </c>
      <c r="B201" s="61" t="n">
        <v>59</v>
      </c>
      <c r="C201" s="61" t="inlineStr">
        <is>
          <t>Herbed Green</t>
        </is>
      </c>
      <c r="D201" s="61" t="inlineStr">
        <is>
          <t>25V07971CN35</t>
        </is>
      </c>
      <c r="E201" s="62" t="n"/>
      <c r="F201" s="61" t="n">
        <v>400</v>
      </c>
      <c r="G201" s="61" t="n">
        <v>0</v>
      </c>
      <c r="H201" s="61" t="n">
        <v>400</v>
      </c>
      <c r="I201" s="63" t="n">
        <v>-1</v>
      </c>
      <c r="J201" s="61" t="inlineStr">
        <is>
          <t xml:space="preserve"> +2/-2 </t>
        </is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4" t="n">
        <v>46066</v>
      </c>
    </row>
    <row r="202" ht="14.45" customHeight="1">
      <c r="A202" s="61" t="n">
        <v>186</v>
      </c>
      <c r="B202" s="61" t="n">
        <v>59</v>
      </c>
      <c r="C202" s="61" t="inlineStr">
        <is>
          <t>Herbed Green</t>
        </is>
      </c>
      <c r="D202" s="61" t="inlineStr">
        <is>
          <t>25V07971CN54</t>
        </is>
      </c>
      <c r="E202" s="62" t="n"/>
      <c r="F202" s="61" t="n">
        <v>180</v>
      </c>
      <c r="G202" s="61" t="n">
        <v>0</v>
      </c>
      <c r="H202" s="61" t="n">
        <v>180</v>
      </c>
      <c r="I202" s="63" t="n">
        <v>-1</v>
      </c>
      <c r="J202" s="61" t="inlineStr">
        <is>
          <t xml:space="preserve"> +2/-2 </t>
        </is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4" t="n">
        <v>46076</v>
      </c>
    </row>
    <row r="203" ht="14.45" customHeight="1">
      <c r="A203" s="61" t="n">
        <v>187</v>
      </c>
      <c r="B203" s="61" t="n">
        <v>59</v>
      </c>
      <c r="C203" s="61" t="inlineStr">
        <is>
          <t>Herbed Green</t>
        </is>
      </c>
      <c r="D203" s="61" t="inlineStr">
        <is>
          <t>25V07971CN55</t>
        </is>
      </c>
      <c r="E203" s="62" t="n"/>
      <c r="F203" s="61" t="n">
        <v>353</v>
      </c>
      <c r="G203" s="61" t="n">
        <v>0</v>
      </c>
      <c r="H203" s="61" t="n">
        <v>353</v>
      </c>
      <c r="I203" s="63" t="n">
        <v>-1</v>
      </c>
      <c r="J203" s="61" t="inlineStr">
        <is>
          <t xml:space="preserve"> +2/-2 </t>
        </is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4" t="n">
        <v>46076</v>
      </c>
    </row>
    <row r="204" ht="14.45" customHeight="1">
      <c r="A204" s="61" t="n">
        <v>188</v>
      </c>
      <c r="B204" s="61" t="n">
        <v>59</v>
      </c>
      <c r="C204" s="61" t="inlineStr">
        <is>
          <t>Herbed Green</t>
        </is>
      </c>
      <c r="D204" s="61" t="inlineStr">
        <is>
          <t>25V07971CN56</t>
        </is>
      </c>
      <c r="E204" s="62" t="n"/>
      <c r="F204" s="61" t="n">
        <v>90</v>
      </c>
      <c r="G204" s="61" t="n">
        <v>0</v>
      </c>
      <c r="H204" s="61" t="n">
        <v>90</v>
      </c>
      <c r="I204" s="63" t="n">
        <v>-1</v>
      </c>
      <c r="J204" s="61" t="inlineStr">
        <is>
          <t xml:space="preserve"> +2/-2 </t>
        </is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4" t="n">
        <v>46076</v>
      </c>
    </row>
    <row r="205" ht="14.45" customHeight="1">
      <c r="A205" s="61" t="n">
        <v>189</v>
      </c>
      <c r="B205" s="61" t="n">
        <v>59</v>
      </c>
      <c r="C205" s="61" t="inlineStr">
        <is>
          <t>Herbed Green</t>
        </is>
      </c>
      <c r="D205" s="61" t="inlineStr">
        <is>
          <t>25V07971EG48</t>
        </is>
      </c>
      <c r="E205" s="62" t="n"/>
      <c r="F205" s="61" t="n">
        <v>120</v>
      </c>
      <c r="G205" s="61" t="n">
        <v>0</v>
      </c>
      <c r="H205" s="61" t="n">
        <v>120</v>
      </c>
      <c r="I205" s="63" t="n">
        <v>-1</v>
      </c>
      <c r="J205" s="61" t="inlineStr">
        <is>
          <t xml:space="preserve"> +2/-2 </t>
        </is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4" t="n">
        <v>46090</v>
      </c>
    </row>
    <row r="206" ht="14.45" customHeight="1">
      <c r="A206" s="61" t="n">
        <v>190</v>
      </c>
      <c r="B206" s="61" t="n">
        <v>59</v>
      </c>
      <c r="C206" s="61" t="inlineStr">
        <is>
          <t>Herbed Green</t>
        </is>
      </c>
      <c r="D206" s="61" t="inlineStr">
        <is>
          <t>25V07971ID20</t>
        </is>
      </c>
      <c r="E206" s="62" t="n"/>
      <c r="F206" s="61" t="n">
        <v>3540</v>
      </c>
      <c r="G206" s="61" t="n">
        <v>0</v>
      </c>
      <c r="H206" s="61" t="n">
        <v>3540</v>
      </c>
      <c r="I206" s="63" t="n">
        <v>-1</v>
      </c>
      <c r="J206" s="61" t="inlineStr">
        <is>
          <t xml:space="preserve"> +2/-2 </t>
        </is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4" t="n">
        <v>45992</v>
      </c>
    </row>
    <row r="207" ht="14.45" customHeight="1">
      <c r="A207" s="61" t="n">
        <v>191</v>
      </c>
      <c r="B207" s="61" t="n">
        <v>59</v>
      </c>
      <c r="C207" s="61" t="inlineStr">
        <is>
          <t>Herbed Green</t>
        </is>
      </c>
      <c r="D207" s="61" t="inlineStr">
        <is>
          <t>25V07971KE46</t>
        </is>
      </c>
      <c r="E207" s="62" t="n"/>
      <c r="F207" s="61" t="n">
        <v>35</v>
      </c>
      <c r="G207" s="61" t="n">
        <v>0</v>
      </c>
      <c r="H207" s="61" t="n">
        <v>35</v>
      </c>
      <c r="I207" s="63" t="n">
        <v>-1</v>
      </c>
      <c r="J207" s="61" t="inlineStr">
        <is>
          <t xml:space="preserve"> +2/-2 </t>
        </is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4" t="n">
        <v>46122</v>
      </c>
    </row>
    <row r="208" ht="14.45" customHeight="1">
      <c r="A208" s="61" t="n">
        <v>192</v>
      </c>
      <c r="B208" s="61" t="n">
        <v>59</v>
      </c>
      <c r="C208" s="61" t="inlineStr">
        <is>
          <t>Herbed Green</t>
        </is>
      </c>
      <c r="D208" s="61" t="inlineStr">
        <is>
          <t>25V07971KH25</t>
        </is>
      </c>
      <c r="E208" s="62" t="n"/>
      <c r="F208" s="61" t="n">
        <v>40</v>
      </c>
      <c r="G208" s="61" t="n">
        <v>0</v>
      </c>
      <c r="H208" s="61" t="n">
        <v>40</v>
      </c>
      <c r="I208" s="63" t="n">
        <v>-1</v>
      </c>
      <c r="J208" s="61" t="inlineStr">
        <is>
          <t xml:space="preserve"> +2/-2 </t>
        </is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4" t="n">
        <v>46054</v>
      </c>
    </row>
    <row r="209" ht="14.45" customHeight="1">
      <c r="A209" s="61" t="n">
        <v>193</v>
      </c>
      <c r="B209" s="61" t="n">
        <v>59</v>
      </c>
      <c r="C209" s="61" t="inlineStr">
        <is>
          <t>Herbed Green</t>
        </is>
      </c>
      <c r="D209" s="61" t="inlineStr">
        <is>
          <t>25V07971MU42</t>
        </is>
      </c>
      <c r="E209" s="62" t="n"/>
      <c r="F209" s="61" t="n">
        <v>150</v>
      </c>
      <c r="G209" s="61" t="n">
        <v>0</v>
      </c>
      <c r="H209" s="61" t="n">
        <v>150</v>
      </c>
      <c r="I209" s="63" t="n">
        <v>-1</v>
      </c>
      <c r="J209" s="61" t="inlineStr">
        <is>
          <t xml:space="preserve"> +2/-2 </t>
        </is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4" t="n">
        <v>46182</v>
      </c>
    </row>
    <row r="210" ht="14.45" customHeight="1">
      <c r="A210" s="61" t="n">
        <v>194</v>
      </c>
      <c r="B210" s="61" t="n">
        <v>59</v>
      </c>
      <c r="C210" s="61" t="inlineStr">
        <is>
          <t>Herbed Green</t>
        </is>
      </c>
      <c r="D210" s="61" t="inlineStr">
        <is>
          <t>25V07971MY18</t>
        </is>
      </c>
      <c r="E210" s="62" t="n"/>
      <c r="F210" s="61" t="n">
        <v>1200</v>
      </c>
      <c r="G210" s="61" t="n">
        <v>0</v>
      </c>
      <c r="H210" s="61" t="n">
        <v>1200</v>
      </c>
      <c r="I210" s="63" t="n">
        <v>-1</v>
      </c>
      <c r="J210" s="61" t="inlineStr">
        <is>
          <t xml:space="preserve"> +2/-2 </t>
        </is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4" t="n">
        <v>46113</v>
      </c>
    </row>
    <row r="211" ht="14.45" customHeight="1">
      <c r="A211" s="61" t="n">
        <v>195</v>
      </c>
      <c r="B211" s="61" t="n">
        <v>59</v>
      </c>
      <c r="C211" s="61" t="inlineStr">
        <is>
          <t>Herbed Green</t>
        </is>
      </c>
      <c r="D211" s="61" t="inlineStr">
        <is>
          <t>25V07971SG09</t>
        </is>
      </c>
      <c r="E211" s="62" t="n"/>
      <c r="F211" s="61" t="n">
        <v>1800</v>
      </c>
      <c r="G211" s="61" t="n">
        <v>0</v>
      </c>
      <c r="H211" s="61" t="n">
        <v>1800</v>
      </c>
      <c r="I211" s="63" t="n">
        <v>-1</v>
      </c>
      <c r="J211" s="61" t="inlineStr">
        <is>
          <t xml:space="preserve"> +2/-2 </t>
        </is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4" t="n">
        <v>46054</v>
      </c>
    </row>
    <row r="212">
      <c r="A212" s="61" t="n">
        <v>196</v>
      </c>
      <c r="B212" s="61" t="n">
        <v>59</v>
      </c>
      <c r="C212" s="61" t="inlineStr">
        <is>
          <t>Herbed Green</t>
        </is>
      </c>
      <c r="D212" s="61" t="inlineStr">
        <is>
          <t>25V07971VN06</t>
        </is>
      </c>
      <c r="E212" s="62" t="n"/>
      <c r="F212" s="61" t="n">
        <v>330</v>
      </c>
      <c r="G212" s="61" t="n">
        <v>0</v>
      </c>
      <c r="H212" s="61" t="n">
        <v>330</v>
      </c>
      <c r="I212" s="63" t="n">
        <v>-1</v>
      </c>
      <c r="J212" s="61" t="inlineStr">
        <is>
          <t xml:space="preserve"> +2/-2 </t>
        </is>
      </c>
      <c r="K212" s="61" t="n">
        <v>0</v>
      </c>
      <c r="L212" s="61" t="n">
        <v>0</v>
      </c>
      <c r="M212" s="61" t="n">
        <v>0</v>
      </c>
      <c r="N212" s="61" t="n">
        <v>0</v>
      </c>
      <c r="O212" s="61" t="n">
        <v>0</v>
      </c>
      <c r="P212" s="61" t="n">
        <v>0</v>
      </c>
      <c r="Q212" s="61" t="n">
        <v>0</v>
      </c>
      <c r="R212" s="61" t="n">
        <v>0</v>
      </c>
      <c r="S212" s="61" t="n">
        <v>0</v>
      </c>
      <c r="T212" s="64" t="n">
        <v>46113</v>
      </c>
    </row>
    <row r="213" ht="14.45" customHeight="1">
      <c r="A213" s="65" t="inlineStr">
        <is>
          <t xml:space="preserve">Sub Total (59) </t>
        </is>
      </c>
      <c r="B213" s="214" t="n"/>
      <c r="C213" s="214" t="n"/>
      <c r="D213" s="214" t="n"/>
      <c r="E213" s="215" t="n"/>
      <c r="F213" s="65" t="n">
        <v>9076</v>
      </c>
      <c r="G213" s="65" t="n">
        <v>0</v>
      </c>
      <c r="H213" s="66" t="n">
        <v>9076</v>
      </c>
      <c r="I213" s="82" t="n">
        <v>-1</v>
      </c>
      <c r="J213" s="66" t="n"/>
      <c r="K213" s="65" t="n">
        <v>0</v>
      </c>
      <c r="L213" s="66" t="n">
        <v>0</v>
      </c>
      <c r="M213" s="66" t="n">
        <v>0</v>
      </c>
      <c r="N213" s="65" t="n">
        <v>0</v>
      </c>
      <c r="O213" s="65" t="n">
        <v>0</v>
      </c>
      <c r="P213" s="65" t="n">
        <v>0</v>
      </c>
      <c r="Q213" s="66" t="n">
        <v>0</v>
      </c>
      <c r="R213" s="66" t="n">
        <v>0</v>
      </c>
      <c r="S213" s="66" t="n">
        <v>0</v>
      </c>
      <c r="T213" s="66" t="n"/>
    </row>
    <row r="214" ht="14.45" customHeight="1">
      <c r="A214" s="61" t="n">
        <v>197</v>
      </c>
      <c r="B214" s="61" t="n">
        <v>64</v>
      </c>
      <c r="C214" s="61" t="inlineStr">
        <is>
          <t>Ancient Water</t>
        </is>
      </c>
      <c r="D214" s="61" t="inlineStr">
        <is>
          <t>25V07971AE29</t>
        </is>
      </c>
      <c r="E214" s="62" t="n"/>
      <c r="F214" s="61" t="n">
        <v>200</v>
      </c>
      <c r="G214" s="61" t="n">
        <v>0</v>
      </c>
      <c r="H214" s="61" t="n">
        <v>200</v>
      </c>
      <c r="I214" s="63" t="n">
        <v>-1</v>
      </c>
      <c r="J214" s="61" t="inlineStr">
        <is>
          <t xml:space="preserve"> +2/-2 </t>
        </is>
      </c>
      <c r="K214" s="61" t="n">
        <v>0</v>
      </c>
      <c r="L214" s="61" t="n">
        <v>0</v>
      </c>
      <c r="M214" s="61" t="n">
        <v>0</v>
      </c>
      <c r="N214" s="61" t="n">
        <v>0</v>
      </c>
      <c r="O214" s="61" t="n">
        <v>0</v>
      </c>
      <c r="P214" s="61" t="n">
        <v>0</v>
      </c>
      <c r="Q214" s="61" t="n">
        <v>0</v>
      </c>
      <c r="R214" s="61" t="n">
        <v>0</v>
      </c>
      <c r="S214" s="61" t="n">
        <v>0</v>
      </c>
      <c r="T214" s="64" t="n">
        <v>46054</v>
      </c>
    </row>
    <row r="215">
      <c r="A215" s="61" t="n">
        <v>198</v>
      </c>
      <c r="B215" s="61" t="n">
        <v>64</v>
      </c>
      <c r="C215" s="61" t="inlineStr">
        <is>
          <t>Ancient Water</t>
        </is>
      </c>
      <c r="D215" s="61" t="inlineStr">
        <is>
          <t>25V07971CA40</t>
        </is>
      </c>
      <c r="E215" s="62" t="n"/>
      <c r="F215" s="61" t="n">
        <v>12</v>
      </c>
      <c r="G215" s="61" t="n">
        <v>0</v>
      </c>
      <c r="H215" s="61" t="n">
        <v>12</v>
      </c>
      <c r="I215" s="63" t="n">
        <v>-1</v>
      </c>
      <c r="J215" s="61" t="inlineStr">
        <is>
          <t xml:space="preserve"> +2/-2 </t>
        </is>
      </c>
      <c r="K215" s="61" t="n">
        <v>0</v>
      </c>
      <c r="L215" s="61" t="n">
        <v>0</v>
      </c>
      <c r="M215" s="61" t="n">
        <v>0</v>
      </c>
      <c r="N215" s="61" t="n">
        <v>0</v>
      </c>
      <c r="O215" s="61" t="n">
        <v>0</v>
      </c>
      <c r="P215" s="61" t="n">
        <v>0</v>
      </c>
      <c r="Q215" s="61" t="n">
        <v>0</v>
      </c>
      <c r="R215" s="61" t="n">
        <v>0</v>
      </c>
      <c r="S215" s="61" t="n">
        <v>0</v>
      </c>
      <c r="T215" s="64" t="n">
        <v>46054</v>
      </c>
    </row>
    <row r="216" ht="14.45" customHeight="1">
      <c r="A216" s="61" t="n">
        <v>199</v>
      </c>
      <c r="B216" s="61" t="n">
        <v>64</v>
      </c>
      <c r="C216" s="61" t="inlineStr">
        <is>
          <t>Ancient Water</t>
        </is>
      </c>
      <c r="D216" s="61" t="inlineStr">
        <is>
          <t>25V07971CN32</t>
        </is>
      </c>
      <c r="E216" s="62" t="n"/>
      <c r="F216" s="61" t="n">
        <v>140</v>
      </c>
      <c r="G216" s="61" t="n">
        <v>0</v>
      </c>
      <c r="H216" s="61" t="n">
        <v>140</v>
      </c>
      <c r="I216" s="63" t="n">
        <v>-1</v>
      </c>
      <c r="J216" s="61" t="inlineStr">
        <is>
          <t xml:space="preserve"> +2/-2 </t>
        </is>
      </c>
      <c r="K216" s="61" t="n">
        <v>0</v>
      </c>
      <c r="L216" s="61" t="n">
        <v>0</v>
      </c>
      <c r="M216" s="61" t="n">
        <v>0</v>
      </c>
      <c r="N216" s="61" t="n">
        <v>0</v>
      </c>
      <c r="O216" s="61" t="n">
        <v>0</v>
      </c>
      <c r="P216" s="61" t="n">
        <v>0</v>
      </c>
      <c r="Q216" s="61" t="n">
        <v>0</v>
      </c>
      <c r="R216" s="61" t="n">
        <v>0</v>
      </c>
      <c r="S216" s="61" t="n">
        <v>0</v>
      </c>
      <c r="T216" s="64" t="n">
        <v>46076</v>
      </c>
    </row>
    <row r="217">
      <c r="A217" s="61" t="n">
        <v>200</v>
      </c>
      <c r="B217" s="61" t="n">
        <v>64</v>
      </c>
      <c r="C217" s="61" t="inlineStr">
        <is>
          <t>Ancient Water</t>
        </is>
      </c>
      <c r="D217" s="61" t="inlineStr">
        <is>
          <t>25V07971CN35</t>
        </is>
      </c>
      <c r="E217" s="62" t="n"/>
      <c r="F217" s="61" t="n">
        <v>400</v>
      </c>
      <c r="G217" s="61" t="n">
        <v>0</v>
      </c>
      <c r="H217" s="61" t="n">
        <v>400</v>
      </c>
      <c r="I217" s="63" t="n">
        <v>-1</v>
      </c>
      <c r="J217" s="61" t="inlineStr">
        <is>
          <t xml:space="preserve"> +2/-2 </t>
        </is>
      </c>
      <c r="K217" s="61" t="n">
        <v>0</v>
      </c>
      <c r="L217" s="61" t="n">
        <v>0</v>
      </c>
      <c r="M217" s="61" t="n">
        <v>0</v>
      </c>
      <c r="N217" s="61" t="n">
        <v>0</v>
      </c>
      <c r="O217" s="61" t="n">
        <v>0</v>
      </c>
      <c r="P217" s="61" t="n">
        <v>0</v>
      </c>
      <c r="Q217" s="61" t="n">
        <v>0</v>
      </c>
      <c r="R217" s="61" t="n">
        <v>0</v>
      </c>
      <c r="S217" s="61" t="n">
        <v>0</v>
      </c>
      <c r="T217" s="64" t="n">
        <v>46066</v>
      </c>
    </row>
    <row r="218" ht="14.45" customHeight="1">
      <c r="A218" s="61" t="n">
        <v>201</v>
      </c>
      <c r="B218" s="61" t="n">
        <v>64</v>
      </c>
      <c r="C218" s="61" t="inlineStr">
        <is>
          <t>Ancient Water</t>
        </is>
      </c>
      <c r="D218" s="61" t="inlineStr">
        <is>
          <t>25V07971CN54</t>
        </is>
      </c>
      <c r="E218" s="62" t="n"/>
      <c r="F218" s="61" t="n">
        <v>150</v>
      </c>
      <c r="G218" s="61" t="n">
        <v>0</v>
      </c>
      <c r="H218" s="61" t="n">
        <v>150</v>
      </c>
      <c r="I218" s="63" t="n">
        <v>-1</v>
      </c>
      <c r="J218" s="61" t="inlineStr">
        <is>
          <t xml:space="preserve"> +2/-2 </t>
        </is>
      </c>
      <c r="K218" s="61" t="n">
        <v>0</v>
      </c>
      <c r="L218" s="61" t="n">
        <v>0</v>
      </c>
      <c r="M218" s="61" t="n">
        <v>0</v>
      </c>
      <c r="N218" s="61" t="n">
        <v>0</v>
      </c>
      <c r="O218" s="61" t="n">
        <v>0</v>
      </c>
      <c r="P218" s="61" t="n">
        <v>0</v>
      </c>
      <c r="Q218" s="61" t="n">
        <v>0</v>
      </c>
      <c r="R218" s="61" t="n">
        <v>0</v>
      </c>
      <c r="S218" s="61" t="n">
        <v>0</v>
      </c>
      <c r="T218" s="64" t="n">
        <v>46076</v>
      </c>
    </row>
    <row r="219" ht="14.45" customHeight="1">
      <c r="A219" s="61" t="n">
        <v>202</v>
      </c>
      <c r="B219" s="61" t="n">
        <v>64</v>
      </c>
      <c r="C219" s="61" t="inlineStr">
        <is>
          <t>Ancient Water</t>
        </is>
      </c>
      <c r="D219" s="61" t="inlineStr">
        <is>
          <t>25V07971CN55</t>
        </is>
      </c>
      <c r="E219" s="62" t="n"/>
      <c r="F219" s="61" t="n">
        <v>244</v>
      </c>
      <c r="G219" s="61" t="n">
        <v>0</v>
      </c>
      <c r="H219" s="61" t="n">
        <v>244</v>
      </c>
      <c r="I219" s="63" t="n">
        <v>-1</v>
      </c>
      <c r="J219" s="61" t="inlineStr">
        <is>
          <t xml:space="preserve"> +2/-2 </t>
        </is>
      </c>
      <c r="K219" s="61" t="n">
        <v>0</v>
      </c>
      <c r="L219" s="61" t="n">
        <v>0</v>
      </c>
      <c r="M219" s="61" t="n">
        <v>0</v>
      </c>
      <c r="N219" s="61" t="n">
        <v>0</v>
      </c>
      <c r="O219" s="61" t="n">
        <v>0</v>
      </c>
      <c r="P219" s="61" t="n">
        <v>0</v>
      </c>
      <c r="Q219" s="61" t="n">
        <v>0</v>
      </c>
      <c r="R219" s="61" t="n">
        <v>0</v>
      </c>
      <c r="S219" s="61" t="n">
        <v>0</v>
      </c>
      <c r="T219" s="64" t="n">
        <v>46076</v>
      </c>
    </row>
    <row r="220" ht="14.45" customHeight="1">
      <c r="A220" s="61" t="n">
        <v>203</v>
      </c>
      <c r="B220" s="61" t="n">
        <v>64</v>
      </c>
      <c r="C220" s="61" t="inlineStr">
        <is>
          <t>Ancient Water</t>
        </is>
      </c>
      <c r="D220" s="61" t="inlineStr">
        <is>
          <t>25V07971CN56</t>
        </is>
      </c>
      <c r="E220" s="62" t="n"/>
      <c r="F220" s="61" t="n">
        <v>66</v>
      </c>
      <c r="G220" s="61" t="n">
        <v>0</v>
      </c>
      <c r="H220" s="61" t="n">
        <v>66</v>
      </c>
      <c r="I220" s="63" t="n">
        <v>-1</v>
      </c>
      <c r="J220" s="61" t="inlineStr">
        <is>
          <t xml:space="preserve"> +2/-2 </t>
        </is>
      </c>
      <c r="K220" s="61" t="n">
        <v>0</v>
      </c>
      <c r="L220" s="61" t="n">
        <v>0</v>
      </c>
      <c r="M220" s="61" t="n">
        <v>0</v>
      </c>
      <c r="N220" s="61" t="n">
        <v>0</v>
      </c>
      <c r="O220" s="61" t="n">
        <v>0</v>
      </c>
      <c r="P220" s="61" t="n">
        <v>0</v>
      </c>
      <c r="Q220" s="61" t="n">
        <v>0</v>
      </c>
      <c r="R220" s="61" t="n">
        <v>0</v>
      </c>
      <c r="S220" s="61" t="n">
        <v>0</v>
      </c>
      <c r="T220" s="64" t="n">
        <v>46076</v>
      </c>
    </row>
    <row r="221">
      <c r="A221" s="61" t="n">
        <v>204</v>
      </c>
      <c r="B221" s="61" t="n">
        <v>64</v>
      </c>
      <c r="C221" s="61" t="inlineStr">
        <is>
          <t>Ancient Water</t>
        </is>
      </c>
      <c r="D221" s="61" t="inlineStr">
        <is>
          <t>25V07971ID19</t>
        </is>
      </c>
      <c r="E221" s="62" t="n"/>
      <c r="F221" s="61" t="n">
        <v>3500</v>
      </c>
      <c r="G221" s="61" t="n">
        <v>0</v>
      </c>
      <c r="H221" s="61" t="n">
        <v>3500</v>
      </c>
      <c r="I221" s="63" t="n">
        <v>-1</v>
      </c>
      <c r="J221" s="61" t="inlineStr">
        <is>
          <t xml:space="preserve"> +2/-2 </t>
        </is>
      </c>
      <c r="K221" s="61" t="n">
        <v>0</v>
      </c>
      <c r="L221" s="61" t="n">
        <v>0</v>
      </c>
      <c r="M221" s="61" t="n">
        <v>0</v>
      </c>
      <c r="N221" s="61" t="n">
        <v>0</v>
      </c>
      <c r="O221" s="61" t="n">
        <v>0</v>
      </c>
      <c r="P221" s="61" t="n">
        <v>0</v>
      </c>
      <c r="Q221" s="61" t="n">
        <v>0</v>
      </c>
      <c r="R221" s="61" t="n">
        <v>0</v>
      </c>
      <c r="S221" s="61" t="n">
        <v>0</v>
      </c>
      <c r="T221" s="64" t="n">
        <v>46003</v>
      </c>
    </row>
    <row r="222" ht="14.45" customHeight="1">
      <c r="A222" s="61" t="n">
        <v>205</v>
      </c>
      <c r="B222" s="61" t="n">
        <v>64</v>
      </c>
      <c r="C222" s="61" t="inlineStr">
        <is>
          <t>Ancient Water</t>
        </is>
      </c>
      <c r="D222" s="61" t="inlineStr">
        <is>
          <t>25V07971KE46</t>
        </is>
      </c>
      <c r="E222" s="62" t="n"/>
      <c r="F222" s="61" t="n">
        <v>55</v>
      </c>
      <c r="G222" s="61" t="n">
        <v>0</v>
      </c>
      <c r="H222" s="61" t="n">
        <v>55</v>
      </c>
      <c r="I222" s="63" t="n">
        <v>-1</v>
      </c>
      <c r="J222" s="61" t="inlineStr">
        <is>
          <t xml:space="preserve"> +2/-2 </t>
        </is>
      </c>
      <c r="K222" s="61" t="n">
        <v>0</v>
      </c>
      <c r="L222" s="61" t="n">
        <v>0</v>
      </c>
      <c r="M222" s="61" t="n">
        <v>0</v>
      </c>
      <c r="N222" s="61" t="n">
        <v>0</v>
      </c>
      <c r="O222" s="61" t="n">
        <v>0</v>
      </c>
      <c r="P222" s="61" t="n">
        <v>0</v>
      </c>
      <c r="Q222" s="61" t="n">
        <v>0</v>
      </c>
      <c r="R222" s="61" t="n">
        <v>0</v>
      </c>
      <c r="S222" s="61" t="n">
        <v>0</v>
      </c>
      <c r="T222" s="64" t="n">
        <v>46122</v>
      </c>
    </row>
    <row r="223" ht="14.45" customHeight="1">
      <c r="A223" s="61" t="n">
        <v>206</v>
      </c>
      <c r="B223" s="61" t="n">
        <v>64</v>
      </c>
      <c r="C223" s="61" t="inlineStr">
        <is>
          <t>Ancient Water</t>
        </is>
      </c>
      <c r="D223" s="61" t="inlineStr">
        <is>
          <t>25V07971KH27</t>
        </is>
      </c>
      <c r="E223" s="62" t="n"/>
      <c r="F223" s="61" t="n">
        <v>40</v>
      </c>
      <c r="G223" s="61" t="n">
        <v>0</v>
      </c>
      <c r="H223" s="61" t="n">
        <v>40</v>
      </c>
      <c r="I223" s="63" t="n">
        <v>-1</v>
      </c>
      <c r="J223" s="61" t="inlineStr">
        <is>
          <t xml:space="preserve"> +2/-2 </t>
        </is>
      </c>
      <c r="K223" s="61" t="n">
        <v>0</v>
      </c>
      <c r="L223" s="61" t="n">
        <v>0</v>
      </c>
      <c r="M223" s="61" t="n">
        <v>0</v>
      </c>
      <c r="N223" s="61" t="n">
        <v>0</v>
      </c>
      <c r="O223" s="61" t="n">
        <v>0</v>
      </c>
      <c r="P223" s="61" t="n">
        <v>0</v>
      </c>
      <c r="Q223" s="61" t="n">
        <v>0</v>
      </c>
      <c r="R223" s="61" t="n">
        <v>0</v>
      </c>
      <c r="S223" s="61" t="n">
        <v>0</v>
      </c>
      <c r="T223" s="64" t="n">
        <v>46113</v>
      </c>
    </row>
    <row r="224" ht="14.45" customHeight="1">
      <c r="A224" s="61" t="n">
        <v>207</v>
      </c>
      <c r="B224" s="61" t="n">
        <v>64</v>
      </c>
      <c r="C224" s="61" t="inlineStr">
        <is>
          <t>Ancient Water</t>
        </is>
      </c>
      <c r="D224" s="61" t="inlineStr">
        <is>
          <t>25V07971MN12</t>
        </is>
      </c>
      <c r="E224" s="62" t="n"/>
      <c r="F224" s="61" t="n">
        <v>84</v>
      </c>
      <c r="G224" s="61" t="n">
        <v>0</v>
      </c>
      <c r="H224" s="61" t="n">
        <v>84</v>
      </c>
      <c r="I224" s="63" t="n">
        <v>-1</v>
      </c>
      <c r="J224" s="61" t="inlineStr">
        <is>
          <t xml:space="preserve"> +2/-2 </t>
        </is>
      </c>
      <c r="K224" s="61" t="n">
        <v>0</v>
      </c>
      <c r="L224" s="61" t="n">
        <v>0</v>
      </c>
      <c r="M224" s="61" t="n">
        <v>0</v>
      </c>
      <c r="N224" s="61" t="n">
        <v>0</v>
      </c>
      <c r="O224" s="61" t="n">
        <v>0</v>
      </c>
      <c r="P224" s="61" t="n">
        <v>0</v>
      </c>
      <c r="Q224" s="61" t="n">
        <v>0</v>
      </c>
      <c r="R224" s="61" t="n">
        <v>0</v>
      </c>
      <c r="S224" s="61" t="n">
        <v>0</v>
      </c>
      <c r="T224" s="64" t="n">
        <v>45981</v>
      </c>
    </row>
    <row r="225" ht="25.5" customHeight="1">
      <c r="A225" s="61" t="n">
        <v>208</v>
      </c>
      <c r="B225" s="61" t="n">
        <v>64</v>
      </c>
      <c r="C225" s="61" t="inlineStr">
        <is>
          <t>Ancient Water</t>
        </is>
      </c>
      <c r="D225" s="61" t="inlineStr">
        <is>
          <t>25V07971MY16</t>
        </is>
      </c>
      <c r="E225" s="62" t="n"/>
      <c r="F225" s="61" t="n">
        <v>1000</v>
      </c>
      <c r="G225" s="61" t="n">
        <v>0</v>
      </c>
      <c r="H225" s="61" t="n">
        <v>1000</v>
      </c>
      <c r="I225" s="63" t="n">
        <v>-1</v>
      </c>
      <c r="J225" s="61" t="inlineStr">
        <is>
          <t xml:space="preserve"> +2/-2 </t>
        </is>
      </c>
      <c r="K225" s="61" t="n">
        <v>0</v>
      </c>
      <c r="L225" s="61" t="n">
        <v>0</v>
      </c>
      <c r="M225" s="61" t="n">
        <v>0</v>
      </c>
      <c r="N225" s="61" t="n">
        <v>0</v>
      </c>
      <c r="O225" s="61" t="n">
        <v>0</v>
      </c>
      <c r="P225" s="61" t="n">
        <v>0</v>
      </c>
      <c r="Q225" s="61" t="n">
        <v>0</v>
      </c>
      <c r="R225" s="61" t="n">
        <v>0</v>
      </c>
      <c r="S225" s="61" t="n">
        <v>0</v>
      </c>
      <c r="T225" s="64" t="n">
        <v>46054</v>
      </c>
    </row>
    <row r="226" ht="14.45" customHeight="1">
      <c r="A226" s="61" t="n">
        <v>209</v>
      </c>
      <c r="B226" s="61" t="n">
        <v>64</v>
      </c>
      <c r="C226" s="61" t="inlineStr">
        <is>
          <t>Ancient Water</t>
        </is>
      </c>
      <c r="D226" s="61" t="inlineStr">
        <is>
          <t>25V07971MY18</t>
        </is>
      </c>
      <c r="E226" s="62" t="n"/>
      <c r="F226" s="61" t="n">
        <v>600</v>
      </c>
      <c r="G226" s="61" t="n">
        <v>0</v>
      </c>
      <c r="H226" s="61" t="n">
        <v>600</v>
      </c>
      <c r="I226" s="63" t="n">
        <v>-1</v>
      </c>
      <c r="J226" s="61" t="inlineStr">
        <is>
          <t xml:space="preserve"> +2/-2 </t>
        </is>
      </c>
      <c r="K226" s="61" t="n">
        <v>0</v>
      </c>
      <c r="L226" s="61" t="n">
        <v>0</v>
      </c>
      <c r="M226" s="61" t="n">
        <v>0</v>
      </c>
      <c r="N226" s="61" t="n">
        <v>0</v>
      </c>
      <c r="O226" s="61" t="n">
        <v>0</v>
      </c>
      <c r="P226" s="61" t="n">
        <v>0</v>
      </c>
      <c r="Q226" s="61" t="n">
        <v>0</v>
      </c>
      <c r="R226" s="61" t="n">
        <v>0</v>
      </c>
      <c r="S226" s="61" t="n">
        <v>0</v>
      </c>
      <c r="T226" s="64" t="n">
        <v>46113</v>
      </c>
    </row>
    <row r="227">
      <c r="A227" s="61" t="n">
        <v>210</v>
      </c>
      <c r="B227" s="61" t="n">
        <v>64</v>
      </c>
      <c r="C227" s="61" t="inlineStr">
        <is>
          <t>Ancient Water</t>
        </is>
      </c>
      <c r="D227" s="61" t="inlineStr">
        <is>
          <t>25V07971SG09</t>
        </is>
      </c>
      <c r="E227" s="62" t="n"/>
      <c r="F227" s="61" t="n">
        <v>3000</v>
      </c>
      <c r="G227" s="61" t="n">
        <v>0</v>
      </c>
      <c r="H227" s="61" t="n">
        <v>3000</v>
      </c>
      <c r="I227" s="63" t="n">
        <v>-1</v>
      </c>
      <c r="J227" s="61" t="inlineStr">
        <is>
          <t xml:space="preserve"> +2/-2 </t>
        </is>
      </c>
      <c r="K227" s="61" t="n">
        <v>0</v>
      </c>
      <c r="L227" s="61" t="n">
        <v>0</v>
      </c>
      <c r="M227" s="61" t="n">
        <v>0</v>
      </c>
      <c r="N227" s="61" t="n">
        <v>0</v>
      </c>
      <c r="O227" s="61" t="n">
        <v>0</v>
      </c>
      <c r="P227" s="61" t="n">
        <v>0</v>
      </c>
      <c r="Q227" s="61" t="n">
        <v>0</v>
      </c>
      <c r="R227" s="61" t="n">
        <v>0</v>
      </c>
      <c r="S227" s="61" t="n">
        <v>0</v>
      </c>
      <c r="T227" s="64" t="n">
        <v>46054</v>
      </c>
    </row>
    <row r="228" ht="14.45" customHeight="1">
      <c r="A228" s="61" t="n">
        <v>211</v>
      </c>
      <c r="B228" s="61" t="n">
        <v>64</v>
      </c>
      <c r="C228" s="61" t="inlineStr">
        <is>
          <t>Ancient Water</t>
        </is>
      </c>
      <c r="D228" s="61" t="inlineStr">
        <is>
          <t>25V07971VN04</t>
        </is>
      </c>
      <c r="E228" s="62" t="n"/>
      <c r="F228" s="61" t="n">
        <v>330</v>
      </c>
      <c r="G228" s="61" t="n">
        <v>0</v>
      </c>
      <c r="H228" s="61" t="n">
        <v>330</v>
      </c>
      <c r="I228" s="63" t="n">
        <v>-1</v>
      </c>
      <c r="J228" s="61" t="inlineStr">
        <is>
          <t xml:space="preserve"> +2/-2 </t>
        </is>
      </c>
      <c r="K228" s="61" t="n">
        <v>0</v>
      </c>
      <c r="L228" s="61" t="n">
        <v>0</v>
      </c>
      <c r="M228" s="61" t="n">
        <v>0</v>
      </c>
      <c r="N228" s="61" t="n">
        <v>0</v>
      </c>
      <c r="O228" s="61" t="n">
        <v>0</v>
      </c>
      <c r="P228" s="61" t="n">
        <v>0</v>
      </c>
      <c r="Q228" s="61" t="n">
        <v>0</v>
      </c>
      <c r="R228" s="61" t="n">
        <v>0</v>
      </c>
      <c r="S228" s="61" t="n">
        <v>0</v>
      </c>
      <c r="T228" s="64" t="n">
        <v>46054</v>
      </c>
    </row>
    <row r="229" ht="14.45" customHeight="1">
      <c r="A229" s="65" t="inlineStr">
        <is>
          <t xml:space="preserve">Sub Total (64) </t>
        </is>
      </c>
      <c r="B229" s="214" t="n"/>
      <c r="C229" s="214" t="n"/>
      <c r="D229" s="214" t="n"/>
      <c r="E229" s="215" t="n"/>
      <c r="F229" s="65" t="n">
        <v>9821</v>
      </c>
      <c r="G229" s="65" t="n">
        <v>0</v>
      </c>
      <c r="H229" s="66" t="n">
        <v>9821</v>
      </c>
      <c r="I229" s="82" t="n">
        <v>-1</v>
      </c>
      <c r="J229" s="66" t="n"/>
      <c r="K229" s="65" t="n">
        <v>0</v>
      </c>
      <c r="L229" s="66" t="n">
        <v>0</v>
      </c>
      <c r="M229" s="66" t="n">
        <v>0</v>
      </c>
      <c r="N229" s="65" t="n">
        <v>0</v>
      </c>
      <c r="O229" s="65" t="n">
        <v>0</v>
      </c>
      <c r="P229" s="65" t="n">
        <v>0</v>
      </c>
      <c r="Q229" s="66" t="n">
        <v>0</v>
      </c>
      <c r="R229" s="66" t="n">
        <v>0</v>
      </c>
      <c r="S229" s="66" t="n">
        <v>0</v>
      </c>
      <c r="T229" s="66" t="n"/>
    </row>
    <row r="230" ht="14.45" customHeight="1">
      <c r="A230" s="61" t="n">
        <v>212</v>
      </c>
      <c r="B230" s="61" t="n">
        <v>65</v>
      </c>
      <c r="C230" s="61" t="inlineStr">
        <is>
          <t>Midnight Blue</t>
        </is>
      </c>
      <c r="D230" s="61" t="inlineStr">
        <is>
          <t>25V07971ID19</t>
        </is>
      </c>
      <c r="E230" s="62" t="n"/>
      <c r="F230" s="61" t="n">
        <v>3500</v>
      </c>
      <c r="G230" s="61" t="n">
        <v>0</v>
      </c>
      <c r="H230" s="61" t="n">
        <v>3500</v>
      </c>
      <c r="I230" s="63" t="n">
        <v>-1</v>
      </c>
      <c r="J230" s="61" t="inlineStr">
        <is>
          <t xml:space="preserve"> +2/-2 </t>
        </is>
      </c>
      <c r="K230" s="61" t="n">
        <v>0</v>
      </c>
      <c r="L230" s="61" t="n">
        <v>0</v>
      </c>
      <c r="M230" s="61" t="n">
        <v>0</v>
      </c>
      <c r="N230" s="61" t="n">
        <v>0</v>
      </c>
      <c r="O230" s="61" t="n">
        <v>0</v>
      </c>
      <c r="P230" s="61" t="n">
        <v>0</v>
      </c>
      <c r="Q230" s="61" t="n">
        <v>0</v>
      </c>
      <c r="R230" s="61" t="n">
        <v>0</v>
      </c>
      <c r="S230" s="61" t="n">
        <v>0</v>
      </c>
      <c r="T230" s="64" t="n">
        <v>46003</v>
      </c>
    </row>
    <row r="231">
      <c r="A231" s="61" t="n">
        <v>213</v>
      </c>
      <c r="B231" s="61" t="n">
        <v>65</v>
      </c>
      <c r="C231" s="61" t="inlineStr">
        <is>
          <t>Midnight Blue</t>
        </is>
      </c>
      <c r="D231" s="61" t="inlineStr">
        <is>
          <t>25V07971KE47</t>
        </is>
      </c>
      <c r="E231" s="62" t="n"/>
      <c r="F231" s="61" t="n">
        <v>35</v>
      </c>
      <c r="G231" s="61" t="n">
        <v>0</v>
      </c>
      <c r="H231" s="61" t="n">
        <v>35</v>
      </c>
      <c r="I231" s="63" t="n">
        <v>-1</v>
      </c>
      <c r="J231" s="61" t="inlineStr">
        <is>
          <t xml:space="preserve"> +2/-2 </t>
        </is>
      </c>
      <c r="K231" s="61" t="n">
        <v>0</v>
      </c>
      <c r="L231" s="61" t="n">
        <v>0</v>
      </c>
      <c r="M231" s="61" t="n">
        <v>0</v>
      </c>
      <c r="N231" s="61" t="n">
        <v>0</v>
      </c>
      <c r="O231" s="61" t="n">
        <v>0</v>
      </c>
      <c r="P231" s="61" t="n">
        <v>0</v>
      </c>
      <c r="Q231" s="61" t="n">
        <v>0</v>
      </c>
      <c r="R231" s="61" t="n">
        <v>0</v>
      </c>
      <c r="S231" s="61" t="n">
        <v>0</v>
      </c>
      <c r="T231" s="64" t="n">
        <v>46122</v>
      </c>
    </row>
    <row r="232" ht="25.5" customHeight="1">
      <c r="A232" s="61" t="n">
        <v>214</v>
      </c>
      <c r="B232" s="61" t="n">
        <v>65</v>
      </c>
      <c r="C232" s="61" t="inlineStr">
        <is>
          <t>Midnight Blue</t>
        </is>
      </c>
      <c r="D232" s="61" t="inlineStr">
        <is>
          <t>25V07971MU43</t>
        </is>
      </c>
      <c r="E232" s="62" t="n"/>
      <c r="F232" s="61" t="n">
        <v>150</v>
      </c>
      <c r="G232" s="61" t="n">
        <v>0</v>
      </c>
      <c r="H232" s="61" t="n">
        <v>150</v>
      </c>
      <c r="I232" s="63" t="n">
        <v>-1</v>
      </c>
      <c r="J232" s="61" t="inlineStr">
        <is>
          <t xml:space="preserve"> +2/-2 </t>
        </is>
      </c>
      <c r="K232" s="61" t="n">
        <v>0</v>
      </c>
      <c r="L232" s="61" t="n">
        <v>0</v>
      </c>
      <c r="M232" s="61" t="n">
        <v>0</v>
      </c>
      <c r="N232" s="61" t="n">
        <v>0</v>
      </c>
      <c r="O232" s="61" t="n">
        <v>0</v>
      </c>
      <c r="P232" s="61" t="n">
        <v>0</v>
      </c>
      <c r="Q232" s="61" t="n">
        <v>0</v>
      </c>
      <c r="R232" s="61" t="n">
        <v>0</v>
      </c>
      <c r="S232" s="61" t="n">
        <v>0</v>
      </c>
      <c r="T232" s="64" t="n">
        <v>46182</v>
      </c>
    </row>
    <row r="233" ht="25.5" customHeight="1">
      <c r="A233" s="61" t="n">
        <v>215</v>
      </c>
      <c r="B233" s="61" t="n">
        <v>65</v>
      </c>
      <c r="C233" s="61" t="inlineStr">
        <is>
          <t>Midnight Blue</t>
        </is>
      </c>
      <c r="D233" s="61" t="inlineStr">
        <is>
          <t>25V07971MY17</t>
        </is>
      </c>
      <c r="E233" s="62" t="n"/>
      <c r="F233" s="61" t="n">
        <v>1000</v>
      </c>
      <c r="G233" s="61" t="n">
        <v>0</v>
      </c>
      <c r="H233" s="61" t="n">
        <v>1000</v>
      </c>
      <c r="I233" s="63" t="n">
        <v>-1</v>
      </c>
      <c r="J233" s="61" t="inlineStr">
        <is>
          <t xml:space="preserve"> +2/-2 </t>
        </is>
      </c>
      <c r="K233" s="61" t="n">
        <v>0</v>
      </c>
      <c r="L233" s="61" t="n">
        <v>0</v>
      </c>
      <c r="M233" s="61" t="n">
        <v>0</v>
      </c>
      <c r="N233" s="61" t="n">
        <v>0</v>
      </c>
      <c r="O233" s="61" t="n">
        <v>0</v>
      </c>
      <c r="P233" s="61" t="n">
        <v>0</v>
      </c>
      <c r="Q233" s="61" t="n">
        <v>0</v>
      </c>
      <c r="R233" s="61" t="n">
        <v>0</v>
      </c>
      <c r="S233" s="61" t="n">
        <v>0</v>
      </c>
      <c r="T233" s="64" t="n">
        <v>46082</v>
      </c>
    </row>
    <row r="234">
      <c r="A234" s="61" t="n">
        <v>216</v>
      </c>
      <c r="B234" s="61" t="n">
        <v>65</v>
      </c>
      <c r="C234" s="61" t="inlineStr">
        <is>
          <t>Midnight Blue</t>
        </is>
      </c>
      <c r="D234" s="61" t="inlineStr">
        <is>
          <t>25V07971VN05</t>
        </is>
      </c>
      <c r="E234" s="62" t="n"/>
      <c r="F234" s="61" t="n">
        <v>330</v>
      </c>
      <c r="G234" s="61" t="n">
        <v>0</v>
      </c>
      <c r="H234" s="61" t="n">
        <v>330</v>
      </c>
      <c r="I234" s="63" t="n">
        <v>-1</v>
      </c>
      <c r="J234" s="61" t="inlineStr">
        <is>
          <t xml:space="preserve"> +2/-2 </t>
        </is>
      </c>
      <c r="K234" s="61" t="n">
        <v>0</v>
      </c>
      <c r="L234" s="61" t="n">
        <v>0</v>
      </c>
      <c r="M234" s="61" t="n">
        <v>0</v>
      </c>
      <c r="N234" s="61" t="n">
        <v>0</v>
      </c>
      <c r="O234" s="61" t="n">
        <v>0</v>
      </c>
      <c r="P234" s="61" t="n">
        <v>0</v>
      </c>
      <c r="Q234" s="61" t="n">
        <v>0</v>
      </c>
      <c r="R234" s="61" t="n">
        <v>0</v>
      </c>
      <c r="S234" s="61" t="n">
        <v>0</v>
      </c>
      <c r="T234" s="64" t="n">
        <v>46082</v>
      </c>
    </row>
    <row r="235" ht="14.45" customHeight="1">
      <c r="A235" s="65" t="inlineStr">
        <is>
          <t xml:space="preserve">Sub Total (65) </t>
        </is>
      </c>
      <c r="B235" s="214" t="n"/>
      <c r="C235" s="214" t="n"/>
      <c r="D235" s="214" t="n"/>
      <c r="E235" s="215" t="n"/>
      <c r="F235" s="65" t="n">
        <v>5015</v>
      </c>
      <c r="G235" s="65" t="n">
        <v>0</v>
      </c>
      <c r="H235" s="66" t="n">
        <v>5015</v>
      </c>
      <c r="I235" s="82" t="n">
        <v>-1</v>
      </c>
      <c r="J235" s="66" t="n"/>
      <c r="K235" s="65" t="n">
        <v>0</v>
      </c>
      <c r="L235" s="66" t="n">
        <v>0</v>
      </c>
      <c r="M235" s="66" t="n">
        <v>0</v>
      </c>
      <c r="N235" s="65" t="n">
        <v>0</v>
      </c>
      <c r="O235" s="65" t="n">
        <v>0</v>
      </c>
      <c r="P235" s="65" t="n">
        <v>0</v>
      </c>
      <c r="Q235" s="66" t="n">
        <v>0</v>
      </c>
      <c r="R235" s="66" t="n">
        <v>0</v>
      </c>
      <c r="S235" s="66" t="n">
        <v>0</v>
      </c>
      <c r="T235" s="66" t="n"/>
    </row>
    <row r="236" ht="14.45" customHeight="1">
      <c r="A236" s="61" t="n">
        <v>217</v>
      </c>
      <c r="B236" s="61" t="n">
        <v>77</v>
      </c>
      <c r="C236" s="61" t="inlineStr">
        <is>
          <t>Cayenne</t>
        </is>
      </c>
      <c r="D236" s="61" t="inlineStr">
        <is>
          <t>25V07971CN36</t>
        </is>
      </c>
      <c r="E236" s="62" t="n"/>
      <c r="F236" s="61" t="n">
        <v>200</v>
      </c>
      <c r="G236" s="61" t="n">
        <v>0</v>
      </c>
      <c r="H236" s="61" t="n">
        <v>200</v>
      </c>
      <c r="I236" s="63" t="n">
        <v>-1</v>
      </c>
      <c r="J236" s="61" t="inlineStr">
        <is>
          <t xml:space="preserve"> +2/-2 </t>
        </is>
      </c>
      <c r="K236" s="61" t="n">
        <v>0</v>
      </c>
      <c r="L236" s="61" t="n">
        <v>0</v>
      </c>
      <c r="M236" s="61" t="n">
        <v>0</v>
      </c>
      <c r="N236" s="61" t="n">
        <v>0</v>
      </c>
      <c r="O236" s="61" t="n">
        <v>0</v>
      </c>
      <c r="P236" s="61" t="n">
        <v>0</v>
      </c>
      <c r="Q236" s="61" t="n">
        <v>0</v>
      </c>
      <c r="R236" s="61" t="n">
        <v>0</v>
      </c>
      <c r="S236" s="61" t="n">
        <v>0</v>
      </c>
      <c r="T236" s="64" t="n">
        <v>46082</v>
      </c>
    </row>
    <row r="237" ht="14.45" customHeight="1">
      <c r="A237" s="61" t="n">
        <v>218</v>
      </c>
      <c r="B237" s="61" t="n">
        <v>77</v>
      </c>
      <c r="C237" s="61" t="inlineStr">
        <is>
          <t>Cayenne</t>
        </is>
      </c>
      <c r="D237" s="61" t="inlineStr">
        <is>
          <t>25V07971KE47</t>
        </is>
      </c>
      <c r="E237" s="62" t="n"/>
      <c r="F237" s="61" t="n">
        <v>35</v>
      </c>
      <c r="G237" s="61" t="n">
        <v>0</v>
      </c>
      <c r="H237" s="61" t="n">
        <v>35</v>
      </c>
      <c r="I237" s="63" t="n">
        <v>-1</v>
      </c>
      <c r="J237" s="61" t="inlineStr">
        <is>
          <t xml:space="preserve"> +2/-2 </t>
        </is>
      </c>
      <c r="K237" s="61" t="n">
        <v>0</v>
      </c>
      <c r="L237" s="61" t="n">
        <v>0</v>
      </c>
      <c r="M237" s="61" t="n">
        <v>0</v>
      </c>
      <c r="N237" s="61" t="n">
        <v>0</v>
      </c>
      <c r="O237" s="61" t="n">
        <v>0</v>
      </c>
      <c r="P237" s="61" t="n">
        <v>0</v>
      </c>
      <c r="Q237" s="61" t="n">
        <v>0</v>
      </c>
      <c r="R237" s="61" t="n">
        <v>0</v>
      </c>
      <c r="S237" s="61" t="n">
        <v>0</v>
      </c>
      <c r="T237" s="64" t="n">
        <v>46122</v>
      </c>
    </row>
    <row r="238" ht="14.45" customHeight="1">
      <c r="A238" s="61" t="n">
        <v>219</v>
      </c>
      <c r="B238" s="61" t="n">
        <v>77</v>
      </c>
      <c r="C238" s="61" t="inlineStr">
        <is>
          <t>Cayenne</t>
        </is>
      </c>
      <c r="D238" s="61" t="inlineStr">
        <is>
          <t>25V07971SG10</t>
        </is>
      </c>
      <c r="E238" s="62" t="n"/>
      <c r="F238" s="61" t="n">
        <v>500</v>
      </c>
      <c r="G238" s="61" t="n">
        <v>0</v>
      </c>
      <c r="H238" s="61" t="n">
        <v>500</v>
      </c>
      <c r="I238" s="63" t="n">
        <v>-1</v>
      </c>
      <c r="J238" s="61" t="inlineStr">
        <is>
          <t xml:space="preserve"> +2/-2 </t>
        </is>
      </c>
      <c r="K238" s="61" t="n">
        <v>0</v>
      </c>
      <c r="L238" s="61" t="n">
        <v>0</v>
      </c>
      <c r="M238" s="61" t="n">
        <v>0</v>
      </c>
      <c r="N238" s="61" t="n">
        <v>0</v>
      </c>
      <c r="O238" s="61" t="n">
        <v>0</v>
      </c>
      <c r="P238" s="61" t="n">
        <v>0</v>
      </c>
      <c r="Q238" s="61" t="n">
        <v>0</v>
      </c>
      <c r="R238" s="61" t="n">
        <v>0</v>
      </c>
      <c r="S238" s="61" t="n">
        <v>0</v>
      </c>
      <c r="T238" s="64" t="n">
        <v>46082</v>
      </c>
    </row>
    <row r="239" ht="14.45" customHeight="1">
      <c r="A239" s="65" t="inlineStr">
        <is>
          <t xml:space="preserve">Sub Total (77) </t>
        </is>
      </c>
      <c r="B239" s="214" t="n"/>
      <c r="C239" s="214" t="n"/>
      <c r="D239" s="214" t="n"/>
      <c r="E239" s="215" t="n"/>
      <c r="F239" s="65" t="n">
        <v>735</v>
      </c>
      <c r="G239" s="65" t="n">
        <v>0</v>
      </c>
      <c r="H239" s="66" t="n">
        <v>735</v>
      </c>
      <c r="I239" s="82" t="n">
        <v>-1</v>
      </c>
      <c r="J239" s="66" t="n"/>
      <c r="K239" s="65" t="n">
        <v>0</v>
      </c>
      <c r="L239" s="66" t="n">
        <v>0</v>
      </c>
      <c r="M239" s="66" t="n">
        <v>0</v>
      </c>
      <c r="N239" s="65" t="n">
        <v>0</v>
      </c>
      <c r="O239" s="65" t="n">
        <v>0</v>
      </c>
      <c r="P239" s="65" t="n">
        <v>0</v>
      </c>
      <c r="Q239" s="66" t="n">
        <v>0</v>
      </c>
      <c r="R239" s="66" t="n">
        <v>0</v>
      </c>
      <c r="S239" s="66" t="n">
        <v>0</v>
      </c>
      <c r="T239" s="66" t="n"/>
    </row>
    <row r="240" ht="14.45" customHeight="1">
      <c r="A240" s="61" t="n">
        <v>220</v>
      </c>
      <c r="B240" s="61" t="n">
        <v>78</v>
      </c>
      <c r="C240" s="61" t="inlineStr">
        <is>
          <t>Light Buff</t>
        </is>
      </c>
      <c r="D240" s="61" t="inlineStr">
        <is>
          <t>25V07971CA38</t>
        </is>
      </c>
      <c r="E240" s="62" t="n"/>
      <c r="F240" s="61" t="n">
        <v>12</v>
      </c>
      <c r="G240" s="61" t="n">
        <v>0</v>
      </c>
      <c r="H240" s="61" t="n">
        <v>12</v>
      </c>
      <c r="I240" s="63" t="n">
        <v>-1</v>
      </c>
      <c r="J240" s="61" t="inlineStr">
        <is>
          <t xml:space="preserve"> +2/-2 </t>
        </is>
      </c>
      <c r="K240" s="61" t="n">
        <v>0</v>
      </c>
      <c r="L240" s="61" t="n">
        <v>0</v>
      </c>
      <c r="M240" s="61" t="n">
        <v>0</v>
      </c>
      <c r="N240" s="61" t="n">
        <v>0</v>
      </c>
      <c r="O240" s="61" t="n">
        <v>0</v>
      </c>
      <c r="P240" s="61" t="n">
        <v>0</v>
      </c>
      <c r="Q240" s="61" t="n">
        <v>0</v>
      </c>
      <c r="R240" s="61" t="n">
        <v>0</v>
      </c>
      <c r="S240" s="61" t="n">
        <v>0</v>
      </c>
      <c r="T240" s="64" t="n">
        <v>46061</v>
      </c>
    </row>
    <row r="241" ht="14.45" customHeight="1">
      <c r="A241" s="61" t="n">
        <v>221</v>
      </c>
      <c r="B241" s="61" t="n">
        <v>78</v>
      </c>
      <c r="C241" s="61" t="inlineStr">
        <is>
          <t>Light Buff</t>
        </is>
      </c>
      <c r="D241" s="61" t="inlineStr">
        <is>
          <t>25V07971CN31</t>
        </is>
      </c>
      <c r="E241" s="62" t="n"/>
      <c r="F241" s="61" t="n">
        <v>50</v>
      </c>
      <c r="G241" s="61" t="n">
        <v>0</v>
      </c>
      <c r="H241" s="61" t="n">
        <v>50</v>
      </c>
      <c r="I241" s="63" t="n">
        <v>-1</v>
      </c>
      <c r="J241" s="61" t="inlineStr">
        <is>
          <t xml:space="preserve"> +2/-2 </t>
        </is>
      </c>
      <c r="K241" s="61" t="n">
        <v>0</v>
      </c>
      <c r="L241" s="61" t="n">
        <v>0</v>
      </c>
      <c r="M241" s="61" t="n">
        <v>0</v>
      </c>
      <c r="N241" s="61" t="n">
        <v>0</v>
      </c>
      <c r="O241" s="61" t="n">
        <v>0</v>
      </c>
      <c r="P241" s="61" t="n">
        <v>0</v>
      </c>
      <c r="Q241" s="61" t="n">
        <v>0</v>
      </c>
      <c r="R241" s="61" t="n">
        <v>0</v>
      </c>
      <c r="S241" s="61" t="n">
        <v>0</v>
      </c>
      <c r="T241" s="64" t="n">
        <v>46021</v>
      </c>
    </row>
    <row r="242">
      <c r="A242" s="61" t="n">
        <v>222</v>
      </c>
      <c r="B242" s="61" t="n">
        <v>78</v>
      </c>
      <c r="C242" s="61" t="inlineStr">
        <is>
          <t>Light Buff</t>
        </is>
      </c>
      <c r="D242" s="61" t="inlineStr">
        <is>
          <t>25V07971CN53</t>
        </is>
      </c>
      <c r="E242" s="62" t="n"/>
      <c r="F242" s="61" t="n">
        <v>43</v>
      </c>
      <c r="G242" s="61" t="n">
        <v>0</v>
      </c>
      <c r="H242" s="61" t="n">
        <v>43</v>
      </c>
      <c r="I242" s="63" t="n">
        <v>-1</v>
      </c>
      <c r="J242" s="61" t="inlineStr">
        <is>
          <t xml:space="preserve"> +2/-2 </t>
        </is>
      </c>
      <c r="K242" s="61" t="n">
        <v>0</v>
      </c>
      <c r="L242" s="61" t="n">
        <v>0</v>
      </c>
      <c r="M242" s="61" t="n">
        <v>0</v>
      </c>
      <c r="N242" s="61" t="n">
        <v>0</v>
      </c>
      <c r="O242" s="61" t="n">
        <v>0</v>
      </c>
      <c r="P242" s="61" t="n">
        <v>0</v>
      </c>
      <c r="Q242" s="61" t="n">
        <v>0</v>
      </c>
      <c r="R242" s="61" t="n">
        <v>0</v>
      </c>
      <c r="S242" s="61" t="n">
        <v>0</v>
      </c>
      <c r="T242" s="64" t="n">
        <v>46036</v>
      </c>
    </row>
    <row r="243">
      <c r="A243" s="61" t="n">
        <v>223</v>
      </c>
      <c r="B243" s="61" t="n">
        <v>78</v>
      </c>
      <c r="C243" s="61" t="inlineStr">
        <is>
          <t>Light Buff</t>
        </is>
      </c>
      <c r="D243" s="61" t="inlineStr">
        <is>
          <t>25V07971KE45</t>
        </is>
      </c>
      <c r="E243" s="62" t="n"/>
      <c r="F243" s="61" t="n">
        <v>35</v>
      </c>
      <c r="G243" s="61" t="n">
        <v>0</v>
      </c>
      <c r="H243" s="61" t="n">
        <v>35</v>
      </c>
      <c r="I243" s="63" t="n">
        <v>-1</v>
      </c>
      <c r="J243" s="61" t="inlineStr">
        <is>
          <t xml:space="preserve"> +2/-2 </t>
        </is>
      </c>
      <c r="K243" s="61" t="n">
        <v>0</v>
      </c>
      <c r="L243" s="61" t="n">
        <v>0</v>
      </c>
      <c r="M243" s="61" t="n">
        <v>0</v>
      </c>
      <c r="N243" s="61" t="n">
        <v>0</v>
      </c>
      <c r="O243" s="61" t="n">
        <v>0</v>
      </c>
      <c r="P243" s="61" t="n">
        <v>0</v>
      </c>
      <c r="Q243" s="61" t="n">
        <v>0</v>
      </c>
      <c r="R243" s="61" t="n">
        <v>0</v>
      </c>
      <c r="S243" s="61" t="n">
        <v>0</v>
      </c>
      <c r="T243" s="64" t="n">
        <v>46122</v>
      </c>
    </row>
    <row r="244" ht="14.45" customHeight="1">
      <c r="A244" s="61" t="n">
        <v>224</v>
      </c>
      <c r="B244" s="61" t="n">
        <v>78</v>
      </c>
      <c r="C244" s="61" t="inlineStr">
        <is>
          <t>Light Buff</t>
        </is>
      </c>
      <c r="D244" s="61" t="inlineStr">
        <is>
          <t>25V07971KH24</t>
        </is>
      </c>
      <c r="E244" s="62" t="n"/>
      <c r="F244" s="61" t="n">
        <v>30</v>
      </c>
      <c r="G244" s="61" t="n">
        <v>0</v>
      </c>
      <c r="H244" s="61" t="n">
        <v>30</v>
      </c>
      <c r="I244" s="63" t="n">
        <v>-1</v>
      </c>
      <c r="J244" s="61" t="inlineStr">
        <is>
          <t xml:space="preserve"> +2/-2 </t>
        </is>
      </c>
      <c r="K244" s="61" t="n">
        <v>0</v>
      </c>
      <c r="L244" s="61" t="n">
        <v>0</v>
      </c>
      <c r="M244" s="61" t="n">
        <v>0</v>
      </c>
      <c r="N244" s="61" t="n">
        <v>0</v>
      </c>
      <c r="O244" s="61" t="n">
        <v>0</v>
      </c>
      <c r="P244" s="61" t="n">
        <v>0</v>
      </c>
      <c r="Q244" s="61" t="n">
        <v>0</v>
      </c>
      <c r="R244" s="61" t="n">
        <v>0</v>
      </c>
      <c r="S244" s="61" t="n">
        <v>0</v>
      </c>
      <c r="T244" s="64" t="n">
        <v>46063</v>
      </c>
    </row>
    <row r="245">
      <c r="A245" s="61" t="n">
        <v>225</v>
      </c>
      <c r="B245" s="61" t="n">
        <v>78</v>
      </c>
      <c r="C245" s="61" t="inlineStr">
        <is>
          <t>Light Buff</t>
        </is>
      </c>
      <c r="D245" s="61" t="inlineStr">
        <is>
          <t>25V07971VN60</t>
        </is>
      </c>
      <c r="E245" s="62" t="n"/>
      <c r="F245" s="61" t="n">
        <v>330</v>
      </c>
      <c r="G245" s="61" t="n">
        <v>0</v>
      </c>
      <c r="H245" s="61" t="n">
        <v>330</v>
      </c>
      <c r="I245" s="63" t="n">
        <v>-1</v>
      </c>
      <c r="J245" s="61" t="inlineStr">
        <is>
          <t xml:space="preserve"> +2/-2 </t>
        </is>
      </c>
      <c r="K245" s="61" t="n">
        <v>0</v>
      </c>
      <c r="L245" s="61" t="n">
        <v>0</v>
      </c>
      <c r="M245" s="61" t="n">
        <v>0</v>
      </c>
      <c r="N245" s="61" t="n">
        <v>0</v>
      </c>
      <c r="O245" s="61" t="n">
        <v>0</v>
      </c>
      <c r="P245" s="61" t="n">
        <v>0</v>
      </c>
      <c r="Q245" s="61" t="n">
        <v>0</v>
      </c>
      <c r="R245" s="61" t="n">
        <v>0</v>
      </c>
      <c r="S245" s="61" t="n">
        <v>0</v>
      </c>
      <c r="T245" s="64" t="n">
        <v>46037</v>
      </c>
    </row>
    <row r="246" ht="14.45" customHeight="1">
      <c r="A246" s="65" t="inlineStr">
        <is>
          <t xml:space="preserve">Sub Total (78) </t>
        </is>
      </c>
      <c r="B246" s="214" t="n"/>
      <c r="C246" s="214" t="n"/>
      <c r="D246" s="214" t="n"/>
      <c r="E246" s="215" t="n"/>
      <c r="F246" s="65" t="n">
        <v>500</v>
      </c>
      <c r="G246" s="65" t="n">
        <v>0</v>
      </c>
      <c r="H246" s="66" t="n">
        <v>500</v>
      </c>
      <c r="I246" s="82" t="n">
        <v>-1</v>
      </c>
      <c r="J246" s="66" t="n"/>
      <c r="K246" s="65" t="n">
        <v>0</v>
      </c>
      <c r="L246" s="66" t="n">
        <v>0</v>
      </c>
      <c r="M246" s="66" t="n">
        <v>0</v>
      </c>
      <c r="N246" s="65" t="n">
        <v>0</v>
      </c>
      <c r="O246" s="65" t="n">
        <v>0</v>
      </c>
      <c r="P246" s="65" t="n">
        <v>0</v>
      </c>
      <c r="Q246" s="66" t="n">
        <v>0</v>
      </c>
      <c r="R246" s="66" t="n">
        <v>0</v>
      </c>
      <c r="S246" s="66" t="n">
        <v>0</v>
      </c>
      <c r="T246" s="66" t="n"/>
    </row>
    <row r="247">
      <c r="A247" s="61" t="n">
        <v>226</v>
      </c>
      <c r="B247" s="61" t="n">
        <v>96</v>
      </c>
      <c r="C247" s="61" t="inlineStr">
        <is>
          <t>Rust</t>
        </is>
      </c>
      <c r="D247" s="61" t="inlineStr">
        <is>
          <t>25V07971ID19</t>
        </is>
      </c>
      <c r="E247" s="62" t="n"/>
      <c r="F247" s="61" t="n">
        <v>2500</v>
      </c>
      <c r="G247" s="61" t="n">
        <v>0</v>
      </c>
      <c r="H247" s="61" t="n">
        <v>2500</v>
      </c>
      <c r="I247" s="63" t="n">
        <v>-1</v>
      </c>
      <c r="J247" s="61" t="inlineStr">
        <is>
          <t xml:space="preserve"> +2/-2 </t>
        </is>
      </c>
      <c r="K247" s="61" t="n">
        <v>0</v>
      </c>
      <c r="L247" s="61" t="n">
        <v>0</v>
      </c>
      <c r="M247" s="61" t="n">
        <v>0</v>
      </c>
      <c r="N247" s="61" t="n">
        <v>0</v>
      </c>
      <c r="O247" s="61" t="n">
        <v>0</v>
      </c>
      <c r="P247" s="61" t="n">
        <v>0</v>
      </c>
      <c r="Q247" s="61" t="n">
        <v>0</v>
      </c>
      <c r="R247" s="61" t="n">
        <v>0</v>
      </c>
      <c r="S247" s="61" t="n">
        <v>0</v>
      </c>
      <c r="T247" s="64" t="n">
        <v>46003</v>
      </c>
    </row>
    <row r="248" ht="14.45" customHeight="1">
      <c r="A248" s="65" t="inlineStr">
        <is>
          <t xml:space="preserve">Sub Total (96) </t>
        </is>
      </c>
      <c r="B248" s="214" t="n"/>
      <c r="C248" s="214" t="n"/>
      <c r="D248" s="214" t="n"/>
      <c r="E248" s="215" t="n"/>
      <c r="F248" s="65" t="n">
        <v>2500</v>
      </c>
      <c r="G248" s="65" t="n">
        <v>0</v>
      </c>
      <c r="H248" s="66" t="n">
        <v>2500</v>
      </c>
      <c r="I248" s="82" t="n">
        <v>-1</v>
      </c>
      <c r="J248" s="66" t="n"/>
      <c r="K248" s="65" t="n">
        <v>0</v>
      </c>
      <c r="L248" s="66" t="n">
        <v>0</v>
      </c>
      <c r="M248" s="66" t="n">
        <v>0</v>
      </c>
      <c r="N248" s="65" t="n">
        <v>0</v>
      </c>
      <c r="O248" s="65" t="n">
        <v>0</v>
      </c>
      <c r="P248" s="65" t="n">
        <v>0</v>
      </c>
      <c r="Q248" s="66" t="n">
        <v>0</v>
      </c>
      <c r="R248" s="66" t="n">
        <v>0</v>
      </c>
      <c r="S248" s="66" t="n">
        <v>0</v>
      </c>
      <c r="T248" s="66" t="n"/>
    </row>
    <row r="249">
      <c r="A249" s="61" t="n">
        <v>227</v>
      </c>
      <c r="B249" s="61" t="n">
        <v>99</v>
      </c>
      <c r="C249" s="61" t="inlineStr">
        <is>
          <t>Ochre</t>
        </is>
      </c>
      <c r="D249" s="61" t="inlineStr">
        <is>
          <t>25V07971ID19</t>
        </is>
      </c>
      <c r="E249" s="62" t="n"/>
      <c r="F249" s="61" t="n">
        <v>2500</v>
      </c>
      <c r="G249" s="61" t="n">
        <v>0</v>
      </c>
      <c r="H249" s="61" t="n">
        <v>2500</v>
      </c>
      <c r="I249" s="63" t="n">
        <v>-1</v>
      </c>
      <c r="J249" s="61" t="inlineStr">
        <is>
          <t xml:space="preserve"> +2/-2 </t>
        </is>
      </c>
      <c r="K249" s="61" t="n">
        <v>0</v>
      </c>
      <c r="L249" s="61" t="n">
        <v>0</v>
      </c>
      <c r="M249" s="61" t="n">
        <v>0</v>
      </c>
      <c r="N249" s="61" t="n">
        <v>0</v>
      </c>
      <c r="O249" s="61" t="n">
        <v>0</v>
      </c>
      <c r="P249" s="61" t="n">
        <v>0</v>
      </c>
      <c r="Q249" s="61" t="n">
        <v>0</v>
      </c>
      <c r="R249" s="61" t="n">
        <v>0</v>
      </c>
      <c r="S249" s="61" t="n">
        <v>0</v>
      </c>
      <c r="T249" s="64" t="n">
        <v>46003</v>
      </c>
    </row>
    <row r="250" ht="14.45" customHeight="1">
      <c r="A250" s="65" t="inlineStr">
        <is>
          <t xml:space="preserve">Sub Total (99) </t>
        </is>
      </c>
      <c r="B250" s="214" t="n"/>
      <c r="C250" s="214" t="n"/>
      <c r="D250" s="214" t="n"/>
      <c r="E250" s="215" t="n"/>
      <c r="F250" s="65" t="n">
        <v>2500</v>
      </c>
      <c r="G250" s="65" t="n">
        <v>0</v>
      </c>
      <c r="H250" s="66" t="n">
        <v>2500</v>
      </c>
      <c r="I250" s="82" t="n">
        <v>-1</v>
      </c>
      <c r="J250" s="66" t="n"/>
      <c r="K250" s="65" t="n">
        <v>0</v>
      </c>
      <c r="L250" s="66" t="n">
        <v>0</v>
      </c>
      <c r="M250" s="66" t="n">
        <v>0</v>
      </c>
      <c r="N250" s="65" t="n">
        <v>0</v>
      </c>
      <c r="O250" s="65" t="n">
        <v>0</v>
      </c>
      <c r="P250" s="65" t="n">
        <v>0</v>
      </c>
      <c r="Q250" s="66" t="n">
        <v>0</v>
      </c>
      <c r="R250" s="66" t="n">
        <v>0</v>
      </c>
      <c r="S250" s="66" t="n">
        <v>0</v>
      </c>
      <c r="T250" s="66" t="n"/>
    </row>
    <row r="251" ht="14.45" customHeight="1">
      <c r="A251" s="216" t="inlineStr">
        <is>
          <t>TOTAL</t>
        </is>
      </c>
      <c r="B251" s="214" t="n"/>
      <c r="C251" s="214" t="n"/>
      <c r="D251" s="214" t="n"/>
      <c r="E251" s="215" t="n"/>
      <c r="F251" s="67" t="n">
        <v>135916</v>
      </c>
      <c r="G251" s="67" t="n">
        <v>0</v>
      </c>
      <c r="H251" s="68" t="n">
        <v>135916</v>
      </c>
      <c r="I251" s="93" t="n">
        <v>-1</v>
      </c>
      <c r="J251" s="66" t="n"/>
      <c r="K251" s="67" t="n">
        <v>0</v>
      </c>
      <c r="L251" s="68" t="n">
        <v>0</v>
      </c>
      <c r="M251" s="68" t="n">
        <v>0</v>
      </c>
      <c r="N251" s="67" t="n">
        <v>0</v>
      </c>
      <c r="O251" s="67" t="n">
        <v>0</v>
      </c>
      <c r="P251" s="67" t="n">
        <v>0</v>
      </c>
      <c r="Q251" s="68" t="n">
        <v>0</v>
      </c>
      <c r="R251" s="68" t="n">
        <v>0</v>
      </c>
      <c r="S251" s="68" t="n">
        <v>0</v>
      </c>
      <c r="T251" s="66" t="n"/>
    </row>
    <row r="256" ht="14.45" customHeight="1"/>
    <row r="257" ht="14.45" customHeight="1"/>
    <row r="258" ht="14.45" customHeight="1"/>
    <row r="260" ht="14.45" customHeight="1"/>
    <row r="261" ht="14.45" customHeight="1"/>
    <row r="263" ht="14.45" customHeight="1"/>
    <row r="265" ht="14.45" customHeight="1"/>
    <row r="266" ht="14.45" customHeight="1"/>
    <row r="272" ht="14.45" customHeight="1"/>
    <row r="274" ht="14.45" customHeight="1"/>
    <row r="275" ht="14.45" customHeight="1"/>
    <row r="279" ht="14.45" customHeight="1"/>
    <row r="286" ht="14.45" customHeight="1"/>
    <row r="292" ht="14.45" customHeight="1"/>
    <row r="293" ht="14.45" customHeight="1"/>
    <row r="294" ht="14.45" customHeight="1"/>
    <row r="295" ht="14.45" customHeight="1"/>
    <row r="296" ht="14.45" customHeight="1"/>
  </sheetData>
  <mergeCells count="23">
    <mergeCell ref="A114:E114"/>
    <mergeCell ref="A186:E186"/>
    <mergeCell ref="A169:E169"/>
    <mergeCell ref="A123:E123"/>
    <mergeCell ref="A250:E250"/>
    <mergeCell ref="A162:E162"/>
    <mergeCell ref="A78:E78"/>
    <mergeCell ref="A99:E99"/>
    <mergeCell ref="A246:E246"/>
    <mergeCell ref="A66:E66"/>
    <mergeCell ref="A198:E198"/>
    <mergeCell ref="A80:E80"/>
    <mergeCell ref="A239:E239"/>
    <mergeCell ref="A248:E248"/>
    <mergeCell ref="A179:E179"/>
    <mergeCell ref="A251:E251"/>
    <mergeCell ref="A213:E213"/>
    <mergeCell ref="A235:E235"/>
    <mergeCell ref="A129:E129"/>
    <mergeCell ref="A33:E33"/>
    <mergeCell ref="A150:E150"/>
    <mergeCell ref="A31:E31"/>
    <mergeCell ref="A229:E2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Y1000"/>
  <sheetViews>
    <sheetView zoomScaleNormal="100" workbookViewId="0">
      <selection activeCell="A7" sqref="A7"/>
    </sheetView>
  </sheetViews>
  <sheetFormatPr baseColWidth="8" defaultRowHeight="15" zeroHeight="1"/>
  <cols>
    <col width="13.42578125" bestFit="1" customWidth="1" min="1" max="1"/>
    <col width="17.5703125" customWidth="1" style="36" min="4" max="4"/>
    <col width="17.5703125" bestFit="1" customWidth="1" min="5" max="5"/>
    <col width="11.42578125" bestFit="1" customWidth="1" min="6" max="6"/>
    <col width="8.42578125" bestFit="1" customWidth="1" min="7" max="7"/>
    <col width="7.85546875" bestFit="1" customWidth="1" min="8" max="8"/>
    <col width="13.5703125" bestFit="1" customWidth="1" min="9" max="9"/>
    <col width="7.5703125" bestFit="1" customWidth="1" min="10" max="11"/>
    <col width="13.42578125" bestFit="1" customWidth="1" min="12" max="12"/>
    <col width="7.85546875" bestFit="1" customWidth="1" min="13" max="13"/>
    <col width="7.140625" bestFit="1" customWidth="1" min="14" max="14"/>
    <col width="8.5703125" bestFit="1" customWidth="1" min="15" max="15"/>
    <col width="9.140625" bestFit="1" customWidth="1" min="16" max="16"/>
    <col width="6.42578125" bestFit="1" customWidth="1" min="17" max="17"/>
    <col width="14.42578125" bestFit="1" customWidth="1" min="18" max="18"/>
    <col width="9.5703125" bestFit="1" customWidth="1" min="19" max="19"/>
    <col width="9.140625" bestFit="1" customWidth="1" min="20" max="20"/>
    <col width="6" bestFit="1" customWidth="1" min="21" max="21"/>
    <col width="10.85546875" bestFit="1" customWidth="1" min="22" max="22"/>
    <col width="4.42578125" bestFit="1" customWidth="1" min="23" max="23"/>
    <col width="4.5703125" bestFit="1" customWidth="1" min="24" max="24"/>
    <col width="16.42578125" customWidth="1" min="25" max="26"/>
  </cols>
  <sheetData>
    <row r="1">
      <c r="B1" t="inlineStr">
        <is>
          <t>YY</t>
        </is>
      </c>
      <c r="C1" t="inlineStr">
        <is>
          <t>PPO YY</t>
        </is>
      </c>
      <c r="E1" t="inlineStr">
        <is>
          <t>PPO</t>
        </is>
      </c>
      <c r="F1" t="inlineStr">
        <is>
          <t>Loading...</t>
        </is>
      </c>
    </row>
    <row r="2">
      <c r="A2">
        <f>D2&amp;J2</f>
        <v/>
      </c>
      <c r="B2">
        <f>ABS(IF(W2=0,X2,W2))</f>
        <v/>
      </c>
      <c r="C2">
        <f>ABS(X2)</f>
        <v/>
      </c>
      <c r="D2" s="37">
        <f>IF(V2=0,TEXT(V2,"@"),TEXT(V2,"#"))</f>
        <v/>
      </c>
      <c r="E2">
        <f>IF(F2="",IF(F1="",MIN(10,E1+1),1),IFERROR(IF(VALUE(RIGHT(F2))&gt;=0,F2),LEFT(F2,LEN(F2)-1)))</f>
        <v/>
      </c>
    </row>
    <row r="3" ht="17.25" customHeight="1">
      <c r="A3">
        <f>D3&amp;J3</f>
        <v/>
      </c>
      <c r="B3">
        <f>ABS(IF(W3=0,X3,W3))</f>
        <v/>
      </c>
      <c r="C3">
        <f>ABS(X3)</f>
        <v/>
      </c>
      <c r="D3" s="37">
        <f>IF(V3=0,TEXT(V3,"@"),TEXT(V3,"#"))</f>
        <v/>
      </c>
      <c r="E3">
        <f>IF(F3="",IF(F2="",MIN(10,E2+1),1),IFERROR(IF(VALUE(RIGHT(F3))&gt;=0,F3),LEFT(F3,LEN(F3)-1)))</f>
        <v/>
      </c>
      <c r="F3" s="50" t="inlineStr">
        <is>
          <t xml:space="preserve">PPO-GO DETAIL REPORT </t>
        </is>
      </c>
    </row>
    <row r="4" ht="17.25" customHeight="1">
      <c r="A4">
        <f>D4&amp;J4</f>
        <v/>
      </c>
      <c r="B4">
        <f>ABS(IF(W4=0,X4,W4))</f>
        <v/>
      </c>
      <c r="C4">
        <f>ABS(X4)</f>
        <v/>
      </c>
      <c r="D4" s="37">
        <f>IF(V4=0,TEXT(V4,"@"),TEXT(V4,"#"))</f>
        <v/>
      </c>
      <c r="E4">
        <f>IF(F4="",IF(F3="",MIN(10,E3+1),1),IFERROR(IF(VALUE(RIGHT(F4))&gt;=0,F4),LEFT(F4,LEN(F4)-1)))</f>
        <v/>
      </c>
      <c r="F4" s="50" t="inlineStr">
        <is>
          <t xml:space="preserve">GO: S25V07971 </t>
        </is>
      </c>
    </row>
    <row r="5" ht="17.25" customHeight="1">
      <c r="A5">
        <f>D5&amp;J5</f>
        <v/>
      </c>
      <c r="B5">
        <f>ABS(IF(W5=0,X5,W5))</f>
        <v/>
      </c>
      <c r="C5">
        <f>ABS(X5)</f>
        <v/>
      </c>
      <c r="D5" s="37">
        <f>IF(V5=0,TEXT(V5,"@"),TEXT(V5,"#"))</f>
        <v/>
      </c>
      <c r="E5">
        <f>IF(F5="",IF(F4="",MIN(10,E4+1),1),IFERROR(IF(VALUE(RIGHT(F5))&gt;=0,F5),LEFT(F5,LEN(F5)-1)))</f>
        <v/>
      </c>
      <c r="F5" s="50" t="inlineStr">
        <is>
          <t xml:space="preserve">Created from: 1/1/2000 - to: 1/1/2099 </t>
        </is>
      </c>
    </row>
    <row r="6" ht="18" customHeight="1">
      <c r="A6">
        <f>D6&amp;J6</f>
        <v/>
      </c>
      <c r="B6">
        <f>ABS(IF(W6=0,X6,W6))</f>
        <v/>
      </c>
      <c r="C6">
        <f>ABS(X6)</f>
        <v/>
      </c>
      <c r="D6" s="37">
        <f>IF(V6=0,TEXT(V6,"@"),TEXT(V6,"#"))</f>
        <v/>
      </c>
      <c r="E6">
        <f>IF(F6="",IF(F5="",MIN(10,E5+1),1),IFERROR(IF(VALUE(RIGHT(F6))&gt;=0,F6),LEFT(F6,LEN(F6)-1)))</f>
        <v/>
      </c>
      <c r="F6" s="78" t="inlineStr">
        <is>
          <t>PPO_NO</t>
        </is>
      </c>
      <c r="G6" s="78" t="inlineStr">
        <is>
          <t>SUBMIT_DATE</t>
        </is>
      </c>
      <c r="H6" s="78" t="inlineStr">
        <is>
          <t>DESTINATION</t>
        </is>
      </c>
      <c r="I6" s="78" t="inlineStr">
        <is>
          <t>CUSTOMER_NAME</t>
        </is>
      </c>
      <c r="J6" s="78" t="inlineStr">
        <is>
          <t>FABRIC_TYPE</t>
        </is>
      </c>
      <c r="K6" s="78" t="inlineStr">
        <is>
          <t>FABRIC_PART</t>
        </is>
      </c>
      <c r="L6" s="78" t="inlineStr">
        <is>
          <t>COMBO_NAME</t>
        </is>
      </c>
      <c r="M6" s="78" t="inlineStr">
        <is>
          <t>LOT_TYPE_CD</t>
        </is>
      </c>
      <c r="N6" s="78" t="inlineStr">
        <is>
          <t>ORDER_QTY</t>
        </is>
      </c>
      <c r="O6" s="78" t="inlineStr">
        <is>
          <t>FAB_DEL_DATE</t>
        </is>
      </c>
      <c r="P6" s="78" t="inlineStr">
        <is>
          <t>SHIP_MODE_CD</t>
        </is>
      </c>
      <c r="Q6" s="78" t="inlineStr">
        <is>
          <t>SC_NO</t>
        </is>
      </c>
      <c r="R6" s="78" t="inlineStr">
        <is>
          <t>PLAN_PROD_COMP_DATE</t>
        </is>
      </c>
      <c r="S6" s="78" t="inlineStr">
        <is>
          <t>BUYER_PO_DATE</t>
        </is>
      </c>
      <c r="T6" s="78" t="inlineStr">
        <is>
          <t>BUYER_GRP_CD</t>
        </is>
      </c>
      <c r="U6" s="78" t="inlineStr">
        <is>
          <t>GMT_QTY</t>
        </is>
      </c>
      <c r="V6" s="78" t="inlineStr">
        <is>
          <t>GMT_COLOR_CODE</t>
        </is>
      </c>
      <c r="W6" s="78" t="inlineStr">
        <is>
          <t>YY</t>
        </is>
      </c>
      <c r="X6" s="78" t="inlineStr">
        <is>
          <t>PPO_YY</t>
        </is>
      </c>
    </row>
    <row r="7" ht="27" customHeight="1">
      <c r="A7">
        <f>D7&amp;J7</f>
        <v/>
      </c>
      <c r="B7">
        <f>ABS(IF(W7=0,X7,W7))</f>
        <v/>
      </c>
      <c r="C7">
        <f>ABS(X7)</f>
        <v/>
      </c>
      <c r="D7" s="37">
        <f>IF(V7=0,TEXT(V7,"@"),TEXT(V7,"#"))</f>
        <v/>
      </c>
      <c r="E7">
        <f>IF(F7="",IF(F6="",MIN(10,E6+1),1),IFERROR(IF(VALUE(RIGHT(F7))&gt;=0,F7),LEFT(F7,LEN(F7)-1)))</f>
        <v/>
      </c>
      <c r="F7" s="79" t="inlineStr">
        <is>
          <t>POUT25SB0007971A</t>
        </is>
      </c>
      <c r="G7" s="80" t="n">
        <v>45937</v>
      </c>
      <c r="H7" s="79" t="inlineStr">
        <is>
          <t>EGV</t>
        </is>
      </c>
      <c r="I7" s="79" t="inlineStr">
        <is>
          <t>TIGER ENTERPRISES LTD.</t>
        </is>
      </c>
      <c r="J7" s="79" t="inlineStr">
        <is>
          <t>B</t>
        </is>
      </c>
      <c r="K7" s="79" t="inlineStr">
        <is>
          <t>MAIN BODY</t>
        </is>
      </c>
      <c r="L7" s="79" t="inlineStr">
        <is>
          <t>Ancient Water</t>
        </is>
      </c>
      <c r="M7" s="79" t="inlineStr">
        <is>
          <t>BU</t>
        </is>
      </c>
      <c r="N7" s="79" t="n">
        <v>3698</v>
      </c>
      <c r="O7" s="80" t="n">
        <v>45943</v>
      </c>
      <c r="P7" s="79" t="inlineStr">
        <is>
          <t>S</t>
        </is>
      </c>
      <c r="Q7" s="79" t="inlineStr">
        <is>
          <t>S25V07971</t>
        </is>
      </c>
      <c r="R7" s="80" t="n">
        <v>45958</v>
      </c>
      <c r="S7" s="80" t="n">
        <v>45976</v>
      </c>
      <c r="T7" s="79" t="inlineStr">
        <is>
          <t>B</t>
        </is>
      </c>
      <c r="U7" s="79" t="n">
        <v>4864</v>
      </c>
      <c r="V7" s="79" t="n">
        <v>64</v>
      </c>
      <c r="W7" s="79" t="n">
        <v>0.7431</v>
      </c>
      <c r="X7" s="79" t="n">
        <v>0.7529</v>
      </c>
      <c r="Y7">
        <f>IF(V7=0,"text","number")</f>
        <v/>
      </c>
    </row>
    <row r="8" ht="27" customHeight="1">
      <c r="A8">
        <f>D8&amp;J8</f>
        <v/>
      </c>
      <c r="B8">
        <f>ABS(IF(W8=0,X8,W8))</f>
        <v/>
      </c>
      <c r="C8">
        <f>ABS(X8)</f>
        <v/>
      </c>
      <c r="D8" s="37">
        <f>IF(V8=0,TEXT(V8,"@"),TEXT(V8,"#"))</f>
        <v/>
      </c>
      <c r="E8">
        <f>IF(F8="",IF(F7="",MIN(10,E7+1),1),IFERROR(IF(VALUE(RIGHT(F8))&gt;=0,F8),LEFT(F8,LEN(F8)-1)))</f>
        <v/>
      </c>
      <c r="F8" s="79" t="inlineStr">
        <is>
          <t>POUT25SB0007971A</t>
        </is>
      </c>
      <c r="G8" s="80" t="n">
        <v>45937</v>
      </c>
      <c r="H8" s="79" t="inlineStr">
        <is>
          <t>EGV</t>
        </is>
      </c>
      <c r="I8" s="79" t="inlineStr">
        <is>
          <t>TIGER ENTERPRISES LTD.</t>
        </is>
      </c>
      <c r="J8" s="79" t="inlineStr">
        <is>
          <t>B</t>
        </is>
      </c>
      <c r="K8" s="79" t="inlineStr">
        <is>
          <t>MAIN BODY</t>
        </is>
      </c>
      <c r="L8" s="79" t="inlineStr">
        <is>
          <t>Cayenne</t>
        </is>
      </c>
      <c r="M8" s="79" t="inlineStr">
        <is>
          <t>BU</t>
        </is>
      </c>
      <c r="N8" s="79" t="n">
        <v>182</v>
      </c>
      <c r="O8" s="80" t="n">
        <v>45943</v>
      </c>
      <c r="P8" s="79" t="inlineStr">
        <is>
          <t>S</t>
        </is>
      </c>
      <c r="Q8" s="79" t="inlineStr">
        <is>
          <t>S25V07971</t>
        </is>
      </c>
      <c r="R8" s="80" t="n">
        <v>45958</v>
      </c>
      <c r="S8" s="80" t="n">
        <v>45976</v>
      </c>
      <c r="T8" s="79" t="inlineStr">
        <is>
          <t>B</t>
        </is>
      </c>
      <c r="U8" s="79" t="n">
        <v>236</v>
      </c>
      <c r="V8" s="79" t="n">
        <v>77</v>
      </c>
      <c r="W8" s="79" t="n">
        <v>0.7451</v>
      </c>
      <c r="X8" s="79" t="n">
        <v>0.7549</v>
      </c>
    </row>
    <row r="9" ht="27" customHeight="1">
      <c r="A9">
        <f>D9&amp;J9</f>
        <v/>
      </c>
      <c r="B9">
        <f>ABS(IF(W9=0,X9,W9))</f>
        <v/>
      </c>
      <c r="C9">
        <f>ABS(X9)</f>
        <v/>
      </c>
      <c r="D9" s="37">
        <f>IF(V9=0,TEXT(V9,"@"),TEXT(V9,"#"))</f>
        <v/>
      </c>
      <c r="E9">
        <f>IF(F9="",IF(F8="",MIN(10,E8+1),1),IFERROR(IF(VALUE(RIGHT(F9))&gt;=0,F9),LEFT(F9,LEN(F9)-1)))</f>
        <v/>
      </c>
      <c r="F9" s="79" t="inlineStr">
        <is>
          <t>POUT25SB0007971A</t>
        </is>
      </c>
      <c r="G9" s="80" t="n">
        <v>45937</v>
      </c>
      <c r="H9" s="79" t="inlineStr">
        <is>
          <t>EGV</t>
        </is>
      </c>
      <c r="I9" s="79" t="inlineStr">
        <is>
          <t>TIGER ENTERPRISES LTD.</t>
        </is>
      </c>
      <c r="J9" s="79" t="inlineStr">
        <is>
          <t>B</t>
        </is>
      </c>
      <c r="K9" s="79" t="inlineStr">
        <is>
          <t>MAIN BODY</t>
        </is>
      </c>
      <c r="L9" s="79" t="inlineStr">
        <is>
          <t>Daffodil</t>
        </is>
      </c>
      <c r="M9" s="79" t="inlineStr">
        <is>
          <t>BU</t>
        </is>
      </c>
      <c r="N9" s="79" t="n">
        <v>1340</v>
      </c>
      <c r="O9" s="80" t="n">
        <v>45943</v>
      </c>
      <c r="P9" s="79" t="inlineStr">
        <is>
          <t>S</t>
        </is>
      </c>
      <c r="Q9" s="79" t="inlineStr">
        <is>
          <t>S25V07971</t>
        </is>
      </c>
      <c r="R9" s="80" t="n">
        <v>45958</v>
      </c>
      <c r="S9" s="80" t="n">
        <v>45976</v>
      </c>
      <c r="T9" s="79" t="inlineStr">
        <is>
          <t>B</t>
        </is>
      </c>
      <c r="U9" s="79" t="n">
        <v>1754</v>
      </c>
      <c r="V9" s="79" t="n">
        <v>41</v>
      </c>
      <c r="W9" s="79" t="n">
        <v>0.7441</v>
      </c>
      <c r="X9" s="79" t="n">
        <v>0.7539</v>
      </c>
    </row>
    <row r="10" ht="27" customHeight="1">
      <c r="A10">
        <f>D10&amp;J10</f>
        <v/>
      </c>
      <c r="B10">
        <f>ABS(IF(W10=0,X10,W10))</f>
        <v/>
      </c>
      <c r="C10">
        <f>ABS(X10)</f>
        <v/>
      </c>
      <c r="D10" s="37">
        <f>IF(V10=0,TEXT(V10,"@"),TEXT(V10,"#"))</f>
        <v/>
      </c>
      <c r="E10">
        <f>IF(F10="",IF(F9="",MIN(10,E9+1),1),IFERROR(IF(VALUE(RIGHT(F10))&gt;=0,F10),LEFT(F10,LEN(F10)-1)))</f>
        <v/>
      </c>
      <c r="F10" s="79" t="inlineStr">
        <is>
          <t>POUT25SB0007971A</t>
        </is>
      </c>
      <c r="G10" s="80" t="n">
        <v>45937</v>
      </c>
      <c r="H10" s="79" t="inlineStr">
        <is>
          <t>EGV</t>
        </is>
      </c>
      <c r="I10" s="79" t="inlineStr">
        <is>
          <t>TIGER ENTERPRISES LTD.</t>
        </is>
      </c>
      <c r="J10" s="79" t="inlineStr">
        <is>
          <t>B</t>
        </is>
      </c>
      <c r="K10" s="79" t="inlineStr">
        <is>
          <t>MAIN BODY</t>
        </is>
      </c>
      <c r="L10" s="79" t="inlineStr">
        <is>
          <t>Haute Red</t>
        </is>
      </c>
      <c r="M10" s="79" t="inlineStr">
        <is>
          <t>BU</t>
        </is>
      </c>
      <c r="N10" s="79" t="n">
        <v>4956</v>
      </c>
      <c r="O10" s="80" t="n">
        <v>45943</v>
      </c>
      <c r="P10" s="79" t="inlineStr">
        <is>
          <t>S</t>
        </is>
      </c>
      <c r="Q10" s="79" t="inlineStr">
        <is>
          <t>S25V07971</t>
        </is>
      </c>
      <c r="R10" s="80" t="n">
        <v>45958</v>
      </c>
      <c r="S10" s="80" t="n">
        <v>45976</v>
      </c>
      <c r="T10" s="79" t="inlineStr">
        <is>
          <t>B</t>
        </is>
      </c>
      <c r="U10" s="79" t="n">
        <v>6506</v>
      </c>
      <c r="V10" s="79" t="n">
        <v>39</v>
      </c>
      <c r="W10" s="79" t="n">
        <v>0.7431</v>
      </c>
      <c r="X10" s="79" t="n">
        <v>0.7529</v>
      </c>
    </row>
    <row r="11" ht="27" customHeight="1">
      <c r="A11">
        <f>D11&amp;J11</f>
        <v/>
      </c>
      <c r="B11">
        <f>ABS(IF(W11=0,X11,W11))</f>
        <v/>
      </c>
      <c r="C11">
        <f>ABS(X11)</f>
        <v/>
      </c>
      <c r="D11" s="37">
        <f>IF(V11=0,TEXT(V11,"@"),TEXT(V11,"#"))</f>
        <v/>
      </c>
      <c r="E11">
        <f>IF(F11="",IF(F10="",MIN(10,E10+1),1),IFERROR(IF(VALUE(RIGHT(F11))&gt;=0,F11),LEFT(F11,LEN(F11)-1)))</f>
        <v/>
      </c>
      <c r="F11" s="79" t="inlineStr">
        <is>
          <t>POUT25SB0007971A</t>
        </is>
      </c>
      <c r="G11" s="80" t="n">
        <v>45937</v>
      </c>
      <c r="H11" s="79" t="inlineStr">
        <is>
          <t>EGV</t>
        </is>
      </c>
      <c r="I11" s="79" t="inlineStr">
        <is>
          <t>TIGER ENTERPRISES LTD.</t>
        </is>
      </c>
      <c r="J11" s="79" t="inlineStr">
        <is>
          <t>B</t>
        </is>
      </c>
      <c r="K11" s="79" t="inlineStr">
        <is>
          <t>MAIN BODY</t>
        </is>
      </c>
      <c r="L11" s="79" t="inlineStr">
        <is>
          <t>Herbed Green</t>
        </is>
      </c>
      <c r="M11" s="79" t="inlineStr">
        <is>
          <t>BU</t>
        </is>
      </c>
      <c r="N11" s="79" t="n">
        <v>1572</v>
      </c>
      <c r="O11" s="80" t="n">
        <v>45943</v>
      </c>
      <c r="P11" s="79" t="inlineStr">
        <is>
          <t>S</t>
        </is>
      </c>
      <c r="Q11" s="79" t="inlineStr">
        <is>
          <t>S25V07971</t>
        </is>
      </c>
      <c r="R11" s="80" t="n">
        <v>45958</v>
      </c>
      <c r="S11" s="80" t="n">
        <v>45976</v>
      </c>
      <c r="T11" s="79" t="inlineStr">
        <is>
          <t>B</t>
        </is>
      </c>
      <c r="U11" s="79" t="n">
        <v>2065</v>
      </c>
      <c r="V11" s="79" t="n">
        <v>59</v>
      </c>
      <c r="W11" s="79" t="n">
        <v>0.7433</v>
      </c>
      <c r="X11" s="79" t="n">
        <v>0.7516</v>
      </c>
    </row>
    <row r="12" ht="27" customHeight="1">
      <c r="A12">
        <f>D12&amp;J12</f>
        <v/>
      </c>
      <c r="B12">
        <f>ABS(IF(W12=0,X12,W12))</f>
        <v/>
      </c>
      <c r="C12">
        <f>ABS(X12)</f>
        <v/>
      </c>
      <c r="D12" s="37">
        <f>IF(V12=0,TEXT(V12,"@"),TEXT(V12,"#"))</f>
        <v/>
      </c>
      <c r="E12">
        <f>IF(F12="",IF(F11="",MIN(10,E11+1),1),IFERROR(IF(VALUE(RIGHT(F12))&gt;=0,F12),LEFT(F12,LEN(F12)-1)))</f>
        <v/>
      </c>
      <c r="F12" s="79" t="inlineStr">
        <is>
          <t>POUT25SB0007971A</t>
        </is>
      </c>
      <c r="G12" s="80" t="n">
        <v>45937</v>
      </c>
      <c r="H12" s="79" t="inlineStr">
        <is>
          <t>EGV</t>
        </is>
      </c>
      <c r="I12" s="79" t="inlineStr">
        <is>
          <t>TIGER ENTERPRISES LTD.</t>
        </is>
      </c>
      <c r="J12" s="79" t="inlineStr">
        <is>
          <t>B</t>
        </is>
      </c>
      <c r="K12" s="79" t="inlineStr">
        <is>
          <t>MAIN BODY</t>
        </is>
      </c>
      <c r="L12" s="79" t="inlineStr">
        <is>
          <t>Light Buff</t>
        </is>
      </c>
      <c r="M12" s="79" t="inlineStr">
        <is>
          <t>BU</t>
        </is>
      </c>
      <c r="N12" s="79" t="n">
        <v>433</v>
      </c>
      <c r="O12" s="80" t="n">
        <v>45943</v>
      </c>
      <c r="P12" s="79" t="inlineStr">
        <is>
          <t>S</t>
        </is>
      </c>
      <c r="Q12" s="79" t="inlineStr">
        <is>
          <t>S25V07971</t>
        </is>
      </c>
      <c r="R12" s="80" t="n">
        <v>45958</v>
      </c>
      <c r="S12" s="80" t="n">
        <v>45976</v>
      </c>
      <c r="T12" s="79" t="inlineStr">
        <is>
          <t>B</t>
        </is>
      </c>
      <c r="U12" s="79" t="n">
        <v>558</v>
      </c>
      <c r="V12" s="79" t="n">
        <v>78</v>
      </c>
      <c r="W12" s="79" t="n">
        <v>0.7464</v>
      </c>
      <c r="X12" s="79" t="n">
        <v>0.7562</v>
      </c>
    </row>
    <row r="13" ht="27" customHeight="1">
      <c r="A13">
        <f>D13&amp;J13</f>
        <v/>
      </c>
      <c r="B13">
        <f>ABS(IF(W13=0,X13,W13))</f>
        <v/>
      </c>
      <c r="C13">
        <f>ABS(X13)</f>
        <v/>
      </c>
      <c r="D13" s="37">
        <f>IF(V13=0,TEXT(V13,"@"),TEXT(V13,"#"))</f>
        <v/>
      </c>
      <c r="E13">
        <f>IF(F13="",IF(F12="",MIN(10,E12+1),1),IFERROR(IF(VALUE(RIGHT(F13))&gt;=0,F13),LEFT(F13,LEN(F13)-1)))</f>
        <v/>
      </c>
      <c r="F13" s="79" t="inlineStr">
        <is>
          <t>POUT25SB0007971A</t>
        </is>
      </c>
      <c r="G13" s="80" t="n">
        <v>45937</v>
      </c>
      <c r="H13" s="79" t="inlineStr">
        <is>
          <t>EGV</t>
        </is>
      </c>
      <c r="I13" s="79" t="inlineStr">
        <is>
          <t>TIGER ENTERPRISES LTD.</t>
        </is>
      </c>
      <c r="J13" s="79" t="inlineStr">
        <is>
          <t>B</t>
        </is>
      </c>
      <c r="K13" s="79" t="inlineStr">
        <is>
          <t>MAIN BODY</t>
        </is>
      </c>
      <c r="L13" s="79" t="inlineStr">
        <is>
          <t>Light Lilac</t>
        </is>
      </c>
      <c r="M13" s="79" t="inlineStr">
        <is>
          <t>BU</t>
        </is>
      </c>
      <c r="N13" s="79" t="n">
        <v>564</v>
      </c>
      <c r="O13" s="80" t="n">
        <v>45943</v>
      </c>
      <c r="P13" s="79" t="inlineStr">
        <is>
          <t>S</t>
        </is>
      </c>
      <c r="Q13" s="79" t="inlineStr">
        <is>
          <t>S25V07971</t>
        </is>
      </c>
      <c r="R13" s="80" t="n">
        <v>45958</v>
      </c>
      <c r="S13" s="80" t="n">
        <v>45976</v>
      </c>
      <c r="T13" s="79" t="inlineStr">
        <is>
          <t>B</t>
        </is>
      </c>
      <c r="U13" s="79" t="n">
        <v>740</v>
      </c>
      <c r="V13" s="79" t="n">
        <v>45</v>
      </c>
      <c r="W13" s="79" t="n">
        <v>0.7438</v>
      </c>
      <c r="X13" s="79" t="n">
        <v>0.7536</v>
      </c>
    </row>
    <row r="14" ht="27" customHeight="1">
      <c r="A14">
        <f>D14&amp;J14</f>
        <v/>
      </c>
      <c r="B14">
        <f>ABS(IF(W14=0,X14,W14))</f>
        <v/>
      </c>
      <c r="C14">
        <f>ABS(X14)</f>
        <v/>
      </c>
      <c r="D14" s="37">
        <f>IF(V14=0,TEXT(V14,"@"),TEXT(V14,"#"))</f>
        <v/>
      </c>
      <c r="E14">
        <f>IF(F14="",IF(F13="",MIN(10,E13+1),1),IFERROR(IF(VALUE(RIGHT(F14))&gt;=0,F14),LEFT(F14,LEN(F14)-1)))</f>
        <v/>
      </c>
      <c r="F14" s="79" t="inlineStr">
        <is>
          <t>POUT25SB0007971A</t>
        </is>
      </c>
      <c r="G14" s="80" t="n">
        <v>45937</v>
      </c>
      <c r="H14" s="79" t="inlineStr">
        <is>
          <t>EGV</t>
        </is>
      </c>
      <c r="I14" s="79" t="inlineStr">
        <is>
          <t>TIGER ENTERPRISES LTD.</t>
        </is>
      </c>
      <c r="J14" s="79" t="inlineStr">
        <is>
          <t>B</t>
        </is>
      </c>
      <c r="K14" s="79" t="inlineStr">
        <is>
          <t>MAIN BODY</t>
        </is>
      </c>
      <c r="L14" s="79" t="inlineStr">
        <is>
          <t>Midnight Blue</t>
        </is>
      </c>
      <c r="M14" s="79" t="inlineStr">
        <is>
          <t>BU</t>
        </is>
      </c>
      <c r="N14" s="79" t="n">
        <v>2844</v>
      </c>
      <c r="O14" s="80" t="n">
        <v>45943</v>
      </c>
      <c r="P14" s="79" t="inlineStr">
        <is>
          <t>S</t>
        </is>
      </c>
      <c r="Q14" s="79" t="inlineStr">
        <is>
          <t>S25V07971</t>
        </is>
      </c>
      <c r="R14" s="80" t="n">
        <v>45958</v>
      </c>
      <c r="S14" s="80" t="n">
        <v>45976</v>
      </c>
      <c r="T14" s="79" t="inlineStr">
        <is>
          <t>B</t>
        </is>
      </c>
      <c r="U14" s="79" t="n">
        <v>3734</v>
      </c>
      <c r="V14" s="79" t="n">
        <v>65</v>
      </c>
      <c r="W14" s="79" t="n">
        <v>0.7433</v>
      </c>
      <c r="X14" s="79" t="n">
        <v>0.7531</v>
      </c>
    </row>
    <row r="15" ht="27" customHeight="1">
      <c r="A15">
        <f>D15&amp;J15</f>
        <v/>
      </c>
      <c r="B15">
        <f>ABS(IF(W15=0,X15,W15))</f>
        <v/>
      </c>
      <c r="C15">
        <f>ABS(X15)</f>
        <v/>
      </c>
      <c r="D15" s="37">
        <f>IF(V15=0,TEXT(V15,"@"),TEXT(V15,"#"))</f>
        <v/>
      </c>
      <c r="E15">
        <f>IF(F15="",IF(F14="",MIN(10,E14+1),1),IFERROR(IF(VALUE(RIGHT(F15))&gt;=0,F15),LEFT(F15,LEN(F15)-1)))</f>
        <v/>
      </c>
      <c r="F15" s="79" t="inlineStr">
        <is>
          <t>POUT25SB0007971A</t>
        </is>
      </c>
      <c r="G15" s="80" t="n">
        <v>45937</v>
      </c>
      <c r="H15" s="79" t="inlineStr">
        <is>
          <t>EGV</t>
        </is>
      </c>
      <c r="I15" s="79" t="inlineStr">
        <is>
          <t>TIGER ENTERPRISES LTD.</t>
        </is>
      </c>
      <c r="J15" s="79" t="inlineStr">
        <is>
          <t>B</t>
        </is>
      </c>
      <c r="K15" s="79" t="inlineStr">
        <is>
          <t>MAIN BODY</t>
        </is>
      </c>
      <c r="L15" s="79" t="inlineStr">
        <is>
          <t>Ochre</t>
        </is>
      </c>
      <c r="M15" s="79" t="inlineStr">
        <is>
          <t>BU</t>
        </is>
      </c>
      <c r="N15" s="79" t="n">
        <v>1960</v>
      </c>
      <c r="O15" s="80" t="n">
        <v>45943</v>
      </c>
      <c r="P15" s="79" t="inlineStr">
        <is>
          <t>S</t>
        </is>
      </c>
      <c r="Q15" s="79" t="inlineStr">
        <is>
          <t>S25V07971</t>
        </is>
      </c>
      <c r="R15" s="80" t="n">
        <v>45958</v>
      </c>
      <c r="S15" s="80" t="n">
        <v>45976</v>
      </c>
      <c r="T15" s="79" t="inlineStr">
        <is>
          <t>B</t>
        </is>
      </c>
      <c r="U15" s="79" t="n">
        <v>2574</v>
      </c>
      <c r="V15" s="79" t="n">
        <v>99</v>
      </c>
      <c r="W15" s="79" t="n">
        <v>0.7435</v>
      </c>
      <c r="X15" s="79" t="n">
        <v>0.7533</v>
      </c>
    </row>
    <row r="16" ht="27" customHeight="1">
      <c r="A16">
        <f>D16&amp;J16</f>
        <v/>
      </c>
      <c r="B16">
        <f>ABS(IF(W16=0,X16,W16))</f>
        <v/>
      </c>
      <c r="C16">
        <f>ABS(X16)</f>
        <v/>
      </c>
      <c r="D16" s="37">
        <f>IF(V16=0,TEXT(V16,"@"),TEXT(V16,"#"))</f>
        <v/>
      </c>
      <c r="E16">
        <f>IF(F16="",IF(F15="",MIN(10,E15+1),1),IFERROR(IF(VALUE(RIGHT(F16))&gt;=0,F16),LEFT(F16,LEN(F16)-1)))</f>
        <v/>
      </c>
      <c r="F16" s="79" t="inlineStr">
        <is>
          <t>POUT25SB0007971A</t>
        </is>
      </c>
      <c r="G16" s="80" t="n">
        <v>45937</v>
      </c>
      <c r="H16" s="79" t="inlineStr">
        <is>
          <t>EGV</t>
        </is>
      </c>
      <c r="I16" s="79" t="inlineStr">
        <is>
          <t>TIGER ENTERPRISES LTD.</t>
        </is>
      </c>
      <c r="J16" s="79" t="inlineStr">
        <is>
          <t>B</t>
        </is>
      </c>
      <c r="K16" s="79" t="inlineStr">
        <is>
          <t>MAIN BODY</t>
        </is>
      </c>
      <c r="L16" s="79" t="inlineStr">
        <is>
          <t>Pure Cashmere.</t>
        </is>
      </c>
      <c r="M16" s="79" t="inlineStr">
        <is>
          <t>BU</t>
        </is>
      </c>
      <c r="N16" s="79" t="n">
        <v>7278</v>
      </c>
      <c r="O16" s="80" t="n">
        <v>45943</v>
      </c>
      <c r="P16" s="79" t="inlineStr">
        <is>
          <t>S</t>
        </is>
      </c>
      <c r="Q16" s="79" t="inlineStr">
        <is>
          <t>S25V07971</t>
        </is>
      </c>
      <c r="R16" s="80" t="n">
        <v>45958</v>
      </c>
      <c r="S16" s="80" t="n">
        <v>45976</v>
      </c>
      <c r="T16" s="79" t="inlineStr">
        <is>
          <t>B</t>
        </is>
      </c>
      <c r="U16" s="79" t="n">
        <v>9566</v>
      </c>
      <c r="V16" s="79" t="n">
        <v>42</v>
      </c>
      <c r="W16" s="79" t="n">
        <v>0.7431</v>
      </c>
      <c r="X16" s="79" t="n">
        <v>0.7529</v>
      </c>
    </row>
    <row r="17" ht="27" customHeight="1">
      <c r="A17">
        <f>D17&amp;J17</f>
        <v/>
      </c>
      <c r="B17">
        <f>ABS(IF(W17=0,X17,W17))</f>
        <v/>
      </c>
      <c r="C17">
        <f>ABS(X17)</f>
        <v/>
      </c>
      <c r="D17" s="37">
        <f>IF(V17=0,TEXT(V17,"@"),TEXT(V17,"#"))</f>
        <v/>
      </c>
      <c r="E17">
        <f>IF(F17="",IF(F16="",MIN(10,E16+1),1),IFERROR(IF(VALUE(RIGHT(F17))&gt;=0,F17),LEFT(F17,LEN(F17)-1)))</f>
        <v/>
      </c>
      <c r="F17" s="79" t="inlineStr">
        <is>
          <t>POUT25SB0007971A</t>
        </is>
      </c>
      <c r="G17" s="80" t="n">
        <v>45937</v>
      </c>
      <c r="H17" s="79" t="inlineStr">
        <is>
          <t>EGV</t>
        </is>
      </c>
      <c r="I17" s="79" t="inlineStr">
        <is>
          <t>TIGER ENTERPRISES LTD.</t>
        </is>
      </c>
      <c r="J17" s="79" t="inlineStr">
        <is>
          <t>B</t>
        </is>
      </c>
      <c r="K17" s="79" t="inlineStr">
        <is>
          <t>MAIN BODY</t>
        </is>
      </c>
      <c r="L17" s="79" t="inlineStr">
        <is>
          <t>Rust</t>
        </is>
      </c>
      <c r="M17" s="79" t="inlineStr">
        <is>
          <t>BU</t>
        </is>
      </c>
      <c r="N17" s="79" t="n">
        <v>1904</v>
      </c>
      <c r="O17" s="80" t="n">
        <v>45943</v>
      </c>
      <c r="P17" s="79" t="inlineStr">
        <is>
          <t>S</t>
        </is>
      </c>
      <c r="Q17" s="79" t="inlineStr">
        <is>
          <t>S25V07971</t>
        </is>
      </c>
      <c r="R17" s="80" t="n">
        <v>45958</v>
      </c>
      <c r="S17" s="80" t="n">
        <v>45976</v>
      </c>
      <c r="T17" s="79" t="inlineStr">
        <is>
          <t>B</t>
        </is>
      </c>
      <c r="U17" s="79" t="n">
        <v>2500</v>
      </c>
      <c r="V17" s="79" t="n">
        <v>96</v>
      </c>
      <c r="W17" s="79" t="n">
        <v>0.7435</v>
      </c>
      <c r="X17" s="79" t="n">
        <v>0.7533</v>
      </c>
    </row>
    <row r="18" ht="27" customHeight="1">
      <c r="A18">
        <f>D18&amp;J18</f>
        <v/>
      </c>
      <c r="B18">
        <f>ABS(IF(W18=0,X18,W18))</f>
        <v/>
      </c>
      <c r="C18">
        <f>ABS(X18)</f>
        <v/>
      </c>
      <c r="D18" s="37">
        <f>IF(V18=0,TEXT(V18,"@"),TEXT(V18,"#"))</f>
        <v/>
      </c>
      <c r="E18">
        <f>IF(F18="",IF(F17="",MIN(10,E17+1),1),IFERROR(IF(VALUE(RIGHT(F18))&gt;=0,F18),LEFT(F18,LEN(F18)-1)))</f>
        <v/>
      </c>
      <c r="F18" s="79" t="inlineStr">
        <is>
          <t>POUT25SB0007971A</t>
        </is>
      </c>
      <c r="G18" s="80" t="n">
        <v>45937</v>
      </c>
      <c r="H18" s="79" t="inlineStr">
        <is>
          <t>EGV</t>
        </is>
      </c>
      <c r="I18" s="79" t="inlineStr">
        <is>
          <t>TIGER ENTERPRISES LTD.</t>
        </is>
      </c>
      <c r="J18" s="79" t="inlineStr">
        <is>
          <t>B</t>
        </is>
      </c>
      <c r="K18" s="79" t="inlineStr">
        <is>
          <t>MAIN BODY</t>
        </is>
      </c>
      <c r="L18" s="79" t="inlineStr">
        <is>
          <t>Shaded Moss</t>
        </is>
      </c>
      <c r="M18" s="79" t="inlineStr">
        <is>
          <t>BU</t>
        </is>
      </c>
      <c r="N18" s="79" t="n">
        <v>1989</v>
      </c>
      <c r="O18" s="80" t="n">
        <v>45943</v>
      </c>
      <c r="P18" s="79" t="inlineStr">
        <is>
          <t>S</t>
        </is>
      </c>
      <c r="Q18" s="79" t="inlineStr">
        <is>
          <t>S25V07971</t>
        </is>
      </c>
      <c r="R18" s="80" t="n">
        <v>45958</v>
      </c>
      <c r="S18" s="80" t="n">
        <v>45976</v>
      </c>
      <c r="T18" s="79" t="inlineStr">
        <is>
          <t>B</t>
        </is>
      </c>
      <c r="U18" s="79" t="n">
        <v>2607</v>
      </c>
      <c r="V18" s="79" t="n">
        <v>56</v>
      </c>
      <c r="W18" s="79" t="n">
        <v>0.7433999999999999</v>
      </c>
      <c r="X18" s="79" t="n">
        <v>0.7532</v>
      </c>
    </row>
    <row r="19" ht="27" customHeight="1">
      <c r="A19">
        <f>D19&amp;J19</f>
        <v/>
      </c>
      <c r="B19">
        <f>ABS(IF(W19=0,X19,W19))</f>
        <v/>
      </c>
      <c r="C19">
        <f>ABS(X19)</f>
        <v/>
      </c>
      <c r="D19" s="37">
        <f>IF(V19=0,TEXT(V19,"@"),TEXT(V19,"#"))</f>
        <v/>
      </c>
      <c r="E19">
        <f>IF(F19="",IF(F18="",MIN(10,E18+1),1),IFERROR(IF(VALUE(RIGHT(F19))&gt;=0,F19),LEFT(F19,LEN(F19)-1)))</f>
        <v/>
      </c>
      <c r="F19" s="79" t="inlineStr">
        <is>
          <t>POUT25SB0007971A</t>
        </is>
      </c>
      <c r="G19" s="80" t="n">
        <v>45937</v>
      </c>
      <c r="H19" s="79" t="inlineStr">
        <is>
          <t>EGV</t>
        </is>
      </c>
      <c r="I19" s="79" t="inlineStr">
        <is>
          <t>TIGER ENTERPRISES LTD.</t>
        </is>
      </c>
      <c r="J19" s="79" t="inlineStr">
        <is>
          <t>B</t>
        </is>
      </c>
      <c r="K19" s="79" t="inlineStr">
        <is>
          <t>MAIN BODY</t>
        </is>
      </c>
      <c r="L19" s="79" t="inlineStr">
        <is>
          <t>Signature Black</t>
        </is>
      </c>
      <c r="M19" s="79" t="inlineStr">
        <is>
          <t>BU</t>
        </is>
      </c>
      <c r="N19" s="79" t="n">
        <v>8974</v>
      </c>
      <c r="O19" s="80" t="n">
        <v>45943</v>
      </c>
      <c r="P19" s="79" t="inlineStr">
        <is>
          <t>S</t>
        </is>
      </c>
      <c r="Q19" s="79" t="inlineStr">
        <is>
          <t>S25V07971</t>
        </is>
      </c>
      <c r="R19" s="80" t="n">
        <v>45958</v>
      </c>
      <c r="S19" s="80" t="n">
        <v>45976</v>
      </c>
      <c r="T19" s="79" t="inlineStr">
        <is>
          <t>B</t>
        </is>
      </c>
      <c r="U19" s="79" t="n">
        <v>11840</v>
      </c>
      <c r="V19" s="79" t="n">
        <v>9</v>
      </c>
      <c r="W19" s="79" t="n">
        <v>0.7431</v>
      </c>
      <c r="X19" s="79" t="n">
        <v>0.7529</v>
      </c>
    </row>
    <row r="20" ht="27" customHeight="1">
      <c r="A20">
        <f>D20&amp;J20</f>
        <v/>
      </c>
      <c r="B20">
        <f>ABS(IF(W20=0,X20,W20))</f>
        <v/>
      </c>
      <c r="C20">
        <f>ABS(X20)</f>
        <v/>
      </c>
      <c r="D20" s="37">
        <f>IF(V20=0,TEXT(V20,"@"),TEXT(V20,"#"))</f>
        <v/>
      </c>
      <c r="E20">
        <f>IF(F20="",IF(F19="",MIN(10,E19+1),1),IFERROR(IF(VALUE(RIGHT(F20))&gt;=0,F20),LEFT(F20,LEN(F20)-1)))</f>
        <v/>
      </c>
      <c r="F20" s="79" t="inlineStr">
        <is>
          <t>POUT25SB0007971A</t>
        </is>
      </c>
      <c r="G20" s="80" t="n">
        <v>45937</v>
      </c>
      <c r="H20" s="79" t="inlineStr">
        <is>
          <t>EGV</t>
        </is>
      </c>
      <c r="I20" s="79" t="inlineStr">
        <is>
          <t>TIGER ENTERPRISES LTD.</t>
        </is>
      </c>
      <c r="J20" s="79" t="inlineStr">
        <is>
          <t>B</t>
        </is>
      </c>
      <c r="K20" s="79" t="inlineStr">
        <is>
          <t>MAIN BODY</t>
        </is>
      </c>
      <c r="L20" s="79" t="inlineStr">
        <is>
          <t>Signature Navy</t>
        </is>
      </c>
      <c r="M20" s="79" t="inlineStr">
        <is>
          <t>BU</t>
        </is>
      </c>
      <c r="N20" s="79" t="n">
        <v>4200</v>
      </c>
      <c r="O20" s="80" t="n">
        <v>45943</v>
      </c>
      <c r="P20" s="79" t="inlineStr">
        <is>
          <t>S</t>
        </is>
      </c>
      <c r="Q20" s="79" t="inlineStr">
        <is>
          <t>S25V07971</t>
        </is>
      </c>
      <c r="R20" s="80" t="n">
        <v>45958</v>
      </c>
      <c r="S20" s="80" t="n">
        <v>45976</v>
      </c>
      <c r="T20" s="79" t="inlineStr">
        <is>
          <t>B</t>
        </is>
      </c>
      <c r="U20" s="79" t="n">
        <v>5516</v>
      </c>
      <c r="V20" s="79" t="n">
        <v>26</v>
      </c>
      <c r="W20" s="79" t="n">
        <v>0.7431</v>
      </c>
      <c r="X20" s="79" t="n">
        <v>0.7529</v>
      </c>
    </row>
    <row r="21" ht="27" customHeight="1">
      <c r="A21">
        <f>D21&amp;J21</f>
        <v/>
      </c>
      <c r="B21">
        <f>ABS(IF(W21=0,X21,W21))</f>
        <v/>
      </c>
      <c r="C21">
        <f>ABS(X21)</f>
        <v/>
      </c>
      <c r="D21" s="37">
        <f>IF(V21=0,TEXT(V21,"@"),TEXT(V21,"#"))</f>
        <v/>
      </c>
      <c r="E21">
        <f>IF(F21="",IF(F20="",MIN(10,E20+1),1),IFERROR(IF(VALUE(RIGHT(F21))&gt;=0,F21),LEFT(F21,LEN(F21)-1)))</f>
        <v/>
      </c>
      <c r="F21" s="79" t="inlineStr">
        <is>
          <t>POUT25SB0007971A</t>
        </is>
      </c>
      <c r="G21" s="80" t="n">
        <v>45937</v>
      </c>
      <c r="H21" s="79" t="inlineStr">
        <is>
          <t>EGV</t>
        </is>
      </c>
      <c r="I21" s="79" t="inlineStr">
        <is>
          <t>TIGER ENTERPRISES LTD.</t>
        </is>
      </c>
      <c r="J21" s="79" t="inlineStr">
        <is>
          <t>B</t>
        </is>
      </c>
      <c r="K21" s="79" t="inlineStr">
        <is>
          <t>MAIN BODY</t>
        </is>
      </c>
      <c r="L21" s="79" t="inlineStr">
        <is>
          <t>Signature White</t>
        </is>
      </c>
      <c r="M21" s="79" t="inlineStr">
        <is>
          <t>BU</t>
        </is>
      </c>
      <c r="N21" s="79" t="n">
        <v>11507</v>
      </c>
      <c r="O21" s="80" t="n">
        <v>45943</v>
      </c>
      <c r="P21" s="79" t="inlineStr">
        <is>
          <t>S</t>
        </is>
      </c>
      <c r="Q21" s="79" t="inlineStr">
        <is>
          <t>S25V07971</t>
        </is>
      </c>
      <c r="R21" s="80" t="n">
        <v>45958</v>
      </c>
      <c r="S21" s="80" t="n">
        <v>45976</v>
      </c>
      <c r="T21" s="79" t="inlineStr">
        <is>
          <t>B</t>
        </is>
      </c>
      <c r="U21" s="79" t="n">
        <v>15198</v>
      </c>
      <c r="V21" s="79" t="n">
        <v>1</v>
      </c>
      <c r="W21" s="79" t="n">
        <v>0.743</v>
      </c>
      <c r="X21" s="79" t="n">
        <v>0.7528</v>
      </c>
    </row>
    <row r="22" ht="27" customHeight="1">
      <c r="A22">
        <f>D22&amp;J22</f>
        <v/>
      </c>
      <c r="B22">
        <f>ABS(IF(W22=0,X22,W22))</f>
        <v/>
      </c>
      <c r="C22">
        <f>ABS(X22)</f>
        <v/>
      </c>
      <c r="D22" s="37">
        <f>IF(V22=0,TEXT(V22,"@"),TEXT(V22,"#"))</f>
        <v/>
      </c>
      <c r="E22">
        <f>IF(F22="",IF(F21="",MIN(10,E21+1),1),IFERROR(IF(VALUE(RIGHT(F22))&gt;=0,F22),LEFT(F22,LEN(F22)-1)))</f>
        <v/>
      </c>
      <c r="F22" s="79" t="inlineStr">
        <is>
          <t>POUT25SB0007971A</t>
        </is>
      </c>
      <c r="G22" s="80" t="n">
        <v>45937</v>
      </c>
      <c r="H22" s="79" t="inlineStr">
        <is>
          <t>EGV</t>
        </is>
      </c>
      <c r="I22" s="79" t="inlineStr">
        <is>
          <t>TIGER ENTERPRISES LTD.</t>
        </is>
      </c>
      <c r="J22" s="79" t="inlineStr">
        <is>
          <t>B</t>
        </is>
      </c>
      <c r="K22" s="79" t="inlineStr">
        <is>
          <t>MAIN BODY</t>
        </is>
      </c>
      <c r="L22" s="79" t="inlineStr">
        <is>
          <t>Tamarack Green</t>
        </is>
      </c>
      <c r="M22" s="79" t="inlineStr">
        <is>
          <t>BU</t>
        </is>
      </c>
      <c r="N22" s="79" t="n">
        <v>3410</v>
      </c>
      <c r="O22" s="80" t="n">
        <v>45943</v>
      </c>
      <c r="P22" s="79" t="inlineStr">
        <is>
          <t>S</t>
        </is>
      </c>
      <c r="Q22" s="79" t="inlineStr">
        <is>
          <t>S25V07971</t>
        </is>
      </c>
      <c r="R22" s="80" t="n">
        <v>45958</v>
      </c>
      <c r="S22" s="80" t="n">
        <v>45976</v>
      </c>
      <c r="T22" s="79" t="inlineStr">
        <is>
          <t>B</t>
        </is>
      </c>
      <c r="U22" s="79" t="n">
        <v>4485</v>
      </c>
      <c r="V22" s="79" t="n">
        <v>57</v>
      </c>
      <c r="W22" s="79" t="n">
        <v>0.7431</v>
      </c>
      <c r="X22" s="79" t="n">
        <v>0.7529</v>
      </c>
    </row>
    <row r="23" ht="27" customHeight="1">
      <c r="A23">
        <f>D23&amp;J23</f>
        <v/>
      </c>
      <c r="B23">
        <f>ABS(IF(W23=0,X23,W23))</f>
        <v/>
      </c>
      <c r="C23">
        <f>ABS(X23)</f>
        <v/>
      </c>
      <c r="D23" s="37">
        <f>IF(V23=0,TEXT(V23,"@"),TEXT(V23,"#"))</f>
        <v/>
      </c>
      <c r="E23">
        <f>IF(F23="",IF(F22="",MIN(10,E22+1),1),IFERROR(IF(VALUE(RIGHT(F23))&gt;=0,F23),LEFT(F23,LEN(F23)-1)))</f>
        <v/>
      </c>
      <c r="F23" s="79" t="inlineStr">
        <is>
          <t>POUT25SB0007971A</t>
        </is>
      </c>
      <c r="G23" s="80" t="n">
        <v>45937</v>
      </c>
      <c r="H23" s="79" t="inlineStr">
        <is>
          <t>EGV</t>
        </is>
      </c>
      <c r="I23" s="79" t="inlineStr">
        <is>
          <t>TIGER ENTERPRISES LTD.</t>
        </is>
      </c>
      <c r="J23" s="79" t="inlineStr">
        <is>
          <t>B</t>
        </is>
      </c>
      <c r="K23" s="79" t="inlineStr">
        <is>
          <t>MAIN BODY</t>
        </is>
      </c>
      <c r="L23" s="79" t="inlineStr">
        <is>
          <t>Troposphere</t>
        </is>
      </c>
      <c r="M23" s="79" t="inlineStr">
        <is>
          <t>BU</t>
        </is>
      </c>
      <c r="N23" s="79" t="n">
        <v>6600</v>
      </c>
      <c r="O23" s="80" t="n">
        <v>45943</v>
      </c>
      <c r="P23" s="79" t="inlineStr">
        <is>
          <t>S</t>
        </is>
      </c>
      <c r="Q23" s="79" t="inlineStr">
        <is>
          <t>S25V07971</t>
        </is>
      </c>
      <c r="R23" s="80" t="n">
        <v>45958</v>
      </c>
      <c r="S23" s="80" t="n">
        <v>45976</v>
      </c>
      <c r="T23" s="79" t="inlineStr">
        <is>
          <t>B</t>
        </is>
      </c>
      <c r="U23" s="79" t="n">
        <v>8662</v>
      </c>
      <c r="V23" s="79" t="n">
        <v>29</v>
      </c>
      <c r="W23" s="79" t="n">
        <v>0.7431</v>
      </c>
      <c r="X23" s="79" t="n">
        <v>0.7529</v>
      </c>
    </row>
    <row r="24" ht="27" customHeight="1">
      <c r="A24">
        <f>D24&amp;J24</f>
        <v/>
      </c>
      <c r="B24">
        <f>ABS(IF(W24=0,X24,W24))</f>
        <v/>
      </c>
      <c r="C24">
        <f>ABS(X24)</f>
        <v/>
      </c>
      <c r="D24" s="37">
        <f>IF(V24=0,TEXT(V24,"@"),TEXT(V24,"#"))</f>
        <v/>
      </c>
      <c r="E24">
        <f>IF(F24="",IF(F23="",MIN(10,E23+1),1),IFERROR(IF(VALUE(RIGHT(F24))&gt;=0,F24),LEFT(F24,LEN(F24)-1)))</f>
        <v/>
      </c>
      <c r="F24" s="79" t="inlineStr">
        <is>
          <t>POUT25SB0007971A</t>
        </is>
      </c>
      <c r="G24" s="80" t="n">
        <v>45937</v>
      </c>
      <c r="H24" s="79" t="inlineStr">
        <is>
          <t>EGV</t>
        </is>
      </c>
      <c r="I24" s="79" t="inlineStr">
        <is>
          <t>TIGER ENTERPRISES LTD.</t>
        </is>
      </c>
      <c r="J24" s="79" t="inlineStr">
        <is>
          <t>B</t>
        </is>
      </c>
      <c r="K24" s="79" t="inlineStr">
        <is>
          <t>MAIN BODY</t>
        </is>
      </c>
      <c r="L24" s="79" t="inlineStr">
        <is>
          <t>Wood Bark</t>
        </is>
      </c>
      <c r="M24" s="79" t="inlineStr">
        <is>
          <t>BU</t>
        </is>
      </c>
      <c r="N24" s="79" t="n">
        <v>900</v>
      </c>
      <c r="O24" s="80" t="n">
        <v>45943</v>
      </c>
      <c r="P24" s="79" t="inlineStr">
        <is>
          <t>S</t>
        </is>
      </c>
      <c r="Q24" s="79" t="inlineStr">
        <is>
          <t>S25V07971</t>
        </is>
      </c>
      <c r="R24" s="80" t="n">
        <v>45958</v>
      </c>
      <c r="S24" s="80" t="n">
        <v>45976</v>
      </c>
      <c r="T24" s="79" t="inlineStr">
        <is>
          <t>B</t>
        </is>
      </c>
      <c r="U24" s="79" t="n">
        <v>1175</v>
      </c>
      <c r="V24" s="79" t="n">
        <v>50</v>
      </c>
      <c r="W24" s="79" t="n">
        <v>0.7438</v>
      </c>
      <c r="X24" s="79" t="n">
        <v>0.7536</v>
      </c>
    </row>
    <row r="25" ht="27" customHeight="1">
      <c r="A25">
        <f>D25&amp;J25</f>
        <v/>
      </c>
      <c r="B25">
        <f>ABS(IF(W25=0,X25,W25))</f>
        <v/>
      </c>
      <c r="C25">
        <f>ABS(X25)</f>
        <v/>
      </c>
      <c r="D25" s="37">
        <f>IF(V25=0,TEXT(V25,"@"),TEXT(V25,"#"))</f>
        <v/>
      </c>
      <c r="E25">
        <f>IF(F25="",IF(F24="",MIN(10,E24+1),1),IFERROR(IF(VALUE(RIGHT(F25))&gt;=0,F25),LEFT(F25,LEN(F25)-1)))</f>
        <v/>
      </c>
      <c r="F25" s="79" t="inlineStr">
        <is>
          <t>POUT25SB0007971A</t>
        </is>
      </c>
      <c r="G25" s="80" t="n">
        <v>45937</v>
      </c>
      <c r="H25" s="79" t="inlineStr">
        <is>
          <t>EGV</t>
        </is>
      </c>
      <c r="I25" s="79" t="inlineStr">
        <is>
          <t>TIGER ENTERPRISES LTD.</t>
        </is>
      </c>
      <c r="J25" s="79" t="inlineStr">
        <is>
          <t>B</t>
        </is>
      </c>
      <c r="K25" s="79" t="inlineStr">
        <is>
          <t>MAIN BODY1</t>
        </is>
      </c>
      <c r="L25" s="79" t="inlineStr">
        <is>
          <t>01@Signature White</t>
        </is>
      </c>
      <c r="M25" s="79" t="inlineStr">
        <is>
          <t>BU</t>
        </is>
      </c>
      <c r="N25" s="79" t="n">
        <v>11507</v>
      </c>
      <c r="O25" s="80" t="n">
        <v>45943</v>
      </c>
      <c r="P25" s="79" t="inlineStr">
        <is>
          <t>S</t>
        </is>
      </c>
      <c r="Q25" s="79" t="inlineStr">
        <is>
          <t>S25V07971</t>
        </is>
      </c>
      <c r="R25" s="79" t="n"/>
      <c r="S25" s="79" t="n"/>
      <c r="T25" s="79" t="inlineStr">
        <is>
          <t>B</t>
        </is>
      </c>
      <c r="U25" s="79" t="n"/>
      <c r="V25" s="79" t="n"/>
      <c r="W25" s="79" t="n"/>
      <c r="X25" s="79" t="n"/>
    </row>
    <row r="26" ht="27" customHeight="1">
      <c r="A26">
        <f>D26&amp;J26</f>
        <v/>
      </c>
      <c r="B26">
        <f>ABS(IF(W26=0,X26,W26))</f>
        <v/>
      </c>
      <c r="C26">
        <f>ABS(X26)</f>
        <v/>
      </c>
      <c r="D26" s="37">
        <f>IF(V26=0,TEXT(V26,"@"),TEXT(V26,"#"))</f>
        <v/>
      </c>
      <c r="E26">
        <f>IF(F26="",IF(F25="",MIN(10,E25+1),1),IFERROR(IF(VALUE(RIGHT(F26))&gt;=0,F26),LEFT(F26,LEN(F26)-1)))</f>
        <v/>
      </c>
      <c r="F26" s="79" t="inlineStr">
        <is>
          <t>POUT25SB0007971A</t>
        </is>
      </c>
      <c r="G26" s="80" t="n">
        <v>45937</v>
      </c>
      <c r="H26" s="79" t="inlineStr">
        <is>
          <t>EGV</t>
        </is>
      </c>
      <c r="I26" s="79" t="inlineStr">
        <is>
          <t>TIGER ENTERPRISES LTD.</t>
        </is>
      </c>
      <c r="J26" s="79" t="inlineStr">
        <is>
          <t>B</t>
        </is>
      </c>
      <c r="K26" s="79" t="inlineStr">
        <is>
          <t>MAIN BODY1</t>
        </is>
      </c>
      <c r="L26" s="79" t="inlineStr">
        <is>
          <t>09@Signature Black</t>
        </is>
      </c>
      <c r="M26" s="79" t="inlineStr">
        <is>
          <t>BU</t>
        </is>
      </c>
      <c r="N26" s="79" t="n">
        <v>8974</v>
      </c>
      <c r="O26" s="80" t="n">
        <v>45943</v>
      </c>
      <c r="P26" s="79" t="inlineStr">
        <is>
          <t>S</t>
        </is>
      </c>
      <c r="Q26" s="79" t="inlineStr">
        <is>
          <t>S25V07971</t>
        </is>
      </c>
      <c r="R26" s="79" t="n"/>
      <c r="S26" s="79" t="n"/>
      <c r="T26" s="79" t="inlineStr">
        <is>
          <t>B</t>
        </is>
      </c>
      <c r="U26" s="79" t="n"/>
      <c r="V26" s="79" t="n"/>
      <c r="W26" s="79" t="n"/>
      <c r="X26" s="79" t="n"/>
    </row>
    <row r="27" ht="27" customHeight="1">
      <c r="A27">
        <f>D27&amp;J27</f>
        <v/>
      </c>
      <c r="B27">
        <f>ABS(IF(W27=0,X27,W27))</f>
        <v/>
      </c>
      <c r="C27">
        <f>ABS(X27)</f>
        <v/>
      </c>
      <c r="D27" s="37">
        <f>IF(V27=0,TEXT(V27,"@"),TEXT(V27,"#"))</f>
        <v/>
      </c>
      <c r="E27">
        <f>IF(F27="",IF(F26="",MIN(10,E26+1),1),IFERROR(IF(VALUE(RIGHT(F27))&gt;=0,F27),LEFT(F27,LEN(F27)-1)))</f>
        <v/>
      </c>
      <c r="F27" s="79" t="inlineStr">
        <is>
          <t>POUT25SB0007971A</t>
        </is>
      </c>
      <c r="G27" s="80" t="n">
        <v>45937</v>
      </c>
      <c r="H27" s="79" t="inlineStr">
        <is>
          <t>EGV</t>
        </is>
      </c>
      <c r="I27" s="79" t="inlineStr">
        <is>
          <t>TIGER ENTERPRISES LTD.</t>
        </is>
      </c>
      <c r="J27" s="79" t="inlineStr">
        <is>
          <t>B</t>
        </is>
      </c>
      <c r="K27" s="79" t="inlineStr">
        <is>
          <t>MAIN BODY1</t>
        </is>
      </c>
      <c r="L27" s="79" t="inlineStr">
        <is>
          <t>26@Signature Navy</t>
        </is>
      </c>
      <c r="M27" s="79" t="inlineStr">
        <is>
          <t>BU</t>
        </is>
      </c>
      <c r="N27" s="79" t="n">
        <v>4200</v>
      </c>
      <c r="O27" s="80" t="n">
        <v>45943</v>
      </c>
      <c r="P27" s="79" t="inlineStr">
        <is>
          <t>S</t>
        </is>
      </c>
      <c r="Q27" s="79" t="inlineStr">
        <is>
          <t>S25V07971</t>
        </is>
      </c>
      <c r="R27" s="79" t="n"/>
      <c r="S27" s="79" t="n"/>
      <c r="T27" s="79" t="inlineStr">
        <is>
          <t>B</t>
        </is>
      </c>
      <c r="U27" s="79" t="n"/>
      <c r="V27" s="79" t="n"/>
      <c r="W27" s="79" t="n"/>
      <c r="X27" s="79" t="n"/>
    </row>
    <row r="28" ht="27" customHeight="1">
      <c r="A28">
        <f>D28&amp;J28</f>
        <v/>
      </c>
      <c r="B28">
        <f>ABS(IF(W28=0,X28,W28))</f>
        <v/>
      </c>
      <c r="C28">
        <f>ABS(X28)</f>
        <v/>
      </c>
      <c r="D28" s="37">
        <f>IF(V28=0,TEXT(V28,"@"),TEXT(V28,"#"))</f>
        <v/>
      </c>
      <c r="E28">
        <f>IF(F28="",IF(F27="",MIN(10,E27+1),1),IFERROR(IF(VALUE(RIGHT(F28))&gt;=0,F28),LEFT(F28,LEN(F28)-1)))</f>
        <v/>
      </c>
      <c r="F28" s="79" t="inlineStr">
        <is>
          <t>POUT25SB0007971A</t>
        </is>
      </c>
      <c r="G28" s="80" t="n">
        <v>45937</v>
      </c>
      <c r="H28" s="79" t="inlineStr">
        <is>
          <t>EGV</t>
        </is>
      </c>
      <c r="I28" s="79" t="inlineStr">
        <is>
          <t>TIGER ENTERPRISES LTD.</t>
        </is>
      </c>
      <c r="J28" s="79" t="inlineStr">
        <is>
          <t>B</t>
        </is>
      </c>
      <c r="K28" s="79" t="inlineStr">
        <is>
          <t>MAIN BODY1</t>
        </is>
      </c>
      <c r="L28" s="79" t="inlineStr">
        <is>
          <t>29@Troposphere</t>
        </is>
      </c>
      <c r="M28" s="79" t="inlineStr">
        <is>
          <t>BU</t>
        </is>
      </c>
      <c r="N28" s="79" t="n">
        <v>6600</v>
      </c>
      <c r="O28" s="80" t="n">
        <v>45943</v>
      </c>
      <c r="P28" s="79" t="inlineStr">
        <is>
          <t>S</t>
        </is>
      </c>
      <c r="Q28" s="79" t="inlineStr">
        <is>
          <t>S25V07971</t>
        </is>
      </c>
      <c r="R28" s="79" t="n"/>
      <c r="S28" s="79" t="n"/>
      <c r="T28" s="79" t="inlineStr">
        <is>
          <t>B</t>
        </is>
      </c>
      <c r="U28" s="79" t="n"/>
      <c r="V28" s="79" t="n"/>
      <c r="W28" s="79" t="n"/>
      <c r="X28" s="79" t="n"/>
    </row>
    <row r="29" ht="27" customHeight="1">
      <c r="A29">
        <f>D29&amp;J29</f>
        <v/>
      </c>
      <c r="B29">
        <f>ABS(IF(W29=0,X29,W29))</f>
        <v/>
      </c>
      <c r="C29">
        <f>ABS(X29)</f>
        <v/>
      </c>
      <c r="D29" s="37">
        <f>IF(V29=0,TEXT(V29,"@"),TEXT(V29,"#"))</f>
        <v/>
      </c>
      <c r="E29">
        <f>IF(F29="",IF(F28="",MIN(10,E28+1),1),IFERROR(IF(VALUE(RIGHT(F29))&gt;=0,F29),LEFT(F29,LEN(F29)-1)))</f>
        <v/>
      </c>
      <c r="F29" s="79" t="inlineStr">
        <is>
          <t>POUT25SB0007971A</t>
        </is>
      </c>
      <c r="G29" s="80" t="n">
        <v>45937</v>
      </c>
      <c r="H29" s="79" t="inlineStr">
        <is>
          <t>EGV</t>
        </is>
      </c>
      <c r="I29" s="79" t="inlineStr">
        <is>
          <t>TIGER ENTERPRISES LTD.</t>
        </is>
      </c>
      <c r="J29" s="79" t="inlineStr">
        <is>
          <t>B</t>
        </is>
      </c>
      <c r="K29" s="79" t="inlineStr">
        <is>
          <t>MAIN BODY1</t>
        </is>
      </c>
      <c r="L29" s="79" t="inlineStr">
        <is>
          <t>39@Haute Red</t>
        </is>
      </c>
      <c r="M29" s="79" t="inlineStr">
        <is>
          <t>BU</t>
        </is>
      </c>
      <c r="N29" s="79" t="n">
        <v>4956</v>
      </c>
      <c r="O29" s="80" t="n">
        <v>45943</v>
      </c>
      <c r="P29" s="79" t="inlineStr">
        <is>
          <t>S</t>
        </is>
      </c>
      <c r="Q29" s="79" t="inlineStr">
        <is>
          <t>S25V07971</t>
        </is>
      </c>
      <c r="R29" s="79" t="n"/>
      <c r="S29" s="79" t="n"/>
      <c r="T29" s="79" t="inlineStr">
        <is>
          <t>B</t>
        </is>
      </c>
      <c r="U29" s="79" t="n"/>
      <c r="V29" s="79" t="n"/>
      <c r="W29" s="79" t="n"/>
      <c r="X29" s="79" t="n"/>
    </row>
    <row r="30" ht="27" customHeight="1">
      <c r="A30">
        <f>D30&amp;J30</f>
        <v/>
      </c>
      <c r="B30">
        <f>ABS(IF(W30=0,X30,W30))</f>
        <v/>
      </c>
      <c r="C30">
        <f>ABS(X30)</f>
        <v/>
      </c>
      <c r="D30" s="37">
        <f>IF(V30=0,TEXT(V30,"@"),TEXT(V30,"#"))</f>
        <v/>
      </c>
      <c r="E30">
        <f>IF(F30="",IF(F29="",MIN(10,E29+1),1),IFERROR(IF(VALUE(RIGHT(F30))&gt;=0,F30),LEFT(F30,LEN(F30)-1)))</f>
        <v/>
      </c>
      <c r="F30" s="79" t="inlineStr">
        <is>
          <t>POUT25SB0007971A</t>
        </is>
      </c>
      <c r="G30" s="80" t="n">
        <v>45937</v>
      </c>
      <c r="H30" s="79" t="inlineStr">
        <is>
          <t>EGV</t>
        </is>
      </c>
      <c r="I30" s="79" t="inlineStr">
        <is>
          <t>TIGER ENTERPRISES LTD.</t>
        </is>
      </c>
      <c r="J30" s="79" t="inlineStr">
        <is>
          <t>B</t>
        </is>
      </c>
      <c r="K30" s="79" t="inlineStr">
        <is>
          <t>MAIN BODY1</t>
        </is>
      </c>
      <c r="L30" s="79" t="inlineStr">
        <is>
          <t>41@Daffodil</t>
        </is>
      </c>
      <c r="M30" s="79" t="inlineStr">
        <is>
          <t>BU</t>
        </is>
      </c>
      <c r="N30" s="79" t="n">
        <v>1340</v>
      </c>
      <c r="O30" s="80" t="n">
        <v>45943</v>
      </c>
      <c r="P30" s="79" t="inlineStr">
        <is>
          <t>S</t>
        </is>
      </c>
      <c r="Q30" s="79" t="inlineStr">
        <is>
          <t>S25V07971</t>
        </is>
      </c>
      <c r="R30" s="79" t="n"/>
      <c r="S30" s="79" t="n"/>
      <c r="T30" s="79" t="inlineStr">
        <is>
          <t>B</t>
        </is>
      </c>
      <c r="U30" s="79" t="n"/>
      <c r="V30" s="79" t="n"/>
      <c r="W30" s="79" t="n"/>
      <c r="X30" s="79" t="n"/>
    </row>
    <row r="31" ht="27" customHeight="1">
      <c r="A31">
        <f>D31&amp;J31</f>
        <v/>
      </c>
      <c r="B31">
        <f>ABS(IF(W31=0,X31,W31))</f>
        <v/>
      </c>
      <c r="C31">
        <f>ABS(X31)</f>
        <v/>
      </c>
      <c r="D31" s="37">
        <f>IF(V31=0,TEXT(V31,"@"),TEXT(V31,"#"))</f>
        <v/>
      </c>
      <c r="E31">
        <f>IF(F31="",IF(F30="",MIN(10,E30+1),1),IFERROR(IF(VALUE(RIGHT(F31))&gt;=0,F31),LEFT(F31,LEN(F31)-1)))</f>
        <v/>
      </c>
      <c r="F31" s="79" t="inlineStr">
        <is>
          <t>POUT25SB0007971A</t>
        </is>
      </c>
      <c r="G31" s="80" t="n">
        <v>45937</v>
      </c>
      <c r="H31" s="79" t="inlineStr">
        <is>
          <t>EGV</t>
        </is>
      </c>
      <c r="I31" s="79" t="inlineStr">
        <is>
          <t>TIGER ENTERPRISES LTD.</t>
        </is>
      </c>
      <c r="J31" s="79" t="inlineStr">
        <is>
          <t>B</t>
        </is>
      </c>
      <c r="K31" s="79" t="inlineStr">
        <is>
          <t>MAIN BODY1</t>
        </is>
      </c>
      <c r="L31" s="79" t="inlineStr">
        <is>
          <t>42@Pure Cashmere.</t>
        </is>
      </c>
      <c r="M31" s="79" t="inlineStr">
        <is>
          <t>BU</t>
        </is>
      </c>
      <c r="N31" s="79" t="n">
        <v>7278</v>
      </c>
      <c r="O31" s="80" t="n">
        <v>45943</v>
      </c>
      <c r="P31" s="79" t="inlineStr">
        <is>
          <t>S</t>
        </is>
      </c>
      <c r="Q31" s="79" t="inlineStr">
        <is>
          <t>S25V07971</t>
        </is>
      </c>
      <c r="R31" s="79" t="n"/>
      <c r="S31" s="79" t="n"/>
      <c r="T31" s="79" t="inlineStr">
        <is>
          <t>B</t>
        </is>
      </c>
      <c r="U31" s="79" t="n"/>
      <c r="V31" s="79" t="n"/>
      <c r="W31" s="79" t="n"/>
      <c r="X31" s="79" t="n"/>
    </row>
    <row r="32" ht="27" customHeight="1">
      <c r="A32">
        <f>D32&amp;J32</f>
        <v/>
      </c>
      <c r="B32">
        <f>ABS(IF(W32=0,X32,W32))</f>
        <v/>
      </c>
      <c r="C32">
        <f>ABS(X32)</f>
        <v/>
      </c>
      <c r="D32" s="37">
        <f>IF(V32=0,TEXT(V32,"@"),TEXT(V32,"#"))</f>
        <v/>
      </c>
      <c r="E32">
        <f>IF(F32="",IF(F31="",MIN(10,E31+1),1),IFERROR(IF(VALUE(RIGHT(F32))&gt;=0,F32),LEFT(F32,LEN(F32)-1)))</f>
        <v/>
      </c>
      <c r="F32" s="79" t="inlineStr">
        <is>
          <t>POUT25SB0007971A</t>
        </is>
      </c>
      <c r="G32" s="80" t="n">
        <v>45937</v>
      </c>
      <c r="H32" s="79" t="inlineStr">
        <is>
          <t>EGV</t>
        </is>
      </c>
      <c r="I32" s="79" t="inlineStr">
        <is>
          <t>TIGER ENTERPRISES LTD.</t>
        </is>
      </c>
      <c r="J32" s="79" t="inlineStr">
        <is>
          <t>B</t>
        </is>
      </c>
      <c r="K32" s="79" t="inlineStr">
        <is>
          <t>MAIN BODY1</t>
        </is>
      </c>
      <c r="L32" s="79" t="inlineStr">
        <is>
          <t>45@Light Lilac</t>
        </is>
      </c>
      <c r="M32" s="79" t="inlineStr">
        <is>
          <t>BU</t>
        </is>
      </c>
      <c r="N32" s="79" t="n">
        <v>564</v>
      </c>
      <c r="O32" s="80" t="n">
        <v>45943</v>
      </c>
      <c r="P32" s="79" t="inlineStr">
        <is>
          <t>S</t>
        </is>
      </c>
      <c r="Q32" s="79" t="inlineStr">
        <is>
          <t>S25V07971</t>
        </is>
      </c>
      <c r="R32" s="79" t="n"/>
      <c r="S32" s="79" t="n"/>
      <c r="T32" s="79" t="inlineStr">
        <is>
          <t>B</t>
        </is>
      </c>
      <c r="U32" s="79" t="n"/>
      <c r="V32" s="79" t="n"/>
      <c r="W32" s="79" t="n"/>
      <c r="X32" s="79" t="n"/>
    </row>
    <row r="33" ht="27" customHeight="1">
      <c r="A33">
        <f>D33&amp;J33</f>
        <v/>
      </c>
      <c r="B33">
        <f>ABS(IF(W33=0,X33,W33))</f>
        <v/>
      </c>
      <c r="C33">
        <f>ABS(X33)</f>
        <v/>
      </c>
      <c r="D33" s="37">
        <f>IF(V33=0,TEXT(V33,"@"),TEXT(V33,"#"))</f>
        <v/>
      </c>
      <c r="E33">
        <f>IF(F33="",IF(F32="",MIN(10,E32+1),1),IFERROR(IF(VALUE(RIGHT(F33))&gt;=0,F33),LEFT(F33,LEN(F33)-1)))</f>
        <v/>
      </c>
      <c r="F33" s="79" t="inlineStr">
        <is>
          <t>POUT25SB0007971A</t>
        </is>
      </c>
      <c r="G33" s="80" t="n">
        <v>45937</v>
      </c>
      <c r="H33" s="79" t="inlineStr">
        <is>
          <t>EGV</t>
        </is>
      </c>
      <c r="I33" s="79" t="inlineStr">
        <is>
          <t>TIGER ENTERPRISES LTD.</t>
        </is>
      </c>
      <c r="J33" s="79" t="inlineStr">
        <is>
          <t>B</t>
        </is>
      </c>
      <c r="K33" s="79" t="inlineStr">
        <is>
          <t>MAIN BODY1</t>
        </is>
      </c>
      <c r="L33" s="79" t="inlineStr">
        <is>
          <t>50@Wood Bark</t>
        </is>
      </c>
      <c r="M33" s="79" t="inlineStr">
        <is>
          <t>BU</t>
        </is>
      </c>
      <c r="N33" s="79" t="n">
        <v>900</v>
      </c>
      <c r="O33" s="80" t="n">
        <v>45943</v>
      </c>
      <c r="P33" s="79" t="inlineStr">
        <is>
          <t>S</t>
        </is>
      </c>
      <c r="Q33" s="79" t="inlineStr">
        <is>
          <t>S25V07971</t>
        </is>
      </c>
      <c r="R33" s="79" t="n"/>
      <c r="S33" s="79" t="n"/>
      <c r="T33" s="79" t="inlineStr">
        <is>
          <t>B</t>
        </is>
      </c>
      <c r="U33" s="79" t="n"/>
      <c r="V33" s="79" t="n"/>
      <c r="W33" s="79" t="n"/>
      <c r="X33" s="79" t="n"/>
    </row>
    <row r="34" ht="27" customHeight="1">
      <c r="A34">
        <f>D34&amp;J34</f>
        <v/>
      </c>
      <c r="B34">
        <f>ABS(IF(W34=0,X34,W34))</f>
        <v/>
      </c>
      <c r="C34">
        <f>ABS(X34)</f>
        <v/>
      </c>
      <c r="D34" s="37">
        <f>IF(V34=0,TEXT(V34,"@"),TEXT(V34,"#"))</f>
        <v/>
      </c>
      <c r="E34">
        <f>IF(F34="",IF(F33="",MIN(10,E33+1),1),IFERROR(IF(VALUE(RIGHT(F34))&gt;=0,F34),LEFT(F34,LEN(F34)-1)))</f>
        <v/>
      </c>
      <c r="F34" s="79" t="inlineStr">
        <is>
          <t>POUT25SB0007971A</t>
        </is>
      </c>
      <c r="G34" s="80" t="n">
        <v>45937</v>
      </c>
      <c r="H34" s="79" t="inlineStr">
        <is>
          <t>EGV</t>
        </is>
      </c>
      <c r="I34" s="79" t="inlineStr">
        <is>
          <t>TIGER ENTERPRISES LTD.</t>
        </is>
      </c>
      <c r="J34" s="79" t="inlineStr">
        <is>
          <t>B</t>
        </is>
      </c>
      <c r="K34" s="79" t="inlineStr">
        <is>
          <t>MAIN BODY1</t>
        </is>
      </c>
      <c r="L34" s="79" t="inlineStr">
        <is>
          <t>56@Shaded Moss</t>
        </is>
      </c>
      <c r="M34" s="79" t="inlineStr">
        <is>
          <t>BU</t>
        </is>
      </c>
      <c r="N34" s="79" t="n">
        <v>1989</v>
      </c>
      <c r="O34" s="80" t="n">
        <v>45943</v>
      </c>
      <c r="P34" s="79" t="inlineStr">
        <is>
          <t>S</t>
        </is>
      </c>
      <c r="Q34" s="79" t="inlineStr">
        <is>
          <t>S25V07971</t>
        </is>
      </c>
      <c r="R34" s="79" t="n"/>
      <c r="S34" s="79" t="n"/>
      <c r="T34" s="79" t="inlineStr">
        <is>
          <t>B</t>
        </is>
      </c>
      <c r="U34" s="79" t="n"/>
      <c r="V34" s="79" t="n"/>
      <c r="W34" s="79" t="n"/>
      <c r="X34" s="79" t="n"/>
    </row>
    <row r="35" ht="27" customHeight="1">
      <c r="A35">
        <f>D35&amp;J35</f>
        <v/>
      </c>
      <c r="B35">
        <f>ABS(IF(W35=0,X35,W35))</f>
        <v/>
      </c>
      <c r="C35">
        <f>ABS(X35)</f>
        <v/>
      </c>
      <c r="D35" s="37">
        <f>IF(V35=0,TEXT(V35,"@"),TEXT(V35,"#"))</f>
        <v/>
      </c>
      <c r="E35">
        <f>IF(F35="",IF(F34="",MIN(10,E34+1),1),IFERROR(IF(VALUE(RIGHT(F35))&gt;=0,F35),LEFT(F35,LEN(F35)-1)))</f>
        <v/>
      </c>
      <c r="F35" s="79" t="inlineStr">
        <is>
          <t>POUT25SB0007971A</t>
        </is>
      </c>
      <c r="G35" s="80" t="n">
        <v>45937</v>
      </c>
      <c r="H35" s="79" t="inlineStr">
        <is>
          <t>EGV</t>
        </is>
      </c>
      <c r="I35" s="79" t="inlineStr">
        <is>
          <t>TIGER ENTERPRISES LTD.</t>
        </is>
      </c>
      <c r="J35" s="79" t="inlineStr">
        <is>
          <t>B</t>
        </is>
      </c>
      <c r="K35" s="79" t="inlineStr">
        <is>
          <t>MAIN BODY1</t>
        </is>
      </c>
      <c r="L35" s="79" t="inlineStr">
        <is>
          <t>57@Tamarack Green</t>
        </is>
      </c>
      <c r="M35" s="79" t="inlineStr">
        <is>
          <t>BU</t>
        </is>
      </c>
      <c r="N35" s="79" t="n">
        <v>3410</v>
      </c>
      <c r="O35" s="80" t="n">
        <v>45943</v>
      </c>
      <c r="P35" s="79" t="inlineStr">
        <is>
          <t>S</t>
        </is>
      </c>
      <c r="Q35" s="79" t="inlineStr">
        <is>
          <t>S25V07971</t>
        </is>
      </c>
      <c r="R35" s="79" t="n"/>
      <c r="S35" s="79" t="n"/>
      <c r="T35" s="79" t="inlineStr">
        <is>
          <t>B</t>
        </is>
      </c>
      <c r="U35" s="79" t="n"/>
      <c r="V35" s="79" t="n"/>
      <c r="W35" s="79" t="n"/>
      <c r="X35" s="79" t="n"/>
    </row>
    <row r="36" ht="27" customHeight="1">
      <c r="A36">
        <f>D36&amp;J36</f>
        <v/>
      </c>
      <c r="B36">
        <f>ABS(IF(W36=0,X36,W36))</f>
        <v/>
      </c>
      <c r="C36">
        <f>ABS(X36)</f>
        <v/>
      </c>
      <c r="D36" s="37">
        <f>IF(V36=0,TEXT(V36,"@"),TEXT(V36,"#"))</f>
        <v/>
      </c>
      <c r="E36">
        <f>IF(F36="",IF(F35="",MIN(10,E35+1),1),IFERROR(IF(VALUE(RIGHT(F36))&gt;=0,F36),LEFT(F36,LEN(F36)-1)))</f>
        <v/>
      </c>
      <c r="F36" s="79" t="inlineStr">
        <is>
          <t>POUT25SB0007971A</t>
        </is>
      </c>
      <c r="G36" s="80" t="n">
        <v>45937</v>
      </c>
      <c r="H36" s="79" t="inlineStr">
        <is>
          <t>EGV</t>
        </is>
      </c>
      <c r="I36" s="79" t="inlineStr">
        <is>
          <t>TIGER ENTERPRISES LTD.</t>
        </is>
      </c>
      <c r="J36" s="79" t="inlineStr">
        <is>
          <t>B</t>
        </is>
      </c>
      <c r="K36" s="79" t="inlineStr">
        <is>
          <t>MAIN BODY1</t>
        </is>
      </c>
      <c r="L36" s="79" t="inlineStr">
        <is>
          <t>59@Herbed Green</t>
        </is>
      </c>
      <c r="M36" s="79" t="inlineStr">
        <is>
          <t>BU</t>
        </is>
      </c>
      <c r="N36" s="79" t="n">
        <v>1572</v>
      </c>
      <c r="O36" s="80" t="n">
        <v>45943</v>
      </c>
      <c r="P36" s="79" t="inlineStr">
        <is>
          <t>S</t>
        </is>
      </c>
      <c r="Q36" s="79" t="inlineStr">
        <is>
          <t>S25V07971</t>
        </is>
      </c>
      <c r="R36" s="79" t="n"/>
      <c r="S36" s="79" t="n"/>
      <c r="T36" s="79" t="inlineStr">
        <is>
          <t>B</t>
        </is>
      </c>
      <c r="U36" s="79" t="n"/>
      <c r="V36" s="79" t="n"/>
      <c r="W36" s="79" t="n"/>
      <c r="X36" s="79" t="n"/>
    </row>
    <row r="37" ht="27" customHeight="1">
      <c r="A37">
        <f>D37&amp;J37</f>
        <v/>
      </c>
      <c r="B37">
        <f>ABS(IF(W37=0,X37,W37))</f>
        <v/>
      </c>
      <c r="C37">
        <f>ABS(X37)</f>
        <v/>
      </c>
      <c r="D37" s="37">
        <f>IF(V37=0,TEXT(V37,"@"),TEXT(V37,"#"))</f>
        <v/>
      </c>
      <c r="E37">
        <f>IF(F37="",IF(F36="",MIN(10,E36+1),1),IFERROR(IF(VALUE(RIGHT(F37))&gt;=0,F37),LEFT(F37,LEN(F37)-1)))</f>
        <v/>
      </c>
      <c r="F37" s="79" t="inlineStr">
        <is>
          <t>POUT25SB0007971A</t>
        </is>
      </c>
      <c r="G37" s="80" t="n">
        <v>45937</v>
      </c>
      <c r="H37" s="79" t="inlineStr">
        <is>
          <t>EGV</t>
        </is>
      </c>
      <c r="I37" s="79" t="inlineStr">
        <is>
          <t>TIGER ENTERPRISES LTD.</t>
        </is>
      </c>
      <c r="J37" s="79" t="inlineStr">
        <is>
          <t>B</t>
        </is>
      </c>
      <c r="K37" s="79" t="inlineStr">
        <is>
          <t>MAIN BODY1</t>
        </is>
      </c>
      <c r="L37" s="79" t="inlineStr">
        <is>
          <t>64@Ancient Water</t>
        </is>
      </c>
      <c r="M37" s="79" t="inlineStr">
        <is>
          <t>BU</t>
        </is>
      </c>
      <c r="N37" s="79" t="n">
        <v>3698</v>
      </c>
      <c r="O37" s="80" t="n">
        <v>45943</v>
      </c>
      <c r="P37" s="79" t="inlineStr">
        <is>
          <t>S</t>
        </is>
      </c>
      <c r="Q37" s="79" t="inlineStr">
        <is>
          <t>S25V07971</t>
        </is>
      </c>
      <c r="R37" s="79" t="n"/>
      <c r="S37" s="79" t="n"/>
      <c r="T37" s="79" t="inlineStr">
        <is>
          <t>B</t>
        </is>
      </c>
      <c r="U37" s="79" t="n"/>
      <c r="V37" s="79" t="n"/>
      <c r="W37" s="79" t="n"/>
      <c r="X37" s="79" t="n"/>
    </row>
    <row r="38" ht="27" customHeight="1">
      <c r="A38">
        <f>D38&amp;J38</f>
        <v/>
      </c>
      <c r="B38">
        <f>ABS(IF(W38=0,X38,W38))</f>
        <v/>
      </c>
      <c r="C38">
        <f>ABS(X38)</f>
        <v/>
      </c>
      <c r="D38" s="37">
        <f>IF(V38=0,TEXT(V38,"@"),TEXT(V38,"#"))</f>
        <v/>
      </c>
      <c r="E38">
        <f>IF(F38="",IF(F37="",MIN(10,E37+1),1),IFERROR(IF(VALUE(RIGHT(F38))&gt;=0,F38),LEFT(F38,LEN(F38)-1)))</f>
        <v/>
      </c>
      <c r="F38" s="79" t="inlineStr">
        <is>
          <t>POUT25SB0007971A</t>
        </is>
      </c>
      <c r="G38" s="80" t="n">
        <v>45937</v>
      </c>
      <c r="H38" s="79" t="inlineStr">
        <is>
          <t>EGV</t>
        </is>
      </c>
      <c r="I38" s="79" t="inlineStr">
        <is>
          <t>TIGER ENTERPRISES LTD.</t>
        </is>
      </c>
      <c r="J38" s="79" t="inlineStr">
        <is>
          <t>B</t>
        </is>
      </c>
      <c r="K38" s="79" t="inlineStr">
        <is>
          <t>MAIN BODY1</t>
        </is>
      </c>
      <c r="L38" s="79" t="inlineStr">
        <is>
          <t>65@Midnight Blue</t>
        </is>
      </c>
      <c r="M38" s="79" t="inlineStr">
        <is>
          <t>BU</t>
        </is>
      </c>
      <c r="N38" s="79" t="n">
        <v>2844</v>
      </c>
      <c r="O38" s="80" t="n">
        <v>45943</v>
      </c>
      <c r="P38" s="79" t="inlineStr">
        <is>
          <t>S</t>
        </is>
      </c>
      <c r="Q38" s="79" t="inlineStr">
        <is>
          <t>S25V07971</t>
        </is>
      </c>
      <c r="R38" s="79" t="n"/>
      <c r="S38" s="79" t="n"/>
      <c r="T38" s="79" t="inlineStr">
        <is>
          <t>B</t>
        </is>
      </c>
      <c r="U38" s="79" t="n"/>
      <c r="V38" s="79" t="n"/>
      <c r="W38" s="79" t="n"/>
      <c r="X38" s="79" t="n"/>
    </row>
    <row r="39" ht="27" customHeight="1">
      <c r="A39">
        <f>D39&amp;J39</f>
        <v/>
      </c>
      <c r="B39">
        <f>ABS(IF(W39=0,X39,W39))</f>
        <v/>
      </c>
      <c r="C39">
        <f>ABS(X39)</f>
        <v/>
      </c>
      <c r="D39" s="37">
        <f>IF(V39=0,TEXT(V39,"@"),TEXT(V39,"#"))</f>
        <v/>
      </c>
      <c r="E39">
        <f>IF(F39="",IF(F38="",MIN(10,E38+1),1),IFERROR(IF(VALUE(RIGHT(F39))&gt;=0,F39),LEFT(F39,LEN(F39)-1)))</f>
        <v/>
      </c>
      <c r="F39" s="79" t="inlineStr">
        <is>
          <t>POUT25SB0007971A</t>
        </is>
      </c>
      <c r="G39" s="80" t="n">
        <v>45937</v>
      </c>
      <c r="H39" s="79" t="inlineStr">
        <is>
          <t>EGV</t>
        </is>
      </c>
      <c r="I39" s="79" t="inlineStr">
        <is>
          <t>TIGER ENTERPRISES LTD.</t>
        </is>
      </c>
      <c r="J39" s="79" t="inlineStr">
        <is>
          <t>B</t>
        </is>
      </c>
      <c r="K39" s="79" t="inlineStr">
        <is>
          <t>MAIN BODY1</t>
        </is>
      </c>
      <c r="L39" s="79" t="inlineStr">
        <is>
          <t>77@Cayenne</t>
        </is>
      </c>
      <c r="M39" s="79" t="inlineStr">
        <is>
          <t>BU</t>
        </is>
      </c>
      <c r="N39" s="79" t="n">
        <v>182</v>
      </c>
      <c r="O39" s="80" t="n">
        <v>45943</v>
      </c>
      <c r="P39" s="79" t="inlineStr">
        <is>
          <t>S</t>
        </is>
      </c>
      <c r="Q39" s="79" t="inlineStr">
        <is>
          <t>S25V07971</t>
        </is>
      </c>
      <c r="R39" s="79" t="n"/>
      <c r="S39" s="79" t="n"/>
      <c r="T39" s="79" t="inlineStr">
        <is>
          <t>B</t>
        </is>
      </c>
      <c r="U39" s="79" t="n"/>
      <c r="V39" s="79" t="n"/>
      <c r="W39" s="79" t="n"/>
      <c r="X39" s="79" t="n"/>
    </row>
    <row r="40" ht="27" customHeight="1">
      <c r="A40">
        <f>D40&amp;J40</f>
        <v/>
      </c>
      <c r="B40">
        <f>ABS(IF(W40=0,X40,W40))</f>
        <v/>
      </c>
      <c r="C40">
        <f>ABS(X40)</f>
        <v/>
      </c>
      <c r="D40" s="37">
        <f>IF(V40=0,TEXT(V40,"@"),TEXT(V40,"#"))</f>
        <v/>
      </c>
      <c r="E40">
        <f>IF(F40="",IF(F39="",MIN(10,E39+1),1),IFERROR(IF(VALUE(RIGHT(F40))&gt;=0,F40),LEFT(F40,LEN(F40)-1)))</f>
        <v/>
      </c>
      <c r="F40" s="79" t="inlineStr">
        <is>
          <t>POUT25SB0007971A</t>
        </is>
      </c>
      <c r="G40" s="80" t="n">
        <v>45937</v>
      </c>
      <c r="H40" s="79" t="inlineStr">
        <is>
          <t>EGV</t>
        </is>
      </c>
      <c r="I40" s="79" t="inlineStr">
        <is>
          <t>TIGER ENTERPRISES LTD.</t>
        </is>
      </c>
      <c r="J40" s="79" t="inlineStr">
        <is>
          <t>B</t>
        </is>
      </c>
      <c r="K40" s="79" t="inlineStr">
        <is>
          <t>MAIN BODY1</t>
        </is>
      </c>
      <c r="L40" s="79" t="inlineStr">
        <is>
          <t>78@Light Buff</t>
        </is>
      </c>
      <c r="M40" s="79" t="inlineStr">
        <is>
          <t>BU</t>
        </is>
      </c>
      <c r="N40" s="79" t="n">
        <v>433</v>
      </c>
      <c r="O40" s="80" t="n">
        <v>45943</v>
      </c>
      <c r="P40" s="79" t="inlineStr">
        <is>
          <t>S</t>
        </is>
      </c>
      <c r="Q40" s="79" t="inlineStr">
        <is>
          <t>S25V07971</t>
        </is>
      </c>
      <c r="R40" s="79" t="n"/>
      <c r="S40" s="79" t="n"/>
      <c r="T40" s="79" t="inlineStr">
        <is>
          <t>B</t>
        </is>
      </c>
      <c r="U40" s="79" t="n"/>
      <c r="V40" s="79" t="n"/>
      <c r="W40" s="79" t="n"/>
      <c r="X40" s="79" t="n"/>
    </row>
    <row r="41" ht="27" customHeight="1">
      <c r="A41">
        <f>D41&amp;J41</f>
        <v/>
      </c>
      <c r="B41">
        <f>ABS(IF(W41=0,X41,W41))</f>
        <v/>
      </c>
      <c r="C41">
        <f>ABS(X41)</f>
        <v/>
      </c>
      <c r="D41" s="37">
        <f>IF(V41=0,TEXT(V41,"@"),TEXT(V41,"#"))</f>
        <v/>
      </c>
      <c r="E41">
        <f>IF(F41="",IF(F40="",MIN(10,E40+1),1),IFERROR(IF(VALUE(RIGHT(F41))&gt;=0,F41),LEFT(F41,LEN(F41)-1)))</f>
        <v/>
      </c>
      <c r="F41" s="79" t="inlineStr">
        <is>
          <t>POUT25SB0007971A</t>
        </is>
      </c>
      <c r="G41" s="80" t="n">
        <v>45937</v>
      </c>
      <c r="H41" s="79" t="inlineStr">
        <is>
          <t>EGV</t>
        </is>
      </c>
      <c r="I41" s="79" t="inlineStr">
        <is>
          <t>TIGER ENTERPRISES LTD.</t>
        </is>
      </c>
      <c r="J41" s="79" t="inlineStr">
        <is>
          <t>B</t>
        </is>
      </c>
      <c r="K41" s="79" t="inlineStr">
        <is>
          <t>MAIN BODY1</t>
        </is>
      </c>
      <c r="L41" s="79" t="inlineStr">
        <is>
          <t>96@Rust</t>
        </is>
      </c>
      <c r="M41" s="79" t="inlineStr">
        <is>
          <t>BU</t>
        </is>
      </c>
      <c r="N41" s="79" t="n">
        <v>1904</v>
      </c>
      <c r="O41" s="80" t="n">
        <v>45943</v>
      </c>
      <c r="P41" s="79" t="inlineStr">
        <is>
          <t>S</t>
        </is>
      </c>
      <c r="Q41" s="79" t="inlineStr">
        <is>
          <t>S25V07971</t>
        </is>
      </c>
      <c r="R41" s="79" t="n"/>
      <c r="S41" s="79" t="n"/>
      <c r="T41" s="79" t="inlineStr">
        <is>
          <t>B</t>
        </is>
      </c>
      <c r="U41" s="79" t="n"/>
      <c r="V41" s="79" t="n"/>
      <c r="W41" s="79" t="n"/>
      <c r="X41" s="79" t="n"/>
    </row>
    <row r="42" ht="27" customHeight="1">
      <c r="A42">
        <f>D42&amp;J42</f>
        <v/>
      </c>
      <c r="B42">
        <f>ABS(IF(W42=0,X42,W42))</f>
        <v/>
      </c>
      <c r="C42">
        <f>ABS(X42)</f>
        <v/>
      </c>
      <c r="D42" s="37">
        <f>IF(V42=0,TEXT(V42,"@"),TEXT(V42,"#"))</f>
        <v/>
      </c>
      <c r="E42">
        <f>IF(F42="",IF(F41="",MIN(10,E41+1),1),IFERROR(IF(VALUE(RIGHT(F42))&gt;=0,F42),LEFT(F42,LEN(F42)-1)))</f>
        <v/>
      </c>
      <c r="F42" s="79" t="inlineStr">
        <is>
          <t>POUT25SB0007971A</t>
        </is>
      </c>
      <c r="G42" s="80" t="n">
        <v>45937</v>
      </c>
      <c r="H42" s="79" t="inlineStr">
        <is>
          <t>EGV</t>
        </is>
      </c>
      <c r="I42" s="79" t="inlineStr">
        <is>
          <t>TIGER ENTERPRISES LTD.</t>
        </is>
      </c>
      <c r="J42" s="79" t="inlineStr">
        <is>
          <t>B</t>
        </is>
      </c>
      <c r="K42" s="79" t="inlineStr">
        <is>
          <t>MAIN BODY1</t>
        </is>
      </c>
      <c r="L42" s="79" t="inlineStr">
        <is>
          <t>99@Ochre</t>
        </is>
      </c>
      <c r="M42" s="79" t="inlineStr">
        <is>
          <t>BU</t>
        </is>
      </c>
      <c r="N42" s="79" t="n">
        <v>1960</v>
      </c>
      <c r="O42" s="80" t="n">
        <v>45943</v>
      </c>
      <c r="P42" s="79" t="inlineStr">
        <is>
          <t>S</t>
        </is>
      </c>
      <c r="Q42" s="79" t="inlineStr">
        <is>
          <t>S25V07971</t>
        </is>
      </c>
      <c r="R42" s="79" t="n"/>
      <c r="S42" s="79" t="n"/>
      <c r="T42" s="79" t="inlineStr">
        <is>
          <t>B</t>
        </is>
      </c>
      <c r="U42" s="79" t="n"/>
      <c r="V42" s="79" t="n"/>
      <c r="W42" s="79" t="n"/>
      <c r="X42" s="79" t="n"/>
    </row>
    <row r="43" ht="27" customHeight="1">
      <c r="A43">
        <f>D43&amp;J43</f>
        <v/>
      </c>
      <c r="B43">
        <f>ABS(IF(W43=0,X43,W43))</f>
        <v/>
      </c>
      <c r="C43">
        <f>ABS(X43)</f>
        <v/>
      </c>
      <c r="D43" s="37">
        <f>IF(V43=0,TEXT(V43,"@"),TEXT(V43,"#"))</f>
        <v/>
      </c>
      <c r="E43">
        <f>IF(F43="",IF(F42="",MIN(10,E42+1),1),IFERROR(IF(VALUE(RIGHT(F43))&gt;=0,F43),LEFT(F43,LEN(F43)-1)))</f>
        <v/>
      </c>
      <c r="F43" s="79" t="inlineStr">
        <is>
          <t>POUT25SB0007971A</t>
        </is>
      </c>
      <c r="G43" s="80" t="n">
        <v>45937</v>
      </c>
      <c r="H43" s="79" t="inlineStr">
        <is>
          <t>EGV</t>
        </is>
      </c>
      <c r="I43" s="79" t="inlineStr">
        <is>
          <t>TIGER ENTERPRISES LTD.</t>
        </is>
      </c>
      <c r="J43" s="79" t="inlineStr">
        <is>
          <t>D</t>
        </is>
      </c>
      <c r="K43" s="79" t="inlineStr">
        <is>
          <t>MAIN BODY</t>
        </is>
      </c>
      <c r="L43" s="79" t="inlineStr">
        <is>
          <t>Heather Shale Grey</t>
        </is>
      </c>
      <c r="M43" s="79" t="inlineStr">
        <is>
          <t>BU</t>
        </is>
      </c>
      <c r="N43" s="79" t="n">
        <v>4335</v>
      </c>
      <c r="O43" s="80" t="n">
        <v>45943</v>
      </c>
      <c r="P43" s="79" t="inlineStr">
        <is>
          <t>S</t>
        </is>
      </c>
      <c r="Q43" s="79" t="inlineStr">
        <is>
          <t>S25V07971</t>
        </is>
      </c>
      <c r="R43" s="80" t="n">
        <v>45958</v>
      </c>
      <c r="S43" s="80" t="n">
        <v>46002</v>
      </c>
      <c r="T43" s="79" t="inlineStr">
        <is>
          <t>B</t>
        </is>
      </c>
      <c r="U43" s="79" t="n">
        <v>5797</v>
      </c>
      <c r="V43" s="79" t="n">
        <v>12</v>
      </c>
      <c r="W43" s="79" t="n">
        <v>0.7281</v>
      </c>
      <c r="X43" s="79" t="n">
        <v>0.7377</v>
      </c>
    </row>
    <row r="44" ht="27" customHeight="1">
      <c r="A44">
        <f>D44&amp;J44</f>
        <v/>
      </c>
      <c r="B44">
        <f>ABS(IF(W44=0,X44,W44))</f>
        <v/>
      </c>
      <c r="C44">
        <f>ABS(X44)</f>
        <v/>
      </c>
      <c r="D44" s="37">
        <f>IF(V44=0,TEXT(V44,"@"),TEXT(V44,"#"))</f>
        <v/>
      </c>
      <c r="E44">
        <f>IF(F44="",IF(F43="",MIN(10,E43+1),1),IFERROR(IF(VALUE(RIGHT(F44))&gt;=0,F44),LEFT(F44,LEN(F44)-1)))</f>
        <v/>
      </c>
      <c r="F44" s="79" t="inlineStr">
        <is>
          <t>POUT25SB0007971A</t>
        </is>
      </c>
      <c r="G44" s="80" t="n">
        <v>45937</v>
      </c>
      <c r="H44" s="79" t="inlineStr">
        <is>
          <t>EGV</t>
        </is>
      </c>
      <c r="I44" s="79" t="inlineStr">
        <is>
          <t>TIGER ENTERPRISES LTD.</t>
        </is>
      </c>
      <c r="J44" s="79" t="inlineStr">
        <is>
          <t>D</t>
        </is>
      </c>
      <c r="K44" s="79" t="inlineStr">
        <is>
          <t>MAIN BODY</t>
        </is>
      </c>
      <c r="L44" s="79" t="inlineStr">
        <is>
          <t>Heather Silver Birch</t>
        </is>
      </c>
      <c r="M44" s="79" t="inlineStr">
        <is>
          <t>BU</t>
        </is>
      </c>
      <c r="N44" s="79" t="n">
        <v>2646</v>
      </c>
      <c r="O44" s="80" t="n">
        <v>45943</v>
      </c>
      <c r="P44" s="79" t="inlineStr">
        <is>
          <t>S</t>
        </is>
      </c>
      <c r="Q44" s="79" t="inlineStr">
        <is>
          <t>S25V07971</t>
        </is>
      </c>
      <c r="R44" s="80" t="n">
        <v>45958</v>
      </c>
      <c r="S44" s="80" t="n">
        <v>46002</v>
      </c>
      <c r="T44" s="79" t="inlineStr">
        <is>
          <t>B</t>
        </is>
      </c>
      <c r="U44" s="79" t="n">
        <v>3547</v>
      </c>
      <c r="V44" s="79" t="n">
        <v>47</v>
      </c>
      <c r="W44" s="79" t="n">
        <v>0.7282</v>
      </c>
      <c r="X44" s="79" t="n">
        <v>0.7378</v>
      </c>
    </row>
    <row r="45" ht="27" customHeight="1">
      <c r="A45">
        <f>D45&amp;J45</f>
        <v/>
      </c>
      <c r="B45">
        <f>ABS(IF(W45=0,X45,W45))</f>
        <v/>
      </c>
      <c r="C45">
        <f>ABS(X45)</f>
        <v/>
      </c>
      <c r="D45" s="37">
        <f>IF(V45=0,TEXT(V45,"@"),TEXT(V45,"#"))</f>
        <v/>
      </c>
      <c r="E45">
        <f>IF(F45="",IF(F44="",MIN(10,E44+1),1),IFERROR(IF(VALUE(RIGHT(F45))&gt;=0,F45),LEFT(F45,LEN(F45)-1)))</f>
        <v/>
      </c>
      <c r="F45" s="79" t="inlineStr">
        <is>
          <t>POUT25SB0007971A</t>
        </is>
      </c>
      <c r="G45" s="80" t="n">
        <v>45937</v>
      </c>
      <c r="H45" s="79" t="inlineStr">
        <is>
          <t>EGV</t>
        </is>
      </c>
      <c r="I45" s="79" t="inlineStr">
        <is>
          <t>TIGER ENTERPRISES LTD.</t>
        </is>
      </c>
      <c r="J45" s="79" t="inlineStr">
        <is>
          <t>D</t>
        </is>
      </c>
      <c r="K45" s="79" t="inlineStr">
        <is>
          <t>MAIN BODY2</t>
        </is>
      </c>
      <c r="L45" s="79" t="inlineStr">
        <is>
          <t>12@Heather Shale Grey</t>
        </is>
      </c>
      <c r="M45" s="79" t="inlineStr">
        <is>
          <t>BU</t>
        </is>
      </c>
      <c r="N45" s="79" t="n">
        <v>4335</v>
      </c>
      <c r="O45" s="80" t="n">
        <v>45943</v>
      </c>
      <c r="P45" s="79" t="inlineStr">
        <is>
          <t>S</t>
        </is>
      </c>
      <c r="Q45" s="79" t="inlineStr">
        <is>
          <t>S25V07971</t>
        </is>
      </c>
      <c r="R45" s="79" t="n"/>
      <c r="S45" s="79" t="n"/>
      <c r="T45" s="79" t="inlineStr">
        <is>
          <t>B</t>
        </is>
      </c>
      <c r="U45" s="79" t="n"/>
      <c r="V45" s="79" t="n"/>
      <c r="W45" s="79" t="n"/>
      <c r="X45" s="79" t="n"/>
    </row>
    <row r="46" ht="27" customHeight="1">
      <c r="A46">
        <f>D46&amp;J46</f>
        <v/>
      </c>
      <c r="B46">
        <f>ABS(IF(W46=0,X46,W46))</f>
        <v/>
      </c>
      <c r="C46">
        <f>ABS(X46)</f>
        <v/>
      </c>
      <c r="D46" s="37">
        <f>IF(V46=0,TEXT(V46,"@"),TEXT(V46,"#"))</f>
        <v/>
      </c>
      <c r="E46">
        <f>IF(F46="",IF(F45="",MIN(10,E45+1),1),IFERROR(IF(VALUE(RIGHT(F46))&gt;=0,F46),LEFT(F46,LEN(F46)-1)))</f>
        <v/>
      </c>
      <c r="F46" s="79" t="inlineStr">
        <is>
          <t>POUT25SB0007971A</t>
        </is>
      </c>
      <c r="G46" s="80" t="n">
        <v>45937</v>
      </c>
      <c r="H46" s="79" t="inlineStr">
        <is>
          <t>EGV</t>
        </is>
      </c>
      <c r="I46" s="79" t="inlineStr">
        <is>
          <t>TIGER ENTERPRISES LTD.</t>
        </is>
      </c>
      <c r="J46" s="79" t="inlineStr">
        <is>
          <t>D</t>
        </is>
      </c>
      <c r="K46" s="79" t="inlineStr">
        <is>
          <t>MAIN BODY2</t>
        </is>
      </c>
      <c r="L46" s="79" t="inlineStr">
        <is>
          <t>47@Heather Silver Birch</t>
        </is>
      </c>
      <c r="M46" s="79" t="inlineStr">
        <is>
          <t>BU</t>
        </is>
      </c>
      <c r="N46" s="79" t="n">
        <v>2646</v>
      </c>
      <c r="O46" s="80" t="n">
        <v>45943</v>
      </c>
      <c r="P46" s="79" t="inlineStr">
        <is>
          <t>S</t>
        </is>
      </c>
      <c r="Q46" s="79" t="inlineStr">
        <is>
          <t>S25V07971</t>
        </is>
      </c>
      <c r="R46" s="79" t="n"/>
      <c r="S46" s="79" t="n"/>
      <c r="T46" s="79" t="inlineStr">
        <is>
          <t>B</t>
        </is>
      </c>
      <c r="U46" s="79" t="n"/>
      <c r="V46" s="79" t="n"/>
      <c r="W46" s="79" t="n"/>
      <c r="X46" s="79" t="n"/>
    </row>
    <row r="47" ht="27" customHeight="1">
      <c r="A47">
        <f>D47&amp;J47</f>
        <v/>
      </c>
      <c r="B47">
        <f>ABS(IF(W47=0,X47,W47))</f>
        <v/>
      </c>
      <c r="C47">
        <f>ABS(X47)</f>
        <v/>
      </c>
      <c r="D47" s="37">
        <f>IF(V47=0,TEXT(V47,"@"),TEXT(V47,"#"))</f>
        <v/>
      </c>
      <c r="E47">
        <f>IF(F47="",IF(F46="",MIN(10,E46+1),1),IFERROR(IF(VALUE(RIGHT(F47))&gt;=0,F47),LEFT(F47,LEN(F47)-1)))</f>
        <v/>
      </c>
      <c r="F47" s="79" t="inlineStr">
        <is>
          <t>POUT25SB0007971A</t>
        </is>
      </c>
      <c r="G47" s="80" t="n">
        <v>45937</v>
      </c>
      <c r="H47" s="79" t="inlineStr">
        <is>
          <t>EGV</t>
        </is>
      </c>
      <c r="I47" s="79" t="inlineStr">
        <is>
          <t>TIGER ENTERPRISES LTD.</t>
        </is>
      </c>
      <c r="J47" s="79" t="inlineStr">
        <is>
          <t>I</t>
        </is>
      </c>
      <c r="K47" s="79" t="inlineStr">
        <is>
          <t>TRIM RIB</t>
        </is>
      </c>
      <c r="L47" s="79" t="inlineStr">
        <is>
          <t>Heather Shale Grey</t>
        </is>
      </c>
      <c r="M47" s="79" t="inlineStr">
        <is>
          <t>BU</t>
        </is>
      </c>
      <c r="N47" s="79" t="n">
        <v>118</v>
      </c>
      <c r="O47" s="80" t="n">
        <v>45943</v>
      </c>
      <c r="P47" s="79" t="inlineStr">
        <is>
          <t>S</t>
        </is>
      </c>
      <c r="Q47" s="79" t="inlineStr">
        <is>
          <t>S25V07971</t>
        </is>
      </c>
      <c r="R47" s="80" t="n">
        <v>45958</v>
      </c>
      <c r="S47" s="80" t="n">
        <v>46002</v>
      </c>
      <c r="T47" s="79" t="inlineStr">
        <is>
          <t>B</t>
        </is>
      </c>
      <c r="U47" s="79" t="n">
        <v>5797</v>
      </c>
      <c r="V47" s="79" t="n">
        <v>12</v>
      </c>
      <c r="W47" s="79" t="n">
        <v>0.0189</v>
      </c>
      <c r="X47" s="79" t="n">
        <v>0.0191</v>
      </c>
    </row>
    <row r="48" ht="27" customHeight="1">
      <c r="A48">
        <f>D48&amp;J48</f>
        <v/>
      </c>
      <c r="B48">
        <f>ABS(IF(W48=0,X48,W48))</f>
        <v/>
      </c>
      <c r="C48">
        <f>ABS(X48)</f>
        <v/>
      </c>
      <c r="D48" s="37">
        <f>IF(V48=0,TEXT(V48,"@"),TEXT(V48,"#"))</f>
        <v/>
      </c>
      <c r="E48">
        <f>IF(F48="",IF(F47="",MIN(10,E47+1),1),IFERROR(IF(VALUE(RIGHT(F48))&gt;=0,F48),LEFT(F48,LEN(F48)-1)))</f>
        <v/>
      </c>
      <c r="F48" s="79" t="inlineStr">
        <is>
          <t>POUT25SB0007971A</t>
        </is>
      </c>
      <c r="G48" s="80" t="n">
        <v>45937</v>
      </c>
      <c r="H48" s="79" t="inlineStr">
        <is>
          <t>EGV</t>
        </is>
      </c>
      <c r="I48" s="79" t="inlineStr">
        <is>
          <t>TIGER ENTERPRISES LTD.</t>
        </is>
      </c>
      <c r="J48" s="79" t="inlineStr">
        <is>
          <t>I</t>
        </is>
      </c>
      <c r="K48" s="79" t="inlineStr">
        <is>
          <t>TRIM RIB</t>
        </is>
      </c>
      <c r="L48" s="79" t="inlineStr">
        <is>
          <t>Heather Silver Birch</t>
        </is>
      </c>
      <c r="M48" s="79" t="inlineStr">
        <is>
          <t>BU</t>
        </is>
      </c>
      <c r="N48" s="79" t="n">
        <v>72</v>
      </c>
      <c r="O48" s="80" t="n">
        <v>45943</v>
      </c>
      <c r="P48" s="79" t="inlineStr">
        <is>
          <t>S</t>
        </is>
      </c>
      <c r="Q48" s="79" t="inlineStr">
        <is>
          <t>S25V07971</t>
        </is>
      </c>
      <c r="R48" s="80" t="n">
        <v>45958</v>
      </c>
      <c r="S48" s="80" t="n">
        <v>46002</v>
      </c>
      <c r="T48" s="79" t="inlineStr">
        <is>
          <t>B</t>
        </is>
      </c>
      <c r="U48" s="79" t="n">
        <v>3547</v>
      </c>
      <c r="V48" s="79" t="n">
        <v>47</v>
      </c>
      <c r="W48" s="79" t="n">
        <v>0.0189</v>
      </c>
      <c r="X48" s="79" t="n">
        <v>0.0191</v>
      </c>
    </row>
    <row r="49" ht="27" customHeight="1">
      <c r="A49">
        <f>D49&amp;J49</f>
        <v/>
      </c>
      <c r="B49">
        <f>ABS(IF(W49=0,X49,W49))</f>
        <v/>
      </c>
      <c r="C49">
        <f>ABS(X49)</f>
        <v/>
      </c>
      <c r="D49" s="37">
        <f>IF(V49=0,TEXT(V49,"@"),TEXT(V49,"#"))</f>
        <v/>
      </c>
      <c r="E49">
        <f>IF(F49="",IF(F48="",MIN(10,E48+1),1),IFERROR(IF(VALUE(RIGHT(F49))&gt;=0,F49),LEFT(F49,LEN(F49)-1)))</f>
        <v/>
      </c>
      <c r="F49" s="79" t="inlineStr">
        <is>
          <t>POUT25SB0007971A</t>
        </is>
      </c>
      <c r="G49" s="80" t="n">
        <v>45937</v>
      </c>
      <c r="H49" s="79" t="inlineStr">
        <is>
          <t>EGV</t>
        </is>
      </c>
      <c r="I49" s="79" t="inlineStr">
        <is>
          <t>TIGER ENTERPRISES LTD.</t>
        </is>
      </c>
      <c r="J49" s="79" t="inlineStr">
        <is>
          <t>I</t>
        </is>
      </c>
      <c r="K49" s="79" t="inlineStr">
        <is>
          <t>TRIM RIB2</t>
        </is>
      </c>
      <c r="L49" s="79" t="inlineStr">
        <is>
          <t>12@Heather Shale Grey</t>
        </is>
      </c>
      <c r="M49" s="79" t="inlineStr">
        <is>
          <t>BU</t>
        </is>
      </c>
      <c r="N49" s="79" t="n">
        <v>118</v>
      </c>
      <c r="O49" s="80" t="n">
        <v>45943</v>
      </c>
      <c r="P49" s="79" t="inlineStr">
        <is>
          <t>S</t>
        </is>
      </c>
      <c r="Q49" s="79" t="inlineStr">
        <is>
          <t>S25V07971</t>
        </is>
      </c>
      <c r="R49" s="79" t="n"/>
      <c r="S49" s="79" t="n"/>
      <c r="T49" s="79" t="inlineStr">
        <is>
          <t>B</t>
        </is>
      </c>
      <c r="U49" s="79" t="n"/>
      <c r="V49" s="79" t="n"/>
      <c r="W49" s="79" t="n"/>
      <c r="X49" s="79" t="n"/>
    </row>
    <row r="50" ht="27" customHeight="1">
      <c r="A50">
        <f>D50&amp;J50</f>
        <v/>
      </c>
      <c r="B50">
        <f>ABS(IF(W50=0,X50,W50))</f>
        <v/>
      </c>
      <c r="C50">
        <f>ABS(X50)</f>
        <v/>
      </c>
      <c r="D50" s="37">
        <f>IF(V50=0,TEXT(V50,"@"),TEXT(V50,"#"))</f>
        <v/>
      </c>
      <c r="E50">
        <f>IF(F50="",IF(F49="",MIN(10,E49+1),1),IFERROR(IF(VALUE(RIGHT(F50))&gt;=0,F50),LEFT(F50,LEN(F50)-1)))</f>
        <v/>
      </c>
      <c r="F50" s="79" t="inlineStr">
        <is>
          <t>POUT25SB0007971A</t>
        </is>
      </c>
      <c r="G50" s="80" t="n">
        <v>45937</v>
      </c>
      <c r="H50" s="79" t="inlineStr">
        <is>
          <t>EGV</t>
        </is>
      </c>
      <c r="I50" s="79" t="inlineStr">
        <is>
          <t>TIGER ENTERPRISES LTD.</t>
        </is>
      </c>
      <c r="J50" s="79" t="inlineStr">
        <is>
          <t>I</t>
        </is>
      </c>
      <c r="K50" s="79" t="inlineStr">
        <is>
          <t>TRIM RIB2</t>
        </is>
      </c>
      <c r="L50" s="79" t="inlineStr">
        <is>
          <t>47@Heather Silver Birch</t>
        </is>
      </c>
      <c r="M50" s="79" t="inlineStr">
        <is>
          <t>BU</t>
        </is>
      </c>
      <c r="N50" s="79" t="n">
        <v>72</v>
      </c>
      <c r="O50" s="80" t="n">
        <v>45943</v>
      </c>
      <c r="P50" s="79" t="inlineStr">
        <is>
          <t>S</t>
        </is>
      </c>
      <c r="Q50" s="79" t="inlineStr">
        <is>
          <t>S25V07971</t>
        </is>
      </c>
      <c r="R50" s="79" t="n"/>
      <c r="S50" s="79" t="n"/>
      <c r="T50" s="79" t="inlineStr">
        <is>
          <t>B</t>
        </is>
      </c>
      <c r="U50" s="79" t="n"/>
      <c r="V50" s="79" t="n"/>
      <c r="W50" s="79" t="n"/>
      <c r="X50" s="79" t="n"/>
    </row>
    <row r="51" ht="27" customHeight="1">
      <c r="A51">
        <f>D51&amp;J51</f>
        <v/>
      </c>
      <c r="B51">
        <f>ABS(IF(W51=0,X51,W51))</f>
        <v/>
      </c>
      <c r="C51">
        <f>ABS(X51)</f>
        <v/>
      </c>
      <c r="D51" s="37">
        <f>IF(V51=0,TEXT(V51,"@"),TEXT(V51,"#"))</f>
        <v/>
      </c>
      <c r="E51">
        <f>IF(F51="",IF(F50="",MIN(10,E50+1),1),IFERROR(IF(VALUE(RIGHT(F51))&gt;=0,F51),LEFT(F51,LEN(F51)-1)))</f>
        <v/>
      </c>
      <c r="F51" s="79" t="inlineStr">
        <is>
          <t>POUT25SB0007971A</t>
        </is>
      </c>
      <c r="G51" s="80" t="n">
        <v>45937</v>
      </c>
      <c r="H51" s="79" t="inlineStr">
        <is>
          <t>EGV</t>
        </is>
      </c>
      <c r="I51" s="79" t="inlineStr">
        <is>
          <t>TIGER ENTERPRISES LTD.</t>
        </is>
      </c>
      <c r="J51" s="79" t="inlineStr">
        <is>
          <t>M1</t>
        </is>
      </c>
      <c r="K51" s="79" t="inlineStr">
        <is>
          <t>TRIM FAB</t>
        </is>
      </c>
      <c r="L51" s="79" t="inlineStr">
        <is>
          <t>Signature Navy</t>
        </is>
      </c>
      <c r="M51" s="79" t="inlineStr">
        <is>
          <t>BU</t>
        </is>
      </c>
      <c r="N51" s="79" t="n">
        <v>3</v>
      </c>
      <c r="O51" s="80" t="n">
        <v>45943</v>
      </c>
      <c r="P51" s="79" t="inlineStr">
        <is>
          <t>S</t>
        </is>
      </c>
      <c r="Q51" s="79" t="inlineStr">
        <is>
          <t>S25V07971</t>
        </is>
      </c>
      <c r="R51" s="80" t="n">
        <v>45958</v>
      </c>
      <c r="S51" s="80" t="n">
        <v>45976</v>
      </c>
      <c r="T51" s="79" t="inlineStr">
        <is>
          <t>B</t>
        </is>
      </c>
      <c r="U51" s="79" t="n">
        <v>413</v>
      </c>
      <c r="V51" s="79" t="n">
        <v>77</v>
      </c>
      <c r="W51" s="79" t="n">
        <v>0.0063</v>
      </c>
      <c r="X51" s="79" t="n">
        <v>0.0064</v>
      </c>
    </row>
    <row r="52" ht="27" customHeight="1">
      <c r="A52">
        <f>D52&amp;J52</f>
        <v/>
      </c>
      <c r="B52">
        <f>ABS(IF(W52=0,X52,W52))</f>
        <v/>
      </c>
      <c r="C52">
        <f>ABS(X52)</f>
        <v/>
      </c>
      <c r="D52" s="37">
        <f>IF(V52=0,TEXT(V52,"@"),TEXT(V52,"#"))</f>
        <v/>
      </c>
      <c r="E52">
        <f>IF(F52="",IF(F51="",MIN(10,E51+1),1),IFERROR(IF(VALUE(RIGHT(F52))&gt;=0,F52),LEFT(F52,LEN(F52)-1)))</f>
        <v/>
      </c>
      <c r="F52" s="79" t="inlineStr">
        <is>
          <t>POUT25SB0007971A</t>
        </is>
      </c>
      <c r="G52" s="80" t="n">
        <v>45937</v>
      </c>
      <c r="H52" s="79" t="inlineStr">
        <is>
          <t>EGV</t>
        </is>
      </c>
      <c r="I52" s="79" t="inlineStr">
        <is>
          <t>TIGER ENTERPRISES LTD.</t>
        </is>
      </c>
      <c r="J52" s="79" t="inlineStr">
        <is>
          <t>M1</t>
        </is>
      </c>
      <c r="K52" s="79" t="inlineStr">
        <is>
          <t>TRIM FAB</t>
        </is>
      </c>
      <c r="L52" s="79" t="inlineStr">
        <is>
          <t>Signature Navy</t>
        </is>
      </c>
      <c r="M52" s="79" t="inlineStr">
        <is>
          <t>BU</t>
        </is>
      </c>
      <c r="N52" s="79" t="n">
        <v>8</v>
      </c>
      <c r="O52" s="80" t="n">
        <v>45943</v>
      </c>
      <c r="P52" s="79" t="inlineStr">
        <is>
          <t>S</t>
        </is>
      </c>
      <c r="Q52" s="79" t="inlineStr">
        <is>
          <t>S25V07971</t>
        </is>
      </c>
      <c r="R52" s="80" t="n">
        <v>45958</v>
      </c>
      <c r="S52" s="80" t="n">
        <v>45976</v>
      </c>
      <c r="T52" s="79" t="inlineStr">
        <is>
          <t>B</t>
        </is>
      </c>
      <c r="U52" s="79" t="n">
        <v>1101</v>
      </c>
      <c r="V52" s="79" t="n">
        <v>78</v>
      </c>
      <c r="W52" s="79" t="n">
        <v>0.0063</v>
      </c>
      <c r="X52" s="79" t="n">
        <v>0.0064</v>
      </c>
    </row>
    <row r="53" ht="27" customHeight="1">
      <c r="A53">
        <f>D53&amp;J53</f>
        <v/>
      </c>
      <c r="B53">
        <f>ABS(IF(W53=0,X53,W53))</f>
        <v/>
      </c>
      <c r="C53">
        <f>ABS(X53)</f>
        <v/>
      </c>
      <c r="D53" s="37">
        <f>IF(V53=0,TEXT(V53,"@"),TEXT(V53,"#"))</f>
        <v/>
      </c>
      <c r="E53">
        <f>IF(F53="",IF(F52="",MIN(10,E52+1),1),IFERROR(IF(VALUE(RIGHT(F53))&gt;=0,F53),LEFT(F53,LEN(F53)-1)))</f>
        <v/>
      </c>
      <c r="F53" s="79" t="inlineStr">
        <is>
          <t>POUT25SB0007971A</t>
        </is>
      </c>
      <c r="G53" s="80" t="n">
        <v>45937</v>
      </c>
      <c r="H53" s="79" t="inlineStr">
        <is>
          <t>EGV</t>
        </is>
      </c>
      <c r="I53" s="79" t="inlineStr">
        <is>
          <t>TIGER ENTERPRISES LTD.</t>
        </is>
      </c>
      <c r="J53" s="79" t="inlineStr">
        <is>
          <t>M1</t>
        </is>
      </c>
      <c r="K53" s="79" t="inlineStr">
        <is>
          <t>TRIM FAB</t>
        </is>
      </c>
      <c r="L53" s="79" t="inlineStr">
        <is>
          <t>Signature Navy</t>
        </is>
      </c>
      <c r="M53" s="79" t="inlineStr">
        <is>
          <t>BU</t>
        </is>
      </c>
      <c r="N53" s="79" t="n">
        <v>9</v>
      </c>
      <c r="O53" s="80" t="n">
        <v>45943</v>
      </c>
      <c r="P53" s="79" t="inlineStr">
        <is>
          <t>S</t>
        </is>
      </c>
      <c r="Q53" s="79" t="inlineStr">
        <is>
          <t>S25V07971</t>
        </is>
      </c>
      <c r="R53" s="80" t="n">
        <v>45958</v>
      </c>
      <c r="S53" s="80" t="n">
        <v>45976</v>
      </c>
      <c r="T53" s="79" t="inlineStr">
        <is>
          <t>B</t>
        </is>
      </c>
      <c r="U53" s="79" t="n">
        <v>1238</v>
      </c>
      <c r="V53" s="79" t="n">
        <v>45</v>
      </c>
      <c r="W53" s="79" t="n">
        <v>0.0063</v>
      </c>
      <c r="X53" s="79" t="n">
        <v>0.0064</v>
      </c>
    </row>
    <row r="54" ht="27" customHeight="1">
      <c r="A54">
        <f>D54&amp;J54</f>
        <v/>
      </c>
      <c r="B54">
        <f>ABS(IF(W54=0,X54,W54))</f>
        <v/>
      </c>
      <c r="C54">
        <f>ABS(X54)</f>
        <v/>
      </c>
      <c r="D54" s="37">
        <f>IF(V54=0,TEXT(V54,"@"),TEXT(V54,"#"))</f>
        <v/>
      </c>
      <c r="E54">
        <f>IF(F54="",IF(F53="",MIN(10,E53+1),1),IFERROR(IF(VALUE(RIGHT(F54))&gt;=0,F54),LEFT(F54,LEN(F54)-1)))</f>
        <v/>
      </c>
      <c r="F54" s="79" t="inlineStr">
        <is>
          <t>POUT25SB0007971A</t>
        </is>
      </c>
      <c r="G54" s="80" t="n">
        <v>45937</v>
      </c>
      <c r="H54" s="79" t="inlineStr">
        <is>
          <t>EGV</t>
        </is>
      </c>
      <c r="I54" s="79" t="inlineStr">
        <is>
          <t>TIGER ENTERPRISES LTD.</t>
        </is>
      </c>
      <c r="J54" s="79" t="inlineStr">
        <is>
          <t>M1</t>
        </is>
      </c>
      <c r="K54" s="79" t="inlineStr">
        <is>
          <t>TRIM FAB</t>
        </is>
      </c>
      <c r="L54" s="79" t="inlineStr">
        <is>
          <t>Signature Navy</t>
        </is>
      </c>
      <c r="M54" s="79" t="inlineStr">
        <is>
          <t>BU</t>
        </is>
      </c>
      <c r="N54" s="79" t="n">
        <v>12</v>
      </c>
      <c r="O54" s="80" t="n">
        <v>45943</v>
      </c>
      <c r="P54" s="79" t="inlineStr">
        <is>
          <t>S</t>
        </is>
      </c>
      <c r="Q54" s="79" t="inlineStr">
        <is>
          <t>S25V07971</t>
        </is>
      </c>
      <c r="R54" s="80" t="n">
        <v>45958</v>
      </c>
      <c r="S54" s="80" t="n">
        <v>45976</v>
      </c>
      <c r="T54" s="79" t="inlineStr">
        <is>
          <t>B</t>
        </is>
      </c>
      <c r="U54" s="79" t="n">
        <v>1651</v>
      </c>
      <c r="V54" s="79" t="n">
        <v>50</v>
      </c>
      <c r="W54" s="79" t="n">
        <v>0.0063</v>
      </c>
      <c r="X54" s="79" t="n">
        <v>0.0064</v>
      </c>
    </row>
    <row r="55" ht="27" customHeight="1">
      <c r="A55">
        <f>D55&amp;J55</f>
        <v/>
      </c>
      <c r="B55">
        <f>ABS(IF(W55=0,X55,W55))</f>
        <v/>
      </c>
      <c r="C55">
        <f>ABS(X55)</f>
        <v/>
      </c>
      <c r="D55" s="37">
        <f>IF(V55=0,TEXT(V55,"@"),TEXT(V55,"#"))</f>
        <v/>
      </c>
      <c r="E55">
        <f>IF(F55="",IF(F54="",MIN(10,E54+1),1),IFERROR(IF(VALUE(RIGHT(F55))&gt;=0,F55),LEFT(F55,LEN(F55)-1)))</f>
        <v/>
      </c>
      <c r="F55" s="79" t="inlineStr">
        <is>
          <t>POUT25SB0007971A</t>
        </is>
      </c>
      <c r="G55" s="80" t="n">
        <v>45937</v>
      </c>
      <c r="H55" s="79" t="inlineStr">
        <is>
          <t>EGV</t>
        </is>
      </c>
      <c r="I55" s="79" t="inlineStr">
        <is>
          <t>TIGER ENTERPRISES LTD.</t>
        </is>
      </c>
      <c r="J55" s="79" t="inlineStr">
        <is>
          <t>M1</t>
        </is>
      </c>
      <c r="K55" s="79" t="inlineStr">
        <is>
          <t>TRIM FAB</t>
        </is>
      </c>
      <c r="L55" s="79" t="inlineStr">
        <is>
          <t>Signature Navy</t>
        </is>
      </c>
      <c r="M55" s="79" t="inlineStr">
        <is>
          <t>BU</t>
        </is>
      </c>
      <c r="N55" s="79" t="n">
        <v>16</v>
      </c>
      <c r="O55" s="80" t="n">
        <v>45943</v>
      </c>
      <c r="P55" s="79" t="inlineStr">
        <is>
          <t>S</t>
        </is>
      </c>
      <c r="Q55" s="79" t="inlineStr">
        <is>
          <t>S25V07971</t>
        </is>
      </c>
      <c r="R55" s="80" t="n">
        <v>45958</v>
      </c>
      <c r="S55" s="80" t="n">
        <v>45976</v>
      </c>
      <c r="T55" s="79" t="inlineStr">
        <is>
          <t>B</t>
        </is>
      </c>
      <c r="U55" s="79" t="n">
        <v>2201</v>
      </c>
      <c r="V55" s="79" t="n">
        <v>96</v>
      </c>
      <c r="W55" s="79" t="n">
        <v>0.0063</v>
      </c>
      <c r="X55" s="79" t="n">
        <v>0.0064</v>
      </c>
    </row>
    <row r="56" ht="27" customHeight="1">
      <c r="A56">
        <f>D56&amp;J56</f>
        <v/>
      </c>
      <c r="B56">
        <f>ABS(IF(W56=0,X56,W56))</f>
        <v/>
      </c>
      <c r="C56">
        <f>ABS(X56)</f>
        <v/>
      </c>
      <c r="D56" s="37">
        <f>IF(V56=0,TEXT(V56,"@"),TEXT(V56,"#"))</f>
        <v/>
      </c>
      <c r="E56">
        <f>IF(F56="",IF(F55="",MIN(10,E55+1),1),IFERROR(IF(VALUE(RIGHT(F56))&gt;=0,F56),LEFT(F56,LEN(F56)-1)))</f>
        <v/>
      </c>
      <c r="F56" s="79" t="inlineStr">
        <is>
          <t>POUT25SB0007971A</t>
        </is>
      </c>
      <c r="G56" s="80" t="n">
        <v>45937</v>
      </c>
      <c r="H56" s="79" t="inlineStr">
        <is>
          <t>EGV</t>
        </is>
      </c>
      <c r="I56" s="79" t="inlineStr">
        <is>
          <t>TIGER ENTERPRISES LTD.</t>
        </is>
      </c>
      <c r="J56" s="79" t="inlineStr">
        <is>
          <t>M1</t>
        </is>
      </c>
      <c r="K56" s="79" t="inlineStr">
        <is>
          <t>TRIM FAB</t>
        </is>
      </c>
      <c r="L56" s="79" t="inlineStr">
        <is>
          <t>Signature Navy</t>
        </is>
      </c>
      <c r="M56" s="79" t="inlineStr">
        <is>
          <t>BU</t>
        </is>
      </c>
      <c r="N56" s="79" t="n">
        <v>17</v>
      </c>
      <c r="O56" s="80" t="n">
        <v>45943</v>
      </c>
      <c r="P56" s="79" t="inlineStr">
        <is>
          <t>S</t>
        </is>
      </c>
      <c r="Q56" s="79" t="inlineStr">
        <is>
          <t>S25V07971</t>
        </is>
      </c>
      <c r="R56" s="80" t="n">
        <v>45958</v>
      </c>
      <c r="S56" s="80" t="n">
        <v>45976</v>
      </c>
      <c r="T56" s="79" t="inlineStr">
        <is>
          <t>B</t>
        </is>
      </c>
      <c r="U56" s="79" t="n">
        <v>2339</v>
      </c>
      <c r="V56" s="79" t="n">
        <v>59</v>
      </c>
      <c r="W56" s="79" t="n">
        <v>0.0063</v>
      </c>
      <c r="X56" s="79" t="n">
        <v>0.0064</v>
      </c>
    </row>
    <row r="57" ht="27" customHeight="1">
      <c r="A57">
        <f>D57&amp;J57</f>
        <v/>
      </c>
      <c r="B57">
        <f>ABS(IF(W57=0,X57,W57))</f>
        <v/>
      </c>
      <c r="C57">
        <f>ABS(X57)</f>
        <v/>
      </c>
      <c r="D57" s="37">
        <f>IF(V57=0,TEXT(V57,"@"),TEXT(V57,"#"))</f>
        <v/>
      </c>
      <c r="E57">
        <f>IF(F57="",IF(F56="",MIN(10,E56+1),1),IFERROR(IF(VALUE(RIGHT(F57))&gt;=0,F57),LEFT(F57,LEN(F57)-1)))</f>
        <v/>
      </c>
      <c r="F57" s="79" t="inlineStr">
        <is>
          <t>POUT25SB0007971A</t>
        </is>
      </c>
      <c r="G57" s="80" t="n">
        <v>45937</v>
      </c>
      <c r="H57" s="79" t="inlineStr">
        <is>
          <t>EGV</t>
        </is>
      </c>
      <c r="I57" s="79" t="inlineStr">
        <is>
          <t>TIGER ENTERPRISES LTD.</t>
        </is>
      </c>
      <c r="J57" s="79" t="inlineStr">
        <is>
          <t>M1</t>
        </is>
      </c>
      <c r="K57" s="79" t="inlineStr">
        <is>
          <t>TRIM FAB</t>
        </is>
      </c>
      <c r="L57" s="79" t="inlineStr">
        <is>
          <t>Signature Navy</t>
        </is>
      </c>
      <c r="M57" s="79" t="inlineStr">
        <is>
          <t>BU</t>
        </is>
      </c>
      <c r="N57" s="79" t="n">
        <v>21</v>
      </c>
      <c r="O57" s="80" t="n">
        <v>45943</v>
      </c>
      <c r="P57" s="79" t="inlineStr">
        <is>
          <t>S</t>
        </is>
      </c>
      <c r="Q57" s="79" t="inlineStr">
        <is>
          <t>S25V07971</t>
        </is>
      </c>
      <c r="R57" s="80" t="n">
        <v>45958</v>
      </c>
      <c r="S57" s="80" t="n">
        <v>45976</v>
      </c>
      <c r="T57" s="79" t="inlineStr">
        <is>
          <t>B</t>
        </is>
      </c>
      <c r="U57" s="79" t="n">
        <v>2889</v>
      </c>
      <c r="V57" s="79" t="n">
        <v>56</v>
      </c>
      <c r="W57" s="79" t="n">
        <v>0.0063</v>
      </c>
      <c r="X57" s="79" t="n">
        <v>0.0064</v>
      </c>
    </row>
    <row r="58" ht="27" customHeight="1">
      <c r="A58">
        <f>D58&amp;J58</f>
        <v/>
      </c>
      <c r="B58">
        <f>ABS(IF(W58=0,X58,W58))</f>
        <v/>
      </c>
      <c r="C58">
        <f>ABS(X58)</f>
        <v/>
      </c>
      <c r="D58" s="37">
        <f>IF(V58=0,TEXT(V58,"@"),TEXT(V58,"#"))</f>
        <v/>
      </c>
      <c r="E58">
        <f>IF(F58="",IF(F57="",MIN(10,E57+1),1),IFERROR(IF(VALUE(RIGHT(F58))&gt;=0,F58),LEFT(F58,LEN(F58)-1)))</f>
        <v/>
      </c>
      <c r="F58" s="79" t="inlineStr">
        <is>
          <t>POUT25SB0007971A</t>
        </is>
      </c>
      <c r="G58" s="80" t="n">
        <v>45937</v>
      </c>
      <c r="H58" s="79" t="inlineStr">
        <is>
          <t>EGV</t>
        </is>
      </c>
      <c r="I58" s="79" t="inlineStr">
        <is>
          <t>TIGER ENTERPRISES LTD.</t>
        </is>
      </c>
      <c r="J58" s="79" t="inlineStr">
        <is>
          <t>M1</t>
        </is>
      </c>
      <c r="K58" s="79" t="inlineStr">
        <is>
          <t>TRIM FAB</t>
        </is>
      </c>
      <c r="L58" s="79" t="inlineStr">
        <is>
          <t>Signature Navy</t>
        </is>
      </c>
      <c r="M58" s="79" t="inlineStr">
        <is>
          <t>BU</t>
        </is>
      </c>
      <c r="N58" s="79" t="n">
        <v>25</v>
      </c>
      <c r="O58" s="80" t="n">
        <v>45943</v>
      </c>
      <c r="P58" s="79" t="inlineStr">
        <is>
          <t>S</t>
        </is>
      </c>
      <c r="Q58" s="79" t="inlineStr">
        <is>
          <t>S25V07971</t>
        </is>
      </c>
      <c r="R58" s="80" t="n">
        <v>45958</v>
      </c>
      <c r="S58" s="80" t="n">
        <v>45976</v>
      </c>
      <c r="T58" s="79" t="inlineStr">
        <is>
          <t>B</t>
        </is>
      </c>
      <c r="U58" s="79" t="n">
        <v>3440</v>
      </c>
      <c r="V58" s="79" t="n">
        <v>65</v>
      </c>
      <c r="W58" s="79" t="n">
        <v>0.0063</v>
      </c>
      <c r="X58" s="79" t="n">
        <v>0.0064</v>
      </c>
    </row>
    <row r="59" ht="27" customHeight="1">
      <c r="A59">
        <f>D59&amp;J59</f>
        <v/>
      </c>
      <c r="B59">
        <f>ABS(IF(W59=0,X59,W59))</f>
        <v/>
      </c>
      <c r="C59">
        <f>ABS(X59)</f>
        <v/>
      </c>
      <c r="D59" s="37">
        <f>IF(V59=0,TEXT(V59,"@"),TEXT(V59,"#"))</f>
        <v/>
      </c>
      <c r="E59">
        <f>IF(F59="",IF(F58="",MIN(10,E58+1),1),IFERROR(IF(VALUE(RIGHT(F59))&gt;=0,F59),LEFT(F59,LEN(F59)-1)))</f>
        <v/>
      </c>
      <c r="F59" s="79" t="inlineStr">
        <is>
          <t>POUT25SB0007971A</t>
        </is>
      </c>
      <c r="G59" s="80" t="n">
        <v>45937</v>
      </c>
      <c r="H59" s="79" t="inlineStr">
        <is>
          <t>EGV</t>
        </is>
      </c>
      <c r="I59" s="79" t="inlineStr">
        <is>
          <t>TIGER ENTERPRISES LTD.</t>
        </is>
      </c>
      <c r="J59" s="79" t="inlineStr">
        <is>
          <t>M1</t>
        </is>
      </c>
      <c r="K59" s="79" t="inlineStr">
        <is>
          <t>TRIM FAB</t>
        </is>
      </c>
      <c r="L59" s="79" t="inlineStr">
        <is>
          <t>Signature Navy</t>
        </is>
      </c>
      <c r="M59" s="79" t="inlineStr">
        <is>
          <t>BU</t>
        </is>
      </c>
      <c r="N59" s="79" t="n">
        <v>27</v>
      </c>
      <c r="O59" s="80" t="n">
        <v>45943</v>
      </c>
      <c r="P59" s="79" t="inlineStr">
        <is>
          <t>S</t>
        </is>
      </c>
      <c r="Q59" s="79" t="inlineStr">
        <is>
          <t>S25V07971</t>
        </is>
      </c>
      <c r="R59" s="80" t="n">
        <v>45958</v>
      </c>
      <c r="S59" s="80" t="n">
        <v>45976</v>
      </c>
      <c r="T59" s="79" t="inlineStr">
        <is>
          <t>B</t>
        </is>
      </c>
      <c r="U59" s="79" t="n">
        <v>3715</v>
      </c>
      <c r="V59" s="79" t="n">
        <v>47</v>
      </c>
      <c r="W59" s="79" t="n">
        <v>0.0063</v>
      </c>
      <c r="X59" s="79" t="n">
        <v>0.0064</v>
      </c>
    </row>
    <row r="60" ht="27" customHeight="1">
      <c r="A60">
        <f>D60&amp;J60</f>
        <v/>
      </c>
      <c r="B60">
        <f>ABS(IF(W60=0,X60,W60))</f>
        <v/>
      </c>
      <c r="C60">
        <f>ABS(X60)</f>
        <v/>
      </c>
      <c r="D60" s="37">
        <f>IF(V60=0,TEXT(V60,"@"),TEXT(V60,"#"))</f>
        <v/>
      </c>
      <c r="E60">
        <f>IF(F60="",IF(F59="",MIN(10,E59+1),1),IFERROR(IF(VALUE(RIGHT(F60))&gt;=0,F60),LEFT(F60,LEN(F60)-1)))</f>
        <v/>
      </c>
      <c r="F60" s="79" t="inlineStr">
        <is>
          <t>POUT25SB0007971A</t>
        </is>
      </c>
      <c r="G60" s="80" t="n">
        <v>45937</v>
      </c>
      <c r="H60" s="79" t="inlineStr">
        <is>
          <t>EGV</t>
        </is>
      </c>
      <c r="I60" s="79" t="inlineStr">
        <is>
          <t>TIGER ENTERPRISES LTD.</t>
        </is>
      </c>
      <c r="J60" s="79" t="inlineStr">
        <is>
          <t>M1</t>
        </is>
      </c>
      <c r="K60" s="79" t="inlineStr">
        <is>
          <t>TRIM FAB</t>
        </is>
      </c>
      <c r="L60" s="79" t="inlineStr">
        <is>
          <t>Signature Navy</t>
        </is>
      </c>
      <c r="M60" s="79" t="inlineStr">
        <is>
          <t>BU</t>
        </is>
      </c>
      <c r="N60" s="79" t="n">
        <v>34</v>
      </c>
      <c r="O60" s="80" t="n">
        <v>45943</v>
      </c>
      <c r="P60" s="79" t="inlineStr">
        <is>
          <t>S</t>
        </is>
      </c>
      <c r="Q60" s="79" t="inlineStr">
        <is>
          <t>S25V07971</t>
        </is>
      </c>
      <c r="R60" s="80" t="n">
        <v>45958</v>
      </c>
      <c r="S60" s="80" t="n">
        <v>45976</v>
      </c>
      <c r="T60" s="79" t="inlineStr">
        <is>
          <t>B</t>
        </is>
      </c>
      <c r="U60" s="79" t="n">
        <v>4678</v>
      </c>
      <c r="V60" s="79" t="n">
        <v>57</v>
      </c>
      <c r="W60" s="79" t="n">
        <v>0.0063</v>
      </c>
      <c r="X60" s="79" t="n">
        <v>0.0064</v>
      </c>
    </row>
    <row r="61" ht="27" customHeight="1">
      <c r="A61">
        <f>D61&amp;J61</f>
        <v/>
      </c>
      <c r="B61">
        <f>ABS(IF(W61=0,X61,W61))</f>
        <v/>
      </c>
      <c r="C61">
        <f>ABS(X61)</f>
        <v/>
      </c>
      <c r="D61" s="37">
        <f>IF(V61=0,TEXT(V61,"@"),TEXT(V61,"#"))</f>
        <v/>
      </c>
      <c r="E61">
        <f>IF(F61="",IF(F60="",MIN(10,E60+1),1),IFERROR(IF(VALUE(RIGHT(F61))&gt;=0,F61),LEFT(F61,LEN(F61)-1)))</f>
        <v/>
      </c>
      <c r="F61" s="79" t="inlineStr">
        <is>
          <t>POUT25SB0007971A</t>
        </is>
      </c>
      <c r="G61" s="80" t="n">
        <v>45937</v>
      </c>
      <c r="H61" s="79" t="inlineStr">
        <is>
          <t>EGV</t>
        </is>
      </c>
      <c r="I61" s="79" t="inlineStr">
        <is>
          <t>TIGER ENTERPRISES LTD.</t>
        </is>
      </c>
      <c r="J61" s="79" t="inlineStr">
        <is>
          <t>M1</t>
        </is>
      </c>
      <c r="K61" s="79" t="inlineStr">
        <is>
          <t>TRIM FAB</t>
        </is>
      </c>
      <c r="L61" s="79" t="inlineStr">
        <is>
          <t>Signature Navy</t>
        </is>
      </c>
      <c r="M61" s="79" t="inlineStr">
        <is>
          <t>BU</t>
        </is>
      </c>
      <c r="N61" s="79" t="n">
        <v>34</v>
      </c>
      <c r="O61" s="80" t="n">
        <v>45943</v>
      </c>
      <c r="P61" s="79" t="inlineStr">
        <is>
          <t>S</t>
        </is>
      </c>
      <c r="Q61" s="79" t="inlineStr">
        <is>
          <t>S25V07971</t>
        </is>
      </c>
      <c r="R61" s="80" t="n">
        <v>45958</v>
      </c>
      <c r="S61" s="80" t="n">
        <v>45976</v>
      </c>
      <c r="T61" s="79" t="inlineStr">
        <is>
          <t>B</t>
        </is>
      </c>
      <c r="U61" s="79" t="n">
        <v>4678</v>
      </c>
      <c r="V61" s="79" t="n">
        <v>64</v>
      </c>
      <c r="W61" s="79" t="n">
        <v>0.0063</v>
      </c>
      <c r="X61" s="79" t="n">
        <v>0.0064</v>
      </c>
    </row>
    <row r="62" ht="27" customHeight="1">
      <c r="A62">
        <f>D62&amp;J62</f>
        <v/>
      </c>
      <c r="B62">
        <f>ABS(IF(W62=0,X62,W62))</f>
        <v/>
      </c>
      <c r="C62">
        <f>ABS(X62)</f>
        <v/>
      </c>
      <c r="D62" s="37">
        <f>IF(V62=0,TEXT(V62,"@"),TEXT(V62,"#"))</f>
        <v/>
      </c>
      <c r="E62">
        <f>IF(F62="",IF(F61="",MIN(10,E61+1),1),IFERROR(IF(VALUE(RIGHT(F62))&gt;=0,F62),LEFT(F62,LEN(F62)-1)))</f>
        <v/>
      </c>
      <c r="F62" s="79" t="inlineStr">
        <is>
          <t>POUT25SB0007971A</t>
        </is>
      </c>
      <c r="G62" s="80" t="n">
        <v>45937</v>
      </c>
      <c r="H62" s="79" t="inlineStr">
        <is>
          <t>EGV</t>
        </is>
      </c>
      <c r="I62" s="79" t="inlineStr">
        <is>
          <t>TIGER ENTERPRISES LTD.</t>
        </is>
      </c>
      <c r="J62" s="79" t="inlineStr">
        <is>
          <t>M1</t>
        </is>
      </c>
      <c r="K62" s="79" t="inlineStr">
        <is>
          <t>TRIM FAB</t>
        </is>
      </c>
      <c r="L62" s="79" t="inlineStr">
        <is>
          <t>Signature Navy</t>
        </is>
      </c>
      <c r="M62" s="79" t="inlineStr">
        <is>
          <t>BU</t>
        </is>
      </c>
      <c r="N62" s="79" t="n">
        <v>42</v>
      </c>
      <c r="O62" s="80" t="n">
        <v>45943</v>
      </c>
      <c r="P62" s="79" t="inlineStr">
        <is>
          <t>S</t>
        </is>
      </c>
      <c r="Q62" s="79" t="inlineStr">
        <is>
          <t>S25V07971</t>
        </is>
      </c>
      <c r="R62" s="80" t="n">
        <v>45958</v>
      </c>
      <c r="S62" s="80" t="n">
        <v>45976</v>
      </c>
      <c r="T62" s="79" t="inlineStr">
        <is>
          <t>B</t>
        </is>
      </c>
      <c r="U62" s="79" t="n">
        <v>5779</v>
      </c>
      <c r="V62" s="79" t="n">
        <v>12</v>
      </c>
      <c r="W62" s="79" t="n">
        <v>0.0063</v>
      </c>
      <c r="X62" s="79" t="n">
        <v>0.0064</v>
      </c>
    </row>
    <row r="63" ht="27" customHeight="1">
      <c r="A63">
        <f>D63&amp;J63</f>
        <v/>
      </c>
      <c r="B63">
        <f>ABS(IF(W63=0,X63,W63))</f>
        <v/>
      </c>
      <c r="C63">
        <f>ABS(X63)</f>
        <v/>
      </c>
      <c r="D63" s="37">
        <f>IF(V63=0,TEXT(V63,"@"),TEXT(V63,"#"))</f>
        <v/>
      </c>
      <c r="E63">
        <f>IF(F63="",IF(F62="",MIN(10,E62+1),1),IFERROR(IF(VALUE(RIGHT(F63))&gt;=0,F63),LEFT(F63,LEN(F63)-1)))</f>
        <v/>
      </c>
      <c r="F63" s="79" t="inlineStr">
        <is>
          <t>POUT25SB0007971A</t>
        </is>
      </c>
      <c r="G63" s="80" t="n">
        <v>45937</v>
      </c>
      <c r="H63" s="79" t="inlineStr">
        <is>
          <t>EGV</t>
        </is>
      </c>
      <c r="I63" s="79" t="inlineStr">
        <is>
          <t>TIGER ENTERPRISES LTD.</t>
        </is>
      </c>
      <c r="J63" s="79" t="inlineStr">
        <is>
          <t>M1</t>
        </is>
      </c>
      <c r="K63" s="79" t="inlineStr">
        <is>
          <t>TRIM FAB</t>
        </is>
      </c>
      <c r="L63" s="79" t="inlineStr">
        <is>
          <t>Signature Navy</t>
        </is>
      </c>
      <c r="M63" s="79" t="inlineStr">
        <is>
          <t>BU</t>
        </is>
      </c>
      <c r="N63" s="79" t="n">
        <v>45</v>
      </c>
      <c r="O63" s="80" t="n">
        <v>45943</v>
      </c>
      <c r="P63" s="79" t="inlineStr">
        <is>
          <t>S</t>
        </is>
      </c>
      <c r="Q63" s="79" t="inlineStr">
        <is>
          <t>S25V07971</t>
        </is>
      </c>
      <c r="R63" s="80" t="n">
        <v>45958</v>
      </c>
      <c r="S63" s="80" t="n">
        <v>45976</v>
      </c>
      <c r="T63" s="79" t="inlineStr">
        <is>
          <t>B</t>
        </is>
      </c>
      <c r="U63" s="79" t="n">
        <v>6191</v>
      </c>
      <c r="V63" s="79" t="n">
        <v>39</v>
      </c>
      <c r="W63" s="79" t="n">
        <v>0.0063</v>
      </c>
      <c r="X63" s="79" t="n">
        <v>0.0064</v>
      </c>
    </row>
    <row r="64" ht="27" customHeight="1">
      <c r="A64">
        <f>D64&amp;J64</f>
        <v/>
      </c>
      <c r="B64">
        <f>ABS(IF(W64=0,X64,W64))</f>
        <v/>
      </c>
      <c r="C64">
        <f>ABS(X64)</f>
        <v/>
      </c>
      <c r="D64" s="37">
        <f>IF(V64=0,TEXT(V64,"@"),TEXT(V64,"#"))</f>
        <v/>
      </c>
      <c r="E64">
        <f>IF(F64="",IF(F63="",MIN(10,E63+1),1),IFERROR(IF(VALUE(RIGHT(F64))&gt;=0,F64),LEFT(F64,LEN(F64)-1)))</f>
        <v/>
      </c>
      <c r="F64" s="79" t="inlineStr">
        <is>
          <t>POUT25SB0007971A</t>
        </is>
      </c>
      <c r="G64" s="80" t="n">
        <v>45937</v>
      </c>
      <c r="H64" s="79" t="inlineStr">
        <is>
          <t>EGV</t>
        </is>
      </c>
      <c r="I64" s="79" t="inlineStr">
        <is>
          <t>TIGER ENTERPRISES LTD.</t>
        </is>
      </c>
      <c r="J64" s="79" t="inlineStr">
        <is>
          <t>M1</t>
        </is>
      </c>
      <c r="K64" s="79" t="inlineStr">
        <is>
          <t>TRIM FAB</t>
        </is>
      </c>
      <c r="L64" s="79" t="inlineStr">
        <is>
          <t>Signature Navy</t>
        </is>
      </c>
      <c r="M64" s="79" t="inlineStr">
        <is>
          <t>BU</t>
        </is>
      </c>
      <c r="N64" s="79" t="n">
        <v>62</v>
      </c>
      <c r="O64" s="80" t="n">
        <v>45943</v>
      </c>
      <c r="P64" s="79" t="inlineStr">
        <is>
          <t>S</t>
        </is>
      </c>
      <c r="Q64" s="79" t="inlineStr">
        <is>
          <t>S25V07971</t>
        </is>
      </c>
      <c r="R64" s="80" t="n">
        <v>45958</v>
      </c>
      <c r="S64" s="80" t="n">
        <v>45976</v>
      </c>
      <c r="T64" s="79" t="inlineStr">
        <is>
          <t>B</t>
        </is>
      </c>
      <c r="U64" s="79" t="n">
        <v>8530</v>
      </c>
      <c r="V64" s="79" t="n">
        <v>29</v>
      </c>
      <c r="W64" s="79" t="n">
        <v>0.0063</v>
      </c>
      <c r="X64" s="79" t="n">
        <v>0.0064</v>
      </c>
    </row>
    <row r="65" ht="27" customHeight="1">
      <c r="A65">
        <f>D65&amp;J65</f>
        <v/>
      </c>
      <c r="B65">
        <f>ABS(IF(W65=0,X65,W65))</f>
        <v/>
      </c>
      <c r="C65">
        <f>ABS(X65)</f>
        <v/>
      </c>
      <c r="D65" s="37">
        <f>IF(V65=0,TEXT(V65,"@"),TEXT(V65,"#"))</f>
        <v/>
      </c>
      <c r="E65">
        <f>IF(F65="",IF(F64="",MIN(10,E64+1),1),IFERROR(IF(VALUE(RIGHT(F65))&gt;=0,F65),LEFT(F65,LEN(F65)-1)))</f>
        <v/>
      </c>
      <c r="F65" s="79" t="inlineStr">
        <is>
          <t>POUT25SB0007971A</t>
        </is>
      </c>
      <c r="G65" s="80" t="n">
        <v>45937</v>
      </c>
      <c r="H65" s="79" t="inlineStr">
        <is>
          <t>EGV</t>
        </is>
      </c>
      <c r="I65" s="79" t="inlineStr">
        <is>
          <t>TIGER ENTERPRISES LTD.</t>
        </is>
      </c>
      <c r="J65" s="79" t="inlineStr">
        <is>
          <t>M1</t>
        </is>
      </c>
      <c r="K65" s="79" t="inlineStr">
        <is>
          <t>TRIM FAB</t>
        </is>
      </c>
      <c r="L65" s="79" t="inlineStr">
        <is>
          <t>Signature Navy</t>
        </is>
      </c>
      <c r="M65" s="79" t="inlineStr">
        <is>
          <t>BU</t>
        </is>
      </c>
      <c r="N65" s="79" t="n">
        <v>100</v>
      </c>
      <c r="O65" s="80" t="n">
        <v>45943</v>
      </c>
      <c r="P65" s="79" t="inlineStr">
        <is>
          <t>S</t>
        </is>
      </c>
      <c r="Q65" s="79" t="inlineStr">
        <is>
          <t>S25V07971</t>
        </is>
      </c>
      <c r="R65" s="80" t="n">
        <v>45958</v>
      </c>
      <c r="S65" s="80" t="n">
        <v>45976</v>
      </c>
      <c r="T65" s="79" t="inlineStr">
        <is>
          <t>B</t>
        </is>
      </c>
      <c r="U65" s="79" t="n">
        <v>13759</v>
      </c>
      <c r="V65" s="79" t="n">
        <v>42</v>
      </c>
      <c r="W65" s="79" t="n">
        <v>0.0063</v>
      </c>
      <c r="X65" s="79" t="n">
        <v>0.0064</v>
      </c>
    </row>
    <row r="66" ht="27" customHeight="1">
      <c r="A66">
        <f>D66&amp;J66</f>
        <v/>
      </c>
      <c r="B66">
        <f>ABS(IF(W66=0,X66,W66))</f>
        <v/>
      </c>
      <c r="C66">
        <f>ABS(X66)</f>
        <v/>
      </c>
      <c r="D66" s="37">
        <f>IF(V66=0,TEXT(V66,"@"),TEXT(V66,"#"))</f>
        <v/>
      </c>
      <c r="E66">
        <f>IF(F66="",IF(F65="",MIN(10,E65+1),1),IFERROR(IF(VALUE(RIGHT(F66))&gt;=0,F66),LEFT(F66,LEN(F66)-1)))</f>
        <v/>
      </c>
      <c r="F66" s="79" t="inlineStr">
        <is>
          <t>POUT25SB0007971A</t>
        </is>
      </c>
      <c r="G66" s="80" t="n">
        <v>45937</v>
      </c>
      <c r="H66" s="79" t="inlineStr">
        <is>
          <t>EGV</t>
        </is>
      </c>
      <c r="I66" s="79" t="inlineStr">
        <is>
          <t>TIGER ENTERPRISES LTD.</t>
        </is>
      </c>
      <c r="J66" s="79" t="inlineStr">
        <is>
          <t>M1</t>
        </is>
      </c>
      <c r="K66" s="79" t="inlineStr">
        <is>
          <t>TRIM FAB</t>
        </is>
      </c>
      <c r="L66" s="79" t="inlineStr">
        <is>
          <t>Troposphere</t>
        </is>
      </c>
      <c r="M66" s="79" t="inlineStr">
        <is>
          <t>BU</t>
        </is>
      </c>
      <c r="N66" s="79" t="n">
        <v>13</v>
      </c>
      <c r="O66" s="80" t="n">
        <v>45943</v>
      </c>
      <c r="P66" s="79" t="inlineStr">
        <is>
          <t>S</t>
        </is>
      </c>
      <c r="Q66" s="79" t="inlineStr">
        <is>
          <t>S25V07971</t>
        </is>
      </c>
      <c r="R66" s="80" t="n">
        <v>45958</v>
      </c>
      <c r="S66" s="80" t="n">
        <v>45976</v>
      </c>
      <c r="T66" s="79" t="inlineStr">
        <is>
          <t>B</t>
        </is>
      </c>
      <c r="U66" s="79" t="n">
        <v>1815</v>
      </c>
      <c r="V66" s="79" t="n">
        <v>41</v>
      </c>
      <c r="W66" s="79" t="n">
        <v>0.0063</v>
      </c>
      <c r="X66" s="79" t="n">
        <v>0.0064</v>
      </c>
    </row>
    <row r="67" ht="27" customHeight="1">
      <c r="A67">
        <f>D67&amp;J67</f>
        <v/>
      </c>
      <c r="B67">
        <f>ABS(IF(W67=0,X67,W67))</f>
        <v/>
      </c>
      <c r="C67">
        <f>ABS(X67)</f>
        <v/>
      </c>
      <c r="D67" s="37">
        <f>IF(V67=0,TEXT(V67,"@"),TEXT(V67,"#"))</f>
        <v/>
      </c>
      <c r="E67">
        <f>IF(F67="",IF(F66="",MIN(10,E66+1),1),IFERROR(IF(VALUE(RIGHT(F67))&gt;=0,F67),LEFT(F67,LEN(F67)-1)))</f>
        <v/>
      </c>
      <c r="F67" s="79" t="inlineStr">
        <is>
          <t>POUT25SB0007971A</t>
        </is>
      </c>
      <c r="G67" s="80" t="n">
        <v>45937</v>
      </c>
      <c r="H67" s="79" t="inlineStr">
        <is>
          <t>EGV</t>
        </is>
      </c>
      <c r="I67" s="79" t="inlineStr">
        <is>
          <t>TIGER ENTERPRISES LTD.</t>
        </is>
      </c>
      <c r="J67" s="79" t="inlineStr">
        <is>
          <t>M1</t>
        </is>
      </c>
      <c r="K67" s="79" t="inlineStr">
        <is>
          <t>TRIM FAB</t>
        </is>
      </c>
      <c r="L67" s="79" t="inlineStr">
        <is>
          <t>Troposphere</t>
        </is>
      </c>
      <c r="M67" s="79" t="inlineStr">
        <is>
          <t>BU</t>
        </is>
      </c>
      <c r="N67" s="79" t="n">
        <v>16</v>
      </c>
      <c r="O67" s="80" t="n">
        <v>45943</v>
      </c>
      <c r="P67" s="79" t="inlineStr">
        <is>
          <t>S</t>
        </is>
      </c>
      <c r="Q67" s="79" t="inlineStr">
        <is>
          <t>S25V07971</t>
        </is>
      </c>
      <c r="R67" s="80" t="n">
        <v>45958</v>
      </c>
      <c r="S67" s="80" t="n">
        <v>45976</v>
      </c>
      <c r="T67" s="79" t="inlineStr">
        <is>
          <t>B</t>
        </is>
      </c>
      <c r="U67" s="79" t="n">
        <v>2233</v>
      </c>
      <c r="V67" s="79" t="n">
        <v>99</v>
      </c>
      <c r="W67" s="79" t="n">
        <v>0.0063</v>
      </c>
      <c r="X67" s="79" t="n">
        <v>0.0064</v>
      </c>
    </row>
    <row r="68" ht="27" customHeight="1">
      <c r="A68">
        <f>D68&amp;J68</f>
        <v/>
      </c>
      <c r="B68">
        <f>ABS(IF(W68=0,X68,W68))</f>
        <v/>
      </c>
      <c r="C68">
        <f>ABS(X68)</f>
        <v/>
      </c>
      <c r="D68" s="37">
        <f>IF(V68=0,TEXT(V68,"@"),TEXT(V68,"#"))</f>
        <v/>
      </c>
      <c r="E68">
        <f>IF(F68="",IF(F67="",MIN(10,E67+1),1),IFERROR(IF(VALUE(RIGHT(F68))&gt;=0,F68),LEFT(F68,LEN(F68)-1)))</f>
        <v/>
      </c>
      <c r="F68" s="79" t="inlineStr">
        <is>
          <t>POUT25SB0007971A</t>
        </is>
      </c>
      <c r="G68" s="80" t="n">
        <v>45937</v>
      </c>
      <c r="H68" s="79" t="inlineStr">
        <is>
          <t>EGV</t>
        </is>
      </c>
      <c r="I68" s="79" t="inlineStr">
        <is>
          <t>TIGER ENTERPRISES LTD.</t>
        </is>
      </c>
      <c r="J68" s="79" t="inlineStr">
        <is>
          <t>M1</t>
        </is>
      </c>
      <c r="K68" s="79" t="inlineStr">
        <is>
          <t>TRIM FAB</t>
        </is>
      </c>
      <c r="L68" s="79" t="inlineStr">
        <is>
          <t>Troposphere</t>
        </is>
      </c>
      <c r="M68" s="79" t="inlineStr">
        <is>
          <t>BU</t>
        </is>
      </c>
      <c r="N68" s="79" t="n">
        <v>60</v>
      </c>
      <c r="O68" s="80" t="n">
        <v>45943</v>
      </c>
      <c r="P68" s="79" t="inlineStr">
        <is>
          <t>S</t>
        </is>
      </c>
      <c r="Q68" s="79" t="inlineStr">
        <is>
          <t>S25V07971</t>
        </is>
      </c>
      <c r="R68" s="80" t="n">
        <v>45958</v>
      </c>
      <c r="S68" s="80" t="n">
        <v>45976</v>
      </c>
      <c r="T68" s="79" t="inlineStr">
        <is>
          <t>B</t>
        </is>
      </c>
      <c r="U68" s="79" t="n">
        <v>8375</v>
      </c>
      <c r="V68" s="79" t="n">
        <v>26</v>
      </c>
      <c r="W68" s="79" t="n">
        <v>0.0063</v>
      </c>
      <c r="X68" s="79" t="n">
        <v>0.0064</v>
      </c>
    </row>
    <row r="69" ht="27" customHeight="1">
      <c r="A69">
        <f>D69&amp;J69</f>
        <v/>
      </c>
      <c r="B69">
        <f>ABS(IF(W69=0,X69,W69))</f>
        <v/>
      </c>
      <c r="C69">
        <f>ABS(X69)</f>
        <v/>
      </c>
      <c r="D69" s="37">
        <f>IF(V69=0,TEXT(V69,"@"),TEXT(V69,"#"))</f>
        <v/>
      </c>
      <c r="E69">
        <f>IF(F69="",IF(F68="",MIN(10,E68+1),1),IFERROR(IF(VALUE(RIGHT(F69))&gt;=0,F69),LEFT(F69,LEN(F69)-1)))</f>
        <v/>
      </c>
      <c r="F69" s="79" t="inlineStr">
        <is>
          <t>POUT25SB0007971A</t>
        </is>
      </c>
      <c r="G69" s="80" t="n">
        <v>45937</v>
      </c>
      <c r="H69" s="79" t="inlineStr">
        <is>
          <t>EGV</t>
        </is>
      </c>
      <c r="I69" s="79" t="inlineStr">
        <is>
          <t>TIGER ENTERPRISES LTD.</t>
        </is>
      </c>
      <c r="J69" s="79" t="inlineStr">
        <is>
          <t>M1</t>
        </is>
      </c>
      <c r="K69" s="79" t="inlineStr">
        <is>
          <t>TRIM FAB1</t>
        </is>
      </c>
      <c r="L69" s="79" t="inlineStr">
        <is>
          <t>12@Signature Navy</t>
        </is>
      </c>
      <c r="M69" s="79" t="inlineStr">
        <is>
          <t>BU</t>
        </is>
      </c>
      <c r="N69" s="79" t="n">
        <v>42</v>
      </c>
      <c r="O69" s="80" t="n">
        <v>45943</v>
      </c>
      <c r="P69" s="79" t="inlineStr">
        <is>
          <t>S</t>
        </is>
      </c>
      <c r="Q69" s="79" t="inlineStr">
        <is>
          <t>S25V07971</t>
        </is>
      </c>
      <c r="R69" s="79" t="n"/>
      <c r="S69" s="79" t="n"/>
      <c r="T69" s="79" t="inlineStr">
        <is>
          <t>B</t>
        </is>
      </c>
      <c r="U69" s="79" t="n"/>
      <c r="V69" s="79" t="n"/>
      <c r="W69" s="79" t="n"/>
      <c r="X69" s="79" t="n"/>
    </row>
    <row r="70" ht="27" customHeight="1">
      <c r="A70">
        <f>D70&amp;J70</f>
        <v/>
      </c>
      <c r="B70">
        <f>ABS(IF(W70=0,X70,W70))</f>
        <v/>
      </c>
      <c r="C70">
        <f>ABS(X70)</f>
        <v/>
      </c>
      <c r="D70" s="37">
        <f>IF(V70=0,TEXT(V70,"@"),TEXT(V70,"#"))</f>
        <v/>
      </c>
      <c r="E70">
        <f>IF(F70="",IF(F69="",MIN(10,E69+1),1),IFERROR(IF(VALUE(RIGHT(F70))&gt;=0,F70),LEFT(F70,LEN(F70)-1)))</f>
        <v/>
      </c>
      <c r="F70" s="79" t="inlineStr">
        <is>
          <t>POUT25SB0007971A</t>
        </is>
      </c>
      <c r="G70" s="80" t="n">
        <v>45937</v>
      </c>
      <c r="H70" s="79" t="inlineStr">
        <is>
          <t>EGV</t>
        </is>
      </c>
      <c r="I70" s="79" t="inlineStr">
        <is>
          <t>TIGER ENTERPRISES LTD.</t>
        </is>
      </c>
      <c r="J70" s="79" t="inlineStr">
        <is>
          <t>M1</t>
        </is>
      </c>
      <c r="K70" s="79" t="inlineStr">
        <is>
          <t>TRIM FAB1</t>
        </is>
      </c>
      <c r="L70" s="79" t="inlineStr">
        <is>
          <t>26@Troposphere</t>
        </is>
      </c>
      <c r="M70" s="79" t="inlineStr">
        <is>
          <t>BU</t>
        </is>
      </c>
      <c r="N70" s="79" t="n">
        <v>60</v>
      </c>
      <c r="O70" s="80" t="n">
        <v>45943</v>
      </c>
      <c r="P70" s="79" t="inlineStr">
        <is>
          <t>S</t>
        </is>
      </c>
      <c r="Q70" s="79" t="inlineStr">
        <is>
          <t>S25V07971</t>
        </is>
      </c>
      <c r="R70" s="79" t="n"/>
      <c r="S70" s="79" t="n"/>
      <c r="T70" s="79" t="inlineStr">
        <is>
          <t>B</t>
        </is>
      </c>
      <c r="U70" s="79" t="n"/>
      <c r="V70" s="79" t="n"/>
      <c r="W70" s="79" t="n"/>
      <c r="X70" s="79" t="n"/>
    </row>
    <row r="71" ht="27" customHeight="1">
      <c r="A71">
        <f>D71&amp;J71</f>
        <v/>
      </c>
      <c r="B71">
        <f>ABS(IF(W71=0,X71,W71))</f>
        <v/>
      </c>
      <c r="C71">
        <f>ABS(X71)</f>
        <v/>
      </c>
      <c r="D71" s="37">
        <f>IF(V71=0,TEXT(V71,"@"),TEXT(V71,"#"))</f>
        <v/>
      </c>
      <c r="E71">
        <f>IF(F71="",IF(F70="",MIN(10,E70+1),1),IFERROR(IF(VALUE(RIGHT(F71))&gt;=0,F71),LEFT(F71,LEN(F71)-1)))</f>
        <v/>
      </c>
      <c r="F71" s="79" t="inlineStr">
        <is>
          <t>POUT25SB0007971A</t>
        </is>
      </c>
      <c r="G71" s="80" t="n">
        <v>45937</v>
      </c>
      <c r="H71" s="79" t="inlineStr">
        <is>
          <t>EGV</t>
        </is>
      </c>
      <c r="I71" s="79" t="inlineStr">
        <is>
          <t>TIGER ENTERPRISES LTD.</t>
        </is>
      </c>
      <c r="J71" s="79" t="inlineStr">
        <is>
          <t>M1</t>
        </is>
      </c>
      <c r="K71" s="79" t="inlineStr">
        <is>
          <t>TRIM FAB1</t>
        </is>
      </c>
      <c r="L71" s="79" t="inlineStr">
        <is>
          <t>29@Signature Navy</t>
        </is>
      </c>
      <c r="M71" s="79" t="inlineStr">
        <is>
          <t>BU</t>
        </is>
      </c>
      <c r="N71" s="79" t="n">
        <v>62</v>
      </c>
      <c r="O71" s="80" t="n">
        <v>45943</v>
      </c>
      <c r="P71" s="79" t="inlineStr">
        <is>
          <t>S</t>
        </is>
      </c>
      <c r="Q71" s="79" t="inlineStr">
        <is>
          <t>S25V07971</t>
        </is>
      </c>
      <c r="R71" s="79" t="n"/>
      <c r="S71" s="79" t="n"/>
      <c r="T71" s="79" t="inlineStr">
        <is>
          <t>B</t>
        </is>
      </c>
      <c r="U71" s="79" t="n"/>
      <c r="V71" s="79" t="n"/>
      <c r="W71" s="79" t="n"/>
      <c r="X71" s="79" t="n"/>
    </row>
    <row r="72" ht="27" customHeight="1">
      <c r="A72">
        <f>D72&amp;J72</f>
        <v/>
      </c>
      <c r="B72">
        <f>ABS(IF(W72=0,X72,W72))</f>
        <v/>
      </c>
      <c r="C72">
        <f>ABS(X72)</f>
        <v/>
      </c>
      <c r="D72" s="37">
        <f>IF(V72=0,TEXT(V72,"@"),TEXT(V72,"#"))</f>
        <v/>
      </c>
      <c r="E72">
        <f>IF(F72="",IF(F71="",MIN(10,E71+1),1),IFERROR(IF(VALUE(RIGHT(F72))&gt;=0,F72),LEFT(F72,LEN(F72)-1)))</f>
        <v/>
      </c>
      <c r="F72" s="79" t="inlineStr">
        <is>
          <t>POUT25SB0007971A</t>
        </is>
      </c>
      <c r="G72" s="80" t="n">
        <v>45937</v>
      </c>
      <c r="H72" s="79" t="inlineStr">
        <is>
          <t>EGV</t>
        </is>
      </c>
      <c r="I72" s="79" t="inlineStr">
        <is>
          <t>TIGER ENTERPRISES LTD.</t>
        </is>
      </c>
      <c r="J72" s="79" t="inlineStr">
        <is>
          <t>M1</t>
        </is>
      </c>
      <c r="K72" s="79" t="inlineStr">
        <is>
          <t>TRIM FAB1</t>
        </is>
      </c>
      <c r="L72" s="79" t="inlineStr">
        <is>
          <t>39@Signature Navy</t>
        </is>
      </c>
      <c r="M72" s="79" t="inlineStr">
        <is>
          <t>BU</t>
        </is>
      </c>
      <c r="N72" s="79" t="n">
        <v>45</v>
      </c>
      <c r="O72" s="80" t="n">
        <v>45943</v>
      </c>
      <c r="P72" s="79" t="inlineStr">
        <is>
          <t>S</t>
        </is>
      </c>
      <c r="Q72" s="79" t="inlineStr">
        <is>
          <t>S25V07971</t>
        </is>
      </c>
      <c r="R72" s="79" t="n"/>
      <c r="S72" s="79" t="n"/>
      <c r="T72" s="79" t="inlineStr">
        <is>
          <t>B</t>
        </is>
      </c>
      <c r="U72" s="79" t="n"/>
      <c r="V72" s="79" t="n"/>
      <c r="W72" s="79" t="n"/>
      <c r="X72" s="79" t="n"/>
    </row>
    <row r="73" ht="27" customHeight="1">
      <c r="A73">
        <f>D73&amp;J73</f>
        <v/>
      </c>
      <c r="B73">
        <f>ABS(IF(W73=0,X73,W73))</f>
        <v/>
      </c>
      <c r="C73">
        <f>ABS(X73)</f>
        <v/>
      </c>
      <c r="D73" s="37">
        <f>IF(V73=0,TEXT(V73,"@"),TEXT(V73,"#"))</f>
        <v/>
      </c>
      <c r="E73">
        <f>IF(F73="",IF(F72="",MIN(10,E72+1),1),IFERROR(IF(VALUE(RIGHT(F73))&gt;=0,F73),LEFT(F73,LEN(F73)-1)))</f>
        <v/>
      </c>
      <c r="F73" s="79" t="inlineStr">
        <is>
          <t>POUT25SB0007971A</t>
        </is>
      </c>
      <c r="G73" s="80" t="n">
        <v>45937</v>
      </c>
      <c r="H73" s="79" t="inlineStr">
        <is>
          <t>EGV</t>
        </is>
      </c>
      <c r="I73" s="79" t="inlineStr">
        <is>
          <t>TIGER ENTERPRISES LTD.</t>
        </is>
      </c>
      <c r="J73" s="79" t="inlineStr">
        <is>
          <t>M1</t>
        </is>
      </c>
      <c r="K73" s="79" t="inlineStr">
        <is>
          <t>TRIM FAB1</t>
        </is>
      </c>
      <c r="L73" s="79" t="inlineStr">
        <is>
          <t>41@Troposphere</t>
        </is>
      </c>
      <c r="M73" s="79" t="inlineStr">
        <is>
          <t>BU</t>
        </is>
      </c>
      <c r="N73" s="79" t="n">
        <v>13</v>
      </c>
      <c r="O73" s="80" t="n">
        <v>45943</v>
      </c>
      <c r="P73" s="79" t="inlineStr">
        <is>
          <t>S</t>
        </is>
      </c>
      <c r="Q73" s="79" t="inlineStr">
        <is>
          <t>S25V07971</t>
        </is>
      </c>
      <c r="R73" s="79" t="n"/>
      <c r="S73" s="79" t="n"/>
      <c r="T73" s="79" t="inlineStr">
        <is>
          <t>B</t>
        </is>
      </c>
      <c r="U73" s="79" t="n"/>
      <c r="V73" s="79" t="n"/>
      <c r="W73" s="79" t="n"/>
      <c r="X73" s="79" t="n"/>
    </row>
    <row r="74" ht="27" customHeight="1">
      <c r="A74">
        <f>D74&amp;J74</f>
        <v/>
      </c>
      <c r="B74">
        <f>ABS(IF(W74=0,X74,W74))</f>
        <v/>
      </c>
      <c r="C74">
        <f>ABS(X74)</f>
        <v/>
      </c>
      <c r="D74" s="37">
        <f>IF(V74=0,TEXT(V74,"@"),TEXT(V74,"#"))</f>
        <v/>
      </c>
      <c r="E74">
        <f>IF(F74="",IF(F73="",MIN(10,E73+1),1),IFERROR(IF(VALUE(RIGHT(F74))&gt;=0,F74),LEFT(F74,LEN(F74)-1)))</f>
        <v/>
      </c>
      <c r="F74" s="79" t="inlineStr">
        <is>
          <t>POUT25SB0007971A</t>
        </is>
      </c>
      <c r="G74" s="80" t="n">
        <v>45937</v>
      </c>
      <c r="H74" s="79" t="inlineStr">
        <is>
          <t>EGV</t>
        </is>
      </c>
      <c r="I74" s="79" t="inlineStr">
        <is>
          <t>TIGER ENTERPRISES LTD.</t>
        </is>
      </c>
      <c r="J74" s="79" t="inlineStr">
        <is>
          <t>M1</t>
        </is>
      </c>
      <c r="K74" s="79" t="inlineStr">
        <is>
          <t>TRIM FAB1</t>
        </is>
      </c>
      <c r="L74" s="79" t="inlineStr">
        <is>
          <t>42@Signature Navy</t>
        </is>
      </c>
      <c r="M74" s="79" t="inlineStr">
        <is>
          <t>BU</t>
        </is>
      </c>
      <c r="N74" s="79" t="n">
        <v>100</v>
      </c>
      <c r="O74" s="80" t="n">
        <v>45943</v>
      </c>
      <c r="P74" s="79" t="inlineStr">
        <is>
          <t>S</t>
        </is>
      </c>
      <c r="Q74" s="79" t="inlineStr">
        <is>
          <t>S25V07971</t>
        </is>
      </c>
      <c r="R74" s="79" t="n"/>
      <c r="S74" s="79" t="n"/>
      <c r="T74" s="79" t="inlineStr">
        <is>
          <t>B</t>
        </is>
      </c>
      <c r="U74" s="79" t="n"/>
      <c r="V74" s="79" t="n"/>
      <c r="W74" s="79" t="n"/>
      <c r="X74" s="79" t="n"/>
    </row>
    <row r="75" ht="27" customHeight="1">
      <c r="A75">
        <f>D75&amp;J75</f>
        <v/>
      </c>
      <c r="B75">
        <f>ABS(IF(W75=0,X75,W75))</f>
        <v/>
      </c>
      <c r="C75">
        <f>ABS(X75)</f>
        <v/>
      </c>
      <c r="D75" s="37">
        <f>IF(V75=0,TEXT(V75,"@"),TEXT(V75,"#"))</f>
        <v/>
      </c>
      <c r="E75">
        <f>IF(F75="",IF(F74="",MIN(10,E74+1),1),IFERROR(IF(VALUE(RIGHT(F75))&gt;=0,F75),LEFT(F75,LEN(F75)-1)))</f>
        <v/>
      </c>
      <c r="F75" s="79" t="inlineStr">
        <is>
          <t>POUT25SB0007971A</t>
        </is>
      </c>
      <c r="G75" s="80" t="n">
        <v>45937</v>
      </c>
      <c r="H75" s="79" t="inlineStr">
        <is>
          <t>EGV</t>
        </is>
      </c>
      <c r="I75" s="79" t="inlineStr">
        <is>
          <t>TIGER ENTERPRISES LTD.</t>
        </is>
      </c>
      <c r="J75" s="79" t="inlineStr">
        <is>
          <t>M1</t>
        </is>
      </c>
      <c r="K75" s="79" t="inlineStr">
        <is>
          <t>TRIM FAB1</t>
        </is>
      </c>
      <c r="L75" s="79" t="inlineStr">
        <is>
          <t>45@Signature Navy</t>
        </is>
      </c>
      <c r="M75" s="79" t="inlineStr">
        <is>
          <t>BU</t>
        </is>
      </c>
      <c r="N75" s="79" t="n">
        <v>9</v>
      </c>
      <c r="O75" s="80" t="n">
        <v>45943</v>
      </c>
      <c r="P75" s="79" t="inlineStr">
        <is>
          <t>S</t>
        </is>
      </c>
      <c r="Q75" s="79" t="inlineStr">
        <is>
          <t>S25V07971</t>
        </is>
      </c>
      <c r="R75" s="79" t="n"/>
      <c r="S75" s="79" t="n"/>
      <c r="T75" s="79" t="inlineStr">
        <is>
          <t>B</t>
        </is>
      </c>
      <c r="U75" s="79" t="n"/>
      <c r="V75" s="79" t="n"/>
      <c r="W75" s="79" t="n"/>
      <c r="X75" s="79" t="n"/>
    </row>
    <row r="76" ht="27" customHeight="1">
      <c r="A76">
        <f>D76&amp;J76</f>
        <v/>
      </c>
      <c r="B76">
        <f>ABS(IF(W76=0,X76,W76))</f>
        <v/>
      </c>
      <c r="C76">
        <f>ABS(X76)</f>
        <v/>
      </c>
      <c r="D76" s="37">
        <f>IF(V76=0,TEXT(V76,"@"),TEXT(V76,"#"))</f>
        <v/>
      </c>
      <c r="E76">
        <f>IF(F76="",IF(F75="",MIN(10,E75+1),1),IFERROR(IF(VALUE(RIGHT(F76))&gt;=0,F76),LEFT(F76,LEN(F76)-1)))</f>
        <v/>
      </c>
      <c r="F76" s="79" t="inlineStr">
        <is>
          <t>POUT25SB0007971A</t>
        </is>
      </c>
      <c r="G76" s="80" t="n">
        <v>45937</v>
      </c>
      <c r="H76" s="79" t="inlineStr">
        <is>
          <t>EGV</t>
        </is>
      </c>
      <c r="I76" s="79" t="inlineStr">
        <is>
          <t>TIGER ENTERPRISES LTD.</t>
        </is>
      </c>
      <c r="J76" s="79" t="inlineStr">
        <is>
          <t>M1</t>
        </is>
      </c>
      <c r="K76" s="79" t="inlineStr">
        <is>
          <t>TRIM FAB1</t>
        </is>
      </c>
      <c r="L76" s="79" t="inlineStr">
        <is>
          <t>47@Signature Navy</t>
        </is>
      </c>
      <c r="M76" s="79" t="inlineStr">
        <is>
          <t>BU</t>
        </is>
      </c>
      <c r="N76" s="79" t="n">
        <v>27</v>
      </c>
      <c r="O76" s="80" t="n">
        <v>45943</v>
      </c>
      <c r="P76" s="79" t="inlineStr">
        <is>
          <t>S</t>
        </is>
      </c>
      <c r="Q76" s="79" t="inlineStr">
        <is>
          <t>S25V07971</t>
        </is>
      </c>
      <c r="R76" s="79" t="n"/>
      <c r="S76" s="79" t="n"/>
      <c r="T76" s="79" t="inlineStr">
        <is>
          <t>B</t>
        </is>
      </c>
      <c r="U76" s="79" t="n"/>
      <c r="V76" s="79" t="n"/>
      <c r="W76" s="79" t="n"/>
      <c r="X76" s="79" t="n"/>
    </row>
    <row r="77" ht="27" customHeight="1">
      <c r="A77">
        <f>D77&amp;J77</f>
        <v/>
      </c>
      <c r="B77">
        <f>ABS(IF(W77=0,X77,W77))</f>
        <v/>
      </c>
      <c r="C77">
        <f>ABS(X77)</f>
        <v/>
      </c>
      <c r="D77" s="37">
        <f>IF(V77=0,TEXT(V77,"@"),TEXT(V77,"#"))</f>
        <v/>
      </c>
      <c r="E77">
        <f>IF(F77="",IF(F76="",MIN(10,E76+1),1),IFERROR(IF(VALUE(RIGHT(F77))&gt;=0,F77),LEFT(F77,LEN(F77)-1)))</f>
        <v/>
      </c>
      <c r="F77" s="79" t="inlineStr">
        <is>
          <t>POUT25SB0007971A</t>
        </is>
      </c>
      <c r="G77" s="80" t="n">
        <v>45937</v>
      </c>
      <c r="H77" s="79" t="inlineStr">
        <is>
          <t>EGV</t>
        </is>
      </c>
      <c r="I77" s="79" t="inlineStr">
        <is>
          <t>TIGER ENTERPRISES LTD.</t>
        </is>
      </c>
      <c r="J77" s="79" t="inlineStr">
        <is>
          <t>M1</t>
        </is>
      </c>
      <c r="K77" s="79" t="inlineStr">
        <is>
          <t>TRIM FAB1</t>
        </is>
      </c>
      <c r="L77" s="79" t="inlineStr">
        <is>
          <t>50@Signature Navy</t>
        </is>
      </c>
      <c r="M77" s="79" t="inlineStr">
        <is>
          <t>BU</t>
        </is>
      </c>
      <c r="N77" s="79" t="n">
        <v>12</v>
      </c>
      <c r="O77" s="80" t="n">
        <v>45943</v>
      </c>
      <c r="P77" s="79" t="inlineStr">
        <is>
          <t>S</t>
        </is>
      </c>
      <c r="Q77" s="79" t="inlineStr">
        <is>
          <t>S25V07971</t>
        </is>
      </c>
      <c r="R77" s="79" t="n"/>
      <c r="S77" s="79" t="n"/>
      <c r="T77" s="79" t="inlineStr">
        <is>
          <t>B</t>
        </is>
      </c>
      <c r="U77" s="79" t="n"/>
      <c r="V77" s="79" t="n"/>
      <c r="W77" s="79" t="n"/>
      <c r="X77" s="79" t="n"/>
    </row>
    <row r="78" ht="27" customHeight="1">
      <c r="A78">
        <f>D78&amp;J78</f>
        <v/>
      </c>
      <c r="B78">
        <f>ABS(IF(W78=0,X78,W78))</f>
        <v/>
      </c>
      <c r="C78">
        <f>ABS(X78)</f>
        <v/>
      </c>
      <c r="D78" s="37">
        <f>IF(V78=0,TEXT(V78,"@"),TEXT(V78,"#"))</f>
        <v/>
      </c>
      <c r="E78">
        <f>IF(F78="",IF(F77="",MIN(10,E77+1),1),IFERROR(IF(VALUE(RIGHT(F78))&gt;=0,F78),LEFT(F78,LEN(F78)-1)))</f>
        <v/>
      </c>
      <c r="F78" s="79" t="inlineStr">
        <is>
          <t>POUT25SB0007971A</t>
        </is>
      </c>
      <c r="G78" s="80" t="n">
        <v>45937</v>
      </c>
      <c r="H78" s="79" t="inlineStr">
        <is>
          <t>EGV</t>
        </is>
      </c>
      <c r="I78" s="79" t="inlineStr">
        <is>
          <t>TIGER ENTERPRISES LTD.</t>
        </is>
      </c>
      <c r="J78" s="79" t="inlineStr">
        <is>
          <t>M1</t>
        </is>
      </c>
      <c r="K78" s="79" t="inlineStr">
        <is>
          <t>TRIM FAB1</t>
        </is>
      </c>
      <c r="L78" s="79" t="inlineStr">
        <is>
          <t>56@Signature Navy</t>
        </is>
      </c>
      <c r="M78" s="79" t="inlineStr">
        <is>
          <t>BU</t>
        </is>
      </c>
      <c r="N78" s="79" t="n">
        <v>21</v>
      </c>
      <c r="O78" s="80" t="n">
        <v>45943</v>
      </c>
      <c r="P78" s="79" t="inlineStr">
        <is>
          <t>S</t>
        </is>
      </c>
      <c r="Q78" s="79" t="inlineStr">
        <is>
          <t>S25V07971</t>
        </is>
      </c>
      <c r="R78" s="79" t="n"/>
      <c r="S78" s="79" t="n"/>
      <c r="T78" s="79" t="inlineStr">
        <is>
          <t>B</t>
        </is>
      </c>
      <c r="U78" s="79" t="n"/>
      <c r="V78" s="79" t="n"/>
      <c r="W78" s="79" t="n"/>
      <c r="X78" s="79" t="n"/>
    </row>
    <row r="79" ht="27" customHeight="1">
      <c r="A79">
        <f>D79&amp;J79</f>
        <v/>
      </c>
      <c r="B79">
        <f>ABS(IF(W79=0,X79,W79))</f>
        <v/>
      </c>
      <c r="C79">
        <f>ABS(X79)</f>
        <v/>
      </c>
      <c r="D79" s="37">
        <f>IF(V79=0,TEXT(V79,"@"),TEXT(V79,"#"))</f>
        <v/>
      </c>
      <c r="E79">
        <f>IF(F79="",IF(F78="",MIN(10,E78+1),1),IFERROR(IF(VALUE(RIGHT(F79))&gt;=0,F79),LEFT(F79,LEN(F79)-1)))</f>
        <v/>
      </c>
      <c r="F79" s="79" t="inlineStr">
        <is>
          <t>POUT25SB0007971A</t>
        </is>
      </c>
      <c r="G79" s="80" t="n">
        <v>45937</v>
      </c>
      <c r="H79" s="79" t="inlineStr">
        <is>
          <t>EGV</t>
        </is>
      </c>
      <c r="I79" s="79" t="inlineStr">
        <is>
          <t>TIGER ENTERPRISES LTD.</t>
        </is>
      </c>
      <c r="J79" s="79" t="inlineStr">
        <is>
          <t>M1</t>
        </is>
      </c>
      <c r="K79" s="79" t="inlineStr">
        <is>
          <t>TRIM FAB1</t>
        </is>
      </c>
      <c r="L79" s="79" t="inlineStr">
        <is>
          <t>57@Signature Navy</t>
        </is>
      </c>
      <c r="M79" s="79" t="inlineStr">
        <is>
          <t>BU</t>
        </is>
      </c>
      <c r="N79" s="79" t="n">
        <v>34</v>
      </c>
      <c r="O79" s="80" t="n">
        <v>45943</v>
      </c>
      <c r="P79" s="79" t="inlineStr">
        <is>
          <t>S</t>
        </is>
      </c>
      <c r="Q79" s="79" t="inlineStr">
        <is>
          <t>S25V07971</t>
        </is>
      </c>
      <c r="R79" s="79" t="n"/>
      <c r="S79" s="79" t="n"/>
      <c r="T79" s="79" t="inlineStr">
        <is>
          <t>B</t>
        </is>
      </c>
      <c r="U79" s="79" t="n"/>
      <c r="V79" s="79" t="n"/>
      <c r="W79" s="79" t="n"/>
      <c r="X79" s="79" t="n"/>
    </row>
    <row r="80" ht="27" customHeight="1">
      <c r="A80">
        <f>D80&amp;J80</f>
        <v/>
      </c>
      <c r="B80">
        <f>ABS(IF(W80=0,X80,W80))</f>
        <v/>
      </c>
      <c r="C80">
        <f>ABS(X80)</f>
        <v/>
      </c>
      <c r="D80" s="37">
        <f>IF(V80=0,TEXT(V80,"@"),TEXT(V80,"#"))</f>
        <v/>
      </c>
      <c r="E80">
        <f>IF(F80="",IF(F79="",MIN(10,E79+1),1),IFERROR(IF(VALUE(RIGHT(F80))&gt;=0,F80),LEFT(F80,LEN(F80)-1)))</f>
        <v/>
      </c>
      <c r="F80" s="79" t="inlineStr">
        <is>
          <t>POUT25SB0007971A</t>
        </is>
      </c>
      <c r="G80" s="80" t="n">
        <v>45937</v>
      </c>
      <c r="H80" s="79" t="inlineStr">
        <is>
          <t>EGV</t>
        </is>
      </c>
      <c r="I80" s="79" t="inlineStr">
        <is>
          <t>TIGER ENTERPRISES LTD.</t>
        </is>
      </c>
      <c r="J80" s="79" t="inlineStr">
        <is>
          <t>M1</t>
        </is>
      </c>
      <c r="K80" s="79" t="inlineStr">
        <is>
          <t>TRIM FAB1</t>
        </is>
      </c>
      <c r="L80" s="79" t="inlineStr">
        <is>
          <t>59@Signature Navy</t>
        </is>
      </c>
      <c r="M80" s="79" t="inlineStr">
        <is>
          <t>BU</t>
        </is>
      </c>
      <c r="N80" s="79" t="n">
        <v>17</v>
      </c>
      <c r="O80" s="80" t="n">
        <v>45943</v>
      </c>
      <c r="P80" s="79" t="inlineStr">
        <is>
          <t>S</t>
        </is>
      </c>
      <c r="Q80" s="79" t="inlineStr">
        <is>
          <t>S25V07971</t>
        </is>
      </c>
      <c r="R80" s="79" t="n"/>
      <c r="S80" s="79" t="n"/>
      <c r="T80" s="79" t="inlineStr">
        <is>
          <t>B</t>
        </is>
      </c>
      <c r="U80" s="79" t="n"/>
      <c r="V80" s="79" t="n"/>
      <c r="W80" s="79" t="n"/>
      <c r="X80" s="79" t="n"/>
    </row>
    <row r="81" ht="27" customHeight="1">
      <c r="A81">
        <f>D81&amp;J81</f>
        <v/>
      </c>
      <c r="B81">
        <f>ABS(IF(W81=0,X81,W81))</f>
        <v/>
      </c>
      <c r="C81">
        <f>ABS(X81)</f>
        <v/>
      </c>
      <c r="D81" s="37">
        <f>IF(V81=0,TEXT(V81,"@"),TEXT(V81,"#"))</f>
        <v/>
      </c>
      <c r="E81">
        <f>IF(F81="",IF(F80="",MIN(10,E80+1),1),IFERROR(IF(VALUE(RIGHT(F81))&gt;=0,F81),LEFT(F81,LEN(F81)-1)))</f>
        <v/>
      </c>
      <c r="F81" s="79" t="inlineStr">
        <is>
          <t>POUT25SB0007971A</t>
        </is>
      </c>
      <c r="G81" s="80" t="n">
        <v>45937</v>
      </c>
      <c r="H81" s="79" t="inlineStr">
        <is>
          <t>EGV</t>
        </is>
      </c>
      <c r="I81" s="79" t="inlineStr">
        <is>
          <t>TIGER ENTERPRISES LTD.</t>
        </is>
      </c>
      <c r="J81" s="79" t="inlineStr">
        <is>
          <t>M1</t>
        </is>
      </c>
      <c r="K81" s="79" t="inlineStr">
        <is>
          <t>TRIM FAB1</t>
        </is>
      </c>
      <c r="L81" s="79" t="inlineStr">
        <is>
          <t>64@Signature Navy</t>
        </is>
      </c>
      <c r="M81" s="79" t="inlineStr">
        <is>
          <t>BU</t>
        </is>
      </c>
      <c r="N81" s="79" t="n">
        <v>34</v>
      </c>
      <c r="O81" s="80" t="n">
        <v>45943</v>
      </c>
      <c r="P81" s="79" t="inlineStr">
        <is>
          <t>S</t>
        </is>
      </c>
      <c r="Q81" s="79" t="inlineStr">
        <is>
          <t>S25V07971</t>
        </is>
      </c>
      <c r="R81" s="79" t="n"/>
      <c r="S81" s="79" t="n"/>
      <c r="T81" s="79" t="inlineStr">
        <is>
          <t>B</t>
        </is>
      </c>
      <c r="U81" s="79" t="n"/>
      <c r="V81" s="79" t="n"/>
      <c r="W81" s="79" t="n"/>
      <c r="X81" s="79" t="n"/>
    </row>
    <row r="82" ht="27" customHeight="1">
      <c r="A82">
        <f>D82&amp;J82</f>
        <v/>
      </c>
      <c r="B82">
        <f>ABS(IF(W82=0,X82,W82))</f>
        <v/>
      </c>
      <c r="C82">
        <f>ABS(X82)</f>
        <v/>
      </c>
      <c r="D82" s="37">
        <f>IF(V82=0,TEXT(V82,"@"),TEXT(V82,"#"))</f>
        <v/>
      </c>
      <c r="E82">
        <f>IF(F82="",IF(F81="",MIN(10,E81+1),1),IFERROR(IF(VALUE(RIGHT(F82))&gt;=0,F82),LEFT(F82,LEN(F82)-1)))</f>
        <v/>
      </c>
      <c r="F82" s="79" t="inlineStr">
        <is>
          <t>POUT25SB0007971A</t>
        </is>
      </c>
      <c r="G82" s="80" t="n">
        <v>45937</v>
      </c>
      <c r="H82" s="79" t="inlineStr">
        <is>
          <t>EGV</t>
        </is>
      </c>
      <c r="I82" s="79" t="inlineStr">
        <is>
          <t>TIGER ENTERPRISES LTD.</t>
        </is>
      </c>
      <c r="J82" s="79" t="inlineStr">
        <is>
          <t>M1</t>
        </is>
      </c>
      <c r="K82" s="79" t="inlineStr">
        <is>
          <t>TRIM FAB1</t>
        </is>
      </c>
      <c r="L82" s="79" t="inlineStr">
        <is>
          <t>65@Signature Navy</t>
        </is>
      </c>
      <c r="M82" s="79" t="inlineStr">
        <is>
          <t>BU</t>
        </is>
      </c>
      <c r="N82" s="79" t="n">
        <v>25</v>
      </c>
      <c r="O82" s="80" t="n">
        <v>45943</v>
      </c>
      <c r="P82" s="79" t="inlineStr">
        <is>
          <t>S</t>
        </is>
      </c>
      <c r="Q82" s="79" t="inlineStr">
        <is>
          <t>S25V07971</t>
        </is>
      </c>
      <c r="R82" s="79" t="n"/>
      <c r="S82" s="79" t="n"/>
      <c r="T82" s="79" t="inlineStr">
        <is>
          <t>B</t>
        </is>
      </c>
      <c r="U82" s="79" t="n"/>
      <c r="V82" s="79" t="n"/>
      <c r="W82" s="79" t="n"/>
      <c r="X82" s="79" t="n"/>
    </row>
    <row r="83" ht="27" customHeight="1">
      <c r="A83">
        <f>D83&amp;J83</f>
        <v/>
      </c>
      <c r="B83">
        <f>ABS(IF(W83=0,X83,W83))</f>
        <v/>
      </c>
      <c r="C83">
        <f>ABS(X83)</f>
        <v/>
      </c>
      <c r="D83" s="37">
        <f>IF(V83=0,TEXT(V83,"@"),TEXT(V83,"#"))</f>
        <v/>
      </c>
      <c r="E83">
        <f>IF(F83="",IF(F82="",MIN(10,E82+1),1),IFERROR(IF(VALUE(RIGHT(F83))&gt;=0,F83),LEFT(F83,LEN(F83)-1)))</f>
        <v/>
      </c>
      <c r="F83" s="79" t="inlineStr">
        <is>
          <t>POUT25SB0007971A</t>
        </is>
      </c>
      <c r="G83" s="80" t="n">
        <v>45937</v>
      </c>
      <c r="H83" s="79" t="inlineStr">
        <is>
          <t>EGV</t>
        </is>
      </c>
      <c r="I83" s="79" t="inlineStr">
        <is>
          <t>TIGER ENTERPRISES LTD.</t>
        </is>
      </c>
      <c r="J83" s="79" t="inlineStr">
        <is>
          <t>M1</t>
        </is>
      </c>
      <c r="K83" s="79" t="inlineStr">
        <is>
          <t>TRIM FAB1</t>
        </is>
      </c>
      <c r="L83" s="79" t="inlineStr">
        <is>
          <t>77@Signature Navy</t>
        </is>
      </c>
      <c r="M83" s="79" t="inlineStr">
        <is>
          <t>BU</t>
        </is>
      </c>
      <c r="N83" s="79" t="n">
        <v>3</v>
      </c>
      <c r="O83" s="80" t="n">
        <v>45943</v>
      </c>
      <c r="P83" s="79" t="inlineStr">
        <is>
          <t>S</t>
        </is>
      </c>
      <c r="Q83" s="79" t="inlineStr">
        <is>
          <t>S25V07971</t>
        </is>
      </c>
      <c r="R83" s="79" t="n"/>
      <c r="S83" s="79" t="n"/>
      <c r="T83" s="79" t="inlineStr">
        <is>
          <t>B</t>
        </is>
      </c>
      <c r="U83" s="79" t="n"/>
      <c r="V83" s="79" t="n"/>
      <c r="W83" s="79" t="n"/>
      <c r="X83" s="79" t="n"/>
    </row>
    <row r="84" ht="27" customHeight="1">
      <c r="A84">
        <f>D84&amp;J84</f>
        <v/>
      </c>
      <c r="B84">
        <f>ABS(IF(W84=0,X84,W84))</f>
        <v/>
      </c>
      <c r="C84">
        <f>ABS(X84)</f>
        <v/>
      </c>
      <c r="D84" s="37">
        <f>IF(V84=0,TEXT(V84,"@"),TEXT(V84,"#"))</f>
        <v/>
      </c>
      <c r="E84">
        <f>IF(F84="",IF(F83="",MIN(10,E83+1),1),IFERROR(IF(VALUE(RIGHT(F84))&gt;=0,F84),LEFT(F84,LEN(F84)-1)))</f>
        <v/>
      </c>
      <c r="F84" s="79" t="inlineStr">
        <is>
          <t>POUT25SB0007971A</t>
        </is>
      </c>
      <c r="G84" s="80" t="n">
        <v>45937</v>
      </c>
      <c r="H84" s="79" t="inlineStr">
        <is>
          <t>EGV</t>
        </is>
      </c>
      <c r="I84" s="79" t="inlineStr">
        <is>
          <t>TIGER ENTERPRISES LTD.</t>
        </is>
      </c>
      <c r="J84" s="79" t="inlineStr">
        <is>
          <t>M1</t>
        </is>
      </c>
      <c r="K84" s="79" t="inlineStr">
        <is>
          <t>TRIM FAB1</t>
        </is>
      </c>
      <c r="L84" s="79" t="inlineStr">
        <is>
          <t>78@Signature Navy</t>
        </is>
      </c>
      <c r="M84" s="79" t="inlineStr">
        <is>
          <t>BU</t>
        </is>
      </c>
      <c r="N84" s="79" t="n">
        <v>8</v>
      </c>
      <c r="O84" s="80" t="n">
        <v>45943</v>
      </c>
      <c r="P84" s="79" t="inlineStr">
        <is>
          <t>S</t>
        </is>
      </c>
      <c r="Q84" s="79" t="inlineStr">
        <is>
          <t>S25V07971</t>
        </is>
      </c>
      <c r="R84" s="79" t="n"/>
      <c r="S84" s="79" t="n"/>
      <c r="T84" s="79" t="inlineStr">
        <is>
          <t>B</t>
        </is>
      </c>
      <c r="U84" s="79" t="n"/>
      <c r="V84" s="79" t="n"/>
      <c r="W84" s="79" t="n"/>
      <c r="X84" s="79" t="n"/>
    </row>
    <row r="85" ht="27" customHeight="1">
      <c r="A85">
        <f>D85&amp;J85</f>
        <v/>
      </c>
      <c r="B85">
        <f>ABS(IF(W85=0,X85,W85))</f>
        <v/>
      </c>
      <c r="C85">
        <f>ABS(X85)</f>
        <v/>
      </c>
      <c r="D85" s="37">
        <f>IF(V85=0,TEXT(V85,"@"),TEXT(V85,"#"))</f>
        <v/>
      </c>
      <c r="E85">
        <f>IF(F85="",IF(F84="",MIN(10,E84+1),1),IFERROR(IF(VALUE(RIGHT(F85))&gt;=0,F85),LEFT(F85,LEN(F85)-1)))</f>
        <v/>
      </c>
      <c r="F85" s="79" t="inlineStr">
        <is>
          <t>POUT25SB0007971A</t>
        </is>
      </c>
      <c r="G85" s="80" t="n">
        <v>45937</v>
      </c>
      <c r="H85" s="79" t="inlineStr">
        <is>
          <t>EGV</t>
        </is>
      </c>
      <c r="I85" s="79" t="inlineStr">
        <is>
          <t>TIGER ENTERPRISES LTD.</t>
        </is>
      </c>
      <c r="J85" s="79" t="inlineStr">
        <is>
          <t>M1</t>
        </is>
      </c>
      <c r="K85" s="79" t="inlineStr">
        <is>
          <t>TRIM FAB1</t>
        </is>
      </c>
      <c r="L85" s="79" t="inlineStr">
        <is>
          <t>96@Signature Navy</t>
        </is>
      </c>
      <c r="M85" s="79" t="inlineStr">
        <is>
          <t>BU</t>
        </is>
      </c>
      <c r="N85" s="79" t="n">
        <v>16</v>
      </c>
      <c r="O85" s="80" t="n">
        <v>45943</v>
      </c>
      <c r="P85" s="79" t="inlineStr">
        <is>
          <t>S</t>
        </is>
      </c>
      <c r="Q85" s="79" t="inlineStr">
        <is>
          <t>S25V07971</t>
        </is>
      </c>
      <c r="R85" s="79" t="n"/>
      <c r="S85" s="79" t="n"/>
      <c r="T85" s="79" t="inlineStr">
        <is>
          <t>B</t>
        </is>
      </c>
      <c r="U85" s="79" t="n"/>
      <c r="V85" s="79" t="n"/>
      <c r="W85" s="79" t="n"/>
      <c r="X85" s="79" t="n"/>
    </row>
    <row r="86" ht="27" customHeight="1">
      <c r="A86">
        <f>D86&amp;J86</f>
        <v/>
      </c>
      <c r="B86">
        <f>ABS(IF(W86=0,X86,W86))</f>
        <v/>
      </c>
      <c r="C86">
        <f>ABS(X86)</f>
        <v/>
      </c>
      <c r="D86" s="37">
        <f>IF(V86=0,TEXT(V86,"@"),TEXT(V86,"#"))</f>
        <v/>
      </c>
      <c r="E86">
        <f>IF(F86="",IF(F85="",MIN(10,E85+1),1),IFERROR(IF(VALUE(RIGHT(F86))&gt;=0,F86),LEFT(F86,LEN(F86)-1)))</f>
        <v/>
      </c>
      <c r="F86" s="79" t="inlineStr">
        <is>
          <t>POUT25SB0007971A</t>
        </is>
      </c>
      <c r="G86" s="80" t="n">
        <v>45937</v>
      </c>
      <c r="H86" s="79" t="inlineStr">
        <is>
          <t>EGV</t>
        </is>
      </c>
      <c r="I86" s="79" t="inlineStr">
        <is>
          <t>TIGER ENTERPRISES LTD.</t>
        </is>
      </c>
      <c r="J86" s="79" t="inlineStr">
        <is>
          <t>M1</t>
        </is>
      </c>
      <c r="K86" s="79" t="inlineStr">
        <is>
          <t>TRIM FAB1</t>
        </is>
      </c>
      <c r="L86" s="79" t="inlineStr">
        <is>
          <t>99@Troposphere</t>
        </is>
      </c>
      <c r="M86" s="79" t="inlineStr">
        <is>
          <t>BU</t>
        </is>
      </c>
      <c r="N86" s="79" t="n">
        <v>16</v>
      </c>
      <c r="O86" s="80" t="n">
        <v>45943</v>
      </c>
      <c r="P86" s="79" t="inlineStr">
        <is>
          <t>S</t>
        </is>
      </c>
      <c r="Q86" s="79" t="inlineStr">
        <is>
          <t>S25V07971</t>
        </is>
      </c>
      <c r="R86" s="79" t="n"/>
      <c r="S86" s="79" t="n"/>
      <c r="T86" s="79" t="inlineStr">
        <is>
          <t>B</t>
        </is>
      </c>
      <c r="U86" s="79" t="n"/>
      <c r="V86" s="79" t="n"/>
      <c r="W86" s="79" t="n"/>
      <c r="X86" s="79" t="n"/>
    </row>
    <row r="87" ht="27" customHeight="1">
      <c r="A87">
        <f>D87&amp;J87</f>
        <v/>
      </c>
      <c r="B87">
        <f>ABS(IF(W87=0,X87,W87))</f>
        <v/>
      </c>
      <c r="C87">
        <f>ABS(X87)</f>
        <v/>
      </c>
      <c r="D87" s="37">
        <f>IF(V87=0,TEXT(V87,"@"),TEXT(V87,"#"))</f>
        <v/>
      </c>
      <c r="E87">
        <f>IF(F87="",IF(F86="",MIN(10,E86+1),1),IFERROR(IF(VALUE(RIGHT(F87))&gt;=0,F87),LEFT(F87,LEN(F87)-1)))</f>
        <v/>
      </c>
      <c r="F87" s="79" t="inlineStr">
        <is>
          <t>POUT25SB0007971A</t>
        </is>
      </c>
      <c r="G87" s="80" t="n">
        <v>45937</v>
      </c>
      <c r="H87" s="79" t="inlineStr">
        <is>
          <t>EGV</t>
        </is>
      </c>
      <c r="I87" s="79" t="inlineStr">
        <is>
          <t>TIGER ENTERPRISES LTD.</t>
        </is>
      </c>
      <c r="J87" s="79" t="inlineStr">
        <is>
          <t>M2</t>
        </is>
      </c>
      <c r="K87" s="79" t="inlineStr">
        <is>
          <t>TRIM FAB</t>
        </is>
      </c>
      <c r="L87" s="79" t="inlineStr">
        <is>
          <t>Heather Shale Grey</t>
        </is>
      </c>
      <c r="M87" s="79" t="inlineStr">
        <is>
          <t>BU</t>
        </is>
      </c>
      <c r="N87" s="79" t="n">
        <v>88</v>
      </c>
      <c r="O87" s="80" t="n">
        <v>45943</v>
      </c>
      <c r="P87" s="79" t="inlineStr">
        <is>
          <t>S</t>
        </is>
      </c>
      <c r="Q87" s="79" t="inlineStr">
        <is>
          <t>S25V07971</t>
        </is>
      </c>
      <c r="R87" s="80" t="n">
        <v>45958</v>
      </c>
      <c r="S87" s="80" t="n">
        <v>45976</v>
      </c>
      <c r="T87" s="79" t="inlineStr">
        <is>
          <t>B</t>
        </is>
      </c>
      <c r="U87" s="79" t="n">
        <v>12686</v>
      </c>
      <c r="V87" s="79" t="n">
        <v>9</v>
      </c>
      <c r="W87" s="79" t="n">
        <v>0.0062</v>
      </c>
      <c r="X87" s="79" t="n">
        <v>0.0063</v>
      </c>
    </row>
    <row r="88" ht="27" customHeight="1">
      <c r="A88">
        <f>D88&amp;J88</f>
        <v/>
      </c>
      <c r="B88">
        <f>ABS(IF(W88=0,X88,W88))</f>
        <v/>
      </c>
      <c r="C88">
        <f>ABS(X88)</f>
        <v/>
      </c>
      <c r="D88" s="37">
        <f>IF(V88=0,TEXT(V88,"@"),TEXT(V88,"#"))</f>
        <v/>
      </c>
      <c r="E88">
        <f>IF(F88="",IF(F87="",MIN(10,E87+1),1),IFERROR(IF(VALUE(RIGHT(F88))&gt;=0,F88),LEFT(F88,LEN(F88)-1)))</f>
        <v/>
      </c>
      <c r="F88" s="79" t="inlineStr">
        <is>
          <t>POUT25SB0007971A</t>
        </is>
      </c>
      <c r="G88" s="80" t="n">
        <v>45937</v>
      </c>
      <c r="H88" s="79" t="inlineStr">
        <is>
          <t>EGV</t>
        </is>
      </c>
      <c r="I88" s="79" t="inlineStr">
        <is>
          <t>TIGER ENTERPRISES LTD.</t>
        </is>
      </c>
      <c r="J88" s="79" t="inlineStr">
        <is>
          <t>M2</t>
        </is>
      </c>
      <c r="K88" s="79" t="inlineStr">
        <is>
          <t>TRIM FAB</t>
        </is>
      </c>
      <c r="L88" s="79" t="inlineStr">
        <is>
          <t>Heather Shale Grey</t>
        </is>
      </c>
      <c r="M88" s="79" t="inlineStr">
        <is>
          <t>BU</t>
        </is>
      </c>
      <c r="N88" s="79" t="n">
        <v>105</v>
      </c>
      <c r="O88" s="80" t="n">
        <v>45943</v>
      </c>
      <c r="P88" s="79" t="inlineStr">
        <is>
          <t>S</t>
        </is>
      </c>
      <c r="Q88" s="79" t="inlineStr">
        <is>
          <t>S25V07971</t>
        </is>
      </c>
      <c r="R88" s="80" t="n">
        <v>45958</v>
      </c>
      <c r="S88" s="80" t="n">
        <v>45976</v>
      </c>
      <c r="T88" s="79" t="inlineStr">
        <is>
          <t>B</t>
        </is>
      </c>
      <c r="U88" s="79" t="n">
        <v>15137</v>
      </c>
      <c r="V88" s="79" t="n">
        <v>1</v>
      </c>
      <c r="W88" s="79" t="n">
        <v>0.0062</v>
      </c>
      <c r="X88" s="79" t="n">
        <v>0.0063</v>
      </c>
    </row>
    <row r="89" ht="27" customHeight="1">
      <c r="A89">
        <f>D89&amp;J89</f>
        <v/>
      </c>
      <c r="B89">
        <f>ABS(IF(W89=0,X89,W89))</f>
        <v/>
      </c>
      <c r="C89">
        <f>ABS(X89)</f>
        <v/>
      </c>
      <c r="D89" s="37">
        <f>IF(V89=0,TEXT(V89,"@"),TEXT(V89,"#"))</f>
        <v/>
      </c>
      <c r="E89">
        <f>IF(F89="",IF(F88="",MIN(10,E88+1),1),IFERROR(IF(VALUE(RIGHT(F89))&gt;=0,F89),LEFT(F89,LEN(F89)-1)))</f>
        <v/>
      </c>
      <c r="F89" s="79" t="inlineStr">
        <is>
          <t>POUT25SB0007971A</t>
        </is>
      </c>
      <c r="G89" s="80" t="n">
        <v>45937</v>
      </c>
      <c r="H89" s="79" t="inlineStr">
        <is>
          <t>EGV</t>
        </is>
      </c>
      <c r="I89" s="79" t="inlineStr">
        <is>
          <t>TIGER ENTERPRISES LTD.</t>
        </is>
      </c>
      <c r="J89" s="79" t="inlineStr">
        <is>
          <t>M2</t>
        </is>
      </c>
      <c r="K89" s="79" t="inlineStr">
        <is>
          <t>TRIM FAB2</t>
        </is>
      </c>
      <c r="L89" s="79" t="inlineStr">
        <is>
          <t>01@Heather Shale Grey</t>
        </is>
      </c>
      <c r="M89" s="79" t="inlineStr">
        <is>
          <t>BU</t>
        </is>
      </c>
      <c r="N89" s="79" t="n">
        <v>105</v>
      </c>
      <c r="O89" s="80" t="n">
        <v>45943</v>
      </c>
      <c r="P89" s="79" t="inlineStr">
        <is>
          <t>S</t>
        </is>
      </c>
      <c r="Q89" s="79" t="inlineStr">
        <is>
          <t>S25V07971</t>
        </is>
      </c>
      <c r="R89" s="79" t="n"/>
      <c r="S89" s="79" t="n"/>
      <c r="T89" s="79" t="inlineStr">
        <is>
          <t>B</t>
        </is>
      </c>
      <c r="U89" s="79" t="n"/>
      <c r="V89" s="79" t="n"/>
      <c r="W89" s="79" t="n"/>
      <c r="X89" s="79" t="n"/>
    </row>
    <row r="90" ht="27" customHeight="1">
      <c r="A90">
        <f>D90&amp;J90</f>
        <v/>
      </c>
      <c r="B90">
        <f>ABS(IF(W90=0,X90,W90))</f>
        <v/>
      </c>
      <c r="C90">
        <f>ABS(X90)</f>
        <v/>
      </c>
      <c r="D90" s="37">
        <f>IF(V90=0,TEXT(V90,"@"),TEXT(V90,"#"))</f>
        <v/>
      </c>
      <c r="E90">
        <f>IF(F90="",IF(F89="",MIN(10,E89+1),1),IFERROR(IF(VALUE(RIGHT(F90))&gt;=0,F90),LEFT(F90,LEN(F90)-1)))</f>
        <v/>
      </c>
      <c r="F90" s="79" t="inlineStr">
        <is>
          <t>POUT25SB0007971A</t>
        </is>
      </c>
      <c r="G90" s="80" t="n">
        <v>45937</v>
      </c>
      <c r="H90" s="79" t="inlineStr">
        <is>
          <t>EGV</t>
        </is>
      </c>
      <c r="I90" s="79" t="inlineStr">
        <is>
          <t>TIGER ENTERPRISES LTD.</t>
        </is>
      </c>
      <c r="J90" s="79" t="inlineStr">
        <is>
          <t>M2</t>
        </is>
      </c>
      <c r="K90" s="79" t="inlineStr">
        <is>
          <t>TRIM FAB2</t>
        </is>
      </c>
      <c r="L90" s="79" t="inlineStr">
        <is>
          <t>09@Heather Shale Grey</t>
        </is>
      </c>
      <c r="M90" s="79" t="inlineStr">
        <is>
          <t>BU</t>
        </is>
      </c>
      <c r="N90" s="79" t="n">
        <v>88</v>
      </c>
      <c r="O90" s="80" t="n">
        <v>45943</v>
      </c>
      <c r="P90" s="79" t="inlineStr">
        <is>
          <t>S</t>
        </is>
      </c>
      <c r="Q90" s="79" t="inlineStr">
        <is>
          <t>S25V07971</t>
        </is>
      </c>
      <c r="R90" s="79" t="n"/>
      <c r="S90" s="79" t="n"/>
      <c r="T90" s="79" t="inlineStr">
        <is>
          <t>B</t>
        </is>
      </c>
      <c r="U90" s="79" t="n"/>
      <c r="V90" s="79" t="n"/>
      <c r="W90" s="79" t="n"/>
      <c r="X90" s="79" t="n"/>
    </row>
    <row r="91" ht="27" customHeight="1">
      <c r="A91">
        <f>D91&amp;J91</f>
        <v/>
      </c>
      <c r="B91">
        <f>ABS(IF(W91=0,X91,W91))</f>
        <v/>
      </c>
      <c r="C91">
        <f>ABS(X91)</f>
        <v/>
      </c>
      <c r="D91" s="37">
        <f>IF(V91=0,TEXT(V91,"@"),TEXT(V91,"#"))</f>
        <v/>
      </c>
      <c r="E91">
        <f>IF(F91="",IF(F90="",MIN(10,E90+1),1),IFERROR(IF(VALUE(RIGHT(F91))&gt;=0,F91),LEFT(F91,LEN(F91)-1)))</f>
        <v/>
      </c>
      <c r="F91" s="79" t="inlineStr">
        <is>
          <t>POUT25SB0007971A</t>
        </is>
      </c>
      <c r="G91" s="80" t="n">
        <v>45937</v>
      </c>
      <c r="H91" s="79" t="inlineStr">
        <is>
          <t>EGV</t>
        </is>
      </c>
      <c r="I91" s="79" t="inlineStr">
        <is>
          <t>TIGER ENTERPRISES LTD.</t>
        </is>
      </c>
      <c r="J91" s="79" t="inlineStr">
        <is>
          <t>R</t>
        </is>
      </c>
      <c r="K91" s="79" t="inlineStr">
        <is>
          <t>TRIM RIB</t>
        </is>
      </c>
      <c r="L91" s="79" t="inlineStr">
        <is>
          <t>Ancient Water</t>
        </is>
      </c>
      <c r="M91" s="79" t="inlineStr">
        <is>
          <t>BU</t>
        </is>
      </c>
      <c r="N91" s="79" t="n">
        <v>102</v>
      </c>
      <c r="O91" s="80" t="n">
        <v>45943</v>
      </c>
      <c r="P91" s="79" t="inlineStr">
        <is>
          <t>S</t>
        </is>
      </c>
      <c r="Q91" s="79" t="inlineStr">
        <is>
          <t>S25V07971</t>
        </is>
      </c>
      <c r="R91" s="80" t="n">
        <v>45958</v>
      </c>
      <c r="S91" s="80" t="n">
        <v>45976</v>
      </c>
      <c r="T91" s="79" t="inlineStr">
        <is>
          <t>B</t>
        </is>
      </c>
      <c r="U91" s="79" t="n">
        <v>5224</v>
      </c>
      <c r="V91" s="79" t="n">
        <v>64</v>
      </c>
      <c r="W91" s="79" t="n">
        <v>0.0189</v>
      </c>
      <c r="X91" s="79" t="n">
        <v>0.0191</v>
      </c>
    </row>
    <row r="92" ht="27" customHeight="1">
      <c r="A92">
        <f>D92&amp;J92</f>
        <v/>
      </c>
      <c r="B92">
        <f>ABS(IF(W92=0,X92,W92))</f>
        <v/>
      </c>
      <c r="C92">
        <f>ABS(X92)</f>
        <v/>
      </c>
      <c r="D92" s="37">
        <f>IF(V92=0,TEXT(V92,"@"),TEXT(V92,"#"))</f>
        <v/>
      </c>
      <c r="E92">
        <f>IF(F92="",IF(F91="",MIN(10,E91+1),1),IFERROR(IF(VALUE(RIGHT(F92))&gt;=0,F92),LEFT(F92,LEN(F92)-1)))</f>
        <v/>
      </c>
      <c r="F92" s="79" t="inlineStr">
        <is>
          <t>POUT25SB0007971A</t>
        </is>
      </c>
      <c r="G92" s="80" t="n">
        <v>45937</v>
      </c>
      <c r="H92" s="79" t="inlineStr">
        <is>
          <t>EGV</t>
        </is>
      </c>
      <c r="I92" s="79" t="inlineStr">
        <is>
          <t>TIGER ENTERPRISES LTD.</t>
        </is>
      </c>
      <c r="J92" s="79" t="inlineStr">
        <is>
          <t>R</t>
        </is>
      </c>
      <c r="K92" s="79" t="inlineStr">
        <is>
          <t>TRIM RIB</t>
        </is>
      </c>
      <c r="L92" s="79" t="inlineStr">
        <is>
          <t>Cayenne</t>
        </is>
      </c>
      <c r="M92" s="79" t="inlineStr">
        <is>
          <t>BU</t>
        </is>
      </c>
      <c r="N92" s="79" t="n">
        <v>5</v>
      </c>
      <c r="O92" s="80" t="n">
        <v>45943</v>
      </c>
      <c r="P92" s="79" t="inlineStr">
        <is>
          <t>S</t>
        </is>
      </c>
      <c r="Q92" s="79" t="inlineStr">
        <is>
          <t>S25V07971</t>
        </is>
      </c>
      <c r="R92" s="80" t="n">
        <v>45958</v>
      </c>
      <c r="S92" s="80" t="n">
        <v>45976</v>
      </c>
      <c r="T92" s="79" t="inlineStr">
        <is>
          <t>B</t>
        </is>
      </c>
      <c r="U92" s="79" t="n">
        <v>250</v>
      </c>
      <c r="V92" s="79" t="n">
        <v>77</v>
      </c>
      <c r="W92" s="79" t="n">
        <v>0.0189</v>
      </c>
      <c r="X92" s="79" t="n">
        <v>0.0191</v>
      </c>
    </row>
    <row r="93" ht="27" customHeight="1">
      <c r="A93">
        <f>D93&amp;J93</f>
        <v/>
      </c>
      <c r="B93">
        <f>ABS(IF(W93=0,X93,W93))</f>
        <v/>
      </c>
      <c r="C93">
        <f>ABS(X93)</f>
        <v/>
      </c>
      <c r="D93" s="37">
        <f>IF(V93=0,TEXT(V93,"@"),TEXT(V93,"#"))</f>
        <v/>
      </c>
      <c r="E93">
        <f>IF(F93="",IF(F92="",MIN(10,E92+1),1),IFERROR(IF(VALUE(RIGHT(F93))&gt;=0,F93),LEFT(F93,LEN(F93)-1)))</f>
        <v/>
      </c>
      <c r="F93" s="79" t="inlineStr">
        <is>
          <t>POUT25SB0007971A</t>
        </is>
      </c>
      <c r="G93" s="80" t="n">
        <v>45937</v>
      </c>
      <c r="H93" s="79" t="inlineStr">
        <is>
          <t>EGV</t>
        </is>
      </c>
      <c r="I93" s="79" t="inlineStr">
        <is>
          <t>TIGER ENTERPRISES LTD.</t>
        </is>
      </c>
      <c r="J93" s="79" t="inlineStr">
        <is>
          <t>R</t>
        </is>
      </c>
      <c r="K93" s="79" t="inlineStr">
        <is>
          <t>TRIM RIB</t>
        </is>
      </c>
      <c r="L93" s="79" t="inlineStr">
        <is>
          <t>Daffodil</t>
        </is>
      </c>
      <c r="M93" s="79" t="inlineStr">
        <is>
          <t>BU</t>
        </is>
      </c>
      <c r="N93" s="79" t="n">
        <v>50</v>
      </c>
      <c r="O93" s="80" t="n">
        <v>45943</v>
      </c>
      <c r="P93" s="79" t="inlineStr">
        <is>
          <t>S</t>
        </is>
      </c>
      <c r="Q93" s="79" t="inlineStr">
        <is>
          <t>S25V07971</t>
        </is>
      </c>
      <c r="R93" s="80" t="n">
        <v>45958</v>
      </c>
      <c r="S93" s="80" t="n">
        <v>45976</v>
      </c>
      <c r="T93" s="79" t="inlineStr">
        <is>
          <t>B</t>
        </is>
      </c>
      <c r="U93" s="79" t="n">
        <v>2518</v>
      </c>
      <c r="V93" s="79" t="n">
        <v>41</v>
      </c>
      <c r="W93" s="79" t="n">
        <v>0.0189</v>
      </c>
      <c r="X93" s="79" t="n">
        <v>0.0191</v>
      </c>
    </row>
    <row r="94" ht="27" customHeight="1">
      <c r="A94">
        <f>D94&amp;J94</f>
        <v/>
      </c>
      <c r="B94">
        <f>ABS(IF(W94=0,X94,W94))</f>
        <v/>
      </c>
      <c r="C94">
        <f>ABS(X94)</f>
        <v/>
      </c>
      <c r="D94" s="37">
        <f>IF(V94=0,TEXT(V94,"@"),TEXT(V94,"#"))</f>
        <v/>
      </c>
      <c r="E94">
        <f>IF(F94="",IF(F93="",MIN(10,E93+1),1),IFERROR(IF(VALUE(RIGHT(F94))&gt;=0,F94),LEFT(F94,LEN(F94)-1)))</f>
        <v/>
      </c>
      <c r="F94" s="79" t="inlineStr">
        <is>
          <t>POUT25SB0007971A</t>
        </is>
      </c>
      <c r="G94" s="80" t="n">
        <v>45937</v>
      </c>
      <c r="H94" s="79" t="inlineStr">
        <is>
          <t>EGV</t>
        </is>
      </c>
      <c r="I94" s="79" t="inlineStr">
        <is>
          <t>TIGER ENTERPRISES LTD.</t>
        </is>
      </c>
      <c r="J94" s="79" t="inlineStr">
        <is>
          <t>R</t>
        </is>
      </c>
      <c r="K94" s="79" t="inlineStr">
        <is>
          <t>TRIM RIB</t>
        </is>
      </c>
      <c r="L94" s="79" t="inlineStr">
        <is>
          <t>Haute Red</t>
        </is>
      </c>
      <c r="M94" s="79" t="inlineStr">
        <is>
          <t>BU</t>
        </is>
      </c>
      <c r="N94" s="79" t="n">
        <v>136</v>
      </c>
      <c r="O94" s="80" t="n">
        <v>45943</v>
      </c>
      <c r="P94" s="79" t="inlineStr">
        <is>
          <t>S</t>
        </is>
      </c>
      <c r="Q94" s="79" t="inlineStr">
        <is>
          <t>S25V07971</t>
        </is>
      </c>
      <c r="R94" s="80" t="n">
        <v>45958</v>
      </c>
      <c r="S94" s="80" t="n">
        <v>45976</v>
      </c>
      <c r="T94" s="79" t="inlineStr">
        <is>
          <t>B</t>
        </is>
      </c>
      <c r="U94" s="79" t="n">
        <v>6828</v>
      </c>
      <c r="V94" s="79" t="n">
        <v>39</v>
      </c>
      <c r="W94" s="79" t="n">
        <v>0.0189</v>
      </c>
      <c r="X94" s="79" t="n">
        <v>0.0191</v>
      </c>
    </row>
    <row r="95" ht="27" customHeight="1">
      <c r="A95">
        <f>D95&amp;J95</f>
        <v/>
      </c>
      <c r="B95">
        <f>ABS(IF(W95=0,X95,W95))</f>
        <v/>
      </c>
      <c r="C95">
        <f>ABS(X95)</f>
        <v/>
      </c>
      <c r="D95" s="37">
        <f>IF(V95=0,TEXT(V95,"@"),TEXT(V95,"#"))</f>
        <v/>
      </c>
      <c r="E95">
        <f>IF(F95="",IF(F94="",MIN(10,E94+1),1),IFERROR(IF(VALUE(RIGHT(F95))&gt;=0,F95),LEFT(F95,LEN(F95)-1)))</f>
        <v/>
      </c>
      <c r="F95" s="79" t="inlineStr">
        <is>
          <t>POUT25SB0007971A</t>
        </is>
      </c>
      <c r="G95" s="80" t="n">
        <v>45937</v>
      </c>
      <c r="H95" s="79" t="inlineStr">
        <is>
          <t>EGV</t>
        </is>
      </c>
      <c r="I95" s="79" t="inlineStr">
        <is>
          <t>TIGER ENTERPRISES LTD.</t>
        </is>
      </c>
      <c r="J95" s="79" t="inlineStr">
        <is>
          <t>R</t>
        </is>
      </c>
      <c r="K95" s="79" t="inlineStr">
        <is>
          <t>TRIM RIB</t>
        </is>
      </c>
      <c r="L95" s="79" t="inlineStr">
        <is>
          <t>Herbed Green</t>
        </is>
      </c>
      <c r="M95" s="79" t="inlineStr">
        <is>
          <t>BU</t>
        </is>
      </c>
      <c r="N95" s="79" t="n">
        <v>52</v>
      </c>
      <c r="O95" s="80" t="n">
        <v>45943</v>
      </c>
      <c r="P95" s="79" t="inlineStr">
        <is>
          <t>S</t>
        </is>
      </c>
      <c r="Q95" s="79" t="inlineStr">
        <is>
          <t>S25V07971</t>
        </is>
      </c>
      <c r="R95" s="80" t="n">
        <v>45958</v>
      </c>
      <c r="S95" s="80" t="n">
        <v>45976</v>
      </c>
      <c r="T95" s="79" t="inlineStr">
        <is>
          <t>B</t>
        </is>
      </c>
      <c r="U95" s="79" t="n">
        <v>2668</v>
      </c>
      <c r="V95" s="79" t="n">
        <v>59</v>
      </c>
      <c r="W95" s="79" t="n">
        <v>0.0189</v>
      </c>
      <c r="X95" s="79" t="n">
        <v>0.0191</v>
      </c>
    </row>
    <row r="96" ht="27" customHeight="1">
      <c r="A96">
        <f>D96&amp;J96</f>
        <v/>
      </c>
      <c r="B96">
        <f>ABS(IF(W96=0,X96,W96))</f>
        <v/>
      </c>
      <c r="C96">
        <f>ABS(X96)</f>
        <v/>
      </c>
      <c r="D96" s="37">
        <f>IF(V96=0,TEXT(V96,"@"),TEXT(V96,"#"))</f>
        <v/>
      </c>
      <c r="E96">
        <f>IF(F96="",IF(F95="",MIN(10,E95+1),1),IFERROR(IF(VALUE(RIGHT(F96))&gt;=0,F96),LEFT(F96,LEN(F96)-1)))</f>
        <v/>
      </c>
      <c r="F96" s="79" t="inlineStr">
        <is>
          <t>POUT25SB0007971A</t>
        </is>
      </c>
      <c r="G96" s="80" t="n">
        <v>45937</v>
      </c>
      <c r="H96" s="79" t="inlineStr">
        <is>
          <t>EGV</t>
        </is>
      </c>
      <c r="I96" s="79" t="inlineStr">
        <is>
          <t>TIGER ENTERPRISES LTD.</t>
        </is>
      </c>
      <c r="J96" s="79" t="inlineStr">
        <is>
          <t>R</t>
        </is>
      </c>
      <c r="K96" s="79" t="inlineStr">
        <is>
          <t>TRIM RIB</t>
        </is>
      </c>
      <c r="L96" s="79" t="inlineStr">
        <is>
          <t>Light Buff</t>
        </is>
      </c>
      <c r="M96" s="79" t="inlineStr">
        <is>
          <t>BU</t>
        </is>
      </c>
      <c r="N96" s="79" t="n">
        <v>12</v>
      </c>
      <c r="O96" s="80" t="n">
        <v>45943</v>
      </c>
      <c r="P96" s="79" t="inlineStr">
        <is>
          <t>S</t>
        </is>
      </c>
      <c r="Q96" s="79" t="inlineStr">
        <is>
          <t>S25V07971</t>
        </is>
      </c>
      <c r="R96" s="80" t="n">
        <v>45958</v>
      </c>
      <c r="S96" s="80" t="n">
        <v>45976</v>
      </c>
      <c r="T96" s="79" t="inlineStr">
        <is>
          <t>B</t>
        </is>
      </c>
      <c r="U96" s="79" t="n">
        <v>500</v>
      </c>
      <c r="V96" s="79" t="n">
        <v>78</v>
      </c>
      <c r="W96" s="79" t="n">
        <v>0.0189</v>
      </c>
      <c r="X96" s="79" t="n">
        <v>0.0191</v>
      </c>
    </row>
    <row r="97" ht="27" customHeight="1">
      <c r="A97">
        <f>D97&amp;J97</f>
        <v/>
      </c>
      <c r="B97">
        <f>ABS(IF(W97=0,X97,W97))</f>
        <v/>
      </c>
      <c r="C97">
        <f>ABS(X97)</f>
        <v/>
      </c>
      <c r="D97" s="37">
        <f>IF(V97=0,TEXT(V97,"@"),TEXT(V97,"#"))</f>
        <v/>
      </c>
      <c r="E97">
        <f>IF(F97="",IF(F96="",MIN(10,E96+1),1),IFERROR(IF(VALUE(RIGHT(F97))&gt;=0,F97),LEFT(F97,LEN(F97)-1)))</f>
        <v/>
      </c>
      <c r="F97" s="79" t="inlineStr">
        <is>
          <t>POUT25SB0007971A</t>
        </is>
      </c>
      <c r="G97" s="80" t="n">
        <v>45937</v>
      </c>
      <c r="H97" s="79" t="inlineStr">
        <is>
          <t>EGV</t>
        </is>
      </c>
      <c r="I97" s="79" t="inlineStr">
        <is>
          <t>TIGER ENTERPRISES LTD.</t>
        </is>
      </c>
      <c r="J97" s="79" t="inlineStr">
        <is>
          <t>R</t>
        </is>
      </c>
      <c r="K97" s="79" t="inlineStr">
        <is>
          <t>TRIM RIB</t>
        </is>
      </c>
      <c r="L97" s="79" t="inlineStr">
        <is>
          <t>Light Lilac</t>
        </is>
      </c>
      <c r="M97" s="79" t="inlineStr">
        <is>
          <t>BU</t>
        </is>
      </c>
      <c r="N97" s="79" t="n">
        <v>18</v>
      </c>
      <c r="O97" s="80" t="n">
        <v>45943</v>
      </c>
      <c r="P97" s="79" t="inlineStr">
        <is>
          <t>S</t>
        </is>
      </c>
      <c r="Q97" s="79" t="inlineStr">
        <is>
          <t>S25V07971</t>
        </is>
      </c>
      <c r="R97" s="80" t="n">
        <v>45958</v>
      </c>
      <c r="S97" s="80" t="n">
        <v>45976</v>
      </c>
      <c r="T97" s="79" t="inlineStr">
        <is>
          <t>B</t>
        </is>
      </c>
      <c r="U97" s="79" t="n">
        <v>886</v>
      </c>
      <c r="V97" s="79" t="n">
        <v>45</v>
      </c>
      <c r="W97" s="79" t="n">
        <v>0.0189</v>
      </c>
      <c r="X97" s="79" t="n">
        <v>0.0191</v>
      </c>
    </row>
    <row r="98" ht="27" customHeight="1">
      <c r="A98">
        <f>D98&amp;J98</f>
        <v/>
      </c>
      <c r="B98">
        <f>ABS(IF(W98=0,X98,W98))</f>
        <v/>
      </c>
      <c r="C98">
        <f>ABS(X98)</f>
        <v/>
      </c>
      <c r="D98" s="37">
        <f>IF(V98=0,TEXT(V98,"@"),TEXT(V98,"#"))</f>
        <v/>
      </c>
      <c r="E98">
        <f>IF(F98="",IF(F97="",MIN(10,E97+1),1),IFERROR(IF(VALUE(RIGHT(F98))&gt;=0,F98),LEFT(F98,LEN(F98)-1)))</f>
        <v/>
      </c>
      <c r="F98" s="79" t="inlineStr">
        <is>
          <t>POUT25SB0007971A</t>
        </is>
      </c>
      <c r="G98" s="80" t="n">
        <v>45937</v>
      </c>
      <c r="H98" s="79" t="inlineStr">
        <is>
          <t>EGV</t>
        </is>
      </c>
      <c r="I98" s="79" t="inlineStr">
        <is>
          <t>TIGER ENTERPRISES LTD.</t>
        </is>
      </c>
      <c r="J98" s="79" t="inlineStr">
        <is>
          <t>R</t>
        </is>
      </c>
      <c r="K98" s="79" t="inlineStr">
        <is>
          <t>TRIM RIB</t>
        </is>
      </c>
      <c r="L98" s="79" t="inlineStr">
        <is>
          <t>Midnight Blue</t>
        </is>
      </c>
      <c r="M98" s="79" t="inlineStr">
        <is>
          <t>BU</t>
        </is>
      </c>
      <c r="N98" s="79" t="n">
        <v>108</v>
      </c>
      <c r="O98" s="80" t="n">
        <v>45943</v>
      </c>
      <c r="P98" s="79" t="inlineStr">
        <is>
          <t>S</t>
        </is>
      </c>
      <c r="Q98" s="79" t="inlineStr">
        <is>
          <t>S25V07971</t>
        </is>
      </c>
      <c r="R98" s="80" t="n">
        <v>45958</v>
      </c>
      <c r="S98" s="80" t="n">
        <v>45976</v>
      </c>
      <c r="T98" s="79" t="inlineStr">
        <is>
          <t>B</t>
        </is>
      </c>
      <c r="U98" s="79" t="n">
        <v>5471</v>
      </c>
      <c r="V98" s="79" t="n">
        <v>65</v>
      </c>
      <c r="W98" s="79" t="n">
        <v>0.0189</v>
      </c>
      <c r="X98" s="79" t="n">
        <v>0.0191</v>
      </c>
    </row>
    <row r="99" ht="27" customHeight="1">
      <c r="A99">
        <f>D99&amp;J99</f>
        <v/>
      </c>
      <c r="B99">
        <f>ABS(IF(W99=0,X99,W99))</f>
        <v/>
      </c>
      <c r="C99">
        <f>ABS(X99)</f>
        <v/>
      </c>
      <c r="D99" s="37">
        <f>IF(V99=0,TEXT(V99,"@"),TEXT(V99,"#"))</f>
        <v/>
      </c>
      <c r="E99">
        <f>IF(F99="",IF(F98="",MIN(10,E98+1),1),IFERROR(IF(VALUE(RIGHT(F99))&gt;=0,F99),LEFT(F99,LEN(F99)-1)))</f>
        <v/>
      </c>
      <c r="F99" s="79" t="inlineStr">
        <is>
          <t>POUT25SB0007971A</t>
        </is>
      </c>
      <c r="G99" s="80" t="n">
        <v>45937</v>
      </c>
      <c r="H99" s="79" t="inlineStr">
        <is>
          <t>EGV</t>
        </is>
      </c>
      <c r="I99" s="79" t="inlineStr">
        <is>
          <t>TIGER ENTERPRISES LTD.</t>
        </is>
      </c>
      <c r="J99" s="79" t="inlineStr">
        <is>
          <t>R</t>
        </is>
      </c>
      <c r="K99" s="79" t="inlineStr">
        <is>
          <t>TRIM RIB</t>
        </is>
      </c>
      <c r="L99" s="79" t="inlineStr">
        <is>
          <t>Ochre</t>
        </is>
      </c>
      <c r="M99" s="79" t="inlineStr">
        <is>
          <t>BU</t>
        </is>
      </c>
      <c r="N99" s="79" t="n">
        <v>49</v>
      </c>
      <c r="O99" s="80" t="n">
        <v>45943</v>
      </c>
      <c r="P99" s="79" t="inlineStr">
        <is>
          <t>S</t>
        </is>
      </c>
      <c r="Q99" s="79" t="inlineStr">
        <is>
          <t>S25V07971</t>
        </is>
      </c>
      <c r="R99" s="80" t="n">
        <v>45958</v>
      </c>
      <c r="S99" s="80" t="n">
        <v>45976</v>
      </c>
      <c r="T99" s="79" t="inlineStr">
        <is>
          <t>B</t>
        </is>
      </c>
      <c r="U99" s="79" t="n">
        <v>2500</v>
      </c>
      <c r="V99" s="79" t="n">
        <v>99</v>
      </c>
      <c r="W99" s="79" t="n">
        <v>0.0189</v>
      </c>
      <c r="X99" s="79" t="n">
        <v>0.0191</v>
      </c>
    </row>
    <row r="100" ht="27" customHeight="1">
      <c r="A100">
        <f>D100&amp;J100</f>
        <v/>
      </c>
      <c r="B100">
        <f>ABS(IF(W100=0,X100,W100))</f>
        <v/>
      </c>
      <c r="C100">
        <f>ABS(X100)</f>
        <v/>
      </c>
      <c r="D100" s="37">
        <f>IF(V100=0,TEXT(V100,"@"),TEXT(V100,"#"))</f>
        <v/>
      </c>
      <c r="E100">
        <f>IF(F100="",IF(F99="",MIN(10,E99+1),1),IFERROR(IF(VALUE(RIGHT(F100))&gt;=0,F100),LEFT(F100,LEN(F100)-1)))</f>
        <v/>
      </c>
      <c r="F100" s="79" t="inlineStr">
        <is>
          <t>POUT25SB0007971A</t>
        </is>
      </c>
      <c r="G100" s="80" t="n">
        <v>45937</v>
      </c>
      <c r="H100" s="79" t="inlineStr">
        <is>
          <t>EGV</t>
        </is>
      </c>
      <c r="I100" s="79" t="inlineStr">
        <is>
          <t>TIGER ENTERPRISES LTD.</t>
        </is>
      </c>
      <c r="J100" s="79" t="inlineStr">
        <is>
          <t>R</t>
        </is>
      </c>
      <c r="K100" s="79" t="inlineStr">
        <is>
          <t>TRIM RIB</t>
        </is>
      </c>
      <c r="L100" s="79" t="inlineStr">
        <is>
          <t>Pure Cashmere.</t>
        </is>
      </c>
      <c r="M100" s="79" t="inlineStr">
        <is>
          <t>BU</t>
        </is>
      </c>
      <c r="N100" s="79" t="n">
        <v>226</v>
      </c>
      <c r="O100" s="80" t="n">
        <v>45943</v>
      </c>
      <c r="P100" s="79" t="inlineStr">
        <is>
          <t>S</t>
        </is>
      </c>
      <c r="Q100" s="79" t="inlineStr">
        <is>
          <t>S25V07971</t>
        </is>
      </c>
      <c r="R100" s="80" t="n">
        <v>45958</v>
      </c>
      <c r="S100" s="80" t="n">
        <v>45976</v>
      </c>
      <c r="T100" s="79" t="inlineStr">
        <is>
          <t>B</t>
        </is>
      </c>
      <c r="U100" s="79" t="n">
        <v>11343</v>
      </c>
      <c r="V100" s="79" t="n">
        <v>42</v>
      </c>
      <c r="W100" s="79" t="n">
        <v>0.0189</v>
      </c>
      <c r="X100" s="79" t="n">
        <v>0.0191</v>
      </c>
    </row>
    <row r="101" ht="27" customHeight="1">
      <c r="A101">
        <f>D101&amp;J101</f>
        <v/>
      </c>
      <c r="B101">
        <f>ABS(IF(W101=0,X101,W101))</f>
        <v/>
      </c>
      <c r="C101">
        <f>ABS(X101)</f>
        <v/>
      </c>
      <c r="D101" s="37">
        <f>IF(V101=0,TEXT(V101,"@"),TEXT(V101,"#"))</f>
        <v/>
      </c>
      <c r="E101">
        <f>IF(F101="",IF(F100="",MIN(10,E100+1),1),IFERROR(IF(VALUE(RIGHT(F101))&gt;=0,F101),LEFT(F101,LEN(F101)-1)))</f>
        <v/>
      </c>
      <c r="F101" s="79" t="inlineStr">
        <is>
          <t>POUT25SB0007971A</t>
        </is>
      </c>
      <c r="G101" s="80" t="n">
        <v>45937</v>
      </c>
      <c r="H101" s="79" t="inlineStr">
        <is>
          <t>EGV</t>
        </is>
      </c>
      <c r="I101" s="79" t="inlineStr">
        <is>
          <t>TIGER ENTERPRISES LTD.</t>
        </is>
      </c>
      <c r="J101" s="79" t="inlineStr">
        <is>
          <t>R</t>
        </is>
      </c>
      <c r="K101" s="79" t="inlineStr">
        <is>
          <t>TRIM RIB</t>
        </is>
      </c>
      <c r="L101" s="79" t="inlineStr">
        <is>
          <t>Rust</t>
        </is>
      </c>
      <c r="M101" s="79" t="inlineStr">
        <is>
          <t>BU</t>
        </is>
      </c>
      <c r="N101" s="79" t="n">
        <v>85</v>
      </c>
      <c r="O101" s="80" t="n">
        <v>45943</v>
      </c>
      <c r="P101" s="79" t="inlineStr">
        <is>
          <t>S</t>
        </is>
      </c>
      <c r="Q101" s="79" t="inlineStr">
        <is>
          <t>S25V07971</t>
        </is>
      </c>
      <c r="R101" s="80" t="n">
        <v>45958</v>
      </c>
      <c r="S101" s="80" t="n">
        <v>45976</v>
      </c>
      <c r="T101" s="79" t="inlineStr">
        <is>
          <t>B</t>
        </is>
      </c>
      <c r="U101" s="79" t="n">
        <v>4337</v>
      </c>
      <c r="V101" s="79" t="n">
        <v>96</v>
      </c>
      <c r="W101" s="79" t="n">
        <v>0.0189</v>
      </c>
      <c r="X101" s="79" t="n">
        <v>0.0191</v>
      </c>
    </row>
    <row r="102" ht="27" customHeight="1">
      <c r="A102">
        <f>D102&amp;J102</f>
        <v/>
      </c>
      <c r="B102">
        <f>ABS(IF(W102=0,X102,W102))</f>
        <v/>
      </c>
      <c r="C102">
        <f>ABS(X102)</f>
        <v/>
      </c>
      <c r="D102" s="37">
        <f>IF(V102=0,TEXT(V102,"@"),TEXT(V102,"#"))</f>
        <v/>
      </c>
      <c r="E102">
        <f>IF(F102="",IF(F101="",MIN(10,E101+1),1),IFERROR(IF(VALUE(RIGHT(F102))&gt;=0,F102),LEFT(F102,LEN(F102)-1)))</f>
        <v/>
      </c>
      <c r="F102" s="79" t="inlineStr">
        <is>
          <t>POUT25SB0007971A</t>
        </is>
      </c>
      <c r="G102" s="80" t="n">
        <v>45937</v>
      </c>
      <c r="H102" s="79" t="inlineStr">
        <is>
          <t>EGV</t>
        </is>
      </c>
      <c r="I102" s="79" t="inlineStr">
        <is>
          <t>TIGER ENTERPRISES LTD.</t>
        </is>
      </c>
      <c r="J102" s="79" t="inlineStr">
        <is>
          <t>R</t>
        </is>
      </c>
      <c r="K102" s="79" t="inlineStr">
        <is>
          <t>TRIM RIB</t>
        </is>
      </c>
      <c r="L102" s="79" t="inlineStr">
        <is>
          <t>Shaded Moss</t>
        </is>
      </c>
      <c r="M102" s="79" t="inlineStr">
        <is>
          <t>BU</t>
        </is>
      </c>
      <c r="N102" s="79" t="n">
        <v>54</v>
      </c>
      <c r="O102" s="80" t="n">
        <v>45943</v>
      </c>
      <c r="P102" s="79" t="inlineStr">
        <is>
          <t>S</t>
        </is>
      </c>
      <c r="Q102" s="79" t="inlineStr">
        <is>
          <t>S25V07971</t>
        </is>
      </c>
      <c r="R102" s="80" t="n">
        <v>45958</v>
      </c>
      <c r="S102" s="80" t="n">
        <v>45976</v>
      </c>
      <c r="T102" s="79" t="inlineStr">
        <is>
          <t>B</t>
        </is>
      </c>
      <c r="U102" s="79" t="n">
        <v>2607</v>
      </c>
      <c r="V102" s="79" t="n">
        <v>56</v>
      </c>
      <c r="W102" s="79" t="n">
        <v>0.0189</v>
      </c>
      <c r="X102" s="79" t="n">
        <v>0.0191</v>
      </c>
    </row>
    <row r="103" ht="27" customHeight="1">
      <c r="A103">
        <f>D103&amp;J103</f>
        <v/>
      </c>
      <c r="B103">
        <f>ABS(IF(W103=0,X103,W103))</f>
        <v/>
      </c>
      <c r="C103">
        <f>ABS(X103)</f>
        <v/>
      </c>
      <c r="D103" s="37">
        <f>IF(V103=0,TEXT(V103,"@"),TEXT(V103,"#"))</f>
        <v/>
      </c>
      <c r="E103">
        <f>IF(F103="",IF(F102="",MIN(10,E102+1),1),IFERROR(IF(VALUE(RIGHT(F103))&gt;=0,F103),LEFT(F103,LEN(F103)-1)))</f>
        <v/>
      </c>
      <c r="F103" s="79" t="inlineStr">
        <is>
          <t>POUT25SB0007971A</t>
        </is>
      </c>
      <c r="G103" s="80" t="n">
        <v>45937</v>
      </c>
      <c r="H103" s="79" t="inlineStr">
        <is>
          <t>EGV</t>
        </is>
      </c>
      <c r="I103" s="79" t="inlineStr">
        <is>
          <t>TIGER ENTERPRISES LTD.</t>
        </is>
      </c>
      <c r="J103" s="79" t="inlineStr">
        <is>
          <t>R</t>
        </is>
      </c>
      <c r="K103" s="79" t="inlineStr">
        <is>
          <t>TRIM RIB</t>
        </is>
      </c>
      <c r="L103" s="79" t="inlineStr">
        <is>
          <t>Signature Black</t>
        </is>
      </c>
      <c r="M103" s="79" t="inlineStr">
        <is>
          <t>BU</t>
        </is>
      </c>
      <c r="N103" s="79" t="n">
        <v>251</v>
      </c>
      <c r="O103" s="80" t="n">
        <v>45943</v>
      </c>
      <c r="P103" s="79" t="inlineStr">
        <is>
          <t>S</t>
        </is>
      </c>
      <c r="Q103" s="79" t="inlineStr">
        <is>
          <t>S25V07971</t>
        </is>
      </c>
      <c r="R103" s="80" t="n">
        <v>45958</v>
      </c>
      <c r="S103" s="80" t="n">
        <v>45976</v>
      </c>
      <c r="T103" s="79" t="inlineStr">
        <is>
          <t>B</t>
        </is>
      </c>
      <c r="U103" s="79" t="n">
        <v>12635</v>
      </c>
      <c r="V103" s="79" t="n">
        <v>9</v>
      </c>
      <c r="W103" s="79" t="n">
        <v>0.0189</v>
      </c>
      <c r="X103" s="79" t="n">
        <v>0.0191</v>
      </c>
    </row>
    <row r="104" ht="27" customHeight="1">
      <c r="A104">
        <f>D104&amp;J104</f>
        <v/>
      </c>
      <c r="B104">
        <f>ABS(IF(W104=0,X104,W104))</f>
        <v/>
      </c>
      <c r="C104">
        <f>ABS(X104)</f>
        <v/>
      </c>
      <c r="D104" s="37">
        <f>IF(V104=0,TEXT(V104,"@"),TEXT(V104,"#"))</f>
        <v/>
      </c>
      <c r="E104">
        <f>IF(F104="",IF(F103="",MIN(10,E103+1),1),IFERROR(IF(VALUE(RIGHT(F104))&gt;=0,F104),LEFT(F104,LEN(F104)-1)))</f>
        <v/>
      </c>
      <c r="F104" s="79" t="inlineStr">
        <is>
          <t>POUT25SB0007971A</t>
        </is>
      </c>
      <c r="G104" s="80" t="n">
        <v>45937</v>
      </c>
      <c r="H104" s="79" t="inlineStr">
        <is>
          <t>EGV</t>
        </is>
      </c>
      <c r="I104" s="79" t="inlineStr">
        <is>
          <t>TIGER ENTERPRISES LTD.</t>
        </is>
      </c>
      <c r="J104" s="79" t="inlineStr">
        <is>
          <t>R</t>
        </is>
      </c>
      <c r="K104" s="79" t="inlineStr">
        <is>
          <t>TRIM RIB</t>
        </is>
      </c>
      <c r="L104" s="79" t="inlineStr">
        <is>
          <t>Signature Navy</t>
        </is>
      </c>
      <c r="M104" s="79" t="inlineStr">
        <is>
          <t>BU</t>
        </is>
      </c>
      <c r="N104" s="79" t="n">
        <v>110</v>
      </c>
      <c r="O104" s="80" t="n">
        <v>45943</v>
      </c>
      <c r="P104" s="79" t="inlineStr">
        <is>
          <t>S</t>
        </is>
      </c>
      <c r="Q104" s="79" t="inlineStr">
        <is>
          <t>S25V07971</t>
        </is>
      </c>
      <c r="R104" s="80" t="n">
        <v>45958</v>
      </c>
      <c r="S104" s="80" t="n">
        <v>45976</v>
      </c>
      <c r="T104" s="79" t="inlineStr">
        <is>
          <t>B</t>
        </is>
      </c>
      <c r="U104" s="79" t="n">
        <v>5454</v>
      </c>
      <c r="V104" s="79" t="n">
        <v>26</v>
      </c>
      <c r="W104" s="79" t="n">
        <v>0.0189</v>
      </c>
      <c r="X104" s="79" t="n">
        <v>0.0191</v>
      </c>
    </row>
    <row r="105" ht="27" customHeight="1">
      <c r="A105">
        <f>D105&amp;J105</f>
        <v/>
      </c>
      <c r="B105">
        <f>ABS(IF(W105=0,X105,W105))</f>
        <v/>
      </c>
      <c r="C105">
        <f>ABS(X105)</f>
        <v/>
      </c>
      <c r="D105" s="37">
        <f>IF(V105=0,TEXT(V105,"@"),TEXT(V105,"#"))</f>
        <v/>
      </c>
      <c r="E105">
        <f>IF(F105="",IF(F104="",MIN(10,E104+1),1),IFERROR(IF(VALUE(RIGHT(F105))&gt;=0,F105),LEFT(F105,LEN(F105)-1)))</f>
        <v/>
      </c>
      <c r="F105" s="79" t="inlineStr">
        <is>
          <t>POUT25SB0007971A</t>
        </is>
      </c>
      <c r="G105" s="80" t="n">
        <v>45937</v>
      </c>
      <c r="H105" s="79" t="inlineStr">
        <is>
          <t>EGV</t>
        </is>
      </c>
      <c r="I105" s="79" t="inlineStr">
        <is>
          <t>TIGER ENTERPRISES LTD.</t>
        </is>
      </c>
      <c r="J105" s="79" t="inlineStr">
        <is>
          <t>R</t>
        </is>
      </c>
      <c r="K105" s="79" t="inlineStr">
        <is>
          <t>TRIM RIB</t>
        </is>
      </c>
      <c r="L105" s="79" t="inlineStr">
        <is>
          <t>Signature White</t>
        </is>
      </c>
      <c r="M105" s="79" t="inlineStr">
        <is>
          <t>BU</t>
        </is>
      </c>
      <c r="N105" s="79" t="n">
        <v>303</v>
      </c>
      <c r="O105" s="80" t="n">
        <v>45943</v>
      </c>
      <c r="P105" s="79" t="inlineStr">
        <is>
          <t>S</t>
        </is>
      </c>
      <c r="Q105" s="79" t="inlineStr">
        <is>
          <t>S25V07971</t>
        </is>
      </c>
      <c r="R105" s="80" t="n">
        <v>45958</v>
      </c>
      <c r="S105" s="80" t="n">
        <v>45976</v>
      </c>
      <c r="T105" s="79" t="inlineStr">
        <is>
          <t>B</t>
        </is>
      </c>
      <c r="U105" s="79" t="n">
        <v>15503</v>
      </c>
      <c r="V105" s="79" t="n">
        <v>1</v>
      </c>
      <c r="W105" s="79" t="n">
        <v>0.0189</v>
      </c>
      <c r="X105" s="79" t="n">
        <v>0.0191</v>
      </c>
    </row>
    <row r="106" ht="27" customHeight="1">
      <c r="A106">
        <f>D106&amp;J106</f>
        <v/>
      </c>
      <c r="B106">
        <f>ABS(IF(W106=0,X106,W106))</f>
        <v/>
      </c>
      <c r="C106">
        <f>ABS(X106)</f>
        <v/>
      </c>
      <c r="D106" s="37">
        <f>IF(V106=0,TEXT(V106,"@"),TEXT(V106,"#"))</f>
        <v/>
      </c>
      <c r="E106">
        <f>IF(F106="",IF(F105="",MIN(10,E105+1),1),IFERROR(IF(VALUE(RIGHT(F106))&gt;=0,F106),LEFT(F106,LEN(F106)-1)))</f>
        <v/>
      </c>
      <c r="F106" s="79" t="inlineStr">
        <is>
          <t>POUT25SB0007971A</t>
        </is>
      </c>
      <c r="G106" s="80" t="n">
        <v>45937</v>
      </c>
      <c r="H106" s="79" t="inlineStr">
        <is>
          <t>EGV</t>
        </is>
      </c>
      <c r="I106" s="79" t="inlineStr">
        <is>
          <t>TIGER ENTERPRISES LTD.</t>
        </is>
      </c>
      <c r="J106" s="79" t="inlineStr">
        <is>
          <t>R</t>
        </is>
      </c>
      <c r="K106" s="79" t="inlineStr">
        <is>
          <t>TRIM RIB</t>
        </is>
      </c>
      <c r="L106" s="79" t="inlineStr">
        <is>
          <t>Tamarack Green</t>
        </is>
      </c>
      <c r="M106" s="79" t="inlineStr">
        <is>
          <t>BU</t>
        </is>
      </c>
      <c r="N106" s="79" t="n">
        <v>101</v>
      </c>
      <c r="O106" s="80" t="n">
        <v>45943</v>
      </c>
      <c r="P106" s="79" t="inlineStr">
        <is>
          <t>S</t>
        </is>
      </c>
      <c r="Q106" s="79" t="inlineStr">
        <is>
          <t>S25V07971</t>
        </is>
      </c>
      <c r="R106" s="80" t="n">
        <v>45958</v>
      </c>
      <c r="S106" s="80" t="n">
        <v>45976</v>
      </c>
      <c r="T106" s="79" t="inlineStr">
        <is>
          <t>B</t>
        </is>
      </c>
      <c r="U106" s="79" t="n">
        <v>5003</v>
      </c>
      <c r="V106" s="79" t="n">
        <v>57</v>
      </c>
      <c r="W106" s="79" t="n">
        <v>0.0189</v>
      </c>
      <c r="X106" s="79" t="n">
        <v>0.0191</v>
      </c>
    </row>
    <row r="107" ht="27" customHeight="1">
      <c r="A107">
        <f>D107&amp;J107</f>
        <v/>
      </c>
      <c r="B107">
        <f>ABS(IF(W107=0,X107,W107))</f>
        <v/>
      </c>
      <c r="C107">
        <f>ABS(X107)</f>
        <v/>
      </c>
      <c r="D107" s="37">
        <f>IF(V107=0,TEXT(V107,"@"),TEXT(V107,"#"))</f>
        <v/>
      </c>
      <c r="E107">
        <f>IF(F107="",IF(F106="",MIN(10,E106+1),1),IFERROR(IF(VALUE(RIGHT(F107))&gt;=0,F107),LEFT(F107,LEN(F107)-1)))</f>
        <v/>
      </c>
      <c r="F107" s="79" t="inlineStr">
        <is>
          <t>POUT25SB0007971A</t>
        </is>
      </c>
      <c r="G107" s="80" t="n">
        <v>45937</v>
      </c>
      <c r="H107" s="79" t="inlineStr">
        <is>
          <t>EGV</t>
        </is>
      </c>
      <c r="I107" s="79" t="inlineStr">
        <is>
          <t>TIGER ENTERPRISES LTD.</t>
        </is>
      </c>
      <c r="J107" s="79" t="inlineStr">
        <is>
          <t>R</t>
        </is>
      </c>
      <c r="K107" s="79" t="inlineStr">
        <is>
          <t>TRIM RIB</t>
        </is>
      </c>
      <c r="L107" s="79" t="inlineStr">
        <is>
          <t>Troposphere</t>
        </is>
      </c>
      <c r="M107" s="79" t="inlineStr">
        <is>
          <t>BU</t>
        </is>
      </c>
      <c r="N107" s="79" t="n">
        <v>179</v>
      </c>
      <c r="O107" s="80" t="n">
        <v>45943</v>
      </c>
      <c r="P107" s="79" t="inlineStr">
        <is>
          <t>S</t>
        </is>
      </c>
      <c r="Q107" s="79" t="inlineStr">
        <is>
          <t>S25V07971</t>
        </is>
      </c>
      <c r="R107" s="80" t="n">
        <v>45958</v>
      </c>
      <c r="S107" s="80" t="n">
        <v>45976</v>
      </c>
      <c r="T107" s="79" t="inlineStr">
        <is>
          <t>B</t>
        </is>
      </c>
      <c r="U107" s="79" t="n">
        <v>8950</v>
      </c>
      <c r="V107" s="79" t="n">
        <v>29</v>
      </c>
      <c r="W107" s="79" t="n">
        <v>0.0189</v>
      </c>
      <c r="X107" s="79" t="n">
        <v>0.0191</v>
      </c>
    </row>
    <row r="108" ht="27" customHeight="1">
      <c r="A108">
        <f>D108&amp;J108</f>
        <v/>
      </c>
      <c r="B108">
        <f>ABS(IF(W108=0,X108,W108))</f>
        <v/>
      </c>
      <c r="C108">
        <f>ABS(X108)</f>
        <v/>
      </c>
      <c r="D108" s="37">
        <f>IF(V108=0,TEXT(V108,"@"),TEXT(V108,"#"))</f>
        <v/>
      </c>
      <c r="E108">
        <f>IF(F108="",IF(F107="",MIN(10,E107+1),1),IFERROR(IF(VALUE(RIGHT(F108))&gt;=0,F108),LEFT(F108,LEN(F108)-1)))</f>
        <v/>
      </c>
      <c r="F108" s="79" t="inlineStr">
        <is>
          <t>POUT25SB0007971A</t>
        </is>
      </c>
      <c r="G108" s="80" t="n">
        <v>45937</v>
      </c>
      <c r="H108" s="79" t="inlineStr">
        <is>
          <t>EGV</t>
        </is>
      </c>
      <c r="I108" s="79" t="inlineStr">
        <is>
          <t>TIGER ENTERPRISES LTD.</t>
        </is>
      </c>
      <c r="J108" s="79" t="inlineStr">
        <is>
          <t>R</t>
        </is>
      </c>
      <c r="K108" s="79" t="inlineStr">
        <is>
          <t>TRIM RIB</t>
        </is>
      </c>
      <c r="L108" s="79" t="inlineStr">
        <is>
          <t>Wood Bark</t>
        </is>
      </c>
      <c r="M108" s="79" t="inlineStr">
        <is>
          <t>BU</t>
        </is>
      </c>
      <c r="N108" s="79" t="n">
        <v>24</v>
      </c>
      <c r="O108" s="80" t="n">
        <v>45943</v>
      </c>
      <c r="P108" s="79" t="inlineStr">
        <is>
          <t>S</t>
        </is>
      </c>
      <c r="Q108" s="79" t="inlineStr">
        <is>
          <t>S25V07971</t>
        </is>
      </c>
      <c r="R108" s="80" t="n">
        <v>45958</v>
      </c>
      <c r="S108" s="80" t="n">
        <v>45976</v>
      </c>
      <c r="T108" s="79" t="inlineStr">
        <is>
          <t>B</t>
        </is>
      </c>
      <c r="U108" s="79" t="n">
        <v>1191</v>
      </c>
      <c r="V108" s="79" t="n">
        <v>50</v>
      </c>
      <c r="W108" s="79" t="n">
        <v>0.0189</v>
      </c>
      <c r="X108" s="79" t="n">
        <v>0.0191</v>
      </c>
    </row>
    <row r="109" ht="27" customHeight="1">
      <c r="A109">
        <f>D109&amp;J109</f>
        <v/>
      </c>
      <c r="B109">
        <f>ABS(IF(W109=0,X109,W109))</f>
        <v/>
      </c>
      <c r="C109">
        <f>ABS(X109)</f>
        <v/>
      </c>
      <c r="D109" s="37">
        <f>IF(V109=0,TEXT(V109,"@"),TEXT(V109,"#"))</f>
        <v/>
      </c>
      <c r="E109">
        <f>IF(F109="",IF(F108="",MIN(10,E108+1),1),IFERROR(IF(VALUE(RIGHT(F109))&gt;=0,F109),LEFT(F109,LEN(F109)-1)))</f>
        <v/>
      </c>
      <c r="F109" s="79" t="inlineStr">
        <is>
          <t>POUT25SB0007971A</t>
        </is>
      </c>
      <c r="G109" s="80" t="n">
        <v>45937</v>
      </c>
      <c r="H109" s="79" t="inlineStr">
        <is>
          <t>EGV</t>
        </is>
      </c>
      <c r="I109" s="79" t="inlineStr">
        <is>
          <t>TIGER ENTERPRISES LTD.</t>
        </is>
      </c>
      <c r="J109" s="79" t="inlineStr">
        <is>
          <t>R</t>
        </is>
      </c>
      <c r="K109" s="79" t="inlineStr">
        <is>
          <t>TRIM RIB1</t>
        </is>
      </c>
      <c r="L109" s="79" t="inlineStr">
        <is>
          <t>01@Signature White</t>
        </is>
      </c>
      <c r="M109" s="79" t="inlineStr">
        <is>
          <t>BU</t>
        </is>
      </c>
      <c r="N109" s="79" t="n">
        <v>303</v>
      </c>
      <c r="O109" s="80" t="n">
        <v>45943</v>
      </c>
      <c r="P109" s="79" t="inlineStr">
        <is>
          <t>S</t>
        </is>
      </c>
      <c r="Q109" s="79" t="inlineStr">
        <is>
          <t>S25V07971</t>
        </is>
      </c>
      <c r="R109" s="79" t="n"/>
      <c r="S109" s="79" t="n"/>
      <c r="T109" s="79" t="inlineStr">
        <is>
          <t>B</t>
        </is>
      </c>
      <c r="U109" s="79" t="n"/>
      <c r="V109" s="79" t="n"/>
      <c r="W109" s="79" t="n"/>
      <c r="X109" s="79" t="n"/>
    </row>
    <row r="110" ht="27" customHeight="1">
      <c r="A110">
        <f>D110&amp;J110</f>
        <v/>
      </c>
      <c r="B110">
        <f>ABS(IF(W110=0,X110,W110))</f>
        <v/>
      </c>
      <c r="C110">
        <f>ABS(X110)</f>
        <v/>
      </c>
      <c r="D110" s="37">
        <f>IF(V110=0,TEXT(V110,"@"),TEXT(V110,"#"))</f>
        <v/>
      </c>
      <c r="E110">
        <f>IF(F110="",IF(F109="",MIN(10,E109+1),1),IFERROR(IF(VALUE(RIGHT(F110))&gt;=0,F110),LEFT(F110,LEN(F110)-1)))</f>
        <v/>
      </c>
      <c r="F110" s="79" t="inlineStr">
        <is>
          <t>POUT25SB0007971A</t>
        </is>
      </c>
      <c r="G110" s="80" t="n">
        <v>45937</v>
      </c>
      <c r="H110" s="79" t="inlineStr">
        <is>
          <t>EGV</t>
        </is>
      </c>
      <c r="I110" s="79" t="inlineStr">
        <is>
          <t>TIGER ENTERPRISES LTD.</t>
        </is>
      </c>
      <c r="J110" s="79" t="inlineStr">
        <is>
          <t>R</t>
        </is>
      </c>
      <c r="K110" s="79" t="inlineStr">
        <is>
          <t>TRIM RIB1</t>
        </is>
      </c>
      <c r="L110" s="79" t="inlineStr">
        <is>
          <t>09@Signature Black</t>
        </is>
      </c>
      <c r="M110" s="79" t="inlineStr">
        <is>
          <t>BU</t>
        </is>
      </c>
      <c r="N110" s="79" t="n">
        <v>251</v>
      </c>
      <c r="O110" s="80" t="n">
        <v>45943</v>
      </c>
      <c r="P110" s="79" t="inlineStr">
        <is>
          <t>S</t>
        </is>
      </c>
      <c r="Q110" s="79" t="inlineStr">
        <is>
          <t>S25V07971</t>
        </is>
      </c>
      <c r="R110" s="79" t="n"/>
      <c r="S110" s="79" t="n"/>
      <c r="T110" s="79" t="inlineStr">
        <is>
          <t>B</t>
        </is>
      </c>
      <c r="U110" s="79" t="n"/>
      <c r="V110" s="79" t="n"/>
      <c r="W110" s="79" t="n"/>
      <c r="X110" s="79" t="n"/>
    </row>
    <row r="111" ht="27" customHeight="1">
      <c r="A111">
        <f>D111&amp;J111</f>
        <v/>
      </c>
      <c r="B111">
        <f>ABS(IF(W111=0,X111,W111))</f>
        <v/>
      </c>
      <c r="C111">
        <f>ABS(X111)</f>
        <v/>
      </c>
      <c r="D111" s="37">
        <f>IF(V111=0,TEXT(V111,"@"),TEXT(V111,"#"))</f>
        <v/>
      </c>
      <c r="E111">
        <f>IF(F111="",IF(F110="",MIN(10,E110+1),1),IFERROR(IF(VALUE(RIGHT(F111))&gt;=0,F111),LEFT(F111,LEN(F111)-1)))</f>
        <v/>
      </c>
      <c r="F111" s="79" t="inlineStr">
        <is>
          <t>POUT25SB0007971A</t>
        </is>
      </c>
      <c r="G111" s="80" t="n">
        <v>45937</v>
      </c>
      <c r="H111" s="79" t="inlineStr">
        <is>
          <t>EGV</t>
        </is>
      </c>
      <c r="I111" s="79" t="inlineStr">
        <is>
          <t>TIGER ENTERPRISES LTD.</t>
        </is>
      </c>
      <c r="J111" s="79" t="inlineStr">
        <is>
          <t>R</t>
        </is>
      </c>
      <c r="K111" s="79" t="inlineStr">
        <is>
          <t>TRIM RIB1</t>
        </is>
      </c>
      <c r="L111" s="79" t="inlineStr">
        <is>
          <t>26@Signature Navy</t>
        </is>
      </c>
      <c r="M111" s="79" t="inlineStr">
        <is>
          <t>BU</t>
        </is>
      </c>
      <c r="N111" s="79" t="n">
        <v>110</v>
      </c>
      <c r="O111" s="80" t="n">
        <v>45943</v>
      </c>
      <c r="P111" s="79" t="inlineStr">
        <is>
          <t>S</t>
        </is>
      </c>
      <c r="Q111" s="79" t="inlineStr">
        <is>
          <t>S25V07971</t>
        </is>
      </c>
      <c r="R111" s="79" t="n"/>
      <c r="S111" s="79" t="n"/>
      <c r="T111" s="79" t="inlineStr">
        <is>
          <t>B</t>
        </is>
      </c>
      <c r="U111" s="79" t="n"/>
      <c r="V111" s="79" t="n"/>
      <c r="W111" s="79" t="n"/>
      <c r="X111" s="79" t="n"/>
    </row>
    <row r="112" ht="27" customHeight="1">
      <c r="A112">
        <f>D112&amp;J112</f>
        <v/>
      </c>
      <c r="B112">
        <f>ABS(IF(W112=0,X112,W112))</f>
        <v/>
      </c>
      <c r="C112">
        <f>ABS(X112)</f>
        <v/>
      </c>
      <c r="D112" s="37">
        <f>IF(V112=0,TEXT(V112,"@"),TEXT(V112,"#"))</f>
        <v/>
      </c>
      <c r="E112">
        <f>IF(F112="",IF(F111="",MIN(10,E111+1),1),IFERROR(IF(VALUE(RIGHT(F112))&gt;=0,F112),LEFT(F112,LEN(F112)-1)))</f>
        <v/>
      </c>
      <c r="F112" s="79" t="inlineStr">
        <is>
          <t>POUT25SB0007971A</t>
        </is>
      </c>
      <c r="G112" s="80" t="n">
        <v>45937</v>
      </c>
      <c r="H112" s="79" t="inlineStr">
        <is>
          <t>EGV</t>
        </is>
      </c>
      <c r="I112" s="79" t="inlineStr">
        <is>
          <t>TIGER ENTERPRISES LTD.</t>
        </is>
      </c>
      <c r="J112" s="79" t="inlineStr">
        <is>
          <t>R</t>
        </is>
      </c>
      <c r="K112" s="79" t="inlineStr">
        <is>
          <t>TRIM RIB1</t>
        </is>
      </c>
      <c r="L112" s="79" t="inlineStr">
        <is>
          <t>29@Troposphere</t>
        </is>
      </c>
      <c r="M112" s="79" t="inlineStr">
        <is>
          <t>BU</t>
        </is>
      </c>
      <c r="N112" s="79" t="n">
        <v>179</v>
      </c>
      <c r="O112" s="80" t="n">
        <v>45943</v>
      </c>
      <c r="P112" s="79" t="inlineStr">
        <is>
          <t>S</t>
        </is>
      </c>
      <c r="Q112" s="79" t="inlineStr">
        <is>
          <t>S25V07971</t>
        </is>
      </c>
      <c r="R112" s="79" t="n"/>
      <c r="S112" s="79" t="n"/>
      <c r="T112" s="79" t="inlineStr">
        <is>
          <t>B</t>
        </is>
      </c>
      <c r="U112" s="79" t="n"/>
      <c r="V112" s="79" t="n"/>
      <c r="W112" s="79" t="n"/>
      <c r="X112" s="79" t="n"/>
    </row>
    <row r="113" ht="27" customHeight="1">
      <c r="A113">
        <f>D113&amp;J113</f>
        <v/>
      </c>
      <c r="B113">
        <f>ABS(IF(W113=0,X113,W113))</f>
        <v/>
      </c>
      <c r="C113">
        <f>ABS(X113)</f>
        <v/>
      </c>
      <c r="D113" s="37">
        <f>IF(V113=0,TEXT(V113,"@"),TEXT(V113,"#"))</f>
        <v/>
      </c>
      <c r="E113">
        <f>IF(F113="",IF(F112="",MIN(10,E112+1),1),IFERROR(IF(VALUE(RIGHT(F113))&gt;=0,F113),LEFT(F113,LEN(F113)-1)))</f>
        <v/>
      </c>
      <c r="F113" s="79" t="inlineStr">
        <is>
          <t>POUT25SB0007971A</t>
        </is>
      </c>
      <c r="G113" s="80" t="n">
        <v>45937</v>
      </c>
      <c r="H113" s="79" t="inlineStr">
        <is>
          <t>EGV</t>
        </is>
      </c>
      <c r="I113" s="79" t="inlineStr">
        <is>
          <t>TIGER ENTERPRISES LTD.</t>
        </is>
      </c>
      <c r="J113" s="79" t="inlineStr">
        <is>
          <t>R</t>
        </is>
      </c>
      <c r="K113" s="79" t="inlineStr">
        <is>
          <t>TRIM RIB1</t>
        </is>
      </c>
      <c r="L113" s="79" t="inlineStr">
        <is>
          <t>39@Haute Red</t>
        </is>
      </c>
      <c r="M113" s="79" t="inlineStr">
        <is>
          <t>BU</t>
        </is>
      </c>
      <c r="N113" s="79" t="n">
        <v>136</v>
      </c>
      <c r="O113" s="80" t="n">
        <v>45943</v>
      </c>
      <c r="P113" s="79" t="inlineStr">
        <is>
          <t>S</t>
        </is>
      </c>
      <c r="Q113" s="79" t="inlineStr">
        <is>
          <t>S25V07971</t>
        </is>
      </c>
      <c r="R113" s="79" t="n"/>
      <c r="S113" s="79" t="n"/>
      <c r="T113" s="79" t="inlineStr">
        <is>
          <t>B</t>
        </is>
      </c>
      <c r="U113" s="79" t="n"/>
      <c r="V113" s="79" t="n"/>
      <c r="W113" s="79" t="n"/>
      <c r="X113" s="79" t="n"/>
    </row>
    <row r="114" ht="27" customHeight="1">
      <c r="A114">
        <f>D114&amp;J114</f>
        <v/>
      </c>
      <c r="B114">
        <f>ABS(IF(W114=0,X114,W114))</f>
        <v/>
      </c>
      <c r="C114">
        <f>ABS(X114)</f>
        <v/>
      </c>
      <c r="D114" s="37">
        <f>IF(V114=0,TEXT(V114,"@"),TEXT(V114,"#"))</f>
        <v/>
      </c>
      <c r="E114">
        <f>IF(F114="",IF(F113="",MIN(10,E113+1),1),IFERROR(IF(VALUE(RIGHT(F114))&gt;=0,F114),LEFT(F114,LEN(F114)-1)))</f>
        <v/>
      </c>
      <c r="F114" s="79" t="inlineStr">
        <is>
          <t>POUT25SB0007971A</t>
        </is>
      </c>
      <c r="G114" s="80" t="n">
        <v>45937</v>
      </c>
      <c r="H114" s="79" t="inlineStr">
        <is>
          <t>EGV</t>
        </is>
      </c>
      <c r="I114" s="79" t="inlineStr">
        <is>
          <t>TIGER ENTERPRISES LTD.</t>
        </is>
      </c>
      <c r="J114" s="79" t="inlineStr">
        <is>
          <t>R</t>
        </is>
      </c>
      <c r="K114" s="79" t="inlineStr">
        <is>
          <t>TRIM RIB1</t>
        </is>
      </c>
      <c r="L114" s="79" t="inlineStr">
        <is>
          <t>41@Daffodil</t>
        </is>
      </c>
      <c r="M114" s="79" t="inlineStr">
        <is>
          <t>BU</t>
        </is>
      </c>
      <c r="N114" s="79" t="n">
        <v>50</v>
      </c>
      <c r="O114" s="80" t="n">
        <v>45943</v>
      </c>
      <c r="P114" s="79" t="inlineStr">
        <is>
          <t>S</t>
        </is>
      </c>
      <c r="Q114" s="79" t="inlineStr">
        <is>
          <t>S25V07971</t>
        </is>
      </c>
      <c r="R114" s="79" t="n"/>
      <c r="S114" s="79" t="n"/>
      <c r="T114" s="79" t="inlineStr">
        <is>
          <t>B</t>
        </is>
      </c>
      <c r="U114" s="79" t="n"/>
      <c r="V114" s="79" t="n"/>
      <c r="W114" s="79" t="n"/>
      <c r="X114" s="79" t="n"/>
    </row>
    <row r="115" ht="27" customHeight="1">
      <c r="A115">
        <f>D115&amp;J115</f>
        <v/>
      </c>
      <c r="B115">
        <f>ABS(IF(W115=0,X115,W115))</f>
        <v/>
      </c>
      <c r="C115">
        <f>ABS(X115)</f>
        <v/>
      </c>
      <c r="D115" s="37">
        <f>IF(V115=0,TEXT(V115,"@"),TEXT(V115,"#"))</f>
        <v/>
      </c>
      <c r="E115">
        <f>IF(F115="",IF(F114="",MIN(10,E114+1),1),IFERROR(IF(VALUE(RIGHT(F115))&gt;=0,F115),LEFT(F115,LEN(F115)-1)))</f>
        <v/>
      </c>
      <c r="F115" s="79" t="inlineStr">
        <is>
          <t>POUT25SB0007971A</t>
        </is>
      </c>
      <c r="G115" s="80" t="n">
        <v>45937</v>
      </c>
      <c r="H115" s="79" t="inlineStr">
        <is>
          <t>EGV</t>
        </is>
      </c>
      <c r="I115" s="79" t="inlineStr">
        <is>
          <t>TIGER ENTERPRISES LTD.</t>
        </is>
      </c>
      <c r="J115" s="79" t="inlineStr">
        <is>
          <t>R</t>
        </is>
      </c>
      <c r="K115" s="79" t="inlineStr">
        <is>
          <t>TRIM RIB1</t>
        </is>
      </c>
      <c r="L115" s="79" t="inlineStr">
        <is>
          <t>42@Pure Cashmere.</t>
        </is>
      </c>
      <c r="M115" s="79" t="inlineStr">
        <is>
          <t>BU</t>
        </is>
      </c>
      <c r="N115" s="79" t="n">
        <v>226</v>
      </c>
      <c r="O115" s="80" t="n">
        <v>45943</v>
      </c>
      <c r="P115" s="79" t="inlineStr">
        <is>
          <t>S</t>
        </is>
      </c>
      <c r="Q115" s="79" t="inlineStr">
        <is>
          <t>S25V07971</t>
        </is>
      </c>
      <c r="R115" s="79" t="n"/>
      <c r="S115" s="79" t="n"/>
      <c r="T115" s="79" t="inlineStr">
        <is>
          <t>B</t>
        </is>
      </c>
      <c r="U115" s="79" t="n"/>
      <c r="V115" s="79" t="n"/>
      <c r="W115" s="79" t="n"/>
      <c r="X115" s="79" t="n"/>
    </row>
    <row r="116" ht="27" customHeight="1">
      <c r="A116">
        <f>D116&amp;J116</f>
        <v/>
      </c>
      <c r="B116">
        <f>ABS(IF(W116=0,X116,W116))</f>
        <v/>
      </c>
      <c r="C116">
        <f>ABS(X116)</f>
        <v/>
      </c>
      <c r="D116" s="37">
        <f>IF(V116=0,TEXT(V116,"@"),TEXT(V116,"#"))</f>
        <v/>
      </c>
      <c r="E116">
        <f>IF(F116="",IF(F115="",MIN(10,E115+1),1),IFERROR(IF(VALUE(RIGHT(F116))&gt;=0,F116),LEFT(F116,LEN(F116)-1)))</f>
        <v/>
      </c>
      <c r="F116" s="79" t="inlineStr">
        <is>
          <t>POUT25SB0007971A</t>
        </is>
      </c>
      <c r="G116" s="80" t="n">
        <v>45937</v>
      </c>
      <c r="H116" s="79" t="inlineStr">
        <is>
          <t>EGV</t>
        </is>
      </c>
      <c r="I116" s="79" t="inlineStr">
        <is>
          <t>TIGER ENTERPRISES LTD.</t>
        </is>
      </c>
      <c r="J116" s="79" t="inlineStr">
        <is>
          <t>R</t>
        </is>
      </c>
      <c r="K116" s="79" t="inlineStr">
        <is>
          <t>TRIM RIB1</t>
        </is>
      </c>
      <c r="L116" s="79" t="inlineStr">
        <is>
          <t>45@Light Lilac</t>
        </is>
      </c>
      <c r="M116" s="79" t="inlineStr">
        <is>
          <t>BU</t>
        </is>
      </c>
      <c r="N116" s="79" t="n">
        <v>18</v>
      </c>
      <c r="O116" s="80" t="n">
        <v>45943</v>
      </c>
      <c r="P116" s="79" t="inlineStr">
        <is>
          <t>S</t>
        </is>
      </c>
      <c r="Q116" s="79" t="inlineStr">
        <is>
          <t>S25V07971</t>
        </is>
      </c>
      <c r="R116" s="79" t="n"/>
      <c r="S116" s="79" t="n"/>
      <c r="T116" s="79" t="inlineStr">
        <is>
          <t>B</t>
        </is>
      </c>
      <c r="U116" s="79" t="n"/>
      <c r="V116" s="79" t="n"/>
      <c r="W116" s="79" t="n"/>
      <c r="X116" s="79" t="n"/>
    </row>
    <row r="117" ht="27" customHeight="1">
      <c r="A117">
        <f>D117&amp;J117</f>
        <v/>
      </c>
      <c r="B117">
        <f>ABS(IF(W117=0,X117,W117))</f>
        <v/>
      </c>
      <c r="C117">
        <f>ABS(X117)</f>
        <v/>
      </c>
      <c r="D117" s="37">
        <f>IF(V117=0,TEXT(V117,"@"),TEXT(V117,"#"))</f>
        <v/>
      </c>
      <c r="E117">
        <f>IF(F117="",IF(F116="",MIN(10,E116+1),1),IFERROR(IF(VALUE(RIGHT(F117))&gt;=0,F117),LEFT(F117,LEN(F117)-1)))</f>
        <v/>
      </c>
      <c r="F117" s="79" t="inlineStr">
        <is>
          <t>POUT25SB0007971A</t>
        </is>
      </c>
      <c r="G117" s="80" t="n">
        <v>45937</v>
      </c>
      <c r="H117" s="79" t="inlineStr">
        <is>
          <t>EGV</t>
        </is>
      </c>
      <c r="I117" s="79" t="inlineStr">
        <is>
          <t>TIGER ENTERPRISES LTD.</t>
        </is>
      </c>
      <c r="J117" s="79" t="inlineStr">
        <is>
          <t>R</t>
        </is>
      </c>
      <c r="K117" s="79" t="inlineStr">
        <is>
          <t>TRIM RIB1</t>
        </is>
      </c>
      <c r="L117" s="79" t="inlineStr">
        <is>
          <t>50@Wood Bark</t>
        </is>
      </c>
      <c r="M117" s="79" t="inlineStr">
        <is>
          <t>BU</t>
        </is>
      </c>
      <c r="N117" s="79" t="n">
        <v>24</v>
      </c>
      <c r="O117" s="80" t="n">
        <v>45943</v>
      </c>
      <c r="P117" s="79" t="inlineStr">
        <is>
          <t>S</t>
        </is>
      </c>
      <c r="Q117" s="79" t="inlineStr">
        <is>
          <t>S25V07971</t>
        </is>
      </c>
      <c r="R117" s="79" t="n"/>
      <c r="S117" s="79" t="n"/>
      <c r="T117" s="79" t="inlineStr">
        <is>
          <t>B</t>
        </is>
      </c>
      <c r="U117" s="79" t="n"/>
      <c r="V117" s="79" t="n"/>
      <c r="W117" s="79" t="n"/>
      <c r="X117" s="79" t="n"/>
    </row>
    <row r="118" ht="27" customHeight="1">
      <c r="A118">
        <f>D118&amp;J118</f>
        <v/>
      </c>
      <c r="B118">
        <f>ABS(IF(W118=0,X118,W118))</f>
        <v/>
      </c>
      <c r="C118">
        <f>ABS(X118)</f>
        <v/>
      </c>
      <c r="D118" s="37">
        <f>IF(V118=0,TEXT(V118,"@"),TEXT(V118,"#"))</f>
        <v/>
      </c>
      <c r="E118">
        <f>IF(F118="",IF(F117="",MIN(10,E117+1),1),IFERROR(IF(VALUE(RIGHT(F118))&gt;=0,F118),LEFT(F118,LEN(F118)-1)))</f>
        <v/>
      </c>
      <c r="F118" s="79" t="inlineStr">
        <is>
          <t>POUT25SB0007971A</t>
        </is>
      </c>
      <c r="G118" s="80" t="n">
        <v>45937</v>
      </c>
      <c r="H118" s="79" t="inlineStr">
        <is>
          <t>EGV</t>
        </is>
      </c>
      <c r="I118" s="79" t="inlineStr">
        <is>
          <t>TIGER ENTERPRISES LTD.</t>
        </is>
      </c>
      <c r="J118" s="79" t="inlineStr">
        <is>
          <t>R</t>
        </is>
      </c>
      <c r="K118" s="79" t="inlineStr">
        <is>
          <t>TRIM RIB1</t>
        </is>
      </c>
      <c r="L118" s="79" t="inlineStr">
        <is>
          <t>56@Shaded Moss</t>
        </is>
      </c>
      <c r="M118" s="79" t="inlineStr">
        <is>
          <t>BU</t>
        </is>
      </c>
      <c r="N118" s="79" t="n">
        <v>54</v>
      </c>
      <c r="O118" s="80" t="n">
        <v>45943</v>
      </c>
      <c r="P118" s="79" t="inlineStr">
        <is>
          <t>S</t>
        </is>
      </c>
      <c r="Q118" s="79" t="inlineStr">
        <is>
          <t>S25V07971</t>
        </is>
      </c>
      <c r="R118" s="79" t="n"/>
      <c r="S118" s="79" t="n"/>
      <c r="T118" s="79" t="inlineStr">
        <is>
          <t>B</t>
        </is>
      </c>
      <c r="U118" s="79" t="n"/>
      <c r="V118" s="79" t="n"/>
      <c r="W118" s="79" t="n"/>
      <c r="X118" s="79" t="n"/>
    </row>
    <row r="119" ht="27" customHeight="1">
      <c r="A119">
        <f>D119&amp;J119</f>
        <v/>
      </c>
      <c r="B119">
        <f>ABS(IF(W119=0,X119,W119))</f>
        <v/>
      </c>
      <c r="C119">
        <f>ABS(X119)</f>
        <v/>
      </c>
      <c r="D119" s="37">
        <f>IF(V119=0,TEXT(V119,"@"),TEXT(V119,"#"))</f>
        <v/>
      </c>
      <c r="E119">
        <f>IF(F119="",IF(F118="",MIN(10,E118+1),1),IFERROR(IF(VALUE(RIGHT(F119))&gt;=0,F119),LEFT(F119,LEN(F119)-1)))</f>
        <v/>
      </c>
      <c r="F119" s="79" t="inlineStr">
        <is>
          <t>POUT25SB0007971A</t>
        </is>
      </c>
      <c r="G119" s="80" t="n">
        <v>45937</v>
      </c>
      <c r="H119" s="79" t="inlineStr">
        <is>
          <t>EGV</t>
        </is>
      </c>
      <c r="I119" s="79" t="inlineStr">
        <is>
          <t>TIGER ENTERPRISES LTD.</t>
        </is>
      </c>
      <c r="J119" s="79" t="inlineStr">
        <is>
          <t>R</t>
        </is>
      </c>
      <c r="K119" s="79" t="inlineStr">
        <is>
          <t>TRIM RIB1</t>
        </is>
      </c>
      <c r="L119" s="79" t="inlineStr">
        <is>
          <t>57@Tamarack Green</t>
        </is>
      </c>
      <c r="M119" s="79" t="inlineStr">
        <is>
          <t>BU</t>
        </is>
      </c>
      <c r="N119" s="79" t="n">
        <v>101</v>
      </c>
      <c r="O119" s="80" t="n">
        <v>45943</v>
      </c>
      <c r="P119" s="79" t="inlineStr">
        <is>
          <t>S</t>
        </is>
      </c>
      <c r="Q119" s="79" t="inlineStr">
        <is>
          <t>S25V07971</t>
        </is>
      </c>
      <c r="R119" s="79" t="n"/>
      <c r="S119" s="79" t="n"/>
      <c r="T119" s="79" t="inlineStr">
        <is>
          <t>B</t>
        </is>
      </c>
      <c r="U119" s="79" t="n"/>
      <c r="V119" s="79" t="n"/>
      <c r="W119" s="79" t="n"/>
      <c r="X119" s="79" t="n"/>
    </row>
    <row r="120" ht="27" customHeight="1">
      <c r="A120">
        <f>D120&amp;J120</f>
        <v/>
      </c>
      <c r="B120">
        <f>ABS(IF(W120=0,X120,W120))</f>
        <v/>
      </c>
      <c r="C120">
        <f>ABS(X120)</f>
        <v/>
      </c>
      <c r="D120" s="37">
        <f>IF(V120=0,TEXT(V120,"@"),TEXT(V120,"#"))</f>
        <v/>
      </c>
      <c r="E120">
        <f>IF(F120="",IF(F119="",MIN(10,E119+1),1),IFERROR(IF(VALUE(RIGHT(F120))&gt;=0,F120),LEFT(F120,LEN(F120)-1)))</f>
        <v/>
      </c>
      <c r="F120" s="79" t="inlineStr">
        <is>
          <t>POUT25SB0007971A</t>
        </is>
      </c>
      <c r="G120" s="80" t="n">
        <v>45937</v>
      </c>
      <c r="H120" s="79" t="inlineStr">
        <is>
          <t>EGV</t>
        </is>
      </c>
      <c r="I120" s="79" t="inlineStr">
        <is>
          <t>TIGER ENTERPRISES LTD.</t>
        </is>
      </c>
      <c r="J120" s="79" t="inlineStr">
        <is>
          <t>R</t>
        </is>
      </c>
      <c r="K120" s="79" t="inlineStr">
        <is>
          <t>TRIM RIB1</t>
        </is>
      </c>
      <c r="L120" s="79" t="inlineStr">
        <is>
          <t>59@Herbed Green</t>
        </is>
      </c>
      <c r="M120" s="79" t="inlineStr">
        <is>
          <t>BU</t>
        </is>
      </c>
      <c r="N120" s="79" t="n">
        <v>52</v>
      </c>
      <c r="O120" s="80" t="n">
        <v>45943</v>
      </c>
      <c r="P120" s="79" t="inlineStr">
        <is>
          <t>S</t>
        </is>
      </c>
      <c r="Q120" s="79" t="inlineStr">
        <is>
          <t>S25V07971</t>
        </is>
      </c>
      <c r="R120" s="79" t="n"/>
      <c r="S120" s="79" t="n"/>
      <c r="T120" s="79" t="inlineStr">
        <is>
          <t>B</t>
        </is>
      </c>
      <c r="U120" s="79" t="n"/>
      <c r="V120" s="79" t="n"/>
      <c r="W120" s="79" t="n"/>
      <c r="X120" s="79" t="n"/>
    </row>
    <row r="121" ht="27" customHeight="1">
      <c r="A121">
        <f>D121&amp;J121</f>
        <v/>
      </c>
      <c r="B121">
        <f>ABS(IF(W121=0,X121,W121))</f>
        <v/>
      </c>
      <c r="C121">
        <f>ABS(X121)</f>
        <v/>
      </c>
      <c r="D121" s="37">
        <f>IF(V121=0,TEXT(V121,"@"),TEXT(V121,"#"))</f>
        <v/>
      </c>
      <c r="E121">
        <f>IF(F121="",IF(F120="",MIN(10,E120+1),1),IFERROR(IF(VALUE(RIGHT(F121))&gt;=0,F121),LEFT(F121,LEN(F121)-1)))</f>
        <v/>
      </c>
      <c r="F121" s="79" t="inlineStr">
        <is>
          <t>POUT25SB0007971A</t>
        </is>
      </c>
      <c r="G121" s="80" t="n">
        <v>45937</v>
      </c>
      <c r="H121" s="79" t="inlineStr">
        <is>
          <t>EGV</t>
        </is>
      </c>
      <c r="I121" s="79" t="inlineStr">
        <is>
          <t>TIGER ENTERPRISES LTD.</t>
        </is>
      </c>
      <c r="J121" s="79" t="inlineStr">
        <is>
          <t>R</t>
        </is>
      </c>
      <c r="K121" s="79" t="inlineStr">
        <is>
          <t>TRIM RIB1</t>
        </is>
      </c>
      <c r="L121" s="79" t="inlineStr">
        <is>
          <t>64@Ancient Water</t>
        </is>
      </c>
      <c r="M121" s="79" t="inlineStr">
        <is>
          <t>BU</t>
        </is>
      </c>
      <c r="N121" s="79" t="n">
        <v>102</v>
      </c>
      <c r="O121" s="80" t="n">
        <v>45943</v>
      </c>
      <c r="P121" s="79" t="inlineStr">
        <is>
          <t>S</t>
        </is>
      </c>
      <c r="Q121" s="79" t="inlineStr">
        <is>
          <t>S25V07971</t>
        </is>
      </c>
      <c r="R121" s="79" t="n"/>
      <c r="S121" s="79" t="n"/>
      <c r="T121" s="79" t="inlineStr">
        <is>
          <t>B</t>
        </is>
      </c>
      <c r="U121" s="79" t="n"/>
      <c r="V121" s="79" t="n"/>
      <c r="W121" s="79" t="n"/>
      <c r="X121" s="79" t="n"/>
    </row>
    <row r="122" ht="27" customHeight="1">
      <c r="A122">
        <f>D122&amp;J122</f>
        <v/>
      </c>
      <c r="B122">
        <f>ABS(IF(W122=0,X122,W122))</f>
        <v/>
      </c>
      <c r="C122">
        <f>ABS(X122)</f>
        <v/>
      </c>
      <c r="D122" s="37">
        <f>IF(V122=0,TEXT(V122,"@"),TEXT(V122,"#"))</f>
        <v/>
      </c>
      <c r="E122">
        <f>IF(F122="",IF(F121="",MIN(10,E121+1),1),IFERROR(IF(VALUE(RIGHT(F122))&gt;=0,F122),LEFT(F122,LEN(F122)-1)))</f>
        <v/>
      </c>
      <c r="F122" s="79" t="inlineStr">
        <is>
          <t>POUT25SB0007971A</t>
        </is>
      </c>
      <c r="G122" s="80" t="n">
        <v>45937</v>
      </c>
      <c r="H122" s="79" t="inlineStr">
        <is>
          <t>EGV</t>
        </is>
      </c>
      <c r="I122" s="79" t="inlineStr">
        <is>
          <t>TIGER ENTERPRISES LTD.</t>
        </is>
      </c>
      <c r="J122" s="79" t="inlineStr">
        <is>
          <t>R</t>
        </is>
      </c>
      <c r="K122" s="79" t="inlineStr">
        <is>
          <t>TRIM RIB1</t>
        </is>
      </c>
      <c r="L122" s="79" t="inlineStr">
        <is>
          <t>65@Midnight Blue</t>
        </is>
      </c>
      <c r="M122" s="79" t="inlineStr">
        <is>
          <t>BU</t>
        </is>
      </c>
      <c r="N122" s="79" t="n">
        <v>108</v>
      </c>
      <c r="O122" s="80" t="n">
        <v>45943</v>
      </c>
      <c r="P122" s="79" t="inlineStr">
        <is>
          <t>S</t>
        </is>
      </c>
      <c r="Q122" s="79" t="inlineStr">
        <is>
          <t>S25V07971</t>
        </is>
      </c>
      <c r="R122" s="79" t="n"/>
      <c r="S122" s="79" t="n"/>
      <c r="T122" s="79" t="inlineStr">
        <is>
          <t>B</t>
        </is>
      </c>
      <c r="U122" s="79" t="n"/>
      <c r="V122" s="79" t="n"/>
      <c r="W122" s="79" t="n"/>
      <c r="X122" s="79" t="n"/>
    </row>
    <row r="123" ht="27" customHeight="1">
      <c r="A123">
        <f>D123&amp;J123</f>
        <v/>
      </c>
      <c r="B123">
        <f>ABS(IF(W123=0,X123,W123))</f>
        <v/>
      </c>
      <c r="C123">
        <f>ABS(X123)</f>
        <v/>
      </c>
      <c r="D123" s="37">
        <f>IF(V123=0,TEXT(V123,"@"),TEXT(V123,"#"))</f>
        <v/>
      </c>
      <c r="E123">
        <f>IF(F123="",IF(F122="",MIN(10,E122+1),1),IFERROR(IF(VALUE(RIGHT(F123))&gt;=0,F123),LEFT(F123,LEN(F123)-1)))</f>
        <v/>
      </c>
      <c r="F123" s="79" t="inlineStr">
        <is>
          <t>POUT25SB0007971A</t>
        </is>
      </c>
      <c r="G123" s="80" t="n">
        <v>45937</v>
      </c>
      <c r="H123" s="79" t="inlineStr">
        <is>
          <t>EGV</t>
        </is>
      </c>
      <c r="I123" s="79" t="inlineStr">
        <is>
          <t>TIGER ENTERPRISES LTD.</t>
        </is>
      </c>
      <c r="J123" s="79" t="inlineStr">
        <is>
          <t>R</t>
        </is>
      </c>
      <c r="K123" s="79" t="inlineStr">
        <is>
          <t>TRIM RIB1</t>
        </is>
      </c>
      <c r="L123" s="79" t="inlineStr">
        <is>
          <t>77@Cayenne</t>
        </is>
      </c>
      <c r="M123" s="79" t="inlineStr">
        <is>
          <t>BU</t>
        </is>
      </c>
      <c r="N123" s="79" t="n">
        <v>5</v>
      </c>
      <c r="O123" s="80" t="n">
        <v>45943</v>
      </c>
      <c r="P123" s="79" t="inlineStr">
        <is>
          <t>S</t>
        </is>
      </c>
      <c r="Q123" s="79" t="inlineStr">
        <is>
          <t>S25V07971</t>
        </is>
      </c>
      <c r="R123" s="79" t="n"/>
      <c r="S123" s="79" t="n"/>
      <c r="T123" s="79" t="inlineStr">
        <is>
          <t>B</t>
        </is>
      </c>
      <c r="U123" s="79" t="n"/>
      <c r="V123" s="79" t="n"/>
      <c r="W123" s="79" t="n"/>
      <c r="X123" s="79" t="n"/>
    </row>
    <row r="124" ht="27" customHeight="1">
      <c r="A124">
        <f>D124&amp;J124</f>
        <v/>
      </c>
      <c r="B124">
        <f>ABS(IF(W124=0,X124,W124))</f>
        <v/>
      </c>
      <c r="C124">
        <f>ABS(X124)</f>
        <v/>
      </c>
      <c r="D124" s="37">
        <f>IF(V124=0,TEXT(V124,"@"),TEXT(V124,"#"))</f>
        <v/>
      </c>
      <c r="E124">
        <f>IF(F124="",IF(F123="",MIN(10,E123+1),1),IFERROR(IF(VALUE(RIGHT(F124))&gt;=0,F124),LEFT(F124,LEN(F124)-1)))</f>
        <v/>
      </c>
      <c r="F124" s="79" t="inlineStr">
        <is>
          <t>POUT25SB0007971A</t>
        </is>
      </c>
      <c r="G124" s="80" t="n">
        <v>45937</v>
      </c>
      <c r="H124" s="79" t="inlineStr">
        <is>
          <t>EGV</t>
        </is>
      </c>
      <c r="I124" s="79" t="inlineStr">
        <is>
          <t>TIGER ENTERPRISES LTD.</t>
        </is>
      </c>
      <c r="J124" s="79" t="inlineStr">
        <is>
          <t>R</t>
        </is>
      </c>
      <c r="K124" s="79" t="inlineStr">
        <is>
          <t>TRIM RIB1</t>
        </is>
      </c>
      <c r="L124" s="79" t="inlineStr">
        <is>
          <t>78@Light Buff</t>
        </is>
      </c>
      <c r="M124" s="79" t="inlineStr">
        <is>
          <t>BU</t>
        </is>
      </c>
      <c r="N124" s="79" t="n">
        <v>12</v>
      </c>
      <c r="O124" s="80" t="n">
        <v>45943</v>
      </c>
      <c r="P124" s="79" t="inlineStr">
        <is>
          <t>S</t>
        </is>
      </c>
      <c r="Q124" s="79" t="inlineStr">
        <is>
          <t>S25V07971</t>
        </is>
      </c>
      <c r="R124" s="79" t="n"/>
      <c r="S124" s="79" t="n"/>
      <c r="T124" s="79" t="inlineStr">
        <is>
          <t>B</t>
        </is>
      </c>
      <c r="U124" s="79" t="n"/>
      <c r="V124" s="79" t="n"/>
      <c r="W124" s="79" t="n"/>
      <c r="X124" s="79" t="n"/>
    </row>
    <row r="125" ht="27" customHeight="1">
      <c r="A125">
        <f>D125&amp;J125</f>
        <v/>
      </c>
      <c r="B125">
        <f>ABS(IF(W125=0,X125,W125))</f>
        <v/>
      </c>
      <c r="C125">
        <f>ABS(X125)</f>
        <v/>
      </c>
      <c r="D125" s="37">
        <f>IF(V125=0,TEXT(V125,"@"),TEXT(V125,"#"))</f>
        <v/>
      </c>
      <c r="E125">
        <f>IF(F125="",IF(F124="",MIN(10,E124+1),1),IFERROR(IF(VALUE(RIGHT(F125))&gt;=0,F125),LEFT(F125,LEN(F125)-1)))</f>
        <v/>
      </c>
      <c r="F125" s="79" t="inlineStr">
        <is>
          <t>POUT25SB0007971A</t>
        </is>
      </c>
      <c r="G125" s="80" t="n">
        <v>45937</v>
      </c>
      <c r="H125" s="79" t="inlineStr">
        <is>
          <t>EGV</t>
        </is>
      </c>
      <c r="I125" s="79" t="inlineStr">
        <is>
          <t>TIGER ENTERPRISES LTD.</t>
        </is>
      </c>
      <c r="J125" s="79" t="inlineStr">
        <is>
          <t>R</t>
        </is>
      </c>
      <c r="K125" s="79" t="inlineStr">
        <is>
          <t>TRIM RIB1</t>
        </is>
      </c>
      <c r="L125" s="79" t="inlineStr">
        <is>
          <t>96@Rust</t>
        </is>
      </c>
      <c r="M125" s="79" t="inlineStr">
        <is>
          <t>BU</t>
        </is>
      </c>
      <c r="N125" s="79" t="n">
        <v>85</v>
      </c>
      <c r="O125" s="80" t="n">
        <v>45943</v>
      </c>
      <c r="P125" s="79" t="inlineStr">
        <is>
          <t>S</t>
        </is>
      </c>
      <c r="Q125" s="79" t="inlineStr">
        <is>
          <t>S25V07971</t>
        </is>
      </c>
      <c r="R125" s="79" t="n"/>
      <c r="S125" s="79" t="n"/>
      <c r="T125" s="79" t="inlineStr">
        <is>
          <t>B</t>
        </is>
      </c>
      <c r="U125" s="79" t="n"/>
      <c r="V125" s="79" t="n"/>
      <c r="W125" s="79" t="n"/>
      <c r="X125" s="79" t="n"/>
    </row>
    <row r="126" ht="27" customHeight="1">
      <c r="A126">
        <f>D126&amp;J126</f>
        <v/>
      </c>
      <c r="B126">
        <f>ABS(IF(W126=0,X126,W126))</f>
        <v/>
      </c>
      <c r="C126">
        <f>ABS(X126)</f>
        <v/>
      </c>
      <c r="D126" s="37">
        <f>IF(V126=0,TEXT(V126,"@"),TEXT(V126,"#"))</f>
        <v/>
      </c>
      <c r="E126">
        <f>IF(F126="",IF(F125="",MIN(10,E125+1),1),IFERROR(IF(VALUE(RIGHT(F126))&gt;=0,F126),LEFT(F126,LEN(F126)-1)))</f>
        <v/>
      </c>
      <c r="F126" s="79" t="inlineStr">
        <is>
          <t>POUT25SB0007971A</t>
        </is>
      </c>
      <c r="G126" s="80" t="n">
        <v>45937</v>
      </c>
      <c r="H126" s="79" t="inlineStr">
        <is>
          <t>EGV</t>
        </is>
      </c>
      <c r="I126" s="79" t="inlineStr">
        <is>
          <t>TIGER ENTERPRISES LTD.</t>
        </is>
      </c>
      <c r="J126" s="79" t="inlineStr">
        <is>
          <t>R</t>
        </is>
      </c>
      <c r="K126" s="79" t="inlineStr">
        <is>
          <t>TRIM RIB1</t>
        </is>
      </c>
      <c r="L126" s="79" t="inlineStr">
        <is>
          <t>99@Ochre</t>
        </is>
      </c>
      <c r="M126" s="79" t="inlineStr">
        <is>
          <t>BU</t>
        </is>
      </c>
      <c r="N126" s="79" t="n">
        <v>49</v>
      </c>
      <c r="O126" s="80" t="n">
        <v>45943</v>
      </c>
      <c r="P126" s="79" t="inlineStr">
        <is>
          <t>S</t>
        </is>
      </c>
      <c r="Q126" s="79" t="inlineStr">
        <is>
          <t>S25V07971</t>
        </is>
      </c>
      <c r="R126" s="79" t="n"/>
      <c r="S126" s="79" t="n"/>
      <c r="T126" s="79" t="inlineStr">
        <is>
          <t>B</t>
        </is>
      </c>
      <c r="U126" s="79" t="n"/>
      <c r="V126" s="79" t="n"/>
      <c r="W126" s="79" t="n"/>
      <c r="X126" s="79" t="n"/>
    </row>
    <row r="127" ht="27" customHeight="1">
      <c r="A127">
        <f>D127&amp;J127</f>
        <v/>
      </c>
      <c r="B127">
        <f>ABS(IF(W127=0,X127,W127))</f>
        <v/>
      </c>
      <c r="C127">
        <f>ABS(X127)</f>
        <v/>
      </c>
      <c r="D127" s="37">
        <f>IF(V127=0,TEXT(V127,"@"),TEXT(V127,"#"))</f>
        <v/>
      </c>
      <c r="E127">
        <f>IF(F127="",IF(F126="",MIN(10,E126+1),1),IFERROR(IF(VALUE(RIGHT(F127))&gt;=0,F127),LEFT(F127,LEN(F127)-1)))</f>
        <v/>
      </c>
      <c r="F127" s="79" t="inlineStr">
        <is>
          <t>POUT25SB0007971B</t>
        </is>
      </c>
      <c r="G127" s="80" t="n">
        <v>45937</v>
      </c>
      <c r="H127" s="79" t="inlineStr">
        <is>
          <t>EGV</t>
        </is>
      </c>
      <c r="I127" s="79" t="inlineStr">
        <is>
          <t>TIGER ENTERPRISES LTD.</t>
        </is>
      </c>
      <c r="J127" s="79" t="inlineStr">
        <is>
          <t>B</t>
        </is>
      </c>
      <c r="K127" s="79" t="inlineStr">
        <is>
          <t>MAIN BODY</t>
        </is>
      </c>
      <c r="L127" s="79" t="inlineStr">
        <is>
          <t>White Sand</t>
        </is>
      </c>
      <c r="M127" s="79" t="inlineStr">
        <is>
          <t>BU</t>
        </is>
      </c>
      <c r="N127" s="79" t="n">
        <v>2929</v>
      </c>
      <c r="O127" s="80" t="n">
        <v>45938</v>
      </c>
      <c r="P127" s="79" t="inlineStr">
        <is>
          <t>S</t>
        </is>
      </c>
      <c r="Q127" s="79" t="inlineStr">
        <is>
          <t>S25V07971</t>
        </is>
      </c>
      <c r="R127" s="80" t="n">
        <v>45992</v>
      </c>
      <c r="S127" s="80" t="n">
        <v>46023</v>
      </c>
      <c r="T127" s="79" t="inlineStr">
        <is>
          <t>B</t>
        </is>
      </c>
      <c r="U127" s="79" t="n">
        <v>3846</v>
      </c>
      <c r="V127" s="79" t="n">
        <v>6</v>
      </c>
      <c r="W127" s="79" t="n">
        <v>0.7433</v>
      </c>
      <c r="X127" s="79" t="n">
        <v>0.7531</v>
      </c>
    </row>
    <row r="128" ht="27" customHeight="1">
      <c r="A128">
        <f>D128&amp;J128</f>
        <v/>
      </c>
      <c r="B128">
        <f>ABS(IF(W128=0,X128,W128))</f>
        <v/>
      </c>
      <c r="C128">
        <f>ABS(X128)</f>
        <v/>
      </c>
      <c r="D128" s="37">
        <f>IF(V128=0,TEXT(V128,"@"),TEXT(V128,"#"))</f>
        <v/>
      </c>
      <c r="E128">
        <f>IF(F128="",IF(F127="",MIN(10,E127+1),1),IFERROR(IF(VALUE(RIGHT(F128))&gt;=0,F128),LEFT(F128,LEN(F128)-1)))</f>
        <v/>
      </c>
      <c r="F128" s="79" t="inlineStr">
        <is>
          <t>POUT25SB0007971B</t>
        </is>
      </c>
      <c r="G128" s="80" t="n">
        <v>45937</v>
      </c>
      <c r="H128" s="79" t="inlineStr">
        <is>
          <t>EGV</t>
        </is>
      </c>
      <c r="I128" s="79" t="inlineStr">
        <is>
          <t>TIGER ENTERPRISES LTD.</t>
        </is>
      </c>
      <c r="J128" s="79" t="inlineStr">
        <is>
          <t>B</t>
        </is>
      </c>
      <c r="K128" s="79" t="inlineStr">
        <is>
          <t>MAIN BODY1</t>
        </is>
      </c>
      <c r="L128" s="79" t="inlineStr">
        <is>
          <t>06@White Sand</t>
        </is>
      </c>
      <c r="M128" s="79" t="inlineStr">
        <is>
          <t>BU</t>
        </is>
      </c>
      <c r="N128" s="79" t="n">
        <v>2929</v>
      </c>
      <c r="O128" s="80" t="n">
        <v>45938</v>
      </c>
      <c r="P128" s="79" t="inlineStr">
        <is>
          <t>S</t>
        </is>
      </c>
      <c r="Q128" s="79" t="inlineStr">
        <is>
          <t>S25V07971</t>
        </is>
      </c>
      <c r="R128" s="79" t="n"/>
      <c r="S128" s="79" t="n"/>
      <c r="T128" s="79" t="inlineStr">
        <is>
          <t>B</t>
        </is>
      </c>
      <c r="U128" s="79" t="n"/>
      <c r="V128" s="79" t="n"/>
      <c r="W128" s="79" t="n"/>
      <c r="X128" s="79" t="n"/>
    </row>
    <row r="129">
      <c r="A129">
        <f>D129&amp;J129</f>
        <v/>
      </c>
      <c r="B129">
        <f>ABS(IF(W129=0,X129,W129))</f>
        <v/>
      </c>
      <c r="C129">
        <f>ABS(X129)</f>
        <v/>
      </c>
      <c r="D129" s="37">
        <f>IF(V129=0,TEXT(V129,"@"),TEXT(V129,"#"))</f>
        <v/>
      </c>
      <c r="E129">
        <f>IF(F129="",IF(F128="",MIN(10,E128+1),1),IFERROR(IF(VALUE(RIGHT(F129))&gt;=0,F129),LEFT(F129,LEN(F129)-1)))</f>
        <v/>
      </c>
    </row>
    <row r="130">
      <c r="A130">
        <f>D130&amp;J130</f>
        <v/>
      </c>
      <c r="B130">
        <f>ABS(IF(W130=0,X130,W130))</f>
        <v/>
      </c>
      <c r="C130">
        <f>ABS(X130)</f>
        <v/>
      </c>
      <c r="D130" s="37">
        <f>IF(V130=0,TEXT(V130,"@"),TEXT(V130,"#"))</f>
        <v/>
      </c>
      <c r="E130">
        <f>IF(F130="",IF(F129="",MIN(10,E129+1),1),IFERROR(IF(VALUE(RIGHT(F130))&gt;=0,F130),LEFT(F130,LEN(F130)-1)))</f>
        <v/>
      </c>
    </row>
    <row r="131">
      <c r="A131">
        <f>D131&amp;J131</f>
        <v/>
      </c>
      <c r="B131">
        <f>ABS(IF(W131=0,X131,W131))</f>
        <v/>
      </c>
      <c r="C131">
        <f>ABS(X131)</f>
        <v/>
      </c>
      <c r="D131" s="37">
        <f>IF(V131=0,TEXT(V131,"@"),TEXT(V131,"#"))</f>
        <v/>
      </c>
      <c r="E131">
        <f>IF(F131="",IF(F130="",MIN(10,E130+1),1),IFERROR(IF(VALUE(RIGHT(F131))&gt;=0,F131),LEFT(F131,LEN(F131)-1)))</f>
        <v/>
      </c>
    </row>
    <row r="132">
      <c r="A132">
        <f>D132&amp;J132</f>
        <v/>
      </c>
      <c r="B132">
        <f>ABS(IF(W132=0,X132,W132))</f>
        <v/>
      </c>
      <c r="C132">
        <f>ABS(X132)</f>
        <v/>
      </c>
      <c r="D132" s="37">
        <f>IF(V132=0,TEXT(V132,"@"),TEXT(V132,"#"))</f>
        <v/>
      </c>
      <c r="E132">
        <f>IF(F132="",IF(F131="",MIN(10,E131+1),1),IFERROR(IF(VALUE(RIGHT(F132))&gt;=0,F132),LEFT(F132,LEN(F132)-1)))</f>
        <v/>
      </c>
    </row>
    <row r="133">
      <c r="A133">
        <f>D133&amp;J133</f>
        <v/>
      </c>
      <c r="B133">
        <f>ABS(IF(W133=0,X133,W133))</f>
        <v/>
      </c>
      <c r="C133">
        <f>ABS(X133)</f>
        <v/>
      </c>
      <c r="D133" s="37">
        <f>IF(V133=0,TEXT(V133,"@"),TEXT(V133,"#"))</f>
        <v/>
      </c>
      <c r="E133">
        <f>IF(F133="",IF(F132="",MIN(10,E132+1),1),IFERROR(IF(VALUE(RIGHT(F133))&gt;=0,F133),LEFT(F133,LEN(F133)-1)))</f>
        <v/>
      </c>
    </row>
    <row r="134">
      <c r="A134">
        <f>D134&amp;J134</f>
        <v/>
      </c>
      <c r="B134">
        <f>ABS(IF(W134=0,X134,W134))</f>
        <v/>
      </c>
      <c r="C134">
        <f>ABS(X134)</f>
        <v/>
      </c>
      <c r="D134" s="37">
        <f>IF(V134=0,TEXT(V134,"@"),TEXT(V134,"#"))</f>
        <v/>
      </c>
      <c r="E134">
        <f>IF(F134="",IF(F133="",MIN(10,E133+1),1),IFERROR(IF(VALUE(RIGHT(F134))&gt;=0,F134),LEFT(F134,LEN(F134)-1)))</f>
        <v/>
      </c>
    </row>
    <row r="135">
      <c r="A135">
        <f>D135&amp;J135</f>
        <v/>
      </c>
      <c r="B135">
        <f>ABS(IF(W135=0,X135,W135))</f>
        <v/>
      </c>
      <c r="C135">
        <f>ABS(X135)</f>
        <v/>
      </c>
      <c r="D135" s="37">
        <f>IF(V135=0,TEXT(V135,"@"),TEXT(V135,"#"))</f>
        <v/>
      </c>
      <c r="E135">
        <f>IF(F135="",IF(F134="",MIN(10,E134+1),1),IFERROR(IF(VALUE(RIGHT(F135))&gt;=0,F135),LEFT(F135,LEN(F135)-1)))</f>
        <v/>
      </c>
    </row>
    <row r="136">
      <c r="A136">
        <f>D136&amp;J136</f>
        <v/>
      </c>
      <c r="B136">
        <f>ABS(IF(W136=0,X136,W136))</f>
        <v/>
      </c>
      <c r="C136">
        <f>ABS(X136)</f>
        <v/>
      </c>
      <c r="D136" s="37">
        <f>IF(V136=0,TEXT(V136,"@"),TEXT(V136,"#"))</f>
        <v/>
      </c>
      <c r="E136">
        <f>IF(F136="",IF(F135="",MIN(10,E135+1),1),IFERROR(IF(VALUE(RIGHT(F136))&gt;=0,F136),LEFT(F136,LEN(F136)-1)))</f>
        <v/>
      </c>
    </row>
    <row r="137">
      <c r="A137">
        <f>D137&amp;J137</f>
        <v/>
      </c>
      <c r="B137">
        <f>ABS(IF(W137=0,X137,W137))</f>
        <v/>
      </c>
      <c r="C137">
        <f>ABS(X137)</f>
        <v/>
      </c>
      <c r="D137" s="37">
        <f>IF(V137=0,TEXT(V137,"@"),TEXT(V137,"#"))</f>
        <v/>
      </c>
      <c r="E137">
        <f>IF(F137="",IF(F136="",MIN(10,E136+1),1),IFERROR(IF(VALUE(RIGHT(F137))&gt;=0,F137),LEFT(F137,LEN(F137)-1)))</f>
        <v/>
      </c>
    </row>
    <row r="138">
      <c r="A138">
        <f>D138&amp;J138</f>
        <v/>
      </c>
      <c r="B138">
        <f>ABS(IF(W138=0,X138,W138))</f>
        <v/>
      </c>
      <c r="C138">
        <f>ABS(X138)</f>
        <v/>
      </c>
      <c r="D138" s="37">
        <f>IF(V138=0,TEXT(V138,"@"),TEXT(V138,"#"))</f>
        <v/>
      </c>
      <c r="E138">
        <f>IF(F138="",IF(F137="",MIN(10,E137+1),1),IFERROR(IF(VALUE(RIGHT(F138))&gt;=0,F138),LEFT(F138,LEN(F138)-1)))</f>
        <v/>
      </c>
    </row>
    <row r="139">
      <c r="A139">
        <f>D139&amp;J139</f>
        <v/>
      </c>
      <c r="B139">
        <f>ABS(IF(W139=0,X139,W139))</f>
        <v/>
      </c>
      <c r="C139">
        <f>ABS(X139)</f>
        <v/>
      </c>
      <c r="D139" s="37">
        <f>IF(V139=0,TEXT(V139,"@"),TEXT(V139,"#"))</f>
        <v/>
      </c>
      <c r="E139">
        <f>IF(F139="",IF(F138="",MIN(10,E138+1),1),IFERROR(IF(VALUE(RIGHT(F139))&gt;=0,F139),LEFT(F139,LEN(F139)-1)))</f>
        <v/>
      </c>
    </row>
    <row r="140">
      <c r="A140">
        <f>D140&amp;J140</f>
        <v/>
      </c>
      <c r="B140">
        <f>ABS(IF(W140=0,X140,W140))</f>
        <v/>
      </c>
      <c r="C140">
        <f>ABS(X140)</f>
        <v/>
      </c>
      <c r="D140" s="37">
        <f>IF(V140=0,TEXT(V140,"@"),TEXT(V140,"#"))</f>
        <v/>
      </c>
      <c r="E140">
        <f>IF(F140="",IF(F139="",MIN(10,E139+1),1),IFERROR(IF(VALUE(RIGHT(F140))&gt;=0,F140),LEFT(F140,LEN(F140)-1)))</f>
        <v/>
      </c>
    </row>
    <row r="141">
      <c r="A141">
        <f>D141&amp;J141</f>
        <v/>
      </c>
      <c r="B141">
        <f>ABS(IF(W141=0,X141,W141))</f>
        <v/>
      </c>
      <c r="C141">
        <f>ABS(X141)</f>
        <v/>
      </c>
      <c r="D141" s="37">
        <f>IF(V141=0,TEXT(V141,"@"),TEXT(V141,"#"))</f>
        <v/>
      </c>
      <c r="E141">
        <f>IF(F141="",IF(F140="",MIN(10,E140+1),1),IFERROR(IF(VALUE(RIGHT(F141))&gt;=0,F141),LEFT(F141,LEN(F141)-1)))</f>
        <v/>
      </c>
    </row>
    <row r="142">
      <c r="A142">
        <f>D142&amp;J142</f>
        <v/>
      </c>
      <c r="B142">
        <f>ABS(IF(W142=0,X142,W142))</f>
        <v/>
      </c>
      <c r="C142">
        <f>ABS(X142)</f>
        <v/>
      </c>
      <c r="D142" s="37">
        <f>IF(V142=0,TEXT(V142,"@"),TEXT(V142,"#"))</f>
        <v/>
      </c>
      <c r="E142">
        <f>IF(F142="",IF(F141="",MIN(10,E141+1),1),IFERROR(IF(VALUE(RIGHT(F142))&gt;=0,F142),LEFT(F142,LEN(F142)-1)))</f>
        <v/>
      </c>
    </row>
    <row r="143">
      <c r="A143">
        <f>D143&amp;J143</f>
        <v/>
      </c>
      <c r="B143">
        <f>ABS(IF(W143=0,X143,W143))</f>
        <v/>
      </c>
      <c r="C143">
        <f>ABS(X143)</f>
        <v/>
      </c>
      <c r="D143" s="37">
        <f>IF(V143=0,TEXT(V143,"@"),TEXT(V143,"#"))</f>
        <v/>
      </c>
      <c r="E143">
        <f>IF(F143="",IF(F142="",MIN(10,E142+1),1),IFERROR(IF(VALUE(RIGHT(F143))&gt;=0,F143),LEFT(F143,LEN(F143)-1)))</f>
        <v/>
      </c>
    </row>
    <row r="144">
      <c r="A144">
        <f>D144&amp;J144</f>
        <v/>
      </c>
      <c r="B144">
        <f>ABS(IF(W144=0,X144,W144))</f>
        <v/>
      </c>
      <c r="C144">
        <f>ABS(X144)</f>
        <v/>
      </c>
      <c r="D144" s="37">
        <f>IF(V144=0,TEXT(V144,"@"),TEXT(V144,"#"))</f>
        <v/>
      </c>
      <c r="E144">
        <f>IF(F144="",IF(F143="",MIN(10,E143+1),1),IFERROR(IF(VALUE(RIGHT(F144))&gt;=0,F144),LEFT(F144,LEN(F144)-1)))</f>
        <v/>
      </c>
    </row>
    <row r="145">
      <c r="A145">
        <f>D145&amp;J145</f>
        <v/>
      </c>
      <c r="B145">
        <f>ABS(IF(W145=0,X145,W145))</f>
        <v/>
      </c>
      <c r="C145">
        <f>ABS(X145)</f>
        <v/>
      </c>
      <c r="D145" s="37">
        <f>IF(V145=0,TEXT(V145,"@"),TEXT(V145,"#"))</f>
        <v/>
      </c>
      <c r="E145">
        <f>IF(F145="",IF(F144="",MIN(10,E144+1),1),IFERROR(IF(VALUE(RIGHT(F145))&gt;=0,F145),LEFT(F145,LEN(F145)-1)))</f>
        <v/>
      </c>
    </row>
    <row r="146">
      <c r="A146">
        <f>D146&amp;J146</f>
        <v/>
      </c>
      <c r="B146">
        <f>ABS(IF(W146=0,X146,W146))</f>
        <v/>
      </c>
      <c r="C146">
        <f>ABS(X146)</f>
        <v/>
      </c>
      <c r="D146" s="37">
        <f>IF(V146=0,TEXT(V146,"@"),TEXT(V146,"#"))</f>
        <v/>
      </c>
      <c r="E146">
        <f>IF(F146="",IF(F145="",MIN(10,E145+1),1),IFERROR(IF(VALUE(RIGHT(F146))&gt;=0,F146),LEFT(F146,LEN(F146)-1)))</f>
        <v/>
      </c>
    </row>
    <row r="147">
      <c r="A147">
        <f>D147&amp;J147</f>
        <v/>
      </c>
      <c r="B147">
        <f>ABS(IF(W147=0,X147,W147))</f>
        <v/>
      </c>
      <c r="C147">
        <f>ABS(X147)</f>
        <v/>
      </c>
      <c r="D147" s="37">
        <f>IF(V147=0,TEXT(V147,"@"),TEXT(V147,"#"))</f>
        <v/>
      </c>
      <c r="E147">
        <f>IF(F147="",IF(F146="",MIN(10,E146+1),1),IFERROR(IF(VALUE(RIGHT(F147))&gt;=0,F147),LEFT(F147,LEN(F147)-1)))</f>
        <v/>
      </c>
    </row>
    <row r="148">
      <c r="A148">
        <f>D148&amp;J148</f>
        <v/>
      </c>
      <c r="B148">
        <f>ABS(IF(W148=0,X148,W148))</f>
        <v/>
      </c>
      <c r="C148">
        <f>ABS(X148)</f>
        <v/>
      </c>
      <c r="D148" s="37">
        <f>IF(V148=0,TEXT(V148,"@"),TEXT(V148,"#"))</f>
        <v/>
      </c>
      <c r="E148">
        <f>IF(F148="",IF(F147="",MIN(10,E147+1),1),IFERROR(IF(VALUE(RIGHT(F148))&gt;=0,F148),LEFT(F148,LEN(F148)-1)))</f>
        <v/>
      </c>
    </row>
    <row r="149">
      <c r="A149">
        <f>D149&amp;J149</f>
        <v/>
      </c>
      <c r="B149">
        <f>ABS(IF(W149=0,X149,W149))</f>
        <v/>
      </c>
      <c r="C149">
        <f>ABS(X149)</f>
        <v/>
      </c>
      <c r="D149" s="37">
        <f>IF(V149=0,TEXT(V149,"@"),TEXT(V149,"#"))</f>
        <v/>
      </c>
      <c r="E149">
        <f>IF(F149="",IF(F148="",MIN(10,E148+1),1),IFERROR(IF(VALUE(RIGHT(F149))&gt;=0,F149),LEFT(F149,LEN(F149)-1)))</f>
        <v/>
      </c>
    </row>
    <row r="150">
      <c r="A150">
        <f>D150&amp;J150</f>
        <v/>
      </c>
      <c r="B150">
        <f>ABS(IF(W150=0,X150,W150))</f>
        <v/>
      </c>
      <c r="C150">
        <f>ABS(X150)</f>
        <v/>
      </c>
      <c r="D150" s="37">
        <f>IF(V150=0,TEXT(V150,"@"),TEXT(V150,"#"))</f>
        <v/>
      </c>
      <c r="E150">
        <f>IF(F150="",IF(F149="",MIN(10,E149+1),1),IFERROR(IF(VALUE(RIGHT(F150))&gt;=0,F150),LEFT(F150,LEN(F150)-1)))</f>
        <v/>
      </c>
    </row>
    <row r="151">
      <c r="A151">
        <f>D151&amp;J151</f>
        <v/>
      </c>
      <c r="B151">
        <f>ABS(IF(W151=0,X151,W151))</f>
        <v/>
      </c>
      <c r="C151">
        <f>ABS(X151)</f>
        <v/>
      </c>
      <c r="D151" s="37">
        <f>IF(V151=0,TEXT(V151,"@"),TEXT(V151,"#"))</f>
        <v/>
      </c>
      <c r="E151">
        <f>IF(F151="",IF(F150="",MIN(10,E150+1),1),IFERROR(IF(VALUE(RIGHT(F151))&gt;=0,F151),LEFT(F151,LEN(F151)-1)))</f>
        <v/>
      </c>
    </row>
    <row r="152">
      <c r="A152">
        <f>D152&amp;J152</f>
        <v/>
      </c>
      <c r="B152">
        <f>ABS(IF(W152=0,X152,W152))</f>
        <v/>
      </c>
      <c r="C152">
        <f>ABS(X152)</f>
        <v/>
      </c>
      <c r="D152" s="37">
        <f>IF(V152=0,TEXT(V152,"@"),TEXT(V152,"#"))</f>
        <v/>
      </c>
      <c r="E152">
        <f>IF(F152="",IF(F151="",MIN(10,E151+1),1),IFERROR(IF(VALUE(RIGHT(F152))&gt;=0,F152),LEFT(F152,LEN(F152)-1)))</f>
        <v/>
      </c>
    </row>
    <row r="153">
      <c r="A153">
        <f>D153&amp;J153</f>
        <v/>
      </c>
      <c r="B153">
        <f>ABS(IF(W153=0,X153,W153))</f>
        <v/>
      </c>
      <c r="C153">
        <f>ABS(X153)</f>
        <v/>
      </c>
      <c r="D153" s="37">
        <f>IF(V153=0,TEXT(V153,"@"),TEXT(V153,"#"))</f>
        <v/>
      </c>
      <c r="E153">
        <f>IF(F153="",IF(F152="",MIN(10,E152+1),1),IFERROR(IF(VALUE(RIGHT(F153))&gt;=0,F153),LEFT(F153,LEN(F153)-1)))</f>
        <v/>
      </c>
    </row>
    <row r="154">
      <c r="A154">
        <f>D154&amp;J154</f>
        <v/>
      </c>
      <c r="B154">
        <f>ABS(IF(W154=0,X154,W154))</f>
        <v/>
      </c>
      <c r="C154">
        <f>ABS(X154)</f>
        <v/>
      </c>
      <c r="D154" s="37">
        <f>IF(V154=0,TEXT(V154,"@"),TEXT(V154,"#"))</f>
        <v/>
      </c>
      <c r="E154">
        <f>IF(F154="",IF(F153="",MIN(10,E153+1),1),IFERROR(IF(VALUE(RIGHT(F154))&gt;=0,F154),LEFT(F154,LEN(F154)-1)))</f>
        <v/>
      </c>
    </row>
    <row r="155">
      <c r="A155">
        <f>D155&amp;J155</f>
        <v/>
      </c>
      <c r="B155">
        <f>ABS(IF(W155=0,X155,W155))</f>
        <v/>
      </c>
      <c r="C155">
        <f>ABS(X155)</f>
        <v/>
      </c>
      <c r="D155" s="37">
        <f>IF(V155=0,TEXT(V155,"@"),TEXT(V155,"#"))</f>
        <v/>
      </c>
      <c r="E155">
        <f>IF(F155="",IF(F154="",MIN(10,E154+1),1),IFERROR(IF(VALUE(RIGHT(F155))&gt;=0,F155),LEFT(F155,LEN(F155)-1)))</f>
        <v/>
      </c>
    </row>
    <row r="156">
      <c r="A156">
        <f>D156&amp;J156</f>
        <v/>
      </c>
      <c r="B156">
        <f>ABS(IF(W156=0,X156,W156))</f>
        <v/>
      </c>
      <c r="C156">
        <f>ABS(X156)</f>
        <v/>
      </c>
      <c r="D156" s="37">
        <f>IF(V156=0,TEXT(V156,"@"),TEXT(V156,"#"))</f>
        <v/>
      </c>
      <c r="E156">
        <f>IF(F156="",IF(F155="",MIN(10,E155+1),1),IFERROR(IF(VALUE(RIGHT(F156))&gt;=0,F156),LEFT(F156,LEN(F156)-1)))</f>
        <v/>
      </c>
    </row>
    <row r="157">
      <c r="A157">
        <f>D157&amp;J157</f>
        <v/>
      </c>
      <c r="B157">
        <f>ABS(IF(W157=0,X157,W157))</f>
        <v/>
      </c>
      <c r="C157">
        <f>ABS(X157)</f>
        <v/>
      </c>
      <c r="D157" s="37">
        <f>IF(V157=0,TEXT(V157,"@"),TEXT(V157,"#"))</f>
        <v/>
      </c>
      <c r="E157">
        <f>IF(F157="",IF(F156="",MIN(10,E156+1),1),IFERROR(IF(VALUE(RIGHT(F157))&gt;=0,F157),LEFT(F157,LEN(F157)-1)))</f>
        <v/>
      </c>
    </row>
    <row r="158">
      <c r="A158">
        <f>D158&amp;J158</f>
        <v/>
      </c>
      <c r="B158">
        <f>ABS(IF(W158=0,X158,W158))</f>
        <v/>
      </c>
      <c r="C158">
        <f>ABS(X158)</f>
        <v/>
      </c>
      <c r="D158" s="37">
        <f>IF(V158=0,TEXT(V158,"@"),TEXT(V158,"#"))</f>
        <v/>
      </c>
      <c r="E158">
        <f>IF(F158="",IF(F157="",MIN(10,E157+1),1),IFERROR(IF(VALUE(RIGHT(F158))&gt;=0,F158),LEFT(F158,LEN(F158)-1)))</f>
        <v/>
      </c>
    </row>
    <row r="159">
      <c r="A159">
        <f>D159&amp;J159</f>
        <v/>
      </c>
      <c r="B159">
        <f>ABS(IF(W159=0,X159,W159))</f>
        <v/>
      </c>
      <c r="C159">
        <f>ABS(X159)</f>
        <v/>
      </c>
      <c r="D159" s="37">
        <f>IF(V159=0,TEXT(V159,"@"),TEXT(V159,"#"))</f>
        <v/>
      </c>
      <c r="E159">
        <f>IF(F159="",IF(F158="",MIN(10,E158+1),1),IFERROR(IF(VALUE(RIGHT(F159))&gt;=0,F159),LEFT(F159,LEN(F159)-1)))</f>
        <v/>
      </c>
    </row>
    <row r="160">
      <c r="A160">
        <f>D160&amp;J160</f>
        <v/>
      </c>
      <c r="B160">
        <f>ABS(IF(W160=0,X160,W160))</f>
        <v/>
      </c>
      <c r="C160">
        <f>ABS(X160)</f>
        <v/>
      </c>
      <c r="D160" s="37">
        <f>IF(V160=0,TEXT(V160,"@"),TEXT(V160,"#"))</f>
        <v/>
      </c>
      <c r="E160">
        <f>IF(F160="",IF(F159="",MIN(10,E159+1),1),IFERROR(IF(VALUE(RIGHT(F160))&gt;=0,F160),LEFT(F160,LEN(F160)-1)))</f>
        <v/>
      </c>
    </row>
    <row r="161">
      <c r="A161">
        <f>D161&amp;J161</f>
        <v/>
      </c>
      <c r="B161">
        <f>ABS(IF(W161=0,X161,W161))</f>
        <v/>
      </c>
      <c r="C161">
        <f>ABS(X161)</f>
        <v/>
      </c>
      <c r="D161" s="37">
        <f>IF(V161=0,TEXT(V161,"@"),TEXT(V161,"#"))</f>
        <v/>
      </c>
      <c r="E161">
        <f>IF(F161="",IF(F160="",MIN(10,E160+1),1),IFERROR(IF(VALUE(RIGHT(F161))&gt;=0,F161),LEFT(F161,LEN(F161)-1)))</f>
        <v/>
      </c>
    </row>
    <row r="162">
      <c r="A162">
        <f>D162&amp;J162</f>
        <v/>
      </c>
      <c r="B162">
        <f>ABS(IF(W162=0,X162,W162))</f>
        <v/>
      </c>
      <c r="C162">
        <f>ABS(X162)</f>
        <v/>
      </c>
      <c r="D162" s="37">
        <f>IF(V162=0,TEXT(V162,"@"),TEXT(V162,"#"))</f>
        <v/>
      </c>
      <c r="E162">
        <f>IF(F162="",IF(F161="",MIN(10,E161+1),1),IFERROR(IF(VALUE(RIGHT(F162))&gt;=0,F162),LEFT(F162,LEN(F162)-1)))</f>
        <v/>
      </c>
    </row>
    <row r="163">
      <c r="A163">
        <f>D163&amp;J163</f>
        <v/>
      </c>
      <c r="B163">
        <f>ABS(IF(W163=0,X163,W163))</f>
        <v/>
      </c>
      <c r="C163">
        <f>ABS(X163)</f>
        <v/>
      </c>
      <c r="D163" s="37">
        <f>IF(V163=0,TEXT(V163,"@"),TEXT(V163,"#"))</f>
        <v/>
      </c>
      <c r="E163">
        <f>IF(F163="",IF(F162="",MIN(10,E162+1),1),IFERROR(IF(VALUE(RIGHT(F163))&gt;=0,F163),LEFT(F163,LEN(F163)-1)))</f>
        <v/>
      </c>
    </row>
    <row r="164">
      <c r="A164">
        <f>D164&amp;J164</f>
        <v/>
      </c>
      <c r="B164">
        <f>ABS(IF(W164=0,X164,W164))</f>
        <v/>
      </c>
      <c r="C164">
        <f>ABS(X164)</f>
        <v/>
      </c>
      <c r="D164" s="37">
        <f>IF(V164=0,TEXT(V164,"@"),TEXT(V164,"#"))</f>
        <v/>
      </c>
      <c r="E164">
        <f>IF(F164="",IF(F163="",MIN(10,E163+1),1),IFERROR(IF(VALUE(RIGHT(F164))&gt;=0,F164),LEFT(F164,LEN(F164)-1)))</f>
        <v/>
      </c>
    </row>
    <row r="165">
      <c r="A165">
        <f>D165&amp;J165</f>
        <v/>
      </c>
      <c r="B165">
        <f>ABS(IF(W165=0,X165,W165))</f>
        <v/>
      </c>
      <c r="C165">
        <f>ABS(X165)</f>
        <v/>
      </c>
      <c r="D165" s="37">
        <f>IF(V165=0,TEXT(V165,"@"),TEXT(V165,"#"))</f>
        <v/>
      </c>
      <c r="E165">
        <f>IF(F165="",IF(F164="",MIN(10,E164+1),1),IFERROR(IF(VALUE(RIGHT(F165))&gt;=0,F165),LEFT(F165,LEN(F165)-1)))</f>
        <v/>
      </c>
    </row>
    <row r="166">
      <c r="A166">
        <f>D166&amp;J166</f>
        <v/>
      </c>
      <c r="B166">
        <f>ABS(IF(W166=0,X166,W166))</f>
        <v/>
      </c>
      <c r="C166">
        <f>ABS(X166)</f>
        <v/>
      </c>
      <c r="D166" s="37">
        <f>IF(V166=0,TEXT(V166,"@"),TEXT(V166,"#"))</f>
        <v/>
      </c>
      <c r="E166">
        <f>IF(F166="",IF(F165="",MIN(10,E165+1),1),IFERROR(IF(VALUE(RIGHT(F166))&gt;=0,F166),LEFT(F166,LEN(F166)-1)))</f>
        <v/>
      </c>
    </row>
    <row r="167">
      <c r="A167">
        <f>D167&amp;J167</f>
        <v/>
      </c>
      <c r="B167">
        <f>ABS(IF(W167=0,X167,W167))</f>
        <v/>
      </c>
      <c r="C167">
        <f>ABS(X167)</f>
        <v/>
      </c>
      <c r="D167" s="37">
        <f>IF(V167=0,TEXT(V167,"@"),TEXT(V167,"#"))</f>
        <v/>
      </c>
      <c r="E167">
        <f>IF(F167="",IF(F166="",MIN(10,E166+1),1),IFERROR(IF(VALUE(RIGHT(F167))&gt;=0,F167),LEFT(F167,LEN(F167)-1)))</f>
        <v/>
      </c>
    </row>
    <row r="168">
      <c r="A168">
        <f>D168&amp;J168</f>
        <v/>
      </c>
      <c r="B168">
        <f>ABS(IF(W168=0,X168,W168))</f>
        <v/>
      </c>
      <c r="C168">
        <f>ABS(X168)</f>
        <v/>
      </c>
      <c r="D168" s="37">
        <f>IF(V168=0,TEXT(V168,"@"),TEXT(V168,"#"))</f>
        <v/>
      </c>
      <c r="E168">
        <f>IF(F168="",IF(F167="",MIN(10,E167+1),1),IFERROR(IF(VALUE(RIGHT(F168))&gt;=0,F168),LEFT(F168,LEN(F168)-1)))</f>
        <v/>
      </c>
    </row>
    <row r="169">
      <c r="A169">
        <f>D169&amp;J169</f>
        <v/>
      </c>
      <c r="B169">
        <f>ABS(IF(W169=0,X169,W169))</f>
        <v/>
      </c>
      <c r="C169">
        <f>ABS(X169)</f>
        <v/>
      </c>
      <c r="D169" s="37">
        <f>IF(V169=0,TEXT(V169,"@"),TEXT(V169,"#"))</f>
        <v/>
      </c>
      <c r="E169">
        <f>IF(F169="",IF(F168="",MIN(10,E168+1),1),IFERROR(IF(VALUE(RIGHT(F169))&gt;=0,F169),LEFT(F169,LEN(F169)-1)))</f>
        <v/>
      </c>
    </row>
    <row r="170">
      <c r="A170">
        <f>D170&amp;J170</f>
        <v/>
      </c>
      <c r="B170">
        <f>ABS(IF(W170=0,X170,W170))</f>
        <v/>
      </c>
      <c r="C170">
        <f>ABS(X170)</f>
        <v/>
      </c>
      <c r="D170" s="37">
        <f>IF(V170=0,TEXT(V170,"@"),TEXT(V170,"#"))</f>
        <v/>
      </c>
      <c r="E170">
        <f>IF(F170="",IF(F169="",MIN(10,E169+1),1),IFERROR(IF(VALUE(RIGHT(F170))&gt;=0,F170),LEFT(F170,LEN(F170)-1)))</f>
        <v/>
      </c>
    </row>
    <row r="171">
      <c r="A171">
        <f>D171&amp;J171</f>
        <v/>
      </c>
      <c r="B171">
        <f>ABS(IF(W171=0,X171,W171))</f>
        <v/>
      </c>
      <c r="C171">
        <f>ABS(X171)</f>
        <v/>
      </c>
      <c r="D171" s="37">
        <f>IF(V171=0,TEXT(V171,"@"),TEXT(V171,"#"))</f>
        <v/>
      </c>
      <c r="E171">
        <f>IF(F171="",IF(F170="",MIN(10,E170+1),1),IFERROR(IF(VALUE(RIGHT(F171))&gt;=0,F171),LEFT(F171,LEN(F171)-1)))</f>
        <v/>
      </c>
    </row>
    <row r="172">
      <c r="A172">
        <f>D172&amp;J172</f>
        <v/>
      </c>
      <c r="B172">
        <f>ABS(IF(W172=0,X172,W172))</f>
        <v/>
      </c>
      <c r="C172">
        <f>ABS(X172)</f>
        <v/>
      </c>
      <c r="D172" s="37">
        <f>IF(V172=0,TEXT(V172,"@"),TEXT(V172,"#"))</f>
        <v/>
      </c>
      <c r="E172">
        <f>IF(F172="",IF(F171="",MIN(10,E171+1),1),IFERROR(IF(VALUE(RIGHT(F172))&gt;=0,F172),LEFT(F172,LEN(F172)-1)))</f>
        <v/>
      </c>
    </row>
    <row r="173">
      <c r="A173">
        <f>D173&amp;J173</f>
        <v/>
      </c>
      <c r="B173">
        <f>ABS(IF(W173=0,X173,W173))</f>
        <v/>
      </c>
      <c r="C173">
        <f>ABS(X173)</f>
        <v/>
      </c>
      <c r="D173" s="37">
        <f>IF(V173=0,TEXT(V173,"@"),TEXT(V173,"#"))</f>
        <v/>
      </c>
      <c r="E173">
        <f>IF(F173="",IF(F172="",MIN(10,E172+1),1),IFERROR(IF(VALUE(RIGHT(F173))&gt;=0,F173),LEFT(F173,LEN(F173)-1)))</f>
        <v/>
      </c>
    </row>
    <row r="174">
      <c r="A174">
        <f>D174&amp;J174</f>
        <v/>
      </c>
      <c r="B174">
        <f>ABS(IF(W174=0,X174,W174))</f>
        <v/>
      </c>
      <c r="C174">
        <f>ABS(X174)</f>
        <v/>
      </c>
      <c r="D174" s="37">
        <f>IF(V174=0,TEXT(V174,"@"),TEXT(V174,"#"))</f>
        <v/>
      </c>
      <c r="E174">
        <f>IF(F174="",IF(F173="",MIN(10,E173+1),1),IFERROR(IF(VALUE(RIGHT(F174))&gt;=0,F174),LEFT(F174,LEN(F174)-1)))</f>
        <v/>
      </c>
    </row>
    <row r="175">
      <c r="A175">
        <f>D175&amp;J175</f>
        <v/>
      </c>
      <c r="B175">
        <f>ABS(IF(W175=0,X175,W175))</f>
        <v/>
      </c>
      <c r="C175">
        <f>ABS(X175)</f>
        <v/>
      </c>
      <c r="D175" s="37">
        <f>IF(V175=0,TEXT(V175,"@"),TEXT(V175,"#"))</f>
        <v/>
      </c>
      <c r="E175">
        <f>IF(F175="",IF(F174="",MIN(10,E174+1),1),IFERROR(IF(VALUE(RIGHT(F175))&gt;=0,F175),LEFT(F175,LEN(F175)-1)))</f>
        <v/>
      </c>
    </row>
    <row r="176">
      <c r="A176">
        <f>D176&amp;J176</f>
        <v/>
      </c>
      <c r="B176">
        <f>ABS(IF(W176=0,X176,W176))</f>
        <v/>
      </c>
      <c r="C176">
        <f>ABS(X176)</f>
        <v/>
      </c>
      <c r="D176" s="37">
        <f>IF(V176=0,TEXT(V176,"@"),TEXT(V176,"#"))</f>
        <v/>
      </c>
      <c r="E176">
        <f>IF(F176="",IF(F175="",MIN(10,E175+1),1),IFERROR(IF(VALUE(RIGHT(F176))&gt;=0,F176),LEFT(F176,LEN(F176)-1)))</f>
        <v/>
      </c>
    </row>
    <row r="177">
      <c r="A177">
        <f>D177&amp;J177</f>
        <v/>
      </c>
      <c r="B177">
        <f>ABS(IF(W177=0,X177,W177))</f>
        <v/>
      </c>
      <c r="C177">
        <f>ABS(X177)</f>
        <v/>
      </c>
      <c r="D177" s="37">
        <f>IF(V177=0,TEXT(V177,"@"),TEXT(V177,"#"))</f>
        <v/>
      </c>
      <c r="E177">
        <f>IF(F177="",IF(F176="",MIN(10,E176+1),1),IFERROR(IF(VALUE(RIGHT(F177))&gt;=0,F177),LEFT(F177,LEN(F177)-1)))</f>
        <v/>
      </c>
    </row>
    <row r="178">
      <c r="A178">
        <f>D178&amp;J178</f>
        <v/>
      </c>
      <c r="B178">
        <f>ABS(IF(W178=0,X178,W178))</f>
        <v/>
      </c>
      <c r="C178">
        <f>ABS(X178)</f>
        <v/>
      </c>
      <c r="D178" s="37">
        <f>IF(V178=0,TEXT(V178,"@"),TEXT(V178,"#"))</f>
        <v/>
      </c>
      <c r="E178">
        <f>IF(F178="",IF(F177="",MIN(10,E177+1),1),IFERROR(IF(VALUE(RIGHT(F178))&gt;=0,F178),LEFT(F178,LEN(F178)-1)))</f>
        <v/>
      </c>
    </row>
    <row r="179">
      <c r="A179">
        <f>D179&amp;J179</f>
        <v/>
      </c>
      <c r="B179">
        <f>ABS(IF(W179=0,X179,W179))</f>
        <v/>
      </c>
      <c r="C179">
        <f>ABS(X179)</f>
        <v/>
      </c>
      <c r="D179" s="37">
        <f>IF(V179=0,TEXT(V179,"@"),TEXT(V179,"#"))</f>
        <v/>
      </c>
      <c r="E179">
        <f>IF(F179="",IF(F178="",MIN(10,E178+1),1),IFERROR(IF(VALUE(RIGHT(F179))&gt;=0,F179),LEFT(F179,LEN(F179)-1)))</f>
        <v/>
      </c>
    </row>
    <row r="180">
      <c r="A180">
        <f>D180&amp;J180</f>
        <v/>
      </c>
      <c r="B180">
        <f>ABS(IF(W180=0,X180,W180))</f>
        <v/>
      </c>
      <c r="C180">
        <f>ABS(X180)</f>
        <v/>
      </c>
      <c r="D180" s="37">
        <f>IF(V180=0,TEXT(V180,"@"),TEXT(V180,"#"))</f>
        <v/>
      </c>
      <c r="E180">
        <f>IF(F180="",IF(F179="",MIN(10,E179+1),1),IFERROR(IF(VALUE(RIGHT(F180))&gt;=0,F180),LEFT(F180,LEN(F180)-1)))</f>
        <v/>
      </c>
    </row>
    <row r="181">
      <c r="A181">
        <f>D181&amp;J181</f>
        <v/>
      </c>
      <c r="B181">
        <f>ABS(IF(W181=0,X181,W181))</f>
        <v/>
      </c>
      <c r="C181">
        <f>ABS(X181)</f>
        <v/>
      </c>
      <c r="D181" s="37">
        <f>IF(V181=0,TEXT(V181,"@"),TEXT(V181,"#"))</f>
        <v/>
      </c>
      <c r="E181">
        <f>IF(F181="",IF(F180="",MIN(10,E180+1),1),IFERROR(IF(VALUE(RIGHT(F181))&gt;=0,F181),LEFT(F181,LEN(F181)-1)))</f>
        <v/>
      </c>
    </row>
    <row r="182">
      <c r="A182">
        <f>D182&amp;J182</f>
        <v/>
      </c>
      <c r="B182">
        <f>ABS(IF(W182=0,X182,W182))</f>
        <v/>
      </c>
      <c r="C182">
        <f>ABS(X182)</f>
        <v/>
      </c>
      <c r="D182" s="37">
        <f>IF(V182=0,TEXT(V182,"@"),TEXT(V182,"#"))</f>
        <v/>
      </c>
      <c r="E182">
        <f>IF(F182="",IF(F181="",MIN(10,E181+1),1),IFERROR(IF(VALUE(RIGHT(F182))&gt;=0,F182),LEFT(F182,LEN(F182)-1)))</f>
        <v/>
      </c>
    </row>
    <row r="183">
      <c r="A183">
        <f>D183&amp;J183</f>
        <v/>
      </c>
      <c r="B183">
        <f>ABS(IF(W183=0,X183,W183))</f>
        <v/>
      </c>
      <c r="C183">
        <f>ABS(X183)</f>
        <v/>
      </c>
      <c r="D183" s="37">
        <f>IF(V183=0,TEXT(V183,"@"),TEXT(V183,"#"))</f>
        <v/>
      </c>
      <c r="E183">
        <f>IF(F183="",IF(F182="",MIN(10,E182+1),1),IFERROR(IF(VALUE(RIGHT(F183))&gt;=0,F183),LEFT(F183,LEN(F183)-1)))</f>
        <v/>
      </c>
    </row>
    <row r="184">
      <c r="A184">
        <f>D184&amp;J184</f>
        <v/>
      </c>
      <c r="B184">
        <f>ABS(IF(W184=0,X184,W184))</f>
        <v/>
      </c>
      <c r="C184">
        <f>ABS(X184)</f>
        <v/>
      </c>
      <c r="D184" s="37">
        <f>IF(V184=0,TEXT(V184,"@"),TEXT(V184,"#"))</f>
        <v/>
      </c>
      <c r="E184">
        <f>IF(F184="",IF(F183="",MIN(10,E183+1),1),IFERROR(IF(VALUE(RIGHT(F184))&gt;=0,F184),LEFT(F184,LEN(F184)-1)))</f>
        <v/>
      </c>
    </row>
    <row r="185">
      <c r="A185">
        <f>D185&amp;J185</f>
        <v/>
      </c>
      <c r="B185">
        <f>ABS(IF(W185=0,X185,W185))</f>
        <v/>
      </c>
      <c r="C185">
        <f>ABS(X185)</f>
        <v/>
      </c>
      <c r="D185" s="37">
        <f>IF(V185=0,TEXT(V185,"@"),TEXT(V185,"#"))</f>
        <v/>
      </c>
      <c r="E185">
        <f>IF(F185="",IF(F184="",MIN(10,E184+1),1),IFERROR(IF(VALUE(RIGHT(F185))&gt;=0,F185),LEFT(F185,LEN(F185)-1)))</f>
        <v/>
      </c>
    </row>
    <row r="186">
      <c r="A186">
        <f>D186&amp;J186</f>
        <v/>
      </c>
      <c r="B186">
        <f>ABS(IF(W186=0,X186,W186))</f>
        <v/>
      </c>
      <c r="C186">
        <f>ABS(X186)</f>
        <v/>
      </c>
      <c r="D186" s="37">
        <f>IF(V186=0,TEXT(V186,"@"),TEXT(V186,"#"))</f>
        <v/>
      </c>
      <c r="E186">
        <f>IF(F186="",IF(F185="",MIN(10,E185+1),1),IFERROR(IF(VALUE(RIGHT(F186))&gt;=0,F186),LEFT(F186,LEN(F186)-1)))</f>
        <v/>
      </c>
    </row>
    <row r="187">
      <c r="A187">
        <f>D187&amp;J187</f>
        <v/>
      </c>
      <c r="B187">
        <f>ABS(IF(W187=0,X187,W187))</f>
        <v/>
      </c>
      <c r="C187">
        <f>ABS(X187)</f>
        <v/>
      </c>
      <c r="D187" s="37">
        <f>IF(V187=0,TEXT(V187,"@"),TEXT(V187,"#"))</f>
        <v/>
      </c>
      <c r="E187">
        <f>IF(F187="",IF(F186="",MIN(10,E186+1),1),IFERROR(IF(VALUE(RIGHT(F187))&gt;=0,F187),LEFT(F187,LEN(F187)-1)))</f>
        <v/>
      </c>
    </row>
    <row r="188">
      <c r="A188">
        <f>D188&amp;J188</f>
        <v/>
      </c>
      <c r="B188">
        <f>ABS(IF(W188=0,X188,W188))</f>
        <v/>
      </c>
      <c r="C188">
        <f>ABS(X188)</f>
        <v/>
      </c>
      <c r="D188" s="37">
        <f>IF(V188=0,TEXT(V188,"@"),TEXT(V188,"#"))</f>
        <v/>
      </c>
      <c r="E188">
        <f>IF(F188="",IF(F187="",MIN(10,E187+1),1),IFERROR(IF(VALUE(RIGHT(F188))&gt;=0,F188),LEFT(F188,LEN(F188)-1)))</f>
        <v/>
      </c>
    </row>
    <row r="189">
      <c r="A189">
        <f>D189&amp;J189</f>
        <v/>
      </c>
      <c r="B189">
        <f>ABS(IF(W189=0,X189,W189))</f>
        <v/>
      </c>
      <c r="C189">
        <f>ABS(X189)</f>
        <v/>
      </c>
      <c r="D189" s="37">
        <f>IF(V189=0,TEXT(V189,"@"),TEXT(V189,"#"))</f>
        <v/>
      </c>
      <c r="E189">
        <f>IF(F189="",IF(F188="",MIN(10,E188+1),1),IFERROR(IF(VALUE(RIGHT(F189))&gt;=0,F189),LEFT(F189,LEN(F189)-1)))</f>
        <v/>
      </c>
    </row>
    <row r="190">
      <c r="A190">
        <f>D190&amp;J190</f>
        <v/>
      </c>
      <c r="B190">
        <f>ABS(IF(W190=0,X190,W190))</f>
        <v/>
      </c>
      <c r="C190">
        <f>ABS(X190)</f>
        <v/>
      </c>
      <c r="D190" s="37">
        <f>IF(V190=0,TEXT(V190,"@"),TEXT(V190,"#"))</f>
        <v/>
      </c>
      <c r="E190">
        <f>IF(F190="",IF(F189="",MIN(10,E189+1),1),IFERROR(IF(VALUE(RIGHT(F190))&gt;=0,F190),LEFT(F190,LEN(F190)-1)))</f>
        <v/>
      </c>
    </row>
    <row r="191">
      <c r="A191">
        <f>D191&amp;J191</f>
        <v/>
      </c>
      <c r="B191">
        <f>ABS(IF(W191=0,X191,W191))</f>
        <v/>
      </c>
      <c r="C191">
        <f>ABS(X191)</f>
        <v/>
      </c>
      <c r="D191" s="37">
        <f>IF(V191=0,TEXT(V191,"@"),TEXT(V191,"#"))</f>
        <v/>
      </c>
      <c r="E191">
        <f>IF(F191="",IF(F190="",MIN(10,E190+1),1),IFERROR(IF(VALUE(RIGHT(F191))&gt;=0,F191),LEFT(F191,LEN(F191)-1)))</f>
        <v/>
      </c>
    </row>
    <row r="192">
      <c r="A192">
        <f>D192&amp;J192</f>
        <v/>
      </c>
      <c r="B192">
        <f>ABS(IF(W192=0,X192,W192))</f>
        <v/>
      </c>
      <c r="C192">
        <f>ABS(X192)</f>
        <v/>
      </c>
      <c r="D192" s="37">
        <f>IF(V192=0,TEXT(V192,"@"),TEXT(V192,"#"))</f>
        <v/>
      </c>
      <c r="E192">
        <f>IF(F192="",IF(F191="",MIN(10,E191+1),1),IFERROR(IF(VALUE(RIGHT(F192))&gt;=0,F192),LEFT(F192,LEN(F192)-1)))</f>
        <v/>
      </c>
    </row>
    <row r="193">
      <c r="A193">
        <f>D193&amp;J193</f>
        <v/>
      </c>
      <c r="B193">
        <f>ABS(IF(W193=0,X193,W193))</f>
        <v/>
      </c>
      <c r="C193">
        <f>ABS(X193)</f>
        <v/>
      </c>
      <c r="D193" s="37">
        <f>IF(V193=0,TEXT(V193,"@"),TEXT(V193,"#"))</f>
        <v/>
      </c>
      <c r="E193">
        <f>IF(F193="",IF(F192="",MIN(10,E192+1),1),IFERROR(IF(VALUE(RIGHT(F193))&gt;=0,F193),LEFT(F193,LEN(F193)-1)))</f>
        <v/>
      </c>
    </row>
    <row r="194">
      <c r="A194">
        <f>D194&amp;J194</f>
        <v/>
      </c>
      <c r="B194">
        <f>ABS(IF(W194=0,X194,W194))</f>
        <v/>
      </c>
      <c r="C194">
        <f>ABS(X194)</f>
        <v/>
      </c>
      <c r="D194" s="37">
        <f>IF(V194=0,TEXT(V194,"@"),TEXT(V194,"#"))</f>
        <v/>
      </c>
      <c r="E194">
        <f>IF(F194="",IF(F193="",MIN(10,E193+1),1),IFERROR(IF(VALUE(RIGHT(F194))&gt;=0,F194),LEFT(F194,LEN(F194)-1)))</f>
        <v/>
      </c>
    </row>
    <row r="195">
      <c r="A195">
        <f>D195&amp;J195</f>
        <v/>
      </c>
      <c r="B195">
        <f>ABS(IF(W195=0,X195,W195))</f>
        <v/>
      </c>
      <c r="C195">
        <f>ABS(X195)</f>
        <v/>
      </c>
      <c r="D195" s="37">
        <f>IF(V195=0,TEXT(V195,"@"),TEXT(V195,"#"))</f>
        <v/>
      </c>
      <c r="E195">
        <f>IF(F195="",IF(F194="",MIN(10,E194+1),1),IFERROR(IF(VALUE(RIGHT(F195))&gt;=0,F195),LEFT(F195,LEN(F195)-1)))</f>
        <v/>
      </c>
    </row>
    <row r="196">
      <c r="A196">
        <f>D196&amp;J196</f>
        <v/>
      </c>
      <c r="B196">
        <f>ABS(IF(W196=0,X196,W196))</f>
        <v/>
      </c>
      <c r="C196">
        <f>ABS(X196)</f>
        <v/>
      </c>
      <c r="D196" s="37">
        <f>IF(V196=0,TEXT(V196,"@"),TEXT(V196,"#"))</f>
        <v/>
      </c>
      <c r="E196">
        <f>IF(F196="",IF(F195="",MIN(10,E195+1),1),IFERROR(IF(VALUE(RIGHT(F196))&gt;=0,F196),LEFT(F196,LEN(F196)-1)))</f>
        <v/>
      </c>
    </row>
    <row r="197">
      <c r="A197">
        <f>D197&amp;J197</f>
        <v/>
      </c>
      <c r="B197">
        <f>ABS(IF(W197=0,X197,W197))</f>
        <v/>
      </c>
      <c r="C197">
        <f>ABS(X197)</f>
        <v/>
      </c>
      <c r="D197" s="37">
        <f>IF(V197=0,TEXT(V197,"@"),TEXT(V197,"#"))</f>
        <v/>
      </c>
      <c r="E197">
        <f>IF(F197="",IF(F196="",MIN(10,E196+1),1),IFERROR(IF(VALUE(RIGHT(F197))&gt;=0,F197),LEFT(F197,LEN(F197)-1)))</f>
        <v/>
      </c>
    </row>
    <row r="198">
      <c r="A198">
        <f>D198&amp;J198</f>
        <v/>
      </c>
      <c r="B198">
        <f>ABS(IF(W198=0,X198,W198))</f>
        <v/>
      </c>
      <c r="C198">
        <f>ABS(X198)</f>
        <v/>
      </c>
      <c r="D198" s="37">
        <f>IF(V198=0,TEXT(V198,"@"),TEXT(V198,"#"))</f>
        <v/>
      </c>
      <c r="E198">
        <f>IF(F198="",IF(F197="",MIN(10,E197+1),1),IFERROR(IF(VALUE(RIGHT(F198))&gt;=0,F198),LEFT(F198,LEN(F198)-1)))</f>
        <v/>
      </c>
    </row>
    <row r="199">
      <c r="A199">
        <f>D199&amp;J199</f>
        <v/>
      </c>
      <c r="B199">
        <f>ABS(IF(W199=0,X199,W199))</f>
        <v/>
      </c>
      <c r="C199">
        <f>ABS(X199)</f>
        <v/>
      </c>
      <c r="D199" s="37">
        <f>IF(V199=0,TEXT(V199,"@"),TEXT(V199,"#"))</f>
        <v/>
      </c>
      <c r="E199">
        <f>IF(F199="",IF(F198="",MIN(10,E198+1),1),IFERROR(IF(VALUE(RIGHT(F199))&gt;=0,F199),LEFT(F199,LEN(F199)-1)))</f>
        <v/>
      </c>
    </row>
    <row r="200">
      <c r="A200">
        <f>D200&amp;J200</f>
        <v/>
      </c>
      <c r="B200">
        <f>ABS(IF(W200=0,X200,W200))</f>
        <v/>
      </c>
      <c r="C200">
        <f>ABS(X200)</f>
        <v/>
      </c>
      <c r="D200" s="37">
        <f>IF(V200=0,TEXT(V200,"@"),TEXT(V200,"#"))</f>
        <v/>
      </c>
      <c r="E200">
        <f>IF(F200="",IF(F199="",MIN(10,E199+1),1),IFERROR(IF(VALUE(RIGHT(F200))&gt;=0,F200),LEFT(F200,LEN(F200)-1)))</f>
        <v/>
      </c>
    </row>
    <row r="201">
      <c r="A201">
        <f>D201&amp;J201</f>
        <v/>
      </c>
      <c r="B201">
        <f>ABS(IF(W201=0,X201,W201))</f>
        <v/>
      </c>
      <c r="C201">
        <f>ABS(X201)</f>
        <v/>
      </c>
      <c r="D201" s="37">
        <f>IF(V201=0,TEXT(V201,"@"),TEXT(V201,"#"))</f>
        <v/>
      </c>
      <c r="E201">
        <f>IF(F201="",IF(F200="",MIN(10,E200+1),1),IFERROR(IF(VALUE(RIGHT(F201))&gt;=0,F201),LEFT(F201,LEN(F201)-1)))</f>
        <v/>
      </c>
    </row>
    <row r="202">
      <c r="A202">
        <f>D202&amp;J202</f>
        <v/>
      </c>
      <c r="B202">
        <f>ABS(IF(W202=0,X202,W202))</f>
        <v/>
      </c>
      <c r="C202">
        <f>ABS(X202)</f>
        <v/>
      </c>
      <c r="D202" s="37">
        <f>IF(V202=0,TEXT(V202,"@"),TEXT(V202,"#"))</f>
        <v/>
      </c>
      <c r="E202">
        <f>IF(F202="",IF(F201="",MIN(10,E201+1),1),IFERROR(IF(VALUE(RIGHT(F202))&gt;=0,F202),LEFT(F202,LEN(F202)-1)))</f>
        <v/>
      </c>
    </row>
    <row r="203">
      <c r="A203">
        <f>D203&amp;J203</f>
        <v/>
      </c>
      <c r="B203">
        <f>ABS(IF(W203=0,X203,W203))</f>
        <v/>
      </c>
      <c r="C203">
        <f>ABS(X203)</f>
        <v/>
      </c>
      <c r="D203" s="37">
        <f>IF(V203=0,TEXT(V203,"@"),TEXT(V203,"#"))</f>
        <v/>
      </c>
      <c r="E203">
        <f>IF(F203="",IF(F202="",MIN(10,E202+1),1),IFERROR(IF(VALUE(RIGHT(F203))&gt;=0,F203),LEFT(F203,LEN(F203)-1)))</f>
        <v/>
      </c>
    </row>
    <row r="204">
      <c r="A204">
        <f>D204&amp;J204</f>
        <v/>
      </c>
      <c r="B204">
        <f>ABS(IF(W204=0,X204,W204))</f>
        <v/>
      </c>
      <c r="C204">
        <f>ABS(X204)</f>
        <v/>
      </c>
      <c r="D204" s="37">
        <f>IF(V204=0,TEXT(V204,"@"),TEXT(V204,"#"))</f>
        <v/>
      </c>
      <c r="E204">
        <f>IF(F204="",IF(F203="",MIN(10,E203+1),1),IFERROR(IF(VALUE(RIGHT(F204))&gt;=0,F204),LEFT(F204,LEN(F204)-1)))</f>
        <v/>
      </c>
    </row>
    <row r="205">
      <c r="A205">
        <f>D205&amp;J205</f>
        <v/>
      </c>
      <c r="B205">
        <f>ABS(IF(W205=0,X205,W205))</f>
        <v/>
      </c>
      <c r="C205">
        <f>ABS(X205)</f>
        <v/>
      </c>
      <c r="D205" s="37">
        <f>IF(V205=0,TEXT(V205,"@"),TEXT(V205,"#"))</f>
        <v/>
      </c>
      <c r="E205">
        <f>IF(F205="",IF(F204="",MIN(10,E204+1),1),IFERROR(IF(VALUE(RIGHT(F205))&gt;=0,F205),LEFT(F205,LEN(F205)-1)))</f>
        <v/>
      </c>
    </row>
    <row r="206">
      <c r="A206">
        <f>D206&amp;J206</f>
        <v/>
      </c>
      <c r="B206">
        <f>ABS(IF(W206=0,X206,W206))</f>
        <v/>
      </c>
      <c r="C206">
        <f>ABS(X206)</f>
        <v/>
      </c>
      <c r="D206" s="37">
        <f>IF(V206=0,TEXT(V206,"@"),TEXT(V206,"#"))</f>
        <v/>
      </c>
      <c r="E206">
        <f>IF(F206="",IF(F205="",MIN(10,E205+1),1),IFERROR(IF(VALUE(RIGHT(F206))&gt;=0,F206),LEFT(F206,LEN(F206)-1)))</f>
        <v/>
      </c>
    </row>
    <row r="207">
      <c r="A207">
        <f>D207&amp;J207</f>
        <v/>
      </c>
      <c r="B207">
        <f>ABS(IF(W207=0,X207,W207))</f>
        <v/>
      </c>
      <c r="C207">
        <f>ABS(X207)</f>
        <v/>
      </c>
      <c r="D207" s="37">
        <f>IF(V207=0,TEXT(V207,"@"),TEXT(V207,"#"))</f>
        <v/>
      </c>
      <c r="E207">
        <f>IF(F207="",IF(F206="",MIN(10,E206+1),1),IFERROR(IF(VALUE(RIGHT(F207))&gt;=0,F207),LEFT(F207,LEN(F207)-1)))</f>
        <v/>
      </c>
    </row>
    <row r="208">
      <c r="A208">
        <f>D208&amp;J208</f>
        <v/>
      </c>
      <c r="B208">
        <f>ABS(IF(W208=0,X208,W208))</f>
        <v/>
      </c>
      <c r="C208">
        <f>ABS(X208)</f>
        <v/>
      </c>
      <c r="D208" s="37">
        <f>IF(V208=0,TEXT(V208,"@"),TEXT(V208,"#"))</f>
        <v/>
      </c>
      <c r="E208">
        <f>IF(F208="",IF(F207="",MIN(10,E207+1),1),IFERROR(IF(VALUE(RIGHT(F208))&gt;=0,F208),LEFT(F208,LEN(F208)-1)))</f>
        <v/>
      </c>
    </row>
    <row r="209">
      <c r="A209">
        <f>D209&amp;J209</f>
        <v/>
      </c>
      <c r="B209">
        <f>ABS(IF(W209=0,X209,W209))</f>
        <v/>
      </c>
      <c r="C209">
        <f>ABS(X209)</f>
        <v/>
      </c>
      <c r="D209" s="37">
        <f>IF(V209=0,TEXT(V209,"@"),TEXT(V209,"#"))</f>
        <v/>
      </c>
      <c r="E209">
        <f>IF(F209="",IF(F208="",MIN(10,E208+1),1),IFERROR(IF(VALUE(RIGHT(F209))&gt;=0,F209),LEFT(F209,LEN(F209)-1)))</f>
        <v/>
      </c>
    </row>
    <row r="210">
      <c r="A210">
        <f>D210&amp;J210</f>
        <v/>
      </c>
      <c r="B210">
        <f>ABS(IF(W210=0,X210,W210))</f>
        <v/>
      </c>
      <c r="C210">
        <f>ABS(X210)</f>
        <v/>
      </c>
      <c r="D210" s="37">
        <f>IF(V210=0,TEXT(V210,"@"),TEXT(V210,"#"))</f>
        <v/>
      </c>
      <c r="E210">
        <f>IF(F210="",IF(F209="",MIN(10,E209+1),1),IFERROR(IF(VALUE(RIGHT(F210))&gt;=0,F210),LEFT(F210,LEN(F210)-1)))</f>
        <v/>
      </c>
    </row>
    <row r="211">
      <c r="A211">
        <f>D211&amp;J211</f>
        <v/>
      </c>
      <c r="B211">
        <f>ABS(IF(W211=0,X211,W211))</f>
        <v/>
      </c>
      <c r="C211">
        <f>ABS(X211)</f>
        <v/>
      </c>
      <c r="D211" s="37">
        <f>IF(V211=0,TEXT(V211,"@"),TEXT(V211,"#"))</f>
        <v/>
      </c>
      <c r="E211">
        <f>IF(F211="",IF(F210="",MIN(10,E210+1),1),IFERROR(IF(VALUE(RIGHT(F211))&gt;=0,F211),LEFT(F211,LEN(F211)-1)))</f>
        <v/>
      </c>
    </row>
    <row r="212">
      <c r="A212">
        <f>D212&amp;J212</f>
        <v/>
      </c>
      <c r="B212">
        <f>ABS(IF(W212=0,X212,W212))</f>
        <v/>
      </c>
      <c r="C212">
        <f>ABS(X212)</f>
        <v/>
      </c>
      <c r="D212" s="37">
        <f>IF(V212=0,TEXT(V212,"@"),TEXT(V212,"#"))</f>
        <v/>
      </c>
      <c r="E212">
        <f>IF(F212="",IF(F211="",MIN(10,E211+1),1),IFERROR(IF(VALUE(RIGHT(F212))&gt;=0,F212),LEFT(F212,LEN(F212)-1)))</f>
        <v/>
      </c>
    </row>
    <row r="213">
      <c r="A213">
        <f>D213&amp;J213</f>
        <v/>
      </c>
      <c r="B213">
        <f>ABS(IF(W213=0,X213,W213))</f>
        <v/>
      </c>
      <c r="C213">
        <f>ABS(X213)</f>
        <v/>
      </c>
      <c r="D213" s="37">
        <f>IF(V213=0,TEXT(V213,"@"),TEXT(V213,"#"))</f>
        <v/>
      </c>
      <c r="E213">
        <f>IF(F213="",IF(F212="",MIN(10,E212+1),1),IFERROR(IF(VALUE(RIGHT(F213))&gt;=0,F213),LEFT(F213,LEN(F213)-1)))</f>
        <v/>
      </c>
    </row>
    <row r="214">
      <c r="A214">
        <f>D214&amp;J214</f>
        <v/>
      </c>
      <c r="B214">
        <f>ABS(IF(W214=0,X214,W214))</f>
        <v/>
      </c>
      <c r="C214">
        <f>ABS(X214)</f>
        <v/>
      </c>
      <c r="D214" s="37">
        <f>IF(V214=0,TEXT(V214,"@"),TEXT(V214,"#"))</f>
        <v/>
      </c>
      <c r="E214">
        <f>IF(F214="",IF(F213="",MIN(10,E213+1),1),IFERROR(IF(VALUE(RIGHT(F214))&gt;=0,F214),LEFT(F214,LEN(F214)-1)))</f>
        <v/>
      </c>
    </row>
    <row r="215">
      <c r="A215">
        <f>D215&amp;J215</f>
        <v/>
      </c>
      <c r="B215">
        <f>ABS(IF(W215=0,X215,W215))</f>
        <v/>
      </c>
      <c r="C215">
        <f>ABS(X215)</f>
        <v/>
      </c>
      <c r="D215" s="37">
        <f>IF(V215=0,TEXT(V215,"@"),TEXT(V215,"#"))</f>
        <v/>
      </c>
      <c r="E215">
        <f>IF(F215="",IF(F214="",MIN(10,E214+1),1),IFERROR(IF(VALUE(RIGHT(F215))&gt;=0,F215),LEFT(F215,LEN(F215)-1)))</f>
        <v/>
      </c>
    </row>
    <row r="216">
      <c r="A216">
        <f>D216&amp;J216</f>
        <v/>
      </c>
      <c r="B216">
        <f>ABS(IF(W216=0,X216,W216))</f>
        <v/>
      </c>
      <c r="C216">
        <f>ABS(X216)</f>
        <v/>
      </c>
      <c r="D216" s="37">
        <f>IF(V216=0,TEXT(V216,"@"),TEXT(V216,"#"))</f>
        <v/>
      </c>
      <c r="E216">
        <f>IF(F216="",IF(F215="",MIN(10,E215+1),1),IFERROR(IF(VALUE(RIGHT(F216))&gt;=0,F216),LEFT(F216,LEN(F216)-1)))</f>
        <v/>
      </c>
    </row>
    <row r="217">
      <c r="A217">
        <f>D217&amp;J217</f>
        <v/>
      </c>
      <c r="B217">
        <f>ABS(IF(W217=0,X217,W217))</f>
        <v/>
      </c>
      <c r="C217">
        <f>ABS(X217)</f>
        <v/>
      </c>
      <c r="D217" s="37">
        <f>IF(V217=0,TEXT(V217,"@"),TEXT(V217,"#"))</f>
        <v/>
      </c>
      <c r="E217">
        <f>IF(F217="",IF(F216="",MIN(10,E216+1),1),IFERROR(IF(VALUE(RIGHT(F217))&gt;=0,F217),LEFT(F217,LEN(F217)-1)))</f>
        <v/>
      </c>
    </row>
    <row r="218">
      <c r="A218">
        <f>D218&amp;J218</f>
        <v/>
      </c>
      <c r="B218">
        <f>ABS(IF(W218=0,X218,W218))</f>
        <v/>
      </c>
      <c r="C218">
        <f>ABS(X218)</f>
        <v/>
      </c>
      <c r="D218" s="37">
        <f>IF(V218=0,TEXT(V218,"@"),TEXT(V218,"#"))</f>
        <v/>
      </c>
      <c r="E218">
        <f>IF(F218="",IF(F217="",MIN(10,E217+1),1),IFERROR(IF(VALUE(RIGHT(F218))&gt;=0,F218),LEFT(F218,LEN(F218)-1)))</f>
        <v/>
      </c>
    </row>
    <row r="219">
      <c r="A219">
        <f>D219&amp;J219</f>
        <v/>
      </c>
      <c r="B219">
        <f>ABS(IF(W219=0,X219,W219))</f>
        <v/>
      </c>
      <c r="C219">
        <f>ABS(X219)</f>
        <v/>
      </c>
      <c r="D219" s="37">
        <f>IF(V219=0,TEXT(V219,"@"),TEXT(V219,"#"))</f>
        <v/>
      </c>
      <c r="E219">
        <f>IF(F219="",IF(F218="",MIN(10,E218+1),1),IFERROR(IF(VALUE(RIGHT(F219))&gt;=0,F219),LEFT(F219,LEN(F219)-1)))</f>
        <v/>
      </c>
    </row>
    <row r="220">
      <c r="A220">
        <f>D220&amp;J220</f>
        <v/>
      </c>
      <c r="B220">
        <f>ABS(IF(W220=0,X220,W220))</f>
        <v/>
      </c>
      <c r="C220">
        <f>ABS(X220)</f>
        <v/>
      </c>
      <c r="D220" s="37">
        <f>IF(V220=0,TEXT(V220,"@"),TEXT(V220,"#"))</f>
        <v/>
      </c>
      <c r="E220">
        <f>IF(F220="",IF(F219="",MIN(10,E219+1),1),IFERROR(IF(VALUE(RIGHT(F220))&gt;=0,F220),LEFT(F220,LEN(F220)-1)))</f>
        <v/>
      </c>
    </row>
    <row r="221">
      <c r="A221">
        <f>D221&amp;J221</f>
        <v/>
      </c>
      <c r="B221">
        <f>ABS(IF(W221=0,X221,W221))</f>
        <v/>
      </c>
      <c r="C221">
        <f>ABS(X221)</f>
        <v/>
      </c>
      <c r="D221" s="37">
        <f>IF(V221=0,TEXT(V221,"@"),TEXT(V221,"#"))</f>
        <v/>
      </c>
      <c r="E221">
        <f>IF(F221="",IF(F220="",MIN(10,E220+1),1),IFERROR(IF(VALUE(RIGHT(F221))&gt;=0,F221),LEFT(F221,LEN(F221)-1)))</f>
        <v/>
      </c>
    </row>
    <row r="222">
      <c r="A222">
        <f>D222&amp;J222</f>
        <v/>
      </c>
      <c r="B222">
        <f>ABS(IF(W222=0,X222,W222))</f>
        <v/>
      </c>
      <c r="C222">
        <f>ABS(X222)</f>
        <v/>
      </c>
      <c r="D222" s="37">
        <f>IF(V222=0,TEXT(V222,"@"),TEXT(V222,"#"))</f>
        <v/>
      </c>
      <c r="E222">
        <f>IF(F222="",IF(F221="",MIN(10,E221+1),1),IFERROR(IF(VALUE(RIGHT(F222))&gt;=0,F222),LEFT(F222,LEN(F222)-1)))</f>
        <v/>
      </c>
    </row>
    <row r="223">
      <c r="A223">
        <f>D223&amp;J223</f>
        <v/>
      </c>
      <c r="B223">
        <f>ABS(IF(W223=0,X223,W223))</f>
        <v/>
      </c>
      <c r="C223">
        <f>ABS(X223)</f>
        <v/>
      </c>
      <c r="D223" s="37">
        <f>IF(V223=0,TEXT(V223,"@"),TEXT(V223,"#"))</f>
        <v/>
      </c>
      <c r="E223">
        <f>IF(F223="",IF(F222="",MIN(10,E222+1),1),IFERROR(IF(VALUE(RIGHT(F223))&gt;=0,F223),LEFT(F223,LEN(F223)-1)))</f>
        <v/>
      </c>
    </row>
    <row r="224">
      <c r="A224">
        <f>D224&amp;J224</f>
        <v/>
      </c>
      <c r="B224">
        <f>ABS(IF(W224=0,X224,W224))</f>
        <v/>
      </c>
      <c r="C224">
        <f>ABS(X224)</f>
        <v/>
      </c>
      <c r="D224" s="37">
        <f>IF(V224=0,TEXT(V224,"@"),TEXT(V224,"#"))</f>
        <v/>
      </c>
      <c r="E224">
        <f>IF(F224="",IF(F223="",MIN(10,E223+1),1),IFERROR(IF(VALUE(RIGHT(F224))&gt;=0,F224),LEFT(F224,LEN(F224)-1)))</f>
        <v/>
      </c>
    </row>
    <row r="225">
      <c r="A225">
        <f>D225&amp;J225</f>
        <v/>
      </c>
      <c r="B225">
        <f>ABS(IF(W225=0,X225,W225))</f>
        <v/>
      </c>
      <c r="C225">
        <f>ABS(X225)</f>
        <v/>
      </c>
      <c r="D225" s="37">
        <f>IF(V225=0,TEXT(V225,"@"),TEXT(V225,"#"))</f>
        <v/>
      </c>
      <c r="E225">
        <f>IF(F225="",IF(F224="",MIN(10,E224+1),1),IFERROR(IF(VALUE(RIGHT(F225))&gt;=0,F225),LEFT(F225,LEN(F225)-1)))</f>
        <v/>
      </c>
    </row>
    <row r="226">
      <c r="A226">
        <f>D226&amp;J226</f>
        <v/>
      </c>
      <c r="B226">
        <f>ABS(IF(W226=0,X226,W226))</f>
        <v/>
      </c>
      <c r="C226">
        <f>ABS(X226)</f>
        <v/>
      </c>
      <c r="D226" s="37">
        <f>IF(V226=0,TEXT(V226,"@"),TEXT(V226,"#"))</f>
        <v/>
      </c>
      <c r="E226">
        <f>IF(F226="",IF(F225="",MIN(10,E225+1),1),IFERROR(IF(VALUE(RIGHT(F226))&gt;=0,F226),LEFT(F226,LEN(F226)-1)))</f>
        <v/>
      </c>
    </row>
    <row r="227">
      <c r="A227">
        <f>D227&amp;J227</f>
        <v/>
      </c>
      <c r="B227">
        <f>ABS(IF(W227=0,X227,W227))</f>
        <v/>
      </c>
      <c r="C227">
        <f>ABS(X227)</f>
        <v/>
      </c>
      <c r="D227" s="37">
        <f>IF(V227=0,TEXT(V227,"@"),TEXT(V227,"#"))</f>
        <v/>
      </c>
      <c r="E227">
        <f>IF(F227="",IF(F226="",MIN(10,E226+1),1),IFERROR(IF(VALUE(RIGHT(F227))&gt;=0,F227),LEFT(F227,LEN(F227)-1)))</f>
        <v/>
      </c>
    </row>
    <row r="228">
      <c r="A228">
        <f>D228&amp;J228</f>
        <v/>
      </c>
      <c r="B228">
        <f>ABS(IF(W228=0,X228,W228))</f>
        <v/>
      </c>
      <c r="C228">
        <f>ABS(X228)</f>
        <v/>
      </c>
      <c r="D228" s="37">
        <f>IF(V228=0,TEXT(V228,"@"),TEXT(V228,"#"))</f>
        <v/>
      </c>
      <c r="E228">
        <f>IF(F228="",IF(F227="",MIN(10,E227+1),1),IFERROR(IF(VALUE(RIGHT(F228))&gt;=0,F228),LEFT(F228,LEN(F228)-1)))</f>
        <v/>
      </c>
    </row>
    <row r="229">
      <c r="A229">
        <f>D229&amp;J229</f>
        <v/>
      </c>
      <c r="B229">
        <f>ABS(IF(W229=0,X229,W229))</f>
        <v/>
      </c>
      <c r="C229">
        <f>ABS(X229)</f>
        <v/>
      </c>
      <c r="D229" s="37">
        <f>IF(V229=0,TEXT(V229,"@"),TEXT(V229,"#"))</f>
        <v/>
      </c>
      <c r="E229">
        <f>IF(F229="",IF(F228="",MIN(10,E228+1),1),IFERROR(IF(VALUE(RIGHT(F229))&gt;=0,F229),LEFT(F229,LEN(F229)-1)))</f>
        <v/>
      </c>
    </row>
    <row r="230">
      <c r="A230">
        <f>D230&amp;J230</f>
        <v/>
      </c>
      <c r="B230">
        <f>ABS(IF(W230=0,X230,W230))</f>
        <v/>
      </c>
      <c r="C230">
        <f>ABS(X230)</f>
        <v/>
      </c>
      <c r="D230" s="37">
        <f>IF(V230=0,TEXT(V230,"@"),TEXT(V230,"#"))</f>
        <v/>
      </c>
      <c r="E230">
        <f>IF(F230="",IF(F229="",MIN(10,E229+1),1),IFERROR(IF(VALUE(RIGHT(F230))&gt;=0,F230),LEFT(F230,LEN(F230)-1)))</f>
        <v/>
      </c>
    </row>
    <row r="231">
      <c r="A231">
        <f>D231&amp;J231</f>
        <v/>
      </c>
      <c r="B231">
        <f>ABS(IF(W231=0,X231,W231))</f>
        <v/>
      </c>
      <c r="C231">
        <f>ABS(X231)</f>
        <v/>
      </c>
      <c r="D231" s="37">
        <f>IF(V231=0,TEXT(V231,"@"),TEXT(V231,"#"))</f>
        <v/>
      </c>
      <c r="E231">
        <f>IF(F231="",IF(F230="",MIN(10,E230+1),1),IFERROR(IF(VALUE(RIGHT(F231))&gt;=0,F231),LEFT(F231,LEN(F231)-1)))</f>
        <v/>
      </c>
    </row>
    <row r="232">
      <c r="A232">
        <f>D232&amp;J232</f>
        <v/>
      </c>
      <c r="B232">
        <f>ABS(IF(W232=0,X232,W232))</f>
        <v/>
      </c>
      <c r="C232">
        <f>ABS(X232)</f>
        <v/>
      </c>
      <c r="D232" s="37">
        <f>IF(V232=0,TEXT(V232,"@"),TEXT(V232,"#"))</f>
        <v/>
      </c>
      <c r="E232">
        <f>IF(F232="",IF(F231="",MIN(10,E231+1),1),IFERROR(IF(VALUE(RIGHT(F232))&gt;=0,F232),LEFT(F232,LEN(F232)-1)))</f>
        <v/>
      </c>
    </row>
    <row r="233">
      <c r="A233">
        <f>D233&amp;J233</f>
        <v/>
      </c>
      <c r="B233">
        <f>ABS(IF(W233=0,X233,W233))</f>
        <v/>
      </c>
      <c r="C233">
        <f>ABS(X233)</f>
        <v/>
      </c>
      <c r="D233" s="37">
        <f>IF(V233=0,TEXT(V233,"@"),TEXT(V233,"#"))</f>
        <v/>
      </c>
      <c r="E233">
        <f>IF(F233="",IF(F232="",MIN(10,E232+1),1),IFERROR(IF(VALUE(RIGHT(F233))&gt;=0,F233),LEFT(F233,LEN(F233)-1)))</f>
        <v/>
      </c>
    </row>
    <row r="234">
      <c r="A234">
        <f>D234&amp;J234</f>
        <v/>
      </c>
      <c r="B234">
        <f>ABS(IF(W234=0,X234,W234))</f>
        <v/>
      </c>
      <c r="C234">
        <f>ABS(X234)</f>
        <v/>
      </c>
      <c r="D234" s="37">
        <f>IF(V234=0,TEXT(V234,"@"),TEXT(V234,"#"))</f>
        <v/>
      </c>
      <c r="E234">
        <f>IF(F234="",IF(F233="",MIN(10,E233+1),1),IFERROR(IF(VALUE(RIGHT(F234))&gt;=0,F234),LEFT(F234,LEN(F234)-1)))</f>
        <v/>
      </c>
    </row>
    <row r="235">
      <c r="A235">
        <f>D235&amp;J235</f>
        <v/>
      </c>
      <c r="B235">
        <f>ABS(IF(W235=0,X235,W235))</f>
        <v/>
      </c>
      <c r="C235">
        <f>ABS(X235)</f>
        <v/>
      </c>
      <c r="D235" s="37">
        <f>IF(V235=0,TEXT(V235,"@"),TEXT(V235,"#"))</f>
        <v/>
      </c>
      <c r="E235">
        <f>IF(F235="",IF(F234="",MIN(10,E234+1),1),IFERROR(IF(VALUE(RIGHT(F235))&gt;=0,F235),LEFT(F235,LEN(F235)-1)))</f>
        <v/>
      </c>
    </row>
    <row r="236">
      <c r="A236">
        <f>D236&amp;J236</f>
        <v/>
      </c>
      <c r="B236">
        <f>ABS(IF(W236=0,X236,W236))</f>
        <v/>
      </c>
      <c r="C236">
        <f>ABS(X236)</f>
        <v/>
      </c>
      <c r="D236" s="37">
        <f>IF(V236=0,TEXT(V236,"@"),TEXT(V236,"#"))</f>
        <v/>
      </c>
      <c r="E236">
        <f>IF(F236="",IF(F235="",MIN(10,E235+1),1),IFERROR(IF(VALUE(RIGHT(F236))&gt;=0,F236),LEFT(F236,LEN(F236)-1)))</f>
        <v/>
      </c>
    </row>
    <row r="237">
      <c r="A237">
        <f>D237&amp;J237</f>
        <v/>
      </c>
      <c r="B237">
        <f>ABS(IF(W237=0,X237,W237))</f>
        <v/>
      </c>
      <c r="C237">
        <f>ABS(X237)</f>
        <v/>
      </c>
      <c r="D237" s="37">
        <f>IF(V237=0,TEXT(V237,"@"),TEXT(V237,"#"))</f>
        <v/>
      </c>
      <c r="E237">
        <f>IF(F237="",IF(F236="",MIN(10,E236+1),1),IFERROR(IF(VALUE(RIGHT(F237))&gt;=0,F237),LEFT(F237,LEN(F237)-1)))</f>
        <v/>
      </c>
    </row>
    <row r="238">
      <c r="A238">
        <f>D238&amp;J238</f>
        <v/>
      </c>
      <c r="B238">
        <f>ABS(IF(W238=0,X238,W238))</f>
        <v/>
      </c>
      <c r="C238">
        <f>ABS(X238)</f>
        <v/>
      </c>
      <c r="D238" s="37">
        <f>IF(V238=0,TEXT(V238,"@"),TEXT(V238,"#"))</f>
        <v/>
      </c>
      <c r="E238">
        <f>IF(F238="",IF(F237="",MIN(10,E237+1),1),IFERROR(IF(VALUE(RIGHT(F238))&gt;=0,F238),LEFT(F238,LEN(F238)-1)))</f>
        <v/>
      </c>
    </row>
    <row r="239">
      <c r="A239">
        <f>D239&amp;J239</f>
        <v/>
      </c>
      <c r="B239">
        <f>ABS(IF(W239=0,X239,W239))</f>
        <v/>
      </c>
      <c r="C239">
        <f>ABS(X239)</f>
        <v/>
      </c>
      <c r="D239" s="37">
        <f>IF(V239=0,TEXT(V239,"@"),TEXT(V239,"#"))</f>
        <v/>
      </c>
      <c r="E239">
        <f>IF(F239="",IF(F238="",MIN(10,E238+1),1),IFERROR(IF(VALUE(RIGHT(F239))&gt;=0,F239),LEFT(F239,LEN(F239)-1)))</f>
        <v/>
      </c>
    </row>
    <row r="240">
      <c r="A240">
        <f>D240&amp;J240</f>
        <v/>
      </c>
      <c r="B240">
        <f>ABS(IF(W240=0,X240,W240))</f>
        <v/>
      </c>
      <c r="C240">
        <f>ABS(X240)</f>
        <v/>
      </c>
      <c r="D240" s="37">
        <f>IF(V240=0,TEXT(V240,"@"),TEXT(V240,"#"))</f>
        <v/>
      </c>
      <c r="E240">
        <f>IF(F240="",IF(F239="",MIN(10,E239+1),1),IFERROR(IF(VALUE(RIGHT(F240))&gt;=0,F240),LEFT(F240,LEN(F240)-1)))</f>
        <v/>
      </c>
    </row>
    <row r="241">
      <c r="A241">
        <f>D241&amp;J241</f>
        <v/>
      </c>
      <c r="B241">
        <f>ABS(IF(W241=0,X241,W241))</f>
        <v/>
      </c>
      <c r="C241">
        <f>ABS(X241)</f>
        <v/>
      </c>
      <c r="D241" s="37">
        <f>IF(V241=0,TEXT(V241,"@"),TEXT(V241,"#"))</f>
        <v/>
      </c>
      <c r="E241">
        <f>IF(F241="",IF(F240="",MIN(10,E240+1),1),IFERROR(IF(VALUE(RIGHT(F241))&gt;=0,F241),LEFT(F241,LEN(F241)-1)))</f>
        <v/>
      </c>
    </row>
    <row r="242">
      <c r="A242">
        <f>D242&amp;J242</f>
        <v/>
      </c>
      <c r="B242">
        <f>ABS(IF(W242=0,X242,W242))</f>
        <v/>
      </c>
      <c r="C242">
        <f>ABS(X242)</f>
        <v/>
      </c>
      <c r="D242" s="37">
        <f>IF(V242=0,TEXT(V242,"@"),TEXT(V242,"#"))</f>
        <v/>
      </c>
      <c r="E242">
        <f>IF(F242="",IF(F241="",MIN(10,E241+1),1),IFERROR(IF(VALUE(RIGHT(F242))&gt;=0,F242),LEFT(F242,LEN(F242)-1)))</f>
        <v/>
      </c>
    </row>
    <row r="243">
      <c r="A243">
        <f>D243&amp;J243</f>
        <v/>
      </c>
      <c r="B243">
        <f>ABS(IF(W243=0,X243,W243))</f>
        <v/>
      </c>
      <c r="C243">
        <f>ABS(X243)</f>
        <v/>
      </c>
      <c r="D243" s="37">
        <f>IF(V243=0,TEXT(V243,"@"),TEXT(V243,"#"))</f>
        <v/>
      </c>
      <c r="E243">
        <f>IF(F243="",IF(F242="",MIN(10,E242+1),1),IFERROR(IF(VALUE(RIGHT(F243))&gt;=0,F243),LEFT(F243,LEN(F243)-1)))</f>
        <v/>
      </c>
    </row>
    <row r="244">
      <c r="A244">
        <f>D244&amp;J244</f>
        <v/>
      </c>
      <c r="B244">
        <f>ABS(IF(W244=0,X244,W244))</f>
        <v/>
      </c>
      <c r="C244">
        <f>ABS(X244)</f>
        <v/>
      </c>
      <c r="D244" s="37">
        <f>IF(V244=0,TEXT(V244,"@"),TEXT(V244,"#"))</f>
        <v/>
      </c>
      <c r="E244">
        <f>IF(F244="",IF(F243="",MIN(10,E243+1),1),IFERROR(IF(VALUE(RIGHT(F244))&gt;=0,F244),LEFT(F244,LEN(F244)-1)))</f>
        <v/>
      </c>
    </row>
    <row r="245">
      <c r="A245">
        <f>D245&amp;J245</f>
        <v/>
      </c>
      <c r="B245">
        <f>ABS(IF(W245=0,X245,W245))</f>
        <v/>
      </c>
      <c r="C245">
        <f>ABS(X245)</f>
        <v/>
      </c>
      <c r="D245" s="37">
        <f>IF(V245=0,TEXT(V245,"@"),TEXT(V245,"#"))</f>
        <v/>
      </c>
      <c r="E245">
        <f>IF(F245="",IF(F244="",MIN(10,E244+1),1),IFERROR(IF(VALUE(RIGHT(F245))&gt;=0,F245),LEFT(F245,LEN(F245)-1)))</f>
        <v/>
      </c>
    </row>
    <row r="246">
      <c r="A246">
        <f>D246&amp;J246</f>
        <v/>
      </c>
      <c r="B246">
        <f>ABS(IF(W246=0,X246,W246))</f>
        <v/>
      </c>
      <c r="C246">
        <f>ABS(X246)</f>
        <v/>
      </c>
      <c r="D246" s="37">
        <f>IF(V246=0,TEXT(V246,"@"),TEXT(V246,"#"))</f>
        <v/>
      </c>
      <c r="E246">
        <f>IF(F246="",IF(F245="",MIN(10,E245+1),1),IFERROR(IF(VALUE(RIGHT(F246))&gt;=0,F246),LEFT(F246,LEN(F246)-1)))</f>
        <v/>
      </c>
    </row>
    <row r="247">
      <c r="A247">
        <f>D247&amp;J247</f>
        <v/>
      </c>
      <c r="B247">
        <f>ABS(IF(W247=0,X247,W247))</f>
        <v/>
      </c>
      <c r="C247">
        <f>ABS(X247)</f>
        <v/>
      </c>
      <c r="D247" s="37">
        <f>IF(V247=0,TEXT(V247,"@"),TEXT(V247,"#"))</f>
        <v/>
      </c>
      <c r="E247">
        <f>IF(F247="",IF(F246="",MIN(10,E246+1),1),IFERROR(IF(VALUE(RIGHT(F247))&gt;=0,F247),LEFT(F247,LEN(F247)-1)))</f>
        <v/>
      </c>
    </row>
    <row r="248">
      <c r="A248">
        <f>D248&amp;J248</f>
        <v/>
      </c>
      <c r="B248">
        <f>ABS(IF(W248=0,X248,W248))</f>
        <v/>
      </c>
      <c r="C248">
        <f>ABS(X248)</f>
        <v/>
      </c>
      <c r="D248" s="37">
        <f>IF(V248=0,TEXT(V248,"@"),TEXT(V248,"#"))</f>
        <v/>
      </c>
      <c r="E248">
        <f>IF(F248="",IF(F247="",MIN(10,E247+1),1),IFERROR(IF(VALUE(RIGHT(F248))&gt;=0,F248),LEFT(F248,LEN(F248)-1)))</f>
        <v/>
      </c>
    </row>
    <row r="249">
      <c r="A249">
        <f>D249&amp;J249</f>
        <v/>
      </c>
      <c r="B249">
        <f>ABS(IF(W249=0,X249,W249))</f>
        <v/>
      </c>
      <c r="C249">
        <f>ABS(X249)</f>
        <v/>
      </c>
      <c r="D249" s="37">
        <f>IF(V249=0,TEXT(V249,"@"),TEXT(V249,"#"))</f>
        <v/>
      </c>
      <c r="E249">
        <f>IF(F249="",IF(F248="",MIN(10,E248+1),1),IFERROR(IF(VALUE(RIGHT(F249))&gt;=0,F249),LEFT(F249,LEN(F249)-1)))</f>
        <v/>
      </c>
    </row>
    <row r="250">
      <c r="A250">
        <f>D250&amp;J250</f>
        <v/>
      </c>
      <c r="B250">
        <f>ABS(IF(W250=0,X250,W250))</f>
        <v/>
      </c>
      <c r="C250">
        <f>ABS(X250)</f>
        <v/>
      </c>
      <c r="D250" s="37">
        <f>IF(V250=0,TEXT(V250,"@"),TEXT(V250,"#"))</f>
        <v/>
      </c>
      <c r="E250">
        <f>IF(F250="",IF(F249="",MIN(10,E249+1),1),IFERROR(IF(VALUE(RIGHT(F250))&gt;=0,F250),LEFT(F250,LEN(F250)-1)))</f>
        <v/>
      </c>
    </row>
    <row r="251">
      <c r="A251">
        <f>D251&amp;J251</f>
        <v/>
      </c>
      <c r="B251">
        <f>ABS(IF(W251=0,X251,W251))</f>
        <v/>
      </c>
      <c r="C251">
        <f>ABS(X251)</f>
        <v/>
      </c>
      <c r="D251" s="37">
        <f>IF(V251=0,TEXT(V251,"@"),TEXT(V251,"#"))</f>
        <v/>
      </c>
      <c r="E251">
        <f>IF(F251="",IF(F250="",MIN(10,E250+1),1),IFERROR(IF(VALUE(RIGHT(F251))&gt;=0,F251),LEFT(F251,LEN(F251)-1)))</f>
        <v/>
      </c>
    </row>
    <row r="252">
      <c r="A252">
        <f>D252&amp;J252</f>
        <v/>
      </c>
      <c r="B252">
        <f>ABS(IF(W252=0,X252,W252))</f>
        <v/>
      </c>
      <c r="C252">
        <f>ABS(X252)</f>
        <v/>
      </c>
      <c r="D252" s="37">
        <f>IF(V252=0,TEXT(V252,"@"),TEXT(V252,"#"))</f>
        <v/>
      </c>
      <c r="E252">
        <f>IF(F252="",IF(F251="",MIN(10,E251+1),1),IFERROR(IF(VALUE(RIGHT(F252))&gt;=0,F252),LEFT(F252,LEN(F252)-1)))</f>
        <v/>
      </c>
    </row>
    <row r="253">
      <c r="A253">
        <f>D253&amp;J253</f>
        <v/>
      </c>
      <c r="B253">
        <f>ABS(IF(W253=0,X253,W253))</f>
        <v/>
      </c>
      <c r="C253">
        <f>ABS(X253)</f>
        <v/>
      </c>
      <c r="D253" s="37">
        <f>IF(V253=0,TEXT(V253,"@"),TEXT(V253,"#"))</f>
        <v/>
      </c>
      <c r="E253">
        <f>IF(F253="",IF(F252="",MIN(10,E252+1),1),IFERROR(IF(VALUE(RIGHT(F253))&gt;=0,F253),LEFT(F253,LEN(F253)-1)))</f>
        <v/>
      </c>
    </row>
    <row r="254">
      <c r="A254">
        <f>D254&amp;J254</f>
        <v/>
      </c>
      <c r="B254">
        <f>ABS(IF(W254=0,X254,W254))</f>
        <v/>
      </c>
      <c r="C254">
        <f>ABS(X254)</f>
        <v/>
      </c>
      <c r="D254" s="37">
        <f>IF(V254=0,TEXT(V254,"@"),TEXT(V254,"#"))</f>
        <v/>
      </c>
      <c r="E254">
        <f>IF(F254="",IF(F253="",MIN(10,E253+1),1),IFERROR(IF(VALUE(RIGHT(F254))&gt;=0,F254),LEFT(F254,LEN(F254)-1)))</f>
        <v/>
      </c>
    </row>
    <row r="255">
      <c r="A255">
        <f>D255&amp;J255</f>
        <v/>
      </c>
      <c r="B255">
        <f>ABS(IF(W255=0,X255,W255))</f>
        <v/>
      </c>
      <c r="C255">
        <f>ABS(X255)</f>
        <v/>
      </c>
      <c r="D255" s="37">
        <f>IF(V255=0,TEXT(V255,"@"),TEXT(V255,"#"))</f>
        <v/>
      </c>
      <c r="E255">
        <f>IF(F255="",IF(F254="",MIN(10,E254+1),1),IFERROR(IF(VALUE(RIGHT(F255))&gt;=0,F255),LEFT(F255,LEN(F255)-1)))</f>
        <v/>
      </c>
    </row>
    <row r="256">
      <c r="A256">
        <f>D256&amp;J256</f>
        <v/>
      </c>
      <c r="B256">
        <f>ABS(IF(W256=0,X256,W256))</f>
        <v/>
      </c>
      <c r="C256">
        <f>ABS(X256)</f>
        <v/>
      </c>
      <c r="D256" s="37">
        <f>IF(V256=0,TEXT(V256,"@"),TEXT(V256,"#"))</f>
        <v/>
      </c>
      <c r="E256">
        <f>IF(F256="",IF(F255="",MIN(10,E255+1),1),IFERROR(IF(VALUE(RIGHT(F256))&gt;=0,F256),LEFT(F256,LEN(F256)-1)))</f>
        <v/>
      </c>
    </row>
    <row r="257">
      <c r="A257">
        <f>D257&amp;J257</f>
        <v/>
      </c>
      <c r="B257">
        <f>ABS(IF(W257=0,X257,W257))</f>
        <v/>
      </c>
      <c r="C257">
        <f>ABS(X257)</f>
        <v/>
      </c>
      <c r="D257" s="37">
        <f>IF(V257=0,TEXT(V257,"@"),TEXT(V257,"#"))</f>
        <v/>
      </c>
      <c r="E257">
        <f>IF(F257="",IF(F256="",MIN(10,E256+1),1),IFERROR(IF(VALUE(RIGHT(F257))&gt;=0,F257),LEFT(F257,LEN(F257)-1)))</f>
        <v/>
      </c>
    </row>
    <row r="258">
      <c r="A258">
        <f>D258&amp;J258</f>
        <v/>
      </c>
      <c r="B258">
        <f>ABS(IF(W258=0,X258,W258))</f>
        <v/>
      </c>
      <c r="C258">
        <f>ABS(X258)</f>
        <v/>
      </c>
      <c r="D258" s="37">
        <f>IF(V258=0,TEXT(V258,"@"),TEXT(V258,"#"))</f>
        <v/>
      </c>
      <c r="E258">
        <f>IF(F258="",IF(F257="",MIN(10,E257+1),1),IFERROR(IF(VALUE(RIGHT(F258))&gt;=0,F258),LEFT(F258,LEN(F258)-1)))</f>
        <v/>
      </c>
    </row>
    <row r="259">
      <c r="A259">
        <f>D259&amp;J259</f>
        <v/>
      </c>
      <c r="B259">
        <f>ABS(IF(W259=0,X259,W259))</f>
        <v/>
      </c>
      <c r="C259">
        <f>ABS(X259)</f>
        <v/>
      </c>
      <c r="D259" s="37">
        <f>IF(V259=0,TEXT(V259,"@"),TEXT(V259,"#"))</f>
        <v/>
      </c>
      <c r="E259">
        <f>IF(F259="",IF(F258="",MIN(10,E258+1),1),IFERROR(IF(VALUE(RIGHT(F259))&gt;=0,F259),LEFT(F259,LEN(F259)-1)))</f>
        <v/>
      </c>
    </row>
    <row r="260">
      <c r="A260">
        <f>D260&amp;J260</f>
        <v/>
      </c>
      <c r="B260">
        <f>ABS(IF(W260=0,X260,W260))</f>
        <v/>
      </c>
      <c r="C260">
        <f>ABS(X260)</f>
        <v/>
      </c>
      <c r="D260" s="37">
        <f>IF(V260=0,TEXT(V260,"@"),TEXT(V260,"#"))</f>
        <v/>
      </c>
      <c r="E260">
        <f>IF(F260="",IF(F259="",MIN(10,E259+1),1),IFERROR(IF(VALUE(RIGHT(F260))&gt;=0,F260),LEFT(F260,LEN(F260)-1)))</f>
        <v/>
      </c>
    </row>
    <row r="261">
      <c r="A261">
        <f>D261&amp;J261</f>
        <v/>
      </c>
      <c r="B261">
        <f>ABS(IF(W261=0,X261,W261))</f>
        <v/>
      </c>
      <c r="C261">
        <f>ABS(X261)</f>
        <v/>
      </c>
      <c r="D261" s="37">
        <f>IF(V261=0,TEXT(V261,"@"),TEXT(V261,"#"))</f>
        <v/>
      </c>
      <c r="E261">
        <f>IF(F261="",IF(F260="",MIN(10,E260+1),1),IFERROR(IF(VALUE(RIGHT(F261))&gt;=0,F261),LEFT(F261,LEN(F261)-1)))</f>
        <v/>
      </c>
    </row>
    <row r="262">
      <c r="A262">
        <f>D262&amp;J262</f>
        <v/>
      </c>
      <c r="B262">
        <f>ABS(IF(W262=0,X262,W262))</f>
        <v/>
      </c>
      <c r="C262">
        <f>ABS(X262)</f>
        <v/>
      </c>
      <c r="D262" s="37">
        <f>IF(V262=0,TEXT(V262,"@"),TEXT(V262,"#"))</f>
        <v/>
      </c>
      <c r="E262">
        <f>IF(F262="",IF(F261="",MIN(10,E261+1),1),IFERROR(IF(VALUE(RIGHT(F262))&gt;=0,F262),LEFT(F262,LEN(F262)-1)))</f>
        <v/>
      </c>
    </row>
    <row r="263">
      <c r="A263">
        <f>D263&amp;J263</f>
        <v/>
      </c>
      <c r="B263">
        <f>ABS(IF(W263=0,X263,W263))</f>
        <v/>
      </c>
      <c r="C263">
        <f>ABS(X263)</f>
        <v/>
      </c>
      <c r="D263" s="37">
        <f>IF(V263=0,TEXT(V263,"@"),TEXT(V263,"#"))</f>
        <v/>
      </c>
      <c r="E263">
        <f>IF(F263="",IF(F262="",MIN(10,E262+1),1),IFERROR(IF(VALUE(RIGHT(F263))&gt;=0,F263),LEFT(F263,LEN(F263)-1)))</f>
        <v/>
      </c>
    </row>
    <row r="264">
      <c r="A264">
        <f>D264&amp;J264</f>
        <v/>
      </c>
      <c r="B264">
        <f>ABS(IF(W264=0,X264,W264))</f>
        <v/>
      </c>
      <c r="C264">
        <f>ABS(X264)</f>
        <v/>
      </c>
      <c r="D264" s="37">
        <f>IF(V264=0,TEXT(V264,"@"),TEXT(V264,"#"))</f>
        <v/>
      </c>
      <c r="E264">
        <f>IF(F264="",IF(F263="",MIN(10,E263+1),1),IFERROR(IF(VALUE(RIGHT(F264))&gt;=0,F264),LEFT(F264,LEN(F264)-1)))</f>
        <v/>
      </c>
    </row>
    <row r="265">
      <c r="A265">
        <f>D265&amp;J265</f>
        <v/>
      </c>
      <c r="B265">
        <f>ABS(IF(W265=0,X265,W265))</f>
        <v/>
      </c>
      <c r="C265">
        <f>ABS(X265)</f>
        <v/>
      </c>
      <c r="D265" s="37">
        <f>IF(V265=0,TEXT(V265,"@"),TEXT(V265,"#"))</f>
        <v/>
      </c>
      <c r="E265">
        <f>IF(F265="",IF(F264="",MIN(10,E264+1),1),IFERROR(IF(VALUE(RIGHT(F265))&gt;=0,F265),LEFT(F265,LEN(F265)-1)))</f>
        <v/>
      </c>
    </row>
    <row r="266">
      <c r="A266">
        <f>D266&amp;J266</f>
        <v/>
      </c>
      <c r="B266">
        <f>ABS(IF(W266=0,X266,W266))</f>
        <v/>
      </c>
      <c r="C266">
        <f>ABS(X266)</f>
        <v/>
      </c>
      <c r="D266" s="37">
        <f>IF(V266=0,TEXT(V266,"@"),TEXT(V266,"#"))</f>
        <v/>
      </c>
      <c r="E266">
        <f>IF(F266="",IF(F265="",MIN(10,E265+1),1),IFERROR(IF(VALUE(RIGHT(F266))&gt;=0,F266),LEFT(F266,LEN(F266)-1)))</f>
        <v/>
      </c>
    </row>
    <row r="267">
      <c r="A267">
        <f>D267&amp;J267</f>
        <v/>
      </c>
      <c r="B267">
        <f>ABS(IF(W267=0,X267,W267))</f>
        <v/>
      </c>
      <c r="C267">
        <f>ABS(X267)</f>
        <v/>
      </c>
      <c r="D267" s="37">
        <f>IF(V267=0,TEXT(V267,"@"),TEXT(V267,"#"))</f>
        <v/>
      </c>
      <c r="E267">
        <f>IF(F267="",IF(F266="",MIN(10,E266+1),1),IFERROR(IF(VALUE(RIGHT(F267))&gt;=0,F267),LEFT(F267,LEN(F267)-1)))</f>
        <v/>
      </c>
    </row>
    <row r="268">
      <c r="A268">
        <f>D268&amp;J268</f>
        <v/>
      </c>
      <c r="B268">
        <f>ABS(IF(W268=0,X268,W268))</f>
        <v/>
      </c>
      <c r="C268">
        <f>ABS(X268)</f>
        <v/>
      </c>
      <c r="D268" s="37">
        <f>IF(V268=0,TEXT(V268,"@"),TEXT(V268,"#"))</f>
        <v/>
      </c>
      <c r="E268">
        <f>IF(F268="",IF(F267="",MIN(10,E267+1),1),IFERROR(IF(VALUE(RIGHT(F268))&gt;=0,F268),LEFT(F268,LEN(F268)-1)))</f>
        <v/>
      </c>
    </row>
    <row r="269">
      <c r="A269">
        <f>D269&amp;J269</f>
        <v/>
      </c>
      <c r="B269">
        <f>ABS(IF(W269=0,X269,W269))</f>
        <v/>
      </c>
      <c r="C269">
        <f>ABS(X269)</f>
        <v/>
      </c>
      <c r="D269" s="37">
        <f>IF(V269=0,TEXT(V269,"@"),TEXT(V269,"#"))</f>
        <v/>
      </c>
      <c r="E269">
        <f>IF(F269="",IF(F268="",MIN(10,E268+1),1),IFERROR(IF(VALUE(RIGHT(F269))&gt;=0,F269),LEFT(F269,LEN(F269)-1)))</f>
        <v/>
      </c>
    </row>
    <row r="270">
      <c r="A270">
        <f>D270&amp;J270</f>
        <v/>
      </c>
      <c r="B270">
        <f>ABS(IF(W270=0,X270,W270))</f>
        <v/>
      </c>
      <c r="C270">
        <f>ABS(X270)</f>
        <v/>
      </c>
      <c r="D270" s="37">
        <f>IF(V270=0,TEXT(V270,"@"),TEXT(V270,"#"))</f>
        <v/>
      </c>
      <c r="E270">
        <f>IF(F270="",IF(F269="",MIN(10,E269+1),1),IFERROR(IF(VALUE(RIGHT(F270))&gt;=0,F270),LEFT(F270,LEN(F270)-1)))</f>
        <v/>
      </c>
    </row>
    <row r="271">
      <c r="A271">
        <f>D271&amp;J271</f>
        <v/>
      </c>
      <c r="B271">
        <f>ABS(IF(W271=0,X271,W271))</f>
        <v/>
      </c>
      <c r="C271">
        <f>ABS(X271)</f>
        <v/>
      </c>
      <c r="D271" s="37">
        <f>IF(V271=0,TEXT(V271,"@"),TEXT(V271,"#"))</f>
        <v/>
      </c>
      <c r="E271">
        <f>IF(F271="",IF(F270="",MIN(10,E270+1),1),IFERROR(IF(VALUE(RIGHT(F271))&gt;=0,F271),LEFT(F271,LEN(F271)-1)))</f>
        <v/>
      </c>
    </row>
    <row r="272">
      <c r="A272">
        <f>D272&amp;J272</f>
        <v/>
      </c>
      <c r="B272">
        <f>ABS(IF(W272=0,X272,W272))</f>
        <v/>
      </c>
      <c r="C272">
        <f>ABS(X272)</f>
        <v/>
      </c>
      <c r="D272" s="37">
        <f>IF(V272=0,TEXT(V272,"@"),TEXT(V272,"#"))</f>
        <v/>
      </c>
      <c r="E272">
        <f>IF(F272="",IF(F271="",MIN(10,E271+1),1),IFERROR(IF(VALUE(RIGHT(F272))&gt;=0,F272),LEFT(F272,LEN(F272)-1)))</f>
        <v/>
      </c>
    </row>
    <row r="273">
      <c r="A273">
        <f>D273&amp;J273</f>
        <v/>
      </c>
      <c r="B273">
        <f>ABS(IF(W273=0,X273,W273))</f>
        <v/>
      </c>
      <c r="C273">
        <f>ABS(X273)</f>
        <v/>
      </c>
      <c r="D273" s="37">
        <f>IF(V273=0,TEXT(V273,"@"),TEXT(V273,"#"))</f>
        <v/>
      </c>
      <c r="E273">
        <f>IF(F273="",IF(F272="",MIN(10,E272+1),1),IFERROR(IF(VALUE(RIGHT(F273))&gt;=0,F273),LEFT(F273,LEN(F273)-1)))</f>
        <v/>
      </c>
    </row>
    <row r="274">
      <c r="A274">
        <f>D274&amp;J274</f>
        <v/>
      </c>
      <c r="B274">
        <f>ABS(IF(W274=0,X274,W274))</f>
        <v/>
      </c>
      <c r="C274">
        <f>ABS(X274)</f>
        <v/>
      </c>
      <c r="D274" s="37">
        <f>IF(V274=0,TEXT(V274,"@"),TEXT(V274,"#"))</f>
        <v/>
      </c>
      <c r="E274">
        <f>IF(F274="",IF(F273="",MIN(10,E273+1),1),IFERROR(IF(VALUE(RIGHT(F274))&gt;=0,F274),LEFT(F274,LEN(F274)-1)))</f>
        <v/>
      </c>
    </row>
    <row r="275">
      <c r="A275">
        <f>D275&amp;J275</f>
        <v/>
      </c>
      <c r="B275">
        <f>ABS(IF(W275=0,X275,W275))</f>
        <v/>
      </c>
      <c r="C275">
        <f>ABS(X275)</f>
        <v/>
      </c>
      <c r="D275" s="37">
        <f>IF(V275=0,TEXT(V275,"@"),TEXT(V275,"#"))</f>
        <v/>
      </c>
      <c r="E275">
        <f>IF(F275="",IF(F274="",MIN(10,E274+1),1),IFERROR(IF(VALUE(RIGHT(F275))&gt;=0,F275),LEFT(F275,LEN(F275)-1)))</f>
        <v/>
      </c>
    </row>
    <row r="276">
      <c r="A276">
        <f>D276&amp;J276</f>
        <v/>
      </c>
      <c r="B276">
        <f>ABS(IF(W276=0,X276,W276))</f>
        <v/>
      </c>
      <c r="C276">
        <f>ABS(X276)</f>
        <v/>
      </c>
      <c r="D276" s="37">
        <f>IF(V276=0,TEXT(V276,"@"),TEXT(V276,"#"))</f>
        <v/>
      </c>
      <c r="E276">
        <f>IF(F276="",IF(F275="",MIN(10,E275+1),1),IFERROR(IF(VALUE(RIGHT(F276))&gt;=0,F276),LEFT(F276,LEN(F276)-1)))</f>
        <v/>
      </c>
    </row>
    <row r="277">
      <c r="A277">
        <f>D277&amp;J277</f>
        <v/>
      </c>
      <c r="B277">
        <f>ABS(IF(W277=0,X277,W277))</f>
        <v/>
      </c>
      <c r="C277">
        <f>ABS(X277)</f>
        <v/>
      </c>
      <c r="D277" s="37">
        <f>IF(V277=0,TEXT(V277,"@"),TEXT(V277,"#"))</f>
        <v/>
      </c>
      <c r="E277">
        <f>IF(F277="",IF(F276="",MIN(10,E276+1),1),IFERROR(IF(VALUE(RIGHT(F277))&gt;=0,F277),LEFT(F277,LEN(F277)-1)))</f>
        <v/>
      </c>
    </row>
    <row r="278">
      <c r="A278">
        <f>D278&amp;J278</f>
        <v/>
      </c>
      <c r="B278">
        <f>ABS(IF(W278=0,X278,W278))</f>
        <v/>
      </c>
      <c r="C278">
        <f>ABS(X278)</f>
        <v/>
      </c>
      <c r="D278" s="37">
        <f>IF(V278=0,TEXT(V278,"@"),TEXT(V278,"#"))</f>
        <v/>
      </c>
      <c r="E278">
        <f>IF(F278="",IF(F277="",MIN(10,E277+1),1),IFERROR(IF(VALUE(RIGHT(F278))&gt;=0,F278),LEFT(F278,LEN(F278)-1)))</f>
        <v/>
      </c>
    </row>
    <row r="279">
      <c r="A279">
        <f>D279&amp;J279</f>
        <v/>
      </c>
      <c r="B279">
        <f>ABS(IF(W279=0,X279,W279))</f>
        <v/>
      </c>
      <c r="C279">
        <f>ABS(X279)</f>
        <v/>
      </c>
      <c r="D279" s="37">
        <f>IF(V279=0,TEXT(V279,"@"),TEXT(V279,"#"))</f>
        <v/>
      </c>
      <c r="E279">
        <f>IF(F279="",IF(F278="",MIN(10,E278+1),1),IFERROR(IF(VALUE(RIGHT(F279))&gt;=0,F279),LEFT(F279,LEN(F279)-1)))</f>
        <v/>
      </c>
    </row>
    <row r="280">
      <c r="A280">
        <f>D280&amp;J280</f>
        <v/>
      </c>
      <c r="B280">
        <f>ABS(IF(W280=0,X280,W280))</f>
        <v/>
      </c>
      <c r="C280">
        <f>ABS(X280)</f>
        <v/>
      </c>
      <c r="D280" s="37">
        <f>IF(V280=0,TEXT(V280,"@"),TEXT(V280,"#"))</f>
        <v/>
      </c>
      <c r="E280">
        <f>IF(F280="",IF(F279="",MIN(10,E279+1),1),IFERROR(IF(VALUE(RIGHT(F280))&gt;=0,F280),LEFT(F280,LEN(F280)-1)))</f>
        <v/>
      </c>
    </row>
    <row r="281">
      <c r="A281">
        <f>D281&amp;J281</f>
        <v/>
      </c>
      <c r="B281">
        <f>ABS(IF(W281=0,X281,W281))</f>
        <v/>
      </c>
      <c r="C281">
        <f>ABS(X281)</f>
        <v/>
      </c>
      <c r="D281" s="37">
        <f>IF(V281=0,TEXT(V281,"@"),TEXT(V281,"#"))</f>
        <v/>
      </c>
      <c r="E281">
        <f>IF(F281="",IF(F280="",MIN(10,E280+1),1),IFERROR(IF(VALUE(RIGHT(F281))&gt;=0,F281),LEFT(F281,LEN(F281)-1)))</f>
        <v/>
      </c>
    </row>
    <row r="282">
      <c r="A282">
        <f>D282&amp;J282</f>
        <v/>
      </c>
      <c r="B282">
        <f>ABS(IF(W282=0,X282,W282))</f>
        <v/>
      </c>
      <c r="C282">
        <f>ABS(X282)</f>
        <v/>
      </c>
      <c r="D282" s="37">
        <f>IF(V282=0,TEXT(V282,"@"),TEXT(V282,"#"))</f>
        <v/>
      </c>
      <c r="E282">
        <f>IF(F282="",IF(F281="",MIN(10,E281+1),1),IFERROR(IF(VALUE(RIGHT(F282))&gt;=0,F282),LEFT(F282,LEN(F282)-1)))</f>
        <v/>
      </c>
    </row>
    <row r="283">
      <c r="A283">
        <f>D283&amp;J283</f>
        <v/>
      </c>
      <c r="B283">
        <f>ABS(IF(W283=0,X283,W283))</f>
        <v/>
      </c>
      <c r="C283">
        <f>ABS(X283)</f>
        <v/>
      </c>
      <c r="D283" s="37">
        <f>IF(V283=0,TEXT(V283,"@"),TEXT(V283,"#"))</f>
        <v/>
      </c>
      <c r="E283">
        <f>IF(F283="",IF(F282="",MIN(10,E282+1),1),IFERROR(IF(VALUE(RIGHT(F283))&gt;=0,F283),LEFT(F283,LEN(F283)-1)))</f>
        <v/>
      </c>
    </row>
    <row r="284">
      <c r="A284">
        <f>D284&amp;J284</f>
        <v/>
      </c>
      <c r="B284">
        <f>ABS(IF(W284=0,X284,W284))</f>
        <v/>
      </c>
      <c r="C284">
        <f>ABS(X284)</f>
        <v/>
      </c>
      <c r="D284" s="37">
        <f>IF(V284=0,TEXT(V284,"@"),TEXT(V284,"#"))</f>
        <v/>
      </c>
      <c r="E284">
        <f>IF(F284="",IF(F283="",MIN(10,E283+1),1),IFERROR(IF(VALUE(RIGHT(F284))&gt;=0,F284),LEFT(F284,LEN(F284)-1)))</f>
        <v/>
      </c>
    </row>
    <row r="285">
      <c r="A285">
        <f>D285&amp;J285</f>
        <v/>
      </c>
      <c r="B285">
        <f>ABS(IF(W285=0,X285,W285))</f>
        <v/>
      </c>
      <c r="C285">
        <f>ABS(X285)</f>
        <v/>
      </c>
      <c r="D285" s="37">
        <f>IF(V285=0,TEXT(V285,"@"),TEXT(V285,"#"))</f>
        <v/>
      </c>
      <c r="E285">
        <f>IF(F285="",IF(F284="",MIN(10,E284+1),1),IFERROR(IF(VALUE(RIGHT(F285))&gt;=0,F285),LEFT(F285,LEN(F285)-1)))</f>
        <v/>
      </c>
    </row>
    <row r="286">
      <c r="A286">
        <f>D286&amp;J286</f>
        <v/>
      </c>
      <c r="B286">
        <f>ABS(IF(W286=0,X286,W286))</f>
        <v/>
      </c>
      <c r="C286">
        <f>ABS(X286)</f>
        <v/>
      </c>
      <c r="D286" s="37">
        <f>IF(V286=0,TEXT(V286,"@"),TEXT(V286,"#"))</f>
        <v/>
      </c>
      <c r="E286">
        <f>IF(F286="",IF(F285="",MIN(10,E285+1),1),IFERROR(IF(VALUE(RIGHT(F286))&gt;=0,F286),LEFT(F286,LEN(F286)-1)))</f>
        <v/>
      </c>
    </row>
    <row r="287">
      <c r="A287">
        <f>D287&amp;J287</f>
        <v/>
      </c>
      <c r="B287">
        <f>ABS(IF(W287=0,X287,W287))</f>
        <v/>
      </c>
      <c r="C287">
        <f>ABS(X287)</f>
        <v/>
      </c>
      <c r="D287" s="37">
        <f>IF(V287=0,TEXT(V287,"@"),TEXT(V287,"#"))</f>
        <v/>
      </c>
      <c r="E287">
        <f>IF(F287="",IF(F286="",MIN(10,E286+1),1),IFERROR(IF(VALUE(RIGHT(F287))&gt;=0,F287),LEFT(F287,LEN(F287)-1)))</f>
        <v/>
      </c>
    </row>
    <row r="288">
      <c r="A288">
        <f>D288&amp;J288</f>
        <v/>
      </c>
      <c r="B288">
        <f>ABS(IF(W288=0,X288,W288))</f>
        <v/>
      </c>
      <c r="C288">
        <f>ABS(X288)</f>
        <v/>
      </c>
      <c r="D288" s="37">
        <f>IF(V288=0,TEXT(V288,"@"),TEXT(V288,"#"))</f>
        <v/>
      </c>
      <c r="E288">
        <f>IF(F288="",IF(F287="",MIN(10,E287+1),1),IFERROR(IF(VALUE(RIGHT(F288))&gt;=0,F288),LEFT(F288,LEN(F288)-1)))</f>
        <v/>
      </c>
    </row>
    <row r="289">
      <c r="A289">
        <f>D289&amp;J289</f>
        <v/>
      </c>
      <c r="B289">
        <f>ABS(IF(W289=0,X289,W289))</f>
        <v/>
      </c>
      <c r="C289">
        <f>ABS(X289)</f>
        <v/>
      </c>
      <c r="D289" s="37">
        <f>IF(V289=0,TEXT(V289,"@"),TEXT(V289,"#"))</f>
        <v/>
      </c>
      <c r="E289">
        <f>IF(F289="",IF(F288="",MIN(10,E288+1),1),IFERROR(IF(VALUE(RIGHT(F289))&gt;=0,F289),LEFT(F289,LEN(F289)-1)))</f>
        <v/>
      </c>
    </row>
    <row r="290">
      <c r="A290">
        <f>D290&amp;J290</f>
        <v/>
      </c>
      <c r="B290">
        <f>ABS(IF(W290=0,X290,W290))</f>
        <v/>
      </c>
      <c r="C290">
        <f>ABS(X290)</f>
        <v/>
      </c>
      <c r="D290" s="37">
        <f>IF(V290=0,TEXT(V290,"@"),TEXT(V290,"#"))</f>
        <v/>
      </c>
      <c r="E290">
        <f>IF(F290="",IF(F289="",MIN(10,E289+1),1),IFERROR(IF(VALUE(RIGHT(F290))&gt;=0,F290),LEFT(F290,LEN(F290)-1)))</f>
        <v/>
      </c>
    </row>
    <row r="291">
      <c r="A291">
        <f>D291&amp;J291</f>
        <v/>
      </c>
      <c r="B291">
        <f>ABS(IF(W291=0,X291,W291))</f>
        <v/>
      </c>
      <c r="C291">
        <f>ABS(X291)</f>
        <v/>
      </c>
      <c r="D291" s="37">
        <f>IF(V291=0,TEXT(V291,"@"),TEXT(V291,"#"))</f>
        <v/>
      </c>
      <c r="E291">
        <f>IF(F291="",IF(F290="",MIN(10,E290+1),1),IFERROR(IF(VALUE(RIGHT(F291))&gt;=0,F291),LEFT(F291,LEN(F291)-1)))</f>
        <v/>
      </c>
    </row>
    <row r="292">
      <c r="A292">
        <f>D292&amp;J292</f>
        <v/>
      </c>
      <c r="B292">
        <f>ABS(IF(W292=0,X292,W292))</f>
        <v/>
      </c>
      <c r="C292">
        <f>ABS(X292)</f>
        <v/>
      </c>
      <c r="D292" s="37">
        <f>IF(V292=0,TEXT(V292,"@"),TEXT(V292,"#"))</f>
        <v/>
      </c>
      <c r="E292">
        <f>IF(F292="",IF(F291="",MIN(10,E291+1),1),IFERROR(IF(VALUE(RIGHT(F292))&gt;=0,F292),LEFT(F292,LEN(F292)-1)))</f>
        <v/>
      </c>
    </row>
    <row r="293">
      <c r="A293">
        <f>D293&amp;J293</f>
        <v/>
      </c>
      <c r="B293">
        <f>ABS(IF(W293=0,X293,W293))</f>
        <v/>
      </c>
      <c r="C293">
        <f>ABS(X293)</f>
        <v/>
      </c>
      <c r="D293" s="37">
        <f>IF(V293=0,TEXT(V293,"@"),TEXT(V293,"#"))</f>
        <v/>
      </c>
      <c r="E293">
        <f>IF(F293="",IF(F292="",MIN(10,E292+1),1),IFERROR(IF(VALUE(RIGHT(F293))&gt;=0,F293),LEFT(F293,LEN(F293)-1)))</f>
        <v/>
      </c>
    </row>
    <row r="294">
      <c r="A294">
        <f>D294&amp;J294</f>
        <v/>
      </c>
      <c r="B294">
        <f>ABS(IF(W294=0,X294,W294))</f>
        <v/>
      </c>
      <c r="C294">
        <f>ABS(X294)</f>
        <v/>
      </c>
      <c r="D294" s="37">
        <f>IF(V294=0,TEXT(V294,"@"),TEXT(V294,"#"))</f>
        <v/>
      </c>
      <c r="E294">
        <f>IF(F294="",IF(F293="",MIN(10,E293+1),1),IFERROR(IF(VALUE(RIGHT(F294))&gt;=0,F294),LEFT(F294,LEN(F294)-1)))</f>
        <v/>
      </c>
    </row>
    <row r="295">
      <c r="A295">
        <f>D295&amp;J295</f>
        <v/>
      </c>
      <c r="B295">
        <f>ABS(IF(W295=0,X295,W295))</f>
        <v/>
      </c>
      <c r="C295">
        <f>ABS(X295)</f>
        <v/>
      </c>
      <c r="D295" s="37">
        <f>IF(V295=0,TEXT(V295,"@"),TEXT(V295,"#"))</f>
        <v/>
      </c>
      <c r="E295">
        <f>IF(F295="",IF(F294="",MIN(10,E294+1),1),IFERROR(IF(VALUE(RIGHT(F295))&gt;=0,F295),LEFT(F295,LEN(F295)-1)))</f>
        <v/>
      </c>
    </row>
    <row r="296">
      <c r="A296">
        <f>D296&amp;J296</f>
        <v/>
      </c>
      <c r="B296">
        <f>ABS(IF(W296=0,X296,W296))</f>
        <v/>
      </c>
      <c r="C296">
        <f>ABS(X296)</f>
        <v/>
      </c>
      <c r="D296" s="37">
        <f>IF(V296=0,TEXT(V296,"@"),TEXT(V296,"#"))</f>
        <v/>
      </c>
      <c r="E296">
        <f>IF(F296="",IF(F295="",MIN(10,E295+1),1),IFERROR(IF(VALUE(RIGHT(F296))&gt;=0,F296),LEFT(F296,LEN(F296)-1)))</f>
        <v/>
      </c>
    </row>
    <row r="297">
      <c r="A297">
        <f>D297&amp;J297</f>
        <v/>
      </c>
      <c r="B297">
        <f>ABS(IF(W297=0,X297,W297))</f>
        <v/>
      </c>
      <c r="C297">
        <f>ABS(X297)</f>
        <v/>
      </c>
      <c r="D297" s="37">
        <f>IF(V297=0,TEXT(V297,"@"),TEXT(V297,"#"))</f>
        <v/>
      </c>
      <c r="E297">
        <f>IF(F297="",IF(F296="",MIN(10,E296+1),1),IFERROR(IF(VALUE(RIGHT(F297))&gt;=0,F297),LEFT(F297,LEN(F297)-1)))</f>
        <v/>
      </c>
    </row>
    <row r="298">
      <c r="A298">
        <f>D298&amp;J298</f>
        <v/>
      </c>
      <c r="B298">
        <f>ABS(IF(W298=0,X298,W298))</f>
        <v/>
      </c>
      <c r="C298">
        <f>ABS(X298)</f>
        <v/>
      </c>
      <c r="D298" s="37">
        <f>IF(V298=0,TEXT(V298,"@"),TEXT(V298,"#"))</f>
        <v/>
      </c>
      <c r="E298">
        <f>IF(F298="",IF(F297="",MIN(10,E297+1),1),IFERROR(IF(VALUE(RIGHT(F298))&gt;=0,F298),LEFT(F298,LEN(F298)-1)))</f>
        <v/>
      </c>
    </row>
    <row r="299">
      <c r="A299">
        <f>D299&amp;J299</f>
        <v/>
      </c>
      <c r="B299">
        <f>ABS(IF(W299=0,X299,W299))</f>
        <v/>
      </c>
      <c r="C299">
        <f>ABS(X299)</f>
        <v/>
      </c>
      <c r="D299" s="37">
        <f>IF(V299=0,TEXT(V299,"@"),TEXT(V299,"#"))</f>
        <v/>
      </c>
      <c r="E299">
        <f>IF(F299="",IF(F298="",MIN(10,E298+1),1),IFERROR(IF(VALUE(RIGHT(F299))&gt;=0,F299),LEFT(F299,LEN(F299)-1)))</f>
        <v/>
      </c>
    </row>
    <row r="300">
      <c r="A300">
        <f>D300&amp;J300</f>
        <v/>
      </c>
      <c r="B300">
        <f>ABS(IF(W300=0,X300,W300))</f>
        <v/>
      </c>
      <c r="C300">
        <f>ABS(X300)</f>
        <v/>
      </c>
      <c r="D300" s="37">
        <f>IF(V300=0,TEXT(V300,"@"),TEXT(V300,"#"))</f>
        <v/>
      </c>
      <c r="E300">
        <f>IF(F300="",IF(F299="",MIN(10,E299+1),1),IFERROR(IF(VALUE(RIGHT(F300))&gt;=0,F300),LEFT(F300,LEN(F300)-1)))</f>
        <v/>
      </c>
    </row>
    <row r="301">
      <c r="A301">
        <f>D301&amp;J301</f>
        <v/>
      </c>
      <c r="B301">
        <f>ABS(IF(W301=0,X301,W301))</f>
        <v/>
      </c>
      <c r="C301">
        <f>ABS(X301)</f>
        <v/>
      </c>
      <c r="D301" s="37">
        <f>IF(V301=0,TEXT(V301,"@"),TEXT(V301,"#"))</f>
        <v/>
      </c>
      <c r="E301">
        <f>IF(F301="",IF(F300="",MIN(10,E300+1),1),IFERROR(IF(VALUE(RIGHT(F301))&gt;=0,F301),LEFT(F301,LEN(F301)-1)))</f>
        <v/>
      </c>
    </row>
    <row r="302">
      <c r="A302">
        <f>D302&amp;J302</f>
        <v/>
      </c>
      <c r="B302">
        <f>ABS(IF(W302=0,X302,W302))</f>
        <v/>
      </c>
      <c r="C302">
        <f>ABS(X302)</f>
        <v/>
      </c>
      <c r="D302" s="37">
        <f>IF(V302=0,TEXT(V302,"@"),TEXT(V302,"#"))</f>
        <v/>
      </c>
      <c r="E302">
        <f>IF(F302="",IF(F301="",MIN(10,E301+1),1),IFERROR(IF(VALUE(RIGHT(F302))&gt;=0,F302),LEFT(F302,LEN(F302)-1)))</f>
        <v/>
      </c>
    </row>
    <row r="303">
      <c r="A303">
        <f>D303&amp;J303</f>
        <v/>
      </c>
      <c r="B303">
        <f>ABS(IF(W303=0,X303,W303))</f>
        <v/>
      </c>
      <c r="C303">
        <f>ABS(X303)</f>
        <v/>
      </c>
      <c r="D303" s="37">
        <f>IF(V303=0,TEXT(V303,"@"),TEXT(V303,"#"))</f>
        <v/>
      </c>
      <c r="E303">
        <f>IF(F303="",IF(F302="",MIN(10,E302+1),1),IFERROR(IF(VALUE(RIGHT(F303))&gt;=0,F303),LEFT(F303,LEN(F303)-1)))</f>
        <v/>
      </c>
    </row>
    <row r="304">
      <c r="A304">
        <f>D304&amp;J304</f>
        <v/>
      </c>
      <c r="B304">
        <f>ABS(IF(W304=0,X304,W304))</f>
        <v/>
      </c>
      <c r="C304">
        <f>ABS(X304)</f>
        <v/>
      </c>
      <c r="D304" s="37">
        <f>IF(V304=0,TEXT(V304,"@"),TEXT(V304,"#"))</f>
        <v/>
      </c>
      <c r="E304">
        <f>IF(F304="",IF(F303="",MIN(10,E303+1),1),IFERROR(IF(VALUE(RIGHT(F304))&gt;=0,F304),LEFT(F304,LEN(F304)-1)))</f>
        <v/>
      </c>
    </row>
    <row r="305">
      <c r="A305">
        <f>D305&amp;J305</f>
        <v/>
      </c>
      <c r="B305">
        <f>ABS(IF(W305=0,X305,W305))</f>
        <v/>
      </c>
      <c r="C305">
        <f>ABS(X305)</f>
        <v/>
      </c>
      <c r="D305" s="37">
        <f>IF(V305=0,TEXT(V305,"@"),TEXT(V305,"#"))</f>
        <v/>
      </c>
      <c r="E305">
        <f>IF(F305="",IF(F304="",MIN(10,E304+1),1),IFERROR(IF(VALUE(RIGHT(F305))&gt;=0,F305),LEFT(F305,LEN(F305)-1)))</f>
        <v/>
      </c>
    </row>
    <row r="306">
      <c r="A306">
        <f>D306&amp;J306</f>
        <v/>
      </c>
      <c r="B306">
        <f>ABS(IF(W306=0,X306,W306))</f>
        <v/>
      </c>
      <c r="C306">
        <f>ABS(X306)</f>
        <v/>
      </c>
      <c r="D306" s="37">
        <f>IF(V306=0,TEXT(V306,"@"),TEXT(V306,"#"))</f>
        <v/>
      </c>
      <c r="E306">
        <f>IF(F306="",IF(F305="",MIN(10,E305+1),1),IFERROR(IF(VALUE(RIGHT(F306))&gt;=0,F306),LEFT(F306,LEN(F306)-1)))</f>
        <v/>
      </c>
    </row>
    <row r="307">
      <c r="A307">
        <f>D307&amp;J307</f>
        <v/>
      </c>
      <c r="B307">
        <f>ABS(IF(W307=0,X307,W307))</f>
        <v/>
      </c>
      <c r="C307">
        <f>ABS(X307)</f>
        <v/>
      </c>
      <c r="D307" s="37">
        <f>IF(V307=0,TEXT(V307,"@"),TEXT(V307,"#"))</f>
        <v/>
      </c>
      <c r="E307">
        <f>IF(F307="",IF(F306="",MIN(10,E306+1),1),IFERROR(IF(VALUE(RIGHT(F307))&gt;=0,F307),LEFT(F307,LEN(F307)-1)))</f>
        <v/>
      </c>
    </row>
    <row r="308">
      <c r="A308">
        <f>D308&amp;J308</f>
        <v/>
      </c>
      <c r="B308">
        <f>ABS(IF(W308=0,X308,W308))</f>
        <v/>
      </c>
      <c r="C308">
        <f>ABS(X308)</f>
        <v/>
      </c>
      <c r="D308" s="37">
        <f>IF(V308=0,TEXT(V308,"@"),TEXT(V308,"#"))</f>
        <v/>
      </c>
      <c r="E308">
        <f>IF(F308="",IF(F307="",MIN(10,E307+1),1),IFERROR(IF(VALUE(RIGHT(F308))&gt;=0,F308),LEFT(F308,LEN(F308)-1)))</f>
        <v/>
      </c>
    </row>
    <row r="309">
      <c r="A309">
        <f>D309&amp;J309</f>
        <v/>
      </c>
      <c r="B309">
        <f>ABS(IF(W309=0,X309,W309))</f>
        <v/>
      </c>
      <c r="C309">
        <f>ABS(X309)</f>
        <v/>
      </c>
      <c r="D309" s="37">
        <f>IF(V309=0,TEXT(V309,"@"),TEXT(V309,"#"))</f>
        <v/>
      </c>
      <c r="E309">
        <f>IF(F309="",IF(F308="",MIN(10,E308+1),1),IFERROR(IF(VALUE(RIGHT(F309))&gt;=0,F309),LEFT(F309,LEN(F309)-1)))</f>
        <v/>
      </c>
    </row>
    <row r="310">
      <c r="A310">
        <f>D310&amp;J310</f>
        <v/>
      </c>
      <c r="B310">
        <f>ABS(IF(W310=0,X310,W310))</f>
        <v/>
      </c>
      <c r="C310">
        <f>ABS(X310)</f>
        <v/>
      </c>
      <c r="D310" s="37">
        <f>IF(V310=0,TEXT(V310,"@"),TEXT(V310,"#"))</f>
        <v/>
      </c>
      <c r="E310">
        <f>IF(F310="",IF(F309="",MIN(10,E309+1),1),IFERROR(IF(VALUE(RIGHT(F310))&gt;=0,F310),LEFT(F310,LEN(F310)-1)))</f>
        <v/>
      </c>
    </row>
    <row r="311">
      <c r="A311">
        <f>D311&amp;J311</f>
        <v/>
      </c>
      <c r="B311">
        <f>ABS(IF(W311=0,X311,W311))</f>
        <v/>
      </c>
      <c r="C311">
        <f>ABS(X311)</f>
        <v/>
      </c>
      <c r="D311" s="37">
        <f>IF(V311=0,TEXT(V311,"@"),TEXT(V311,"#"))</f>
        <v/>
      </c>
      <c r="E311">
        <f>IF(F311="",IF(F310="",MIN(10,E310+1),1),IFERROR(IF(VALUE(RIGHT(F311))&gt;=0,F311),LEFT(F311,LEN(F311)-1)))</f>
        <v/>
      </c>
    </row>
    <row r="312">
      <c r="A312">
        <f>D312&amp;J312</f>
        <v/>
      </c>
      <c r="B312">
        <f>ABS(IF(W312=0,X312,W312))</f>
        <v/>
      </c>
      <c r="C312">
        <f>ABS(X312)</f>
        <v/>
      </c>
      <c r="D312" s="37">
        <f>IF(V312=0,TEXT(V312,"@"),TEXT(V312,"#"))</f>
        <v/>
      </c>
      <c r="E312">
        <f>IF(F312="",IF(F311="",MIN(10,E311+1),1),IFERROR(IF(VALUE(RIGHT(F312))&gt;=0,F312),LEFT(F312,LEN(F312)-1)))</f>
        <v/>
      </c>
    </row>
    <row r="313">
      <c r="A313">
        <f>D313&amp;J313</f>
        <v/>
      </c>
      <c r="B313">
        <f>ABS(IF(W313=0,X313,W313))</f>
        <v/>
      </c>
      <c r="C313">
        <f>ABS(X313)</f>
        <v/>
      </c>
      <c r="D313" s="37">
        <f>IF(V313=0,TEXT(V313,"@"),TEXT(V313,"#"))</f>
        <v/>
      </c>
      <c r="E313">
        <f>IF(F313="",IF(F312="",MIN(10,E312+1),1),IFERROR(IF(VALUE(RIGHT(F313))&gt;=0,F313),LEFT(F313,LEN(F313)-1)))</f>
        <v/>
      </c>
    </row>
    <row r="314">
      <c r="A314">
        <f>D314&amp;J314</f>
        <v/>
      </c>
      <c r="B314">
        <f>ABS(IF(W314=0,X314,W314))</f>
        <v/>
      </c>
      <c r="C314">
        <f>ABS(X314)</f>
        <v/>
      </c>
      <c r="D314" s="37">
        <f>IF(V314=0,TEXT(V314,"@"),TEXT(V314,"#"))</f>
        <v/>
      </c>
      <c r="E314">
        <f>IF(F314="",IF(F313="",MIN(10,E313+1),1),IFERROR(IF(VALUE(RIGHT(F314))&gt;=0,F314),LEFT(F314,LEN(F314)-1)))</f>
        <v/>
      </c>
    </row>
    <row r="315">
      <c r="A315">
        <f>D315&amp;J315</f>
        <v/>
      </c>
      <c r="B315">
        <f>ABS(IF(W315=0,X315,W315))</f>
        <v/>
      </c>
      <c r="C315">
        <f>ABS(X315)</f>
        <v/>
      </c>
      <c r="D315" s="37">
        <f>IF(V315=0,TEXT(V315,"@"),TEXT(V315,"#"))</f>
        <v/>
      </c>
      <c r="E315">
        <f>IF(F315="",IF(F314="",MIN(10,E314+1),1),IFERROR(IF(VALUE(RIGHT(F315))&gt;=0,F315),LEFT(F315,LEN(F315)-1)))</f>
        <v/>
      </c>
    </row>
    <row r="316">
      <c r="A316">
        <f>D316&amp;J316</f>
        <v/>
      </c>
      <c r="B316">
        <f>ABS(IF(W316=0,X316,W316))</f>
        <v/>
      </c>
      <c r="C316">
        <f>ABS(X316)</f>
        <v/>
      </c>
      <c r="D316" s="37">
        <f>IF(V316=0,TEXT(V316,"@"),TEXT(V316,"#"))</f>
        <v/>
      </c>
      <c r="E316">
        <f>IF(F316="",IF(F315="",MIN(10,E315+1),1),IFERROR(IF(VALUE(RIGHT(F316))&gt;=0,F316),LEFT(F316,LEN(F316)-1)))</f>
        <v/>
      </c>
    </row>
    <row r="317">
      <c r="A317">
        <f>D317&amp;J317</f>
        <v/>
      </c>
      <c r="B317">
        <f>ABS(IF(W317=0,X317,W317))</f>
        <v/>
      </c>
      <c r="C317">
        <f>ABS(X317)</f>
        <v/>
      </c>
      <c r="D317" s="37">
        <f>IF(V317=0,TEXT(V317,"@"),TEXT(V317,"#"))</f>
        <v/>
      </c>
      <c r="E317">
        <f>IF(F317="",IF(F316="",MIN(10,E316+1),1),IFERROR(IF(VALUE(RIGHT(F317))&gt;=0,F317),LEFT(F317,LEN(F317)-1)))</f>
        <v/>
      </c>
    </row>
    <row r="318">
      <c r="A318">
        <f>D318&amp;J318</f>
        <v/>
      </c>
      <c r="B318">
        <f>ABS(IF(W318=0,X318,W318))</f>
        <v/>
      </c>
      <c r="C318">
        <f>ABS(X318)</f>
        <v/>
      </c>
      <c r="D318" s="37">
        <f>IF(V318=0,TEXT(V318,"@"),TEXT(V318,"#"))</f>
        <v/>
      </c>
      <c r="E318">
        <f>IF(F318="",IF(F317="",MIN(10,E317+1),1),IFERROR(IF(VALUE(RIGHT(F318))&gt;=0,F318),LEFT(F318,LEN(F318)-1)))</f>
        <v/>
      </c>
    </row>
    <row r="319">
      <c r="A319">
        <f>D319&amp;J319</f>
        <v/>
      </c>
      <c r="B319">
        <f>ABS(IF(W319=0,X319,W319))</f>
        <v/>
      </c>
      <c r="C319">
        <f>ABS(X319)</f>
        <v/>
      </c>
      <c r="D319" s="37">
        <f>IF(V319=0,TEXT(V319,"@"),TEXT(V319,"#"))</f>
        <v/>
      </c>
      <c r="E319">
        <f>IF(F319="",IF(F318="",MIN(10,E318+1),1),IFERROR(IF(VALUE(RIGHT(F319))&gt;=0,F319),LEFT(F319,LEN(F319)-1)))</f>
        <v/>
      </c>
    </row>
    <row r="320">
      <c r="A320">
        <f>D320&amp;J320</f>
        <v/>
      </c>
      <c r="B320">
        <f>ABS(IF(W320=0,X320,W320))</f>
        <v/>
      </c>
      <c r="C320">
        <f>ABS(X320)</f>
        <v/>
      </c>
      <c r="D320" s="37">
        <f>IF(V320=0,TEXT(V320,"@"),TEXT(V320,"#"))</f>
        <v/>
      </c>
      <c r="E320">
        <f>IF(F320="",IF(F319="",MIN(10,E319+1),1),IFERROR(IF(VALUE(RIGHT(F320))&gt;=0,F320),LEFT(F320,LEN(F320)-1)))</f>
        <v/>
      </c>
    </row>
    <row r="321">
      <c r="A321">
        <f>D321&amp;J321</f>
        <v/>
      </c>
      <c r="B321">
        <f>ABS(IF(W321=0,X321,W321))</f>
        <v/>
      </c>
      <c r="C321">
        <f>ABS(X321)</f>
        <v/>
      </c>
      <c r="D321" s="37">
        <f>IF(V321=0,TEXT(V321,"@"),TEXT(V321,"#"))</f>
        <v/>
      </c>
      <c r="E321">
        <f>IF(F321="",IF(F320="",MIN(10,E320+1),1),IFERROR(IF(VALUE(RIGHT(F321))&gt;=0,F321),LEFT(F321,LEN(F321)-1)))</f>
        <v/>
      </c>
    </row>
    <row r="322">
      <c r="A322">
        <f>D322&amp;J322</f>
        <v/>
      </c>
      <c r="B322">
        <f>ABS(IF(W322=0,X322,W322))</f>
        <v/>
      </c>
      <c r="C322">
        <f>ABS(X322)</f>
        <v/>
      </c>
      <c r="D322" s="37">
        <f>IF(V322=0,TEXT(V322,"@"),TEXT(V322,"#"))</f>
        <v/>
      </c>
      <c r="E322">
        <f>IF(F322="",IF(F321="",MIN(10,E321+1),1),IFERROR(IF(VALUE(RIGHT(F322))&gt;=0,F322),LEFT(F322,LEN(F322)-1)))</f>
        <v/>
      </c>
    </row>
    <row r="323">
      <c r="A323">
        <f>D323&amp;J323</f>
        <v/>
      </c>
      <c r="B323">
        <f>ABS(IF(W323=0,X323,W323))</f>
        <v/>
      </c>
      <c r="C323">
        <f>ABS(X323)</f>
        <v/>
      </c>
      <c r="D323" s="37">
        <f>IF(V323=0,TEXT(V323,"@"),TEXT(V323,"#"))</f>
        <v/>
      </c>
      <c r="E323">
        <f>IF(F323="",IF(F322="",MIN(10,E322+1),1),IFERROR(IF(VALUE(RIGHT(F323))&gt;=0,F323),LEFT(F323,LEN(F323)-1)))</f>
        <v/>
      </c>
    </row>
    <row r="324">
      <c r="A324">
        <f>D324&amp;J324</f>
        <v/>
      </c>
      <c r="B324">
        <f>ABS(IF(W324=0,X324,W324))</f>
        <v/>
      </c>
      <c r="C324">
        <f>ABS(X324)</f>
        <v/>
      </c>
      <c r="D324" s="37">
        <f>IF(V324=0,TEXT(V324,"@"),TEXT(V324,"#"))</f>
        <v/>
      </c>
      <c r="E324">
        <f>IF(F324="",IF(F323="",MIN(10,E323+1),1),IFERROR(IF(VALUE(RIGHT(F324))&gt;=0,F324),LEFT(F324,LEN(F324)-1)))</f>
        <v/>
      </c>
    </row>
    <row r="325">
      <c r="A325">
        <f>D325&amp;J325</f>
        <v/>
      </c>
      <c r="B325">
        <f>ABS(IF(W325=0,X325,W325))</f>
        <v/>
      </c>
      <c r="C325">
        <f>ABS(X325)</f>
        <v/>
      </c>
      <c r="D325" s="37">
        <f>IF(V325=0,TEXT(V325,"@"),TEXT(V325,"#"))</f>
        <v/>
      </c>
      <c r="E325">
        <f>IF(F325="",IF(F324="",MIN(10,E324+1),1),IFERROR(IF(VALUE(RIGHT(F325))&gt;=0,F325),LEFT(F325,LEN(F325)-1)))</f>
        <v/>
      </c>
    </row>
    <row r="326">
      <c r="A326">
        <f>D326&amp;J326</f>
        <v/>
      </c>
      <c r="B326">
        <f>ABS(IF(W326=0,X326,W326))</f>
        <v/>
      </c>
      <c r="C326">
        <f>ABS(X326)</f>
        <v/>
      </c>
      <c r="D326" s="37">
        <f>IF(V326=0,TEXT(V326,"@"),TEXT(V326,"#"))</f>
        <v/>
      </c>
      <c r="E326">
        <f>IF(F326="",IF(F325="",MIN(10,E325+1),1),IFERROR(IF(VALUE(RIGHT(F326))&gt;=0,F326),LEFT(F326,LEN(F326)-1)))</f>
        <v/>
      </c>
    </row>
    <row r="327">
      <c r="A327">
        <f>D327&amp;J327</f>
        <v/>
      </c>
      <c r="B327">
        <f>ABS(IF(W327=0,X327,W327))</f>
        <v/>
      </c>
      <c r="C327">
        <f>ABS(X327)</f>
        <v/>
      </c>
      <c r="D327" s="37">
        <f>IF(V327=0,TEXT(V327,"@"),TEXT(V327,"#"))</f>
        <v/>
      </c>
      <c r="E327">
        <f>IF(F327="",IF(F326="",MIN(10,E326+1),1),IFERROR(IF(VALUE(RIGHT(F327))&gt;=0,F327),LEFT(F327,LEN(F327)-1)))</f>
        <v/>
      </c>
    </row>
    <row r="328">
      <c r="A328">
        <f>D328&amp;J328</f>
        <v/>
      </c>
      <c r="B328">
        <f>ABS(IF(W328=0,X328,W328))</f>
        <v/>
      </c>
      <c r="C328">
        <f>ABS(X328)</f>
        <v/>
      </c>
      <c r="D328" s="37">
        <f>IF(V328=0,TEXT(V328,"@"),TEXT(V328,"#"))</f>
        <v/>
      </c>
      <c r="E328">
        <f>IF(F328="",IF(F327="",MIN(10,E327+1),1),IFERROR(IF(VALUE(RIGHT(F328))&gt;=0,F328),LEFT(F328,LEN(F328)-1)))</f>
        <v/>
      </c>
    </row>
    <row r="329">
      <c r="A329">
        <f>D329&amp;J329</f>
        <v/>
      </c>
      <c r="B329">
        <f>ABS(IF(W329=0,X329,W329))</f>
        <v/>
      </c>
      <c r="C329">
        <f>ABS(X329)</f>
        <v/>
      </c>
      <c r="D329" s="37">
        <f>IF(V329=0,TEXT(V329,"@"),TEXT(V329,"#"))</f>
        <v/>
      </c>
      <c r="E329">
        <f>IF(F329="",IF(F328="",MIN(10,E328+1),1),IFERROR(IF(VALUE(RIGHT(F329))&gt;=0,F329),LEFT(F329,LEN(F329)-1)))</f>
        <v/>
      </c>
    </row>
    <row r="330">
      <c r="A330">
        <f>D330&amp;J330</f>
        <v/>
      </c>
      <c r="B330">
        <f>ABS(IF(W330=0,X330,W330))</f>
        <v/>
      </c>
      <c r="C330">
        <f>ABS(X330)</f>
        <v/>
      </c>
      <c r="D330" s="37">
        <f>IF(V330=0,TEXT(V330,"@"),TEXT(V330,"#"))</f>
        <v/>
      </c>
      <c r="E330">
        <f>IF(F330="",IF(F329="",MIN(10,E329+1),1),IFERROR(IF(VALUE(RIGHT(F330))&gt;=0,F330),LEFT(F330,LEN(F330)-1)))</f>
        <v/>
      </c>
    </row>
    <row r="331">
      <c r="A331">
        <f>D331&amp;J331</f>
        <v/>
      </c>
      <c r="B331">
        <f>ABS(IF(W331=0,X331,W331))</f>
        <v/>
      </c>
      <c r="C331">
        <f>ABS(X331)</f>
        <v/>
      </c>
      <c r="D331" s="37">
        <f>IF(V331=0,TEXT(V331,"@"),TEXT(V331,"#"))</f>
        <v/>
      </c>
      <c r="E331">
        <f>IF(F331="",IF(F330="",MIN(10,E330+1),1),IFERROR(IF(VALUE(RIGHT(F331))&gt;=0,F331),LEFT(F331,LEN(F331)-1)))</f>
        <v/>
      </c>
    </row>
    <row r="332">
      <c r="A332">
        <f>D332&amp;J332</f>
        <v/>
      </c>
      <c r="B332">
        <f>ABS(IF(W332=0,X332,W332))</f>
        <v/>
      </c>
      <c r="C332">
        <f>ABS(X332)</f>
        <v/>
      </c>
      <c r="D332" s="37">
        <f>IF(V332=0,TEXT(V332,"@"),TEXT(V332,"#"))</f>
        <v/>
      </c>
      <c r="E332">
        <f>IF(F332="",IF(F331="",MIN(10,E331+1),1),IFERROR(IF(VALUE(RIGHT(F332))&gt;=0,F332),LEFT(F332,LEN(F332)-1)))</f>
        <v/>
      </c>
    </row>
    <row r="333">
      <c r="A333">
        <f>D333&amp;J333</f>
        <v/>
      </c>
      <c r="B333">
        <f>ABS(IF(W333=0,X333,W333))</f>
        <v/>
      </c>
      <c r="C333">
        <f>ABS(X333)</f>
        <v/>
      </c>
      <c r="D333" s="37">
        <f>IF(V333=0,TEXT(V333,"@"),TEXT(V333,"#"))</f>
        <v/>
      </c>
      <c r="E333">
        <f>IF(F333="",IF(F332="",MIN(10,E332+1),1),IFERROR(IF(VALUE(RIGHT(F333))&gt;=0,F333),LEFT(F333,LEN(F333)-1)))</f>
        <v/>
      </c>
    </row>
    <row r="334">
      <c r="A334">
        <f>D334&amp;J334</f>
        <v/>
      </c>
      <c r="B334">
        <f>ABS(IF(W334=0,X334,W334))</f>
        <v/>
      </c>
      <c r="C334">
        <f>ABS(X334)</f>
        <v/>
      </c>
      <c r="D334" s="37">
        <f>IF(V334=0,TEXT(V334,"@"),TEXT(V334,"#"))</f>
        <v/>
      </c>
      <c r="E334">
        <f>IF(F334="",IF(F333="",MIN(10,E333+1),1),IFERROR(IF(VALUE(RIGHT(F334))&gt;=0,F334),LEFT(F334,LEN(F334)-1)))</f>
        <v/>
      </c>
    </row>
    <row r="335">
      <c r="A335">
        <f>D335&amp;J335</f>
        <v/>
      </c>
      <c r="B335">
        <f>ABS(IF(W335=0,X335,W335))</f>
        <v/>
      </c>
      <c r="C335">
        <f>ABS(X335)</f>
        <v/>
      </c>
      <c r="D335" s="37">
        <f>IF(V335=0,TEXT(V335,"@"),TEXT(V335,"#"))</f>
        <v/>
      </c>
      <c r="E335">
        <f>IF(F335="",IF(F334="",MIN(10,E334+1),1),IFERROR(IF(VALUE(RIGHT(F335))&gt;=0,F335),LEFT(F335,LEN(F335)-1)))</f>
        <v/>
      </c>
    </row>
    <row r="336">
      <c r="A336">
        <f>D336&amp;J336</f>
        <v/>
      </c>
      <c r="B336">
        <f>ABS(IF(W336=0,X336,W336))</f>
        <v/>
      </c>
      <c r="C336">
        <f>ABS(X336)</f>
        <v/>
      </c>
      <c r="D336" s="37">
        <f>IF(V336=0,TEXT(V336,"@"),TEXT(V336,"#"))</f>
        <v/>
      </c>
      <c r="E336">
        <f>IF(F336="",IF(F335="",MIN(10,E335+1),1),IFERROR(IF(VALUE(RIGHT(F336))&gt;=0,F336),LEFT(F336,LEN(F336)-1)))</f>
        <v/>
      </c>
    </row>
    <row r="337">
      <c r="A337">
        <f>D337&amp;J337</f>
        <v/>
      </c>
      <c r="B337">
        <f>ABS(IF(W337=0,X337,W337))</f>
        <v/>
      </c>
      <c r="C337">
        <f>ABS(X337)</f>
        <v/>
      </c>
      <c r="D337" s="37">
        <f>IF(V337=0,TEXT(V337,"@"),TEXT(V337,"#"))</f>
        <v/>
      </c>
      <c r="E337">
        <f>IF(F337="",IF(F336="",MIN(10,E336+1),1),IFERROR(IF(VALUE(RIGHT(F337))&gt;=0,F337),LEFT(F337,LEN(F337)-1)))</f>
        <v/>
      </c>
    </row>
    <row r="338">
      <c r="A338">
        <f>D338&amp;J338</f>
        <v/>
      </c>
      <c r="B338">
        <f>ABS(IF(W338=0,X338,W338))</f>
        <v/>
      </c>
      <c r="C338">
        <f>ABS(X338)</f>
        <v/>
      </c>
      <c r="D338" s="37">
        <f>IF(V338=0,TEXT(V338,"@"),TEXT(V338,"#"))</f>
        <v/>
      </c>
      <c r="E338">
        <f>IF(F338="",IF(F337="",MIN(10,E337+1),1),IFERROR(IF(VALUE(RIGHT(F338))&gt;=0,F338),LEFT(F338,LEN(F338)-1)))</f>
        <v/>
      </c>
    </row>
    <row r="339">
      <c r="A339">
        <f>D339&amp;J339</f>
        <v/>
      </c>
      <c r="B339">
        <f>ABS(IF(W339=0,X339,W339))</f>
        <v/>
      </c>
      <c r="C339">
        <f>ABS(X339)</f>
        <v/>
      </c>
      <c r="D339" s="37">
        <f>IF(V339=0,TEXT(V339,"@"),TEXT(V339,"#"))</f>
        <v/>
      </c>
      <c r="E339">
        <f>IF(F339="",IF(F338="",MIN(10,E338+1),1),IFERROR(IF(VALUE(RIGHT(F339))&gt;=0,F339),LEFT(F339,LEN(F339)-1)))</f>
        <v/>
      </c>
    </row>
    <row r="340">
      <c r="A340">
        <f>D340&amp;J340</f>
        <v/>
      </c>
      <c r="B340">
        <f>ABS(IF(W340=0,X340,W340))</f>
        <v/>
      </c>
      <c r="C340">
        <f>ABS(X340)</f>
        <v/>
      </c>
      <c r="D340" s="37">
        <f>IF(V340=0,TEXT(V340,"@"),TEXT(V340,"#"))</f>
        <v/>
      </c>
      <c r="E340">
        <f>IF(F340="",IF(F339="",MIN(10,E339+1),1),IFERROR(IF(VALUE(RIGHT(F340))&gt;=0,F340),LEFT(F340,LEN(F340)-1)))</f>
        <v/>
      </c>
    </row>
    <row r="341">
      <c r="A341">
        <f>D341&amp;J341</f>
        <v/>
      </c>
      <c r="B341">
        <f>ABS(IF(W341=0,X341,W341))</f>
        <v/>
      </c>
      <c r="C341">
        <f>ABS(X341)</f>
        <v/>
      </c>
      <c r="D341" s="37">
        <f>IF(V341=0,TEXT(V341,"@"),TEXT(V341,"#"))</f>
        <v/>
      </c>
      <c r="E341">
        <f>IF(F341="",IF(F340="",MIN(10,E340+1),1),IFERROR(IF(VALUE(RIGHT(F341))&gt;=0,F341),LEFT(F341,LEN(F341)-1)))</f>
        <v/>
      </c>
    </row>
    <row r="342">
      <c r="A342">
        <f>D342&amp;J342</f>
        <v/>
      </c>
      <c r="B342">
        <f>ABS(IF(W342=0,X342,W342))</f>
        <v/>
      </c>
      <c r="C342">
        <f>ABS(X342)</f>
        <v/>
      </c>
      <c r="D342" s="37">
        <f>IF(V342=0,TEXT(V342,"@"),TEXT(V342,"#"))</f>
        <v/>
      </c>
      <c r="E342">
        <f>IF(F342="",IF(F341="",MIN(10,E341+1),1),IFERROR(IF(VALUE(RIGHT(F342))&gt;=0,F342),LEFT(F342,LEN(F342)-1)))</f>
        <v/>
      </c>
    </row>
    <row r="343">
      <c r="A343">
        <f>D343&amp;J343</f>
        <v/>
      </c>
      <c r="B343">
        <f>ABS(IF(W343=0,X343,W343))</f>
        <v/>
      </c>
      <c r="C343">
        <f>ABS(X343)</f>
        <v/>
      </c>
      <c r="D343" s="37">
        <f>IF(V343=0,TEXT(V343,"@"),TEXT(V343,"#"))</f>
        <v/>
      </c>
      <c r="E343">
        <f>IF(F343="",IF(F342="",MIN(10,E342+1),1),IFERROR(IF(VALUE(RIGHT(F343))&gt;=0,F343),LEFT(F343,LEN(F343)-1)))</f>
        <v/>
      </c>
    </row>
    <row r="344">
      <c r="A344">
        <f>D344&amp;J344</f>
        <v/>
      </c>
      <c r="B344">
        <f>ABS(IF(W344=0,X344,W344))</f>
        <v/>
      </c>
      <c r="C344">
        <f>ABS(X344)</f>
        <v/>
      </c>
      <c r="D344" s="37">
        <f>IF(V344=0,TEXT(V344,"@"),TEXT(V344,"#"))</f>
        <v/>
      </c>
      <c r="E344">
        <f>IF(F344="",IF(F343="",MIN(10,E343+1),1),IFERROR(IF(VALUE(RIGHT(F344))&gt;=0,F344),LEFT(F344,LEN(F344)-1)))</f>
        <v/>
      </c>
    </row>
    <row r="345">
      <c r="A345">
        <f>D345&amp;J345</f>
        <v/>
      </c>
      <c r="B345">
        <f>ABS(IF(W345=0,X345,W345))</f>
        <v/>
      </c>
      <c r="C345">
        <f>ABS(X345)</f>
        <v/>
      </c>
      <c r="D345" s="37">
        <f>IF(V345=0,TEXT(V345,"@"),TEXT(V345,"#"))</f>
        <v/>
      </c>
      <c r="E345">
        <f>IF(F345="",IF(F344="",MIN(10,E344+1),1),IFERROR(IF(VALUE(RIGHT(F345))&gt;=0,F345),LEFT(F345,LEN(F345)-1)))</f>
        <v/>
      </c>
    </row>
    <row r="346">
      <c r="A346">
        <f>D346&amp;J346</f>
        <v/>
      </c>
      <c r="B346">
        <f>ABS(IF(W346=0,X346,W346))</f>
        <v/>
      </c>
      <c r="C346">
        <f>ABS(X346)</f>
        <v/>
      </c>
      <c r="D346" s="37">
        <f>IF(V346=0,TEXT(V346,"@"),TEXT(V346,"#"))</f>
        <v/>
      </c>
      <c r="E346">
        <f>IF(F346="",IF(F345="",MIN(10,E345+1),1),IFERROR(IF(VALUE(RIGHT(F346))&gt;=0,F346),LEFT(F346,LEN(F346)-1)))</f>
        <v/>
      </c>
    </row>
    <row r="347">
      <c r="A347">
        <f>D347&amp;J347</f>
        <v/>
      </c>
      <c r="B347">
        <f>ABS(IF(W347=0,X347,W347))</f>
        <v/>
      </c>
      <c r="C347">
        <f>ABS(X347)</f>
        <v/>
      </c>
      <c r="D347" s="37">
        <f>IF(V347=0,TEXT(V347,"@"),TEXT(V347,"#"))</f>
        <v/>
      </c>
      <c r="E347">
        <f>IF(F347="",IF(F346="",MIN(10,E346+1),1),IFERROR(IF(VALUE(RIGHT(F347))&gt;=0,F347),LEFT(F347,LEN(F347)-1)))</f>
        <v/>
      </c>
    </row>
    <row r="348">
      <c r="A348">
        <f>D348&amp;J348</f>
        <v/>
      </c>
      <c r="B348">
        <f>ABS(IF(W348=0,X348,W348))</f>
        <v/>
      </c>
      <c r="C348">
        <f>ABS(X348)</f>
        <v/>
      </c>
      <c r="D348" s="37">
        <f>IF(V348=0,TEXT(V348,"@"),TEXT(V348,"#"))</f>
        <v/>
      </c>
      <c r="E348">
        <f>IF(F348="",IF(F347="",MIN(10,E347+1),1),IFERROR(IF(VALUE(RIGHT(F348))&gt;=0,F348),LEFT(F348,LEN(F348)-1)))</f>
        <v/>
      </c>
    </row>
    <row r="349">
      <c r="A349">
        <f>D349&amp;J349</f>
        <v/>
      </c>
      <c r="B349">
        <f>ABS(IF(W349=0,X349,W349))</f>
        <v/>
      </c>
      <c r="C349">
        <f>ABS(X349)</f>
        <v/>
      </c>
      <c r="D349" s="37">
        <f>IF(V349=0,TEXT(V349,"@"),TEXT(V349,"#"))</f>
        <v/>
      </c>
      <c r="E349">
        <f>IF(F349="",IF(F348="",MIN(10,E348+1),1),IFERROR(IF(VALUE(RIGHT(F349))&gt;=0,F349),LEFT(F349,LEN(F349)-1)))</f>
        <v/>
      </c>
    </row>
    <row r="350">
      <c r="A350">
        <f>D350&amp;J350</f>
        <v/>
      </c>
      <c r="B350">
        <f>ABS(IF(W350=0,X350,W350))</f>
        <v/>
      </c>
      <c r="C350">
        <f>ABS(X350)</f>
        <v/>
      </c>
      <c r="D350" s="37">
        <f>IF(V350=0,TEXT(V350,"@"),TEXT(V350,"#"))</f>
        <v/>
      </c>
      <c r="E350">
        <f>IF(F350="",IF(F349="",MIN(10,E349+1),1),IFERROR(IF(VALUE(RIGHT(F350))&gt;=0,F350),LEFT(F350,LEN(F350)-1)))</f>
        <v/>
      </c>
    </row>
    <row r="351">
      <c r="A351">
        <f>D351&amp;J351</f>
        <v/>
      </c>
      <c r="B351">
        <f>ABS(IF(W351=0,X351,W351))</f>
        <v/>
      </c>
      <c r="C351">
        <f>ABS(X351)</f>
        <v/>
      </c>
      <c r="D351" s="37">
        <f>IF(V351=0,TEXT(V351,"@"),TEXT(V351,"#"))</f>
        <v/>
      </c>
      <c r="E351">
        <f>IF(F351="",IF(F350="",MIN(10,E350+1),1),IFERROR(IF(VALUE(RIGHT(F351))&gt;=0,F351),LEFT(F351,LEN(F351)-1)))</f>
        <v/>
      </c>
    </row>
    <row r="352">
      <c r="A352">
        <f>D352&amp;J352</f>
        <v/>
      </c>
      <c r="B352">
        <f>ABS(IF(W352=0,X352,W352))</f>
        <v/>
      </c>
      <c r="C352">
        <f>ABS(X352)</f>
        <v/>
      </c>
      <c r="D352" s="37">
        <f>IF(V352=0,TEXT(V352,"@"),TEXT(V352,"#"))</f>
        <v/>
      </c>
      <c r="E352">
        <f>IF(F352="",IF(F351="",MIN(10,E351+1),1),IFERROR(IF(VALUE(RIGHT(F352))&gt;=0,F352),LEFT(F352,LEN(F352)-1)))</f>
        <v/>
      </c>
    </row>
    <row r="353">
      <c r="A353">
        <f>D353&amp;J353</f>
        <v/>
      </c>
      <c r="B353">
        <f>ABS(IF(W353=0,X353,W353))</f>
        <v/>
      </c>
      <c r="C353">
        <f>ABS(X353)</f>
        <v/>
      </c>
      <c r="D353" s="37">
        <f>IF(V353=0,TEXT(V353,"@"),TEXT(V353,"#"))</f>
        <v/>
      </c>
      <c r="E353">
        <f>IF(F353="",IF(F352="",MIN(10,E352+1),1),IFERROR(IF(VALUE(RIGHT(F353))&gt;=0,F353),LEFT(F353,LEN(F353)-1)))</f>
        <v/>
      </c>
    </row>
    <row r="354">
      <c r="A354">
        <f>D354&amp;J354</f>
        <v/>
      </c>
      <c r="B354">
        <f>ABS(IF(W354=0,X354,W354))</f>
        <v/>
      </c>
      <c r="C354">
        <f>ABS(X354)</f>
        <v/>
      </c>
      <c r="D354" s="37">
        <f>IF(V354=0,TEXT(V354,"@"),TEXT(V354,"#"))</f>
        <v/>
      </c>
      <c r="E354">
        <f>IF(F354="",IF(F353="",MIN(10,E353+1),1),IFERROR(IF(VALUE(RIGHT(F354))&gt;=0,F354),LEFT(F354,LEN(F354)-1)))</f>
        <v/>
      </c>
    </row>
    <row r="355">
      <c r="A355">
        <f>D355&amp;J355</f>
        <v/>
      </c>
      <c r="B355">
        <f>ABS(IF(W355=0,X355,W355))</f>
        <v/>
      </c>
      <c r="C355">
        <f>ABS(X355)</f>
        <v/>
      </c>
      <c r="D355" s="37">
        <f>IF(V355=0,TEXT(V355,"@"),TEXT(V355,"#"))</f>
        <v/>
      </c>
      <c r="E355">
        <f>IF(F355="",IF(F354="",MIN(10,E354+1),1),IFERROR(IF(VALUE(RIGHT(F355))&gt;=0,F355),LEFT(F355,LEN(F355)-1)))</f>
        <v/>
      </c>
    </row>
    <row r="356">
      <c r="A356">
        <f>D356&amp;J356</f>
        <v/>
      </c>
      <c r="B356">
        <f>ABS(IF(W356=0,X356,W356))</f>
        <v/>
      </c>
      <c r="C356">
        <f>ABS(X356)</f>
        <v/>
      </c>
      <c r="D356" s="37">
        <f>IF(V356=0,TEXT(V356,"@"),TEXT(V356,"#"))</f>
        <v/>
      </c>
      <c r="E356">
        <f>IF(F356="",IF(F355="",MIN(10,E355+1),1),IFERROR(IF(VALUE(RIGHT(F356))&gt;=0,F356),LEFT(F356,LEN(F356)-1)))</f>
        <v/>
      </c>
    </row>
    <row r="357">
      <c r="A357">
        <f>D357&amp;J357</f>
        <v/>
      </c>
      <c r="B357">
        <f>ABS(IF(W357=0,X357,W357))</f>
        <v/>
      </c>
      <c r="C357">
        <f>ABS(X357)</f>
        <v/>
      </c>
      <c r="D357" s="37">
        <f>IF(V357=0,TEXT(V357,"@"),TEXT(V357,"#"))</f>
        <v/>
      </c>
      <c r="E357">
        <f>IF(F357="",IF(F356="",MIN(10,E356+1),1),IFERROR(IF(VALUE(RIGHT(F357))&gt;=0,F357),LEFT(F357,LEN(F357)-1)))</f>
        <v/>
      </c>
    </row>
    <row r="358">
      <c r="A358">
        <f>D358&amp;J358</f>
        <v/>
      </c>
      <c r="B358">
        <f>ABS(IF(W358=0,X358,W358))</f>
        <v/>
      </c>
      <c r="C358">
        <f>ABS(X358)</f>
        <v/>
      </c>
      <c r="D358" s="37">
        <f>IF(V358=0,TEXT(V358,"@"),TEXT(V358,"#"))</f>
        <v/>
      </c>
      <c r="E358">
        <f>IF(F358="",IF(F357="",MIN(10,E357+1),1),IFERROR(IF(VALUE(RIGHT(F358))&gt;=0,F358),LEFT(F358,LEN(F358)-1)))</f>
        <v/>
      </c>
    </row>
    <row r="359">
      <c r="A359">
        <f>D359&amp;J359</f>
        <v/>
      </c>
      <c r="B359">
        <f>ABS(IF(W359=0,X359,W359))</f>
        <v/>
      </c>
      <c r="C359">
        <f>ABS(X359)</f>
        <v/>
      </c>
      <c r="D359" s="37">
        <f>IF(V359=0,TEXT(V359,"@"),TEXT(V359,"#"))</f>
        <v/>
      </c>
      <c r="E359">
        <f>IF(F359="",IF(F358="",MIN(10,E358+1),1),IFERROR(IF(VALUE(RIGHT(F359))&gt;=0,F359),LEFT(F359,LEN(F359)-1)))</f>
        <v/>
      </c>
    </row>
    <row r="360">
      <c r="A360">
        <f>D360&amp;J360</f>
        <v/>
      </c>
      <c r="B360">
        <f>ABS(IF(W360=0,X360,W360))</f>
        <v/>
      </c>
      <c r="C360">
        <f>ABS(X360)</f>
        <v/>
      </c>
      <c r="D360" s="37">
        <f>IF(V360=0,TEXT(V360,"@"),TEXT(V360,"#"))</f>
        <v/>
      </c>
      <c r="E360">
        <f>IF(F360="",IF(F359="",MIN(10,E359+1),1),IFERROR(IF(VALUE(RIGHT(F360))&gt;=0,F360),LEFT(F360,LEN(F360)-1)))</f>
        <v/>
      </c>
    </row>
    <row r="361">
      <c r="A361">
        <f>D361&amp;J361</f>
        <v/>
      </c>
      <c r="B361">
        <f>ABS(IF(W361=0,X361,W361))</f>
        <v/>
      </c>
      <c r="C361">
        <f>ABS(X361)</f>
        <v/>
      </c>
      <c r="D361" s="37">
        <f>IF(V361=0,TEXT(V361,"@"),TEXT(V361,"#"))</f>
        <v/>
      </c>
      <c r="E361">
        <f>IF(F361="",IF(F360="",MIN(10,E360+1),1),IFERROR(IF(VALUE(RIGHT(F361))&gt;=0,F361),LEFT(F361,LEN(F361)-1)))</f>
        <v/>
      </c>
    </row>
    <row r="362">
      <c r="A362">
        <f>D362&amp;J362</f>
        <v/>
      </c>
      <c r="B362">
        <f>ABS(IF(W362=0,X362,W362))</f>
        <v/>
      </c>
      <c r="C362">
        <f>ABS(X362)</f>
        <v/>
      </c>
      <c r="D362" s="37">
        <f>IF(V362=0,TEXT(V362,"@"),TEXT(V362,"#"))</f>
        <v/>
      </c>
      <c r="E362">
        <f>IF(F362="",IF(F361="",MIN(10,E361+1),1),IFERROR(IF(VALUE(RIGHT(F362))&gt;=0,F362),LEFT(F362,LEN(F362)-1)))</f>
        <v/>
      </c>
    </row>
    <row r="363">
      <c r="A363">
        <f>D363&amp;J363</f>
        <v/>
      </c>
      <c r="B363">
        <f>ABS(IF(W363=0,X363,W363))</f>
        <v/>
      </c>
      <c r="C363">
        <f>ABS(X363)</f>
        <v/>
      </c>
      <c r="D363" s="37">
        <f>IF(V363=0,TEXT(V363,"@"),TEXT(V363,"#"))</f>
        <v/>
      </c>
      <c r="E363">
        <f>IF(F363="",IF(F362="",MIN(10,E362+1),1),IFERROR(IF(VALUE(RIGHT(F363))&gt;=0,F363),LEFT(F363,LEN(F363)-1)))</f>
        <v/>
      </c>
    </row>
    <row r="364">
      <c r="A364">
        <f>D364&amp;J364</f>
        <v/>
      </c>
      <c r="B364">
        <f>ABS(IF(W364=0,X364,W364))</f>
        <v/>
      </c>
      <c r="C364">
        <f>ABS(X364)</f>
        <v/>
      </c>
      <c r="D364" s="37">
        <f>IF(V364=0,TEXT(V364,"@"),TEXT(V364,"#"))</f>
        <v/>
      </c>
      <c r="E364">
        <f>IF(F364="",IF(F363="",MIN(10,E363+1),1),IFERROR(IF(VALUE(RIGHT(F364))&gt;=0,F364),LEFT(F364,LEN(F364)-1)))</f>
        <v/>
      </c>
    </row>
    <row r="365">
      <c r="A365">
        <f>D365&amp;J365</f>
        <v/>
      </c>
      <c r="B365">
        <f>ABS(IF(W365=0,X365,W365))</f>
        <v/>
      </c>
      <c r="C365">
        <f>ABS(X365)</f>
        <v/>
      </c>
      <c r="D365" s="37">
        <f>IF(V365=0,TEXT(V365,"@"),TEXT(V365,"#"))</f>
        <v/>
      </c>
      <c r="E365">
        <f>IF(F365="",IF(F364="",MIN(10,E364+1),1),IFERROR(IF(VALUE(RIGHT(F365))&gt;=0,F365),LEFT(F365,LEN(F365)-1)))</f>
        <v/>
      </c>
    </row>
    <row r="366">
      <c r="A366">
        <f>D366&amp;J366</f>
        <v/>
      </c>
      <c r="B366">
        <f>ABS(IF(W366=0,X366,W366))</f>
        <v/>
      </c>
      <c r="C366">
        <f>ABS(X366)</f>
        <v/>
      </c>
      <c r="D366" s="37">
        <f>IF(V366=0,TEXT(V366,"@"),TEXT(V366,"#"))</f>
        <v/>
      </c>
      <c r="E366">
        <f>IF(F366="",IF(F365="",MIN(10,E365+1),1),IFERROR(IF(VALUE(RIGHT(F366))&gt;=0,F366),LEFT(F366,LEN(F366)-1)))</f>
        <v/>
      </c>
    </row>
    <row r="367">
      <c r="A367">
        <f>D367&amp;J367</f>
        <v/>
      </c>
      <c r="B367">
        <f>ABS(IF(W367=0,X367,W367))</f>
        <v/>
      </c>
      <c r="C367">
        <f>ABS(X367)</f>
        <v/>
      </c>
      <c r="D367" s="37">
        <f>IF(V367=0,TEXT(V367,"@"),TEXT(V367,"#"))</f>
        <v/>
      </c>
      <c r="E367">
        <f>IF(F367="",IF(F366="",MIN(10,E366+1),1),IFERROR(IF(VALUE(RIGHT(F367))&gt;=0,F367),LEFT(F367,LEN(F367)-1)))</f>
        <v/>
      </c>
    </row>
    <row r="368">
      <c r="A368">
        <f>D368&amp;J368</f>
        <v/>
      </c>
      <c r="B368">
        <f>ABS(IF(W368=0,X368,W368))</f>
        <v/>
      </c>
      <c r="C368">
        <f>ABS(X368)</f>
        <v/>
      </c>
      <c r="D368" s="37">
        <f>IF(V368=0,TEXT(V368,"@"),TEXT(V368,"#"))</f>
        <v/>
      </c>
      <c r="E368">
        <f>IF(F368="",IF(F367="",MIN(10,E367+1),1),IFERROR(IF(VALUE(RIGHT(F368))&gt;=0,F368),LEFT(F368,LEN(F368)-1)))</f>
        <v/>
      </c>
    </row>
    <row r="369">
      <c r="A369">
        <f>D369&amp;J369</f>
        <v/>
      </c>
      <c r="B369">
        <f>ABS(IF(W369=0,X369,W369))</f>
        <v/>
      </c>
      <c r="C369">
        <f>ABS(X369)</f>
        <v/>
      </c>
      <c r="D369" s="37">
        <f>IF(V369=0,TEXT(V369,"@"),TEXT(V369,"#"))</f>
        <v/>
      </c>
      <c r="E369">
        <f>IF(F369="",IF(F368="",MIN(10,E368+1),1),IFERROR(IF(VALUE(RIGHT(F369))&gt;=0,F369),LEFT(F369,LEN(F369)-1)))</f>
        <v/>
      </c>
    </row>
    <row r="370">
      <c r="A370">
        <f>D370&amp;J370</f>
        <v/>
      </c>
      <c r="B370">
        <f>ABS(IF(W370=0,X370,W370))</f>
        <v/>
      </c>
      <c r="C370">
        <f>ABS(X370)</f>
        <v/>
      </c>
      <c r="D370" s="37">
        <f>IF(V370=0,TEXT(V370,"@"),TEXT(V370,"#"))</f>
        <v/>
      </c>
      <c r="E370">
        <f>IF(F370="",IF(F369="",MIN(10,E369+1),1),IFERROR(IF(VALUE(RIGHT(F370))&gt;=0,F370),LEFT(F370,LEN(F370)-1)))</f>
        <v/>
      </c>
    </row>
    <row r="371">
      <c r="A371">
        <f>D371&amp;J371</f>
        <v/>
      </c>
      <c r="B371">
        <f>ABS(IF(W371=0,X371,W371))</f>
        <v/>
      </c>
      <c r="C371">
        <f>ABS(X371)</f>
        <v/>
      </c>
      <c r="D371" s="37">
        <f>IF(V371=0,TEXT(V371,"@"),TEXT(V371,"#"))</f>
        <v/>
      </c>
      <c r="E371">
        <f>IF(F371="",IF(F370="",MIN(10,E370+1),1),IFERROR(IF(VALUE(RIGHT(F371))&gt;=0,F371),LEFT(F371,LEN(F371)-1)))</f>
        <v/>
      </c>
    </row>
    <row r="372">
      <c r="A372">
        <f>D372&amp;J372</f>
        <v/>
      </c>
      <c r="B372">
        <f>ABS(IF(W372=0,X372,W372))</f>
        <v/>
      </c>
      <c r="C372">
        <f>ABS(X372)</f>
        <v/>
      </c>
      <c r="D372" s="37">
        <f>IF(V372=0,TEXT(V372,"@"),TEXT(V372,"#"))</f>
        <v/>
      </c>
      <c r="E372">
        <f>IF(F372="",IF(F371="",MIN(10,E371+1),1),IFERROR(IF(VALUE(RIGHT(F372))&gt;=0,F372),LEFT(F372,LEN(F372)-1)))</f>
        <v/>
      </c>
    </row>
    <row r="373">
      <c r="A373">
        <f>D373&amp;J373</f>
        <v/>
      </c>
      <c r="B373">
        <f>ABS(IF(W373=0,X373,W373))</f>
        <v/>
      </c>
      <c r="C373">
        <f>ABS(X373)</f>
        <v/>
      </c>
      <c r="D373" s="37">
        <f>IF(V373=0,TEXT(V373,"@"),TEXT(V373,"#"))</f>
        <v/>
      </c>
      <c r="E373">
        <f>IF(F373="",IF(F372="",MIN(10,E372+1),1),IFERROR(IF(VALUE(RIGHT(F373))&gt;=0,F373),LEFT(F373,LEN(F373)-1)))</f>
        <v/>
      </c>
    </row>
    <row r="374">
      <c r="A374">
        <f>D374&amp;J374</f>
        <v/>
      </c>
      <c r="B374">
        <f>ABS(IF(W374=0,X374,W374))</f>
        <v/>
      </c>
      <c r="C374">
        <f>ABS(X374)</f>
        <v/>
      </c>
      <c r="D374" s="37">
        <f>IF(V374=0,TEXT(V374,"@"),TEXT(V374,"#"))</f>
        <v/>
      </c>
      <c r="E374">
        <f>IF(F374="",IF(F373="",MIN(10,E373+1),1),IFERROR(IF(VALUE(RIGHT(F374))&gt;=0,F374),LEFT(F374,LEN(F374)-1)))</f>
        <v/>
      </c>
    </row>
    <row r="375">
      <c r="A375">
        <f>D375&amp;J375</f>
        <v/>
      </c>
      <c r="B375">
        <f>ABS(IF(W375=0,X375,W375))</f>
        <v/>
      </c>
      <c r="C375">
        <f>ABS(X375)</f>
        <v/>
      </c>
      <c r="D375" s="37">
        <f>IF(V375=0,TEXT(V375,"@"),TEXT(V375,"#"))</f>
        <v/>
      </c>
      <c r="E375">
        <f>IF(F375="",IF(F374="",MIN(10,E374+1),1),IFERROR(IF(VALUE(RIGHT(F375))&gt;=0,F375),LEFT(F375,LEN(F375)-1)))</f>
        <v/>
      </c>
    </row>
    <row r="376">
      <c r="A376">
        <f>D376&amp;J376</f>
        <v/>
      </c>
      <c r="B376">
        <f>ABS(IF(W376=0,X376,W376))</f>
        <v/>
      </c>
      <c r="C376">
        <f>ABS(X376)</f>
        <v/>
      </c>
      <c r="D376" s="37">
        <f>IF(V376=0,TEXT(V376,"@"),TEXT(V376,"#"))</f>
        <v/>
      </c>
      <c r="E376">
        <f>IF(F376="",IF(F375="",MIN(10,E375+1),1),IFERROR(IF(VALUE(RIGHT(F376))&gt;=0,F376),LEFT(F376,LEN(F376)-1)))</f>
        <v/>
      </c>
    </row>
    <row r="377">
      <c r="A377">
        <f>D377&amp;J377</f>
        <v/>
      </c>
      <c r="B377">
        <f>ABS(IF(W377=0,X377,W377))</f>
        <v/>
      </c>
      <c r="C377">
        <f>ABS(X377)</f>
        <v/>
      </c>
      <c r="D377" s="37">
        <f>IF(V377=0,TEXT(V377,"@"),TEXT(V377,"#"))</f>
        <v/>
      </c>
      <c r="E377">
        <f>IF(F377="",IF(F376="",MIN(10,E376+1),1),IFERROR(IF(VALUE(RIGHT(F377))&gt;=0,F377),LEFT(F377,LEN(F377)-1)))</f>
        <v/>
      </c>
    </row>
    <row r="378">
      <c r="A378">
        <f>D378&amp;J378</f>
        <v/>
      </c>
      <c r="B378">
        <f>ABS(IF(W378=0,X378,W378))</f>
        <v/>
      </c>
      <c r="C378">
        <f>ABS(X378)</f>
        <v/>
      </c>
      <c r="D378" s="37">
        <f>IF(V378=0,TEXT(V378,"@"),TEXT(V378,"#"))</f>
        <v/>
      </c>
      <c r="E378">
        <f>IF(F378="",IF(F377="",MIN(10,E377+1),1),IFERROR(IF(VALUE(RIGHT(F378))&gt;=0,F378),LEFT(F378,LEN(F378)-1)))</f>
        <v/>
      </c>
    </row>
    <row r="379">
      <c r="A379">
        <f>D379&amp;J379</f>
        <v/>
      </c>
      <c r="B379">
        <f>ABS(IF(W379=0,X379,W379))</f>
        <v/>
      </c>
      <c r="C379">
        <f>ABS(X379)</f>
        <v/>
      </c>
      <c r="D379" s="37">
        <f>IF(V379=0,TEXT(V379,"@"),TEXT(V379,"#"))</f>
        <v/>
      </c>
      <c r="E379">
        <f>IF(F379="",IF(F378="",MIN(10,E378+1),1),IFERROR(IF(VALUE(RIGHT(F379))&gt;=0,F379),LEFT(F379,LEN(F379)-1)))</f>
        <v/>
      </c>
    </row>
    <row r="380">
      <c r="A380">
        <f>D380&amp;J380</f>
        <v/>
      </c>
      <c r="B380">
        <f>ABS(IF(W380=0,X380,W380))</f>
        <v/>
      </c>
      <c r="C380">
        <f>ABS(X380)</f>
        <v/>
      </c>
      <c r="D380" s="37">
        <f>IF(V380=0,TEXT(V380,"@"),TEXT(V380,"#"))</f>
        <v/>
      </c>
      <c r="E380">
        <f>IF(F380="",IF(F379="",MIN(10,E379+1),1),IFERROR(IF(VALUE(RIGHT(F380))&gt;=0,F380),LEFT(F380,LEN(F380)-1)))</f>
        <v/>
      </c>
    </row>
    <row r="381">
      <c r="A381">
        <f>D381&amp;J381</f>
        <v/>
      </c>
      <c r="B381">
        <f>ABS(IF(W381=0,X381,W381))</f>
        <v/>
      </c>
      <c r="C381">
        <f>ABS(X381)</f>
        <v/>
      </c>
      <c r="D381" s="37">
        <f>IF(V381=0,TEXT(V381,"@"),TEXT(V381,"#"))</f>
        <v/>
      </c>
      <c r="E381">
        <f>IF(F381="",IF(F380="",MIN(10,E380+1),1),IFERROR(IF(VALUE(RIGHT(F381))&gt;=0,F381),LEFT(F381,LEN(F381)-1)))</f>
        <v/>
      </c>
    </row>
    <row r="382">
      <c r="A382">
        <f>D382&amp;J382</f>
        <v/>
      </c>
      <c r="B382">
        <f>ABS(IF(W382=0,X382,W382))</f>
        <v/>
      </c>
      <c r="C382">
        <f>ABS(X382)</f>
        <v/>
      </c>
      <c r="D382" s="37">
        <f>IF(V382=0,TEXT(V382,"@"),TEXT(V382,"#"))</f>
        <v/>
      </c>
      <c r="E382">
        <f>IF(F382="",IF(F381="",MIN(10,E381+1),1),IFERROR(IF(VALUE(RIGHT(F382))&gt;=0,F382),LEFT(F382,LEN(F382)-1)))</f>
        <v/>
      </c>
    </row>
    <row r="383">
      <c r="A383">
        <f>D383&amp;J383</f>
        <v/>
      </c>
      <c r="B383">
        <f>ABS(IF(W383=0,X383,W383))</f>
        <v/>
      </c>
      <c r="C383">
        <f>ABS(X383)</f>
        <v/>
      </c>
      <c r="D383" s="37">
        <f>IF(V383=0,TEXT(V383,"@"),TEXT(V383,"#"))</f>
        <v/>
      </c>
      <c r="E383">
        <f>IF(F383="",IF(F382="",MIN(10,E382+1),1),IFERROR(IF(VALUE(RIGHT(F383))&gt;=0,F383),LEFT(F383,LEN(F383)-1)))</f>
        <v/>
      </c>
    </row>
    <row r="384">
      <c r="A384">
        <f>D384&amp;J384</f>
        <v/>
      </c>
      <c r="B384">
        <f>ABS(IF(W384=0,X384,W384))</f>
        <v/>
      </c>
      <c r="C384">
        <f>ABS(X384)</f>
        <v/>
      </c>
      <c r="D384" s="37">
        <f>IF(V384=0,TEXT(V384,"@"),TEXT(V384,"#"))</f>
        <v/>
      </c>
      <c r="E384">
        <f>IF(F384="",IF(F383="",MIN(10,E383+1),1),IFERROR(IF(VALUE(RIGHT(F384))&gt;=0,F384),LEFT(F384,LEN(F384)-1)))</f>
        <v/>
      </c>
    </row>
    <row r="385">
      <c r="A385">
        <f>D385&amp;J385</f>
        <v/>
      </c>
      <c r="B385">
        <f>ABS(IF(W385=0,X385,W385))</f>
        <v/>
      </c>
      <c r="C385">
        <f>ABS(X385)</f>
        <v/>
      </c>
      <c r="D385" s="37">
        <f>IF(V385=0,TEXT(V385,"@"),TEXT(V385,"#"))</f>
        <v/>
      </c>
      <c r="E385">
        <f>IF(F385="",IF(F384="",MIN(10,E384+1),1),IFERROR(IF(VALUE(RIGHT(F385))&gt;=0,F385),LEFT(F385,LEN(F385)-1)))</f>
        <v/>
      </c>
    </row>
    <row r="386">
      <c r="A386">
        <f>D386&amp;J386</f>
        <v/>
      </c>
      <c r="B386">
        <f>ABS(IF(W386=0,X386,W386))</f>
        <v/>
      </c>
      <c r="C386">
        <f>ABS(X386)</f>
        <v/>
      </c>
      <c r="D386" s="37">
        <f>IF(V386=0,TEXT(V386,"@"),TEXT(V386,"#"))</f>
        <v/>
      </c>
      <c r="E386">
        <f>IF(F386="",IF(F385="",MIN(10,E385+1),1),IFERROR(IF(VALUE(RIGHT(F386))&gt;=0,F386),LEFT(F386,LEN(F386)-1)))</f>
        <v/>
      </c>
    </row>
    <row r="387">
      <c r="A387">
        <f>D387&amp;J387</f>
        <v/>
      </c>
      <c r="B387">
        <f>ABS(IF(W387=0,X387,W387))</f>
        <v/>
      </c>
      <c r="C387">
        <f>ABS(X387)</f>
        <v/>
      </c>
      <c r="D387" s="37">
        <f>IF(V387=0,TEXT(V387,"@"),TEXT(V387,"#"))</f>
        <v/>
      </c>
      <c r="E387">
        <f>IF(F387="",IF(F386="",MIN(10,E386+1),1),IFERROR(IF(VALUE(RIGHT(F387))&gt;=0,F387),LEFT(F387,LEN(F387)-1)))</f>
        <v/>
      </c>
    </row>
    <row r="388">
      <c r="A388">
        <f>D388&amp;J388</f>
        <v/>
      </c>
      <c r="B388">
        <f>ABS(IF(W388=0,X388,W388))</f>
        <v/>
      </c>
      <c r="C388">
        <f>ABS(X388)</f>
        <v/>
      </c>
      <c r="D388" s="37">
        <f>IF(V388=0,TEXT(V388,"@"),TEXT(V388,"#"))</f>
        <v/>
      </c>
      <c r="E388">
        <f>IF(F388="",IF(F387="",MIN(10,E387+1),1),IFERROR(IF(VALUE(RIGHT(F388))&gt;=0,F388),LEFT(F388,LEN(F388)-1)))</f>
        <v/>
      </c>
    </row>
    <row r="389">
      <c r="A389">
        <f>D389&amp;J389</f>
        <v/>
      </c>
      <c r="B389">
        <f>ABS(IF(W389=0,X389,W389))</f>
        <v/>
      </c>
      <c r="C389">
        <f>ABS(X389)</f>
        <v/>
      </c>
      <c r="D389" s="37">
        <f>IF(V389=0,TEXT(V389,"@"),TEXT(V389,"#"))</f>
        <v/>
      </c>
      <c r="E389">
        <f>IF(F389="",IF(F388="",MIN(10,E388+1),1),IFERROR(IF(VALUE(RIGHT(F389))&gt;=0,F389),LEFT(F389,LEN(F389)-1)))</f>
        <v/>
      </c>
    </row>
    <row r="390">
      <c r="A390">
        <f>D390&amp;J390</f>
        <v/>
      </c>
      <c r="B390">
        <f>ABS(IF(W390=0,X390,W390))</f>
        <v/>
      </c>
      <c r="C390">
        <f>ABS(X390)</f>
        <v/>
      </c>
      <c r="D390" s="37">
        <f>IF(V390=0,TEXT(V390,"@"),TEXT(V390,"#"))</f>
        <v/>
      </c>
      <c r="E390">
        <f>IF(F390="",IF(F389="",MIN(10,E389+1),1),IFERROR(IF(VALUE(RIGHT(F390))&gt;=0,F390),LEFT(F390,LEN(F390)-1)))</f>
        <v/>
      </c>
    </row>
    <row r="391">
      <c r="A391">
        <f>D391&amp;J391</f>
        <v/>
      </c>
      <c r="B391">
        <f>ABS(IF(W391=0,X391,W391))</f>
        <v/>
      </c>
      <c r="C391">
        <f>ABS(X391)</f>
        <v/>
      </c>
      <c r="D391" s="37">
        <f>IF(V391=0,TEXT(V391,"@"),TEXT(V391,"#"))</f>
        <v/>
      </c>
      <c r="E391">
        <f>IF(F391="",IF(F390="",MIN(10,E390+1),1),IFERROR(IF(VALUE(RIGHT(F391))&gt;=0,F391),LEFT(F391,LEN(F391)-1)))</f>
        <v/>
      </c>
    </row>
    <row r="392">
      <c r="A392">
        <f>D392&amp;J392</f>
        <v/>
      </c>
      <c r="B392">
        <f>ABS(IF(W392=0,X392,W392))</f>
        <v/>
      </c>
      <c r="C392">
        <f>ABS(X392)</f>
        <v/>
      </c>
      <c r="D392" s="37">
        <f>IF(V392=0,TEXT(V392,"@"),TEXT(V392,"#"))</f>
        <v/>
      </c>
      <c r="E392">
        <f>IF(F392="",IF(F391="",MIN(10,E391+1),1),IFERROR(IF(VALUE(RIGHT(F392))&gt;=0,F392),LEFT(F392,LEN(F392)-1)))</f>
        <v/>
      </c>
    </row>
    <row r="393">
      <c r="A393">
        <f>D393&amp;J393</f>
        <v/>
      </c>
      <c r="B393">
        <f>ABS(IF(W393=0,X393,W393))</f>
        <v/>
      </c>
      <c r="C393">
        <f>ABS(X393)</f>
        <v/>
      </c>
      <c r="D393" s="37">
        <f>IF(V393=0,TEXT(V393,"@"),TEXT(V393,"#"))</f>
        <v/>
      </c>
      <c r="E393">
        <f>IF(F393="",IF(F392="",MIN(10,E392+1),1),IFERROR(IF(VALUE(RIGHT(F393))&gt;=0,F393),LEFT(F393,LEN(F393)-1)))</f>
        <v/>
      </c>
    </row>
    <row r="394">
      <c r="A394">
        <f>D394&amp;J394</f>
        <v/>
      </c>
      <c r="B394">
        <f>ABS(IF(W394=0,X394,W394))</f>
        <v/>
      </c>
      <c r="C394">
        <f>ABS(X394)</f>
        <v/>
      </c>
      <c r="D394" s="37">
        <f>IF(V394=0,TEXT(V394,"@"),TEXT(V394,"#"))</f>
        <v/>
      </c>
      <c r="E394">
        <f>IF(F394="",IF(F393="",MIN(10,E393+1),1),IFERROR(IF(VALUE(RIGHT(F394))&gt;=0,F394),LEFT(F394,LEN(F394)-1)))</f>
        <v/>
      </c>
    </row>
    <row r="395">
      <c r="A395">
        <f>D395&amp;J395</f>
        <v/>
      </c>
      <c r="B395">
        <f>ABS(IF(W395=0,X395,W395))</f>
        <v/>
      </c>
      <c r="C395">
        <f>ABS(X395)</f>
        <v/>
      </c>
      <c r="D395" s="37">
        <f>IF(V395=0,TEXT(V395,"@"),TEXT(V395,"#"))</f>
        <v/>
      </c>
      <c r="E395">
        <f>IF(F395="",IF(F394="",MIN(10,E394+1),1),IFERROR(IF(VALUE(RIGHT(F395))&gt;=0,F395),LEFT(F395,LEN(F395)-1)))</f>
        <v/>
      </c>
    </row>
    <row r="396">
      <c r="A396">
        <f>D396&amp;J396</f>
        <v/>
      </c>
      <c r="B396">
        <f>ABS(IF(W396=0,X396,W396))</f>
        <v/>
      </c>
      <c r="C396">
        <f>ABS(X396)</f>
        <v/>
      </c>
      <c r="D396" s="37">
        <f>IF(V396=0,TEXT(V396,"@"),TEXT(V396,"#"))</f>
        <v/>
      </c>
      <c r="E396">
        <f>IF(F396="",IF(F395="",MIN(10,E395+1),1),IFERROR(IF(VALUE(RIGHT(F396))&gt;=0,F396),LEFT(F396,LEN(F396)-1)))</f>
        <v/>
      </c>
    </row>
    <row r="397">
      <c r="A397">
        <f>D397&amp;J397</f>
        <v/>
      </c>
      <c r="B397">
        <f>ABS(IF(W397=0,X397,W397))</f>
        <v/>
      </c>
      <c r="C397">
        <f>ABS(X397)</f>
        <v/>
      </c>
      <c r="D397" s="37">
        <f>IF(V397=0,TEXT(V397,"@"),TEXT(V397,"#"))</f>
        <v/>
      </c>
      <c r="E397">
        <f>IF(F397="",IF(F396="",MIN(10,E396+1),1),IFERROR(IF(VALUE(RIGHT(F397))&gt;=0,F397),LEFT(F397,LEN(F397)-1)))</f>
        <v/>
      </c>
    </row>
    <row r="398">
      <c r="A398">
        <f>D398&amp;J398</f>
        <v/>
      </c>
      <c r="B398">
        <f>ABS(IF(W398=0,X398,W398))</f>
        <v/>
      </c>
      <c r="C398">
        <f>ABS(X398)</f>
        <v/>
      </c>
      <c r="D398" s="37">
        <f>IF(V398=0,TEXT(V398,"@"),TEXT(V398,"#"))</f>
        <v/>
      </c>
      <c r="E398">
        <f>IF(F398="",IF(F397="",MIN(10,E397+1),1),IFERROR(IF(VALUE(RIGHT(F398))&gt;=0,F398),LEFT(F398,LEN(F398)-1)))</f>
        <v/>
      </c>
    </row>
    <row r="399">
      <c r="A399">
        <f>D399&amp;J399</f>
        <v/>
      </c>
      <c r="B399">
        <f>ABS(IF(W399=0,X399,W399))</f>
        <v/>
      </c>
      <c r="C399">
        <f>ABS(X399)</f>
        <v/>
      </c>
      <c r="D399" s="37">
        <f>IF(V399=0,TEXT(V399,"@"),TEXT(V399,"#"))</f>
        <v/>
      </c>
      <c r="E399">
        <f>IF(F399="",IF(F398="",MIN(10,E398+1),1),IFERROR(IF(VALUE(RIGHT(F399))&gt;=0,F399),LEFT(F399,LEN(F399)-1)))</f>
        <v/>
      </c>
    </row>
    <row r="400">
      <c r="A400">
        <f>D400&amp;J400</f>
        <v/>
      </c>
      <c r="B400">
        <f>ABS(IF(W400=0,X400,W400))</f>
        <v/>
      </c>
      <c r="C400">
        <f>ABS(X400)</f>
        <v/>
      </c>
      <c r="D400" s="37">
        <f>IF(V400=0,TEXT(V400,"@"),TEXT(V400,"#"))</f>
        <v/>
      </c>
      <c r="E400">
        <f>IF(F400="",IF(F399="",MIN(10,E399+1),1),IFERROR(IF(VALUE(RIGHT(F400))&gt;=0,F400),LEFT(F400,LEN(F400)-1)))</f>
        <v/>
      </c>
    </row>
    <row r="401">
      <c r="A401">
        <f>D401&amp;J401</f>
        <v/>
      </c>
      <c r="B401">
        <f>ABS(IF(W401=0,X401,W401))</f>
        <v/>
      </c>
      <c r="C401">
        <f>ABS(X401)</f>
        <v/>
      </c>
      <c r="D401" s="37">
        <f>IF(V401=0,TEXT(V401,"@"),TEXT(V401,"#"))</f>
        <v/>
      </c>
      <c r="E401">
        <f>IF(F401="",IF(F400="",MIN(10,E400+1),1),IFERROR(IF(VALUE(RIGHT(F401))&gt;=0,F401),LEFT(F401,LEN(F401)-1)))</f>
        <v/>
      </c>
    </row>
    <row r="402">
      <c r="A402">
        <f>D402&amp;J402</f>
        <v/>
      </c>
      <c r="B402">
        <f>ABS(IF(W402=0,X402,W402))</f>
        <v/>
      </c>
      <c r="C402">
        <f>ABS(X402)</f>
        <v/>
      </c>
      <c r="D402" s="37">
        <f>IF(V402=0,TEXT(V402,"@"),TEXT(V402,"#"))</f>
        <v/>
      </c>
      <c r="E402">
        <f>IF(F402="",IF(F401="",MIN(10,E401+1),1),IFERROR(IF(VALUE(RIGHT(F402))&gt;=0,F402),LEFT(F402,LEN(F402)-1)))</f>
        <v/>
      </c>
    </row>
    <row r="403">
      <c r="A403">
        <f>D403&amp;J403</f>
        <v/>
      </c>
      <c r="B403">
        <f>ABS(IF(W403=0,X403,W403))</f>
        <v/>
      </c>
      <c r="C403">
        <f>ABS(X403)</f>
        <v/>
      </c>
      <c r="D403" s="37">
        <f>IF(V403=0,TEXT(V403,"@"),TEXT(V403,"#"))</f>
        <v/>
      </c>
      <c r="E403">
        <f>IF(F403="",IF(F402="",MIN(10,E402+1),1),IFERROR(IF(VALUE(RIGHT(F403))&gt;=0,F403),LEFT(F403,LEN(F403)-1)))</f>
        <v/>
      </c>
    </row>
    <row r="404">
      <c r="A404">
        <f>D404&amp;J404</f>
        <v/>
      </c>
      <c r="B404">
        <f>ABS(IF(W404=0,X404,W404))</f>
        <v/>
      </c>
      <c r="C404">
        <f>ABS(X404)</f>
        <v/>
      </c>
      <c r="D404" s="37">
        <f>IF(V404=0,TEXT(V404,"@"),TEXT(V404,"#"))</f>
        <v/>
      </c>
      <c r="E404">
        <f>IF(F404="",IF(F403="",MIN(10,E403+1),1),IFERROR(IF(VALUE(RIGHT(F404))&gt;=0,F404),LEFT(F404,LEN(F404)-1)))</f>
        <v/>
      </c>
    </row>
    <row r="405">
      <c r="A405">
        <f>D405&amp;J405</f>
        <v/>
      </c>
      <c r="B405">
        <f>ABS(IF(W405=0,X405,W405))</f>
        <v/>
      </c>
      <c r="C405">
        <f>ABS(X405)</f>
        <v/>
      </c>
      <c r="D405" s="37">
        <f>IF(V405=0,TEXT(V405,"@"),TEXT(V405,"#"))</f>
        <v/>
      </c>
      <c r="E405">
        <f>IF(F405="",IF(F404="",MIN(10,E404+1),1),IFERROR(IF(VALUE(RIGHT(F405))&gt;=0,F405),LEFT(F405,LEN(F405)-1)))</f>
        <v/>
      </c>
    </row>
    <row r="406">
      <c r="A406">
        <f>D406&amp;J406</f>
        <v/>
      </c>
      <c r="B406">
        <f>ABS(IF(W406=0,X406,W406))</f>
        <v/>
      </c>
      <c r="C406">
        <f>ABS(X406)</f>
        <v/>
      </c>
      <c r="D406" s="37">
        <f>IF(V406=0,TEXT(V406,"@"),TEXT(V406,"#"))</f>
        <v/>
      </c>
      <c r="E406">
        <f>IF(F406="",IF(F405="",MIN(10,E405+1),1),IFERROR(IF(VALUE(RIGHT(F406))&gt;=0,F406),LEFT(F406,LEN(F406)-1)))</f>
        <v/>
      </c>
    </row>
    <row r="407">
      <c r="A407">
        <f>D407&amp;J407</f>
        <v/>
      </c>
      <c r="B407">
        <f>ABS(IF(W407=0,X407,W407))</f>
        <v/>
      </c>
      <c r="C407">
        <f>ABS(X407)</f>
        <v/>
      </c>
      <c r="D407" s="37">
        <f>IF(V407=0,TEXT(V407,"@"),TEXT(V407,"#"))</f>
        <v/>
      </c>
      <c r="E407">
        <f>IF(F407="",IF(F406="",MIN(10,E406+1),1),IFERROR(IF(VALUE(RIGHT(F407))&gt;=0,F407),LEFT(F407,LEN(F407)-1)))</f>
        <v/>
      </c>
    </row>
    <row r="408">
      <c r="A408">
        <f>D408&amp;J408</f>
        <v/>
      </c>
      <c r="B408">
        <f>ABS(IF(W408=0,X408,W408))</f>
        <v/>
      </c>
      <c r="C408">
        <f>ABS(X408)</f>
        <v/>
      </c>
      <c r="D408" s="37">
        <f>IF(V408=0,TEXT(V408,"@"),TEXT(V408,"#"))</f>
        <v/>
      </c>
      <c r="E408">
        <f>IF(F408="",IF(F407="",MIN(10,E407+1),1),IFERROR(IF(VALUE(RIGHT(F408))&gt;=0,F408),LEFT(F408,LEN(F408)-1)))</f>
        <v/>
      </c>
    </row>
    <row r="409">
      <c r="A409">
        <f>D409&amp;J409</f>
        <v/>
      </c>
      <c r="B409">
        <f>ABS(IF(W409=0,X409,W409))</f>
        <v/>
      </c>
      <c r="C409">
        <f>ABS(X409)</f>
        <v/>
      </c>
      <c r="D409" s="37">
        <f>IF(V409=0,TEXT(V409,"@"),TEXT(V409,"#"))</f>
        <v/>
      </c>
      <c r="E409">
        <f>IF(F409="",IF(F408="",MIN(10,E408+1),1),IFERROR(IF(VALUE(RIGHT(F409))&gt;=0,F409),LEFT(F409,LEN(F409)-1)))</f>
        <v/>
      </c>
    </row>
    <row r="410">
      <c r="A410">
        <f>D410&amp;J410</f>
        <v/>
      </c>
      <c r="B410">
        <f>ABS(IF(W410=0,X410,W410))</f>
        <v/>
      </c>
      <c r="C410">
        <f>ABS(X410)</f>
        <v/>
      </c>
      <c r="D410" s="37">
        <f>IF(V410=0,TEXT(V410,"@"),TEXT(V410,"#"))</f>
        <v/>
      </c>
      <c r="E410">
        <f>IF(F410="",IF(F409="",MIN(10,E409+1),1),IFERROR(IF(VALUE(RIGHT(F410))&gt;=0,F410),LEFT(F410,LEN(F410)-1)))</f>
        <v/>
      </c>
    </row>
    <row r="411">
      <c r="A411">
        <f>D411&amp;J411</f>
        <v/>
      </c>
      <c r="B411">
        <f>ABS(IF(W411=0,X411,W411))</f>
        <v/>
      </c>
      <c r="C411">
        <f>ABS(X411)</f>
        <v/>
      </c>
      <c r="D411" s="37">
        <f>IF(V411=0,TEXT(V411,"@"),TEXT(V411,"#"))</f>
        <v/>
      </c>
      <c r="E411">
        <f>IF(F411="",IF(F410="",MIN(10,E410+1),1),IFERROR(IF(VALUE(RIGHT(F411))&gt;=0,F411),LEFT(F411,LEN(F411)-1)))</f>
        <v/>
      </c>
    </row>
    <row r="412">
      <c r="A412">
        <f>D412&amp;J412</f>
        <v/>
      </c>
      <c r="B412">
        <f>ABS(IF(W412=0,X412,W412))</f>
        <v/>
      </c>
      <c r="C412">
        <f>ABS(X412)</f>
        <v/>
      </c>
      <c r="D412" s="37">
        <f>IF(V412=0,TEXT(V412,"@"),TEXT(V412,"#"))</f>
        <v/>
      </c>
      <c r="E412">
        <f>IF(F412="",IF(F411="",MIN(10,E411+1),1),IFERROR(IF(VALUE(RIGHT(F412))&gt;=0,F412),LEFT(F412,LEN(F412)-1)))</f>
        <v/>
      </c>
    </row>
    <row r="413">
      <c r="A413">
        <f>D413&amp;J413</f>
        <v/>
      </c>
      <c r="B413">
        <f>ABS(IF(W413=0,X413,W413))</f>
        <v/>
      </c>
      <c r="C413">
        <f>ABS(X413)</f>
        <v/>
      </c>
      <c r="D413" s="37">
        <f>IF(V413=0,TEXT(V413,"@"),TEXT(V413,"#"))</f>
        <v/>
      </c>
      <c r="E413">
        <f>IF(F413="",IF(F412="",MIN(10,E412+1),1),IFERROR(IF(VALUE(RIGHT(F413))&gt;=0,F413),LEFT(F413,LEN(F413)-1)))</f>
        <v/>
      </c>
    </row>
    <row r="414">
      <c r="A414">
        <f>D414&amp;J414</f>
        <v/>
      </c>
      <c r="B414">
        <f>ABS(IF(W414=0,X414,W414))</f>
        <v/>
      </c>
      <c r="C414">
        <f>ABS(X414)</f>
        <v/>
      </c>
      <c r="D414" s="37">
        <f>IF(V414=0,TEXT(V414,"@"),TEXT(V414,"#"))</f>
        <v/>
      </c>
      <c r="E414">
        <f>IF(F414="",IF(F413="",MIN(10,E413+1),1),IFERROR(IF(VALUE(RIGHT(F414))&gt;=0,F414),LEFT(F414,LEN(F414)-1)))</f>
        <v/>
      </c>
    </row>
    <row r="415">
      <c r="A415">
        <f>D415&amp;J415</f>
        <v/>
      </c>
      <c r="B415">
        <f>ABS(IF(W415=0,X415,W415))</f>
        <v/>
      </c>
      <c r="C415">
        <f>ABS(X415)</f>
        <v/>
      </c>
      <c r="D415" s="37">
        <f>IF(V415=0,TEXT(V415,"@"),TEXT(V415,"#"))</f>
        <v/>
      </c>
      <c r="E415">
        <f>IF(F415="",IF(F414="",MIN(10,E414+1),1),IFERROR(IF(VALUE(RIGHT(F415))&gt;=0,F415),LEFT(F415,LEN(F415)-1)))</f>
        <v/>
      </c>
    </row>
    <row r="416">
      <c r="A416">
        <f>D416&amp;J416</f>
        <v/>
      </c>
      <c r="B416">
        <f>ABS(IF(W416=0,X416,W416))</f>
        <v/>
      </c>
      <c r="C416">
        <f>ABS(X416)</f>
        <v/>
      </c>
      <c r="D416" s="37">
        <f>IF(V416=0,TEXT(V416,"@"),TEXT(V416,"#"))</f>
        <v/>
      </c>
      <c r="E416">
        <f>IF(F416="",IF(F415="",MIN(10,E415+1),1),IFERROR(IF(VALUE(RIGHT(F416))&gt;=0,F416),LEFT(F416,LEN(F416)-1)))</f>
        <v/>
      </c>
    </row>
    <row r="417">
      <c r="A417">
        <f>D417&amp;J417</f>
        <v/>
      </c>
      <c r="B417">
        <f>ABS(IF(W417=0,X417,W417))</f>
        <v/>
      </c>
      <c r="C417">
        <f>ABS(X417)</f>
        <v/>
      </c>
      <c r="D417" s="37">
        <f>IF(V417=0,TEXT(V417,"@"),TEXT(V417,"#"))</f>
        <v/>
      </c>
      <c r="E417">
        <f>IF(F417="",IF(F416="",MIN(10,E416+1),1),IFERROR(IF(VALUE(RIGHT(F417))&gt;=0,F417),LEFT(F417,LEN(F417)-1)))</f>
        <v/>
      </c>
    </row>
    <row r="418">
      <c r="A418">
        <f>D418&amp;J418</f>
        <v/>
      </c>
      <c r="B418">
        <f>ABS(IF(W418=0,X418,W418))</f>
        <v/>
      </c>
      <c r="C418">
        <f>ABS(X418)</f>
        <v/>
      </c>
      <c r="D418" s="37">
        <f>IF(V418=0,TEXT(V418,"@"),TEXT(V418,"#"))</f>
        <v/>
      </c>
      <c r="E418">
        <f>IF(F418="",IF(F417="",MIN(10,E417+1),1),IFERROR(IF(VALUE(RIGHT(F418))&gt;=0,F418),LEFT(F418,LEN(F418)-1)))</f>
        <v/>
      </c>
    </row>
    <row r="419">
      <c r="A419">
        <f>D419&amp;J419</f>
        <v/>
      </c>
      <c r="B419">
        <f>ABS(IF(W419=0,X419,W419))</f>
        <v/>
      </c>
      <c r="C419">
        <f>ABS(X419)</f>
        <v/>
      </c>
      <c r="D419" s="37">
        <f>IF(V419=0,TEXT(V419,"@"),TEXT(V419,"#"))</f>
        <v/>
      </c>
      <c r="E419">
        <f>IF(F419="",IF(F418="",MIN(10,E418+1),1),IFERROR(IF(VALUE(RIGHT(F419))&gt;=0,F419),LEFT(F419,LEN(F419)-1)))</f>
        <v/>
      </c>
    </row>
    <row r="420">
      <c r="A420">
        <f>D420&amp;J420</f>
        <v/>
      </c>
      <c r="B420">
        <f>ABS(IF(W420=0,X420,W420))</f>
        <v/>
      </c>
      <c r="C420">
        <f>ABS(X420)</f>
        <v/>
      </c>
      <c r="D420" s="37">
        <f>IF(V420=0,TEXT(V420,"@"),TEXT(V420,"#"))</f>
        <v/>
      </c>
      <c r="E420">
        <f>IF(F420="",IF(F419="",MIN(10,E419+1),1),IFERROR(IF(VALUE(RIGHT(F420))&gt;=0,F420),LEFT(F420,LEN(F420)-1)))</f>
        <v/>
      </c>
    </row>
    <row r="421">
      <c r="A421">
        <f>D421&amp;J421</f>
        <v/>
      </c>
      <c r="B421">
        <f>ABS(IF(W421=0,X421,W421))</f>
        <v/>
      </c>
      <c r="C421">
        <f>ABS(X421)</f>
        <v/>
      </c>
      <c r="D421" s="37">
        <f>IF(V421=0,TEXT(V421,"@"),TEXT(V421,"#"))</f>
        <v/>
      </c>
      <c r="E421">
        <f>IF(F421="",IF(F420="",MIN(10,E420+1),1),IFERROR(IF(VALUE(RIGHT(F421))&gt;=0,F421),LEFT(F421,LEN(F421)-1)))</f>
        <v/>
      </c>
    </row>
    <row r="422">
      <c r="A422">
        <f>D422&amp;J422</f>
        <v/>
      </c>
      <c r="B422">
        <f>ABS(IF(W422=0,X422,W422))</f>
        <v/>
      </c>
      <c r="C422">
        <f>ABS(X422)</f>
        <v/>
      </c>
      <c r="D422" s="37">
        <f>IF(V422=0,TEXT(V422,"@"),TEXT(V422,"#"))</f>
        <v/>
      </c>
      <c r="E422">
        <f>IF(F422="",IF(F421="",MIN(10,E421+1),1),IFERROR(IF(VALUE(RIGHT(F422))&gt;=0,F422),LEFT(F422,LEN(F422)-1)))</f>
        <v/>
      </c>
    </row>
    <row r="423">
      <c r="A423">
        <f>D423&amp;J423</f>
        <v/>
      </c>
      <c r="B423">
        <f>ABS(IF(W423=0,X423,W423))</f>
        <v/>
      </c>
      <c r="C423">
        <f>ABS(X423)</f>
        <v/>
      </c>
      <c r="D423" s="37">
        <f>IF(V423=0,TEXT(V423,"@"),TEXT(V423,"#"))</f>
        <v/>
      </c>
      <c r="E423">
        <f>IF(F423="",IF(F422="",MIN(10,E422+1),1),IFERROR(IF(VALUE(RIGHT(F423))&gt;=0,F423),LEFT(F423,LEN(F423)-1)))</f>
        <v/>
      </c>
    </row>
    <row r="424">
      <c r="A424">
        <f>D424&amp;J424</f>
        <v/>
      </c>
      <c r="B424">
        <f>ABS(IF(W424=0,X424,W424))</f>
        <v/>
      </c>
      <c r="C424">
        <f>ABS(X424)</f>
        <v/>
      </c>
      <c r="D424" s="37">
        <f>IF(V424=0,TEXT(V424,"@"),TEXT(V424,"#"))</f>
        <v/>
      </c>
      <c r="E424">
        <f>IF(F424="",IF(F423="",MIN(10,E423+1),1),IFERROR(IF(VALUE(RIGHT(F424))&gt;=0,F424),LEFT(F424,LEN(F424)-1)))</f>
        <v/>
      </c>
    </row>
    <row r="425">
      <c r="A425">
        <f>D425&amp;J425</f>
        <v/>
      </c>
      <c r="B425">
        <f>ABS(IF(W425=0,X425,W425))</f>
        <v/>
      </c>
      <c r="C425">
        <f>ABS(X425)</f>
        <v/>
      </c>
      <c r="D425" s="37">
        <f>IF(V425=0,TEXT(V425,"@"),TEXT(V425,"#"))</f>
        <v/>
      </c>
      <c r="E425">
        <f>IF(F425="",IF(F424="",MIN(10,E424+1),1),IFERROR(IF(VALUE(RIGHT(F425))&gt;=0,F425),LEFT(F425,LEN(F425)-1)))</f>
        <v/>
      </c>
    </row>
    <row r="426">
      <c r="A426">
        <f>D426&amp;J426</f>
        <v/>
      </c>
      <c r="B426">
        <f>ABS(IF(W426=0,X426,W426))</f>
        <v/>
      </c>
      <c r="C426">
        <f>ABS(X426)</f>
        <v/>
      </c>
      <c r="D426" s="37">
        <f>IF(V426=0,TEXT(V426,"@"),TEXT(V426,"#"))</f>
        <v/>
      </c>
      <c r="E426">
        <f>IF(F426="",IF(F425="",MIN(10,E425+1),1),IFERROR(IF(VALUE(RIGHT(F426))&gt;=0,F426),LEFT(F426,LEN(F426)-1)))</f>
        <v/>
      </c>
    </row>
    <row r="427">
      <c r="A427">
        <f>D427&amp;J427</f>
        <v/>
      </c>
      <c r="B427">
        <f>ABS(IF(W427=0,X427,W427))</f>
        <v/>
      </c>
      <c r="C427">
        <f>ABS(X427)</f>
        <v/>
      </c>
      <c r="D427" s="37">
        <f>IF(V427=0,TEXT(V427,"@"),TEXT(V427,"#"))</f>
        <v/>
      </c>
      <c r="E427">
        <f>IF(F427="",IF(F426="",MIN(10,E426+1),1),IFERROR(IF(VALUE(RIGHT(F427))&gt;=0,F427),LEFT(F427,LEN(F427)-1)))</f>
        <v/>
      </c>
    </row>
    <row r="428">
      <c r="A428">
        <f>D428&amp;J428</f>
        <v/>
      </c>
      <c r="B428">
        <f>ABS(IF(W428=0,X428,W428))</f>
        <v/>
      </c>
      <c r="C428">
        <f>ABS(X428)</f>
        <v/>
      </c>
      <c r="D428" s="37">
        <f>IF(V428=0,TEXT(V428,"@"),TEXT(V428,"#"))</f>
        <v/>
      </c>
      <c r="E428">
        <f>IF(F428="",IF(F427="",MIN(10,E427+1),1),IFERROR(IF(VALUE(RIGHT(F428))&gt;=0,F428),LEFT(F428,LEN(F428)-1)))</f>
        <v/>
      </c>
    </row>
    <row r="429">
      <c r="A429">
        <f>D429&amp;J429</f>
        <v/>
      </c>
      <c r="B429">
        <f>ABS(IF(W429=0,X429,W429))</f>
        <v/>
      </c>
      <c r="C429">
        <f>ABS(X429)</f>
        <v/>
      </c>
      <c r="D429" s="37">
        <f>IF(V429=0,TEXT(V429,"@"),TEXT(V429,"#"))</f>
        <v/>
      </c>
      <c r="E429">
        <f>IF(F429="",IF(F428="",MIN(10,E428+1),1),IFERROR(IF(VALUE(RIGHT(F429))&gt;=0,F429),LEFT(F429,LEN(F429)-1)))</f>
        <v/>
      </c>
    </row>
    <row r="430">
      <c r="A430">
        <f>D430&amp;J430</f>
        <v/>
      </c>
      <c r="B430">
        <f>ABS(IF(W430=0,X430,W430))</f>
        <v/>
      </c>
      <c r="C430">
        <f>ABS(X430)</f>
        <v/>
      </c>
      <c r="D430" s="37">
        <f>IF(V430=0,TEXT(V430,"@"),TEXT(V430,"#"))</f>
        <v/>
      </c>
      <c r="E430">
        <f>IF(F430="",IF(F429="",MIN(10,E429+1),1),IFERROR(IF(VALUE(RIGHT(F430))&gt;=0,F430),LEFT(F430,LEN(F430)-1)))</f>
        <v/>
      </c>
    </row>
    <row r="431">
      <c r="A431">
        <f>D431&amp;J431</f>
        <v/>
      </c>
      <c r="B431">
        <f>ABS(IF(W431=0,X431,W431))</f>
        <v/>
      </c>
      <c r="C431">
        <f>ABS(X431)</f>
        <v/>
      </c>
      <c r="D431" s="37">
        <f>IF(V431=0,TEXT(V431,"@"),TEXT(V431,"#"))</f>
        <v/>
      </c>
      <c r="E431">
        <f>IF(F431="",IF(F430="",MIN(10,E430+1),1),IFERROR(IF(VALUE(RIGHT(F431))&gt;=0,F431),LEFT(F431,LEN(F431)-1)))</f>
        <v/>
      </c>
    </row>
    <row r="432">
      <c r="A432">
        <f>D432&amp;J432</f>
        <v/>
      </c>
      <c r="B432">
        <f>ABS(IF(W432=0,X432,W432))</f>
        <v/>
      </c>
      <c r="C432">
        <f>ABS(X432)</f>
        <v/>
      </c>
      <c r="D432" s="37">
        <f>IF(V432=0,TEXT(V432,"@"),TEXT(V432,"#"))</f>
        <v/>
      </c>
      <c r="E432">
        <f>IF(F432="",IF(F431="",MIN(10,E431+1),1),IFERROR(IF(VALUE(RIGHT(F432))&gt;=0,F432),LEFT(F432,LEN(F432)-1)))</f>
        <v/>
      </c>
    </row>
    <row r="433">
      <c r="A433">
        <f>D433&amp;J433</f>
        <v/>
      </c>
      <c r="B433">
        <f>ABS(IF(W433=0,X433,W433))</f>
        <v/>
      </c>
      <c r="C433">
        <f>ABS(X433)</f>
        <v/>
      </c>
      <c r="D433" s="37">
        <f>IF(V433=0,TEXT(V433,"@"),TEXT(V433,"#"))</f>
        <v/>
      </c>
      <c r="E433">
        <f>IF(F433="",IF(F432="",MIN(10,E432+1),1),IFERROR(IF(VALUE(RIGHT(F433))&gt;=0,F433),LEFT(F433,LEN(F433)-1)))</f>
        <v/>
      </c>
    </row>
    <row r="434">
      <c r="A434">
        <f>D434&amp;J434</f>
        <v/>
      </c>
      <c r="B434">
        <f>ABS(IF(W434=0,X434,W434))</f>
        <v/>
      </c>
      <c r="C434">
        <f>ABS(X434)</f>
        <v/>
      </c>
      <c r="D434" s="37">
        <f>IF(V434=0,TEXT(V434,"@"),TEXT(V434,"#"))</f>
        <v/>
      </c>
      <c r="E434">
        <f>IF(F434="",IF(F433="",MIN(10,E433+1),1),IFERROR(IF(VALUE(RIGHT(F434))&gt;=0,F434),LEFT(F434,LEN(F434)-1)))</f>
        <v/>
      </c>
    </row>
    <row r="435">
      <c r="A435">
        <f>D435&amp;J435</f>
        <v/>
      </c>
      <c r="B435">
        <f>ABS(IF(W435=0,X435,W435))</f>
        <v/>
      </c>
      <c r="C435">
        <f>ABS(X435)</f>
        <v/>
      </c>
      <c r="D435" s="37">
        <f>IF(V435=0,TEXT(V435,"@"),TEXT(V435,"#"))</f>
        <v/>
      </c>
      <c r="E435">
        <f>IF(F435="",IF(F434="",MIN(10,E434+1),1),IFERROR(IF(VALUE(RIGHT(F435))&gt;=0,F435),LEFT(F435,LEN(F435)-1)))</f>
        <v/>
      </c>
    </row>
    <row r="436">
      <c r="A436">
        <f>D436&amp;J436</f>
        <v/>
      </c>
      <c r="B436">
        <f>ABS(IF(W436=0,X436,W436))</f>
        <v/>
      </c>
      <c r="C436">
        <f>ABS(X436)</f>
        <v/>
      </c>
      <c r="D436" s="37">
        <f>IF(V436=0,TEXT(V436,"@"),TEXT(V436,"#"))</f>
        <v/>
      </c>
      <c r="E436">
        <f>IF(F436="",IF(F435="",MIN(10,E435+1),1),IFERROR(IF(VALUE(RIGHT(F436))&gt;=0,F436),LEFT(F436,LEN(F436)-1)))</f>
        <v/>
      </c>
    </row>
    <row r="437">
      <c r="A437">
        <f>D437&amp;J437</f>
        <v/>
      </c>
      <c r="B437">
        <f>ABS(IF(W437=0,X437,W437))</f>
        <v/>
      </c>
      <c r="C437">
        <f>ABS(X437)</f>
        <v/>
      </c>
      <c r="D437" s="37">
        <f>IF(V437=0,TEXT(V437,"@"),TEXT(V437,"#"))</f>
        <v/>
      </c>
      <c r="E437">
        <f>IF(F437="",IF(F436="",MIN(10,E436+1),1),IFERROR(IF(VALUE(RIGHT(F437))&gt;=0,F437),LEFT(F437,LEN(F437)-1)))</f>
        <v/>
      </c>
    </row>
    <row r="438">
      <c r="A438">
        <f>D438&amp;J438</f>
        <v/>
      </c>
      <c r="B438">
        <f>ABS(IF(W438=0,X438,W438))</f>
        <v/>
      </c>
      <c r="C438">
        <f>ABS(X438)</f>
        <v/>
      </c>
      <c r="D438" s="37">
        <f>IF(V438=0,TEXT(V438,"@"),TEXT(V438,"#"))</f>
        <v/>
      </c>
      <c r="E438">
        <f>IF(F438="",IF(F437="",MIN(10,E437+1),1),IFERROR(IF(VALUE(RIGHT(F438))&gt;=0,F438),LEFT(F438,LEN(F438)-1)))</f>
        <v/>
      </c>
    </row>
    <row r="439">
      <c r="A439">
        <f>D439&amp;J439</f>
        <v/>
      </c>
      <c r="B439">
        <f>ABS(IF(W439=0,X439,W439))</f>
        <v/>
      </c>
      <c r="C439">
        <f>ABS(X439)</f>
        <v/>
      </c>
      <c r="D439" s="37">
        <f>IF(V439=0,TEXT(V439,"@"),TEXT(V439,"#"))</f>
        <v/>
      </c>
      <c r="E439">
        <f>IF(F439="",IF(F438="",MIN(10,E438+1),1),IFERROR(IF(VALUE(RIGHT(F439))&gt;=0,F439),LEFT(F439,LEN(F439)-1)))</f>
        <v/>
      </c>
    </row>
    <row r="440">
      <c r="A440">
        <f>D440&amp;J440</f>
        <v/>
      </c>
      <c r="B440">
        <f>ABS(IF(W440=0,X440,W440))</f>
        <v/>
      </c>
      <c r="C440">
        <f>ABS(X440)</f>
        <v/>
      </c>
      <c r="D440" s="37">
        <f>IF(V440=0,TEXT(V440,"@"),TEXT(V440,"#"))</f>
        <v/>
      </c>
      <c r="E440">
        <f>IF(F440="",IF(F439="",MIN(10,E439+1),1),IFERROR(IF(VALUE(RIGHT(F440))&gt;=0,F440),LEFT(F440,LEN(F440)-1)))</f>
        <v/>
      </c>
    </row>
    <row r="441">
      <c r="A441">
        <f>D441&amp;J441</f>
        <v/>
      </c>
      <c r="B441">
        <f>ABS(IF(W441=0,X441,W441))</f>
        <v/>
      </c>
      <c r="C441">
        <f>ABS(X441)</f>
        <v/>
      </c>
      <c r="D441" s="37">
        <f>IF(V441=0,TEXT(V441,"@"),TEXT(V441,"#"))</f>
        <v/>
      </c>
      <c r="E441">
        <f>IF(F441="",IF(F440="",MIN(10,E440+1),1),IFERROR(IF(VALUE(RIGHT(F441))&gt;=0,F441),LEFT(F441,LEN(F441)-1)))</f>
        <v/>
      </c>
    </row>
    <row r="442">
      <c r="A442">
        <f>D442&amp;J442</f>
        <v/>
      </c>
      <c r="B442">
        <f>ABS(IF(W442=0,X442,W442))</f>
        <v/>
      </c>
      <c r="C442">
        <f>ABS(X442)</f>
        <v/>
      </c>
      <c r="D442" s="37">
        <f>IF(V442=0,TEXT(V442,"@"),TEXT(V442,"#"))</f>
        <v/>
      </c>
      <c r="E442">
        <f>IF(F442="",IF(F441="",MIN(10,E441+1),1),IFERROR(IF(VALUE(RIGHT(F442))&gt;=0,F442),LEFT(F442,LEN(F442)-1)))</f>
        <v/>
      </c>
    </row>
    <row r="443">
      <c r="A443">
        <f>D443&amp;J443</f>
        <v/>
      </c>
      <c r="B443">
        <f>ABS(IF(W443=0,X443,W443))</f>
        <v/>
      </c>
      <c r="C443">
        <f>ABS(X443)</f>
        <v/>
      </c>
      <c r="D443" s="37">
        <f>IF(V443=0,TEXT(V443,"@"),TEXT(V443,"#"))</f>
        <v/>
      </c>
      <c r="E443">
        <f>IF(F443="",IF(F442="",MIN(10,E442+1),1),IFERROR(IF(VALUE(RIGHT(F443))&gt;=0,F443),LEFT(F443,LEN(F443)-1)))</f>
        <v/>
      </c>
    </row>
    <row r="444">
      <c r="A444">
        <f>D444&amp;J444</f>
        <v/>
      </c>
      <c r="B444">
        <f>ABS(IF(W444=0,X444,W444))</f>
        <v/>
      </c>
      <c r="C444">
        <f>ABS(X444)</f>
        <v/>
      </c>
      <c r="D444" s="37">
        <f>IF(V444=0,TEXT(V444,"@"),TEXT(V444,"#"))</f>
        <v/>
      </c>
      <c r="E444">
        <f>IF(F444="",IF(F443="",MIN(10,E443+1),1),IFERROR(IF(VALUE(RIGHT(F444))&gt;=0,F444),LEFT(F444,LEN(F444)-1)))</f>
        <v/>
      </c>
    </row>
    <row r="445">
      <c r="A445">
        <f>D445&amp;J445</f>
        <v/>
      </c>
      <c r="B445">
        <f>ABS(IF(W445=0,X445,W445))</f>
        <v/>
      </c>
      <c r="C445">
        <f>ABS(X445)</f>
        <v/>
      </c>
      <c r="D445" s="37">
        <f>IF(V445=0,TEXT(V445,"@"),TEXT(V445,"#"))</f>
        <v/>
      </c>
      <c r="E445">
        <f>IF(F445="",IF(F444="",MIN(10,E444+1),1),IFERROR(IF(VALUE(RIGHT(F445))&gt;=0,F445),LEFT(F445,LEN(F445)-1)))</f>
        <v/>
      </c>
    </row>
    <row r="446">
      <c r="A446">
        <f>D446&amp;J446</f>
        <v/>
      </c>
      <c r="B446">
        <f>ABS(IF(W446=0,X446,W446))</f>
        <v/>
      </c>
      <c r="C446">
        <f>ABS(X446)</f>
        <v/>
      </c>
      <c r="D446" s="37">
        <f>IF(V446=0,TEXT(V446,"@"),TEXT(V446,"#"))</f>
        <v/>
      </c>
      <c r="E446">
        <f>IF(F446="",IF(F445="",MIN(10,E445+1),1),IFERROR(IF(VALUE(RIGHT(F446))&gt;=0,F446),LEFT(F446,LEN(F446)-1)))</f>
        <v/>
      </c>
    </row>
    <row r="447">
      <c r="A447">
        <f>D447&amp;J447</f>
        <v/>
      </c>
      <c r="B447">
        <f>ABS(IF(W447=0,X447,W447))</f>
        <v/>
      </c>
      <c r="C447">
        <f>ABS(X447)</f>
        <v/>
      </c>
      <c r="D447" s="37">
        <f>IF(V447=0,TEXT(V447,"@"),TEXT(V447,"#"))</f>
        <v/>
      </c>
      <c r="E447">
        <f>IF(F447="",IF(F446="",MIN(10,E446+1),1),IFERROR(IF(VALUE(RIGHT(F447))&gt;=0,F447),LEFT(F447,LEN(F447)-1)))</f>
        <v/>
      </c>
    </row>
    <row r="448">
      <c r="A448">
        <f>D448&amp;J448</f>
        <v/>
      </c>
      <c r="B448">
        <f>ABS(IF(W448=0,X448,W448))</f>
        <v/>
      </c>
      <c r="C448">
        <f>ABS(X448)</f>
        <v/>
      </c>
      <c r="D448" s="37">
        <f>IF(V448=0,TEXT(V448,"@"),TEXT(V448,"#"))</f>
        <v/>
      </c>
      <c r="E448">
        <f>IF(F448="",IF(F447="",MIN(10,E447+1),1),IFERROR(IF(VALUE(RIGHT(F448))&gt;=0,F448),LEFT(F448,LEN(F448)-1)))</f>
        <v/>
      </c>
    </row>
    <row r="449">
      <c r="A449">
        <f>D449&amp;J449</f>
        <v/>
      </c>
      <c r="B449">
        <f>ABS(IF(W449=0,X449,W449))</f>
        <v/>
      </c>
      <c r="C449">
        <f>ABS(X449)</f>
        <v/>
      </c>
      <c r="D449" s="37">
        <f>IF(V449=0,TEXT(V449,"@"),TEXT(V449,"#"))</f>
        <v/>
      </c>
      <c r="E449">
        <f>IF(F449="",IF(F448="",MIN(10,E448+1),1),IFERROR(IF(VALUE(RIGHT(F449))&gt;=0,F449),LEFT(F449,LEN(F449)-1)))</f>
        <v/>
      </c>
    </row>
    <row r="450">
      <c r="A450">
        <f>D450&amp;J450</f>
        <v/>
      </c>
      <c r="B450">
        <f>ABS(IF(W450=0,X450,W450))</f>
        <v/>
      </c>
      <c r="C450">
        <f>ABS(X450)</f>
        <v/>
      </c>
      <c r="D450" s="37">
        <f>IF(V450=0,TEXT(V450,"@"),TEXT(V450,"#"))</f>
        <v/>
      </c>
      <c r="E450">
        <f>IF(F450="",IF(F449="",MIN(10,E449+1),1),IFERROR(IF(VALUE(RIGHT(F450))&gt;=0,F450),LEFT(F450,LEN(F450)-1)))</f>
        <v/>
      </c>
    </row>
    <row r="451">
      <c r="A451">
        <f>D451&amp;J451</f>
        <v/>
      </c>
      <c r="B451">
        <f>ABS(IF(W451=0,X451,W451))</f>
        <v/>
      </c>
      <c r="C451">
        <f>ABS(X451)</f>
        <v/>
      </c>
      <c r="D451" s="37">
        <f>IF(V451=0,TEXT(V451,"@"),TEXT(V451,"#"))</f>
        <v/>
      </c>
      <c r="E451">
        <f>IF(F451="",IF(F450="",MIN(10,E450+1),1),IFERROR(IF(VALUE(RIGHT(F451))&gt;=0,F451),LEFT(F451,LEN(F451)-1)))</f>
        <v/>
      </c>
    </row>
    <row r="452">
      <c r="A452">
        <f>D452&amp;J452</f>
        <v/>
      </c>
      <c r="B452">
        <f>ABS(IF(W452=0,X452,W452))</f>
        <v/>
      </c>
      <c r="C452">
        <f>ABS(X452)</f>
        <v/>
      </c>
      <c r="D452" s="37">
        <f>IF(V452=0,TEXT(V452,"@"),TEXT(V452,"#"))</f>
        <v/>
      </c>
      <c r="E452">
        <f>IF(F452="",IF(F451="",MIN(10,E451+1),1),IFERROR(IF(VALUE(RIGHT(F452))&gt;=0,F452),LEFT(F452,LEN(F452)-1)))</f>
        <v/>
      </c>
    </row>
    <row r="453">
      <c r="A453">
        <f>D453&amp;J453</f>
        <v/>
      </c>
      <c r="B453">
        <f>ABS(IF(W453=0,X453,W453))</f>
        <v/>
      </c>
      <c r="C453">
        <f>ABS(X453)</f>
        <v/>
      </c>
      <c r="D453" s="37">
        <f>IF(V453=0,TEXT(V453,"@"),TEXT(V453,"#"))</f>
        <v/>
      </c>
      <c r="E453">
        <f>IF(F453="",IF(F452="",MIN(10,E452+1),1),IFERROR(IF(VALUE(RIGHT(F453))&gt;=0,F453),LEFT(F453,LEN(F453)-1)))</f>
        <v/>
      </c>
    </row>
    <row r="454">
      <c r="A454">
        <f>D454&amp;J454</f>
        <v/>
      </c>
      <c r="B454">
        <f>ABS(IF(W454=0,X454,W454))</f>
        <v/>
      </c>
      <c r="C454">
        <f>ABS(X454)</f>
        <v/>
      </c>
      <c r="D454" s="37">
        <f>IF(V454=0,TEXT(V454,"@"),TEXT(V454,"#"))</f>
        <v/>
      </c>
      <c r="E454">
        <f>IF(F454="",IF(F453="",MIN(10,E453+1),1),IFERROR(IF(VALUE(RIGHT(F454))&gt;=0,F454),LEFT(F454,LEN(F454)-1)))</f>
        <v/>
      </c>
    </row>
    <row r="455">
      <c r="A455">
        <f>D455&amp;J455</f>
        <v/>
      </c>
      <c r="B455">
        <f>ABS(IF(W455=0,X455,W455))</f>
        <v/>
      </c>
      <c r="C455">
        <f>ABS(X455)</f>
        <v/>
      </c>
      <c r="D455" s="37">
        <f>IF(V455=0,TEXT(V455,"@"),TEXT(V455,"#"))</f>
        <v/>
      </c>
      <c r="E455">
        <f>IF(F455="",IF(F454="",MIN(10,E454+1),1),IFERROR(IF(VALUE(RIGHT(F455))&gt;=0,F455),LEFT(F455,LEN(F455)-1)))</f>
        <v/>
      </c>
    </row>
    <row r="456">
      <c r="A456">
        <f>D456&amp;J456</f>
        <v/>
      </c>
      <c r="B456">
        <f>ABS(IF(W456=0,X456,W456))</f>
        <v/>
      </c>
      <c r="C456">
        <f>ABS(X456)</f>
        <v/>
      </c>
      <c r="D456" s="37">
        <f>IF(V456=0,TEXT(V456,"@"),TEXT(V456,"#"))</f>
        <v/>
      </c>
      <c r="E456">
        <f>IF(F456="",IF(F455="",MIN(10,E455+1),1),IFERROR(IF(VALUE(RIGHT(F456))&gt;=0,F456),LEFT(F456,LEN(F456)-1)))</f>
        <v/>
      </c>
    </row>
    <row r="457">
      <c r="A457">
        <f>D457&amp;J457</f>
        <v/>
      </c>
      <c r="B457">
        <f>ABS(IF(W457=0,X457,W457))</f>
        <v/>
      </c>
      <c r="C457">
        <f>ABS(X457)</f>
        <v/>
      </c>
      <c r="D457" s="37">
        <f>IF(V457=0,TEXT(V457,"@"),TEXT(V457,"#"))</f>
        <v/>
      </c>
      <c r="E457">
        <f>IF(F457="",IF(F456="",MIN(10,E456+1),1),IFERROR(IF(VALUE(RIGHT(F457))&gt;=0,F457),LEFT(F457,LEN(F457)-1)))</f>
        <v/>
      </c>
    </row>
    <row r="458">
      <c r="A458">
        <f>D458&amp;J458</f>
        <v/>
      </c>
      <c r="B458">
        <f>ABS(IF(W458=0,X458,W458))</f>
        <v/>
      </c>
      <c r="C458">
        <f>ABS(X458)</f>
        <v/>
      </c>
      <c r="D458" s="37">
        <f>IF(V458=0,TEXT(V458,"@"),TEXT(V458,"#"))</f>
        <v/>
      </c>
      <c r="E458">
        <f>IF(F458="",IF(F457="",MIN(10,E457+1),1),IFERROR(IF(VALUE(RIGHT(F458))&gt;=0,F458),LEFT(F458,LEN(F458)-1)))</f>
        <v/>
      </c>
    </row>
    <row r="459">
      <c r="A459">
        <f>D459&amp;J459</f>
        <v/>
      </c>
      <c r="B459">
        <f>ABS(IF(W459=0,X459,W459))</f>
        <v/>
      </c>
      <c r="C459">
        <f>ABS(X459)</f>
        <v/>
      </c>
      <c r="D459" s="37">
        <f>IF(V459=0,TEXT(V459,"@"),TEXT(V459,"#"))</f>
        <v/>
      </c>
      <c r="E459">
        <f>IF(F459="",IF(F458="",MIN(10,E458+1),1),IFERROR(IF(VALUE(RIGHT(F459))&gt;=0,F459),LEFT(F459,LEN(F459)-1)))</f>
        <v/>
      </c>
    </row>
    <row r="460">
      <c r="A460">
        <f>D460&amp;J460</f>
        <v/>
      </c>
      <c r="B460">
        <f>ABS(IF(W460=0,X460,W460))</f>
        <v/>
      </c>
      <c r="C460">
        <f>ABS(X460)</f>
        <v/>
      </c>
      <c r="D460" s="37">
        <f>IF(V460=0,TEXT(V460,"@"),TEXT(V460,"#"))</f>
        <v/>
      </c>
      <c r="E460">
        <f>IF(F460="",IF(F459="",MIN(10,E459+1),1),IFERROR(IF(VALUE(RIGHT(F460))&gt;=0,F460),LEFT(F460,LEN(F460)-1)))</f>
        <v/>
      </c>
    </row>
    <row r="461">
      <c r="A461">
        <f>D461&amp;J461</f>
        <v/>
      </c>
      <c r="B461">
        <f>ABS(IF(W461=0,X461,W461))</f>
        <v/>
      </c>
      <c r="C461">
        <f>ABS(X461)</f>
        <v/>
      </c>
      <c r="D461" s="37">
        <f>IF(V461=0,TEXT(V461,"@"),TEXT(V461,"#"))</f>
        <v/>
      </c>
      <c r="E461">
        <f>IF(F461="",IF(F460="",MIN(10,E460+1),1),IFERROR(IF(VALUE(RIGHT(F461))&gt;=0,F461),LEFT(F461,LEN(F461)-1)))</f>
        <v/>
      </c>
    </row>
    <row r="462">
      <c r="A462">
        <f>D462&amp;J462</f>
        <v/>
      </c>
      <c r="B462">
        <f>ABS(IF(W462=0,X462,W462))</f>
        <v/>
      </c>
      <c r="C462">
        <f>ABS(X462)</f>
        <v/>
      </c>
      <c r="D462" s="37">
        <f>IF(V462=0,TEXT(V462,"@"),TEXT(V462,"#"))</f>
        <v/>
      </c>
      <c r="E462">
        <f>IF(F462="",IF(F461="",MIN(10,E461+1),1),IFERROR(IF(VALUE(RIGHT(F462))&gt;=0,F462),LEFT(F462,LEN(F462)-1)))</f>
        <v/>
      </c>
    </row>
    <row r="463">
      <c r="A463">
        <f>D463&amp;J463</f>
        <v/>
      </c>
      <c r="B463">
        <f>ABS(IF(W463=0,X463,W463))</f>
        <v/>
      </c>
      <c r="C463">
        <f>ABS(X463)</f>
        <v/>
      </c>
      <c r="D463" s="37">
        <f>IF(V463=0,TEXT(V463,"@"),TEXT(V463,"#"))</f>
        <v/>
      </c>
      <c r="E463">
        <f>IF(F463="",IF(F462="",MIN(10,E462+1),1),IFERROR(IF(VALUE(RIGHT(F463))&gt;=0,F463),LEFT(F463,LEN(F463)-1)))</f>
        <v/>
      </c>
    </row>
    <row r="464">
      <c r="A464">
        <f>D464&amp;J464</f>
        <v/>
      </c>
      <c r="B464">
        <f>ABS(IF(W464=0,X464,W464))</f>
        <v/>
      </c>
      <c r="C464">
        <f>ABS(X464)</f>
        <v/>
      </c>
      <c r="D464" s="37">
        <f>IF(V464=0,TEXT(V464,"@"),TEXT(V464,"#"))</f>
        <v/>
      </c>
      <c r="E464">
        <f>IF(F464="",IF(F463="",MIN(10,E463+1),1),IFERROR(IF(VALUE(RIGHT(F464))&gt;=0,F464),LEFT(F464,LEN(F464)-1)))</f>
        <v/>
      </c>
    </row>
    <row r="465">
      <c r="A465">
        <f>D465&amp;J465</f>
        <v/>
      </c>
      <c r="B465">
        <f>ABS(IF(W465=0,X465,W465))</f>
        <v/>
      </c>
      <c r="C465">
        <f>ABS(X465)</f>
        <v/>
      </c>
      <c r="D465" s="37">
        <f>IF(V465=0,TEXT(V465,"@"),TEXT(V465,"#"))</f>
        <v/>
      </c>
      <c r="E465">
        <f>IF(F465="",IF(F464="",MIN(10,E464+1),1),IFERROR(IF(VALUE(RIGHT(F465))&gt;=0,F465),LEFT(F465,LEN(F465)-1)))</f>
        <v/>
      </c>
    </row>
    <row r="466">
      <c r="A466">
        <f>D466&amp;J466</f>
        <v/>
      </c>
      <c r="B466">
        <f>ABS(IF(W466=0,X466,W466))</f>
        <v/>
      </c>
      <c r="C466">
        <f>ABS(X466)</f>
        <v/>
      </c>
      <c r="D466" s="37">
        <f>IF(V466=0,TEXT(V466,"@"),TEXT(V466,"#"))</f>
        <v/>
      </c>
      <c r="E466">
        <f>IF(F466="",IF(F465="",MIN(10,E465+1),1),IFERROR(IF(VALUE(RIGHT(F466))&gt;=0,F466),LEFT(F466,LEN(F466)-1)))</f>
        <v/>
      </c>
    </row>
    <row r="467">
      <c r="A467">
        <f>D467&amp;J467</f>
        <v/>
      </c>
      <c r="B467">
        <f>ABS(IF(W467=0,X467,W467))</f>
        <v/>
      </c>
      <c r="C467">
        <f>ABS(X467)</f>
        <v/>
      </c>
      <c r="D467" s="37">
        <f>IF(V467=0,TEXT(V467,"@"),TEXT(V467,"#"))</f>
        <v/>
      </c>
      <c r="E467">
        <f>IF(F467="",IF(F466="",MIN(10,E466+1),1),IFERROR(IF(VALUE(RIGHT(F467))&gt;=0,F467),LEFT(F467,LEN(F467)-1)))</f>
        <v/>
      </c>
    </row>
    <row r="468">
      <c r="A468">
        <f>D468&amp;J468</f>
        <v/>
      </c>
      <c r="B468">
        <f>ABS(IF(W468=0,X468,W468))</f>
        <v/>
      </c>
      <c r="C468">
        <f>ABS(X468)</f>
        <v/>
      </c>
      <c r="D468" s="37">
        <f>IF(V468=0,TEXT(V468,"@"),TEXT(V468,"#"))</f>
        <v/>
      </c>
      <c r="E468">
        <f>IF(F468="",IF(F467="",MIN(10,E467+1),1),IFERROR(IF(VALUE(RIGHT(F468))&gt;=0,F468),LEFT(F468,LEN(F468)-1)))</f>
        <v/>
      </c>
    </row>
    <row r="469">
      <c r="A469">
        <f>D469&amp;J469</f>
        <v/>
      </c>
      <c r="B469">
        <f>ABS(IF(W469=0,X469,W469))</f>
        <v/>
      </c>
      <c r="C469">
        <f>ABS(X469)</f>
        <v/>
      </c>
      <c r="D469" s="37">
        <f>IF(V469=0,TEXT(V469,"@"),TEXT(V469,"#"))</f>
        <v/>
      </c>
      <c r="E469">
        <f>IF(F469="",IF(F468="",MIN(10,E468+1),1),IFERROR(IF(VALUE(RIGHT(F469))&gt;=0,F469),LEFT(F469,LEN(F469)-1)))</f>
        <v/>
      </c>
    </row>
    <row r="470">
      <c r="A470">
        <f>D470&amp;J470</f>
        <v/>
      </c>
      <c r="B470">
        <f>ABS(IF(W470=0,X470,W470))</f>
        <v/>
      </c>
      <c r="C470">
        <f>ABS(X470)</f>
        <v/>
      </c>
      <c r="D470" s="37">
        <f>IF(V470=0,TEXT(V470,"@"),TEXT(V470,"#"))</f>
        <v/>
      </c>
      <c r="E470">
        <f>IF(F470="",IF(F469="",MIN(10,E469+1),1),IFERROR(IF(VALUE(RIGHT(F470))&gt;=0,F470),LEFT(F470,LEN(F470)-1)))</f>
        <v/>
      </c>
    </row>
    <row r="471">
      <c r="A471">
        <f>D471&amp;J471</f>
        <v/>
      </c>
      <c r="B471">
        <f>ABS(IF(W471=0,X471,W471))</f>
        <v/>
      </c>
      <c r="C471">
        <f>ABS(X471)</f>
        <v/>
      </c>
      <c r="D471" s="37">
        <f>IF(V471=0,TEXT(V471,"@"),TEXT(V471,"#"))</f>
        <v/>
      </c>
      <c r="E471">
        <f>IF(F471="",IF(F470="",MIN(10,E470+1),1),IFERROR(IF(VALUE(RIGHT(F471))&gt;=0,F471),LEFT(F471,LEN(F471)-1)))</f>
        <v/>
      </c>
    </row>
    <row r="472">
      <c r="A472">
        <f>D472&amp;J472</f>
        <v/>
      </c>
      <c r="B472">
        <f>ABS(IF(W472=0,X472,W472))</f>
        <v/>
      </c>
      <c r="C472">
        <f>ABS(X472)</f>
        <v/>
      </c>
      <c r="D472" s="37">
        <f>IF(V472=0,TEXT(V472,"@"),TEXT(V472,"#"))</f>
        <v/>
      </c>
      <c r="E472">
        <f>IF(F472="",IF(F471="",MIN(10,E471+1),1),IFERROR(IF(VALUE(RIGHT(F472))&gt;=0,F472),LEFT(F472,LEN(F472)-1)))</f>
        <v/>
      </c>
    </row>
    <row r="473">
      <c r="A473">
        <f>D473&amp;J473</f>
        <v/>
      </c>
      <c r="B473">
        <f>ABS(IF(W473=0,X473,W473))</f>
        <v/>
      </c>
      <c r="C473">
        <f>ABS(X473)</f>
        <v/>
      </c>
      <c r="D473" s="37">
        <f>IF(V473=0,TEXT(V473,"@"),TEXT(V473,"#"))</f>
        <v/>
      </c>
      <c r="E473">
        <f>IF(F473="",IF(F472="",MIN(10,E472+1),1),IFERROR(IF(VALUE(RIGHT(F473))&gt;=0,F473),LEFT(F473,LEN(F473)-1)))</f>
        <v/>
      </c>
    </row>
    <row r="474">
      <c r="A474">
        <f>D474&amp;J474</f>
        <v/>
      </c>
      <c r="B474">
        <f>ABS(IF(W474=0,X474,W474))</f>
        <v/>
      </c>
      <c r="C474">
        <f>ABS(X474)</f>
        <v/>
      </c>
      <c r="D474" s="37">
        <f>IF(V474=0,TEXT(V474,"@"),TEXT(V474,"#"))</f>
        <v/>
      </c>
      <c r="E474">
        <f>IF(F474="",IF(F473="",MIN(10,E473+1),1),IFERROR(IF(VALUE(RIGHT(F474))&gt;=0,F474),LEFT(F474,LEN(F474)-1)))</f>
        <v/>
      </c>
    </row>
    <row r="475">
      <c r="A475">
        <f>D475&amp;J475</f>
        <v/>
      </c>
      <c r="B475">
        <f>ABS(IF(W475=0,X475,W475))</f>
        <v/>
      </c>
      <c r="C475">
        <f>ABS(X475)</f>
        <v/>
      </c>
      <c r="D475" s="37">
        <f>IF(V475=0,TEXT(V475,"@"),TEXT(V475,"#"))</f>
        <v/>
      </c>
      <c r="E475">
        <f>IF(F475="",IF(F474="",MIN(10,E474+1),1),IFERROR(IF(VALUE(RIGHT(F475))&gt;=0,F475),LEFT(F475,LEN(F475)-1)))</f>
        <v/>
      </c>
    </row>
    <row r="476">
      <c r="A476">
        <f>D476&amp;J476</f>
        <v/>
      </c>
      <c r="B476">
        <f>ABS(IF(W476=0,X476,W476))</f>
        <v/>
      </c>
      <c r="C476">
        <f>ABS(X476)</f>
        <v/>
      </c>
      <c r="D476" s="37">
        <f>IF(V476=0,TEXT(V476,"@"),TEXT(V476,"#"))</f>
        <v/>
      </c>
      <c r="E476">
        <f>IF(F476="",IF(F475="",MIN(10,E475+1),1),IFERROR(IF(VALUE(RIGHT(F476))&gt;=0,F476),LEFT(F476,LEN(F476)-1)))</f>
        <v/>
      </c>
    </row>
    <row r="477">
      <c r="A477">
        <f>D477&amp;J477</f>
        <v/>
      </c>
      <c r="B477">
        <f>ABS(IF(W477=0,X477,W477))</f>
        <v/>
      </c>
      <c r="C477">
        <f>ABS(X477)</f>
        <v/>
      </c>
      <c r="D477" s="37">
        <f>IF(V477=0,TEXT(V477,"@"),TEXT(V477,"#"))</f>
        <v/>
      </c>
      <c r="E477">
        <f>IF(F477="",IF(F476="",MIN(10,E476+1),1),IFERROR(IF(VALUE(RIGHT(F477))&gt;=0,F477),LEFT(F477,LEN(F477)-1)))</f>
        <v/>
      </c>
    </row>
    <row r="478">
      <c r="A478">
        <f>D478&amp;J478</f>
        <v/>
      </c>
      <c r="B478">
        <f>ABS(IF(W478=0,X478,W478))</f>
        <v/>
      </c>
      <c r="C478">
        <f>ABS(X478)</f>
        <v/>
      </c>
      <c r="D478" s="37">
        <f>IF(V478=0,TEXT(V478,"@"),TEXT(V478,"#"))</f>
        <v/>
      </c>
      <c r="E478">
        <f>IF(F478="",IF(F477="",MIN(10,E477+1),1),IFERROR(IF(VALUE(RIGHT(F478))&gt;=0,F478),LEFT(F478,LEN(F478)-1)))</f>
        <v/>
      </c>
    </row>
    <row r="479">
      <c r="A479">
        <f>D479&amp;J479</f>
        <v/>
      </c>
      <c r="B479">
        <f>ABS(IF(W479=0,X479,W479))</f>
        <v/>
      </c>
      <c r="C479">
        <f>ABS(X479)</f>
        <v/>
      </c>
      <c r="D479" s="37">
        <f>IF(V479=0,TEXT(V479,"@"),TEXT(V479,"#"))</f>
        <v/>
      </c>
      <c r="E479">
        <f>IF(F479="",IF(F478="",MIN(10,E478+1),1),IFERROR(IF(VALUE(RIGHT(F479))&gt;=0,F479),LEFT(F479,LEN(F479)-1)))</f>
        <v/>
      </c>
    </row>
    <row r="480">
      <c r="A480">
        <f>D480&amp;J480</f>
        <v/>
      </c>
      <c r="B480">
        <f>ABS(IF(W480=0,X480,W480))</f>
        <v/>
      </c>
      <c r="C480">
        <f>ABS(X480)</f>
        <v/>
      </c>
      <c r="D480" s="37">
        <f>IF(V480=0,TEXT(V480,"@"),TEXT(V480,"#"))</f>
        <v/>
      </c>
      <c r="E480">
        <f>IF(F480="",IF(F479="",MIN(10,E479+1),1),IFERROR(IF(VALUE(RIGHT(F480))&gt;=0,F480),LEFT(F480,LEN(F480)-1)))</f>
        <v/>
      </c>
    </row>
    <row r="481">
      <c r="A481">
        <f>D481&amp;J481</f>
        <v/>
      </c>
      <c r="B481">
        <f>ABS(IF(W481=0,X481,W481))</f>
        <v/>
      </c>
      <c r="C481">
        <f>ABS(X481)</f>
        <v/>
      </c>
      <c r="D481" s="37">
        <f>IF(V481=0,TEXT(V481,"@"),TEXT(V481,"#"))</f>
        <v/>
      </c>
      <c r="E481">
        <f>IF(F481="",IF(F480="",MIN(10,E480+1),1),IFERROR(IF(VALUE(RIGHT(F481))&gt;=0,F481),LEFT(F481,LEN(F481)-1)))</f>
        <v/>
      </c>
    </row>
    <row r="482">
      <c r="A482">
        <f>D482&amp;J482</f>
        <v/>
      </c>
      <c r="B482">
        <f>ABS(IF(W482=0,X482,W482))</f>
        <v/>
      </c>
      <c r="C482">
        <f>ABS(X482)</f>
        <v/>
      </c>
      <c r="D482" s="37">
        <f>IF(V482=0,TEXT(V482,"@"),TEXT(V482,"#"))</f>
        <v/>
      </c>
      <c r="E482">
        <f>IF(F482="",IF(F481="",MIN(10,E481+1),1),IFERROR(IF(VALUE(RIGHT(F482))&gt;=0,F482),LEFT(F482,LEN(F482)-1)))</f>
        <v/>
      </c>
    </row>
    <row r="483">
      <c r="A483">
        <f>D483&amp;J483</f>
        <v/>
      </c>
      <c r="B483">
        <f>ABS(IF(W483=0,X483,W483))</f>
        <v/>
      </c>
      <c r="C483">
        <f>ABS(X483)</f>
        <v/>
      </c>
      <c r="D483" s="37">
        <f>IF(V483=0,TEXT(V483,"@"),TEXT(V483,"#"))</f>
        <v/>
      </c>
      <c r="E483">
        <f>IF(F483="",IF(F482="",MIN(10,E482+1),1),IFERROR(IF(VALUE(RIGHT(F483))&gt;=0,F483),LEFT(F483,LEN(F483)-1)))</f>
        <v/>
      </c>
    </row>
    <row r="484">
      <c r="A484">
        <f>D484&amp;J484</f>
        <v/>
      </c>
      <c r="B484">
        <f>ABS(IF(W484=0,X484,W484))</f>
        <v/>
      </c>
      <c r="C484">
        <f>ABS(X484)</f>
        <v/>
      </c>
      <c r="D484" s="37">
        <f>IF(V484=0,TEXT(V484,"@"),TEXT(V484,"#"))</f>
        <v/>
      </c>
      <c r="E484">
        <f>IF(F484="",IF(F483="",MIN(10,E483+1),1),IFERROR(IF(VALUE(RIGHT(F484))&gt;=0,F484),LEFT(F484,LEN(F484)-1)))</f>
        <v/>
      </c>
    </row>
    <row r="485">
      <c r="A485">
        <f>D485&amp;J485</f>
        <v/>
      </c>
      <c r="B485">
        <f>ABS(IF(W485=0,X485,W485))</f>
        <v/>
      </c>
      <c r="C485">
        <f>ABS(X485)</f>
        <v/>
      </c>
      <c r="D485" s="37">
        <f>IF(V485=0,TEXT(V485,"@"),TEXT(V485,"#"))</f>
        <v/>
      </c>
      <c r="E485">
        <f>IF(F485="",IF(F484="",MIN(10,E484+1),1),IFERROR(IF(VALUE(RIGHT(F485))&gt;=0,F485),LEFT(F485,LEN(F485)-1)))</f>
        <v/>
      </c>
    </row>
    <row r="486">
      <c r="A486">
        <f>D486&amp;J486</f>
        <v/>
      </c>
      <c r="B486">
        <f>ABS(IF(W486=0,X486,W486))</f>
        <v/>
      </c>
      <c r="C486">
        <f>ABS(X486)</f>
        <v/>
      </c>
      <c r="D486" s="37">
        <f>IF(V486=0,TEXT(V486,"@"),TEXT(V486,"#"))</f>
        <v/>
      </c>
      <c r="E486">
        <f>IF(F486="",IF(F485="",MIN(10,E485+1),1),IFERROR(IF(VALUE(RIGHT(F486))&gt;=0,F486),LEFT(F486,LEN(F486)-1)))</f>
        <v/>
      </c>
    </row>
    <row r="487">
      <c r="A487">
        <f>D487&amp;J487</f>
        <v/>
      </c>
      <c r="B487">
        <f>ABS(IF(W487=0,X487,W487))</f>
        <v/>
      </c>
      <c r="C487">
        <f>ABS(X487)</f>
        <v/>
      </c>
      <c r="D487" s="37">
        <f>IF(V487=0,TEXT(V487,"@"),TEXT(V487,"#"))</f>
        <v/>
      </c>
      <c r="E487">
        <f>IF(F487="",IF(F486="",MIN(10,E486+1),1),IFERROR(IF(VALUE(RIGHT(F487))&gt;=0,F487),LEFT(F487,LEN(F487)-1)))</f>
        <v/>
      </c>
    </row>
    <row r="488">
      <c r="A488">
        <f>D488&amp;J488</f>
        <v/>
      </c>
      <c r="B488">
        <f>ABS(IF(W488=0,X488,W488))</f>
        <v/>
      </c>
      <c r="C488">
        <f>ABS(X488)</f>
        <v/>
      </c>
      <c r="D488" s="37">
        <f>IF(V488=0,TEXT(V488,"@"),TEXT(V488,"#"))</f>
        <v/>
      </c>
      <c r="E488">
        <f>IF(F488="",IF(F487="",MIN(10,E487+1),1),IFERROR(IF(VALUE(RIGHT(F488))&gt;=0,F488),LEFT(F488,LEN(F488)-1)))</f>
        <v/>
      </c>
    </row>
    <row r="489">
      <c r="A489">
        <f>D489&amp;J489</f>
        <v/>
      </c>
      <c r="B489">
        <f>ABS(IF(W489=0,X489,W489))</f>
        <v/>
      </c>
      <c r="C489">
        <f>ABS(X489)</f>
        <v/>
      </c>
      <c r="D489" s="37">
        <f>IF(V489=0,TEXT(V489,"@"),TEXT(V489,"#"))</f>
        <v/>
      </c>
      <c r="E489">
        <f>IF(F489="",IF(F488="",MIN(10,E488+1),1),IFERROR(IF(VALUE(RIGHT(F489))&gt;=0,F489),LEFT(F489,LEN(F489)-1)))</f>
        <v/>
      </c>
    </row>
    <row r="490">
      <c r="A490">
        <f>D490&amp;J490</f>
        <v/>
      </c>
      <c r="B490">
        <f>ABS(IF(W490=0,X490,W490))</f>
        <v/>
      </c>
      <c r="C490">
        <f>ABS(X490)</f>
        <v/>
      </c>
      <c r="D490" s="37">
        <f>IF(V490=0,TEXT(V490,"@"),TEXT(V490,"#"))</f>
        <v/>
      </c>
      <c r="E490">
        <f>IF(F490="",IF(F489="",MIN(10,E489+1),1),IFERROR(IF(VALUE(RIGHT(F490))&gt;=0,F490),LEFT(F490,LEN(F490)-1)))</f>
        <v/>
      </c>
    </row>
    <row r="491">
      <c r="A491">
        <f>D491&amp;J491</f>
        <v/>
      </c>
      <c r="B491">
        <f>ABS(IF(W491=0,X491,W491))</f>
        <v/>
      </c>
      <c r="C491">
        <f>ABS(X491)</f>
        <v/>
      </c>
      <c r="D491" s="37">
        <f>IF(V491=0,TEXT(V491,"@"),TEXT(V491,"#"))</f>
        <v/>
      </c>
      <c r="E491">
        <f>IF(F491="",IF(F490="",MIN(10,E490+1),1),IFERROR(IF(VALUE(RIGHT(F491))&gt;=0,F491),LEFT(F491,LEN(F491)-1)))</f>
        <v/>
      </c>
    </row>
    <row r="492">
      <c r="A492">
        <f>D492&amp;J492</f>
        <v/>
      </c>
      <c r="B492">
        <f>ABS(IF(W492=0,X492,W492))</f>
        <v/>
      </c>
      <c r="C492">
        <f>ABS(X492)</f>
        <v/>
      </c>
      <c r="D492" s="37">
        <f>IF(V492=0,TEXT(V492,"@"),TEXT(V492,"#"))</f>
        <v/>
      </c>
      <c r="E492">
        <f>IF(F492="",IF(F491="",MIN(10,E491+1),1),IFERROR(IF(VALUE(RIGHT(F492))&gt;=0,F492),LEFT(F492,LEN(F492)-1)))</f>
        <v/>
      </c>
    </row>
    <row r="493">
      <c r="A493">
        <f>D493&amp;J493</f>
        <v/>
      </c>
      <c r="B493">
        <f>ABS(IF(W493=0,X493,W493))</f>
        <v/>
      </c>
      <c r="C493">
        <f>ABS(X493)</f>
        <v/>
      </c>
      <c r="D493" s="37">
        <f>IF(V493=0,TEXT(V493,"@"),TEXT(V493,"#"))</f>
        <v/>
      </c>
      <c r="E493">
        <f>IF(F493="",IF(F492="",MIN(10,E492+1),1),IFERROR(IF(VALUE(RIGHT(F493))&gt;=0,F493),LEFT(F493,LEN(F493)-1)))</f>
        <v/>
      </c>
    </row>
    <row r="494">
      <c r="A494">
        <f>D494&amp;J494</f>
        <v/>
      </c>
      <c r="B494">
        <f>ABS(IF(W494=0,X494,W494))</f>
        <v/>
      </c>
      <c r="C494">
        <f>ABS(X494)</f>
        <v/>
      </c>
      <c r="D494" s="37">
        <f>IF(V494=0,TEXT(V494,"@"),TEXT(V494,"#"))</f>
        <v/>
      </c>
      <c r="E494">
        <f>IF(F494="",IF(F493="",MIN(10,E493+1),1),IFERROR(IF(VALUE(RIGHT(F494))&gt;=0,F494),LEFT(F494,LEN(F494)-1)))</f>
        <v/>
      </c>
    </row>
    <row r="495">
      <c r="A495">
        <f>D495&amp;J495</f>
        <v/>
      </c>
      <c r="B495">
        <f>ABS(IF(W495=0,X495,W495))</f>
        <v/>
      </c>
      <c r="C495">
        <f>ABS(X495)</f>
        <v/>
      </c>
      <c r="D495" s="37">
        <f>IF(V495=0,TEXT(V495,"@"),TEXT(V495,"#"))</f>
        <v/>
      </c>
      <c r="E495">
        <f>IF(F495="",IF(F494="",MIN(10,E494+1),1),IFERROR(IF(VALUE(RIGHT(F495))&gt;=0,F495),LEFT(F495,LEN(F495)-1)))</f>
        <v/>
      </c>
    </row>
    <row r="496">
      <c r="A496">
        <f>D496&amp;J496</f>
        <v/>
      </c>
      <c r="B496">
        <f>ABS(IF(W496=0,X496,W496))</f>
        <v/>
      </c>
      <c r="C496">
        <f>ABS(X496)</f>
        <v/>
      </c>
      <c r="D496" s="37">
        <f>IF(V496=0,TEXT(V496,"@"),TEXT(V496,"#"))</f>
        <v/>
      </c>
      <c r="E496">
        <f>IF(F496="",IF(F495="",MIN(10,E495+1),1),IFERROR(IF(VALUE(RIGHT(F496))&gt;=0,F496),LEFT(F496,LEN(F496)-1)))</f>
        <v/>
      </c>
    </row>
    <row r="497">
      <c r="A497">
        <f>D497&amp;J497</f>
        <v/>
      </c>
      <c r="B497">
        <f>ABS(IF(W497=0,X497,W497))</f>
        <v/>
      </c>
      <c r="C497">
        <f>ABS(X497)</f>
        <v/>
      </c>
      <c r="D497" s="37">
        <f>IF(V497=0,TEXT(V497,"@"),TEXT(V497,"#"))</f>
        <v/>
      </c>
      <c r="E497">
        <f>IF(F497="",IF(F496="",MIN(10,E496+1),1),IFERROR(IF(VALUE(RIGHT(F497))&gt;=0,F497),LEFT(F497,LEN(F497)-1)))</f>
        <v/>
      </c>
    </row>
    <row r="498">
      <c r="A498">
        <f>D498&amp;J498</f>
        <v/>
      </c>
      <c r="B498">
        <f>ABS(IF(W498=0,X498,W498))</f>
        <v/>
      </c>
      <c r="C498">
        <f>ABS(X498)</f>
        <v/>
      </c>
      <c r="D498" s="37">
        <f>IF(V498=0,TEXT(V498,"@"),TEXT(V498,"#"))</f>
        <v/>
      </c>
      <c r="E498">
        <f>IF(F498="",IF(F497="",MIN(10,E497+1),1),IFERROR(IF(VALUE(RIGHT(F498))&gt;=0,F498),LEFT(F498,LEN(F498)-1)))</f>
        <v/>
      </c>
    </row>
    <row r="499">
      <c r="A499">
        <f>D499&amp;J499</f>
        <v/>
      </c>
      <c r="B499">
        <f>ABS(IF(W499=0,X499,W499))</f>
        <v/>
      </c>
      <c r="C499">
        <f>ABS(X499)</f>
        <v/>
      </c>
      <c r="D499" s="37">
        <f>IF(V499=0,TEXT(V499,"@"),TEXT(V499,"#"))</f>
        <v/>
      </c>
      <c r="E499">
        <f>IF(F499="",IF(F498="",MIN(10,E498+1),1),IFERROR(IF(VALUE(RIGHT(F499))&gt;=0,F499),LEFT(F499,LEN(F499)-1)))</f>
        <v/>
      </c>
    </row>
    <row r="500">
      <c r="A500">
        <f>D500&amp;J500</f>
        <v/>
      </c>
      <c r="B500">
        <f>ABS(IF(W500=0,X500,W500))</f>
        <v/>
      </c>
      <c r="C500">
        <f>ABS(X500)</f>
        <v/>
      </c>
      <c r="D500" s="37">
        <f>IF(V500=0,TEXT(V500,"@"),TEXT(V500,"#"))</f>
        <v/>
      </c>
      <c r="E500">
        <f>IF(F500="",IF(F499="",MIN(10,E499+1),1),IFERROR(IF(VALUE(RIGHT(F500))&gt;=0,F500),LEFT(F500,LEN(F500)-1)))</f>
        <v/>
      </c>
    </row>
    <row r="501">
      <c r="A501">
        <f>D501&amp;J501</f>
        <v/>
      </c>
      <c r="B501">
        <f>ABS(IF(W501=0,X501,W501))</f>
        <v/>
      </c>
      <c r="C501">
        <f>ABS(X501)</f>
        <v/>
      </c>
      <c r="D501" s="37">
        <f>IF(V501=0,TEXT(V501,"@"),TEXT(V501,"#"))</f>
        <v/>
      </c>
      <c r="E501">
        <f>IF(F501="",IF(F500="",MIN(10,E500+1),1),IFERROR(IF(VALUE(RIGHT(F501))&gt;=0,F501),LEFT(F501,LEN(F501)-1)))</f>
        <v/>
      </c>
    </row>
    <row r="502">
      <c r="A502">
        <f>D502&amp;J502</f>
        <v/>
      </c>
      <c r="B502">
        <f>ABS(IF(W502=0,X502,W502))</f>
        <v/>
      </c>
      <c r="C502">
        <f>ABS(X502)</f>
        <v/>
      </c>
      <c r="D502" s="37">
        <f>IF(V502=0,TEXT(V502,"@"),TEXT(V502,"#"))</f>
        <v/>
      </c>
      <c r="E502">
        <f>IF(F502="",IF(F501="",MIN(10,E501+1),1),IFERROR(IF(VALUE(RIGHT(F502))&gt;=0,F502),LEFT(F502,LEN(F502)-1)))</f>
        <v/>
      </c>
    </row>
    <row r="503">
      <c r="A503">
        <f>D503&amp;J503</f>
        <v/>
      </c>
      <c r="B503">
        <f>ABS(IF(W503=0,X503,W503))</f>
        <v/>
      </c>
      <c r="C503">
        <f>ABS(X503)</f>
        <v/>
      </c>
      <c r="D503" s="37">
        <f>IF(V503=0,TEXT(V503,"@"),TEXT(V503,"#"))</f>
        <v/>
      </c>
      <c r="E503">
        <f>IF(F503="",IF(F502="",MIN(10,E502+1),1),IFERROR(IF(VALUE(RIGHT(F503))&gt;=0,F503),LEFT(F503,LEN(F503)-1)))</f>
        <v/>
      </c>
    </row>
    <row r="504">
      <c r="A504">
        <f>D504&amp;J504</f>
        <v/>
      </c>
      <c r="B504">
        <f>ABS(IF(W504=0,X504,W504))</f>
        <v/>
      </c>
      <c r="C504">
        <f>ABS(X504)</f>
        <v/>
      </c>
      <c r="D504" s="37">
        <f>IF(V504=0,TEXT(V504,"@"),TEXT(V504,"#"))</f>
        <v/>
      </c>
      <c r="E504">
        <f>IF(F504="",IF(F503="",MIN(10,E503+1),1),IFERROR(IF(VALUE(RIGHT(F504))&gt;=0,F504),LEFT(F504,LEN(F504)-1)))</f>
        <v/>
      </c>
    </row>
    <row r="505">
      <c r="A505">
        <f>D505&amp;J505</f>
        <v/>
      </c>
      <c r="B505">
        <f>ABS(IF(W505=0,X505,W505))</f>
        <v/>
      </c>
      <c r="C505">
        <f>ABS(X505)</f>
        <v/>
      </c>
      <c r="D505" s="37">
        <f>IF(V505=0,TEXT(V505,"@"),TEXT(V505,"#"))</f>
        <v/>
      </c>
      <c r="E505">
        <f>IF(F505="",IF(F504="",MIN(10,E504+1),1),IFERROR(IF(VALUE(RIGHT(F505))&gt;=0,F505),LEFT(F505,LEN(F505)-1)))</f>
        <v/>
      </c>
    </row>
    <row r="506">
      <c r="A506">
        <f>D506&amp;J506</f>
        <v/>
      </c>
      <c r="B506">
        <f>ABS(IF(W506=0,X506,W506))</f>
        <v/>
      </c>
      <c r="C506">
        <f>ABS(X506)</f>
        <v/>
      </c>
      <c r="D506" s="37">
        <f>IF(V506=0,TEXT(V506,"@"),TEXT(V506,"#"))</f>
        <v/>
      </c>
      <c r="E506">
        <f>IF(F506="",IF(F505="",MIN(10,E505+1),1),IFERROR(IF(VALUE(RIGHT(F506))&gt;=0,F506),LEFT(F506,LEN(F506)-1)))</f>
        <v/>
      </c>
    </row>
    <row r="507">
      <c r="A507">
        <f>D507&amp;J507</f>
        <v/>
      </c>
      <c r="B507">
        <f>ABS(IF(W507=0,X507,W507))</f>
        <v/>
      </c>
      <c r="C507">
        <f>ABS(X507)</f>
        <v/>
      </c>
      <c r="D507" s="37">
        <f>IF(V507=0,TEXT(V507,"@"),TEXT(V507,"#"))</f>
        <v/>
      </c>
      <c r="E507">
        <f>IF(F507="",IF(F506="",MIN(10,E506+1),1),IFERROR(IF(VALUE(RIGHT(F507))&gt;=0,F507),LEFT(F507,LEN(F507)-1)))</f>
        <v/>
      </c>
    </row>
    <row r="508">
      <c r="A508">
        <f>D508&amp;J508</f>
        <v/>
      </c>
      <c r="B508">
        <f>ABS(IF(W508=0,X508,W508))</f>
        <v/>
      </c>
      <c r="C508">
        <f>ABS(X508)</f>
        <v/>
      </c>
      <c r="D508" s="37">
        <f>IF(V508=0,TEXT(V508,"@"),TEXT(V508,"#"))</f>
        <v/>
      </c>
      <c r="E508">
        <f>IF(F508="",IF(F507="",MIN(10,E507+1),1),IFERROR(IF(VALUE(RIGHT(F508))&gt;=0,F508),LEFT(F508,LEN(F508)-1)))</f>
        <v/>
      </c>
    </row>
    <row r="509">
      <c r="A509">
        <f>D509&amp;J509</f>
        <v/>
      </c>
      <c r="B509">
        <f>ABS(IF(W509=0,X509,W509))</f>
        <v/>
      </c>
      <c r="C509">
        <f>ABS(X509)</f>
        <v/>
      </c>
      <c r="D509" s="37">
        <f>IF(V509=0,TEXT(V509,"@"),TEXT(V509,"#"))</f>
        <v/>
      </c>
      <c r="E509">
        <f>IF(F509="",IF(F508="",MIN(10,E508+1),1),IFERROR(IF(VALUE(RIGHT(F509))&gt;=0,F509),LEFT(F509,LEN(F509)-1)))</f>
        <v/>
      </c>
    </row>
    <row r="510">
      <c r="A510">
        <f>D510&amp;J510</f>
        <v/>
      </c>
      <c r="B510">
        <f>ABS(IF(W510=0,X510,W510))</f>
        <v/>
      </c>
      <c r="C510">
        <f>ABS(X510)</f>
        <v/>
      </c>
      <c r="D510" s="37">
        <f>IF(V510=0,TEXT(V510,"@"),TEXT(V510,"#"))</f>
        <v/>
      </c>
      <c r="E510">
        <f>IF(F510="",IF(F509="",MIN(10,E509+1),1),IFERROR(IF(VALUE(RIGHT(F510))&gt;=0,F510),LEFT(F510,LEN(F510)-1)))</f>
        <v/>
      </c>
    </row>
    <row r="511">
      <c r="A511">
        <f>D511&amp;J511</f>
        <v/>
      </c>
      <c r="B511">
        <f>ABS(IF(W511=0,X511,W511))</f>
        <v/>
      </c>
      <c r="C511">
        <f>ABS(X511)</f>
        <v/>
      </c>
      <c r="D511" s="37">
        <f>IF(V511=0,TEXT(V511,"@"),TEXT(V511,"#"))</f>
        <v/>
      </c>
      <c r="E511">
        <f>IF(F511="",IF(F510="",MIN(10,E510+1),1),IFERROR(IF(VALUE(RIGHT(F511))&gt;=0,F511),LEFT(F511,LEN(F511)-1)))</f>
        <v/>
      </c>
    </row>
    <row r="512">
      <c r="A512">
        <f>D512&amp;J512</f>
        <v/>
      </c>
      <c r="B512">
        <f>ABS(IF(W512=0,X512,W512))</f>
        <v/>
      </c>
      <c r="C512">
        <f>ABS(X512)</f>
        <v/>
      </c>
      <c r="D512" s="37">
        <f>IF(V512=0,TEXT(V512,"@"),TEXT(V512,"#"))</f>
        <v/>
      </c>
      <c r="E512">
        <f>IF(F512="",IF(F511="",MIN(10,E511+1),1),IFERROR(IF(VALUE(RIGHT(F512))&gt;=0,F512),LEFT(F512,LEN(F512)-1)))</f>
        <v/>
      </c>
    </row>
    <row r="513">
      <c r="A513">
        <f>D513&amp;J513</f>
        <v/>
      </c>
      <c r="B513">
        <f>ABS(IF(W513=0,X513,W513))</f>
        <v/>
      </c>
      <c r="C513">
        <f>ABS(X513)</f>
        <v/>
      </c>
      <c r="D513" s="37">
        <f>IF(V513=0,TEXT(V513,"@"),TEXT(V513,"#"))</f>
        <v/>
      </c>
      <c r="E513">
        <f>IF(F513="",IF(F512="",MIN(10,E512+1),1),IFERROR(IF(VALUE(RIGHT(F513))&gt;=0,F513),LEFT(F513,LEN(F513)-1)))</f>
        <v/>
      </c>
    </row>
    <row r="514">
      <c r="A514">
        <f>D514&amp;J514</f>
        <v/>
      </c>
      <c r="B514">
        <f>ABS(IF(W514=0,X514,W514))</f>
        <v/>
      </c>
      <c r="C514">
        <f>ABS(X514)</f>
        <v/>
      </c>
      <c r="D514" s="37">
        <f>IF(V514=0,TEXT(V514,"@"),TEXT(V514,"#"))</f>
        <v/>
      </c>
      <c r="E514">
        <f>IF(F514="",IF(F513="",MIN(10,E513+1),1),IFERROR(IF(VALUE(RIGHT(F514))&gt;=0,F514),LEFT(F514,LEN(F514)-1)))</f>
        <v/>
      </c>
    </row>
    <row r="515">
      <c r="A515">
        <f>D515&amp;J515</f>
        <v/>
      </c>
      <c r="B515">
        <f>ABS(IF(W515=0,X515,W515))</f>
        <v/>
      </c>
      <c r="C515">
        <f>ABS(X515)</f>
        <v/>
      </c>
      <c r="D515" s="37">
        <f>IF(V515=0,TEXT(V515,"@"),TEXT(V515,"#"))</f>
        <v/>
      </c>
      <c r="E515">
        <f>IF(F515="",IF(F514="",MIN(10,E514+1),1),IFERROR(IF(VALUE(RIGHT(F515))&gt;=0,F515),LEFT(F515,LEN(F515)-1)))</f>
        <v/>
      </c>
    </row>
    <row r="516">
      <c r="A516">
        <f>D516&amp;J516</f>
        <v/>
      </c>
      <c r="B516">
        <f>ABS(IF(W516=0,X516,W516))</f>
        <v/>
      </c>
      <c r="C516">
        <f>ABS(X516)</f>
        <v/>
      </c>
      <c r="D516" s="37">
        <f>IF(V516=0,TEXT(V516,"@"),TEXT(V516,"#"))</f>
        <v/>
      </c>
      <c r="E516">
        <f>IF(F516="",IF(F515="",MIN(10,E515+1),1),IFERROR(IF(VALUE(RIGHT(F516))&gt;=0,F516),LEFT(F516,LEN(F516)-1)))</f>
        <v/>
      </c>
    </row>
    <row r="517">
      <c r="A517">
        <f>D517&amp;J517</f>
        <v/>
      </c>
      <c r="B517">
        <f>ABS(IF(W517=0,X517,W517))</f>
        <v/>
      </c>
      <c r="C517">
        <f>ABS(X517)</f>
        <v/>
      </c>
      <c r="D517" s="37">
        <f>IF(V517=0,TEXT(V517,"@"),TEXT(V517,"#"))</f>
        <v/>
      </c>
      <c r="E517">
        <f>IF(F517="",IF(F516="",MIN(10,E516+1),1),IFERROR(IF(VALUE(RIGHT(F517))&gt;=0,F517),LEFT(F517,LEN(F517)-1)))</f>
        <v/>
      </c>
    </row>
    <row r="518">
      <c r="A518">
        <f>D518&amp;J518</f>
        <v/>
      </c>
      <c r="B518">
        <f>ABS(IF(W518=0,X518,W518))</f>
        <v/>
      </c>
      <c r="C518">
        <f>ABS(X518)</f>
        <v/>
      </c>
      <c r="D518" s="37">
        <f>IF(V518=0,TEXT(V518,"@"),TEXT(V518,"#"))</f>
        <v/>
      </c>
      <c r="E518">
        <f>IF(F518="",IF(F517="",MIN(10,E517+1),1),IFERROR(IF(VALUE(RIGHT(F518))&gt;=0,F518),LEFT(F518,LEN(F518)-1)))</f>
        <v/>
      </c>
    </row>
    <row r="519">
      <c r="A519">
        <f>D519&amp;J519</f>
        <v/>
      </c>
      <c r="B519">
        <f>ABS(IF(W519=0,X519,W519))</f>
        <v/>
      </c>
      <c r="C519">
        <f>ABS(X519)</f>
        <v/>
      </c>
      <c r="D519" s="37">
        <f>IF(V519=0,TEXT(V519,"@"),TEXT(V519,"#"))</f>
        <v/>
      </c>
      <c r="E519">
        <f>IF(F519="",IF(F518="",MIN(10,E518+1),1),IFERROR(IF(VALUE(RIGHT(F519))&gt;=0,F519),LEFT(F519,LEN(F519)-1)))</f>
        <v/>
      </c>
    </row>
    <row r="520">
      <c r="A520">
        <f>D520&amp;J520</f>
        <v/>
      </c>
      <c r="B520">
        <f>ABS(IF(W520=0,X520,W520))</f>
        <v/>
      </c>
      <c r="C520">
        <f>ABS(X520)</f>
        <v/>
      </c>
      <c r="D520" s="37">
        <f>IF(V520=0,TEXT(V520,"@"),TEXT(V520,"#"))</f>
        <v/>
      </c>
      <c r="E520">
        <f>IF(F520="",IF(F519="",MIN(10,E519+1),1),IFERROR(IF(VALUE(RIGHT(F520))&gt;=0,F520),LEFT(F520,LEN(F520)-1)))</f>
        <v/>
      </c>
    </row>
    <row r="521">
      <c r="A521">
        <f>D521&amp;J521</f>
        <v/>
      </c>
      <c r="B521">
        <f>ABS(IF(W521=0,X521,W521))</f>
        <v/>
      </c>
      <c r="C521">
        <f>ABS(X521)</f>
        <v/>
      </c>
      <c r="D521" s="37">
        <f>IF(V521=0,TEXT(V521,"@"),TEXT(V521,"#"))</f>
        <v/>
      </c>
      <c r="E521">
        <f>IF(F521="",IF(F520="",MIN(10,E520+1),1),IFERROR(IF(VALUE(RIGHT(F521))&gt;=0,F521),LEFT(F521,LEN(F521)-1)))</f>
        <v/>
      </c>
    </row>
    <row r="522">
      <c r="A522">
        <f>D522&amp;J522</f>
        <v/>
      </c>
      <c r="B522">
        <f>ABS(IF(W522=0,X522,W522))</f>
        <v/>
      </c>
      <c r="C522">
        <f>ABS(X522)</f>
        <v/>
      </c>
      <c r="D522" s="37">
        <f>IF(V522=0,TEXT(V522,"@"),TEXT(V522,"#"))</f>
        <v/>
      </c>
      <c r="E522">
        <f>IF(F522="",IF(F521="",MIN(10,E521+1),1),IFERROR(IF(VALUE(RIGHT(F522))&gt;=0,F522),LEFT(F522,LEN(F522)-1)))</f>
        <v/>
      </c>
    </row>
    <row r="523">
      <c r="A523">
        <f>D523&amp;J523</f>
        <v/>
      </c>
      <c r="B523">
        <f>ABS(IF(W523=0,X523,W523))</f>
        <v/>
      </c>
      <c r="C523">
        <f>ABS(X523)</f>
        <v/>
      </c>
      <c r="D523" s="37">
        <f>IF(V523=0,TEXT(V523,"@"),TEXT(V523,"#"))</f>
        <v/>
      </c>
      <c r="E523">
        <f>IF(F523="",IF(F522="",MIN(10,E522+1),1),IFERROR(IF(VALUE(RIGHT(F523))&gt;=0,F523),LEFT(F523,LEN(F523)-1)))</f>
        <v/>
      </c>
    </row>
    <row r="524">
      <c r="A524">
        <f>D524&amp;J524</f>
        <v/>
      </c>
      <c r="B524">
        <f>ABS(IF(W524=0,X524,W524))</f>
        <v/>
      </c>
      <c r="C524">
        <f>ABS(X524)</f>
        <v/>
      </c>
      <c r="D524" s="37">
        <f>IF(V524=0,TEXT(V524,"@"),TEXT(V524,"#"))</f>
        <v/>
      </c>
      <c r="E524">
        <f>IF(F524="",IF(F523="",MIN(10,E523+1),1),IFERROR(IF(VALUE(RIGHT(F524))&gt;=0,F524),LEFT(F524,LEN(F524)-1)))</f>
        <v/>
      </c>
    </row>
    <row r="525">
      <c r="A525">
        <f>D525&amp;J525</f>
        <v/>
      </c>
      <c r="B525">
        <f>ABS(IF(W525=0,X525,W525))</f>
        <v/>
      </c>
      <c r="C525">
        <f>ABS(X525)</f>
        <v/>
      </c>
      <c r="D525" s="37">
        <f>IF(V525=0,TEXT(V525,"@"),TEXT(V525,"#"))</f>
        <v/>
      </c>
      <c r="E525">
        <f>IF(F525="",IF(F524="",MIN(10,E524+1),1),IFERROR(IF(VALUE(RIGHT(F525))&gt;=0,F525),LEFT(F525,LEN(F525)-1)))</f>
        <v/>
      </c>
    </row>
    <row r="526">
      <c r="A526">
        <f>D526&amp;J526</f>
        <v/>
      </c>
      <c r="B526">
        <f>ABS(IF(W526=0,X526,W526))</f>
        <v/>
      </c>
      <c r="C526">
        <f>ABS(X526)</f>
        <v/>
      </c>
      <c r="D526" s="37">
        <f>IF(V526=0,TEXT(V526,"@"),TEXT(V526,"#"))</f>
        <v/>
      </c>
      <c r="E526">
        <f>IF(F526="",IF(F525="",MIN(10,E525+1),1),IFERROR(IF(VALUE(RIGHT(F526))&gt;=0,F526),LEFT(F526,LEN(F526)-1)))</f>
        <v/>
      </c>
    </row>
    <row r="527">
      <c r="A527">
        <f>D527&amp;J527</f>
        <v/>
      </c>
      <c r="B527">
        <f>ABS(IF(W527=0,X527,W527))</f>
        <v/>
      </c>
      <c r="C527">
        <f>ABS(X527)</f>
        <v/>
      </c>
      <c r="D527" s="37">
        <f>IF(V527=0,TEXT(V527,"@"),TEXT(V527,"#"))</f>
        <v/>
      </c>
      <c r="E527">
        <f>IF(F527="",IF(F526="",MIN(10,E526+1),1),IFERROR(IF(VALUE(RIGHT(F527))&gt;=0,F527),LEFT(F527,LEN(F527)-1)))</f>
        <v/>
      </c>
    </row>
    <row r="528">
      <c r="A528">
        <f>D528&amp;J528</f>
        <v/>
      </c>
      <c r="B528">
        <f>ABS(IF(W528=0,X528,W528))</f>
        <v/>
      </c>
      <c r="C528">
        <f>ABS(X528)</f>
        <v/>
      </c>
      <c r="D528" s="37">
        <f>IF(V528=0,TEXT(V528,"@"),TEXT(V528,"#"))</f>
        <v/>
      </c>
      <c r="E528">
        <f>IF(F528="",IF(F527="",MIN(10,E527+1),1),IFERROR(IF(VALUE(RIGHT(F528))&gt;=0,F528),LEFT(F528,LEN(F528)-1)))</f>
        <v/>
      </c>
    </row>
    <row r="529">
      <c r="A529">
        <f>D529&amp;J529</f>
        <v/>
      </c>
      <c r="B529">
        <f>ABS(IF(W529=0,X529,W529))</f>
        <v/>
      </c>
      <c r="C529">
        <f>ABS(X529)</f>
        <v/>
      </c>
      <c r="D529" s="37">
        <f>IF(V529=0,TEXT(V529,"@"),TEXT(V529,"#"))</f>
        <v/>
      </c>
      <c r="E529">
        <f>IF(F529="",IF(F528="",MIN(10,E528+1),1),IFERROR(IF(VALUE(RIGHT(F529))&gt;=0,F529),LEFT(F529,LEN(F529)-1)))</f>
        <v/>
      </c>
    </row>
    <row r="530">
      <c r="A530">
        <f>D530&amp;J530</f>
        <v/>
      </c>
      <c r="B530">
        <f>ABS(IF(W530=0,X530,W530))</f>
        <v/>
      </c>
      <c r="C530">
        <f>ABS(X530)</f>
        <v/>
      </c>
      <c r="D530" s="37">
        <f>IF(V530=0,TEXT(V530,"@"),TEXT(V530,"#"))</f>
        <v/>
      </c>
      <c r="E530">
        <f>IF(F530="",IF(F529="",MIN(10,E529+1),1),IFERROR(IF(VALUE(RIGHT(F530))&gt;=0,F530),LEFT(F530,LEN(F530)-1)))</f>
        <v/>
      </c>
    </row>
    <row r="531">
      <c r="A531">
        <f>D531&amp;J531</f>
        <v/>
      </c>
      <c r="B531">
        <f>ABS(IF(W531=0,X531,W531))</f>
        <v/>
      </c>
      <c r="C531">
        <f>ABS(X531)</f>
        <v/>
      </c>
      <c r="D531" s="37">
        <f>IF(V531=0,TEXT(V531,"@"),TEXT(V531,"#"))</f>
        <v/>
      </c>
      <c r="E531">
        <f>IF(F531="",IF(F530="",MIN(10,E530+1),1),IFERROR(IF(VALUE(RIGHT(F531))&gt;=0,F531),LEFT(F531,LEN(F531)-1)))</f>
        <v/>
      </c>
    </row>
    <row r="532">
      <c r="A532">
        <f>D532&amp;J532</f>
        <v/>
      </c>
      <c r="B532">
        <f>ABS(IF(W532=0,X532,W532))</f>
        <v/>
      </c>
      <c r="C532">
        <f>ABS(X532)</f>
        <v/>
      </c>
      <c r="D532" s="37">
        <f>IF(V532=0,TEXT(V532,"@"),TEXT(V532,"#"))</f>
        <v/>
      </c>
      <c r="E532">
        <f>IF(F532="",IF(F531="",MIN(10,E531+1),1),IFERROR(IF(VALUE(RIGHT(F532))&gt;=0,F532),LEFT(F532,LEN(F532)-1)))</f>
        <v/>
      </c>
    </row>
    <row r="533">
      <c r="A533">
        <f>D533&amp;J533</f>
        <v/>
      </c>
      <c r="B533">
        <f>ABS(IF(W533=0,X533,W533))</f>
        <v/>
      </c>
      <c r="C533">
        <f>ABS(X533)</f>
        <v/>
      </c>
      <c r="D533" s="37">
        <f>IF(V533=0,TEXT(V533,"@"),TEXT(V533,"#"))</f>
        <v/>
      </c>
      <c r="E533">
        <f>IF(F533="",IF(F532="",MIN(10,E532+1),1),IFERROR(IF(VALUE(RIGHT(F533))&gt;=0,F533),LEFT(F533,LEN(F533)-1)))</f>
        <v/>
      </c>
    </row>
    <row r="534">
      <c r="A534">
        <f>D534&amp;J534</f>
        <v/>
      </c>
      <c r="B534">
        <f>ABS(IF(W534=0,X534,W534))</f>
        <v/>
      </c>
      <c r="C534">
        <f>ABS(X534)</f>
        <v/>
      </c>
      <c r="D534" s="37">
        <f>IF(V534=0,TEXT(V534,"@"),TEXT(V534,"#"))</f>
        <v/>
      </c>
      <c r="E534">
        <f>IF(F534="",IF(F533="",MIN(10,E533+1),1),IFERROR(IF(VALUE(RIGHT(F534))&gt;=0,F534),LEFT(F534,LEN(F534)-1)))</f>
        <v/>
      </c>
    </row>
    <row r="535">
      <c r="A535">
        <f>D535&amp;J535</f>
        <v/>
      </c>
      <c r="B535">
        <f>ABS(IF(W535=0,X535,W535))</f>
        <v/>
      </c>
      <c r="C535">
        <f>ABS(X535)</f>
        <v/>
      </c>
      <c r="D535" s="37">
        <f>IF(V535=0,TEXT(V535,"@"),TEXT(V535,"#"))</f>
        <v/>
      </c>
      <c r="E535">
        <f>IF(F535="",IF(F534="",MIN(10,E534+1),1),IFERROR(IF(VALUE(RIGHT(F535))&gt;=0,F535),LEFT(F535,LEN(F535)-1)))</f>
        <v/>
      </c>
    </row>
    <row r="536">
      <c r="A536">
        <f>D536&amp;J536</f>
        <v/>
      </c>
      <c r="B536">
        <f>ABS(IF(W536=0,X536,W536))</f>
        <v/>
      </c>
      <c r="C536">
        <f>ABS(X536)</f>
        <v/>
      </c>
      <c r="D536" s="37">
        <f>IF(V536=0,TEXT(V536,"@"),TEXT(V536,"#"))</f>
        <v/>
      </c>
      <c r="E536">
        <f>IF(F536="",IF(F535="",MIN(10,E535+1),1),IFERROR(IF(VALUE(RIGHT(F536))&gt;=0,F536),LEFT(F536,LEN(F536)-1)))</f>
        <v/>
      </c>
    </row>
    <row r="537">
      <c r="A537">
        <f>D537&amp;J537</f>
        <v/>
      </c>
      <c r="B537">
        <f>ABS(IF(W537=0,X537,W537))</f>
        <v/>
      </c>
      <c r="C537">
        <f>ABS(X537)</f>
        <v/>
      </c>
      <c r="D537" s="37">
        <f>IF(V537=0,TEXT(V537,"@"),TEXT(V537,"#"))</f>
        <v/>
      </c>
      <c r="E537">
        <f>IF(F537="",IF(F536="",MIN(10,E536+1),1),IFERROR(IF(VALUE(RIGHT(F537))&gt;=0,F537),LEFT(F537,LEN(F537)-1)))</f>
        <v/>
      </c>
    </row>
    <row r="538">
      <c r="A538">
        <f>D538&amp;J538</f>
        <v/>
      </c>
      <c r="B538">
        <f>ABS(IF(W538=0,X538,W538))</f>
        <v/>
      </c>
      <c r="C538">
        <f>ABS(X538)</f>
        <v/>
      </c>
      <c r="D538" s="37">
        <f>IF(V538=0,TEXT(V538,"@"),TEXT(V538,"#"))</f>
        <v/>
      </c>
      <c r="E538">
        <f>IF(F538="",IF(F537="",MIN(10,E537+1),1),IFERROR(IF(VALUE(RIGHT(F538))&gt;=0,F538),LEFT(F538,LEN(F538)-1)))</f>
        <v/>
      </c>
    </row>
    <row r="539">
      <c r="A539">
        <f>D539&amp;J539</f>
        <v/>
      </c>
      <c r="B539">
        <f>ABS(IF(W539=0,X539,W539))</f>
        <v/>
      </c>
      <c r="C539">
        <f>ABS(X539)</f>
        <v/>
      </c>
      <c r="D539" s="37">
        <f>IF(V539=0,TEXT(V539,"@"),TEXT(V539,"#"))</f>
        <v/>
      </c>
      <c r="E539">
        <f>IF(F539="",IF(F538="",MIN(10,E538+1),1),IFERROR(IF(VALUE(RIGHT(F539))&gt;=0,F539),LEFT(F539,LEN(F539)-1)))</f>
        <v/>
      </c>
    </row>
    <row r="540">
      <c r="A540">
        <f>D540&amp;J540</f>
        <v/>
      </c>
      <c r="B540">
        <f>ABS(IF(W540=0,X540,W540))</f>
        <v/>
      </c>
      <c r="C540">
        <f>ABS(X540)</f>
        <v/>
      </c>
      <c r="D540" s="37">
        <f>IF(V540=0,TEXT(V540,"@"),TEXT(V540,"#"))</f>
        <v/>
      </c>
      <c r="E540">
        <f>IF(F540="",IF(F539="",MIN(10,E539+1),1),IFERROR(IF(VALUE(RIGHT(F540))&gt;=0,F540),LEFT(F540,LEN(F540)-1)))</f>
        <v/>
      </c>
    </row>
    <row r="541">
      <c r="A541">
        <f>D541&amp;J541</f>
        <v/>
      </c>
      <c r="B541">
        <f>ABS(IF(W541=0,X541,W541))</f>
        <v/>
      </c>
      <c r="C541">
        <f>ABS(X541)</f>
        <v/>
      </c>
      <c r="D541" s="37">
        <f>IF(V541=0,TEXT(V541,"@"),TEXT(V541,"#"))</f>
        <v/>
      </c>
      <c r="E541">
        <f>IF(F541="",IF(F540="",MIN(10,E540+1),1),IFERROR(IF(VALUE(RIGHT(F541))&gt;=0,F541),LEFT(F541,LEN(F541)-1)))</f>
        <v/>
      </c>
    </row>
    <row r="542">
      <c r="A542">
        <f>D542&amp;J542</f>
        <v/>
      </c>
      <c r="B542">
        <f>ABS(IF(W542=0,X542,W542))</f>
        <v/>
      </c>
      <c r="C542">
        <f>ABS(X542)</f>
        <v/>
      </c>
      <c r="D542" s="37">
        <f>IF(V542=0,TEXT(V542,"@"),TEXT(V542,"#"))</f>
        <v/>
      </c>
      <c r="E542">
        <f>IF(F542="",IF(F541="",MIN(10,E541+1),1),IFERROR(IF(VALUE(RIGHT(F542))&gt;=0,F542),LEFT(F542,LEN(F542)-1)))</f>
        <v/>
      </c>
    </row>
    <row r="543">
      <c r="A543">
        <f>D543&amp;J543</f>
        <v/>
      </c>
      <c r="B543">
        <f>ABS(IF(W543=0,X543,W543))</f>
        <v/>
      </c>
      <c r="C543">
        <f>ABS(X543)</f>
        <v/>
      </c>
      <c r="D543" s="37">
        <f>IF(V543=0,TEXT(V543,"@"),TEXT(V543,"#"))</f>
        <v/>
      </c>
      <c r="E543">
        <f>IF(F543="",IF(F542="",MIN(10,E542+1),1),IFERROR(IF(VALUE(RIGHT(F543))&gt;=0,F543),LEFT(F543,LEN(F543)-1)))</f>
        <v/>
      </c>
    </row>
    <row r="544">
      <c r="A544">
        <f>D544&amp;J544</f>
        <v/>
      </c>
      <c r="B544">
        <f>ABS(IF(W544=0,X544,W544))</f>
        <v/>
      </c>
      <c r="C544">
        <f>ABS(X544)</f>
        <v/>
      </c>
      <c r="D544" s="37">
        <f>IF(V544=0,TEXT(V544,"@"),TEXT(V544,"#"))</f>
        <v/>
      </c>
      <c r="E544">
        <f>IF(F544="",IF(F543="",MIN(10,E543+1),1),IFERROR(IF(VALUE(RIGHT(F544))&gt;=0,F544),LEFT(F544,LEN(F544)-1)))</f>
        <v/>
      </c>
    </row>
    <row r="545">
      <c r="A545">
        <f>D545&amp;J545</f>
        <v/>
      </c>
      <c r="B545">
        <f>ABS(IF(W545=0,X545,W545))</f>
        <v/>
      </c>
      <c r="C545">
        <f>ABS(X545)</f>
        <v/>
      </c>
      <c r="D545" s="37">
        <f>IF(V545=0,TEXT(V545,"@"),TEXT(V545,"#"))</f>
        <v/>
      </c>
      <c r="E545">
        <f>IF(F545="",IF(F544="",MIN(10,E544+1),1),IFERROR(IF(VALUE(RIGHT(F545))&gt;=0,F545),LEFT(F545,LEN(F545)-1)))</f>
        <v/>
      </c>
    </row>
    <row r="546">
      <c r="A546">
        <f>D546&amp;J546</f>
        <v/>
      </c>
      <c r="B546">
        <f>ABS(IF(W546=0,X546,W546))</f>
        <v/>
      </c>
      <c r="C546">
        <f>ABS(X546)</f>
        <v/>
      </c>
      <c r="D546" s="37">
        <f>IF(V546=0,TEXT(V546,"@"),TEXT(V546,"#"))</f>
        <v/>
      </c>
      <c r="E546">
        <f>IF(F546="",IF(F545="",MIN(10,E545+1),1),IFERROR(IF(VALUE(RIGHT(F546))&gt;=0,F546),LEFT(F546,LEN(F546)-1)))</f>
        <v/>
      </c>
    </row>
    <row r="547">
      <c r="A547">
        <f>D547&amp;J547</f>
        <v/>
      </c>
      <c r="B547">
        <f>ABS(IF(W547=0,X547,W547))</f>
        <v/>
      </c>
      <c r="C547">
        <f>ABS(X547)</f>
        <v/>
      </c>
      <c r="D547" s="37">
        <f>IF(V547=0,TEXT(V547,"@"),TEXT(V547,"#"))</f>
        <v/>
      </c>
      <c r="E547">
        <f>IF(F547="",IF(F546="",MIN(10,E546+1),1),IFERROR(IF(VALUE(RIGHT(F547))&gt;=0,F547),LEFT(F547,LEN(F547)-1)))</f>
        <v/>
      </c>
    </row>
    <row r="548">
      <c r="A548">
        <f>D548&amp;J548</f>
        <v/>
      </c>
      <c r="B548">
        <f>ABS(IF(W548=0,X548,W548))</f>
        <v/>
      </c>
      <c r="C548">
        <f>ABS(X548)</f>
        <v/>
      </c>
      <c r="D548" s="37">
        <f>IF(V548=0,TEXT(V548,"@"),TEXT(V548,"#"))</f>
        <v/>
      </c>
      <c r="E548">
        <f>IF(F548="",IF(F547="",MIN(10,E547+1),1),IFERROR(IF(VALUE(RIGHT(F548))&gt;=0,F548),LEFT(F548,LEN(F548)-1)))</f>
        <v/>
      </c>
    </row>
    <row r="549">
      <c r="A549">
        <f>D549&amp;J549</f>
        <v/>
      </c>
      <c r="B549">
        <f>ABS(IF(W549=0,X549,W549))</f>
        <v/>
      </c>
      <c r="C549">
        <f>ABS(X549)</f>
        <v/>
      </c>
      <c r="D549" s="37">
        <f>IF(V549=0,TEXT(V549,"@"),TEXT(V549,"#"))</f>
        <v/>
      </c>
      <c r="E549">
        <f>IF(F549="",IF(F548="",MIN(10,E548+1),1),IFERROR(IF(VALUE(RIGHT(F549))&gt;=0,F549),LEFT(F549,LEN(F549)-1)))</f>
        <v/>
      </c>
    </row>
    <row r="550">
      <c r="A550">
        <f>D550&amp;J550</f>
        <v/>
      </c>
      <c r="B550">
        <f>ABS(IF(W550=0,X550,W550))</f>
        <v/>
      </c>
      <c r="C550">
        <f>ABS(X550)</f>
        <v/>
      </c>
      <c r="D550" s="37">
        <f>IF(V550=0,TEXT(V550,"@"),TEXT(V550,"#"))</f>
        <v/>
      </c>
      <c r="E550">
        <f>IF(F550="",IF(F549="",MIN(10,E549+1),1),IFERROR(IF(VALUE(RIGHT(F550))&gt;=0,F550),LEFT(F550,LEN(F550)-1)))</f>
        <v/>
      </c>
    </row>
    <row r="551">
      <c r="A551">
        <f>D551&amp;J551</f>
        <v/>
      </c>
      <c r="B551">
        <f>ABS(IF(W551=0,X551,W551))</f>
        <v/>
      </c>
      <c r="C551">
        <f>ABS(X551)</f>
        <v/>
      </c>
      <c r="D551" s="37">
        <f>IF(V551=0,TEXT(V551,"@"),TEXT(V551,"#"))</f>
        <v/>
      </c>
      <c r="E551">
        <f>IF(F551="",IF(F550="",MIN(10,E550+1),1),IFERROR(IF(VALUE(RIGHT(F551))&gt;=0,F551),LEFT(F551,LEN(F551)-1)))</f>
        <v/>
      </c>
    </row>
    <row r="552">
      <c r="A552">
        <f>D552&amp;J552</f>
        <v/>
      </c>
      <c r="B552">
        <f>ABS(IF(W552=0,X552,W552))</f>
        <v/>
      </c>
      <c r="C552">
        <f>ABS(X552)</f>
        <v/>
      </c>
      <c r="D552" s="37">
        <f>IF(V552=0,TEXT(V552,"@"),TEXT(V552,"#"))</f>
        <v/>
      </c>
      <c r="E552">
        <f>IF(F552="",IF(F551="",MIN(10,E551+1),1),IFERROR(IF(VALUE(RIGHT(F552))&gt;=0,F552),LEFT(F552,LEN(F552)-1)))</f>
        <v/>
      </c>
    </row>
    <row r="553">
      <c r="A553">
        <f>D553&amp;J553</f>
        <v/>
      </c>
      <c r="B553">
        <f>ABS(IF(W553=0,X553,W553))</f>
        <v/>
      </c>
      <c r="C553">
        <f>ABS(X553)</f>
        <v/>
      </c>
      <c r="D553" s="37">
        <f>IF(V553=0,TEXT(V553,"@"),TEXT(V553,"#"))</f>
        <v/>
      </c>
      <c r="E553">
        <f>IF(F553="",IF(F552="",MIN(10,E552+1),1),IFERROR(IF(VALUE(RIGHT(F553))&gt;=0,F553),LEFT(F553,LEN(F553)-1)))</f>
        <v/>
      </c>
    </row>
    <row r="554">
      <c r="A554">
        <f>D554&amp;J554</f>
        <v/>
      </c>
      <c r="B554">
        <f>ABS(IF(W554=0,X554,W554))</f>
        <v/>
      </c>
      <c r="C554">
        <f>ABS(X554)</f>
        <v/>
      </c>
      <c r="D554" s="37">
        <f>IF(V554=0,TEXT(V554,"@"),TEXT(V554,"#"))</f>
        <v/>
      </c>
      <c r="E554">
        <f>IF(F554="",IF(F553="",MIN(10,E553+1),1),IFERROR(IF(VALUE(RIGHT(F554))&gt;=0,F554),LEFT(F554,LEN(F554)-1)))</f>
        <v/>
      </c>
    </row>
    <row r="555">
      <c r="A555">
        <f>D555&amp;J555</f>
        <v/>
      </c>
      <c r="B555">
        <f>ABS(IF(W555=0,X555,W555))</f>
        <v/>
      </c>
      <c r="C555">
        <f>ABS(X555)</f>
        <v/>
      </c>
      <c r="D555" s="37">
        <f>IF(V555=0,TEXT(V555,"@"),TEXT(V555,"#"))</f>
        <v/>
      </c>
      <c r="E555">
        <f>IF(F555="",IF(F554="",MIN(10,E554+1),1),IFERROR(IF(VALUE(RIGHT(F555))&gt;=0,F555),LEFT(F555,LEN(F555)-1)))</f>
        <v/>
      </c>
    </row>
    <row r="556">
      <c r="A556">
        <f>D556&amp;J556</f>
        <v/>
      </c>
      <c r="B556">
        <f>ABS(IF(W556=0,X556,W556))</f>
        <v/>
      </c>
      <c r="C556">
        <f>ABS(X556)</f>
        <v/>
      </c>
      <c r="D556" s="37">
        <f>IF(V556=0,TEXT(V556,"@"),TEXT(V556,"#"))</f>
        <v/>
      </c>
      <c r="E556">
        <f>IF(F556="",IF(F555="",MIN(10,E555+1),1),IFERROR(IF(VALUE(RIGHT(F556))&gt;=0,F556),LEFT(F556,LEN(F556)-1)))</f>
        <v/>
      </c>
    </row>
    <row r="557">
      <c r="A557">
        <f>D557&amp;J557</f>
        <v/>
      </c>
      <c r="B557">
        <f>ABS(IF(W557=0,X557,W557))</f>
        <v/>
      </c>
      <c r="C557">
        <f>ABS(X557)</f>
        <v/>
      </c>
      <c r="D557" s="37">
        <f>IF(V557=0,TEXT(V557,"@"),TEXT(V557,"#"))</f>
        <v/>
      </c>
      <c r="E557">
        <f>IF(F557="",IF(F556="",MIN(10,E556+1),1),IFERROR(IF(VALUE(RIGHT(F557))&gt;=0,F557),LEFT(F557,LEN(F557)-1)))</f>
        <v/>
      </c>
    </row>
    <row r="558">
      <c r="A558">
        <f>D558&amp;J558</f>
        <v/>
      </c>
      <c r="B558">
        <f>ABS(IF(W558=0,X558,W558))</f>
        <v/>
      </c>
      <c r="C558">
        <f>ABS(X558)</f>
        <v/>
      </c>
      <c r="D558" s="37">
        <f>IF(V558=0,TEXT(V558,"@"),TEXT(V558,"#"))</f>
        <v/>
      </c>
      <c r="E558">
        <f>IF(F558="",IF(F557="",MIN(10,E557+1),1),IFERROR(IF(VALUE(RIGHT(F558))&gt;=0,F558),LEFT(F558,LEN(F558)-1)))</f>
        <v/>
      </c>
    </row>
    <row r="559">
      <c r="A559">
        <f>D559&amp;J559</f>
        <v/>
      </c>
      <c r="B559">
        <f>ABS(IF(W559=0,X559,W559))</f>
        <v/>
      </c>
      <c r="C559">
        <f>ABS(X559)</f>
        <v/>
      </c>
      <c r="D559" s="37">
        <f>IF(V559=0,TEXT(V559,"@"),TEXT(V559,"#"))</f>
        <v/>
      </c>
      <c r="E559">
        <f>IF(F559="",IF(F558="",MIN(10,E558+1),1),IFERROR(IF(VALUE(RIGHT(F559))&gt;=0,F559),LEFT(F559,LEN(F559)-1)))</f>
        <v/>
      </c>
    </row>
    <row r="560">
      <c r="A560">
        <f>D560&amp;J560</f>
        <v/>
      </c>
      <c r="B560">
        <f>ABS(IF(W560=0,X560,W560))</f>
        <v/>
      </c>
      <c r="C560">
        <f>ABS(X560)</f>
        <v/>
      </c>
      <c r="D560" s="37">
        <f>IF(V560=0,TEXT(V560,"@"),TEXT(V560,"#"))</f>
        <v/>
      </c>
      <c r="E560">
        <f>IF(F560="",IF(F559="",MIN(10,E559+1),1),IFERROR(IF(VALUE(RIGHT(F560))&gt;=0,F560),LEFT(F560,LEN(F560)-1)))</f>
        <v/>
      </c>
    </row>
    <row r="561">
      <c r="A561">
        <f>D561&amp;J561</f>
        <v/>
      </c>
      <c r="B561">
        <f>ABS(IF(W561=0,X561,W561))</f>
        <v/>
      </c>
      <c r="C561">
        <f>ABS(X561)</f>
        <v/>
      </c>
      <c r="D561" s="37">
        <f>IF(V561=0,TEXT(V561,"@"),TEXT(V561,"#"))</f>
        <v/>
      </c>
      <c r="E561">
        <f>IF(F561="",IF(F560="",MIN(10,E560+1),1),IFERROR(IF(VALUE(RIGHT(F561))&gt;=0,F561),LEFT(F561,LEN(F561)-1)))</f>
        <v/>
      </c>
    </row>
    <row r="562">
      <c r="A562">
        <f>D562&amp;J562</f>
        <v/>
      </c>
      <c r="B562">
        <f>ABS(IF(W562=0,X562,W562))</f>
        <v/>
      </c>
      <c r="C562">
        <f>ABS(X562)</f>
        <v/>
      </c>
      <c r="D562" s="37">
        <f>IF(V562=0,TEXT(V562,"@"),TEXT(V562,"#"))</f>
        <v/>
      </c>
      <c r="E562">
        <f>IF(F562="",IF(F561="",MIN(10,E561+1),1),IFERROR(IF(VALUE(RIGHT(F562))&gt;=0,F562),LEFT(F562,LEN(F562)-1)))</f>
        <v/>
      </c>
    </row>
    <row r="563">
      <c r="A563">
        <f>D563&amp;J563</f>
        <v/>
      </c>
      <c r="B563">
        <f>ABS(IF(W563=0,X563,W563))</f>
        <v/>
      </c>
      <c r="C563">
        <f>ABS(X563)</f>
        <v/>
      </c>
      <c r="D563" s="37">
        <f>IF(V563=0,TEXT(V563,"@"),TEXT(V563,"#"))</f>
        <v/>
      </c>
      <c r="E563">
        <f>IF(F563="",IF(F562="",MIN(10,E562+1),1),IFERROR(IF(VALUE(RIGHT(F563))&gt;=0,F563),LEFT(F563,LEN(F563)-1)))</f>
        <v/>
      </c>
    </row>
    <row r="564">
      <c r="A564">
        <f>D564&amp;J564</f>
        <v/>
      </c>
      <c r="B564">
        <f>ABS(IF(W564=0,X564,W564))</f>
        <v/>
      </c>
      <c r="C564">
        <f>ABS(X564)</f>
        <v/>
      </c>
      <c r="D564" s="37">
        <f>IF(V564=0,TEXT(V564,"@"),TEXT(V564,"#"))</f>
        <v/>
      </c>
      <c r="E564">
        <f>IF(F564="",IF(F563="",MIN(10,E563+1),1),IFERROR(IF(VALUE(RIGHT(F564))&gt;=0,F564),LEFT(F564,LEN(F564)-1)))</f>
        <v/>
      </c>
    </row>
    <row r="565">
      <c r="A565">
        <f>D565&amp;J565</f>
        <v/>
      </c>
      <c r="B565">
        <f>ABS(IF(W565=0,X565,W565))</f>
        <v/>
      </c>
      <c r="C565">
        <f>ABS(X565)</f>
        <v/>
      </c>
      <c r="D565" s="37">
        <f>IF(V565=0,TEXT(V565,"@"),TEXT(V565,"#"))</f>
        <v/>
      </c>
      <c r="E565">
        <f>IF(F565="",IF(F564="",MIN(10,E564+1),1),IFERROR(IF(VALUE(RIGHT(F565))&gt;=0,F565),LEFT(F565,LEN(F565)-1)))</f>
        <v/>
      </c>
    </row>
    <row r="566">
      <c r="A566">
        <f>D566&amp;J566</f>
        <v/>
      </c>
      <c r="B566">
        <f>ABS(IF(W566=0,X566,W566))</f>
        <v/>
      </c>
      <c r="C566">
        <f>ABS(X566)</f>
        <v/>
      </c>
      <c r="D566" s="37">
        <f>IF(V566=0,TEXT(V566,"@"),TEXT(V566,"#"))</f>
        <v/>
      </c>
      <c r="E566">
        <f>IF(F566="",IF(F565="",MIN(10,E565+1),1),IFERROR(IF(VALUE(RIGHT(F566))&gt;=0,F566),LEFT(F566,LEN(F566)-1)))</f>
        <v/>
      </c>
    </row>
    <row r="567">
      <c r="A567">
        <f>D567&amp;J567</f>
        <v/>
      </c>
      <c r="B567">
        <f>ABS(IF(W567=0,X567,W567))</f>
        <v/>
      </c>
      <c r="C567">
        <f>ABS(X567)</f>
        <v/>
      </c>
      <c r="D567" s="37">
        <f>IF(V567=0,TEXT(V567,"@"),TEXT(V567,"#"))</f>
        <v/>
      </c>
      <c r="E567">
        <f>IF(F567="",IF(F566="",MIN(10,E566+1),1),IFERROR(IF(VALUE(RIGHT(F567))&gt;=0,F567),LEFT(F567,LEN(F567)-1)))</f>
        <v/>
      </c>
    </row>
    <row r="568">
      <c r="A568">
        <f>D568&amp;J568</f>
        <v/>
      </c>
      <c r="B568">
        <f>ABS(IF(W568=0,X568,W568))</f>
        <v/>
      </c>
      <c r="C568">
        <f>ABS(X568)</f>
        <v/>
      </c>
      <c r="D568" s="37">
        <f>IF(V568=0,TEXT(V568,"@"),TEXT(V568,"#"))</f>
        <v/>
      </c>
      <c r="E568">
        <f>IF(F568="",IF(F567="",MIN(10,E567+1),1),IFERROR(IF(VALUE(RIGHT(F568))&gt;=0,F568),LEFT(F568,LEN(F568)-1)))</f>
        <v/>
      </c>
    </row>
    <row r="569">
      <c r="A569">
        <f>D569&amp;J569</f>
        <v/>
      </c>
      <c r="B569">
        <f>ABS(IF(W569=0,X569,W569))</f>
        <v/>
      </c>
      <c r="C569">
        <f>ABS(X569)</f>
        <v/>
      </c>
      <c r="D569" s="37">
        <f>IF(V569=0,TEXT(V569,"@"),TEXT(V569,"#"))</f>
        <v/>
      </c>
      <c r="E569">
        <f>IF(F569="",IF(F568="",MIN(10,E568+1),1),IFERROR(IF(VALUE(RIGHT(F569))&gt;=0,F569),LEFT(F569,LEN(F569)-1)))</f>
        <v/>
      </c>
    </row>
    <row r="570">
      <c r="A570">
        <f>D570&amp;J570</f>
        <v/>
      </c>
      <c r="B570">
        <f>ABS(IF(W570=0,X570,W570))</f>
        <v/>
      </c>
      <c r="C570">
        <f>ABS(X570)</f>
        <v/>
      </c>
      <c r="D570" s="37">
        <f>IF(V570=0,TEXT(V570,"@"),TEXT(V570,"#"))</f>
        <v/>
      </c>
      <c r="E570">
        <f>IF(F570="",IF(F569="",MIN(10,E569+1),1),IFERROR(IF(VALUE(RIGHT(F570))&gt;=0,F570),LEFT(F570,LEN(F570)-1)))</f>
        <v/>
      </c>
    </row>
    <row r="571">
      <c r="A571">
        <f>D571&amp;J571</f>
        <v/>
      </c>
      <c r="B571">
        <f>ABS(IF(W571=0,X571,W571))</f>
        <v/>
      </c>
      <c r="C571">
        <f>ABS(X571)</f>
        <v/>
      </c>
      <c r="D571" s="37">
        <f>IF(V571=0,TEXT(V571,"@"),TEXT(V571,"#"))</f>
        <v/>
      </c>
      <c r="E571">
        <f>IF(F571="",IF(F570="",MIN(10,E570+1),1),IFERROR(IF(VALUE(RIGHT(F571))&gt;=0,F571),LEFT(F571,LEN(F571)-1)))</f>
        <v/>
      </c>
    </row>
    <row r="572">
      <c r="A572">
        <f>D572&amp;J572</f>
        <v/>
      </c>
      <c r="B572">
        <f>ABS(IF(W572=0,X572,W572))</f>
        <v/>
      </c>
      <c r="C572">
        <f>ABS(X572)</f>
        <v/>
      </c>
      <c r="D572" s="37">
        <f>IF(V572=0,TEXT(V572,"@"),TEXT(V572,"#"))</f>
        <v/>
      </c>
      <c r="E572">
        <f>IF(F572="",IF(F571="",MIN(10,E571+1),1),IFERROR(IF(VALUE(RIGHT(F572))&gt;=0,F572),LEFT(F572,LEN(F572)-1)))</f>
        <v/>
      </c>
    </row>
    <row r="573">
      <c r="A573">
        <f>D573&amp;J573</f>
        <v/>
      </c>
      <c r="B573">
        <f>ABS(IF(W573=0,X573,W573))</f>
        <v/>
      </c>
      <c r="C573">
        <f>ABS(X573)</f>
        <v/>
      </c>
      <c r="D573" s="37">
        <f>IF(V573=0,TEXT(V573,"@"),TEXT(V573,"#"))</f>
        <v/>
      </c>
      <c r="E573">
        <f>IF(F573="",IF(F572="",MIN(10,E572+1),1),IFERROR(IF(VALUE(RIGHT(F573))&gt;=0,F573),LEFT(F573,LEN(F573)-1)))</f>
        <v/>
      </c>
    </row>
    <row r="574">
      <c r="A574">
        <f>D574&amp;J574</f>
        <v/>
      </c>
      <c r="B574">
        <f>ABS(IF(W574=0,X574,W574))</f>
        <v/>
      </c>
      <c r="C574">
        <f>ABS(X574)</f>
        <v/>
      </c>
      <c r="D574" s="37">
        <f>IF(V574=0,TEXT(V574,"@"),TEXT(V574,"#"))</f>
        <v/>
      </c>
      <c r="E574">
        <f>IF(F574="",IF(F573="",MIN(10,E573+1),1),IFERROR(IF(VALUE(RIGHT(F574))&gt;=0,F574),LEFT(F574,LEN(F574)-1)))</f>
        <v/>
      </c>
    </row>
    <row r="575">
      <c r="A575">
        <f>D575&amp;J575</f>
        <v/>
      </c>
      <c r="B575">
        <f>ABS(IF(W575=0,X575,W575))</f>
        <v/>
      </c>
      <c r="C575">
        <f>ABS(X575)</f>
        <v/>
      </c>
      <c r="D575" s="37">
        <f>IF(V575=0,TEXT(V575,"@"),TEXT(V575,"#"))</f>
        <v/>
      </c>
      <c r="E575">
        <f>IF(F575="",IF(F574="",MIN(10,E574+1),1),IFERROR(IF(VALUE(RIGHT(F575))&gt;=0,F575),LEFT(F575,LEN(F575)-1)))</f>
        <v/>
      </c>
    </row>
    <row r="576">
      <c r="A576">
        <f>D576&amp;J576</f>
        <v/>
      </c>
      <c r="B576">
        <f>ABS(IF(W576=0,X576,W576))</f>
        <v/>
      </c>
      <c r="C576">
        <f>ABS(X576)</f>
        <v/>
      </c>
      <c r="D576" s="37">
        <f>IF(V576=0,TEXT(V576,"@"),TEXT(V576,"#"))</f>
        <v/>
      </c>
      <c r="E576">
        <f>IF(F576="",IF(F575="",MIN(10,E575+1),1),IFERROR(IF(VALUE(RIGHT(F576))&gt;=0,F576),LEFT(F576,LEN(F576)-1)))</f>
        <v/>
      </c>
    </row>
    <row r="577">
      <c r="A577">
        <f>D577&amp;J577</f>
        <v/>
      </c>
      <c r="B577">
        <f>ABS(IF(W577=0,X577,W577))</f>
        <v/>
      </c>
      <c r="C577">
        <f>ABS(X577)</f>
        <v/>
      </c>
      <c r="D577" s="37">
        <f>IF(V577=0,TEXT(V577,"@"),TEXT(V577,"#"))</f>
        <v/>
      </c>
      <c r="E577">
        <f>IF(F577="",IF(F576="",MIN(10,E576+1),1),IFERROR(IF(VALUE(RIGHT(F577))&gt;=0,F577),LEFT(F577,LEN(F577)-1)))</f>
        <v/>
      </c>
    </row>
    <row r="578">
      <c r="A578">
        <f>D578&amp;J578</f>
        <v/>
      </c>
      <c r="B578">
        <f>ABS(IF(W578=0,X578,W578))</f>
        <v/>
      </c>
      <c r="C578">
        <f>ABS(X578)</f>
        <v/>
      </c>
      <c r="D578" s="37">
        <f>IF(V578=0,TEXT(V578,"@"),TEXT(V578,"#"))</f>
        <v/>
      </c>
      <c r="E578">
        <f>IF(F578="",IF(F577="",MIN(10,E577+1),1),IFERROR(IF(VALUE(RIGHT(F578))&gt;=0,F578),LEFT(F578,LEN(F578)-1)))</f>
        <v/>
      </c>
    </row>
    <row r="579">
      <c r="A579">
        <f>D579&amp;J579</f>
        <v/>
      </c>
      <c r="B579">
        <f>ABS(IF(W579=0,X579,W579))</f>
        <v/>
      </c>
      <c r="C579">
        <f>ABS(X579)</f>
        <v/>
      </c>
      <c r="D579" s="37">
        <f>IF(V579=0,TEXT(V579,"@"),TEXT(V579,"#"))</f>
        <v/>
      </c>
      <c r="E579">
        <f>IF(F579="",IF(F578="",MIN(10,E578+1),1),IFERROR(IF(VALUE(RIGHT(F579))&gt;=0,F579),LEFT(F579,LEN(F579)-1)))</f>
        <v/>
      </c>
    </row>
    <row r="580">
      <c r="A580">
        <f>D580&amp;J580</f>
        <v/>
      </c>
      <c r="B580">
        <f>ABS(IF(W580=0,X580,W580))</f>
        <v/>
      </c>
      <c r="C580">
        <f>ABS(X580)</f>
        <v/>
      </c>
      <c r="D580" s="37">
        <f>IF(V580=0,TEXT(V580,"@"),TEXT(V580,"#"))</f>
        <v/>
      </c>
      <c r="E580">
        <f>IF(F580="",IF(F579="",MIN(10,E579+1),1),IFERROR(IF(VALUE(RIGHT(F580))&gt;=0,F580),LEFT(F580,LEN(F580)-1)))</f>
        <v/>
      </c>
    </row>
    <row r="581">
      <c r="A581">
        <f>D581&amp;J581</f>
        <v/>
      </c>
      <c r="B581">
        <f>ABS(IF(W581=0,X581,W581))</f>
        <v/>
      </c>
      <c r="C581">
        <f>ABS(X581)</f>
        <v/>
      </c>
      <c r="D581" s="37">
        <f>IF(V581=0,TEXT(V581,"@"),TEXT(V581,"#"))</f>
        <v/>
      </c>
      <c r="E581">
        <f>IF(F581="",IF(F580="",MIN(10,E580+1),1),IFERROR(IF(VALUE(RIGHT(F581))&gt;=0,F581),LEFT(F581,LEN(F581)-1)))</f>
        <v/>
      </c>
    </row>
    <row r="582">
      <c r="A582">
        <f>D582&amp;J582</f>
        <v/>
      </c>
      <c r="B582">
        <f>ABS(IF(W582=0,X582,W582))</f>
        <v/>
      </c>
      <c r="C582">
        <f>ABS(X582)</f>
        <v/>
      </c>
      <c r="D582" s="37">
        <f>IF(V582=0,TEXT(V582,"@"),TEXT(V582,"#"))</f>
        <v/>
      </c>
      <c r="E582">
        <f>IF(F582="",IF(F581="",MIN(10,E581+1),1),IFERROR(IF(VALUE(RIGHT(F582))&gt;=0,F582),LEFT(F582,LEN(F582)-1)))</f>
        <v/>
      </c>
    </row>
    <row r="583">
      <c r="A583">
        <f>D583&amp;J583</f>
        <v/>
      </c>
      <c r="B583">
        <f>ABS(IF(W583=0,X583,W583))</f>
        <v/>
      </c>
      <c r="C583">
        <f>ABS(X583)</f>
        <v/>
      </c>
      <c r="D583" s="37">
        <f>IF(V583=0,TEXT(V583,"@"),TEXT(V583,"#"))</f>
        <v/>
      </c>
      <c r="E583">
        <f>IF(F583="",IF(F582="",MIN(10,E582+1),1),IFERROR(IF(VALUE(RIGHT(F583))&gt;=0,F583),LEFT(F583,LEN(F583)-1)))</f>
        <v/>
      </c>
    </row>
    <row r="584">
      <c r="A584">
        <f>D584&amp;J584</f>
        <v/>
      </c>
      <c r="B584">
        <f>ABS(IF(W584=0,X584,W584))</f>
        <v/>
      </c>
      <c r="C584">
        <f>ABS(X584)</f>
        <v/>
      </c>
      <c r="D584" s="37">
        <f>IF(V584=0,TEXT(V584,"@"),TEXT(V584,"#"))</f>
        <v/>
      </c>
      <c r="E584">
        <f>IF(F584="",IF(F583="",MIN(10,E583+1),1),IFERROR(IF(VALUE(RIGHT(F584))&gt;=0,F584),LEFT(F584,LEN(F584)-1)))</f>
        <v/>
      </c>
    </row>
    <row r="585">
      <c r="A585">
        <f>D585&amp;J585</f>
        <v/>
      </c>
      <c r="B585">
        <f>ABS(IF(W585=0,X585,W585))</f>
        <v/>
      </c>
      <c r="C585">
        <f>ABS(X585)</f>
        <v/>
      </c>
      <c r="D585" s="37">
        <f>IF(V585=0,TEXT(V585,"@"),TEXT(V585,"#"))</f>
        <v/>
      </c>
      <c r="E585">
        <f>IF(F585="",IF(F584="",MIN(10,E584+1),1),IFERROR(IF(VALUE(RIGHT(F585))&gt;=0,F585),LEFT(F585,LEN(F585)-1)))</f>
        <v/>
      </c>
    </row>
    <row r="586">
      <c r="A586">
        <f>D586&amp;J586</f>
        <v/>
      </c>
      <c r="B586">
        <f>ABS(IF(W586=0,X586,W586))</f>
        <v/>
      </c>
      <c r="C586">
        <f>ABS(X586)</f>
        <v/>
      </c>
      <c r="D586" s="37">
        <f>IF(V586=0,TEXT(V586,"@"),TEXT(V586,"#"))</f>
        <v/>
      </c>
      <c r="E586">
        <f>IF(F586="",IF(F585="",MIN(10,E585+1),1),IFERROR(IF(VALUE(RIGHT(F586))&gt;=0,F586),LEFT(F586,LEN(F586)-1)))</f>
        <v/>
      </c>
    </row>
    <row r="587">
      <c r="A587">
        <f>D587&amp;J587</f>
        <v/>
      </c>
      <c r="B587">
        <f>ABS(IF(W587=0,X587,W587))</f>
        <v/>
      </c>
      <c r="C587">
        <f>ABS(X587)</f>
        <v/>
      </c>
      <c r="D587" s="37">
        <f>IF(V587=0,TEXT(V587,"@"),TEXT(V587,"#"))</f>
        <v/>
      </c>
      <c r="E587">
        <f>IF(F587="",IF(F586="",MIN(10,E586+1),1),IFERROR(IF(VALUE(RIGHT(F587))&gt;=0,F587),LEFT(F587,LEN(F587)-1)))</f>
        <v/>
      </c>
    </row>
    <row r="588">
      <c r="A588">
        <f>D588&amp;J588</f>
        <v/>
      </c>
      <c r="B588">
        <f>ABS(IF(W588=0,X588,W588))</f>
        <v/>
      </c>
      <c r="C588">
        <f>ABS(X588)</f>
        <v/>
      </c>
      <c r="D588" s="37">
        <f>IF(V588=0,TEXT(V588,"@"),TEXT(V588,"#"))</f>
        <v/>
      </c>
      <c r="E588">
        <f>IF(F588="",IF(F587="",MIN(10,E587+1),1),IFERROR(IF(VALUE(RIGHT(F588))&gt;=0,F588),LEFT(F588,LEN(F588)-1)))</f>
        <v/>
      </c>
    </row>
    <row r="589">
      <c r="A589">
        <f>D589&amp;J589</f>
        <v/>
      </c>
      <c r="B589">
        <f>ABS(IF(W589=0,X589,W589))</f>
        <v/>
      </c>
      <c r="C589">
        <f>ABS(X589)</f>
        <v/>
      </c>
      <c r="D589" s="37">
        <f>IF(V589=0,TEXT(V589,"@"),TEXT(V589,"#"))</f>
        <v/>
      </c>
      <c r="E589">
        <f>IF(F589="",IF(F588="",MIN(10,E588+1),1),IFERROR(IF(VALUE(RIGHT(F589))&gt;=0,F589),LEFT(F589,LEN(F589)-1)))</f>
        <v/>
      </c>
    </row>
    <row r="590">
      <c r="A590">
        <f>D590&amp;J590</f>
        <v/>
      </c>
      <c r="B590">
        <f>ABS(IF(W590=0,X590,W590))</f>
        <v/>
      </c>
      <c r="C590">
        <f>ABS(X590)</f>
        <v/>
      </c>
      <c r="D590" s="37">
        <f>IF(V590=0,TEXT(V590,"@"),TEXT(V590,"#"))</f>
        <v/>
      </c>
      <c r="E590">
        <f>IF(F590="",IF(F589="",MIN(10,E589+1),1),IFERROR(IF(VALUE(RIGHT(F590))&gt;=0,F590),LEFT(F590,LEN(F590)-1)))</f>
        <v/>
      </c>
    </row>
    <row r="591">
      <c r="A591">
        <f>D591&amp;J591</f>
        <v/>
      </c>
      <c r="B591">
        <f>ABS(IF(W591=0,X591,W591))</f>
        <v/>
      </c>
      <c r="C591">
        <f>ABS(X591)</f>
        <v/>
      </c>
      <c r="D591" s="37">
        <f>IF(V591=0,TEXT(V591,"@"),TEXT(V591,"#"))</f>
        <v/>
      </c>
      <c r="E591">
        <f>IF(F591="",IF(F590="",MIN(10,E590+1),1),IFERROR(IF(VALUE(RIGHT(F591))&gt;=0,F591),LEFT(F591,LEN(F591)-1)))</f>
        <v/>
      </c>
    </row>
    <row r="592">
      <c r="A592">
        <f>D592&amp;J592</f>
        <v/>
      </c>
      <c r="B592">
        <f>ABS(IF(W592=0,X592,W592))</f>
        <v/>
      </c>
      <c r="C592">
        <f>ABS(X592)</f>
        <v/>
      </c>
      <c r="D592" s="37">
        <f>IF(V592=0,TEXT(V592,"@"),TEXT(V592,"#"))</f>
        <v/>
      </c>
      <c r="E592">
        <f>IF(F592="",IF(F591="",MIN(10,E591+1),1),IFERROR(IF(VALUE(RIGHT(F592))&gt;=0,F592),LEFT(F592,LEN(F592)-1)))</f>
        <v/>
      </c>
    </row>
    <row r="593">
      <c r="A593">
        <f>D593&amp;J593</f>
        <v/>
      </c>
      <c r="B593">
        <f>ABS(IF(W593=0,X593,W593))</f>
        <v/>
      </c>
      <c r="C593">
        <f>ABS(X593)</f>
        <v/>
      </c>
      <c r="D593" s="37">
        <f>IF(V593=0,TEXT(V593,"@"),TEXT(V593,"#"))</f>
        <v/>
      </c>
      <c r="E593">
        <f>IF(F593="",IF(F592="",MIN(10,E592+1),1),IFERROR(IF(VALUE(RIGHT(F593))&gt;=0,F593),LEFT(F593,LEN(F593)-1)))</f>
        <v/>
      </c>
    </row>
    <row r="594">
      <c r="A594">
        <f>D594&amp;J594</f>
        <v/>
      </c>
      <c r="B594">
        <f>ABS(IF(W594=0,X594,W594))</f>
        <v/>
      </c>
      <c r="C594">
        <f>ABS(X594)</f>
        <v/>
      </c>
      <c r="D594" s="37">
        <f>IF(V594=0,TEXT(V594,"@"),TEXT(V594,"#"))</f>
        <v/>
      </c>
      <c r="E594">
        <f>IF(F594="",IF(F593="",MIN(10,E593+1),1),IFERROR(IF(VALUE(RIGHT(F594))&gt;=0,F594),LEFT(F594,LEN(F594)-1)))</f>
        <v/>
      </c>
    </row>
    <row r="595">
      <c r="A595">
        <f>D595&amp;J595</f>
        <v/>
      </c>
      <c r="B595">
        <f>ABS(IF(W595=0,X595,W595))</f>
        <v/>
      </c>
      <c r="C595">
        <f>ABS(X595)</f>
        <v/>
      </c>
      <c r="D595" s="37">
        <f>IF(V595=0,TEXT(V595,"@"),TEXT(V595,"#"))</f>
        <v/>
      </c>
      <c r="E595">
        <f>IF(F595="",IF(F594="",MIN(10,E594+1),1),IFERROR(IF(VALUE(RIGHT(F595))&gt;=0,F595),LEFT(F595,LEN(F595)-1)))</f>
        <v/>
      </c>
    </row>
    <row r="596">
      <c r="A596">
        <f>D596&amp;J596</f>
        <v/>
      </c>
      <c r="B596">
        <f>ABS(IF(W596=0,X596,W596))</f>
        <v/>
      </c>
      <c r="C596">
        <f>ABS(X596)</f>
        <v/>
      </c>
      <c r="D596" s="37">
        <f>IF(V596=0,TEXT(V596,"@"),TEXT(V596,"#"))</f>
        <v/>
      </c>
      <c r="E596">
        <f>IF(F596="",IF(F595="",MIN(10,E595+1),1),IFERROR(IF(VALUE(RIGHT(F596))&gt;=0,F596),LEFT(F596,LEN(F596)-1)))</f>
        <v/>
      </c>
    </row>
    <row r="597">
      <c r="A597">
        <f>D597&amp;J597</f>
        <v/>
      </c>
      <c r="B597">
        <f>ABS(IF(W597=0,X597,W597))</f>
        <v/>
      </c>
      <c r="C597">
        <f>ABS(X597)</f>
        <v/>
      </c>
      <c r="D597" s="37">
        <f>IF(V597=0,TEXT(V597,"@"),TEXT(V597,"#"))</f>
        <v/>
      </c>
      <c r="E597">
        <f>IF(F597="",IF(F596="",MIN(10,E596+1),1),IFERROR(IF(VALUE(RIGHT(F597))&gt;=0,F597),LEFT(F597,LEN(F597)-1)))</f>
        <v/>
      </c>
    </row>
    <row r="598">
      <c r="A598">
        <f>D598&amp;J598</f>
        <v/>
      </c>
      <c r="B598">
        <f>ABS(IF(W598=0,X598,W598))</f>
        <v/>
      </c>
      <c r="C598">
        <f>ABS(X598)</f>
        <v/>
      </c>
      <c r="D598" s="37">
        <f>IF(V598=0,TEXT(V598,"@"),TEXT(V598,"#"))</f>
        <v/>
      </c>
      <c r="E598">
        <f>IF(F598="",IF(F597="",MIN(10,E597+1),1),IFERROR(IF(VALUE(RIGHT(F598))&gt;=0,F598),LEFT(F598,LEN(F598)-1)))</f>
        <v/>
      </c>
    </row>
    <row r="599">
      <c r="A599">
        <f>D599&amp;J599</f>
        <v/>
      </c>
      <c r="B599">
        <f>ABS(IF(W599=0,X599,W599))</f>
        <v/>
      </c>
      <c r="C599">
        <f>ABS(X599)</f>
        <v/>
      </c>
      <c r="D599" s="37">
        <f>IF(V599=0,TEXT(V599,"@"),TEXT(V599,"#"))</f>
        <v/>
      </c>
      <c r="E599">
        <f>IF(F599="",IF(F598="",MIN(10,E598+1),1),IFERROR(IF(VALUE(RIGHT(F599))&gt;=0,F599),LEFT(F599,LEN(F599)-1)))</f>
        <v/>
      </c>
    </row>
    <row r="600">
      <c r="A600">
        <f>D600&amp;J600</f>
        <v/>
      </c>
      <c r="B600">
        <f>ABS(IF(W600=0,X600,W600))</f>
        <v/>
      </c>
      <c r="C600">
        <f>ABS(X600)</f>
        <v/>
      </c>
      <c r="D600" s="37">
        <f>IF(V600=0,TEXT(V600,"@"),TEXT(V600,"#"))</f>
        <v/>
      </c>
      <c r="E600">
        <f>IF(F600="",IF(F599="",MIN(10,E599+1),1),IFERROR(IF(VALUE(RIGHT(F600))&gt;=0,F600),LEFT(F600,LEN(F600)-1)))</f>
        <v/>
      </c>
    </row>
    <row r="601">
      <c r="A601">
        <f>D601&amp;J601</f>
        <v/>
      </c>
      <c r="B601">
        <f>ABS(IF(W601=0,X601,W601))</f>
        <v/>
      </c>
      <c r="C601">
        <f>ABS(X601)</f>
        <v/>
      </c>
      <c r="D601" s="37">
        <f>IF(V601=0,TEXT(V601,"@"),TEXT(V601,"#"))</f>
        <v/>
      </c>
      <c r="E601">
        <f>IF(F601="",IF(F600="",MIN(10,E600+1),1),IFERROR(IF(VALUE(RIGHT(F601))&gt;=0,F601),LEFT(F601,LEN(F601)-1)))</f>
        <v/>
      </c>
    </row>
    <row r="602">
      <c r="A602">
        <f>D602&amp;J602</f>
        <v/>
      </c>
      <c r="B602">
        <f>ABS(IF(W602=0,X602,W602))</f>
        <v/>
      </c>
      <c r="C602">
        <f>ABS(X602)</f>
        <v/>
      </c>
      <c r="D602" s="37">
        <f>IF(V602=0,TEXT(V602,"@"),TEXT(V602,"#"))</f>
        <v/>
      </c>
      <c r="E602">
        <f>IF(F602="",IF(F601="",MIN(10,E601+1),1),IFERROR(IF(VALUE(RIGHT(F602))&gt;=0,F602),LEFT(F602,LEN(F602)-1)))</f>
        <v/>
      </c>
    </row>
    <row r="603">
      <c r="A603">
        <f>D603&amp;J603</f>
        <v/>
      </c>
      <c r="B603">
        <f>ABS(IF(W603=0,X603,W603))</f>
        <v/>
      </c>
      <c r="C603">
        <f>ABS(X603)</f>
        <v/>
      </c>
      <c r="D603" s="37">
        <f>IF(V603=0,TEXT(V603,"@"),TEXT(V603,"#"))</f>
        <v/>
      </c>
      <c r="E603">
        <f>IF(F603="",IF(F602="",MIN(10,E602+1),1),IFERROR(IF(VALUE(RIGHT(F603))&gt;=0,F603),LEFT(F603,LEN(F603)-1)))</f>
        <v/>
      </c>
    </row>
    <row r="604">
      <c r="A604">
        <f>D604&amp;J604</f>
        <v/>
      </c>
      <c r="B604">
        <f>ABS(IF(W604=0,X604,W604))</f>
        <v/>
      </c>
      <c r="C604">
        <f>ABS(X604)</f>
        <v/>
      </c>
      <c r="D604" s="37">
        <f>IF(V604=0,TEXT(V604,"@"),TEXT(V604,"#"))</f>
        <v/>
      </c>
      <c r="E604">
        <f>IF(F604="",IF(F603="",MIN(10,E603+1),1),IFERROR(IF(VALUE(RIGHT(F604))&gt;=0,F604),LEFT(F604,LEN(F604)-1)))</f>
        <v/>
      </c>
    </row>
    <row r="605">
      <c r="A605">
        <f>D605&amp;J605</f>
        <v/>
      </c>
      <c r="B605">
        <f>ABS(IF(W605=0,X605,W605))</f>
        <v/>
      </c>
      <c r="C605">
        <f>ABS(X605)</f>
        <v/>
      </c>
      <c r="D605" s="37">
        <f>IF(V605=0,TEXT(V605,"@"),TEXT(V605,"#"))</f>
        <v/>
      </c>
      <c r="E605">
        <f>IF(F605="",IF(F604="",MIN(10,E604+1),1),IFERROR(IF(VALUE(RIGHT(F605))&gt;=0,F605),LEFT(F605,LEN(F605)-1)))</f>
        <v/>
      </c>
    </row>
    <row r="606">
      <c r="A606">
        <f>D606&amp;J606</f>
        <v/>
      </c>
      <c r="B606">
        <f>ABS(IF(W606=0,X606,W606))</f>
        <v/>
      </c>
      <c r="C606">
        <f>ABS(X606)</f>
        <v/>
      </c>
      <c r="D606" s="37">
        <f>IF(V606=0,TEXT(V606,"@"),TEXT(V606,"#"))</f>
        <v/>
      </c>
      <c r="E606">
        <f>IF(F606="",IF(F605="",MIN(10,E605+1),1),IFERROR(IF(VALUE(RIGHT(F606))&gt;=0,F606),LEFT(F606,LEN(F606)-1)))</f>
        <v/>
      </c>
    </row>
    <row r="607">
      <c r="A607">
        <f>D607&amp;J607</f>
        <v/>
      </c>
      <c r="B607">
        <f>ABS(IF(W607=0,X607,W607))</f>
        <v/>
      </c>
      <c r="C607">
        <f>ABS(X607)</f>
        <v/>
      </c>
      <c r="D607" s="37">
        <f>IF(V607=0,TEXT(V607,"@"),TEXT(V607,"#"))</f>
        <v/>
      </c>
      <c r="E607">
        <f>IF(F607="",IF(F606="",MIN(10,E606+1),1),IFERROR(IF(VALUE(RIGHT(F607))&gt;=0,F607),LEFT(F607,LEN(F607)-1)))</f>
        <v/>
      </c>
    </row>
    <row r="608">
      <c r="A608">
        <f>D608&amp;J608</f>
        <v/>
      </c>
      <c r="B608">
        <f>ABS(IF(W608=0,X608,W608))</f>
        <v/>
      </c>
      <c r="C608">
        <f>ABS(X608)</f>
        <v/>
      </c>
      <c r="D608" s="37">
        <f>IF(V608=0,TEXT(V608,"@"),TEXT(V608,"#"))</f>
        <v/>
      </c>
      <c r="E608">
        <f>IF(F608="",IF(F607="",MIN(10,E607+1),1),IFERROR(IF(VALUE(RIGHT(F608))&gt;=0,F608),LEFT(F608,LEN(F608)-1)))</f>
        <v/>
      </c>
    </row>
    <row r="609">
      <c r="A609">
        <f>D609&amp;J609</f>
        <v/>
      </c>
      <c r="B609">
        <f>ABS(IF(W609=0,X609,W609))</f>
        <v/>
      </c>
      <c r="C609">
        <f>ABS(X609)</f>
        <v/>
      </c>
      <c r="D609" s="37">
        <f>IF(V609=0,TEXT(V609,"@"),TEXT(V609,"#"))</f>
        <v/>
      </c>
      <c r="E609">
        <f>IF(F609="",IF(F608="",MIN(10,E608+1),1),IFERROR(IF(VALUE(RIGHT(F609))&gt;=0,F609),LEFT(F609,LEN(F609)-1)))</f>
        <v/>
      </c>
    </row>
    <row r="610">
      <c r="A610">
        <f>D610&amp;J610</f>
        <v/>
      </c>
      <c r="B610">
        <f>ABS(IF(W610=0,X610,W610))</f>
        <v/>
      </c>
      <c r="C610">
        <f>ABS(X610)</f>
        <v/>
      </c>
      <c r="D610" s="37">
        <f>IF(V610=0,TEXT(V610,"@"),TEXT(V610,"#"))</f>
        <v/>
      </c>
      <c r="E610">
        <f>IF(F610="",IF(F609="",MIN(10,E609+1),1),IFERROR(IF(VALUE(RIGHT(F610))&gt;=0,F610),LEFT(F610,LEN(F610)-1)))</f>
        <v/>
      </c>
    </row>
    <row r="611">
      <c r="A611">
        <f>D611&amp;J611</f>
        <v/>
      </c>
      <c r="B611">
        <f>ABS(IF(W611=0,X611,W611))</f>
        <v/>
      </c>
      <c r="C611">
        <f>ABS(X611)</f>
        <v/>
      </c>
      <c r="D611" s="37">
        <f>IF(V611=0,TEXT(V611,"@"),TEXT(V611,"#"))</f>
        <v/>
      </c>
      <c r="E611">
        <f>IF(F611="",IF(F610="",MIN(10,E610+1),1),IFERROR(IF(VALUE(RIGHT(F611))&gt;=0,F611),LEFT(F611,LEN(F611)-1)))</f>
        <v/>
      </c>
    </row>
    <row r="612">
      <c r="A612">
        <f>D612&amp;J612</f>
        <v/>
      </c>
      <c r="B612">
        <f>ABS(IF(W612=0,X612,W612))</f>
        <v/>
      </c>
      <c r="C612">
        <f>ABS(X612)</f>
        <v/>
      </c>
      <c r="D612" s="37">
        <f>IF(V612=0,TEXT(V612,"@"),TEXT(V612,"#"))</f>
        <v/>
      </c>
      <c r="E612">
        <f>IF(F612="",IF(F611="",MIN(10,E611+1),1),IFERROR(IF(VALUE(RIGHT(F612))&gt;=0,F612),LEFT(F612,LEN(F612)-1)))</f>
        <v/>
      </c>
    </row>
    <row r="613">
      <c r="A613">
        <f>D613&amp;J613</f>
        <v/>
      </c>
      <c r="B613">
        <f>ABS(IF(W613=0,X613,W613))</f>
        <v/>
      </c>
      <c r="C613">
        <f>ABS(X613)</f>
        <v/>
      </c>
      <c r="D613" s="37">
        <f>IF(V613=0,TEXT(V613,"@"),TEXT(V613,"#"))</f>
        <v/>
      </c>
      <c r="E613">
        <f>IF(F613="",IF(F612="",MIN(10,E612+1),1),IFERROR(IF(VALUE(RIGHT(F613))&gt;=0,F613),LEFT(F613,LEN(F613)-1)))</f>
        <v/>
      </c>
    </row>
    <row r="614">
      <c r="A614">
        <f>D614&amp;J614</f>
        <v/>
      </c>
      <c r="B614">
        <f>ABS(IF(W614=0,X614,W614))</f>
        <v/>
      </c>
      <c r="C614">
        <f>ABS(X614)</f>
        <v/>
      </c>
      <c r="D614" s="37">
        <f>IF(V614=0,TEXT(V614,"@"),TEXT(V614,"#"))</f>
        <v/>
      </c>
      <c r="E614">
        <f>IF(F614="",IF(F613="",MIN(10,E613+1),1),IFERROR(IF(VALUE(RIGHT(F614))&gt;=0,F614),LEFT(F614,LEN(F614)-1)))</f>
        <v/>
      </c>
    </row>
    <row r="615">
      <c r="A615">
        <f>D615&amp;J615</f>
        <v/>
      </c>
      <c r="B615">
        <f>ABS(IF(W615=0,X615,W615))</f>
        <v/>
      </c>
      <c r="C615">
        <f>ABS(X615)</f>
        <v/>
      </c>
      <c r="D615" s="37">
        <f>IF(V615=0,TEXT(V615,"@"),TEXT(V615,"#"))</f>
        <v/>
      </c>
      <c r="E615">
        <f>IF(F615="",IF(F614="",MIN(10,E614+1),1),IFERROR(IF(VALUE(RIGHT(F615))&gt;=0,F615),LEFT(F615,LEN(F615)-1)))</f>
        <v/>
      </c>
    </row>
    <row r="616">
      <c r="A616">
        <f>D616&amp;J616</f>
        <v/>
      </c>
      <c r="B616">
        <f>ABS(IF(W616=0,X616,W616))</f>
        <v/>
      </c>
      <c r="C616">
        <f>ABS(X616)</f>
        <v/>
      </c>
      <c r="D616" s="37">
        <f>IF(V616=0,TEXT(V616,"@"),TEXT(V616,"#"))</f>
        <v/>
      </c>
      <c r="E616">
        <f>IF(F616="",IF(F615="",MIN(10,E615+1),1),IFERROR(IF(VALUE(RIGHT(F616))&gt;=0,F616),LEFT(F616,LEN(F616)-1)))</f>
        <v/>
      </c>
    </row>
    <row r="617">
      <c r="A617">
        <f>D617&amp;J617</f>
        <v/>
      </c>
      <c r="B617">
        <f>ABS(IF(W617=0,X617,W617))</f>
        <v/>
      </c>
      <c r="C617">
        <f>ABS(X617)</f>
        <v/>
      </c>
      <c r="D617" s="37">
        <f>IF(V617=0,TEXT(V617,"@"),TEXT(V617,"#"))</f>
        <v/>
      </c>
      <c r="E617">
        <f>IF(F617="",IF(F616="",MIN(10,E616+1),1),IFERROR(IF(VALUE(RIGHT(F617))&gt;=0,F617),LEFT(F617,LEN(F617)-1)))</f>
        <v/>
      </c>
    </row>
    <row r="618">
      <c r="A618">
        <f>D618&amp;J618</f>
        <v/>
      </c>
      <c r="B618">
        <f>ABS(IF(W618=0,X618,W618))</f>
        <v/>
      </c>
      <c r="C618">
        <f>ABS(X618)</f>
        <v/>
      </c>
      <c r="D618" s="37">
        <f>IF(V618=0,TEXT(V618,"@"),TEXT(V618,"#"))</f>
        <v/>
      </c>
      <c r="E618">
        <f>IF(F618="",IF(F617="",MIN(10,E617+1),1),IFERROR(IF(VALUE(RIGHT(F618))&gt;=0,F618),LEFT(F618,LEN(F618)-1)))</f>
        <v/>
      </c>
    </row>
    <row r="619">
      <c r="A619">
        <f>D619&amp;J619</f>
        <v/>
      </c>
      <c r="B619">
        <f>ABS(IF(W619=0,X619,W619))</f>
        <v/>
      </c>
      <c r="C619">
        <f>ABS(X619)</f>
        <v/>
      </c>
      <c r="D619" s="37">
        <f>IF(V619=0,TEXT(V619,"@"),TEXT(V619,"#"))</f>
        <v/>
      </c>
      <c r="E619">
        <f>IF(F619="",IF(F618="",MIN(10,E618+1),1),IFERROR(IF(VALUE(RIGHT(F619))&gt;=0,F619),LEFT(F619,LEN(F619)-1)))</f>
        <v/>
      </c>
    </row>
    <row r="620">
      <c r="A620">
        <f>D620&amp;J620</f>
        <v/>
      </c>
      <c r="B620">
        <f>ABS(IF(W620=0,X620,W620))</f>
        <v/>
      </c>
      <c r="C620">
        <f>ABS(X620)</f>
        <v/>
      </c>
      <c r="D620" s="37">
        <f>IF(V620=0,TEXT(V620,"@"),TEXT(V620,"#"))</f>
        <v/>
      </c>
      <c r="E620">
        <f>IF(F620="",IF(F619="",MIN(10,E619+1),1),IFERROR(IF(VALUE(RIGHT(F620))&gt;=0,F620),LEFT(F620,LEN(F620)-1)))</f>
        <v/>
      </c>
    </row>
    <row r="621">
      <c r="A621">
        <f>D621&amp;J621</f>
        <v/>
      </c>
      <c r="B621">
        <f>ABS(IF(W621=0,X621,W621))</f>
        <v/>
      </c>
      <c r="C621">
        <f>ABS(X621)</f>
        <v/>
      </c>
      <c r="D621" s="37">
        <f>IF(V621=0,TEXT(V621,"@"),TEXT(V621,"#"))</f>
        <v/>
      </c>
      <c r="E621">
        <f>IF(F621="",IF(F620="",MIN(10,E620+1),1),IFERROR(IF(VALUE(RIGHT(F621))&gt;=0,F621),LEFT(F621,LEN(F621)-1)))</f>
        <v/>
      </c>
    </row>
    <row r="622">
      <c r="A622">
        <f>D622&amp;J622</f>
        <v/>
      </c>
      <c r="B622">
        <f>ABS(IF(W622=0,X622,W622))</f>
        <v/>
      </c>
      <c r="C622">
        <f>ABS(X622)</f>
        <v/>
      </c>
      <c r="D622" s="37">
        <f>IF(V622=0,TEXT(V622,"@"),TEXT(V622,"#"))</f>
        <v/>
      </c>
      <c r="E622">
        <f>IF(F622="",IF(F621="",MIN(10,E621+1),1),IFERROR(IF(VALUE(RIGHT(F622))&gt;=0,F622),LEFT(F622,LEN(F622)-1)))</f>
        <v/>
      </c>
    </row>
    <row r="623">
      <c r="A623">
        <f>D623&amp;J623</f>
        <v/>
      </c>
      <c r="B623">
        <f>ABS(IF(W623=0,X623,W623))</f>
        <v/>
      </c>
      <c r="C623">
        <f>ABS(X623)</f>
        <v/>
      </c>
      <c r="D623" s="37">
        <f>IF(V623=0,TEXT(V623,"@"),TEXT(V623,"#"))</f>
        <v/>
      </c>
      <c r="E623">
        <f>IF(F623="",IF(F622="",MIN(10,E622+1),1),IFERROR(IF(VALUE(RIGHT(F623))&gt;=0,F623),LEFT(F623,LEN(F623)-1)))</f>
        <v/>
      </c>
    </row>
    <row r="624">
      <c r="A624">
        <f>D624&amp;J624</f>
        <v/>
      </c>
      <c r="B624">
        <f>ABS(IF(W624=0,X624,W624))</f>
        <v/>
      </c>
      <c r="C624">
        <f>ABS(X624)</f>
        <v/>
      </c>
      <c r="D624" s="37">
        <f>IF(V624=0,TEXT(V624,"@"),TEXT(V624,"#"))</f>
        <v/>
      </c>
      <c r="E624">
        <f>IF(F624="",IF(F623="",MIN(10,E623+1),1),IFERROR(IF(VALUE(RIGHT(F624))&gt;=0,F624),LEFT(F624,LEN(F624)-1)))</f>
        <v/>
      </c>
    </row>
    <row r="625">
      <c r="A625">
        <f>D625&amp;J625</f>
        <v/>
      </c>
      <c r="B625">
        <f>ABS(IF(W625=0,X625,W625))</f>
        <v/>
      </c>
      <c r="C625">
        <f>ABS(X625)</f>
        <v/>
      </c>
      <c r="D625" s="37">
        <f>IF(V625=0,TEXT(V625,"@"),TEXT(V625,"#"))</f>
        <v/>
      </c>
      <c r="E625">
        <f>IF(F625="",IF(F624="",MIN(10,E624+1),1),IFERROR(IF(VALUE(RIGHT(F625))&gt;=0,F625),LEFT(F625,LEN(F625)-1)))</f>
        <v/>
      </c>
    </row>
    <row r="626">
      <c r="A626">
        <f>D626&amp;J626</f>
        <v/>
      </c>
      <c r="B626">
        <f>ABS(IF(W626=0,X626,W626))</f>
        <v/>
      </c>
      <c r="C626">
        <f>ABS(X626)</f>
        <v/>
      </c>
      <c r="D626" s="37">
        <f>IF(V626=0,TEXT(V626,"@"),TEXT(V626,"#"))</f>
        <v/>
      </c>
      <c r="E626">
        <f>IF(F626="",IF(F625="",MIN(10,E625+1),1),IFERROR(IF(VALUE(RIGHT(F626))&gt;=0,F626),LEFT(F626,LEN(F626)-1)))</f>
        <v/>
      </c>
    </row>
    <row r="627">
      <c r="A627">
        <f>D627&amp;J627</f>
        <v/>
      </c>
      <c r="B627">
        <f>ABS(IF(W627=0,X627,W627))</f>
        <v/>
      </c>
      <c r="C627">
        <f>ABS(X627)</f>
        <v/>
      </c>
      <c r="D627" s="37">
        <f>IF(V627=0,TEXT(V627,"@"),TEXT(V627,"#"))</f>
        <v/>
      </c>
      <c r="E627">
        <f>IF(F627="",IF(F626="",MIN(10,E626+1),1),IFERROR(IF(VALUE(RIGHT(F627))&gt;=0,F627),LEFT(F627,LEN(F627)-1)))</f>
        <v/>
      </c>
    </row>
    <row r="628">
      <c r="A628">
        <f>D628&amp;J628</f>
        <v/>
      </c>
      <c r="B628">
        <f>ABS(IF(W628=0,X628,W628))</f>
        <v/>
      </c>
      <c r="C628">
        <f>ABS(X628)</f>
        <v/>
      </c>
      <c r="D628" s="37">
        <f>IF(V628=0,TEXT(V628,"@"),TEXT(V628,"#"))</f>
        <v/>
      </c>
      <c r="E628">
        <f>IF(F628="",IF(F627="",MIN(10,E627+1),1),IFERROR(IF(VALUE(RIGHT(F628))&gt;=0,F628),LEFT(F628,LEN(F628)-1)))</f>
        <v/>
      </c>
    </row>
    <row r="629">
      <c r="A629">
        <f>D629&amp;J629</f>
        <v/>
      </c>
      <c r="B629">
        <f>ABS(IF(W629=0,X629,W629))</f>
        <v/>
      </c>
      <c r="C629">
        <f>ABS(X629)</f>
        <v/>
      </c>
      <c r="D629" s="37">
        <f>IF(V629=0,TEXT(V629,"@"),TEXT(V629,"#"))</f>
        <v/>
      </c>
      <c r="E629">
        <f>IF(F629="",IF(F628="",MIN(10,E628+1),1),IFERROR(IF(VALUE(RIGHT(F629))&gt;=0,F629),LEFT(F629,LEN(F629)-1)))</f>
        <v/>
      </c>
    </row>
    <row r="630">
      <c r="A630">
        <f>D630&amp;J630</f>
        <v/>
      </c>
      <c r="B630">
        <f>ABS(IF(W630=0,X630,W630))</f>
        <v/>
      </c>
      <c r="C630">
        <f>ABS(X630)</f>
        <v/>
      </c>
      <c r="D630" s="37">
        <f>IF(V630=0,TEXT(V630,"@"),TEXT(V630,"#"))</f>
        <v/>
      </c>
      <c r="E630">
        <f>IF(F630="",IF(F629="",MIN(10,E629+1),1),IFERROR(IF(VALUE(RIGHT(F630))&gt;=0,F630),LEFT(F630,LEN(F630)-1)))</f>
        <v/>
      </c>
    </row>
    <row r="631">
      <c r="A631">
        <f>D631&amp;J631</f>
        <v/>
      </c>
      <c r="B631">
        <f>ABS(IF(W631=0,X631,W631))</f>
        <v/>
      </c>
      <c r="C631">
        <f>ABS(X631)</f>
        <v/>
      </c>
      <c r="D631" s="37">
        <f>IF(V631=0,TEXT(V631,"@"),TEXT(V631,"#"))</f>
        <v/>
      </c>
      <c r="E631">
        <f>IF(F631="",IF(F630="",MIN(10,E630+1),1),IFERROR(IF(VALUE(RIGHT(F631))&gt;=0,F631),LEFT(F631,LEN(F631)-1)))</f>
        <v/>
      </c>
    </row>
    <row r="632">
      <c r="A632">
        <f>D632&amp;J632</f>
        <v/>
      </c>
      <c r="B632">
        <f>ABS(IF(W632=0,X632,W632))</f>
        <v/>
      </c>
      <c r="C632">
        <f>ABS(X632)</f>
        <v/>
      </c>
      <c r="D632" s="37">
        <f>IF(V632=0,TEXT(V632,"@"),TEXT(V632,"#"))</f>
        <v/>
      </c>
      <c r="E632">
        <f>IF(F632="",IF(F631="",MIN(10,E631+1),1),IFERROR(IF(VALUE(RIGHT(F632))&gt;=0,F632),LEFT(F632,LEN(F632)-1)))</f>
        <v/>
      </c>
    </row>
    <row r="633">
      <c r="A633">
        <f>D633&amp;J633</f>
        <v/>
      </c>
      <c r="B633">
        <f>ABS(IF(W633=0,X633,W633))</f>
        <v/>
      </c>
      <c r="C633">
        <f>ABS(X633)</f>
        <v/>
      </c>
      <c r="D633" s="37">
        <f>IF(V633=0,TEXT(V633,"@"),TEXT(V633,"#"))</f>
        <v/>
      </c>
      <c r="E633">
        <f>IF(F633="",IF(F632="",MIN(10,E632+1),1),IFERROR(IF(VALUE(RIGHT(F633))&gt;=0,F633),LEFT(F633,LEN(F633)-1)))</f>
        <v/>
      </c>
    </row>
    <row r="634">
      <c r="A634">
        <f>D634&amp;J634</f>
        <v/>
      </c>
      <c r="B634">
        <f>ABS(IF(W634=0,X634,W634))</f>
        <v/>
      </c>
      <c r="C634">
        <f>ABS(X634)</f>
        <v/>
      </c>
      <c r="D634" s="37">
        <f>IF(V634=0,TEXT(V634,"@"),TEXT(V634,"#"))</f>
        <v/>
      </c>
      <c r="E634">
        <f>IF(F634="",IF(F633="",MIN(10,E633+1),1),IFERROR(IF(VALUE(RIGHT(F634))&gt;=0,F634),LEFT(F634,LEN(F634)-1)))</f>
        <v/>
      </c>
    </row>
    <row r="635">
      <c r="A635">
        <f>D635&amp;J635</f>
        <v/>
      </c>
      <c r="B635">
        <f>ABS(IF(W635=0,X635,W635))</f>
        <v/>
      </c>
      <c r="C635">
        <f>ABS(X635)</f>
        <v/>
      </c>
      <c r="D635" s="37">
        <f>IF(V635=0,TEXT(V635,"@"),TEXT(V635,"#"))</f>
        <v/>
      </c>
      <c r="E635">
        <f>IF(F635="",IF(F634="",MIN(10,E634+1),1),IFERROR(IF(VALUE(RIGHT(F635))&gt;=0,F635),LEFT(F635,LEN(F635)-1)))</f>
        <v/>
      </c>
    </row>
    <row r="636">
      <c r="A636">
        <f>D636&amp;J636</f>
        <v/>
      </c>
      <c r="B636">
        <f>ABS(IF(W636=0,X636,W636))</f>
        <v/>
      </c>
      <c r="C636">
        <f>ABS(X636)</f>
        <v/>
      </c>
      <c r="D636" s="37">
        <f>IF(V636=0,TEXT(V636,"@"),TEXT(V636,"#"))</f>
        <v/>
      </c>
      <c r="E636">
        <f>IF(F636="",IF(F635="",MIN(10,E635+1),1),IFERROR(IF(VALUE(RIGHT(F636))&gt;=0,F636),LEFT(F636,LEN(F636)-1)))</f>
        <v/>
      </c>
    </row>
    <row r="637">
      <c r="A637">
        <f>D637&amp;J637</f>
        <v/>
      </c>
      <c r="B637">
        <f>ABS(IF(W637=0,X637,W637))</f>
        <v/>
      </c>
      <c r="C637">
        <f>ABS(X637)</f>
        <v/>
      </c>
      <c r="D637" s="37">
        <f>IF(V637=0,TEXT(V637,"@"),TEXT(V637,"#"))</f>
        <v/>
      </c>
      <c r="E637">
        <f>IF(F637="",IF(F636="",MIN(10,E636+1),1),IFERROR(IF(VALUE(RIGHT(F637))&gt;=0,F637),LEFT(F637,LEN(F637)-1)))</f>
        <v/>
      </c>
    </row>
    <row r="638">
      <c r="A638">
        <f>D638&amp;J638</f>
        <v/>
      </c>
      <c r="B638">
        <f>ABS(IF(W638=0,X638,W638))</f>
        <v/>
      </c>
      <c r="C638">
        <f>ABS(X638)</f>
        <v/>
      </c>
      <c r="D638" s="37">
        <f>IF(V638=0,TEXT(V638,"@"),TEXT(V638,"#"))</f>
        <v/>
      </c>
      <c r="E638">
        <f>IF(F638="",IF(F637="",MIN(10,E637+1),1),IFERROR(IF(VALUE(RIGHT(F638))&gt;=0,F638),LEFT(F638,LEN(F638)-1)))</f>
        <v/>
      </c>
    </row>
    <row r="639">
      <c r="A639">
        <f>D639&amp;J639</f>
        <v/>
      </c>
      <c r="B639">
        <f>ABS(IF(W639=0,X639,W639))</f>
        <v/>
      </c>
      <c r="C639">
        <f>ABS(X639)</f>
        <v/>
      </c>
      <c r="D639" s="37">
        <f>IF(V639=0,TEXT(V639,"@"),TEXT(V639,"#"))</f>
        <v/>
      </c>
      <c r="E639">
        <f>IF(F639="",IF(F638="",MIN(10,E638+1),1),IFERROR(IF(VALUE(RIGHT(F639))&gt;=0,F639),LEFT(F639,LEN(F639)-1)))</f>
        <v/>
      </c>
    </row>
    <row r="640">
      <c r="A640">
        <f>D640&amp;J640</f>
        <v/>
      </c>
      <c r="B640">
        <f>ABS(IF(W640=0,X640,W640))</f>
        <v/>
      </c>
      <c r="C640">
        <f>ABS(X640)</f>
        <v/>
      </c>
      <c r="D640" s="37">
        <f>IF(V640=0,TEXT(V640,"@"),TEXT(V640,"#"))</f>
        <v/>
      </c>
      <c r="E640">
        <f>IF(F640="",IF(F639="",MIN(10,E639+1),1),IFERROR(IF(VALUE(RIGHT(F640))&gt;=0,F640),LEFT(F640,LEN(F640)-1)))</f>
        <v/>
      </c>
    </row>
    <row r="641">
      <c r="A641">
        <f>D641&amp;J641</f>
        <v/>
      </c>
      <c r="B641">
        <f>ABS(IF(W641=0,X641,W641))</f>
        <v/>
      </c>
      <c r="C641">
        <f>ABS(X641)</f>
        <v/>
      </c>
      <c r="D641" s="37">
        <f>IF(V641=0,TEXT(V641,"@"),TEXT(V641,"#"))</f>
        <v/>
      </c>
      <c r="E641">
        <f>IF(F641="",IF(F640="",MIN(10,E640+1),1),IFERROR(IF(VALUE(RIGHT(F641))&gt;=0,F641),LEFT(F641,LEN(F641)-1)))</f>
        <v/>
      </c>
    </row>
    <row r="642">
      <c r="A642">
        <f>D642&amp;J642</f>
        <v/>
      </c>
      <c r="B642">
        <f>ABS(IF(W642=0,X642,W642))</f>
        <v/>
      </c>
      <c r="C642">
        <f>ABS(X642)</f>
        <v/>
      </c>
      <c r="D642" s="37">
        <f>IF(V642=0,TEXT(V642,"@"),TEXT(V642,"#"))</f>
        <v/>
      </c>
      <c r="E642">
        <f>IF(F642="",IF(F641="",MIN(10,E641+1),1),IFERROR(IF(VALUE(RIGHT(F642))&gt;=0,F642),LEFT(F642,LEN(F642)-1)))</f>
        <v/>
      </c>
    </row>
    <row r="643">
      <c r="A643">
        <f>D643&amp;J643</f>
        <v/>
      </c>
      <c r="B643">
        <f>ABS(IF(W643=0,X643,W643))</f>
        <v/>
      </c>
      <c r="C643">
        <f>ABS(X643)</f>
        <v/>
      </c>
      <c r="D643" s="37">
        <f>IF(V643=0,TEXT(V643,"@"),TEXT(V643,"#"))</f>
        <v/>
      </c>
      <c r="E643">
        <f>IF(F643="",IF(F642="",MIN(10,E642+1),1),IFERROR(IF(VALUE(RIGHT(F643))&gt;=0,F643),LEFT(F643,LEN(F643)-1)))</f>
        <v/>
      </c>
    </row>
    <row r="644">
      <c r="A644">
        <f>D644&amp;J644</f>
        <v/>
      </c>
      <c r="B644">
        <f>ABS(IF(W644=0,X644,W644))</f>
        <v/>
      </c>
      <c r="C644">
        <f>ABS(X644)</f>
        <v/>
      </c>
      <c r="D644" s="37">
        <f>IF(V644=0,TEXT(V644,"@"),TEXT(V644,"#"))</f>
        <v/>
      </c>
      <c r="E644">
        <f>IF(F644="",IF(F643="",MIN(10,E643+1),1),IFERROR(IF(VALUE(RIGHT(F644))&gt;=0,F644),LEFT(F644,LEN(F644)-1)))</f>
        <v/>
      </c>
    </row>
    <row r="645">
      <c r="A645">
        <f>D645&amp;J645</f>
        <v/>
      </c>
      <c r="B645">
        <f>ABS(IF(W645=0,X645,W645))</f>
        <v/>
      </c>
      <c r="C645">
        <f>ABS(X645)</f>
        <v/>
      </c>
      <c r="D645" s="37">
        <f>IF(V645=0,TEXT(V645,"@"),TEXT(V645,"#"))</f>
        <v/>
      </c>
      <c r="E645">
        <f>IF(F645="",IF(F644="",MIN(10,E644+1),1),IFERROR(IF(VALUE(RIGHT(F645))&gt;=0,F645),LEFT(F645,LEN(F645)-1)))</f>
        <v/>
      </c>
    </row>
    <row r="646">
      <c r="A646">
        <f>D646&amp;J646</f>
        <v/>
      </c>
      <c r="B646">
        <f>ABS(IF(W646=0,X646,W646))</f>
        <v/>
      </c>
      <c r="C646">
        <f>ABS(X646)</f>
        <v/>
      </c>
      <c r="D646" s="37">
        <f>IF(V646=0,TEXT(V646,"@"),TEXT(V646,"#"))</f>
        <v/>
      </c>
      <c r="E646">
        <f>IF(F646="",IF(F645="",MIN(10,E645+1),1),IFERROR(IF(VALUE(RIGHT(F646))&gt;=0,F646),LEFT(F646,LEN(F646)-1)))</f>
        <v/>
      </c>
    </row>
    <row r="647">
      <c r="A647">
        <f>D647&amp;J647</f>
        <v/>
      </c>
      <c r="B647">
        <f>ABS(IF(W647=0,X647,W647))</f>
        <v/>
      </c>
      <c r="C647">
        <f>ABS(X647)</f>
        <v/>
      </c>
      <c r="D647" s="37">
        <f>IF(V647=0,TEXT(V647,"@"),TEXT(V647,"#"))</f>
        <v/>
      </c>
      <c r="E647">
        <f>IF(F647="",IF(F646="",MIN(10,E646+1),1),IFERROR(IF(VALUE(RIGHT(F647))&gt;=0,F647),LEFT(F647,LEN(F647)-1)))</f>
        <v/>
      </c>
    </row>
    <row r="648">
      <c r="A648">
        <f>D648&amp;J648</f>
        <v/>
      </c>
      <c r="B648">
        <f>ABS(IF(W648=0,X648,W648))</f>
        <v/>
      </c>
      <c r="C648">
        <f>ABS(X648)</f>
        <v/>
      </c>
      <c r="D648" s="37">
        <f>IF(V648=0,TEXT(V648,"@"),TEXT(V648,"#"))</f>
        <v/>
      </c>
      <c r="E648">
        <f>IF(F648="",IF(F647="",MIN(10,E647+1),1),IFERROR(IF(VALUE(RIGHT(F648))&gt;=0,F648),LEFT(F648,LEN(F648)-1)))</f>
        <v/>
      </c>
    </row>
    <row r="649">
      <c r="A649">
        <f>D649&amp;J649</f>
        <v/>
      </c>
      <c r="B649">
        <f>ABS(IF(W649=0,X649,W649))</f>
        <v/>
      </c>
      <c r="C649">
        <f>ABS(X649)</f>
        <v/>
      </c>
      <c r="D649" s="37">
        <f>IF(V649=0,TEXT(V649,"@"),TEXT(V649,"#"))</f>
        <v/>
      </c>
      <c r="E649">
        <f>IF(F649="",IF(F648="",MIN(10,E648+1),1),IFERROR(IF(VALUE(RIGHT(F649))&gt;=0,F649),LEFT(F649,LEN(F649)-1)))</f>
        <v/>
      </c>
    </row>
    <row r="650">
      <c r="A650">
        <f>D650&amp;J650</f>
        <v/>
      </c>
      <c r="B650">
        <f>ABS(IF(W650=0,X650,W650))</f>
        <v/>
      </c>
      <c r="C650">
        <f>ABS(X650)</f>
        <v/>
      </c>
      <c r="D650" s="37">
        <f>IF(V650=0,TEXT(V650,"@"),TEXT(V650,"#"))</f>
        <v/>
      </c>
      <c r="E650">
        <f>IF(F650="",IF(F649="",MIN(10,E649+1),1),IFERROR(IF(VALUE(RIGHT(F650))&gt;=0,F650),LEFT(F650,LEN(F650)-1)))</f>
        <v/>
      </c>
    </row>
    <row r="651">
      <c r="A651">
        <f>D651&amp;J651</f>
        <v/>
      </c>
      <c r="B651">
        <f>ABS(IF(W651=0,X651,W651))</f>
        <v/>
      </c>
      <c r="C651">
        <f>ABS(X651)</f>
        <v/>
      </c>
      <c r="D651" s="37">
        <f>IF(V651=0,TEXT(V651,"@"),TEXT(V651,"#"))</f>
        <v/>
      </c>
      <c r="E651">
        <f>IF(F651="",IF(F650="",MIN(10,E650+1),1),IFERROR(IF(VALUE(RIGHT(F651))&gt;=0,F651),LEFT(F651,LEN(F651)-1)))</f>
        <v/>
      </c>
    </row>
    <row r="652">
      <c r="A652">
        <f>D652&amp;J652</f>
        <v/>
      </c>
      <c r="B652">
        <f>ABS(IF(W652=0,X652,W652))</f>
        <v/>
      </c>
      <c r="C652">
        <f>ABS(X652)</f>
        <v/>
      </c>
      <c r="D652" s="37">
        <f>IF(V652=0,TEXT(V652,"@"),TEXT(V652,"#"))</f>
        <v/>
      </c>
      <c r="E652">
        <f>IF(F652="",IF(F651="",MIN(10,E651+1),1),IFERROR(IF(VALUE(RIGHT(F652))&gt;=0,F652),LEFT(F652,LEN(F652)-1)))</f>
        <v/>
      </c>
    </row>
    <row r="653">
      <c r="A653">
        <f>D653&amp;J653</f>
        <v/>
      </c>
      <c r="B653">
        <f>ABS(IF(W653=0,X653,W653))</f>
        <v/>
      </c>
      <c r="C653">
        <f>ABS(X653)</f>
        <v/>
      </c>
      <c r="D653" s="37">
        <f>IF(V653=0,TEXT(V653,"@"),TEXT(V653,"#"))</f>
        <v/>
      </c>
      <c r="E653">
        <f>IF(F653="",IF(F652="",MIN(10,E652+1),1),IFERROR(IF(VALUE(RIGHT(F653))&gt;=0,F653),LEFT(F653,LEN(F653)-1)))</f>
        <v/>
      </c>
    </row>
    <row r="654">
      <c r="A654">
        <f>D654&amp;J654</f>
        <v/>
      </c>
      <c r="B654">
        <f>ABS(IF(W654=0,X654,W654))</f>
        <v/>
      </c>
      <c r="C654">
        <f>ABS(X654)</f>
        <v/>
      </c>
      <c r="D654" s="37">
        <f>IF(V654=0,TEXT(V654,"@"),TEXT(V654,"#"))</f>
        <v/>
      </c>
      <c r="E654">
        <f>IF(F654="",IF(F653="",MIN(10,E653+1),1),IFERROR(IF(VALUE(RIGHT(F654))&gt;=0,F654),LEFT(F654,LEN(F654)-1)))</f>
        <v/>
      </c>
    </row>
    <row r="655">
      <c r="A655">
        <f>D655&amp;J655</f>
        <v/>
      </c>
      <c r="B655">
        <f>ABS(IF(W655=0,X655,W655))</f>
        <v/>
      </c>
      <c r="C655">
        <f>ABS(X655)</f>
        <v/>
      </c>
      <c r="D655" s="37">
        <f>IF(V655=0,TEXT(V655,"@"),TEXT(V655,"#"))</f>
        <v/>
      </c>
      <c r="E655">
        <f>IF(F655="",IF(F654="",MIN(10,E654+1),1),IFERROR(IF(VALUE(RIGHT(F655))&gt;=0,F655),LEFT(F655,LEN(F655)-1)))</f>
        <v/>
      </c>
    </row>
    <row r="656">
      <c r="A656">
        <f>D656&amp;J656</f>
        <v/>
      </c>
      <c r="B656">
        <f>ABS(IF(W656=0,X656,W656))</f>
        <v/>
      </c>
      <c r="C656">
        <f>ABS(X656)</f>
        <v/>
      </c>
      <c r="D656" s="37">
        <f>IF(V656=0,TEXT(V656,"@"),TEXT(V656,"#"))</f>
        <v/>
      </c>
      <c r="E656">
        <f>IF(F656="",IF(F655="",MIN(10,E655+1),1),IFERROR(IF(VALUE(RIGHT(F656))&gt;=0,F656),LEFT(F656,LEN(F656)-1)))</f>
        <v/>
      </c>
    </row>
    <row r="657">
      <c r="A657">
        <f>D657&amp;J657</f>
        <v/>
      </c>
      <c r="B657">
        <f>ABS(IF(W657=0,X657,W657))</f>
        <v/>
      </c>
      <c r="C657">
        <f>ABS(X657)</f>
        <v/>
      </c>
      <c r="D657" s="37">
        <f>IF(V657=0,TEXT(V657,"@"),TEXT(V657,"#"))</f>
        <v/>
      </c>
      <c r="E657">
        <f>IF(F657="",IF(F656="",MIN(10,E656+1),1),IFERROR(IF(VALUE(RIGHT(F657))&gt;=0,F657),LEFT(F657,LEN(F657)-1)))</f>
        <v/>
      </c>
    </row>
    <row r="658">
      <c r="A658">
        <f>D658&amp;J658</f>
        <v/>
      </c>
      <c r="B658">
        <f>ABS(IF(W658=0,X658,W658))</f>
        <v/>
      </c>
      <c r="C658">
        <f>ABS(X658)</f>
        <v/>
      </c>
      <c r="D658" s="37">
        <f>IF(V658=0,TEXT(V658,"@"),TEXT(V658,"#"))</f>
        <v/>
      </c>
      <c r="E658">
        <f>IF(F658="",IF(F657="",MIN(10,E657+1),1),IFERROR(IF(VALUE(RIGHT(F658))&gt;=0,F658),LEFT(F658,LEN(F658)-1)))</f>
        <v/>
      </c>
    </row>
    <row r="659">
      <c r="A659">
        <f>D659&amp;J659</f>
        <v/>
      </c>
      <c r="B659">
        <f>ABS(IF(W659=0,X659,W659))</f>
        <v/>
      </c>
      <c r="C659">
        <f>ABS(X659)</f>
        <v/>
      </c>
      <c r="D659" s="37">
        <f>IF(V659=0,TEXT(V659,"@"),TEXT(V659,"#"))</f>
        <v/>
      </c>
      <c r="E659">
        <f>IF(F659="",IF(F658="",MIN(10,E658+1),1),IFERROR(IF(VALUE(RIGHT(F659))&gt;=0,F659),LEFT(F659,LEN(F659)-1)))</f>
        <v/>
      </c>
    </row>
    <row r="660">
      <c r="A660">
        <f>D660&amp;J660</f>
        <v/>
      </c>
      <c r="B660">
        <f>ABS(IF(W660=0,X660,W660))</f>
        <v/>
      </c>
      <c r="C660">
        <f>ABS(X660)</f>
        <v/>
      </c>
      <c r="D660" s="37">
        <f>IF(V660=0,TEXT(V660,"@"),TEXT(V660,"#"))</f>
        <v/>
      </c>
      <c r="E660">
        <f>IF(F660="",IF(F659="",MIN(10,E659+1),1),IFERROR(IF(VALUE(RIGHT(F660))&gt;=0,F660),LEFT(F660,LEN(F660)-1)))</f>
        <v/>
      </c>
    </row>
    <row r="661">
      <c r="A661">
        <f>D661&amp;J661</f>
        <v/>
      </c>
      <c r="B661">
        <f>ABS(IF(W661=0,X661,W661))</f>
        <v/>
      </c>
      <c r="C661">
        <f>ABS(X661)</f>
        <v/>
      </c>
      <c r="D661" s="37">
        <f>IF(V661=0,TEXT(V661,"@"),TEXT(V661,"#"))</f>
        <v/>
      </c>
      <c r="E661">
        <f>IF(F661="",IF(F660="",MIN(10,E660+1),1),IFERROR(IF(VALUE(RIGHT(F661))&gt;=0,F661),LEFT(F661,LEN(F661)-1)))</f>
        <v/>
      </c>
    </row>
    <row r="662">
      <c r="A662">
        <f>D662&amp;J662</f>
        <v/>
      </c>
      <c r="B662">
        <f>ABS(IF(W662=0,X662,W662))</f>
        <v/>
      </c>
      <c r="C662">
        <f>ABS(X662)</f>
        <v/>
      </c>
      <c r="D662" s="37">
        <f>IF(V662=0,TEXT(V662,"@"),TEXT(V662,"#"))</f>
        <v/>
      </c>
      <c r="E662">
        <f>IF(F662="",IF(F661="",MIN(10,E661+1),1),IFERROR(IF(VALUE(RIGHT(F662))&gt;=0,F662),LEFT(F662,LEN(F662)-1)))</f>
        <v/>
      </c>
    </row>
    <row r="663">
      <c r="A663">
        <f>D663&amp;J663</f>
        <v/>
      </c>
      <c r="B663">
        <f>ABS(IF(W663=0,X663,W663))</f>
        <v/>
      </c>
      <c r="C663">
        <f>ABS(X663)</f>
        <v/>
      </c>
      <c r="D663" s="37">
        <f>IF(V663=0,TEXT(V663,"@"),TEXT(V663,"#"))</f>
        <v/>
      </c>
      <c r="E663">
        <f>IF(F663="",IF(F662="",MIN(10,E662+1),1),IFERROR(IF(VALUE(RIGHT(F663))&gt;=0,F663),LEFT(F663,LEN(F663)-1)))</f>
        <v/>
      </c>
    </row>
    <row r="664">
      <c r="A664">
        <f>D664&amp;J664</f>
        <v/>
      </c>
      <c r="B664">
        <f>ABS(IF(W664=0,X664,W664))</f>
        <v/>
      </c>
      <c r="C664">
        <f>ABS(X664)</f>
        <v/>
      </c>
      <c r="D664" s="37">
        <f>IF(V664=0,TEXT(V664,"@"),TEXT(V664,"#"))</f>
        <v/>
      </c>
      <c r="E664">
        <f>IF(F664="",IF(F663="",MIN(10,E663+1),1),IFERROR(IF(VALUE(RIGHT(F664))&gt;=0,F664),LEFT(F664,LEN(F664)-1)))</f>
        <v/>
      </c>
    </row>
    <row r="665">
      <c r="A665">
        <f>D665&amp;J665</f>
        <v/>
      </c>
      <c r="B665">
        <f>ABS(IF(W665=0,X665,W665))</f>
        <v/>
      </c>
      <c r="C665">
        <f>ABS(X665)</f>
        <v/>
      </c>
      <c r="D665" s="37">
        <f>IF(V665=0,TEXT(V665,"@"),TEXT(V665,"#"))</f>
        <v/>
      </c>
      <c r="E665">
        <f>IF(F665="",IF(F664="",MIN(10,E664+1),1),IFERROR(IF(VALUE(RIGHT(F665))&gt;=0,F665),LEFT(F665,LEN(F665)-1)))</f>
        <v/>
      </c>
    </row>
    <row r="666">
      <c r="A666">
        <f>D666&amp;J666</f>
        <v/>
      </c>
      <c r="B666">
        <f>ABS(IF(W666=0,X666,W666))</f>
        <v/>
      </c>
      <c r="C666">
        <f>ABS(X666)</f>
        <v/>
      </c>
      <c r="D666" s="37">
        <f>IF(V666=0,TEXT(V666,"@"),TEXT(V666,"#"))</f>
        <v/>
      </c>
      <c r="E666">
        <f>IF(F666="",IF(F665="",MIN(10,E665+1),1),IFERROR(IF(VALUE(RIGHT(F666))&gt;=0,F666),LEFT(F666,LEN(F666)-1)))</f>
        <v/>
      </c>
    </row>
    <row r="667">
      <c r="A667">
        <f>D667&amp;J667</f>
        <v/>
      </c>
      <c r="B667">
        <f>ABS(IF(W667=0,X667,W667))</f>
        <v/>
      </c>
      <c r="C667">
        <f>ABS(X667)</f>
        <v/>
      </c>
      <c r="D667" s="37">
        <f>IF(V667=0,TEXT(V667,"@"),TEXT(V667,"#"))</f>
        <v/>
      </c>
      <c r="E667">
        <f>IF(F667="",IF(F666="",MIN(10,E666+1),1),IFERROR(IF(VALUE(RIGHT(F667))&gt;=0,F667),LEFT(F667,LEN(F667)-1)))</f>
        <v/>
      </c>
    </row>
    <row r="668">
      <c r="A668">
        <f>D668&amp;J668</f>
        <v/>
      </c>
      <c r="B668">
        <f>ABS(IF(W668=0,X668,W668))</f>
        <v/>
      </c>
      <c r="C668">
        <f>ABS(X668)</f>
        <v/>
      </c>
      <c r="D668" s="37">
        <f>IF(V668=0,TEXT(V668,"@"),TEXT(V668,"#"))</f>
        <v/>
      </c>
      <c r="E668">
        <f>IF(F668="",IF(F667="",MIN(10,E667+1),1),IFERROR(IF(VALUE(RIGHT(F668))&gt;=0,F668),LEFT(F668,LEN(F668)-1)))</f>
        <v/>
      </c>
    </row>
    <row r="669">
      <c r="A669">
        <f>D669&amp;J669</f>
        <v/>
      </c>
      <c r="B669">
        <f>ABS(IF(W669=0,X669,W669))</f>
        <v/>
      </c>
      <c r="C669">
        <f>ABS(X669)</f>
        <v/>
      </c>
      <c r="D669" s="37">
        <f>IF(V669=0,TEXT(V669,"@"),TEXT(V669,"#"))</f>
        <v/>
      </c>
      <c r="E669">
        <f>IF(F669="",IF(F668="",MIN(10,E668+1),1),IFERROR(IF(VALUE(RIGHT(F669))&gt;=0,F669),LEFT(F669,LEN(F669)-1)))</f>
        <v/>
      </c>
    </row>
    <row r="670">
      <c r="A670">
        <f>D670&amp;J670</f>
        <v/>
      </c>
      <c r="B670">
        <f>ABS(IF(W670=0,X670,W670))</f>
        <v/>
      </c>
      <c r="C670">
        <f>ABS(X670)</f>
        <v/>
      </c>
      <c r="D670" s="37">
        <f>IF(V670=0,TEXT(V670,"@"),TEXT(V670,"#"))</f>
        <v/>
      </c>
      <c r="E670">
        <f>IF(F670="",IF(F669="",MIN(10,E669+1),1),IFERROR(IF(VALUE(RIGHT(F670))&gt;=0,F670),LEFT(F670,LEN(F670)-1)))</f>
        <v/>
      </c>
    </row>
    <row r="671">
      <c r="A671">
        <f>D671&amp;J671</f>
        <v/>
      </c>
      <c r="B671">
        <f>ABS(IF(W671=0,X671,W671))</f>
        <v/>
      </c>
      <c r="C671">
        <f>ABS(X671)</f>
        <v/>
      </c>
      <c r="D671" s="37">
        <f>IF(V671=0,TEXT(V671,"@"),TEXT(V671,"#"))</f>
        <v/>
      </c>
      <c r="E671">
        <f>IF(F671="",IF(F670="",MIN(10,E670+1),1),IFERROR(IF(VALUE(RIGHT(F671))&gt;=0,F671),LEFT(F671,LEN(F671)-1)))</f>
        <v/>
      </c>
    </row>
    <row r="672">
      <c r="A672">
        <f>D672&amp;J672</f>
        <v/>
      </c>
      <c r="B672">
        <f>ABS(IF(W672=0,X672,W672))</f>
        <v/>
      </c>
      <c r="C672">
        <f>ABS(X672)</f>
        <v/>
      </c>
      <c r="D672" s="37">
        <f>IF(V672=0,TEXT(V672,"@"),TEXT(V672,"#"))</f>
        <v/>
      </c>
      <c r="E672">
        <f>IF(F672="",IF(F671="",MIN(10,E671+1),1),IFERROR(IF(VALUE(RIGHT(F672))&gt;=0,F672),LEFT(F672,LEN(F672)-1)))</f>
        <v/>
      </c>
    </row>
    <row r="673">
      <c r="A673">
        <f>D673&amp;J673</f>
        <v/>
      </c>
      <c r="B673">
        <f>ABS(IF(W673=0,X673,W673))</f>
        <v/>
      </c>
      <c r="C673">
        <f>ABS(X673)</f>
        <v/>
      </c>
      <c r="D673" s="37">
        <f>IF(V673=0,TEXT(V673,"@"),TEXT(V673,"#"))</f>
        <v/>
      </c>
      <c r="E673">
        <f>IF(F673="",IF(F672="",MIN(10,E672+1),1),IFERROR(IF(VALUE(RIGHT(F673))&gt;=0,F673),LEFT(F673,LEN(F673)-1)))</f>
        <v/>
      </c>
    </row>
    <row r="674">
      <c r="A674">
        <f>D674&amp;J674</f>
        <v/>
      </c>
      <c r="B674">
        <f>ABS(IF(W674=0,X674,W674))</f>
        <v/>
      </c>
      <c r="C674">
        <f>ABS(X674)</f>
        <v/>
      </c>
      <c r="D674" s="37">
        <f>IF(V674=0,TEXT(V674,"@"),TEXT(V674,"#"))</f>
        <v/>
      </c>
      <c r="E674">
        <f>IF(F674="",IF(F673="",MIN(10,E673+1),1),IFERROR(IF(VALUE(RIGHT(F674))&gt;=0,F674),LEFT(F674,LEN(F674)-1)))</f>
        <v/>
      </c>
    </row>
    <row r="675">
      <c r="A675">
        <f>D675&amp;J675</f>
        <v/>
      </c>
      <c r="B675">
        <f>ABS(IF(W675=0,X675,W675))</f>
        <v/>
      </c>
      <c r="C675">
        <f>ABS(X675)</f>
        <v/>
      </c>
      <c r="D675" s="37">
        <f>IF(V675=0,TEXT(V675,"@"),TEXT(V675,"#"))</f>
        <v/>
      </c>
      <c r="E675">
        <f>IF(F675="",IF(F674="",MIN(10,E674+1),1),IFERROR(IF(VALUE(RIGHT(F675))&gt;=0,F675),LEFT(F675,LEN(F675)-1)))</f>
        <v/>
      </c>
    </row>
    <row r="676">
      <c r="A676">
        <f>D676&amp;J676</f>
        <v/>
      </c>
      <c r="B676">
        <f>ABS(IF(W676=0,X676,W676))</f>
        <v/>
      </c>
      <c r="C676">
        <f>ABS(X676)</f>
        <v/>
      </c>
      <c r="D676" s="37">
        <f>IF(V676=0,TEXT(V676,"@"),TEXT(V676,"#"))</f>
        <v/>
      </c>
      <c r="E676">
        <f>IF(F676="",IF(F675="",MIN(10,E675+1),1),IFERROR(IF(VALUE(RIGHT(F676))&gt;=0,F676),LEFT(F676,LEN(F676)-1)))</f>
        <v/>
      </c>
    </row>
    <row r="677">
      <c r="A677">
        <f>D677&amp;J677</f>
        <v/>
      </c>
      <c r="B677">
        <f>ABS(IF(W677=0,X677,W677))</f>
        <v/>
      </c>
      <c r="C677">
        <f>ABS(X677)</f>
        <v/>
      </c>
      <c r="D677" s="37">
        <f>IF(V677=0,TEXT(V677,"@"),TEXT(V677,"#"))</f>
        <v/>
      </c>
      <c r="E677">
        <f>IF(F677="",IF(F676="",MIN(10,E676+1),1),IFERROR(IF(VALUE(RIGHT(F677))&gt;=0,F677),LEFT(F677,LEN(F677)-1)))</f>
        <v/>
      </c>
    </row>
    <row r="678">
      <c r="A678">
        <f>D678&amp;J678</f>
        <v/>
      </c>
      <c r="B678">
        <f>ABS(IF(W678=0,X678,W678))</f>
        <v/>
      </c>
      <c r="C678">
        <f>ABS(X678)</f>
        <v/>
      </c>
      <c r="D678" s="37">
        <f>IF(V678=0,TEXT(V678,"@"),TEXT(V678,"#"))</f>
        <v/>
      </c>
      <c r="E678">
        <f>IF(F678="",IF(F677="",MIN(10,E677+1),1),IFERROR(IF(VALUE(RIGHT(F678))&gt;=0,F678),LEFT(F678,LEN(F678)-1)))</f>
        <v/>
      </c>
    </row>
    <row r="679">
      <c r="A679">
        <f>D679&amp;J679</f>
        <v/>
      </c>
      <c r="B679">
        <f>ABS(IF(W679=0,X679,W679))</f>
        <v/>
      </c>
      <c r="C679">
        <f>ABS(X679)</f>
        <v/>
      </c>
      <c r="D679" s="37">
        <f>IF(V679=0,TEXT(V679,"@"),TEXT(V679,"#"))</f>
        <v/>
      </c>
      <c r="E679">
        <f>IF(F679="",IF(F678="",MIN(10,E678+1),1),IFERROR(IF(VALUE(RIGHT(F679))&gt;=0,F679),LEFT(F679,LEN(F679)-1)))</f>
        <v/>
      </c>
    </row>
    <row r="680">
      <c r="A680">
        <f>D680&amp;J680</f>
        <v/>
      </c>
      <c r="B680">
        <f>ABS(IF(W680=0,X680,W680))</f>
        <v/>
      </c>
      <c r="C680">
        <f>ABS(X680)</f>
        <v/>
      </c>
      <c r="D680" s="37">
        <f>IF(V680=0,TEXT(V680,"@"),TEXT(V680,"#"))</f>
        <v/>
      </c>
      <c r="E680">
        <f>IF(F680="",IF(F679="",MIN(10,E679+1),1),IFERROR(IF(VALUE(RIGHT(F680))&gt;=0,F680),LEFT(F680,LEN(F680)-1)))</f>
        <v/>
      </c>
    </row>
    <row r="681">
      <c r="A681">
        <f>D681&amp;J681</f>
        <v/>
      </c>
      <c r="B681">
        <f>ABS(IF(W681=0,X681,W681))</f>
        <v/>
      </c>
      <c r="C681">
        <f>ABS(X681)</f>
        <v/>
      </c>
      <c r="D681" s="37">
        <f>IF(V681=0,TEXT(V681,"@"),TEXT(V681,"#"))</f>
        <v/>
      </c>
      <c r="E681">
        <f>IF(F681="",IF(F680="",MIN(10,E680+1),1),IFERROR(IF(VALUE(RIGHT(F681))&gt;=0,F681),LEFT(F681,LEN(F681)-1)))</f>
        <v/>
      </c>
    </row>
    <row r="682">
      <c r="A682">
        <f>D682&amp;J682</f>
        <v/>
      </c>
      <c r="B682">
        <f>ABS(IF(W682=0,X682,W682))</f>
        <v/>
      </c>
      <c r="C682">
        <f>ABS(X682)</f>
        <v/>
      </c>
      <c r="D682" s="37">
        <f>IF(V682=0,TEXT(V682,"@"),TEXT(V682,"#"))</f>
        <v/>
      </c>
      <c r="E682">
        <f>IF(F682="",IF(F681="",MIN(10,E681+1),1),IFERROR(IF(VALUE(RIGHT(F682))&gt;=0,F682),LEFT(F682,LEN(F682)-1)))</f>
        <v/>
      </c>
    </row>
    <row r="683">
      <c r="A683">
        <f>D683&amp;J683</f>
        <v/>
      </c>
      <c r="B683">
        <f>ABS(IF(W683=0,X683,W683))</f>
        <v/>
      </c>
      <c r="C683">
        <f>ABS(X683)</f>
        <v/>
      </c>
      <c r="D683" s="37">
        <f>IF(V683=0,TEXT(V683,"@"),TEXT(V683,"#"))</f>
        <v/>
      </c>
      <c r="E683">
        <f>IF(F683="",IF(F682="",MIN(10,E682+1),1),IFERROR(IF(VALUE(RIGHT(F683))&gt;=0,F683),LEFT(F683,LEN(F683)-1)))</f>
        <v/>
      </c>
    </row>
    <row r="684">
      <c r="A684">
        <f>D684&amp;J684</f>
        <v/>
      </c>
      <c r="B684">
        <f>ABS(IF(W684=0,X684,W684))</f>
        <v/>
      </c>
      <c r="C684">
        <f>ABS(X684)</f>
        <v/>
      </c>
      <c r="D684" s="37">
        <f>IF(V684=0,TEXT(V684,"@"),TEXT(V684,"#"))</f>
        <v/>
      </c>
      <c r="E684">
        <f>IF(F684="",IF(F683="",MIN(10,E683+1),1),IFERROR(IF(VALUE(RIGHT(F684))&gt;=0,F684),LEFT(F684,LEN(F684)-1)))</f>
        <v/>
      </c>
    </row>
    <row r="685">
      <c r="A685">
        <f>D685&amp;J685</f>
        <v/>
      </c>
      <c r="B685">
        <f>ABS(IF(W685=0,X685,W685))</f>
        <v/>
      </c>
      <c r="C685">
        <f>ABS(X685)</f>
        <v/>
      </c>
      <c r="D685" s="37">
        <f>IF(V685=0,TEXT(V685,"@"),TEXT(V685,"#"))</f>
        <v/>
      </c>
      <c r="E685">
        <f>IF(F685="",IF(F684="",MIN(10,E684+1),1),IFERROR(IF(VALUE(RIGHT(F685))&gt;=0,F685),LEFT(F685,LEN(F685)-1)))</f>
        <v/>
      </c>
    </row>
    <row r="686">
      <c r="A686">
        <f>D686&amp;J686</f>
        <v/>
      </c>
      <c r="B686">
        <f>ABS(IF(W686=0,X686,W686))</f>
        <v/>
      </c>
      <c r="C686">
        <f>ABS(X686)</f>
        <v/>
      </c>
      <c r="D686" s="37">
        <f>IF(V686=0,TEXT(V686,"@"),TEXT(V686,"#"))</f>
        <v/>
      </c>
      <c r="E686">
        <f>IF(F686="",IF(F685="",MIN(10,E685+1),1),IFERROR(IF(VALUE(RIGHT(F686))&gt;=0,F686),LEFT(F686,LEN(F686)-1)))</f>
        <v/>
      </c>
    </row>
    <row r="687">
      <c r="A687">
        <f>D687&amp;J687</f>
        <v/>
      </c>
      <c r="B687">
        <f>ABS(IF(W687=0,X687,W687))</f>
        <v/>
      </c>
      <c r="C687">
        <f>ABS(X687)</f>
        <v/>
      </c>
      <c r="D687" s="37">
        <f>IF(V687=0,TEXT(V687,"@"),TEXT(V687,"#"))</f>
        <v/>
      </c>
      <c r="E687">
        <f>IF(F687="",IF(F686="",MIN(10,E686+1),1),IFERROR(IF(VALUE(RIGHT(F687))&gt;=0,F687),LEFT(F687,LEN(F687)-1)))</f>
        <v/>
      </c>
    </row>
    <row r="688">
      <c r="A688">
        <f>D688&amp;J688</f>
        <v/>
      </c>
      <c r="B688">
        <f>ABS(IF(W688=0,X688,W688))</f>
        <v/>
      </c>
      <c r="C688">
        <f>ABS(X688)</f>
        <v/>
      </c>
      <c r="D688" s="37">
        <f>IF(V688=0,TEXT(V688,"@"),TEXT(V688,"#"))</f>
        <v/>
      </c>
      <c r="E688">
        <f>IF(F688="",IF(F687="",MIN(10,E687+1),1),IFERROR(IF(VALUE(RIGHT(F688))&gt;=0,F688),LEFT(F688,LEN(F688)-1)))</f>
        <v/>
      </c>
    </row>
    <row r="689">
      <c r="A689">
        <f>D689&amp;J689</f>
        <v/>
      </c>
      <c r="B689">
        <f>ABS(IF(W689=0,X689,W689))</f>
        <v/>
      </c>
      <c r="C689">
        <f>ABS(X689)</f>
        <v/>
      </c>
      <c r="D689" s="37">
        <f>IF(V689=0,TEXT(V689,"@"),TEXT(V689,"#"))</f>
        <v/>
      </c>
      <c r="E689">
        <f>IF(F689="",IF(F688="",MIN(10,E688+1),1),IFERROR(IF(VALUE(RIGHT(F689))&gt;=0,F689),LEFT(F689,LEN(F689)-1)))</f>
        <v/>
      </c>
    </row>
    <row r="690">
      <c r="A690">
        <f>D690&amp;J690</f>
        <v/>
      </c>
      <c r="B690">
        <f>ABS(IF(W690=0,X690,W690))</f>
        <v/>
      </c>
      <c r="C690">
        <f>ABS(X690)</f>
        <v/>
      </c>
      <c r="D690" s="37">
        <f>IF(V690=0,TEXT(V690,"@"),TEXT(V690,"#"))</f>
        <v/>
      </c>
      <c r="E690">
        <f>IF(F690="",IF(F689="",MIN(10,E689+1),1),IFERROR(IF(VALUE(RIGHT(F690))&gt;=0,F690),LEFT(F690,LEN(F690)-1)))</f>
        <v/>
      </c>
    </row>
    <row r="691">
      <c r="A691">
        <f>D691&amp;J691</f>
        <v/>
      </c>
      <c r="B691">
        <f>ABS(IF(W691=0,X691,W691))</f>
        <v/>
      </c>
      <c r="C691">
        <f>ABS(X691)</f>
        <v/>
      </c>
      <c r="D691" s="37">
        <f>IF(V691=0,TEXT(V691,"@"),TEXT(V691,"#"))</f>
        <v/>
      </c>
      <c r="E691">
        <f>IF(F691="",IF(F690="",MIN(10,E690+1),1),IFERROR(IF(VALUE(RIGHT(F691))&gt;=0,F691),LEFT(F691,LEN(F691)-1)))</f>
        <v/>
      </c>
    </row>
    <row r="692">
      <c r="A692">
        <f>D692&amp;J692</f>
        <v/>
      </c>
      <c r="B692">
        <f>ABS(IF(W692=0,X692,W692))</f>
        <v/>
      </c>
      <c r="C692">
        <f>ABS(X692)</f>
        <v/>
      </c>
      <c r="D692" s="37">
        <f>IF(V692=0,TEXT(V692,"@"),TEXT(V692,"#"))</f>
        <v/>
      </c>
      <c r="E692">
        <f>IF(F692="",IF(F691="",MIN(10,E691+1),1),IFERROR(IF(VALUE(RIGHT(F692))&gt;=0,F692),LEFT(F692,LEN(F692)-1)))</f>
        <v/>
      </c>
    </row>
    <row r="693">
      <c r="A693">
        <f>D693&amp;J693</f>
        <v/>
      </c>
      <c r="B693">
        <f>ABS(IF(W693=0,X693,W693))</f>
        <v/>
      </c>
      <c r="C693">
        <f>ABS(X693)</f>
        <v/>
      </c>
      <c r="D693" s="37">
        <f>IF(V693=0,TEXT(V693,"@"),TEXT(V693,"#"))</f>
        <v/>
      </c>
      <c r="E693">
        <f>IF(F693="",IF(F692="",MIN(10,E692+1),1),IFERROR(IF(VALUE(RIGHT(F693))&gt;=0,F693),LEFT(F693,LEN(F693)-1)))</f>
        <v/>
      </c>
    </row>
    <row r="694">
      <c r="A694">
        <f>D694&amp;J694</f>
        <v/>
      </c>
      <c r="B694">
        <f>ABS(IF(W694=0,X694,W694))</f>
        <v/>
      </c>
      <c r="C694">
        <f>ABS(X694)</f>
        <v/>
      </c>
      <c r="D694" s="37">
        <f>IF(V694=0,TEXT(V694,"@"),TEXT(V694,"#"))</f>
        <v/>
      </c>
      <c r="E694">
        <f>IF(F694="",IF(F693="",MIN(10,E693+1),1),IFERROR(IF(VALUE(RIGHT(F694))&gt;=0,F694),LEFT(F694,LEN(F694)-1)))</f>
        <v/>
      </c>
    </row>
    <row r="695">
      <c r="A695">
        <f>D695&amp;J695</f>
        <v/>
      </c>
      <c r="B695">
        <f>ABS(IF(W695=0,X695,W695))</f>
        <v/>
      </c>
      <c r="C695">
        <f>ABS(X695)</f>
        <v/>
      </c>
      <c r="D695" s="37">
        <f>IF(V695=0,TEXT(V695,"@"),TEXT(V695,"#"))</f>
        <v/>
      </c>
      <c r="E695">
        <f>IF(F695="",IF(F694="",MIN(10,E694+1),1),IFERROR(IF(VALUE(RIGHT(F695))&gt;=0,F695),LEFT(F695,LEN(F695)-1)))</f>
        <v/>
      </c>
    </row>
    <row r="696">
      <c r="A696">
        <f>D696&amp;J696</f>
        <v/>
      </c>
      <c r="B696">
        <f>ABS(IF(W696=0,X696,W696))</f>
        <v/>
      </c>
      <c r="C696">
        <f>ABS(X696)</f>
        <v/>
      </c>
      <c r="D696" s="37">
        <f>IF(V696=0,TEXT(V696,"@"),TEXT(V696,"#"))</f>
        <v/>
      </c>
      <c r="E696">
        <f>IF(F696="",IF(F695="",MIN(10,E695+1),1),IFERROR(IF(VALUE(RIGHT(F696))&gt;=0,F696),LEFT(F696,LEN(F696)-1)))</f>
        <v/>
      </c>
    </row>
    <row r="697">
      <c r="A697">
        <f>D697&amp;J697</f>
        <v/>
      </c>
      <c r="B697">
        <f>ABS(IF(W697=0,X697,W697))</f>
        <v/>
      </c>
      <c r="C697">
        <f>ABS(X697)</f>
        <v/>
      </c>
      <c r="D697" s="37">
        <f>IF(V697=0,TEXT(V697,"@"),TEXT(V697,"#"))</f>
        <v/>
      </c>
      <c r="E697">
        <f>IF(F697="",IF(F696="",MIN(10,E696+1),1),IFERROR(IF(VALUE(RIGHT(F697))&gt;=0,F697),LEFT(F697,LEN(F697)-1)))</f>
        <v/>
      </c>
    </row>
    <row r="698">
      <c r="A698">
        <f>D698&amp;J698</f>
        <v/>
      </c>
      <c r="B698">
        <f>ABS(IF(W698=0,X698,W698))</f>
        <v/>
      </c>
      <c r="C698">
        <f>ABS(X698)</f>
        <v/>
      </c>
      <c r="D698" s="37">
        <f>IF(V698=0,TEXT(V698,"@"),TEXT(V698,"#"))</f>
        <v/>
      </c>
      <c r="E698">
        <f>IF(F698="",IF(F697="",MIN(10,E697+1),1),IFERROR(IF(VALUE(RIGHT(F698))&gt;=0,F698),LEFT(F698,LEN(F698)-1)))</f>
        <v/>
      </c>
    </row>
    <row r="699">
      <c r="A699">
        <f>D699&amp;J699</f>
        <v/>
      </c>
      <c r="B699">
        <f>ABS(IF(W699=0,X699,W699))</f>
        <v/>
      </c>
      <c r="C699">
        <f>ABS(X699)</f>
        <v/>
      </c>
      <c r="D699" s="37">
        <f>IF(V699=0,TEXT(V699,"@"),TEXT(V699,"#"))</f>
        <v/>
      </c>
      <c r="E699">
        <f>IF(F699="",IF(F698="",MIN(10,E698+1),1),IFERROR(IF(VALUE(RIGHT(F699))&gt;=0,F699),LEFT(F699,LEN(F699)-1)))</f>
        <v/>
      </c>
    </row>
    <row r="700">
      <c r="A700">
        <f>D700&amp;J700</f>
        <v/>
      </c>
      <c r="B700">
        <f>ABS(IF(W700=0,X700,W700))</f>
        <v/>
      </c>
      <c r="C700">
        <f>ABS(X700)</f>
        <v/>
      </c>
      <c r="D700" s="37">
        <f>IF(V700=0,TEXT(V700,"@"),TEXT(V700,"#"))</f>
        <v/>
      </c>
      <c r="E700">
        <f>IF(F700="",IF(F699="",MIN(10,E699+1),1),IFERROR(IF(VALUE(RIGHT(F700))&gt;=0,F700),LEFT(F700,LEN(F700)-1)))</f>
        <v/>
      </c>
    </row>
    <row r="701">
      <c r="A701">
        <f>D701&amp;J701</f>
        <v/>
      </c>
      <c r="B701">
        <f>ABS(IF(W701=0,X701,W701))</f>
        <v/>
      </c>
      <c r="C701">
        <f>ABS(X701)</f>
        <v/>
      </c>
      <c r="D701" s="37">
        <f>IF(V701=0,TEXT(V701,"@"),TEXT(V701,"#"))</f>
        <v/>
      </c>
      <c r="E701">
        <f>IF(F701="",IF(F700="",MIN(10,E700+1),1),IFERROR(IF(VALUE(RIGHT(F701))&gt;=0,F701),LEFT(F701,LEN(F701)-1)))</f>
        <v/>
      </c>
    </row>
    <row r="702">
      <c r="A702">
        <f>D702&amp;J702</f>
        <v/>
      </c>
      <c r="B702">
        <f>ABS(IF(W702=0,X702,W702))</f>
        <v/>
      </c>
      <c r="C702">
        <f>ABS(X702)</f>
        <v/>
      </c>
      <c r="D702" s="37">
        <f>IF(V702=0,TEXT(V702,"@"),TEXT(V702,"#"))</f>
        <v/>
      </c>
      <c r="E702">
        <f>IF(F702="",IF(F701="",MIN(10,E701+1),1),IFERROR(IF(VALUE(RIGHT(F702))&gt;=0,F702),LEFT(F702,LEN(F702)-1)))</f>
        <v/>
      </c>
    </row>
    <row r="703">
      <c r="A703">
        <f>D703&amp;J703</f>
        <v/>
      </c>
      <c r="B703">
        <f>ABS(IF(W703=0,X703,W703))</f>
        <v/>
      </c>
      <c r="C703">
        <f>ABS(X703)</f>
        <v/>
      </c>
      <c r="D703" s="37">
        <f>IF(V703=0,TEXT(V703,"@"),TEXT(V703,"#"))</f>
        <v/>
      </c>
      <c r="E703">
        <f>IF(F703="",IF(F702="",MIN(10,E702+1),1),IFERROR(IF(VALUE(RIGHT(F703))&gt;=0,F703),LEFT(F703,LEN(F703)-1)))</f>
        <v/>
      </c>
    </row>
    <row r="704">
      <c r="A704">
        <f>D704&amp;J704</f>
        <v/>
      </c>
      <c r="B704">
        <f>ABS(IF(W704=0,X704,W704))</f>
        <v/>
      </c>
      <c r="C704">
        <f>ABS(X704)</f>
        <v/>
      </c>
      <c r="D704" s="37">
        <f>IF(V704=0,TEXT(V704,"@"),TEXT(V704,"#"))</f>
        <v/>
      </c>
      <c r="E704">
        <f>IF(F704="",IF(F703="",MIN(10,E703+1),1),IFERROR(IF(VALUE(RIGHT(F704))&gt;=0,F704),LEFT(F704,LEN(F704)-1)))</f>
        <v/>
      </c>
    </row>
    <row r="705">
      <c r="A705">
        <f>D705&amp;J705</f>
        <v/>
      </c>
      <c r="B705">
        <f>ABS(IF(W705=0,X705,W705))</f>
        <v/>
      </c>
      <c r="C705">
        <f>ABS(X705)</f>
        <v/>
      </c>
      <c r="D705" s="37">
        <f>IF(V705=0,TEXT(V705,"@"),TEXT(V705,"#"))</f>
        <v/>
      </c>
      <c r="E705">
        <f>IF(F705="",IF(F704="",MIN(10,E704+1),1),IFERROR(IF(VALUE(RIGHT(F705))&gt;=0,F705),LEFT(F705,LEN(F705)-1)))</f>
        <v/>
      </c>
    </row>
    <row r="706">
      <c r="A706">
        <f>D706&amp;J706</f>
        <v/>
      </c>
      <c r="B706">
        <f>ABS(IF(W706=0,X706,W706))</f>
        <v/>
      </c>
      <c r="C706">
        <f>ABS(X706)</f>
        <v/>
      </c>
      <c r="D706" s="37">
        <f>IF(V706=0,TEXT(V706,"@"),TEXT(V706,"#"))</f>
        <v/>
      </c>
      <c r="E706">
        <f>IF(F706="",IF(F705="",MIN(10,E705+1),1),IFERROR(IF(VALUE(RIGHT(F706))&gt;=0,F706),LEFT(F706,LEN(F706)-1)))</f>
        <v/>
      </c>
    </row>
    <row r="707">
      <c r="A707">
        <f>D707&amp;J707</f>
        <v/>
      </c>
      <c r="B707">
        <f>ABS(IF(W707=0,X707,W707))</f>
        <v/>
      </c>
      <c r="C707">
        <f>ABS(X707)</f>
        <v/>
      </c>
      <c r="D707" s="37">
        <f>IF(V707=0,TEXT(V707,"@"),TEXT(V707,"#"))</f>
        <v/>
      </c>
      <c r="E707">
        <f>IF(F707="",IF(F706="",MIN(10,E706+1),1),IFERROR(IF(VALUE(RIGHT(F707))&gt;=0,F707),LEFT(F707,LEN(F707)-1)))</f>
        <v/>
      </c>
    </row>
    <row r="708">
      <c r="A708">
        <f>D708&amp;J708</f>
        <v/>
      </c>
      <c r="B708">
        <f>ABS(IF(W708=0,X708,W708))</f>
        <v/>
      </c>
      <c r="C708">
        <f>ABS(X708)</f>
        <v/>
      </c>
      <c r="D708" s="37">
        <f>IF(V708=0,TEXT(V708,"@"),TEXT(V708,"#"))</f>
        <v/>
      </c>
      <c r="E708">
        <f>IF(F708="",IF(F707="",MIN(10,E707+1),1),IFERROR(IF(VALUE(RIGHT(F708))&gt;=0,F708),LEFT(F708,LEN(F708)-1)))</f>
        <v/>
      </c>
    </row>
    <row r="709">
      <c r="A709">
        <f>D709&amp;J709</f>
        <v/>
      </c>
      <c r="B709">
        <f>ABS(IF(W709=0,X709,W709))</f>
        <v/>
      </c>
      <c r="C709">
        <f>ABS(X709)</f>
        <v/>
      </c>
      <c r="D709" s="37">
        <f>IF(V709=0,TEXT(V709,"@"),TEXT(V709,"#"))</f>
        <v/>
      </c>
      <c r="E709">
        <f>IF(F709="",IF(F708="",MIN(10,E708+1),1),IFERROR(IF(VALUE(RIGHT(F709))&gt;=0,F709),LEFT(F709,LEN(F709)-1)))</f>
        <v/>
      </c>
    </row>
    <row r="710">
      <c r="A710">
        <f>D710&amp;J710</f>
        <v/>
      </c>
      <c r="B710">
        <f>ABS(IF(W710=0,X710,W710))</f>
        <v/>
      </c>
      <c r="C710">
        <f>ABS(X710)</f>
        <v/>
      </c>
      <c r="D710" s="37">
        <f>IF(V710=0,TEXT(V710,"@"),TEXT(V710,"#"))</f>
        <v/>
      </c>
      <c r="E710">
        <f>IF(F710="",IF(F709="",MIN(10,E709+1),1),IFERROR(IF(VALUE(RIGHT(F710))&gt;=0,F710),LEFT(F710,LEN(F710)-1)))</f>
        <v/>
      </c>
    </row>
    <row r="711">
      <c r="A711">
        <f>D711&amp;J711</f>
        <v/>
      </c>
      <c r="B711">
        <f>ABS(IF(W711=0,X711,W711))</f>
        <v/>
      </c>
      <c r="C711">
        <f>ABS(X711)</f>
        <v/>
      </c>
      <c r="D711" s="37">
        <f>IF(V711=0,TEXT(V711,"@"),TEXT(V711,"#"))</f>
        <v/>
      </c>
      <c r="E711">
        <f>IF(F711="",IF(F710="",MIN(10,E710+1),1),IFERROR(IF(VALUE(RIGHT(F711))&gt;=0,F711),LEFT(F711,LEN(F711)-1)))</f>
        <v/>
      </c>
    </row>
    <row r="712">
      <c r="A712">
        <f>D712&amp;J712</f>
        <v/>
      </c>
      <c r="B712">
        <f>ABS(IF(W712=0,X712,W712))</f>
        <v/>
      </c>
      <c r="C712">
        <f>ABS(X712)</f>
        <v/>
      </c>
      <c r="D712" s="37">
        <f>IF(V712=0,TEXT(V712,"@"),TEXT(V712,"#"))</f>
        <v/>
      </c>
      <c r="E712">
        <f>IF(F712="",IF(F711="",MIN(10,E711+1),1),IFERROR(IF(VALUE(RIGHT(F712))&gt;=0,F712),LEFT(F712,LEN(F712)-1)))</f>
        <v/>
      </c>
    </row>
    <row r="713">
      <c r="A713">
        <f>D713&amp;J713</f>
        <v/>
      </c>
      <c r="B713">
        <f>ABS(IF(W713=0,X713,W713))</f>
        <v/>
      </c>
      <c r="C713">
        <f>ABS(X713)</f>
        <v/>
      </c>
      <c r="D713" s="37">
        <f>IF(V713=0,TEXT(V713,"@"),TEXT(V713,"#"))</f>
        <v/>
      </c>
      <c r="E713">
        <f>IF(F713="",IF(F712="",MIN(10,E712+1),1),IFERROR(IF(VALUE(RIGHT(F713))&gt;=0,F713),LEFT(F713,LEN(F713)-1)))</f>
        <v/>
      </c>
    </row>
    <row r="714">
      <c r="A714">
        <f>D714&amp;J714</f>
        <v/>
      </c>
      <c r="B714">
        <f>ABS(IF(W714=0,X714,W714))</f>
        <v/>
      </c>
      <c r="C714">
        <f>ABS(X714)</f>
        <v/>
      </c>
      <c r="D714" s="37">
        <f>IF(V714=0,TEXT(V714,"@"),TEXT(V714,"#"))</f>
        <v/>
      </c>
      <c r="E714">
        <f>IF(F714="",IF(F713="",MIN(10,E713+1),1),IFERROR(IF(VALUE(RIGHT(F714))&gt;=0,F714),LEFT(F714,LEN(F714)-1)))</f>
        <v/>
      </c>
    </row>
    <row r="715">
      <c r="A715">
        <f>D715&amp;J715</f>
        <v/>
      </c>
      <c r="B715">
        <f>ABS(IF(W715=0,X715,W715))</f>
        <v/>
      </c>
      <c r="C715">
        <f>ABS(X715)</f>
        <v/>
      </c>
      <c r="D715" s="37">
        <f>IF(V715=0,TEXT(V715,"@"),TEXT(V715,"#"))</f>
        <v/>
      </c>
      <c r="E715">
        <f>IF(F715="",IF(F714="",MIN(10,E714+1),1),IFERROR(IF(VALUE(RIGHT(F715))&gt;=0,F715),LEFT(F715,LEN(F715)-1)))</f>
        <v/>
      </c>
    </row>
    <row r="716">
      <c r="A716">
        <f>D716&amp;J716</f>
        <v/>
      </c>
      <c r="B716">
        <f>ABS(IF(W716=0,X716,W716))</f>
        <v/>
      </c>
      <c r="C716">
        <f>ABS(X716)</f>
        <v/>
      </c>
      <c r="D716" s="37">
        <f>IF(V716=0,TEXT(V716,"@"),TEXT(V716,"#"))</f>
        <v/>
      </c>
      <c r="E716">
        <f>IF(F716="",IF(F715="",MIN(10,E715+1),1),IFERROR(IF(VALUE(RIGHT(F716))&gt;=0,F716),LEFT(F716,LEN(F716)-1)))</f>
        <v/>
      </c>
    </row>
    <row r="717">
      <c r="A717">
        <f>D717&amp;J717</f>
        <v/>
      </c>
      <c r="B717">
        <f>ABS(IF(W717=0,X717,W717))</f>
        <v/>
      </c>
      <c r="C717">
        <f>ABS(X717)</f>
        <v/>
      </c>
      <c r="D717" s="37">
        <f>IF(V717=0,TEXT(V717,"@"),TEXT(V717,"#"))</f>
        <v/>
      </c>
      <c r="E717">
        <f>IF(F717="",IF(F716="",MIN(10,E716+1),1),IFERROR(IF(VALUE(RIGHT(F717))&gt;=0,F717),LEFT(F717,LEN(F717)-1)))</f>
        <v/>
      </c>
    </row>
    <row r="718">
      <c r="A718">
        <f>D718&amp;J718</f>
        <v/>
      </c>
      <c r="B718">
        <f>ABS(IF(W718=0,X718,W718))</f>
        <v/>
      </c>
      <c r="C718">
        <f>ABS(X718)</f>
        <v/>
      </c>
      <c r="D718" s="37">
        <f>IF(V718=0,TEXT(V718,"@"),TEXT(V718,"#"))</f>
        <v/>
      </c>
      <c r="E718">
        <f>IF(F718="",IF(F717="",MIN(10,E717+1),1),IFERROR(IF(VALUE(RIGHT(F718))&gt;=0,F718),LEFT(F718,LEN(F718)-1)))</f>
        <v/>
      </c>
    </row>
    <row r="719">
      <c r="A719">
        <f>D719&amp;J719</f>
        <v/>
      </c>
      <c r="B719">
        <f>ABS(IF(W719=0,X719,W719))</f>
        <v/>
      </c>
      <c r="C719">
        <f>ABS(X719)</f>
        <v/>
      </c>
      <c r="D719" s="37">
        <f>IF(V719=0,TEXT(V719,"@"),TEXT(V719,"#"))</f>
        <v/>
      </c>
      <c r="E719">
        <f>IF(F719="",IF(F718="",MIN(10,E718+1),1),IFERROR(IF(VALUE(RIGHT(F719))&gt;=0,F719),LEFT(F719,LEN(F719)-1)))</f>
        <v/>
      </c>
    </row>
    <row r="720">
      <c r="A720">
        <f>D720&amp;J720</f>
        <v/>
      </c>
      <c r="B720">
        <f>ABS(IF(W720=0,X720,W720))</f>
        <v/>
      </c>
      <c r="C720">
        <f>ABS(X720)</f>
        <v/>
      </c>
      <c r="D720" s="37">
        <f>IF(V720=0,TEXT(V720,"@"),TEXT(V720,"#"))</f>
        <v/>
      </c>
      <c r="E720">
        <f>IF(F720="",IF(F719="",MIN(10,E719+1),1),IFERROR(IF(VALUE(RIGHT(F720))&gt;=0,F720),LEFT(F720,LEN(F720)-1)))</f>
        <v/>
      </c>
    </row>
    <row r="721">
      <c r="A721">
        <f>D721&amp;J721</f>
        <v/>
      </c>
      <c r="B721">
        <f>ABS(IF(W721=0,X721,W721))</f>
        <v/>
      </c>
      <c r="C721">
        <f>ABS(X721)</f>
        <v/>
      </c>
      <c r="D721" s="37">
        <f>IF(V721=0,TEXT(V721,"@"),TEXT(V721,"#"))</f>
        <v/>
      </c>
      <c r="E721">
        <f>IF(F721="",IF(F720="",MIN(10,E720+1),1),IFERROR(IF(VALUE(RIGHT(F721))&gt;=0,F721),LEFT(F721,LEN(F721)-1)))</f>
        <v/>
      </c>
    </row>
    <row r="722">
      <c r="A722">
        <f>D722&amp;J722</f>
        <v/>
      </c>
      <c r="B722">
        <f>ABS(IF(W722=0,X722,W722))</f>
        <v/>
      </c>
      <c r="C722">
        <f>ABS(X722)</f>
        <v/>
      </c>
      <c r="D722" s="37">
        <f>IF(V722=0,TEXT(V722,"@"),TEXT(V722,"#"))</f>
        <v/>
      </c>
      <c r="E722">
        <f>IF(F722="",IF(F721="",MIN(10,E721+1),1),IFERROR(IF(VALUE(RIGHT(F722))&gt;=0,F722),LEFT(F722,LEN(F722)-1)))</f>
        <v/>
      </c>
    </row>
    <row r="723">
      <c r="A723">
        <f>D723&amp;J723</f>
        <v/>
      </c>
      <c r="B723">
        <f>ABS(IF(W723=0,X723,W723))</f>
        <v/>
      </c>
      <c r="C723">
        <f>ABS(X723)</f>
        <v/>
      </c>
      <c r="D723" s="37">
        <f>IF(V723=0,TEXT(V723,"@"),TEXT(V723,"#"))</f>
        <v/>
      </c>
      <c r="E723">
        <f>IF(F723="",IF(F722="",MIN(10,E722+1),1),IFERROR(IF(VALUE(RIGHT(F723))&gt;=0,F723),LEFT(F723,LEN(F723)-1)))</f>
        <v/>
      </c>
    </row>
    <row r="724">
      <c r="A724">
        <f>D724&amp;J724</f>
        <v/>
      </c>
      <c r="B724">
        <f>ABS(IF(W724=0,X724,W724))</f>
        <v/>
      </c>
      <c r="C724">
        <f>ABS(X724)</f>
        <v/>
      </c>
      <c r="D724" s="37">
        <f>IF(V724=0,TEXT(V724,"@"),TEXT(V724,"#"))</f>
        <v/>
      </c>
      <c r="E724">
        <f>IF(F724="",IF(F723="",MIN(10,E723+1),1),IFERROR(IF(VALUE(RIGHT(F724))&gt;=0,F724),LEFT(F724,LEN(F724)-1)))</f>
        <v/>
      </c>
    </row>
    <row r="725">
      <c r="A725">
        <f>D725&amp;J725</f>
        <v/>
      </c>
      <c r="B725">
        <f>ABS(IF(W725=0,X725,W725))</f>
        <v/>
      </c>
      <c r="C725">
        <f>ABS(X725)</f>
        <v/>
      </c>
      <c r="D725" s="37">
        <f>IF(V725=0,TEXT(V725,"@"),TEXT(V725,"#"))</f>
        <v/>
      </c>
      <c r="E725">
        <f>IF(F725="",IF(F724="",MIN(10,E724+1),1),IFERROR(IF(VALUE(RIGHT(F725))&gt;=0,F725),LEFT(F725,LEN(F725)-1)))</f>
        <v/>
      </c>
    </row>
    <row r="726">
      <c r="A726">
        <f>D726&amp;J726</f>
        <v/>
      </c>
      <c r="B726">
        <f>ABS(IF(W726=0,X726,W726))</f>
        <v/>
      </c>
      <c r="C726">
        <f>ABS(X726)</f>
        <v/>
      </c>
      <c r="D726" s="37">
        <f>IF(V726=0,TEXT(V726,"@"),TEXT(V726,"#"))</f>
        <v/>
      </c>
      <c r="E726">
        <f>IF(F726="",IF(F725="",MIN(10,E725+1),1),IFERROR(IF(VALUE(RIGHT(F726))&gt;=0,F726),LEFT(F726,LEN(F726)-1)))</f>
        <v/>
      </c>
    </row>
    <row r="727">
      <c r="A727">
        <f>D727&amp;J727</f>
        <v/>
      </c>
      <c r="B727">
        <f>ABS(IF(W727=0,X727,W727))</f>
        <v/>
      </c>
      <c r="C727">
        <f>ABS(X727)</f>
        <v/>
      </c>
      <c r="D727" s="37">
        <f>IF(V727=0,TEXT(V727,"@"),TEXT(V727,"#"))</f>
        <v/>
      </c>
      <c r="E727">
        <f>IF(F727="",IF(F726="",MIN(10,E726+1),1),IFERROR(IF(VALUE(RIGHT(F727))&gt;=0,F727),LEFT(F727,LEN(F727)-1)))</f>
        <v/>
      </c>
    </row>
    <row r="728">
      <c r="A728">
        <f>D728&amp;J728</f>
        <v/>
      </c>
      <c r="B728">
        <f>ABS(IF(W728=0,X728,W728))</f>
        <v/>
      </c>
      <c r="C728">
        <f>ABS(X728)</f>
        <v/>
      </c>
      <c r="D728" s="37">
        <f>IF(V728=0,TEXT(V728,"@"),TEXT(V728,"#"))</f>
        <v/>
      </c>
      <c r="E728">
        <f>IF(F728="",IF(F727="",MIN(10,E727+1),1),IFERROR(IF(VALUE(RIGHT(F728))&gt;=0,F728),LEFT(F728,LEN(F728)-1)))</f>
        <v/>
      </c>
    </row>
    <row r="729">
      <c r="A729">
        <f>D729&amp;J729</f>
        <v/>
      </c>
      <c r="B729">
        <f>ABS(IF(W729=0,X729,W729))</f>
        <v/>
      </c>
      <c r="C729">
        <f>ABS(X729)</f>
        <v/>
      </c>
      <c r="D729" s="37">
        <f>IF(V729=0,TEXT(V729,"@"),TEXT(V729,"#"))</f>
        <v/>
      </c>
      <c r="E729">
        <f>IF(F729="",IF(F728="",MIN(10,E728+1),1),IFERROR(IF(VALUE(RIGHT(F729))&gt;=0,F729),LEFT(F729,LEN(F729)-1)))</f>
        <v/>
      </c>
    </row>
    <row r="730">
      <c r="A730">
        <f>D730&amp;J730</f>
        <v/>
      </c>
      <c r="B730">
        <f>ABS(IF(W730=0,X730,W730))</f>
        <v/>
      </c>
      <c r="C730">
        <f>ABS(X730)</f>
        <v/>
      </c>
      <c r="D730" s="37">
        <f>IF(V730=0,TEXT(V730,"@"),TEXT(V730,"#"))</f>
        <v/>
      </c>
      <c r="E730">
        <f>IF(F730="",IF(F729="",MIN(10,E729+1),1),IFERROR(IF(VALUE(RIGHT(F730))&gt;=0,F730),LEFT(F730,LEN(F730)-1)))</f>
        <v/>
      </c>
    </row>
    <row r="731">
      <c r="A731">
        <f>D731&amp;J731</f>
        <v/>
      </c>
      <c r="B731">
        <f>ABS(IF(W731=0,X731,W731))</f>
        <v/>
      </c>
      <c r="C731">
        <f>ABS(X731)</f>
        <v/>
      </c>
      <c r="D731" s="37">
        <f>IF(V731=0,TEXT(V731,"@"),TEXT(V731,"#"))</f>
        <v/>
      </c>
      <c r="E731">
        <f>IF(F731="",IF(F730="",MIN(10,E730+1),1),IFERROR(IF(VALUE(RIGHT(F731))&gt;=0,F731),LEFT(F731,LEN(F731)-1)))</f>
        <v/>
      </c>
    </row>
    <row r="732">
      <c r="A732">
        <f>D732&amp;J732</f>
        <v/>
      </c>
      <c r="B732">
        <f>ABS(IF(W732=0,X732,W732))</f>
        <v/>
      </c>
      <c r="C732">
        <f>ABS(X732)</f>
        <v/>
      </c>
      <c r="D732" s="37">
        <f>IF(V732=0,TEXT(V732,"@"),TEXT(V732,"#"))</f>
        <v/>
      </c>
      <c r="E732">
        <f>IF(F732="",IF(F731="",MIN(10,E731+1),1),IFERROR(IF(VALUE(RIGHT(F732))&gt;=0,F732),LEFT(F732,LEN(F732)-1)))</f>
        <v/>
      </c>
    </row>
    <row r="733">
      <c r="A733">
        <f>D733&amp;J733</f>
        <v/>
      </c>
      <c r="B733">
        <f>ABS(IF(W733=0,X733,W733))</f>
        <v/>
      </c>
      <c r="C733">
        <f>ABS(X733)</f>
        <v/>
      </c>
      <c r="D733" s="37">
        <f>IF(V733=0,TEXT(V733,"@"),TEXT(V733,"#"))</f>
        <v/>
      </c>
      <c r="E733">
        <f>IF(F733="",IF(F732="",MIN(10,E732+1),1),IFERROR(IF(VALUE(RIGHT(F733))&gt;=0,F733),LEFT(F733,LEN(F733)-1)))</f>
        <v/>
      </c>
    </row>
    <row r="734">
      <c r="A734">
        <f>D734&amp;J734</f>
        <v/>
      </c>
      <c r="B734">
        <f>ABS(IF(W734=0,X734,W734))</f>
        <v/>
      </c>
      <c r="C734">
        <f>ABS(X734)</f>
        <v/>
      </c>
      <c r="D734" s="37">
        <f>IF(V734=0,TEXT(V734,"@"),TEXT(V734,"#"))</f>
        <v/>
      </c>
      <c r="E734">
        <f>IF(F734="",IF(F733="",MIN(10,E733+1),1),IFERROR(IF(VALUE(RIGHT(F734))&gt;=0,F734),LEFT(F734,LEN(F734)-1)))</f>
        <v/>
      </c>
    </row>
    <row r="735">
      <c r="A735">
        <f>D735&amp;J735</f>
        <v/>
      </c>
      <c r="B735">
        <f>ABS(IF(W735=0,X735,W735))</f>
        <v/>
      </c>
      <c r="C735">
        <f>ABS(X735)</f>
        <v/>
      </c>
      <c r="D735" s="37">
        <f>IF(V735=0,TEXT(V735,"@"),TEXT(V735,"#"))</f>
        <v/>
      </c>
      <c r="E735">
        <f>IF(F735="",IF(F734="",MIN(10,E734+1),1),IFERROR(IF(VALUE(RIGHT(F735))&gt;=0,F735),LEFT(F735,LEN(F735)-1)))</f>
        <v/>
      </c>
    </row>
    <row r="736">
      <c r="A736">
        <f>D736&amp;J736</f>
        <v/>
      </c>
      <c r="B736">
        <f>ABS(IF(W736=0,X736,W736))</f>
        <v/>
      </c>
      <c r="C736">
        <f>ABS(X736)</f>
        <v/>
      </c>
      <c r="D736" s="37">
        <f>IF(V736=0,TEXT(V736,"@"),TEXT(V736,"#"))</f>
        <v/>
      </c>
      <c r="E736">
        <f>IF(F736="",IF(F735="",MIN(10,E735+1),1),IFERROR(IF(VALUE(RIGHT(F736))&gt;=0,F736),LEFT(F736,LEN(F736)-1)))</f>
        <v/>
      </c>
    </row>
    <row r="737">
      <c r="A737">
        <f>D737&amp;J737</f>
        <v/>
      </c>
      <c r="B737">
        <f>ABS(IF(W737=0,X737,W737))</f>
        <v/>
      </c>
      <c r="C737">
        <f>ABS(X737)</f>
        <v/>
      </c>
      <c r="D737" s="37">
        <f>IF(V737=0,TEXT(V737,"@"),TEXT(V737,"#"))</f>
        <v/>
      </c>
      <c r="E737">
        <f>IF(F737="",IF(F736="",MIN(10,E736+1),1),IFERROR(IF(VALUE(RIGHT(F737))&gt;=0,F737),LEFT(F737,LEN(F737)-1)))</f>
        <v/>
      </c>
    </row>
    <row r="738">
      <c r="A738">
        <f>D738&amp;J738</f>
        <v/>
      </c>
      <c r="B738">
        <f>ABS(IF(W738=0,X738,W738))</f>
        <v/>
      </c>
      <c r="C738">
        <f>ABS(X738)</f>
        <v/>
      </c>
      <c r="D738" s="37">
        <f>IF(V738=0,TEXT(V738,"@"),TEXT(V738,"#"))</f>
        <v/>
      </c>
      <c r="E738">
        <f>IF(F738="",IF(F737="",MIN(10,E737+1),1),IFERROR(IF(VALUE(RIGHT(F738))&gt;=0,F738),LEFT(F738,LEN(F738)-1)))</f>
        <v/>
      </c>
    </row>
    <row r="739">
      <c r="A739">
        <f>D739&amp;J739</f>
        <v/>
      </c>
      <c r="B739">
        <f>ABS(IF(W739=0,X739,W739))</f>
        <v/>
      </c>
      <c r="C739">
        <f>ABS(X739)</f>
        <v/>
      </c>
      <c r="D739" s="37">
        <f>IF(V739=0,TEXT(V739,"@"),TEXT(V739,"#"))</f>
        <v/>
      </c>
      <c r="E739">
        <f>IF(F739="",IF(F738="",MIN(10,E738+1),1),IFERROR(IF(VALUE(RIGHT(F739))&gt;=0,F739),LEFT(F739,LEN(F739)-1)))</f>
        <v/>
      </c>
    </row>
    <row r="740">
      <c r="A740">
        <f>D740&amp;J740</f>
        <v/>
      </c>
      <c r="B740">
        <f>ABS(IF(W740=0,X740,W740))</f>
        <v/>
      </c>
      <c r="C740">
        <f>ABS(X740)</f>
        <v/>
      </c>
      <c r="D740" s="37">
        <f>IF(V740=0,TEXT(V740,"@"),TEXT(V740,"#"))</f>
        <v/>
      </c>
      <c r="E740">
        <f>IF(F740="",IF(F739="",MIN(10,E739+1),1),IFERROR(IF(VALUE(RIGHT(F740))&gt;=0,F740),LEFT(F740,LEN(F740)-1)))</f>
        <v/>
      </c>
    </row>
    <row r="741">
      <c r="A741">
        <f>D741&amp;J741</f>
        <v/>
      </c>
      <c r="B741">
        <f>ABS(IF(W741=0,X741,W741))</f>
        <v/>
      </c>
      <c r="C741">
        <f>ABS(X741)</f>
        <v/>
      </c>
      <c r="D741" s="37">
        <f>IF(V741=0,TEXT(V741,"@"),TEXT(V741,"#"))</f>
        <v/>
      </c>
      <c r="E741">
        <f>IF(F741="",IF(F740="",MIN(10,E740+1),1),IFERROR(IF(VALUE(RIGHT(F741))&gt;=0,F741),LEFT(F741,LEN(F741)-1)))</f>
        <v/>
      </c>
    </row>
    <row r="742">
      <c r="A742">
        <f>D742&amp;J742</f>
        <v/>
      </c>
      <c r="B742">
        <f>ABS(IF(W742=0,X742,W742))</f>
        <v/>
      </c>
      <c r="C742">
        <f>ABS(X742)</f>
        <v/>
      </c>
      <c r="D742" s="37">
        <f>IF(V742=0,TEXT(V742,"@"),TEXT(V742,"#"))</f>
        <v/>
      </c>
      <c r="E742">
        <f>IF(F742="",IF(F741="",MIN(10,E741+1),1),IFERROR(IF(VALUE(RIGHT(F742))&gt;=0,F742),LEFT(F742,LEN(F742)-1)))</f>
        <v/>
      </c>
    </row>
    <row r="743">
      <c r="A743">
        <f>D743&amp;J743</f>
        <v/>
      </c>
      <c r="B743">
        <f>ABS(IF(W743=0,X743,W743))</f>
        <v/>
      </c>
      <c r="C743">
        <f>ABS(X743)</f>
        <v/>
      </c>
      <c r="D743" s="37">
        <f>IF(V743=0,TEXT(V743,"@"),TEXT(V743,"#"))</f>
        <v/>
      </c>
      <c r="E743">
        <f>IF(F743="",IF(F742="",MIN(10,E742+1),1),IFERROR(IF(VALUE(RIGHT(F743))&gt;=0,F743),LEFT(F743,LEN(F743)-1)))</f>
        <v/>
      </c>
    </row>
    <row r="744">
      <c r="A744">
        <f>D744&amp;J744</f>
        <v/>
      </c>
      <c r="B744">
        <f>ABS(IF(W744=0,X744,W744))</f>
        <v/>
      </c>
      <c r="C744">
        <f>ABS(X744)</f>
        <v/>
      </c>
      <c r="D744" s="37">
        <f>IF(V744=0,TEXT(V744,"@"),TEXT(V744,"#"))</f>
        <v/>
      </c>
      <c r="E744">
        <f>IF(F744="",IF(F743="",MIN(10,E743+1),1),IFERROR(IF(VALUE(RIGHT(F744))&gt;=0,F744),LEFT(F744,LEN(F744)-1)))</f>
        <v/>
      </c>
    </row>
    <row r="745">
      <c r="A745">
        <f>D745&amp;J745</f>
        <v/>
      </c>
      <c r="B745">
        <f>ABS(IF(W745=0,X745,W745))</f>
        <v/>
      </c>
      <c r="C745">
        <f>ABS(X745)</f>
        <v/>
      </c>
      <c r="D745" s="37">
        <f>IF(V745=0,TEXT(V745,"@"),TEXT(V745,"#"))</f>
        <v/>
      </c>
      <c r="E745">
        <f>IF(F745="",IF(F744="",MIN(10,E744+1),1),IFERROR(IF(VALUE(RIGHT(F745))&gt;=0,F745),LEFT(F745,LEN(F745)-1)))</f>
        <v/>
      </c>
    </row>
    <row r="746">
      <c r="A746">
        <f>D746&amp;J746</f>
        <v/>
      </c>
      <c r="B746">
        <f>ABS(IF(W746=0,X746,W746))</f>
        <v/>
      </c>
      <c r="C746">
        <f>ABS(X746)</f>
        <v/>
      </c>
      <c r="D746" s="37">
        <f>IF(V746=0,TEXT(V746,"@"),TEXT(V746,"#"))</f>
        <v/>
      </c>
      <c r="E746">
        <f>IF(F746="",IF(F745="",MIN(10,E745+1),1),IFERROR(IF(VALUE(RIGHT(F746))&gt;=0,F746),LEFT(F746,LEN(F746)-1)))</f>
        <v/>
      </c>
    </row>
    <row r="747">
      <c r="A747">
        <f>D747&amp;J747</f>
        <v/>
      </c>
      <c r="B747">
        <f>ABS(IF(W747=0,X747,W747))</f>
        <v/>
      </c>
      <c r="C747">
        <f>ABS(X747)</f>
        <v/>
      </c>
      <c r="D747" s="37">
        <f>IF(V747=0,TEXT(V747,"@"),TEXT(V747,"#"))</f>
        <v/>
      </c>
      <c r="E747">
        <f>IF(F747="",IF(F746="",MIN(10,E746+1),1),IFERROR(IF(VALUE(RIGHT(F747))&gt;=0,F747),LEFT(F747,LEN(F747)-1)))</f>
        <v/>
      </c>
    </row>
    <row r="748">
      <c r="A748">
        <f>D748&amp;J748</f>
        <v/>
      </c>
      <c r="B748">
        <f>ABS(IF(W748=0,X748,W748))</f>
        <v/>
      </c>
      <c r="C748">
        <f>ABS(X748)</f>
        <v/>
      </c>
      <c r="D748" s="37">
        <f>IF(V748=0,TEXT(V748,"@"),TEXT(V748,"#"))</f>
        <v/>
      </c>
      <c r="E748">
        <f>IF(F748="",IF(F747="",MIN(10,E747+1),1),IFERROR(IF(VALUE(RIGHT(F748))&gt;=0,F748),LEFT(F748,LEN(F748)-1)))</f>
        <v/>
      </c>
    </row>
    <row r="749">
      <c r="A749">
        <f>D749&amp;J749</f>
        <v/>
      </c>
      <c r="B749">
        <f>ABS(IF(W749=0,X749,W749))</f>
        <v/>
      </c>
      <c r="C749">
        <f>ABS(X749)</f>
        <v/>
      </c>
      <c r="D749" s="37">
        <f>IF(V749=0,TEXT(V749,"@"),TEXT(V749,"#"))</f>
        <v/>
      </c>
      <c r="E749">
        <f>IF(F749="",IF(F748="",MIN(10,E748+1),1),IFERROR(IF(VALUE(RIGHT(F749))&gt;=0,F749),LEFT(F749,LEN(F749)-1)))</f>
        <v/>
      </c>
    </row>
    <row r="750">
      <c r="A750">
        <f>D750&amp;J750</f>
        <v/>
      </c>
      <c r="B750">
        <f>ABS(IF(W750=0,X750,W750))</f>
        <v/>
      </c>
      <c r="C750">
        <f>ABS(X750)</f>
        <v/>
      </c>
      <c r="D750" s="37">
        <f>IF(V750=0,TEXT(V750,"@"),TEXT(V750,"#"))</f>
        <v/>
      </c>
      <c r="E750">
        <f>IF(F750="",IF(F749="",MIN(10,E749+1),1),IFERROR(IF(VALUE(RIGHT(F750))&gt;=0,F750),LEFT(F750,LEN(F750)-1)))</f>
        <v/>
      </c>
    </row>
    <row r="751">
      <c r="A751">
        <f>D751&amp;J751</f>
        <v/>
      </c>
      <c r="B751">
        <f>ABS(IF(W751=0,X751,W751))</f>
        <v/>
      </c>
      <c r="C751">
        <f>ABS(X751)</f>
        <v/>
      </c>
      <c r="D751" s="37">
        <f>IF(V751=0,TEXT(V751,"@"),TEXT(V751,"#"))</f>
        <v/>
      </c>
      <c r="E751">
        <f>IF(F751="",IF(F750="",MIN(10,E750+1),1),IFERROR(IF(VALUE(RIGHT(F751))&gt;=0,F751),LEFT(F751,LEN(F751)-1)))</f>
        <v/>
      </c>
    </row>
    <row r="752">
      <c r="A752">
        <f>D752&amp;J752</f>
        <v/>
      </c>
      <c r="B752">
        <f>ABS(IF(W752=0,X752,W752))</f>
        <v/>
      </c>
      <c r="C752">
        <f>ABS(X752)</f>
        <v/>
      </c>
      <c r="D752" s="37">
        <f>IF(V752=0,TEXT(V752,"@"),TEXT(V752,"#"))</f>
        <v/>
      </c>
      <c r="E752">
        <f>IF(F752="",IF(F751="",MIN(10,E751+1),1),IFERROR(IF(VALUE(RIGHT(F752))&gt;=0,F752),LEFT(F752,LEN(F752)-1)))</f>
        <v/>
      </c>
    </row>
    <row r="753">
      <c r="A753">
        <f>D753&amp;J753</f>
        <v/>
      </c>
      <c r="B753">
        <f>ABS(IF(W753=0,X753,W753))</f>
        <v/>
      </c>
      <c r="C753">
        <f>ABS(X753)</f>
        <v/>
      </c>
      <c r="D753" s="37">
        <f>IF(V753=0,TEXT(V753,"@"),TEXT(V753,"#"))</f>
        <v/>
      </c>
      <c r="E753">
        <f>IF(F753="",IF(F752="",MIN(10,E752+1),1),IFERROR(IF(VALUE(RIGHT(F753))&gt;=0,F753),LEFT(F753,LEN(F753)-1)))</f>
        <v/>
      </c>
    </row>
    <row r="754">
      <c r="A754">
        <f>D754&amp;J754</f>
        <v/>
      </c>
      <c r="B754">
        <f>ABS(IF(W754=0,X754,W754))</f>
        <v/>
      </c>
      <c r="C754">
        <f>ABS(X754)</f>
        <v/>
      </c>
      <c r="D754" s="37">
        <f>IF(V754=0,TEXT(V754,"@"),TEXT(V754,"#"))</f>
        <v/>
      </c>
      <c r="E754">
        <f>IF(F754="",IF(F753="",MIN(10,E753+1),1),IFERROR(IF(VALUE(RIGHT(F754))&gt;=0,F754),LEFT(F754,LEN(F754)-1)))</f>
        <v/>
      </c>
    </row>
    <row r="755">
      <c r="A755">
        <f>D755&amp;J755</f>
        <v/>
      </c>
      <c r="B755">
        <f>ABS(IF(W755=0,X755,W755))</f>
        <v/>
      </c>
      <c r="C755">
        <f>ABS(X755)</f>
        <v/>
      </c>
      <c r="D755" s="37">
        <f>IF(V755=0,TEXT(V755,"@"),TEXT(V755,"#"))</f>
        <v/>
      </c>
      <c r="E755">
        <f>IF(F755="",IF(F754="",MIN(10,E754+1),1),IFERROR(IF(VALUE(RIGHT(F755))&gt;=0,F755),LEFT(F755,LEN(F755)-1)))</f>
        <v/>
      </c>
    </row>
    <row r="756">
      <c r="A756">
        <f>D756&amp;J756</f>
        <v/>
      </c>
      <c r="B756">
        <f>ABS(IF(W756=0,X756,W756))</f>
        <v/>
      </c>
      <c r="C756">
        <f>ABS(X756)</f>
        <v/>
      </c>
      <c r="D756" s="37">
        <f>IF(V756=0,TEXT(V756,"@"),TEXT(V756,"#"))</f>
        <v/>
      </c>
      <c r="E756">
        <f>IF(F756="",IF(F755="",MIN(10,E755+1),1),IFERROR(IF(VALUE(RIGHT(F756))&gt;=0,F756),LEFT(F756,LEN(F756)-1)))</f>
        <v/>
      </c>
    </row>
    <row r="757">
      <c r="A757">
        <f>D757&amp;J757</f>
        <v/>
      </c>
      <c r="B757">
        <f>ABS(IF(W757=0,X757,W757))</f>
        <v/>
      </c>
      <c r="C757">
        <f>ABS(X757)</f>
        <v/>
      </c>
      <c r="D757" s="37">
        <f>IF(V757=0,TEXT(V757,"@"),TEXT(V757,"#"))</f>
        <v/>
      </c>
      <c r="E757">
        <f>IF(F757="",IF(F756="",MIN(10,E756+1),1),IFERROR(IF(VALUE(RIGHT(F757))&gt;=0,F757),LEFT(F757,LEN(F757)-1)))</f>
        <v/>
      </c>
    </row>
    <row r="758">
      <c r="A758">
        <f>D758&amp;J758</f>
        <v/>
      </c>
      <c r="B758">
        <f>ABS(IF(W758=0,X758,W758))</f>
        <v/>
      </c>
      <c r="C758">
        <f>ABS(X758)</f>
        <v/>
      </c>
      <c r="D758" s="37">
        <f>IF(V758=0,TEXT(V758,"@"),TEXT(V758,"#"))</f>
        <v/>
      </c>
      <c r="E758">
        <f>IF(F758="",IF(F757="",MIN(10,E757+1),1),IFERROR(IF(VALUE(RIGHT(F758))&gt;=0,F758),LEFT(F758,LEN(F758)-1)))</f>
        <v/>
      </c>
    </row>
    <row r="759">
      <c r="A759">
        <f>D759&amp;J759</f>
        <v/>
      </c>
      <c r="B759">
        <f>ABS(IF(W759=0,X759,W759))</f>
        <v/>
      </c>
      <c r="C759">
        <f>ABS(X759)</f>
        <v/>
      </c>
      <c r="D759" s="37">
        <f>IF(V759=0,TEXT(V759,"@"),TEXT(V759,"#"))</f>
        <v/>
      </c>
      <c r="E759">
        <f>IF(F759="",IF(F758="",MIN(10,E758+1),1),IFERROR(IF(VALUE(RIGHT(F759))&gt;=0,F759),LEFT(F759,LEN(F759)-1)))</f>
        <v/>
      </c>
    </row>
    <row r="760">
      <c r="A760">
        <f>D760&amp;J760</f>
        <v/>
      </c>
      <c r="B760">
        <f>ABS(IF(W760=0,X760,W760))</f>
        <v/>
      </c>
      <c r="C760">
        <f>ABS(X760)</f>
        <v/>
      </c>
      <c r="D760" s="37">
        <f>IF(V760=0,TEXT(V760,"@"),TEXT(V760,"#"))</f>
        <v/>
      </c>
      <c r="E760">
        <f>IF(F760="",IF(F759="",MIN(10,E759+1),1),IFERROR(IF(VALUE(RIGHT(F760))&gt;=0,F760),LEFT(F760,LEN(F760)-1)))</f>
        <v/>
      </c>
    </row>
    <row r="761">
      <c r="A761">
        <f>D761&amp;J761</f>
        <v/>
      </c>
      <c r="B761">
        <f>ABS(IF(W761=0,X761,W761))</f>
        <v/>
      </c>
      <c r="C761">
        <f>ABS(X761)</f>
        <v/>
      </c>
      <c r="D761" s="37">
        <f>IF(V761=0,TEXT(V761,"@"),TEXT(V761,"#"))</f>
        <v/>
      </c>
      <c r="E761">
        <f>IF(F761="",IF(F760="",MIN(10,E760+1),1),IFERROR(IF(VALUE(RIGHT(F761))&gt;=0,F761),LEFT(F761,LEN(F761)-1)))</f>
        <v/>
      </c>
    </row>
    <row r="762">
      <c r="A762">
        <f>D762&amp;J762</f>
        <v/>
      </c>
      <c r="B762">
        <f>ABS(IF(W762=0,X762,W762))</f>
        <v/>
      </c>
      <c r="C762">
        <f>ABS(X762)</f>
        <v/>
      </c>
      <c r="D762" s="37">
        <f>IF(V762=0,TEXT(V762,"@"),TEXT(V762,"#"))</f>
        <v/>
      </c>
      <c r="E762">
        <f>IF(F762="",IF(F761="",MIN(10,E761+1),1),IFERROR(IF(VALUE(RIGHT(F762))&gt;=0,F762),LEFT(F762,LEN(F762)-1)))</f>
        <v/>
      </c>
    </row>
    <row r="763">
      <c r="A763">
        <f>D763&amp;J763</f>
        <v/>
      </c>
      <c r="B763">
        <f>ABS(IF(W763=0,X763,W763))</f>
        <v/>
      </c>
      <c r="C763">
        <f>ABS(X763)</f>
        <v/>
      </c>
      <c r="D763" s="37">
        <f>IF(V763=0,TEXT(V763,"@"),TEXT(V763,"#"))</f>
        <v/>
      </c>
      <c r="E763">
        <f>IF(F763="",IF(F762="",MIN(10,E762+1),1),IFERROR(IF(VALUE(RIGHT(F763))&gt;=0,F763),LEFT(F763,LEN(F763)-1)))</f>
        <v/>
      </c>
    </row>
    <row r="764">
      <c r="A764">
        <f>D764&amp;J764</f>
        <v/>
      </c>
      <c r="B764">
        <f>ABS(IF(W764=0,X764,W764))</f>
        <v/>
      </c>
      <c r="C764">
        <f>ABS(X764)</f>
        <v/>
      </c>
      <c r="D764" s="37">
        <f>IF(V764=0,TEXT(V764,"@"),TEXT(V764,"#"))</f>
        <v/>
      </c>
      <c r="E764">
        <f>IF(F764="",IF(F763="",MIN(10,E763+1),1),IFERROR(IF(VALUE(RIGHT(F764))&gt;=0,F764),LEFT(F764,LEN(F764)-1)))</f>
        <v/>
      </c>
    </row>
    <row r="765">
      <c r="A765">
        <f>D765&amp;J765</f>
        <v/>
      </c>
      <c r="B765">
        <f>ABS(IF(W765=0,X765,W765))</f>
        <v/>
      </c>
      <c r="C765">
        <f>ABS(X765)</f>
        <v/>
      </c>
      <c r="D765" s="37">
        <f>IF(V765=0,TEXT(V765,"@"),TEXT(V765,"#"))</f>
        <v/>
      </c>
      <c r="E765">
        <f>IF(F765="",IF(F764="",MIN(10,E764+1),1),IFERROR(IF(VALUE(RIGHT(F765))&gt;=0,F765),LEFT(F765,LEN(F765)-1)))</f>
        <v/>
      </c>
    </row>
    <row r="766">
      <c r="A766">
        <f>D766&amp;J766</f>
        <v/>
      </c>
      <c r="B766">
        <f>ABS(IF(W766=0,X766,W766))</f>
        <v/>
      </c>
      <c r="C766">
        <f>ABS(X766)</f>
        <v/>
      </c>
      <c r="D766" s="37">
        <f>IF(V766=0,TEXT(V766,"@"),TEXT(V766,"#"))</f>
        <v/>
      </c>
      <c r="E766">
        <f>IF(F766="",IF(F765="",MIN(10,E765+1),1),IFERROR(IF(VALUE(RIGHT(F766))&gt;=0,F766),LEFT(F766,LEN(F766)-1)))</f>
        <v/>
      </c>
    </row>
    <row r="767">
      <c r="A767">
        <f>D767&amp;J767</f>
        <v/>
      </c>
      <c r="B767">
        <f>ABS(IF(W767=0,X767,W767))</f>
        <v/>
      </c>
      <c r="C767">
        <f>ABS(X767)</f>
        <v/>
      </c>
      <c r="D767" s="37">
        <f>IF(V767=0,TEXT(V767,"@"),TEXT(V767,"#"))</f>
        <v/>
      </c>
      <c r="E767">
        <f>IF(F767="",IF(F766="",MIN(10,E766+1),1),IFERROR(IF(VALUE(RIGHT(F767))&gt;=0,F767),LEFT(F767,LEN(F767)-1)))</f>
        <v/>
      </c>
    </row>
    <row r="768">
      <c r="A768">
        <f>D768&amp;J768</f>
        <v/>
      </c>
      <c r="B768">
        <f>ABS(IF(W768=0,X768,W768))</f>
        <v/>
      </c>
      <c r="C768">
        <f>ABS(X768)</f>
        <v/>
      </c>
      <c r="D768" s="37">
        <f>IF(V768=0,TEXT(V768,"@"),TEXT(V768,"#"))</f>
        <v/>
      </c>
      <c r="E768">
        <f>IF(F768="",IF(F767="",MIN(10,E767+1),1),IFERROR(IF(VALUE(RIGHT(F768))&gt;=0,F768),LEFT(F768,LEN(F768)-1)))</f>
        <v/>
      </c>
    </row>
    <row r="769">
      <c r="A769">
        <f>D769&amp;J769</f>
        <v/>
      </c>
      <c r="B769">
        <f>ABS(IF(W769=0,X769,W769))</f>
        <v/>
      </c>
      <c r="C769">
        <f>ABS(X769)</f>
        <v/>
      </c>
      <c r="D769" s="37">
        <f>IF(V769=0,TEXT(V769,"@"),TEXT(V769,"#"))</f>
        <v/>
      </c>
      <c r="E769">
        <f>IF(F769="",IF(F768="",MIN(10,E768+1),1),IFERROR(IF(VALUE(RIGHT(F769))&gt;=0,F769),LEFT(F769,LEN(F769)-1)))</f>
        <v/>
      </c>
    </row>
    <row r="770">
      <c r="A770">
        <f>D770&amp;J770</f>
        <v/>
      </c>
      <c r="B770">
        <f>ABS(IF(W770=0,X770,W770))</f>
        <v/>
      </c>
      <c r="C770">
        <f>ABS(X770)</f>
        <v/>
      </c>
      <c r="D770" s="37">
        <f>IF(V770=0,TEXT(V770,"@"),TEXT(V770,"#"))</f>
        <v/>
      </c>
      <c r="E770">
        <f>IF(F770="",IF(F769="",MIN(10,E769+1),1),IFERROR(IF(VALUE(RIGHT(F770))&gt;=0,F770),LEFT(F770,LEN(F770)-1)))</f>
        <v/>
      </c>
    </row>
    <row r="771">
      <c r="A771">
        <f>D771&amp;J771</f>
        <v/>
      </c>
      <c r="B771">
        <f>ABS(IF(W771=0,X771,W771))</f>
        <v/>
      </c>
      <c r="C771">
        <f>ABS(X771)</f>
        <v/>
      </c>
      <c r="D771" s="37">
        <f>IF(V771=0,TEXT(V771,"@"),TEXT(V771,"#"))</f>
        <v/>
      </c>
      <c r="E771">
        <f>IF(F771="",IF(F770="",MIN(10,E770+1),1),IFERROR(IF(VALUE(RIGHT(F771))&gt;=0,F771),LEFT(F771,LEN(F771)-1)))</f>
        <v/>
      </c>
    </row>
    <row r="772">
      <c r="A772">
        <f>D772&amp;J772</f>
        <v/>
      </c>
      <c r="B772">
        <f>ABS(IF(W772=0,X772,W772))</f>
        <v/>
      </c>
      <c r="C772">
        <f>ABS(X772)</f>
        <v/>
      </c>
      <c r="D772" s="37">
        <f>IF(V772=0,TEXT(V772,"@"),TEXT(V772,"#"))</f>
        <v/>
      </c>
      <c r="E772">
        <f>IF(F772="",IF(F771="",MIN(10,E771+1),1),IFERROR(IF(VALUE(RIGHT(F772))&gt;=0,F772),LEFT(F772,LEN(F772)-1)))</f>
        <v/>
      </c>
    </row>
    <row r="773">
      <c r="A773">
        <f>D773&amp;J773</f>
        <v/>
      </c>
      <c r="B773">
        <f>ABS(IF(W773=0,X773,W773))</f>
        <v/>
      </c>
      <c r="C773">
        <f>ABS(X773)</f>
        <v/>
      </c>
      <c r="D773" s="37">
        <f>IF(V773=0,TEXT(V773,"@"),TEXT(V773,"#"))</f>
        <v/>
      </c>
      <c r="E773">
        <f>IF(F773="",IF(F772="",MIN(10,E772+1),1),IFERROR(IF(VALUE(RIGHT(F773))&gt;=0,F773),LEFT(F773,LEN(F773)-1)))</f>
        <v/>
      </c>
    </row>
    <row r="774">
      <c r="A774">
        <f>D774&amp;J774</f>
        <v/>
      </c>
      <c r="B774">
        <f>ABS(IF(W774=0,X774,W774))</f>
        <v/>
      </c>
      <c r="C774">
        <f>ABS(X774)</f>
        <v/>
      </c>
      <c r="D774" s="37">
        <f>IF(V774=0,TEXT(V774,"@"),TEXT(V774,"#"))</f>
        <v/>
      </c>
      <c r="E774">
        <f>IF(F774="",IF(F773="",MIN(10,E773+1),1),IFERROR(IF(VALUE(RIGHT(F774))&gt;=0,F774),LEFT(F774,LEN(F774)-1)))</f>
        <v/>
      </c>
    </row>
    <row r="775">
      <c r="A775">
        <f>D775&amp;J775</f>
        <v/>
      </c>
      <c r="B775">
        <f>ABS(IF(W775=0,X775,W775))</f>
        <v/>
      </c>
      <c r="C775">
        <f>ABS(X775)</f>
        <v/>
      </c>
      <c r="D775" s="37">
        <f>IF(V775=0,TEXT(V775,"@"),TEXT(V775,"#"))</f>
        <v/>
      </c>
      <c r="E775">
        <f>IF(F775="",IF(F774="",MIN(10,E774+1),1),IFERROR(IF(VALUE(RIGHT(F775))&gt;=0,F775),LEFT(F775,LEN(F775)-1)))</f>
        <v/>
      </c>
    </row>
    <row r="776">
      <c r="A776">
        <f>D776&amp;J776</f>
        <v/>
      </c>
      <c r="B776">
        <f>ABS(IF(W776=0,X776,W776))</f>
        <v/>
      </c>
      <c r="C776">
        <f>ABS(X776)</f>
        <v/>
      </c>
      <c r="D776" s="37">
        <f>IF(V776=0,TEXT(V776,"@"),TEXT(V776,"#"))</f>
        <v/>
      </c>
      <c r="E776">
        <f>IF(F776="",IF(F775="",MIN(10,E775+1),1),IFERROR(IF(VALUE(RIGHT(F776))&gt;=0,F776),LEFT(F776,LEN(F776)-1)))</f>
        <v/>
      </c>
    </row>
    <row r="777">
      <c r="A777">
        <f>D777&amp;J777</f>
        <v/>
      </c>
      <c r="B777">
        <f>ABS(IF(W777=0,X777,W777))</f>
        <v/>
      </c>
      <c r="C777">
        <f>ABS(X777)</f>
        <v/>
      </c>
      <c r="D777" s="37">
        <f>IF(V777=0,TEXT(V777,"@"),TEXT(V777,"#"))</f>
        <v/>
      </c>
      <c r="E777">
        <f>IF(F777="",IF(F776="",MIN(10,E776+1),1),IFERROR(IF(VALUE(RIGHT(F777))&gt;=0,F777),LEFT(F777,LEN(F777)-1)))</f>
        <v/>
      </c>
    </row>
    <row r="778">
      <c r="A778">
        <f>D778&amp;J778</f>
        <v/>
      </c>
      <c r="B778">
        <f>ABS(IF(W778=0,X778,W778))</f>
        <v/>
      </c>
      <c r="C778">
        <f>ABS(X778)</f>
        <v/>
      </c>
      <c r="D778" s="37">
        <f>IF(V778=0,TEXT(V778,"@"),TEXT(V778,"#"))</f>
        <v/>
      </c>
      <c r="E778">
        <f>IF(F778="",IF(F777="",MIN(10,E777+1),1),IFERROR(IF(VALUE(RIGHT(F778))&gt;=0,F778),LEFT(F778,LEN(F778)-1)))</f>
        <v/>
      </c>
    </row>
    <row r="779">
      <c r="A779">
        <f>D779&amp;J779</f>
        <v/>
      </c>
      <c r="B779">
        <f>ABS(IF(W779=0,X779,W779))</f>
        <v/>
      </c>
      <c r="C779">
        <f>ABS(X779)</f>
        <v/>
      </c>
      <c r="D779" s="37">
        <f>IF(V779=0,TEXT(V779,"@"),TEXT(V779,"#"))</f>
        <v/>
      </c>
      <c r="E779">
        <f>IF(F779="",IF(F778="",MIN(10,E778+1),1),IFERROR(IF(VALUE(RIGHT(F779))&gt;=0,F779),LEFT(F779,LEN(F779)-1)))</f>
        <v/>
      </c>
    </row>
    <row r="780">
      <c r="A780">
        <f>D780&amp;J780</f>
        <v/>
      </c>
      <c r="B780">
        <f>ABS(IF(W780=0,X780,W780))</f>
        <v/>
      </c>
      <c r="C780">
        <f>ABS(X780)</f>
        <v/>
      </c>
      <c r="D780" s="37">
        <f>IF(V780=0,TEXT(V780,"@"),TEXT(V780,"#"))</f>
        <v/>
      </c>
      <c r="E780">
        <f>IF(F780="",IF(F779="",MIN(10,E779+1),1),IFERROR(IF(VALUE(RIGHT(F780))&gt;=0,F780),LEFT(F780,LEN(F780)-1)))</f>
        <v/>
      </c>
    </row>
    <row r="781">
      <c r="A781">
        <f>D781&amp;J781</f>
        <v/>
      </c>
      <c r="B781">
        <f>ABS(IF(W781=0,X781,W781))</f>
        <v/>
      </c>
      <c r="C781">
        <f>ABS(X781)</f>
        <v/>
      </c>
      <c r="D781" s="37">
        <f>IF(V781=0,TEXT(V781,"@"),TEXT(V781,"#"))</f>
        <v/>
      </c>
      <c r="E781">
        <f>IF(F781="",IF(F780="",MIN(10,E780+1),1),IFERROR(IF(VALUE(RIGHT(F781))&gt;=0,F781),LEFT(F781,LEN(F781)-1)))</f>
        <v/>
      </c>
    </row>
    <row r="782">
      <c r="A782">
        <f>D782&amp;J782</f>
        <v/>
      </c>
      <c r="B782">
        <f>ABS(IF(W782=0,X782,W782))</f>
        <v/>
      </c>
      <c r="C782">
        <f>ABS(X782)</f>
        <v/>
      </c>
      <c r="D782" s="37">
        <f>IF(V782=0,TEXT(V782,"@"),TEXT(V782,"#"))</f>
        <v/>
      </c>
      <c r="E782">
        <f>IF(F782="",IF(F781="",MIN(10,E781+1),1),IFERROR(IF(VALUE(RIGHT(F782))&gt;=0,F782),LEFT(F782,LEN(F782)-1)))</f>
        <v/>
      </c>
    </row>
    <row r="783">
      <c r="A783">
        <f>D783&amp;J783</f>
        <v/>
      </c>
      <c r="B783">
        <f>ABS(IF(W783=0,X783,W783))</f>
        <v/>
      </c>
      <c r="C783">
        <f>ABS(X783)</f>
        <v/>
      </c>
      <c r="D783" s="37">
        <f>IF(V783=0,TEXT(V783,"@"),TEXT(V783,"#"))</f>
        <v/>
      </c>
      <c r="E783">
        <f>IF(F783="",IF(F782="",MIN(10,E782+1),1),IFERROR(IF(VALUE(RIGHT(F783))&gt;=0,F783),LEFT(F783,LEN(F783)-1)))</f>
        <v/>
      </c>
    </row>
    <row r="784">
      <c r="A784">
        <f>D784&amp;J784</f>
        <v/>
      </c>
      <c r="B784">
        <f>ABS(IF(W784=0,X784,W784))</f>
        <v/>
      </c>
      <c r="C784">
        <f>ABS(X784)</f>
        <v/>
      </c>
      <c r="D784" s="37">
        <f>IF(V784=0,TEXT(V784,"@"),TEXT(V784,"#"))</f>
        <v/>
      </c>
      <c r="E784">
        <f>IF(F784="",IF(F783="",MIN(10,E783+1),1),IFERROR(IF(VALUE(RIGHT(F784))&gt;=0,F784),LEFT(F784,LEN(F784)-1)))</f>
        <v/>
      </c>
    </row>
    <row r="785">
      <c r="A785">
        <f>D785&amp;J785</f>
        <v/>
      </c>
      <c r="B785">
        <f>ABS(IF(W785=0,X785,W785))</f>
        <v/>
      </c>
      <c r="C785">
        <f>ABS(X785)</f>
        <v/>
      </c>
      <c r="D785" s="37">
        <f>IF(V785=0,TEXT(V785,"@"),TEXT(V785,"#"))</f>
        <v/>
      </c>
      <c r="E785">
        <f>IF(F785="",IF(F784="",MIN(10,E784+1),1),IFERROR(IF(VALUE(RIGHT(F785))&gt;=0,F785),LEFT(F785,LEN(F785)-1)))</f>
        <v/>
      </c>
    </row>
    <row r="786">
      <c r="A786">
        <f>D786&amp;J786</f>
        <v/>
      </c>
      <c r="B786">
        <f>ABS(IF(W786=0,X786,W786))</f>
        <v/>
      </c>
      <c r="C786">
        <f>ABS(X786)</f>
        <v/>
      </c>
      <c r="D786" s="37">
        <f>IF(V786=0,TEXT(V786,"@"),TEXT(V786,"#"))</f>
        <v/>
      </c>
      <c r="E786">
        <f>IF(F786="",IF(F785="",MIN(10,E785+1),1),IFERROR(IF(VALUE(RIGHT(F786))&gt;=0,F786),LEFT(F786,LEN(F786)-1)))</f>
        <v/>
      </c>
    </row>
    <row r="787">
      <c r="A787">
        <f>D787&amp;J787</f>
        <v/>
      </c>
      <c r="B787">
        <f>ABS(IF(W787=0,X787,W787))</f>
        <v/>
      </c>
      <c r="C787">
        <f>ABS(X787)</f>
        <v/>
      </c>
      <c r="D787" s="37">
        <f>IF(V787=0,TEXT(V787,"@"),TEXT(V787,"#"))</f>
        <v/>
      </c>
      <c r="E787">
        <f>IF(F787="",IF(F786="",MIN(10,E786+1),1),IFERROR(IF(VALUE(RIGHT(F787))&gt;=0,F787),LEFT(F787,LEN(F787)-1)))</f>
        <v/>
      </c>
    </row>
    <row r="788">
      <c r="A788">
        <f>D788&amp;J788</f>
        <v/>
      </c>
      <c r="B788">
        <f>ABS(IF(W788=0,X788,W788))</f>
        <v/>
      </c>
      <c r="C788">
        <f>ABS(X788)</f>
        <v/>
      </c>
      <c r="D788" s="37">
        <f>IF(V788=0,TEXT(V788,"@"),TEXT(V788,"#"))</f>
        <v/>
      </c>
      <c r="E788">
        <f>IF(F788="",IF(F787="",MIN(10,E787+1),1),IFERROR(IF(VALUE(RIGHT(F788))&gt;=0,F788),LEFT(F788,LEN(F788)-1)))</f>
        <v/>
      </c>
    </row>
    <row r="789">
      <c r="A789">
        <f>D789&amp;J789</f>
        <v/>
      </c>
      <c r="B789">
        <f>ABS(IF(W789=0,X789,W789))</f>
        <v/>
      </c>
      <c r="C789">
        <f>ABS(X789)</f>
        <v/>
      </c>
      <c r="D789" s="37">
        <f>IF(V789=0,TEXT(V789,"@"),TEXT(V789,"#"))</f>
        <v/>
      </c>
      <c r="E789">
        <f>IF(F789="",IF(F788="",MIN(10,E788+1),1),IFERROR(IF(VALUE(RIGHT(F789))&gt;=0,F789),LEFT(F789,LEN(F789)-1)))</f>
        <v/>
      </c>
    </row>
    <row r="790">
      <c r="A790">
        <f>D790&amp;J790</f>
        <v/>
      </c>
      <c r="B790">
        <f>ABS(IF(W790=0,X790,W790))</f>
        <v/>
      </c>
      <c r="C790">
        <f>ABS(X790)</f>
        <v/>
      </c>
      <c r="D790" s="37">
        <f>IF(V790=0,TEXT(V790,"@"),TEXT(V790,"#"))</f>
        <v/>
      </c>
      <c r="E790">
        <f>IF(F790="",IF(F789="",MIN(10,E789+1),1),IFERROR(IF(VALUE(RIGHT(F790))&gt;=0,F790),LEFT(F790,LEN(F790)-1)))</f>
        <v/>
      </c>
    </row>
    <row r="791">
      <c r="A791">
        <f>D791&amp;J791</f>
        <v/>
      </c>
      <c r="B791">
        <f>ABS(IF(W791=0,X791,W791))</f>
        <v/>
      </c>
      <c r="C791">
        <f>ABS(X791)</f>
        <v/>
      </c>
      <c r="D791" s="37">
        <f>IF(V791=0,TEXT(V791,"@"),TEXT(V791,"#"))</f>
        <v/>
      </c>
      <c r="E791">
        <f>IF(F791="",IF(F790="",MIN(10,E790+1),1),IFERROR(IF(VALUE(RIGHT(F791))&gt;=0,F791),LEFT(F791,LEN(F791)-1)))</f>
        <v/>
      </c>
    </row>
    <row r="792">
      <c r="A792">
        <f>D792&amp;J792</f>
        <v/>
      </c>
      <c r="B792">
        <f>ABS(IF(W792=0,X792,W792))</f>
        <v/>
      </c>
      <c r="C792">
        <f>ABS(X792)</f>
        <v/>
      </c>
      <c r="D792" s="37">
        <f>IF(V792=0,TEXT(V792,"@"),TEXT(V792,"#"))</f>
        <v/>
      </c>
      <c r="E792">
        <f>IF(F792="",IF(F791="",MIN(10,E791+1),1),IFERROR(IF(VALUE(RIGHT(F792))&gt;=0,F792),LEFT(F792,LEN(F792)-1)))</f>
        <v/>
      </c>
    </row>
    <row r="793">
      <c r="A793">
        <f>D793&amp;J793</f>
        <v/>
      </c>
      <c r="B793">
        <f>ABS(IF(W793=0,X793,W793))</f>
        <v/>
      </c>
      <c r="C793">
        <f>ABS(X793)</f>
        <v/>
      </c>
      <c r="D793" s="37">
        <f>IF(V793=0,TEXT(V793,"@"),TEXT(V793,"#"))</f>
        <v/>
      </c>
      <c r="E793">
        <f>IF(F793="",IF(F792="",MIN(10,E792+1),1),IFERROR(IF(VALUE(RIGHT(F793))&gt;=0,F793),LEFT(F793,LEN(F793)-1)))</f>
        <v/>
      </c>
    </row>
    <row r="794">
      <c r="A794">
        <f>D794&amp;J794</f>
        <v/>
      </c>
      <c r="B794">
        <f>ABS(IF(W794=0,X794,W794))</f>
        <v/>
      </c>
      <c r="C794">
        <f>ABS(X794)</f>
        <v/>
      </c>
      <c r="D794" s="37">
        <f>IF(V794=0,TEXT(V794,"@"),TEXT(V794,"#"))</f>
        <v/>
      </c>
      <c r="E794">
        <f>IF(F794="",IF(F793="",MIN(10,E793+1),1),IFERROR(IF(VALUE(RIGHT(F794))&gt;=0,F794),LEFT(F794,LEN(F794)-1)))</f>
        <v/>
      </c>
    </row>
    <row r="795">
      <c r="A795">
        <f>D795&amp;J795</f>
        <v/>
      </c>
      <c r="B795">
        <f>ABS(IF(W795=0,X795,W795))</f>
        <v/>
      </c>
      <c r="C795">
        <f>ABS(X795)</f>
        <v/>
      </c>
      <c r="D795" s="37">
        <f>IF(V795=0,TEXT(V795,"@"),TEXT(V795,"#"))</f>
        <v/>
      </c>
      <c r="E795">
        <f>IF(F795="",IF(F794="",MIN(10,E794+1),1),IFERROR(IF(VALUE(RIGHT(F795))&gt;=0,F795),LEFT(F795,LEN(F795)-1)))</f>
        <v/>
      </c>
    </row>
    <row r="796">
      <c r="A796">
        <f>D796&amp;J796</f>
        <v/>
      </c>
      <c r="B796">
        <f>ABS(IF(W796=0,X796,W796))</f>
        <v/>
      </c>
      <c r="C796">
        <f>ABS(X796)</f>
        <v/>
      </c>
      <c r="D796" s="37">
        <f>IF(V796=0,TEXT(V796,"@"),TEXT(V796,"#"))</f>
        <v/>
      </c>
      <c r="E796">
        <f>IF(F796="",IF(F795="",MIN(10,E795+1),1),IFERROR(IF(VALUE(RIGHT(F796))&gt;=0,F796),LEFT(F796,LEN(F796)-1)))</f>
        <v/>
      </c>
    </row>
    <row r="797">
      <c r="A797">
        <f>D797&amp;J797</f>
        <v/>
      </c>
      <c r="B797">
        <f>ABS(IF(W797=0,X797,W797))</f>
        <v/>
      </c>
      <c r="C797">
        <f>ABS(X797)</f>
        <v/>
      </c>
      <c r="D797" s="37">
        <f>IF(V797=0,TEXT(V797,"@"),TEXT(V797,"#"))</f>
        <v/>
      </c>
      <c r="E797">
        <f>IF(F797="",IF(F796="",MIN(10,E796+1),1),IFERROR(IF(VALUE(RIGHT(F797))&gt;=0,F797),LEFT(F797,LEN(F797)-1)))</f>
        <v/>
      </c>
    </row>
    <row r="798">
      <c r="A798">
        <f>D798&amp;J798</f>
        <v/>
      </c>
      <c r="B798">
        <f>ABS(IF(W798=0,X798,W798))</f>
        <v/>
      </c>
      <c r="C798">
        <f>ABS(X798)</f>
        <v/>
      </c>
      <c r="D798" s="37">
        <f>IF(V798=0,TEXT(V798,"@"),TEXT(V798,"#"))</f>
        <v/>
      </c>
      <c r="E798">
        <f>IF(F798="",IF(F797="",MIN(10,E797+1),1),IFERROR(IF(VALUE(RIGHT(F798))&gt;=0,F798),LEFT(F798,LEN(F798)-1)))</f>
        <v/>
      </c>
    </row>
    <row r="799">
      <c r="A799">
        <f>D799&amp;J799</f>
        <v/>
      </c>
      <c r="B799">
        <f>ABS(IF(W799=0,X799,W799))</f>
        <v/>
      </c>
      <c r="C799">
        <f>ABS(X799)</f>
        <v/>
      </c>
      <c r="D799" s="37">
        <f>IF(V799=0,TEXT(V799,"@"),TEXT(V799,"#"))</f>
        <v/>
      </c>
      <c r="E799">
        <f>IF(F799="",IF(F798="",MIN(10,E798+1),1),IFERROR(IF(VALUE(RIGHT(F799))&gt;=0,F799),LEFT(F799,LEN(F799)-1)))</f>
        <v/>
      </c>
    </row>
    <row r="800">
      <c r="A800">
        <f>D800&amp;J800</f>
        <v/>
      </c>
      <c r="B800">
        <f>ABS(IF(W800=0,X800,W800))</f>
        <v/>
      </c>
      <c r="C800">
        <f>ABS(X800)</f>
        <v/>
      </c>
      <c r="D800" s="37">
        <f>IF(V800=0,TEXT(V800,"@"),TEXT(V800,"#"))</f>
        <v/>
      </c>
      <c r="E800">
        <f>IF(F800="",IF(F799="",MIN(10,E799+1),1),IFERROR(IF(VALUE(RIGHT(F800))&gt;=0,F800),LEFT(F800,LEN(F800)-1)))</f>
        <v/>
      </c>
    </row>
    <row r="801">
      <c r="A801">
        <f>D801&amp;J801</f>
        <v/>
      </c>
      <c r="B801">
        <f>ABS(IF(W801=0,X801,W801))</f>
        <v/>
      </c>
      <c r="C801">
        <f>ABS(X801)</f>
        <v/>
      </c>
      <c r="D801" s="37">
        <f>IF(V801=0,TEXT(V801,"@"),TEXT(V801,"#"))</f>
        <v/>
      </c>
      <c r="E801">
        <f>IF(F801="",IF(F800="",MIN(10,E800+1),1),IFERROR(IF(VALUE(RIGHT(F801))&gt;=0,F801),LEFT(F801,LEN(F801)-1)))</f>
        <v/>
      </c>
    </row>
    <row r="802">
      <c r="A802">
        <f>D802&amp;J802</f>
        <v/>
      </c>
      <c r="B802">
        <f>ABS(IF(W802=0,X802,W802))</f>
        <v/>
      </c>
      <c r="C802">
        <f>ABS(X802)</f>
        <v/>
      </c>
      <c r="D802" s="37">
        <f>IF(V802=0,TEXT(V802,"@"),TEXT(V802,"#"))</f>
        <v/>
      </c>
      <c r="E802">
        <f>IF(F802="",IF(F801="",MIN(10,E801+1),1),IFERROR(IF(VALUE(RIGHT(F802))&gt;=0,F802),LEFT(F802,LEN(F802)-1)))</f>
        <v/>
      </c>
    </row>
    <row r="803">
      <c r="A803">
        <f>D803&amp;J803</f>
        <v/>
      </c>
      <c r="B803">
        <f>ABS(IF(W803=0,X803,W803))</f>
        <v/>
      </c>
      <c r="C803">
        <f>ABS(X803)</f>
        <v/>
      </c>
      <c r="D803" s="37">
        <f>IF(V803=0,TEXT(V803,"@"),TEXT(V803,"#"))</f>
        <v/>
      </c>
      <c r="E803">
        <f>IF(F803="",IF(F802="",MIN(10,E802+1),1),IFERROR(IF(VALUE(RIGHT(F803))&gt;=0,F803),LEFT(F803,LEN(F803)-1)))</f>
        <v/>
      </c>
    </row>
    <row r="804">
      <c r="A804">
        <f>D804&amp;J804</f>
        <v/>
      </c>
      <c r="B804">
        <f>ABS(IF(W804=0,X804,W804))</f>
        <v/>
      </c>
      <c r="C804">
        <f>ABS(X804)</f>
        <v/>
      </c>
      <c r="D804" s="37">
        <f>IF(V804=0,TEXT(V804,"@"),TEXT(V804,"#"))</f>
        <v/>
      </c>
      <c r="E804">
        <f>IF(F804="",IF(F803="",MIN(10,E803+1),1),IFERROR(IF(VALUE(RIGHT(F804))&gt;=0,F804),LEFT(F804,LEN(F804)-1)))</f>
        <v/>
      </c>
    </row>
    <row r="805">
      <c r="A805">
        <f>D805&amp;J805</f>
        <v/>
      </c>
      <c r="B805">
        <f>ABS(IF(W805=0,X805,W805))</f>
        <v/>
      </c>
      <c r="C805">
        <f>ABS(X805)</f>
        <v/>
      </c>
      <c r="D805" s="37">
        <f>IF(V805=0,TEXT(V805,"@"),TEXT(V805,"#"))</f>
        <v/>
      </c>
      <c r="E805">
        <f>IF(F805="",IF(F804="",MIN(10,E804+1),1),IFERROR(IF(VALUE(RIGHT(F805))&gt;=0,F805),LEFT(F805,LEN(F805)-1)))</f>
        <v/>
      </c>
    </row>
    <row r="806">
      <c r="A806">
        <f>D806&amp;J806</f>
        <v/>
      </c>
      <c r="B806">
        <f>ABS(IF(W806=0,X806,W806))</f>
        <v/>
      </c>
      <c r="C806">
        <f>ABS(X806)</f>
        <v/>
      </c>
      <c r="D806" s="37">
        <f>IF(V806=0,TEXT(V806,"@"),TEXT(V806,"#"))</f>
        <v/>
      </c>
      <c r="E806">
        <f>IF(F806="",IF(F805="",MIN(10,E805+1),1),IFERROR(IF(VALUE(RIGHT(F806))&gt;=0,F806),LEFT(F806,LEN(F806)-1)))</f>
        <v/>
      </c>
    </row>
    <row r="807">
      <c r="A807">
        <f>D807&amp;J807</f>
        <v/>
      </c>
      <c r="B807">
        <f>ABS(IF(W807=0,X807,W807))</f>
        <v/>
      </c>
      <c r="C807">
        <f>ABS(X807)</f>
        <v/>
      </c>
      <c r="D807" s="37">
        <f>IF(V807=0,TEXT(V807,"@"),TEXT(V807,"#"))</f>
        <v/>
      </c>
      <c r="E807">
        <f>IF(F807="",IF(F806="",MIN(10,E806+1),1),IFERROR(IF(VALUE(RIGHT(F807))&gt;=0,F807),LEFT(F807,LEN(F807)-1)))</f>
        <v/>
      </c>
    </row>
    <row r="808">
      <c r="A808">
        <f>D808&amp;J808</f>
        <v/>
      </c>
      <c r="B808">
        <f>ABS(IF(W808=0,X808,W808))</f>
        <v/>
      </c>
      <c r="C808">
        <f>ABS(X808)</f>
        <v/>
      </c>
      <c r="D808" s="37">
        <f>IF(V808=0,TEXT(V808,"@"),TEXT(V808,"#"))</f>
        <v/>
      </c>
      <c r="E808">
        <f>IF(F808="",IF(F807="",MIN(10,E807+1),1),IFERROR(IF(VALUE(RIGHT(F808))&gt;=0,F808),LEFT(F808,LEN(F808)-1)))</f>
        <v/>
      </c>
    </row>
    <row r="809">
      <c r="A809">
        <f>D809&amp;J809</f>
        <v/>
      </c>
      <c r="B809">
        <f>ABS(IF(W809=0,X809,W809))</f>
        <v/>
      </c>
      <c r="C809">
        <f>ABS(X809)</f>
        <v/>
      </c>
      <c r="D809" s="37">
        <f>IF(V809=0,TEXT(V809,"@"),TEXT(V809,"#"))</f>
        <v/>
      </c>
      <c r="E809">
        <f>IF(F809="",IF(F808="",MIN(10,E808+1),1),IFERROR(IF(VALUE(RIGHT(F809))&gt;=0,F809),LEFT(F809,LEN(F809)-1)))</f>
        <v/>
      </c>
    </row>
    <row r="810">
      <c r="A810">
        <f>D810&amp;J810</f>
        <v/>
      </c>
      <c r="B810">
        <f>ABS(IF(W810=0,X810,W810))</f>
        <v/>
      </c>
      <c r="C810">
        <f>ABS(X810)</f>
        <v/>
      </c>
      <c r="D810" s="37">
        <f>IF(V810=0,TEXT(V810,"@"),TEXT(V810,"#"))</f>
        <v/>
      </c>
      <c r="E810">
        <f>IF(F810="",IF(F809="",MIN(10,E809+1),1),IFERROR(IF(VALUE(RIGHT(F810))&gt;=0,F810),LEFT(F810,LEN(F810)-1)))</f>
        <v/>
      </c>
    </row>
    <row r="811">
      <c r="A811">
        <f>D811&amp;J811</f>
        <v/>
      </c>
      <c r="B811">
        <f>ABS(IF(W811=0,X811,W811))</f>
        <v/>
      </c>
      <c r="C811">
        <f>ABS(X811)</f>
        <v/>
      </c>
      <c r="D811" s="37">
        <f>IF(V811=0,TEXT(V811,"@"),TEXT(V811,"#"))</f>
        <v/>
      </c>
      <c r="E811">
        <f>IF(F811="",IF(F810="",MIN(10,E810+1),1),IFERROR(IF(VALUE(RIGHT(F811))&gt;=0,F811),LEFT(F811,LEN(F811)-1)))</f>
        <v/>
      </c>
    </row>
    <row r="812">
      <c r="A812">
        <f>D812&amp;J812</f>
        <v/>
      </c>
      <c r="B812">
        <f>ABS(IF(W812=0,X812,W812))</f>
        <v/>
      </c>
      <c r="C812">
        <f>ABS(X812)</f>
        <v/>
      </c>
      <c r="D812" s="37">
        <f>IF(V812=0,TEXT(V812,"@"),TEXT(V812,"#"))</f>
        <v/>
      </c>
      <c r="E812">
        <f>IF(F812="",IF(F811="",MIN(10,E811+1),1),IFERROR(IF(VALUE(RIGHT(F812))&gt;=0,F812),LEFT(F812,LEN(F812)-1)))</f>
        <v/>
      </c>
    </row>
    <row r="813">
      <c r="A813">
        <f>D813&amp;J813</f>
        <v/>
      </c>
      <c r="B813">
        <f>ABS(IF(W813=0,X813,W813))</f>
        <v/>
      </c>
      <c r="C813">
        <f>ABS(X813)</f>
        <v/>
      </c>
      <c r="D813" s="37">
        <f>IF(V813=0,TEXT(V813,"@"),TEXT(V813,"#"))</f>
        <v/>
      </c>
      <c r="E813">
        <f>IF(F813="",IF(F812="",MIN(10,E812+1),1),IFERROR(IF(VALUE(RIGHT(F813))&gt;=0,F813),LEFT(F813,LEN(F813)-1)))</f>
        <v/>
      </c>
    </row>
    <row r="814">
      <c r="A814">
        <f>D814&amp;J814</f>
        <v/>
      </c>
      <c r="B814">
        <f>ABS(IF(W814=0,X814,W814))</f>
        <v/>
      </c>
      <c r="C814">
        <f>ABS(X814)</f>
        <v/>
      </c>
      <c r="D814" s="37">
        <f>IF(V814=0,TEXT(V814,"@"),TEXT(V814,"#"))</f>
        <v/>
      </c>
      <c r="E814">
        <f>IF(F814="",IF(F813="",MIN(10,E813+1),1),IFERROR(IF(VALUE(RIGHT(F814))&gt;=0,F814),LEFT(F814,LEN(F814)-1)))</f>
        <v/>
      </c>
    </row>
    <row r="815">
      <c r="A815">
        <f>D815&amp;J815</f>
        <v/>
      </c>
      <c r="B815">
        <f>ABS(IF(W815=0,X815,W815))</f>
        <v/>
      </c>
      <c r="C815">
        <f>ABS(X815)</f>
        <v/>
      </c>
      <c r="D815" s="37">
        <f>IF(V815=0,TEXT(V815,"@"),TEXT(V815,"#"))</f>
        <v/>
      </c>
      <c r="E815">
        <f>IF(F815="",IF(F814="",MIN(10,E814+1),1),IFERROR(IF(VALUE(RIGHT(F815))&gt;=0,F815),LEFT(F815,LEN(F815)-1)))</f>
        <v/>
      </c>
    </row>
    <row r="816">
      <c r="A816">
        <f>D816&amp;J816</f>
        <v/>
      </c>
      <c r="B816">
        <f>ABS(IF(W816=0,X816,W816))</f>
        <v/>
      </c>
      <c r="C816">
        <f>ABS(X816)</f>
        <v/>
      </c>
      <c r="D816" s="37">
        <f>IF(V816=0,TEXT(V816,"@"),TEXT(V816,"#"))</f>
        <v/>
      </c>
      <c r="E816">
        <f>IF(F816="",IF(F815="",MIN(10,E815+1),1),IFERROR(IF(VALUE(RIGHT(F816))&gt;=0,F816),LEFT(F816,LEN(F816)-1)))</f>
        <v/>
      </c>
    </row>
    <row r="817">
      <c r="A817">
        <f>D817&amp;J817</f>
        <v/>
      </c>
      <c r="B817">
        <f>ABS(IF(W817=0,X817,W817))</f>
        <v/>
      </c>
      <c r="C817">
        <f>ABS(X817)</f>
        <v/>
      </c>
      <c r="D817" s="37">
        <f>IF(V817=0,TEXT(V817,"@"),TEXT(V817,"#"))</f>
        <v/>
      </c>
      <c r="E817">
        <f>IF(F817="",IF(F816="",MIN(10,E816+1),1),IFERROR(IF(VALUE(RIGHT(F817))&gt;=0,F817),LEFT(F817,LEN(F817)-1)))</f>
        <v/>
      </c>
    </row>
    <row r="818">
      <c r="A818">
        <f>D818&amp;J818</f>
        <v/>
      </c>
      <c r="B818">
        <f>ABS(IF(W818=0,X818,W818))</f>
        <v/>
      </c>
      <c r="C818">
        <f>ABS(X818)</f>
        <v/>
      </c>
      <c r="D818" s="37">
        <f>IF(V818=0,TEXT(V818,"@"),TEXT(V818,"#"))</f>
        <v/>
      </c>
      <c r="E818">
        <f>IF(F818="",IF(F817="",MIN(10,E817+1),1),IFERROR(IF(VALUE(RIGHT(F818))&gt;=0,F818),LEFT(F818,LEN(F818)-1)))</f>
        <v/>
      </c>
    </row>
    <row r="819">
      <c r="A819">
        <f>D819&amp;J819</f>
        <v/>
      </c>
      <c r="B819">
        <f>ABS(IF(W819=0,X819,W819))</f>
        <v/>
      </c>
      <c r="C819">
        <f>ABS(X819)</f>
        <v/>
      </c>
      <c r="D819" s="37">
        <f>IF(V819=0,TEXT(V819,"@"),TEXT(V819,"#"))</f>
        <v/>
      </c>
      <c r="E819">
        <f>IF(F819="",IF(F818="",MIN(10,E818+1),1),IFERROR(IF(VALUE(RIGHT(F819))&gt;=0,F819),LEFT(F819,LEN(F819)-1)))</f>
        <v/>
      </c>
    </row>
    <row r="820">
      <c r="A820">
        <f>D820&amp;J820</f>
        <v/>
      </c>
      <c r="B820">
        <f>ABS(IF(W820=0,X820,W820))</f>
        <v/>
      </c>
      <c r="C820">
        <f>ABS(X820)</f>
        <v/>
      </c>
      <c r="D820" s="37">
        <f>IF(V820=0,TEXT(V820,"@"),TEXT(V820,"#"))</f>
        <v/>
      </c>
      <c r="E820">
        <f>IF(F820="",IF(F819="",MIN(10,E819+1),1),IFERROR(IF(VALUE(RIGHT(F820))&gt;=0,F820),LEFT(F820,LEN(F820)-1)))</f>
        <v/>
      </c>
    </row>
    <row r="821">
      <c r="A821">
        <f>D821&amp;J821</f>
        <v/>
      </c>
      <c r="B821">
        <f>ABS(IF(W821=0,X821,W821))</f>
        <v/>
      </c>
      <c r="C821">
        <f>ABS(X821)</f>
        <v/>
      </c>
      <c r="D821" s="37">
        <f>IF(V821=0,TEXT(V821,"@"),TEXT(V821,"#"))</f>
        <v/>
      </c>
      <c r="E821">
        <f>IF(F821="",IF(F820="",MIN(10,E820+1),1),IFERROR(IF(VALUE(RIGHT(F821))&gt;=0,F821),LEFT(F821,LEN(F821)-1)))</f>
        <v/>
      </c>
    </row>
    <row r="822">
      <c r="A822">
        <f>D822&amp;J822</f>
        <v/>
      </c>
      <c r="B822">
        <f>ABS(IF(W822=0,X822,W822))</f>
        <v/>
      </c>
      <c r="C822">
        <f>ABS(X822)</f>
        <v/>
      </c>
      <c r="D822" s="37">
        <f>IF(V822=0,TEXT(V822,"@"),TEXT(V822,"#"))</f>
        <v/>
      </c>
      <c r="E822">
        <f>IF(F822="",IF(F821="",MIN(10,E821+1),1),IFERROR(IF(VALUE(RIGHT(F822))&gt;=0,F822),LEFT(F822,LEN(F822)-1)))</f>
        <v/>
      </c>
    </row>
    <row r="823">
      <c r="A823">
        <f>D823&amp;J823</f>
        <v/>
      </c>
      <c r="B823">
        <f>ABS(IF(W823=0,X823,W823))</f>
        <v/>
      </c>
      <c r="C823">
        <f>ABS(X823)</f>
        <v/>
      </c>
      <c r="D823" s="37">
        <f>IF(V823=0,TEXT(V823,"@"),TEXT(V823,"#"))</f>
        <v/>
      </c>
      <c r="E823">
        <f>IF(F823="",IF(F822="",MIN(10,E822+1),1),IFERROR(IF(VALUE(RIGHT(F823))&gt;=0,F823),LEFT(F823,LEN(F823)-1)))</f>
        <v/>
      </c>
    </row>
    <row r="824">
      <c r="A824">
        <f>D824&amp;J824</f>
        <v/>
      </c>
      <c r="B824">
        <f>ABS(IF(W824=0,X824,W824))</f>
        <v/>
      </c>
      <c r="C824">
        <f>ABS(X824)</f>
        <v/>
      </c>
      <c r="D824" s="37">
        <f>IF(V824=0,TEXT(V824,"@"),TEXT(V824,"#"))</f>
        <v/>
      </c>
      <c r="E824">
        <f>IF(F824="",IF(F823="",MIN(10,E823+1),1),IFERROR(IF(VALUE(RIGHT(F824))&gt;=0,F824),LEFT(F824,LEN(F824)-1)))</f>
        <v/>
      </c>
    </row>
    <row r="825">
      <c r="A825">
        <f>D825&amp;J825</f>
        <v/>
      </c>
      <c r="B825">
        <f>ABS(IF(W825=0,X825,W825))</f>
        <v/>
      </c>
      <c r="C825">
        <f>ABS(X825)</f>
        <v/>
      </c>
      <c r="D825" s="37">
        <f>IF(V825=0,TEXT(V825,"@"),TEXT(V825,"#"))</f>
        <v/>
      </c>
      <c r="E825">
        <f>IF(F825="",IF(F824="",MIN(10,E824+1),1),IFERROR(IF(VALUE(RIGHT(F825))&gt;=0,F825),LEFT(F825,LEN(F825)-1)))</f>
        <v/>
      </c>
    </row>
    <row r="826">
      <c r="A826">
        <f>D826&amp;J826</f>
        <v/>
      </c>
      <c r="B826">
        <f>ABS(IF(W826=0,X826,W826))</f>
        <v/>
      </c>
      <c r="C826">
        <f>ABS(X826)</f>
        <v/>
      </c>
      <c r="D826" s="37">
        <f>IF(V826=0,TEXT(V826,"@"),TEXT(V826,"#"))</f>
        <v/>
      </c>
      <c r="E826">
        <f>IF(F826="",IF(F825="",MIN(10,E825+1),1),IFERROR(IF(VALUE(RIGHT(F826))&gt;=0,F826),LEFT(F826,LEN(F826)-1)))</f>
        <v/>
      </c>
    </row>
    <row r="827">
      <c r="A827">
        <f>D827&amp;J827</f>
        <v/>
      </c>
      <c r="B827">
        <f>ABS(IF(W827=0,X827,W827))</f>
        <v/>
      </c>
      <c r="C827">
        <f>ABS(X827)</f>
        <v/>
      </c>
      <c r="D827" s="37">
        <f>IF(V827=0,TEXT(V827,"@"),TEXT(V827,"#"))</f>
        <v/>
      </c>
      <c r="E827">
        <f>IF(F827="",IF(F826="",MIN(10,E826+1),1),IFERROR(IF(VALUE(RIGHT(F827))&gt;=0,F827),LEFT(F827,LEN(F827)-1)))</f>
        <v/>
      </c>
    </row>
    <row r="828">
      <c r="A828">
        <f>D828&amp;J828</f>
        <v/>
      </c>
      <c r="B828">
        <f>ABS(IF(W828=0,X828,W828))</f>
        <v/>
      </c>
      <c r="C828">
        <f>ABS(X828)</f>
        <v/>
      </c>
      <c r="D828" s="37">
        <f>IF(V828=0,TEXT(V828,"@"),TEXT(V828,"#"))</f>
        <v/>
      </c>
      <c r="E828">
        <f>IF(F828="",IF(F827="",MIN(10,E827+1),1),IFERROR(IF(VALUE(RIGHT(F828))&gt;=0,F828),LEFT(F828,LEN(F828)-1)))</f>
        <v/>
      </c>
    </row>
    <row r="829">
      <c r="A829">
        <f>D829&amp;J829</f>
        <v/>
      </c>
      <c r="B829">
        <f>ABS(IF(W829=0,X829,W829))</f>
        <v/>
      </c>
      <c r="C829">
        <f>ABS(X829)</f>
        <v/>
      </c>
      <c r="D829" s="37">
        <f>IF(V829=0,TEXT(V829,"@"),TEXT(V829,"#"))</f>
        <v/>
      </c>
      <c r="E829">
        <f>IF(F829="",IF(F828="",MIN(10,E828+1),1),IFERROR(IF(VALUE(RIGHT(F829))&gt;=0,F829),LEFT(F829,LEN(F829)-1)))</f>
        <v/>
      </c>
    </row>
    <row r="830">
      <c r="A830">
        <f>D830&amp;J830</f>
        <v/>
      </c>
      <c r="B830">
        <f>ABS(IF(W830=0,X830,W830))</f>
        <v/>
      </c>
      <c r="C830">
        <f>ABS(X830)</f>
        <v/>
      </c>
      <c r="D830" s="37">
        <f>IF(V830=0,TEXT(V830,"@"),TEXT(V830,"#"))</f>
        <v/>
      </c>
      <c r="E830">
        <f>IF(F830="",IF(F829="",MIN(10,E829+1),1),IFERROR(IF(VALUE(RIGHT(F830))&gt;=0,F830),LEFT(F830,LEN(F830)-1)))</f>
        <v/>
      </c>
    </row>
    <row r="831">
      <c r="A831">
        <f>D831&amp;J831</f>
        <v/>
      </c>
      <c r="B831">
        <f>ABS(IF(W831=0,X831,W831))</f>
        <v/>
      </c>
      <c r="C831">
        <f>ABS(X831)</f>
        <v/>
      </c>
      <c r="D831" s="37">
        <f>IF(V831=0,TEXT(V831,"@"),TEXT(V831,"#"))</f>
        <v/>
      </c>
      <c r="E831">
        <f>IF(F831="",IF(F830="",MIN(10,E830+1),1),IFERROR(IF(VALUE(RIGHT(F831))&gt;=0,F831),LEFT(F831,LEN(F831)-1)))</f>
        <v/>
      </c>
    </row>
    <row r="832">
      <c r="A832">
        <f>D832&amp;J832</f>
        <v/>
      </c>
      <c r="B832">
        <f>ABS(IF(W832=0,X832,W832))</f>
        <v/>
      </c>
      <c r="C832">
        <f>ABS(X832)</f>
        <v/>
      </c>
      <c r="D832" s="37">
        <f>IF(V832=0,TEXT(V832,"@"),TEXT(V832,"#"))</f>
        <v/>
      </c>
      <c r="E832">
        <f>IF(F832="",IF(F831="",MIN(10,E831+1),1),IFERROR(IF(VALUE(RIGHT(F832))&gt;=0,F832),LEFT(F832,LEN(F832)-1)))</f>
        <v/>
      </c>
    </row>
    <row r="833">
      <c r="A833">
        <f>D833&amp;J833</f>
        <v/>
      </c>
      <c r="B833">
        <f>ABS(IF(W833=0,X833,W833))</f>
        <v/>
      </c>
      <c r="C833">
        <f>ABS(X833)</f>
        <v/>
      </c>
      <c r="D833" s="37">
        <f>IF(V833=0,TEXT(V833,"@"),TEXT(V833,"#"))</f>
        <v/>
      </c>
      <c r="E833">
        <f>IF(F833="",IF(F832="",MIN(10,E832+1),1),IFERROR(IF(VALUE(RIGHT(F833))&gt;=0,F833),LEFT(F833,LEN(F833)-1)))</f>
        <v/>
      </c>
    </row>
    <row r="834">
      <c r="A834">
        <f>D834&amp;J834</f>
        <v/>
      </c>
      <c r="B834">
        <f>ABS(IF(W834=0,X834,W834))</f>
        <v/>
      </c>
      <c r="C834">
        <f>ABS(X834)</f>
        <v/>
      </c>
      <c r="D834" s="37">
        <f>IF(V834=0,TEXT(V834,"@"),TEXT(V834,"#"))</f>
        <v/>
      </c>
      <c r="E834">
        <f>IF(F834="",IF(F833="",MIN(10,E833+1),1),IFERROR(IF(VALUE(RIGHT(F834))&gt;=0,F834),LEFT(F834,LEN(F834)-1)))</f>
        <v/>
      </c>
    </row>
    <row r="835">
      <c r="A835">
        <f>D835&amp;J835</f>
        <v/>
      </c>
      <c r="B835">
        <f>ABS(IF(W835=0,X835,W835))</f>
        <v/>
      </c>
      <c r="C835">
        <f>ABS(X835)</f>
        <v/>
      </c>
      <c r="D835" s="37">
        <f>IF(V835=0,TEXT(V835,"@"),TEXT(V835,"#"))</f>
        <v/>
      </c>
      <c r="E835">
        <f>IF(F835="",IF(F834="",MIN(10,E834+1),1),IFERROR(IF(VALUE(RIGHT(F835))&gt;=0,F835),LEFT(F835,LEN(F835)-1)))</f>
        <v/>
      </c>
    </row>
    <row r="836">
      <c r="A836">
        <f>D836&amp;J836</f>
        <v/>
      </c>
      <c r="B836">
        <f>ABS(IF(W836=0,X836,W836))</f>
        <v/>
      </c>
      <c r="C836">
        <f>ABS(X836)</f>
        <v/>
      </c>
      <c r="D836" s="37">
        <f>IF(V836=0,TEXT(V836,"@"),TEXT(V836,"#"))</f>
        <v/>
      </c>
      <c r="E836">
        <f>IF(F836="",IF(F835="",MIN(10,E835+1),1),IFERROR(IF(VALUE(RIGHT(F836))&gt;=0,F836),LEFT(F836,LEN(F836)-1)))</f>
        <v/>
      </c>
    </row>
    <row r="837">
      <c r="A837">
        <f>D837&amp;J837</f>
        <v/>
      </c>
      <c r="B837">
        <f>ABS(IF(W837=0,X837,W837))</f>
        <v/>
      </c>
      <c r="C837">
        <f>ABS(X837)</f>
        <v/>
      </c>
      <c r="D837" s="37">
        <f>IF(V837=0,TEXT(V837,"@"),TEXT(V837,"#"))</f>
        <v/>
      </c>
      <c r="E837">
        <f>IF(F837="",IF(F836="",MIN(10,E836+1),1),IFERROR(IF(VALUE(RIGHT(F837))&gt;=0,F837),LEFT(F837,LEN(F837)-1)))</f>
        <v/>
      </c>
    </row>
    <row r="838">
      <c r="A838">
        <f>D838&amp;J838</f>
        <v/>
      </c>
      <c r="B838">
        <f>ABS(IF(W838=0,X838,W838))</f>
        <v/>
      </c>
      <c r="C838">
        <f>ABS(X838)</f>
        <v/>
      </c>
      <c r="D838" s="37">
        <f>IF(V838=0,TEXT(V838,"@"),TEXT(V838,"#"))</f>
        <v/>
      </c>
      <c r="E838">
        <f>IF(F838="",IF(F837="",MIN(10,E837+1),1),IFERROR(IF(VALUE(RIGHT(F838))&gt;=0,F838),LEFT(F838,LEN(F838)-1)))</f>
        <v/>
      </c>
    </row>
    <row r="839">
      <c r="A839">
        <f>D839&amp;J839</f>
        <v/>
      </c>
      <c r="B839">
        <f>ABS(IF(W839=0,X839,W839))</f>
        <v/>
      </c>
      <c r="C839">
        <f>ABS(X839)</f>
        <v/>
      </c>
      <c r="D839" s="37">
        <f>IF(V839=0,TEXT(V839,"@"),TEXT(V839,"#"))</f>
        <v/>
      </c>
      <c r="E839">
        <f>IF(F839="",IF(F838="",MIN(10,E838+1),1),IFERROR(IF(VALUE(RIGHT(F839))&gt;=0,F839),LEFT(F839,LEN(F839)-1)))</f>
        <v/>
      </c>
    </row>
    <row r="840">
      <c r="A840">
        <f>D840&amp;J840</f>
        <v/>
      </c>
      <c r="B840">
        <f>ABS(IF(W840=0,X840,W840))</f>
        <v/>
      </c>
      <c r="C840">
        <f>ABS(X840)</f>
        <v/>
      </c>
      <c r="D840" s="37">
        <f>IF(V840=0,TEXT(V840,"@"),TEXT(V840,"#"))</f>
        <v/>
      </c>
      <c r="E840">
        <f>IF(F840="",IF(F839="",MIN(10,E839+1),1),IFERROR(IF(VALUE(RIGHT(F840))&gt;=0,F840),LEFT(F840,LEN(F840)-1)))</f>
        <v/>
      </c>
    </row>
    <row r="841">
      <c r="A841">
        <f>D841&amp;J841</f>
        <v/>
      </c>
      <c r="B841">
        <f>ABS(IF(W841=0,X841,W841))</f>
        <v/>
      </c>
      <c r="C841">
        <f>ABS(X841)</f>
        <v/>
      </c>
      <c r="D841" s="37">
        <f>IF(V841=0,TEXT(V841,"@"),TEXT(V841,"#"))</f>
        <v/>
      </c>
      <c r="E841">
        <f>IF(F841="",IF(F840="",MIN(10,E840+1),1),IFERROR(IF(VALUE(RIGHT(F841))&gt;=0,F841),LEFT(F841,LEN(F841)-1)))</f>
        <v/>
      </c>
    </row>
    <row r="842">
      <c r="A842">
        <f>D842&amp;J842</f>
        <v/>
      </c>
      <c r="B842">
        <f>ABS(IF(W842=0,X842,W842))</f>
        <v/>
      </c>
      <c r="C842">
        <f>ABS(X842)</f>
        <v/>
      </c>
      <c r="D842" s="37">
        <f>IF(V842=0,TEXT(V842,"@"),TEXT(V842,"#"))</f>
        <v/>
      </c>
      <c r="E842">
        <f>IF(F842="",IF(F841="",MIN(10,E841+1),1),IFERROR(IF(VALUE(RIGHT(F842))&gt;=0,F842),LEFT(F842,LEN(F842)-1)))</f>
        <v/>
      </c>
    </row>
    <row r="843">
      <c r="A843">
        <f>D843&amp;J843</f>
        <v/>
      </c>
      <c r="B843">
        <f>ABS(IF(W843=0,X843,W843))</f>
        <v/>
      </c>
      <c r="C843">
        <f>ABS(X843)</f>
        <v/>
      </c>
      <c r="D843" s="37">
        <f>IF(V843=0,TEXT(V843,"@"),TEXT(V843,"#"))</f>
        <v/>
      </c>
      <c r="E843">
        <f>IF(F843="",IF(F842="",MIN(10,E842+1),1),IFERROR(IF(VALUE(RIGHT(F843))&gt;=0,F843),LEFT(F843,LEN(F843)-1)))</f>
        <v/>
      </c>
    </row>
    <row r="844">
      <c r="A844">
        <f>D844&amp;J844</f>
        <v/>
      </c>
      <c r="B844">
        <f>ABS(IF(W844=0,X844,W844))</f>
        <v/>
      </c>
      <c r="C844">
        <f>ABS(X844)</f>
        <v/>
      </c>
      <c r="D844" s="37">
        <f>IF(V844=0,TEXT(V844,"@"),TEXT(V844,"#"))</f>
        <v/>
      </c>
      <c r="E844">
        <f>IF(F844="",IF(F843="",MIN(10,E843+1),1),IFERROR(IF(VALUE(RIGHT(F844))&gt;=0,F844),LEFT(F844,LEN(F844)-1)))</f>
        <v/>
      </c>
    </row>
    <row r="845">
      <c r="A845">
        <f>D845&amp;J845</f>
        <v/>
      </c>
      <c r="B845">
        <f>ABS(IF(W845=0,X845,W845))</f>
        <v/>
      </c>
      <c r="C845">
        <f>ABS(X845)</f>
        <v/>
      </c>
      <c r="D845" s="37">
        <f>IF(V845=0,TEXT(V845,"@"),TEXT(V845,"#"))</f>
        <v/>
      </c>
      <c r="E845">
        <f>IF(F845="",IF(F844="",MIN(10,E844+1),1),IFERROR(IF(VALUE(RIGHT(F845))&gt;=0,F845),LEFT(F845,LEN(F845)-1)))</f>
        <v/>
      </c>
    </row>
    <row r="846">
      <c r="A846">
        <f>D846&amp;J846</f>
        <v/>
      </c>
      <c r="B846">
        <f>ABS(IF(W846=0,X846,W846))</f>
        <v/>
      </c>
      <c r="C846">
        <f>ABS(X846)</f>
        <v/>
      </c>
      <c r="D846" s="37">
        <f>IF(V846=0,TEXT(V846,"@"),TEXT(V846,"#"))</f>
        <v/>
      </c>
      <c r="E846">
        <f>IF(F846="",IF(F845="",MIN(10,E845+1),1),IFERROR(IF(VALUE(RIGHT(F846))&gt;=0,F846),LEFT(F846,LEN(F846)-1)))</f>
        <v/>
      </c>
    </row>
    <row r="847">
      <c r="A847">
        <f>D847&amp;J847</f>
        <v/>
      </c>
      <c r="B847">
        <f>ABS(IF(W847=0,X847,W847))</f>
        <v/>
      </c>
      <c r="C847">
        <f>ABS(X847)</f>
        <v/>
      </c>
      <c r="D847" s="37">
        <f>IF(V847=0,TEXT(V847,"@"),TEXT(V847,"#"))</f>
        <v/>
      </c>
      <c r="E847">
        <f>IF(F847="",IF(F846="",MIN(10,E846+1),1),IFERROR(IF(VALUE(RIGHT(F847))&gt;=0,F847),LEFT(F847,LEN(F847)-1)))</f>
        <v/>
      </c>
    </row>
    <row r="848">
      <c r="A848">
        <f>D848&amp;J848</f>
        <v/>
      </c>
      <c r="B848">
        <f>ABS(IF(W848=0,X848,W848))</f>
        <v/>
      </c>
      <c r="C848">
        <f>ABS(X848)</f>
        <v/>
      </c>
      <c r="D848" s="37">
        <f>IF(V848=0,TEXT(V848,"@"),TEXT(V848,"#"))</f>
        <v/>
      </c>
      <c r="E848">
        <f>IF(F848="",IF(F847="",MIN(10,E847+1),1),IFERROR(IF(VALUE(RIGHT(F848))&gt;=0,F848),LEFT(F848,LEN(F848)-1)))</f>
        <v/>
      </c>
    </row>
    <row r="849">
      <c r="A849">
        <f>D849&amp;J849</f>
        <v/>
      </c>
      <c r="B849">
        <f>ABS(IF(W849=0,X849,W849))</f>
        <v/>
      </c>
      <c r="C849">
        <f>ABS(X849)</f>
        <v/>
      </c>
      <c r="D849" s="37">
        <f>IF(V849=0,TEXT(V849,"@"),TEXT(V849,"#"))</f>
        <v/>
      </c>
      <c r="E849">
        <f>IF(F849="",IF(F848="",MIN(10,E848+1),1),IFERROR(IF(VALUE(RIGHT(F849))&gt;=0,F849),LEFT(F849,LEN(F849)-1)))</f>
        <v/>
      </c>
    </row>
    <row r="850">
      <c r="A850">
        <f>D850&amp;J850</f>
        <v/>
      </c>
      <c r="B850">
        <f>ABS(IF(W850=0,X850,W850))</f>
        <v/>
      </c>
      <c r="C850">
        <f>ABS(X850)</f>
        <v/>
      </c>
      <c r="D850" s="37">
        <f>IF(V850=0,TEXT(V850,"@"),TEXT(V850,"#"))</f>
        <v/>
      </c>
      <c r="E850">
        <f>IF(F850="",IF(F849="",MIN(10,E849+1),1),IFERROR(IF(VALUE(RIGHT(F850))&gt;=0,F850),LEFT(F850,LEN(F850)-1)))</f>
        <v/>
      </c>
    </row>
    <row r="851">
      <c r="A851">
        <f>D851&amp;J851</f>
        <v/>
      </c>
      <c r="B851">
        <f>ABS(IF(W851=0,X851,W851))</f>
        <v/>
      </c>
      <c r="C851">
        <f>ABS(X851)</f>
        <v/>
      </c>
      <c r="D851" s="37">
        <f>IF(V851=0,TEXT(V851,"@"),TEXT(V851,"#"))</f>
        <v/>
      </c>
      <c r="E851">
        <f>IF(F851="",IF(F850="",MIN(10,E850+1),1),IFERROR(IF(VALUE(RIGHT(F851))&gt;=0,F851),LEFT(F851,LEN(F851)-1)))</f>
        <v/>
      </c>
    </row>
    <row r="852">
      <c r="A852">
        <f>D852&amp;J852</f>
        <v/>
      </c>
      <c r="B852">
        <f>ABS(IF(W852=0,X852,W852))</f>
        <v/>
      </c>
      <c r="C852">
        <f>ABS(X852)</f>
        <v/>
      </c>
      <c r="D852" s="37">
        <f>IF(V852=0,TEXT(V852,"@"),TEXT(V852,"#"))</f>
        <v/>
      </c>
      <c r="E852">
        <f>IF(F852="",IF(F851="",MIN(10,E851+1),1),IFERROR(IF(VALUE(RIGHT(F852))&gt;=0,F852),LEFT(F852,LEN(F852)-1)))</f>
        <v/>
      </c>
    </row>
    <row r="853">
      <c r="A853">
        <f>D853&amp;J853</f>
        <v/>
      </c>
      <c r="B853">
        <f>ABS(IF(W853=0,X853,W853))</f>
        <v/>
      </c>
      <c r="C853">
        <f>ABS(X853)</f>
        <v/>
      </c>
      <c r="D853" s="37">
        <f>IF(V853=0,TEXT(V853,"@"),TEXT(V853,"#"))</f>
        <v/>
      </c>
      <c r="E853">
        <f>IF(F853="",IF(F852="",MIN(10,E852+1),1),IFERROR(IF(VALUE(RIGHT(F853))&gt;=0,F853),LEFT(F853,LEN(F853)-1)))</f>
        <v/>
      </c>
    </row>
    <row r="854">
      <c r="A854">
        <f>D854&amp;J854</f>
        <v/>
      </c>
      <c r="B854">
        <f>ABS(IF(W854=0,X854,W854))</f>
        <v/>
      </c>
      <c r="C854">
        <f>ABS(X854)</f>
        <v/>
      </c>
      <c r="D854" s="37">
        <f>IF(V854=0,TEXT(V854,"@"),TEXT(V854,"#"))</f>
        <v/>
      </c>
      <c r="E854">
        <f>IF(F854="",IF(F853="",MIN(10,E853+1),1),IFERROR(IF(VALUE(RIGHT(F854))&gt;=0,F854),LEFT(F854,LEN(F854)-1)))</f>
        <v/>
      </c>
    </row>
    <row r="855">
      <c r="A855">
        <f>D855&amp;J855</f>
        <v/>
      </c>
      <c r="B855">
        <f>ABS(IF(W855=0,X855,W855))</f>
        <v/>
      </c>
      <c r="C855">
        <f>ABS(X855)</f>
        <v/>
      </c>
      <c r="D855" s="37">
        <f>IF(V855=0,TEXT(V855,"@"),TEXT(V855,"#"))</f>
        <v/>
      </c>
      <c r="E855">
        <f>IF(F855="",IF(F854="",MIN(10,E854+1),1),IFERROR(IF(VALUE(RIGHT(F855))&gt;=0,F855),LEFT(F855,LEN(F855)-1)))</f>
        <v/>
      </c>
    </row>
    <row r="856">
      <c r="A856">
        <f>D856&amp;J856</f>
        <v/>
      </c>
      <c r="B856">
        <f>ABS(IF(W856=0,X856,W856))</f>
        <v/>
      </c>
      <c r="C856">
        <f>ABS(X856)</f>
        <v/>
      </c>
      <c r="D856" s="37">
        <f>IF(V856=0,TEXT(V856,"@"),TEXT(V856,"#"))</f>
        <v/>
      </c>
      <c r="E856">
        <f>IF(F856="",IF(F855="",MIN(10,E855+1),1),IFERROR(IF(VALUE(RIGHT(F856))&gt;=0,F856),LEFT(F856,LEN(F856)-1)))</f>
        <v/>
      </c>
    </row>
    <row r="857">
      <c r="A857">
        <f>D857&amp;J857</f>
        <v/>
      </c>
      <c r="B857">
        <f>ABS(IF(W857=0,X857,W857))</f>
        <v/>
      </c>
      <c r="C857">
        <f>ABS(X857)</f>
        <v/>
      </c>
      <c r="D857" s="37">
        <f>IF(V857=0,TEXT(V857,"@"),TEXT(V857,"#"))</f>
        <v/>
      </c>
      <c r="E857">
        <f>IF(F857="",IF(F856="",MIN(10,E856+1),1),IFERROR(IF(VALUE(RIGHT(F857))&gt;=0,F857),LEFT(F857,LEN(F857)-1)))</f>
        <v/>
      </c>
    </row>
    <row r="858">
      <c r="A858">
        <f>D858&amp;J858</f>
        <v/>
      </c>
      <c r="B858">
        <f>ABS(IF(W858=0,X858,W858))</f>
        <v/>
      </c>
      <c r="C858">
        <f>ABS(X858)</f>
        <v/>
      </c>
      <c r="D858" s="37">
        <f>IF(V858=0,TEXT(V858,"@"),TEXT(V858,"#"))</f>
        <v/>
      </c>
      <c r="E858">
        <f>IF(F858="",IF(F857="",MIN(10,E857+1),1),IFERROR(IF(VALUE(RIGHT(F858))&gt;=0,F858),LEFT(F858,LEN(F858)-1)))</f>
        <v/>
      </c>
    </row>
    <row r="859">
      <c r="A859">
        <f>D859&amp;J859</f>
        <v/>
      </c>
      <c r="B859">
        <f>ABS(IF(W859=0,X859,W859))</f>
        <v/>
      </c>
      <c r="C859">
        <f>ABS(X859)</f>
        <v/>
      </c>
      <c r="D859" s="37">
        <f>IF(V859=0,TEXT(V859,"@"),TEXT(V859,"#"))</f>
        <v/>
      </c>
      <c r="E859">
        <f>IF(F859="",IF(F858="",MIN(10,E858+1),1),IFERROR(IF(VALUE(RIGHT(F859))&gt;=0,F859),LEFT(F859,LEN(F859)-1)))</f>
        <v/>
      </c>
    </row>
    <row r="860">
      <c r="A860">
        <f>D860&amp;J860</f>
        <v/>
      </c>
      <c r="B860">
        <f>ABS(IF(W860=0,X860,W860))</f>
        <v/>
      </c>
      <c r="C860">
        <f>ABS(X860)</f>
        <v/>
      </c>
      <c r="D860" s="37">
        <f>IF(V860=0,TEXT(V860,"@"),TEXT(V860,"#"))</f>
        <v/>
      </c>
      <c r="E860">
        <f>IF(F860="",IF(F859="",MIN(10,E859+1),1),IFERROR(IF(VALUE(RIGHT(F860))&gt;=0,F860),LEFT(F860,LEN(F860)-1)))</f>
        <v/>
      </c>
    </row>
    <row r="861">
      <c r="A861">
        <f>D861&amp;J861</f>
        <v/>
      </c>
      <c r="B861">
        <f>ABS(IF(W861=0,X861,W861))</f>
        <v/>
      </c>
      <c r="C861">
        <f>ABS(X861)</f>
        <v/>
      </c>
      <c r="D861" s="37">
        <f>IF(V861=0,TEXT(V861,"@"),TEXT(V861,"#"))</f>
        <v/>
      </c>
      <c r="E861">
        <f>IF(F861="",IF(F860="",MIN(10,E860+1),1),IFERROR(IF(VALUE(RIGHT(F861))&gt;=0,F861),LEFT(F861,LEN(F861)-1)))</f>
        <v/>
      </c>
    </row>
    <row r="862">
      <c r="A862">
        <f>D862&amp;J862</f>
        <v/>
      </c>
      <c r="B862">
        <f>ABS(IF(W862=0,X862,W862))</f>
        <v/>
      </c>
      <c r="C862">
        <f>ABS(X862)</f>
        <v/>
      </c>
      <c r="D862" s="37">
        <f>IF(V862=0,TEXT(V862,"@"),TEXT(V862,"#"))</f>
        <v/>
      </c>
      <c r="E862">
        <f>IF(F862="",IF(F861="",MIN(10,E861+1),1),IFERROR(IF(VALUE(RIGHT(F862))&gt;=0,F862),LEFT(F862,LEN(F862)-1)))</f>
        <v/>
      </c>
    </row>
    <row r="863">
      <c r="A863">
        <f>D863&amp;J863</f>
        <v/>
      </c>
      <c r="B863">
        <f>ABS(IF(W863=0,X863,W863))</f>
        <v/>
      </c>
      <c r="C863">
        <f>ABS(X863)</f>
        <v/>
      </c>
      <c r="D863" s="37">
        <f>IF(V863=0,TEXT(V863,"@"),TEXT(V863,"#"))</f>
        <v/>
      </c>
      <c r="E863">
        <f>IF(F863="",IF(F862="",MIN(10,E862+1),1),IFERROR(IF(VALUE(RIGHT(F863))&gt;=0,F863),LEFT(F863,LEN(F863)-1)))</f>
        <v/>
      </c>
    </row>
    <row r="864">
      <c r="A864">
        <f>D864&amp;J864</f>
        <v/>
      </c>
      <c r="B864">
        <f>ABS(IF(W864=0,X864,W864))</f>
        <v/>
      </c>
      <c r="C864">
        <f>ABS(X864)</f>
        <v/>
      </c>
      <c r="D864" s="37">
        <f>IF(V864=0,TEXT(V864,"@"),TEXT(V864,"#"))</f>
        <v/>
      </c>
      <c r="E864">
        <f>IF(F864="",IF(F863="",MIN(10,E863+1),1),IFERROR(IF(VALUE(RIGHT(F864))&gt;=0,F864),LEFT(F864,LEN(F864)-1)))</f>
        <v/>
      </c>
    </row>
    <row r="865">
      <c r="A865">
        <f>D865&amp;J865</f>
        <v/>
      </c>
      <c r="B865">
        <f>ABS(IF(W865=0,X865,W865))</f>
        <v/>
      </c>
      <c r="C865">
        <f>ABS(X865)</f>
        <v/>
      </c>
      <c r="D865" s="37">
        <f>IF(V865=0,TEXT(V865,"@"),TEXT(V865,"#"))</f>
        <v/>
      </c>
      <c r="E865">
        <f>IF(F865="",IF(F864="",MIN(10,E864+1),1),IFERROR(IF(VALUE(RIGHT(F865))&gt;=0,F865),LEFT(F865,LEN(F865)-1)))</f>
        <v/>
      </c>
    </row>
    <row r="866">
      <c r="A866">
        <f>D866&amp;J866</f>
        <v/>
      </c>
      <c r="B866">
        <f>ABS(IF(W866=0,X866,W866))</f>
        <v/>
      </c>
      <c r="C866">
        <f>ABS(X866)</f>
        <v/>
      </c>
      <c r="D866" s="37">
        <f>IF(V866=0,TEXT(V866,"@"),TEXT(V866,"#"))</f>
        <v/>
      </c>
      <c r="E866">
        <f>IF(F866="",IF(F865="",MIN(10,E865+1),1),IFERROR(IF(VALUE(RIGHT(F866))&gt;=0,F866),LEFT(F866,LEN(F866)-1)))</f>
        <v/>
      </c>
    </row>
    <row r="867">
      <c r="A867">
        <f>D867&amp;J867</f>
        <v/>
      </c>
      <c r="B867">
        <f>ABS(IF(W867=0,X867,W867))</f>
        <v/>
      </c>
      <c r="C867">
        <f>ABS(X867)</f>
        <v/>
      </c>
      <c r="D867" s="37">
        <f>IF(V867=0,TEXT(V867,"@"),TEXT(V867,"#"))</f>
        <v/>
      </c>
      <c r="E867">
        <f>IF(F867="",IF(F866="",MIN(10,E866+1),1),IFERROR(IF(VALUE(RIGHT(F867))&gt;=0,F867),LEFT(F867,LEN(F867)-1)))</f>
        <v/>
      </c>
    </row>
    <row r="868">
      <c r="A868">
        <f>D868&amp;J868</f>
        <v/>
      </c>
      <c r="B868">
        <f>ABS(IF(W868=0,X868,W868))</f>
        <v/>
      </c>
      <c r="C868">
        <f>ABS(X868)</f>
        <v/>
      </c>
      <c r="D868" s="37">
        <f>IF(V868=0,TEXT(V868,"@"),TEXT(V868,"#"))</f>
        <v/>
      </c>
      <c r="E868">
        <f>IF(F868="",IF(F867="",MIN(10,E867+1),1),IFERROR(IF(VALUE(RIGHT(F868))&gt;=0,F868),LEFT(F868,LEN(F868)-1)))</f>
        <v/>
      </c>
    </row>
    <row r="869">
      <c r="A869">
        <f>D869&amp;J869</f>
        <v/>
      </c>
      <c r="B869">
        <f>ABS(IF(W869=0,X869,W869))</f>
        <v/>
      </c>
      <c r="C869">
        <f>ABS(X869)</f>
        <v/>
      </c>
      <c r="D869" s="37">
        <f>IF(V869=0,TEXT(V869,"@"),TEXT(V869,"#"))</f>
        <v/>
      </c>
      <c r="E869">
        <f>IF(F869="",IF(F868="",MIN(10,E868+1),1),IFERROR(IF(VALUE(RIGHT(F869))&gt;=0,F869),LEFT(F869,LEN(F869)-1)))</f>
        <v/>
      </c>
    </row>
    <row r="870">
      <c r="A870">
        <f>D870&amp;J870</f>
        <v/>
      </c>
      <c r="B870">
        <f>ABS(IF(W870=0,X870,W870))</f>
        <v/>
      </c>
      <c r="C870">
        <f>ABS(X870)</f>
        <v/>
      </c>
      <c r="D870" s="37">
        <f>IF(V870=0,TEXT(V870,"@"),TEXT(V870,"#"))</f>
        <v/>
      </c>
      <c r="E870">
        <f>IF(F870="",IF(F869="",MIN(10,E869+1),1),IFERROR(IF(VALUE(RIGHT(F870))&gt;=0,F870),LEFT(F870,LEN(F870)-1)))</f>
        <v/>
      </c>
    </row>
    <row r="871">
      <c r="A871">
        <f>D871&amp;J871</f>
        <v/>
      </c>
      <c r="B871">
        <f>ABS(IF(W871=0,X871,W871))</f>
        <v/>
      </c>
      <c r="C871">
        <f>ABS(X871)</f>
        <v/>
      </c>
      <c r="D871" s="37">
        <f>IF(V871=0,TEXT(V871,"@"),TEXT(V871,"#"))</f>
        <v/>
      </c>
      <c r="E871">
        <f>IF(F871="",IF(F870="",MIN(10,E870+1),1),IFERROR(IF(VALUE(RIGHT(F871))&gt;=0,F871),LEFT(F871,LEN(F871)-1)))</f>
        <v/>
      </c>
    </row>
    <row r="872">
      <c r="A872">
        <f>D872&amp;J872</f>
        <v/>
      </c>
      <c r="B872">
        <f>ABS(IF(W872=0,X872,W872))</f>
        <v/>
      </c>
      <c r="C872">
        <f>ABS(X872)</f>
        <v/>
      </c>
      <c r="D872" s="37">
        <f>IF(V872=0,TEXT(V872,"@"),TEXT(V872,"#"))</f>
        <v/>
      </c>
      <c r="E872">
        <f>IF(F872="",IF(F871="",MIN(10,E871+1),1),IFERROR(IF(VALUE(RIGHT(F872))&gt;=0,F872),LEFT(F872,LEN(F872)-1)))</f>
        <v/>
      </c>
    </row>
    <row r="873">
      <c r="A873">
        <f>D873&amp;J873</f>
        <v/>
      </c>
      <c r="B873">
        <f>ABS(IF(W873=0,X873,W873))</f>
        <v/>
      </c>
      <c r="C873">
        <f>ABS(X873)</f>
        <v/>
      </c>
      <c r="D873" s="37">
        <f>IF(V873=0,TEXT(V873,"@"),TEXT(V873,"#"))</f>
        <v/>
      </c>
      <c r="E873">
        <f>IF(F873="",IF(F872="",MIN(10,E872+1),1),IFERROR(IF(VALUE(RIGHT(F873))&gt;=0,F873),LEFT(F873,LEN(F873)-1)))</f>
        <v/>
      </c>
    </row>
    <row r="874">
      <c r="A874">
        <f>D874&amp;J874</f>
        <v/>
      </c>
      <c r="B874">
        <f>ABS(IF(W874=0,X874,W874))</f>
        <v/>
      </c>
      <c r="C874">
        <f>ABS(X874)</f>
        <v/>
      </c>
      <c r="D874" s="37">
        <f>IF(V874=0,TEXT(V874,"@"),TEXT(V874,"#"))</f>
        <v/>
      </c>
      <c r="E874">
        <f>IF(F874="",IF(F873="",MIN(10,E873+1),1),IFERROR(IF(VALUE(RIGHT(F874))&gt;=0,F874),LEFT(F874,LEN(F874)-1)))</f>
        <v/>
      </c>
    </row>
    <row r="875">
      <c r="A875">
        <f>D875&amp;J875</f>
        <v/>
      </c>
      <c r="B875">
        <f>ABS(IF(W875=0,X875,W875))</f>
        <v/>
      </c>
      <c r="C875">
        <f>ABS(X875)</f>
        <v/>
      </c>
      <c r="D875" s="37">
        <f>IF(V875=0,TEXT(V875,"@"),TEXT(V875,"#"))</f>
        <v/>
      </c>
      <c r="E875">
        <f>IF(F875="",IF(F874="",MIN(10,E874+1),1),IFERROR(IF(VALUE(RIGHT(F875))&gt;=0,F875),LEFT(F875,LEN(F875)-1)))</f>
        <v/>
      </c>
    </row>
    <row r="876">
      <c r="A876">
        <f>D876&amp;J876</f>
        <v/>
      </c>
      <c r="B876">
        <f>ABS(IF(W876=0,X876,W876))</f>
        <v/>
      </c>
      <c r="C876">
        <f>ABS(X876)</f>
        <v/>
      </c>
      <c r="D876" s="37">
        <f>IF(V876=0,TEXT(V876,"@"),TEXT(V876,"#"))</f>
        <v/>
      </c>
      <c r="E876">
        <f>IF(F876="",IF(F875="",MIN(10,E875+1),1),IFERROR(IF(VALUE(RIGHT(F876))&gt;=0,F876),LEFT(F876,LEN(F876)-1)))</f>
        <v/>
      </c>
    </row>
    <row r="877">
      <c r="A877">
        <f>D877&amp;J877</f>
        <v/>
      </c>
      <c r="B877">
        <f>ABS(IF(W877=0,X877,W877))</f>
        <v/>
      </c>
      <c r="C877">
        <f>ABS(X877)</f>
        <v/>
      </c>
      <c r="D877" s="37">
        <f>IF(V877=0,TEXT(V877,"@"),TEXT(V877,"#"))</f>
        <v/>
      </c>
      <c r="E877">
        <f>IF(F877="",IF(F876="",MIN(10,E876+1),1),IFERROR(IF(VALUE(RIGHT(F877))&gt;=0,F877),LEFT(F877,LEN(F877)-1)))</f>
        <v/>
      </c>
    </row>
    <row r="878">
      <c r="A878">
        <f>D878&amp;J878</f>
        <v/>
      </c>
      <c r="B878">
        <f>ABS(IF(W878=0,X878,W878))</f>
        <v/>
      </c>
      <c r="C878">
        <f>ABS(X878)</f>
        <v/>
      </c>
      <c r="D878" s="37">
        <f>IF(V878=0,TEXT(V878,"@"),TEXT(V878,"#"))</f>
        <v/>
      </c>
      <c r="E878">
        <f>IF(F878="",IF(F877="",MIN(10,E877+1),1),IFERROR(IF(VALUE(RIGHT(F878))&gt;=0,F878),LEFT(F878,LEN(F878)-1)))</f>
        <v/>
      </c>
    </row>
    <row r="879">
      <c r="A879">
        <f>D879&amp;J879</f>
        <v/>
      </c>
      <c r="B879">
        <f>ABS(IF(W879=0,X879,W879))</f>
        <v/>
      </c>
      <c r="C879">
        <f>ABS(X879)</f>
        <v/>
      </c>
      <c r="D879" s="37">
        <f>IF(V879=0,TEXT(V879,"@"),TEXT(V879,"#"))</f>
        <v/>
      </c>
      <c r="E879">
        <f>IF(F879="",IF(F878="",MIN(10,E878+1),1),IFERROR(IF(VALUE(RIGHT(F879))&gt;=0,F879),LEFT(F879,LEN(F879)-1)))</f>
        <v/>
      </c>
    </row>
    <row r="880">
      <c r="A880">
        <f>D880&amp;J880</f>
        <v/>
      </c>
      <c r="B880">
        <f>ABS(IF(W880=0,X880,W880))</f>
        <v/>
      </c>
      <c r="C880">
        <f>ABS(X880)</f>
        <v/>
      </c>
      <c r="D880" s="37">
        <f>IF(V880=0,TEXT(V880,"@"),TEXT(V880,"#"))</f>
        <v/>
      </c>
      <c r="E880">
        <f>IF(F880="",IF(F879="",MIN(10,E879+1),1),IFERROR(IF(VALUE(RIGHT(F880))&gt;=0,F880),LEFT(F880,LEN(F880)-1)))</f>
        <v/>
      </c>
    </row>
    <row r="881">
      <c r="A881">
        <f>D881&amp;J881</f>
        <v/>
      </c>
      <c r="B881">
        <f>ABS(IF(W881=0,X881,W881))</f>
        <v/>
      </c>
      <c r="C881">
        <f>ABS(X881)</f>
        <v/>
      </c>
      <c r="D881" s="37">
        <f>IF(V881=0,TEXT(V881,"@"),TEXT(V881,"#"))</f>
        <v/>
      </c>
      <c r="E881">
        <f>IF(F881="",IF(F880="",MIN(10,E880+1),1),IFERROR(IF(VALUE(RIGHT(F881))&gt;=0,F881),LEFT(F881,LEN(F881)-1)))</f>
        <v/>
      </c>
    </row>
    <row r="882">
      <c r="A882">
        <f>D882&amp;J882</f>
        <v/>
      </c>
      <c r="B882">
        <f>ABS(IF(W882=0,X882,W882))</f>
        <v/>
      </c>
      <c r="C882">
        <f>ABS(X882)</f>
        <v/>
      </c>
      <c r="D882" s="37">
        <f>IF(V882=0,TEXT(V882,"@"),TEXT(V882,"#"))</f>
        <v/>
      </c>
      <c r="E882">
        <f>IF(F882="",IF(F881="",MIN(10,E881+1),1),IFERROR(IF(VALUE(RIGHT(F882))&gt;=0,F882),LEFT(F882,LEN(F882)-1)))</f>
        <v/>
      </c>
    </row>
    <row r="883">
      <c r="A883">
        <f>D883&amp;J883</f>
        <v/>
      </c>
      <c r="B883">
        <f>ABS(IF(W883=0,X883,W883))</f>
        <v/>
      </c>
      <c r="C883">
        <f>ABS(X883)</f>
        <v/>
      </c>
      <c r="D883" s="37">
        <f>IF(V883=0,TEXT(V883,"@"),TEXT(V883,"#"))</f>
        <v/>
      </c>
      <c r="E883">
        <f>IF(F883="",IF(F882="",MIN(10,E882+1),1),IFERROR(IF(VALUE(RIGHT(F883))&gt;=0,F883),LEFT(F883,LEN(F883)-1)))</f>
        <v/>
      </c>
    </row>
    <row r="884">
      <c r="A884">
        <f>D884&amp;J884</f>
        <v/>
      </c>
      <c r="B884">
        <f>ABS(IF(W884=0,X884,W884))</f>
        <v/>
      </c>
      <c r="C884">
        <f>ABS(X884)</f>
        <v/>
      </c>
      <c r="D884" s="37">
        <f>IF(V884=0,TEXT(V884,"@"),TEXT(V884,"#"))</f>
        <v/>
      </c>
      <c r="E884">
        <f>IF(F884="",IF(F883="",MIN(10,E883+1),1),IFERROR(IF(VALUE(RIGHT(F884))&gt;=0,F884),LEFT(F884,LEN(F884)-1)))</f>
        <v/>
      </c>
    </row>
    <row r="885">
      <c r="A885">
        <f>D885&amp;J885</f>
        <v/>
      </c>
      <c r="B885">
        <f>ABS(IF(W885=0,X885,W885))</f>
        <v/>
      </c>
      <c r="C885">
        <f>ABS(X885)</f>
        <v/>
      </c>
      <c r="D885" s="37">
        <f>IF(V885=0,TEXT(V885,"@"),TEXT(V885,"#"))</f>
        <v/>
      </c>
      <c r="E885">
        <f>IF(F885="",IF(F884="",MIN(10,E884+1),1),IFERROR(IF(VALUE(RIGHT(F885))&gt;=0,F885),LEFT(F885,LEN(F885)-1)))</f>
        <v/>
      </c>
    </row>
    <row r="886">
      <c r="A886">
        <f>D886&amp;J886</f>
        <v/>
      </c>
      <c r="B886">
        <f>ABS(IF(W886=0,X886,W886))</f>
        <v/>
      </c>
      <c r="C886">
        <f>ABS(X886)</f>
        <v/>
      </c>
      <c r="D886" s="37">
        <f>IF(V886=0,TEXT(V886,"@"),TEXT(V886,"#"))</f>
        <v/>
      </c>
      <c r="E886">
        <f>IF(F886="",IF(F885="",MIN(10,E885+1),1),IFERROR(IF(VALUE(RIGHT(F886))&gt;=0,F886),LEFT(F886,LEN(F886)-1)))</f>
        <v/>
      </c>
    </row>
    <row r="887">
      <c r="A887">
        <f>D887&amp;J887</f>
        <v/>
      </c>
      <c r="B887">
        <f>ABS(IF(W887=0,X887,W887))</f>
        <v/>
      </c>
      <c r="C887">
        <f>ABS(X887)</f>
        <v/>
      </c>
      <c r="D887" s="37">
        <f>IF(V887=0,TEXT(V887,"@"),TEXT(V887,"#"))</f>
        <v/>
      </c>
      <c r="E887">
        <f>IF(F887="",IF(F886="",MIN(10,E886+1),1),IFERROR(IF(VALUE(RIGHT(F887))&gt;=0,F887),LEFT(F887,LEN(F887)-1)))</f>
        <v/>
      </c>
    </row>
    <row r="888">
      <c r="A888">
        <f>D888&amp;J888</f>
        <v/>
      </c>
      <c r="B888">
        <f>ABS(IF(W888=0,X888,W888))</f>
        <v/>
      </c>
      <c r="C888">
        <f>ABS(X888)</f>
        <v/>
      </c>
      <c r="D888" s="37">
        <f>IF(V888=0,TEXT(V888,"@"),TEXT(V888,"#"))</f>
        <v/>
      </c>
      <c r="E888">
        <f>IF(F888="",IF(F887="",MIN(10,E887+1),1),IFERROR(IF(VALUE(RIGHT(F888))&gt;=0,F888),LEFT(F888,LEN(F888)-1)))</f>
        <v/>
      </c>
    </row>
    <row r="889">
      <c r="A889">
        <f>D889&amp;J889</f>
        <v/>
      </c>
      <c r="B889">
        <f>ABS(IF(W889=0,X889,W889))</f>
        <v/>
      </c>
      <c r="C889">
        <f>ABS(X889)</f>
        <v/>
      </c>
      <c r="D889" s="37">
        <f>IF(V889=0,TEXT(V889,"@"),TEXT(V889,"#"))</f>
        <v/>
      </c>
      <c r="E889">
        <f>IF(F889="",IF(F888="",MIN(10,E888+1),1),IFERROR(IF(VALUE(RIGHT(F889))&gt;=0,F889),LEFT(F889,LEN(F889)-1)))</f>
        <v/>
      </c>
    </row>
    <row r="890">
      <c r="A890">
        <f>D890&amp;J890</f>
        <v/>
      </c>
      <c r="B890">
        <f>ABS(IF(W890=0,X890,W890))</f>
        <v/>
      </c>
      <c r="C890">
        <f>ABS(X890)</f>
        <v/>
      </c>
      <c r="D890" s="37">
        <f>IF(V890=0,TEXT(V890,"@"),TEXT(V890,"#"))</f>
        <v/>
      </c>
      <c r="E890">
        <f>IF(F890="",IF(F889="",MIN(10,E889+1),1),IFERROR(IF(VALUE(RIGHT(F890))&gt;=0,F890),LEFT(F890,LEN(F890)-1)))</f>
        <v/>
      </c>
    </row>
    <row r="891">
      <c r="A891">
        <f>D891&amp;J891</f>
        <v/>
      </c>
      <c r="B891">
        <f>ABS(IF(W891=0,X891,W891))</f>
        <v/>
      </c>
      <c r="C891">
        <f>ABS(X891)</f>
        <v/>
      </c>
      <c r="D891" s="37">
        <f>IF(V891=0,TEXT(V891,"@"),TEXT(V891,"#"))</f>
        <v/>
      </c>
      <c r="E891">
        <f>IF(F891="",IF(F890="",MIN(10,E890+1),1),IFERROR(IF(VALUE(RIGHT(F891))&gt;=0,F891),LEFT(F891,LEN(F891)-1)))</f>
        <v/>
      </c>
    </row>
    <row r="892">
      <c r="A892">
        <f>D892&amp;J892</f>
        <v/>
      </c>
      <c r="B892">
        <f>ABS(IF(W892=0,X892,W892))</f>
        <v/>
      </c>
      <c r="C892">
        <f>ABS(X892)</f>
        <v/>
      </c>
      <c r="D892" s="37">
        <f>IF(V892=0,TEXT(V892,"@"),TEXT(V892,"#"))</f>
        <v/>
      </c>
      <c r="E892">
        <f>IF(F892="",IF(F891="",MIN(10,E891+1),1),IFERROR(IF(VALUE(RIGHT(F892))&gt;=0,F892),LEFT(F892,LEN(F892)-1)))</f>
        <v/>
      </c>
    </row>
    <row r="893">
      <c r="A893">
        <f>D893&amp;J893</f>
        <v/>
      </c>
      <c r="B893">
        <f>ABS(IF(W893=0,X893,W893))</f>
        <v/>
      </c>
      <c r="C893">
        <f>ABS(X893)</f>
        <v/>
      </c>
      <c r="D893" s="37">
        <f>IF(V893=0,TEXT(V893,"@"),TEXT(V893,"#"))</f>
        <v/>
      </c>
      <c r="E893">
        <f>IF(F893="",IF(F892="",MIN(10,E892+1),1),IFERROR(IF(VALUE(RIGHT(F893))&gt;=0,F893),LEFT(F893,LEN(F893)-1)))</f>
        <v/>
      </c>
    </row>
    <row r="894">
      <c r="A894">
        <f>D894&amp;J894</f>
        <v/>
      </c>
      <c r="B894">
        <f>ABS(IF(W894=0,X894,W894))</f>
        <v/>
      </c>
      <c r="C894">
        <f>ABS(X894)</f>
        <v/>
      </c>
      <c r="D894" s="37">
        <f>IF(V894=0,TEXT(V894,"@"),TEXT(V894,"#"))</f>
        <v/>
      </c>
      <c r="E894">
        <f>IF(F894="",IF(F893="",MIN(10,E893+1),1),IFERROR(IF(VALUE(RIGHT(F894))&gt;=0,F894),LEFT(F894,LEN(F894)-1)))</f>
        <v/>
      </c>
    </row>
    <row r="895">
      <c r="A895">
        <f>D895&amp;J895</f>
        <v/>
      </c>
      <c r="B895">
        <f>ABS(IF(W895=0,X895,W895))</f>
        <v/>
      </c>
      <c r="C895">
        <f>ABS(X895)</f>
        <v/>
      </c>
      <c r="D895" s="37">
        <f>IF(V895=0,TEXT(V895,"@"),TEXT(V895,"#"))</f>
        <v/>
      </c>
      <c r="E895">
        <f>IF(F895="",IF(F894="",MIN(10,E894+1),1),IFERROR(IF(VALUE(RIGHT(F895))&gt;=0,F895),LEFT(F895,LEN(F895)-1)))</f>
        <v/>
      </c>
    </row>
    <row r="896">
      <c r="A896">
        <f>D896&amp;J896</f>
        <v/>
      </c>
      <c r="B896">
        <f>ABS(IF(W896=0,X896,W896))</f>
        <v/>
      </c>
      <c r="C896">
        <f>ABS(X896)</f>
        <v/>
      </c>
      <c r="D896" s="37">
        <f>IF(V896=0,TEXT(V896,"@"),TEXT(V896,"#"))</f>
        <v/>
      </c>
      <c r="E896">
        <f>IF(F896="",IF(F895="",MIN(10,E895+1),1),IFERROR(IF(VALUE(RIGHT(F896))&gt;=0,F896),LEFT(F896,LEN(F896)-1)))</f>
        <v/>
      </c>
    </row>
    <row r="897">
      <c r="A897">
        <f>D897&amp;J897</f>
        <v/>
      </c>
      <c r="B897">
        <f>ABS(IF(W897=0,X897,W897))</f>
        <v/>
      </c>
      <c r="C897">
        <f>ABS(X897)</f>
        <v/>
      </c>
      <c r="D897" s="37">
        <f>IF(V897=0,TEXT(V897,"@"),TEXT(V897,"#"))</f>
        <v/>
      </c>
      <c r="E897">
        <f>IF(F897="",IF(F896="",MIN(10,E896+1),1),IFERROR(IF(VALUE(RIGHT(F897))&gt;=0,F897),LEFT(F897,LEN(F897)-1)))</f>
        <v/>
      </c>
    </row>
    <row r="898">
      <c r="A898">
        <f>D898&amp;J898</f>
        <v/>
      </c>
      <c r="B898">
        <f>ABS(IF(W898=0,X898,W898))</f>
        <v/>
      </c>
      <c r="C898">
        <f>ABS(X898)</f>
        <v/>
      </c>
      <c r="D898" s="37">
        <f>IF(V898=0,TEXT(V898,"@"),TEXT(V898,"#"))</f>
        <v/>
      </c>
      <c r="E898">
        <f>IF(F898="",IF(F897="",MIN(10,E897+1),1),IFERROR(IF(VALUE(RIGHT(F898))&gt;=0,F898),LEFT(F898,LEN(F898)-1)))</f>
        <v/>
      </c>
    </row>
    <row r="899">
      <c r="A899">
        <f>D899&amp;J899</f>
        <v/>
      </c>
      <c r="B899">
        <f>ABS(IF(W899=0,X899,W899))</f>
        <v/>
      </c>
      <c r="C899">
        <f>ABS(X899)</f>
        <v/>
      </c>
      <c r="D899" s="37">
        <f>IF(V899=0,TEXT(V899,"@"),TEXT(V899,"#"))</f>
        <v/>
      </c>
      <c r="E899">
        <f>IF(F899="",IF(F898="",MIN(10,E898+1),1),IFERROR(IF(VALUE(RIGHT(F899))&gt;=0,F899),LEFT(F899,LEN(F899)-1)))</f>
        <v/>
      </c>
    </row>
    <row r="900">
      <c r="A900">
        <f>D900&amp;J900</f>
        <v/>
      </c>
      <c r="B900">
        <f>ABS(IF(W900=0,X900,W900))</f>
        <v/>
      </c>
      <c r="C900">
        <f>ABS(X900)</f>
        <v/>
      </c>
      <c r="D900" s="37">
        <f>IF(V900=0,TEXT(V900,"@"),TEXT(V900,"#"))</f>
        <v/>
      </c>
      <c r="E900">
        <f>IF(F900="",IF(F899="",MIN(10,E899+1),1),IFERROR(IF(VALUE(RIGHT(F900))&gt;=0,F900),LEFT(F900,LEN(F900)-1)))</f>
        <v/>
      </c>
    </row>
    <row r="901">
      <c r="A901">
        <f>D901&amp;J901</f>
        <v/>
      </c>
      <c r="B901">
        <f>ABS(IF(W901=0,X901,W901))</f>
        <v/>
      </c>
      <c r="C901">
        <f>ABS(X901)</f>
        <v/>
      </c>
      <c r="D901" s="37">
        <f>IF(V901=0,TEXT(V901,"@"),TEXT(V901,"#"))</f>
        <v/>
      </c>
      <c r="E901">
        <f>IF(F901="",IF(F900="",MIN(10,E900+1),1),IFERROR(IF(VALUE(RIGHT(F901))&gt;=0,F901),LEFT(F901,LEN(F901)-1)))</f>
        <v/>
      </c>
    </row>
    <row r="902">
      <c r="A902">
        <f>D902&amp;J902</f>
        <v/>
      </c>
      <c r="B902">
        <f>ABS(IF(W902=0,X902,W902))</f>
        <v/>
      </c>
      <c r="C902">
        <f>ABS(X902)</f>
        <v/>
      </c>
      <c r="D902" s="37">
        <f>IF(V902=0,TEXT(V902,"@"),TEXT(V902,"#"))</f>
        <v/>
      </c>
      <c r="E902">
        <f>IF(F902="",IF(F901="",MIN(10,E901+1),1),IFERROR(IF(VALUE(RIGHT(F902))&gt;=0,F902),LEFT(F902,LEN(F902)-1)))</f>
        <v/>
      </c>
    </row>
    <row r="903">
      <c r="A903">
        <f>D903&amp;J903</f>
        <v/>
      </c>
      <c r="B903">
        <f>ABS(IF(W903=0,X903,W903))</f>
        <v/>
      </c>
      <c r="C903">
        <f>ABS(X903)</f>
        <v/>
      </c>
      <c r="D903" s="37">
        <f>IF(V903=0,TEXT(V903,"@"),TEXT(V903,"#"))</f>
        <v/>
      </c>
      <c r="E903">
        <f>IF(F903="",IF(F902="",MIN(10,E902+1),1),IFERROR(IF(VALUE(RIGHT(F903))&gt;=0,F903),LEFT(F903,LEN(F903)-1)))</f>
        <v/>
      </c>
    </row>
    <row r="904">
      <c r="A904">
        <f>D904&amp;J904</f>
        <v/>
      </c>
      <c r="B904">
        <f>ABS(IF(W904=0,X904,W904))</f>
        <v/>
      </c>
      <c r="C904">
        <f>ABS(X904)</f>
        <v/>
      </c>
      <c r="D904" s="37">
        <f>IF(V904=0,TEXT(V904,"@"),TEXT(V904,"#"))</f>
        <v/>
      </c>
      <c r="E904">
        <f>IF(F904="",IF(F903="",MIN(10,E903+1),1),IFERROR(IF(VALUE(RIGHT(F904))&gt;=0,F904),LEFT(F904,LEN(F904)-1)))</f>
        <v/>
      </c>
    </row>
    <row r="905">
      <c r="A905">
        <f>D905&amp;J905</f>
        <v/>
      </c>
      <c r="B905">
        <f>ABS(IF(W905=0,X905,W905))</f>
        <v/>
      </c>
      <c r="C905">
        <f>ABS(X905)</f>
        <v/>
      </c>
      <c r="D905" s="37">
        <f>IF(V905=0,TEXT(V905,"@"),TEXT(V905,"#"))</f>
        <v/>
      </c>
      <c r="E905">
        <f>IF(F905="",IF(F904="",MIN(10,E904+1),1),IFERROR(IF(VALUE(RIGHT(F905))&gt;=0,F905),LEFT(F905,LEN(F905)-1)))</f>
        <v/>
      </c>
    </row>
    <row r="906">
      <c r="A906">
        <f>D906&amp;J906</f>
        <v/>
      </c>
      <c r="B906">
        <f>ABS(IF(W906=0,X906,W906))</f>
        <v/>
      </c>
      <c r="C906">
        <f>ABS(X906)</f>
        <v/>
      </c>
      <c r="D906" s="37">
        <f>IF(V906=0,TEXT(V906,"@"),TEXT(V906,"#"))</f>
        <v/>
      </c>
      <c r="E906">
        <f>IF(F906="",IF(F905="",MIN(10,E905+1),1),IFERROR(IF(VALUE(RIGHT(F906))&gt;=0,F906),LEFT(F906,LEN(F906)-1)))</f>
        <v/>
      </c>
    </row>
    <row r="907">
      <c r="A907">
        <f>D907&amp;J907</f>
        <v/>
      </c>
      <c r="B907">
        <f>ABS(IF(W907=0,X907,W907))</f>
        <v/>
      </c>
      <c r="C907">
        <f>ABS(X907)</f>
        <v/>
      </c>
      <c r="D907" s="37">
        <f>IF(V907=0,TEXT(V907,"@"),TEXT(V907,"#"))</f>
        <v/>
      </c>
      <c r="E907">
        <f>IF(F907="",IF(F906="",MIN(10,E906+1),1),IFERROR(IF(VALUE(RIGHT(F907))&gt;=0,F907),LEFT(F907,LEN(F907)-1)))</f>
        <v/>
      </c>
    </row>
    <row r="908">
      <c r="A908">
        <f>D908&amp;J908</f>
        <v/>
      </c>
      <c r="B908">
        <f>ABS(IF(W908=0,X908,W908))</f>
        <v/>
      </c>
      <c r="C908">
        <f>ABS(X908)</f>
        <v/>
      </c>
      <c r="D908" s="37">
        <f>IF(V908=0,TEXT(V908,"@"),TEXT(V908,"#"))</f>
        <v/>
      </c>
      <c r="E908">
        <f>IF(F908="",IF(F907="",MIN(10,E907+1),1),IFERROR(IF(VALUE(RIGHT(F908))&gt;=0,F908),LEFT(F908,LEN(F908)-1)))</f>
        <v/>
      </c>
    </row>
    <row r="909">
      <c r="A909">
        <f>D909&amp;J909</f>
        <v/>
      </c>
      <c r="B909">
        <f>ABS(IF(W909=0,X909,W909))</f>
        <v/>
      </c>
      <c r="C909">
        <f>ABS(X909)</f>
        <v/>
      </c>
      <c r="D909" s="37">
        <f>IF(V909=0,TEXT(V909,"@"),TEXT(V909,"#"))</f>
        <v/>
      </c>
      <c r="E909">
        <f>IF(F909="",IF(F908="",MIN(10,E908+1),1),IFERROR(IF(VALUE(RIGHT(F909))&gt;=0,F909),LEFT(F909,LEN(F909)-1)))</f>
        <v/>
      </c>
    </row>
    <row r="910">
      <c r="A910">
        <f>D910&amp;J910</f>
        <v/>
      </c>
      <c r="B910">
        <f>ABS(IF(W910=0,X910,W910))</f>
        <v/>
      </c>
      <c r="C910">
        <f>ABS(X910)</f>
        <v/>
      </c>
      <c r="D910" s="37">
        <f>IF(V910=0,TEXT(V910,"@"),TEXT(V910,"#"))</f>
        <v/>
      </c>
      <c r="E910">
        <f>IF(F910="",IF(F909="",MIN(10,E909+1),1),IFERROR(IF(VALUE(RIGHT(F910))&gt;=0,F910),LEFT(F910,LEN(F910)-1)))</f>
        <v/>
      </c>
    </row>
    <row r="911">
      <c r="A911">
        <f>D911&amp;J911</f>
        <v/>
      </c>
      <c r="B911">
        <f>ABS(IF(W911=0,X911,W911))</f>
        <v/>
      </c>
      <c r="C911">
        <f>ABS(X911)</f>
        <v/>
      </c>
      <c r="D911" s="37">
        <f>IF(V911=0,TEXT(V911,"@"),TEXT(V911,"#"))</f>
        <v/>
      </c>
      <c r="E911">
        <f>IF(F911="",IF(F910="",MIN(10,E910+1),1),IFERROR(IF(VALUE(RIGHT(F911))&gt;=0,F911),LEFT(F911,LEN(F911)-1)))</f>
        <v/>
      </c>
    </row>
    <row r="912">
      <c r="A912">
        <f>D912&amp;J912</f>
        <v/>
      </c>
      <c r="B912">
        <f>ABS(IF(W912=0,X912,W912))</f>
        <v/>
      </c>
      <c r="C912">
        <f>ABS(X912)</f>
        <v/>
      </c>
      <c r="D912" s="37">
        <f>IF(V912=0,TEXT(V912,"@"),TEXT(V912,"#"))</f>
        <v/>
      </c>
      <c r="E912">
        <f>IF(F912="",IF(F911="",MIN(10,E911+1),1),IFERROR(IF(VALUE(RIGHT(F912))&gt;=0,F912),LEFT(F912,LEN(F912)-1)))</f>
        <v/>
      </c>
    </row>
    <row r="913">
      <c r="A913">
        <f>D913&amp;J913</f>
        <v/>
      </c>
      <c r="B913">
        <f>ABS(IF(W913=0,X913,W913))</f>
        <v/>
      </c>
      <c r="C913">
        <f>ABS(X913)</f>
        <v/>
      </c>
      <c r="D913" s="37">
        <f>IF(V913=0,TEXT(V913,"@"),TEXT(V913,"#"))</f>
        <v/>
      </c>
      <c r="E913">
        <f>IF(F913="",IF(F912="",MIN(10,E912+1),1),IFERROR(IF(VALUE(RIGHT(F913))&gt;=0,F913),LEFT(F913,LEN(F913)-1)))</f>
        <v/>
      </c>
    </row>
    <row r="914">
      <c r="A914">
        <f>D914&amp;J914</f>
        <v/>
      </c>
      <c r="B914">
        <f>ABS(IF(W914=0,X914,W914))</f>
        <v/>
      </c>
      <c r="C914">
        <f>ABS(X914)</f>
        <v/>
      </c>
      <c r="D914" s="37">
        <f>IF(V914=0,TEXT(V914,"@"),TEXT(V914,"#"))</f>
        <v/>
      </c>
      <c r="E914">
        <f>IF(F914="",IF(F913="",MIN(10,E913+1),1),IFERROR(IF(VALUE(RIGHT(F914))&gt;=0,F914),LEFT(F914,LEN(F914)-1)))</f>
        <v/>
      </c>
    </row>
    <row r="915">
      <c r="A915">
        <f>D915&amp;J915</f>
        <v/>
      </c>
      <c r="B915">
        <f>ABS(IF(W915=0,X915,W915))</f>
        <v/>
      </c>
      <c r="C915">
        <f>ABS(X915)</f>
        <v/>
      </c>
      <c r="D915" s="37">
        <f>IF(V915=0,TEXT(V915,"@"),TEXT(V915,"#"))</f>
        <v/>
      </c>
      <c r="E915">
        <f>IF(F915="",IF(F914="",MIN(10,E914+1),1),IFERROR(IF(VALUE(RIGHT(F915))&gt;=0,F915),LEFT(F915,LEN(F915)-1)))</f>
        <v/>
      </c>
    </row>
    <row r="916">
      <c r="A916">
        <f>D916&amp;J916</f>
        <v/>
      </c>
      <c r="B916">
        <f>ABS(IF(W916=0,X916,W916))</f>
        <v/>
      </c>
      <c r="C916">
        <f>ABS(X916)</f>
        <v/>
      </c>
      <c r="D916" s="37">
        <f>IF(V916=0,TEXT(V916,"@"),TEXT(V916,"#"))</f>
        <v/>
      </c>
      <c r="E916">
        <f>IF(F916="",IF(F915="",MIN(10,E915+1),1),IFERROR(IF(VALUE(RIGHT(F916))&gt;=0,F916),LEFT(F916,LEN(F916)-1)))</f>
        <v/>
      </c>
    </row>
    <row r="917">
      <c r="A917">
        <f>D917&amp;J917</f>
        <v/>
      </c>
      <c r="B917">
        <f>ABS(IF(W917=0,X917,W917))</f>
        <v/>
      </c>
      <c r="C917">
        <f>ABS(X917)</f>
        <v/>
      </c>
      <c r="D917" s="37">
        <f>IF(V917=0,TEXT(V917,"@"),TEXT(V917,"#"))</f>
        <v/>
      </c>
      <c r="E917">
        <f>IF(F917="",IF(F916="",MIN(10,E916+1),1),IFERROR(IF(VALUE(RIGHT(F917))&gt;=0,F917),LEFT(F917,LEN(F917)-1)))</f>
        <v/>
      </c>
    </row>
    <row r="918">
      <c r="A918">
        <f>D918&amp;J918</f>
        <v/>
      </c>
      <c r="B918">
        <f>ABS(IF(W918=0,X918,W918))</f>
        <v/>
      </c>
      <c r="C918">
        <f>ABS(X918)</f>
        <v/>
      </c>
      <c r="D918" s="37">
        <f>IF(V918=0,TEXT(V918,"@"),TEXT(V918,"#"))</f>
        <v/>
      </c>
      <c r="E918">
        <f>IF(F918="",IF(F917="",MIN(10,E917+1),1),IFERROR(IF(VALUE(RIGHT(F918))&gt;=0,F918),LEFT(F918,LEN(F918)-1)))</f>
        <v/>
      </c>
    </row>
    <row r="919">
      <c r="A919">
        <f>D919&amp;J919</f>
        <v/>
      </c>
      <c r="B919">
        <f>ABS(IF(W919=0,X919,W919))</f>
        <v/>
      </c>
      <c r="C919">
        <f>ABS(X919)</f>
        <v/>
      </c>
      <c r="D919" s="37">
        <f>IF(V919=0,TEXT(V919,"@"),TEXT(V919,"#"))</f>
        <v/>
      </c>
      <c r="E919">
        <f>IF(F919="",IF(F918="",MIN(10,E918+1),1),IFERROR(IF(VALUE(RIGHT(F919))&gt;=0,F919),LEFT(F919,LEN(F919)-1)))</f>
        <v/>
      </c>
    </row>
    <row r="920">
      <c r="A920">
        <f>D920&amp;J920</f>
        <v/>
      </c>
      <c r="B920">
        <f>ABS(IF(W920=0,X920,W920))</f>
        <v/>
      </c>
      <c r="C920">
        <f>ABS(X920)</f>
        <v/>
      </c>
      <c r="D920" s="37">
        <f>IF(V920=0,TEXT(V920,"@"),TEXT(V920,"#"))</f>
        <v/>
      </c>
      <c r="E920">
        <f>IF(F920="",IF(F919="",MIN(10,E919+1),1),IFERROR(IF(VALUE(RIGHT(F920))&gt;=0,F920),LEFT(F920,LEN(F920)-1)))</f>
        <v/>
      </c>
    </row>
    <row r="921">
      <c r="A921">
        <f>D921&amp;J921</f>
        <v/>
      </c>
      <c r="B921">
        <f>ABS(IF(W921=0,X921,W921))</f>
        <v/>
      </c>
      <c r="C921">
        <f>ABS(X921)</f>
        <v/>
      </c>
      <c r="D921" s="37">
        <f>IF(V921=0,TEXT(V921,"@"),TEXT(V921,"#"))</f>
        <v/>
      </c>
      <c r="E921">
        <f>IF(F921="",IF(F920="",MIN(10,E920+1),1),IFERROR(IF(VALUE(RIGHT(F921))&gt;=0,F921),LEFT(F921,LEN(F921)-1)))</f>
        <v/>
      </c>
    </row>
    <row r="922">
      <c r="A922">
        <f>D922&amp;J922</f>
        <v/>
      </c>
      <c r="B922">
        <f>ABS(IF(W922=0,X922,W922))</f>
        <v/>
      </c>
      <c r="C922">
        <f>ABS(X922)</f>
        <v/>
      </c>
      <c r="D922" s="37">
        <f>IF(V922=0,TEXT(V922,"@"),TEXT(V922,"#"))</f>
        <v/>
      </c>
      <c r="E922">
        <f>IF(F922="",IF(F921="",MIN(10,E921+1),1),IFERROR(IF(VALUE(RIGHT(F922))&gt;=0,F922),LEFT(F922,LEN(F922)-1)))</f>
        <v/>
      </c>
    </row>
    <row r="923">
      <c r="A923">
        <f>D923&amp;J923</f>
        <v/>
      </c>
      <c r="B923">
        <f>ABS(IF(W923=0,X923,W923))</f>
        <v/>
      </c>
      <c r="C923">
        <f>ABS(X923)</f>
        <v/>
      </c>
      <c r="D923" s="37">
        <f>IF(V923=0,TEXT(V923,"@"),TEXT(V923,"#"))</f>
        <v/>
      </c>
      <c r="E923">
        <f>IF(F923="",IF(F922="",MIN(10,E922+1),1),IFERROR(IF(VALUE(RIGHT(F923))&gt;=0,F923),LEFT(F923,LEN(F923)-1)))</f>
        <v/>
      </c>
    </row>
    <row r="924">
      <c r="A924">
        <f>D924&amp;J924</f>
        <v/>
      </c>
      <c r="B924">
        <f>ABS(IF(W924=0,X924,W924))</f>
        <v/>
      </c>
      <c r="C924">
        <f>ABS(X924)</f>
        <v/>
      </c>
      <c r="D924" s="37">
        <f>IF(V924=0,TEXT(V924,"@"),TEXT(V924,"#"))</f>
        <v/>
      </c>
      <c r="E924">
        <f>IF(F924="",IF(F923="",MIN(10,E923+1),1),IFERROR(IF(VALUE(RIGHT(F924))&gt;=0,F924),LEFT(F924,LEN(F924)-1)))</f>
        <v/>
      </c>
    </row>
    <row r="925">
      <c r="A925">
        <f>D925&amp;J925</f>
        <v/>
      </c>
      <c r="B925">
        <f>ABS(IF(W925=0,X925,W925))</f>
        <v/>
      </c>
      <c r="C925">
        <f>ABS(X925)</f>
        <v/>
      </c>
      <c r="D925" s="37">
        <f>IF(V925=0,TEXT(V925,"@"),TEXT(V925,"#"))</f>
        <v/>
      </c>
      <c r="E925">
        <f>IF(F925="",IF(F924="",MIN(10,E924+1),1),IFERROR(IF(VALUE(RIGHT(F925))&gt;=0,F925),LEFT(F925,LEN(F925)-1)))</f>
        <v/>
      </c>
    </row>
    <row r="926">
      <c r="A926">
        <f>D926&amp;J926</f>
        <v/>
      </c>
      <c r="B926">
        <f>ABS(IF(W926=0,X926,W926))</f>
        <v/>
      </c>
      <c r="C926">
        <f>ABS(X926)</f>
        <v/>
      </c>
      <c r="D926" s="37">
        <f>IF(V926=0,TEXT(V926,"@"),TEXT(V926,"#"))</f>
        <v/>
      </c>
      <c r="E926">
        <f>IF(F926="",IF(F925="",MIN(10,E925+1),1),IFERROR(IF(VALUE(RIGHT(F926))&gt;=0,F926),LEFT(F926,LEN(F926)-1)))</f>
        <v/>
      </c>
    </row>
    <row r="927">
      <c r="A927">
        <f>D927&amp;J927</f>
        <v/>
      </c>
      <c r="B927">
        <f>ABS(IF(W927=0,X927,W927))</f>
        <v/>
      </c>
      <c r="C927">
        <f>ABS(X927)</f>
        <v/>
      </c>
      <c r="D927" s="37">
        <f>IF(V927=0,TEXT(V927,"@"),TEXT(V927,"#"))</f>
        <v/>
      </c>
      <c r="E927">
        <f>IF(F927="",IF(F926="",MIN(10,E926+1),1),IFERROR(IF(VALUE(RIGHT(F927))&gt;=0,F927),LEFT(F927,LEN(F927)-1)))</f>
        <v/>
      </c>
    </row>
    <row r="928">
      <c r="A928">
        <f>D928&amp;J928</f>
        <v/>
      </c>
      <c r="B928">
        <f>ABS(IF(W928=0,X928,W928))</f>
        <v/>
      </c>
      <c r="C928">
        <f>ABS(X928)</f>
        <v/>
      </c>
      <c r="D928" s="37">
        <f>IF(V928=0,TEXT(V928,"@"),TEXT(V928,"#"))</f>
        <v/>
      </c>
      <c r="E928">
        <f>IF(F928="",IF(F927="",MIN(10,E927+1),1),IFERROR(IF(VALUE(RIGHT(F928))&gt;=0,F928),LEFT(F928,LEN(F928)-1)))</f>
        <v/>
      </c>
    </row>
    <row r="929">
      <c r="A929">
        <f>D929&amp;J929</f>
        <v/>
      </c>
      <c r="B929">
        <f>ABS(IF(W929=0,X929,W929))</f>
        <v/>
      </c>
      <c r="C929">
        <f>ABS(X929)</f>
        <v/>
      </c>
      <c r="D929" s="37">
        <f>IF(V929=0,TEXT(V929,"@"),TEXT(V929,"#"))</f>
        <v/>
      </c>
      <c r="E929">
        <f>IF(F929="",IF(F928="",MIN(10,E928+1),1),IFERROR(IF(VALUE(RIGHT(F929))&gt;=0,F929),LEFT(F929,LEN(F929)-1)))</f>
        <v/>
      </c>
    </row>
    <row r="930">
      <c r="A930">
        <f>D930&amp;J930</f>
        <v/>
      </c>
      <c r="B930">
        <f>ABS(IF(W930=0,X930,W930))</f>
        <v/>
      </c>
      <c r="C930">
        <f>ABS(X930)</f>
        <v/>
      </c>
      <c r="D930" s="37">
        <f>IF(V930=0,TEXT(V930,"@"),TEXT(V930,"#"))</f>
        <v/>
      </c>
      <c r="E930">
        <f>IF(F930="",IF(F929="",MIN(10,E929+1),1),IFERROR(IF(VALUE(RIGHT(F930))&gt;=0,F930),LEFT(F930,LEN(F930)-1)))</f>
        <v/>
      </c>
    </row>
    <row r="931">
      <c r="A931">
        <f>D931&amp;J931</f>
        <v/>
      </c>
      <c r="B931">
        <f>ABS(IF(W931=0,X931,W931))</f>
        <v/>
      </c>
      <c r="C931">
        <f>ABS(X931)</f>
        <v/>
      </c>
      <c r="D931" s="37">
        <f>IF(V931=0,TEXT(V931,"@"),TEXT(V931,"#"))</f>
        <v/>
      </c>
      <c r="E931">
        <f>IF(F931="",IF(F930="",MIN(10,E930+1),1),IFERROR(IF(VALUE(RIGHT(F931))&gt;=0,F931),LEFT(F931,LEN(F931)-1)))</f>
        <v/>
      </c>
    </row>
    <row r="932">
      <c r="A932">
        <f>D932&amp;J932</f>
        <v/>
      </c>
      <c r="B932">
        <f>ABS(IF(W932=0,X932,W932))</f>
        <v/>
      </c>
      <c r="C932">
        <f>ABS(X932)</f>
        <v/>
      </c>
      <c r="D932" s="37">
        <f>IF(V932=0,TEXT(V932,"@"),TEXT(V932,"#"))</f>
        <v/>
      </c>
      <c r="E932">
        <f>IF(F932="",IF(F931="",MIN(10,E931+1),1),IFERROR(IF(VALUE(RIGHT(F932))&gt;=0,F932),LEFT(F932,LEN(F932)-1)))</f>
        <v/>
      </c>
    </row>
    <row r="933">
      <c r="A933">
        <f>D933&amp;J933</f>
        <v/>
      </c>
      <c r="B933">
        <f>ABS(IF(W933=0,X933,W933))</f>
        <v/>
      </c>
      <c r="C933">
        <f>ABS(X933)</f>
        <v/>
      </c>
      <c r="D933" s="37">
        <f>IF(V933=0,TEXT(V933,"@"),TEXT(V933,"#"))</f>
        <v/>
      </c>
      <c r="E933">
        <f>IF(F933="",IF(F932="",MIN(10,E932+1),1),IFERROR(IF(VALUE(RIGHT(F933))&gt;=0,F933),LEFT(F933,LEN(F933)-1)))</f>
        <v/>
      </c>
    </row>
    <row r="934">
      <c r="A934">
        <f>D934&amp;J934</f>
        <v/>
      </c>
      <c r="B934">
        <f>ABS(IF(W934=0,X934,W934))</f>
        <v/>
      </c>
      <c r="C934">
        <f>ABS(X934)</f>
        <v/>
      </c>
      <c r="D934" s="37">
        <f>IF(V934=0,TEXT(V934,"@"),TEXT(V934,"#"))</f>
        <v/>
      </c>
      <c r="E934">
        <f>IF(F934="",IF(F933="",MIN(10,E933+1),1),IFERROR(IF(VALUE(RIGHT(F934))&gt;=0,F934),LEFT(F934,LEN(F934)-1)))</f>
        <v/>
      </c>
    </row>
    <row r="935">
      <c r="A935">
        <f>D935&amp;J935</f>
        <v/>
      </c>
      <c r="B935">
        <f>ABS(IF(W935=0,X935,W935))</f>
        <v/>
      </c>
      <c r="C935">
        <f>ABS(X935)</f>
        <v/>
      </c>
      <c r="D935" s="37">
        <f>IF(V935=0,TEXT(V935,"@"),TEXT(V935,"#"))</f>
        <v/>
      </c>
      <c r="E935">
        <f>IF(F935="",IF(F934="",MIN(10,E934+1),1),IFERROR(IF(VALUE(RIGHT(F935))&gt;=0,F935),LEFT(F935,LEN(F935)-1)))</f>
        <v/>
      </c>
    </row>
    <row r="936">
      <c r="A936">
        <f>D936&amp;J936</f>
        <v/>
      </c>
      <c r="B936">
        <f>ABS(IF(W936=0,X936,W936))</f>
        <v/>
      </c>
      <c r="C936">
        <f>ABS(X936)</f>
        <v/>
      </c>
      <c r="D936" s="37">
        <f>IF(V936=0,TEXT(V936,"@"),TEXT(V936,"#"))</f>
        <v/>
      </c>
      <c r="E936">
        <f>IF(F936="",IF(F935="",MIN(10,E935+1),1),IFERROR(IF(VALUE(RIGHT(F936))&gt;=0,F936),LEFT(F936,LEN(F936)-1)))</f>
        <v/>
      </c>
    </row>
    <row r="937">
      <c r="A937">
        <f>D937&amp;J937</f>
        <v/>
      </c>
      <c r="B937">
        <f>ABS(IF(W937=0,X937,W937))</f>
        <v/>
      </c>
      <c r="C937">
        <f>ABS(X937)</f>
        <v/>
      </c>
      <c r="D937" s="37">
        <f>IF(V937=0,TEXT(V937,"@"),TEXT(V937,"#"))</f>
        <v/>
      </c>
      <c r="E937">
        <f>IF(F937="",IF(F936="",MIN(10,E936+1),1),IFERROR(IF(VALUE(RIGHT(F937))&gt;=0,F937),LEFT(F937,LEN(F937)-1)))</f>
        <v/>
      </c>
    </row>
    <row r="938">
      <c r="A938">
        <f>D938&amp;J938</f>
        <v/>
      </c>
      <c r="B938">
        <f>ABS(IF(W938=0,X938,W938))</f>
        <v/>
      </c>
      <c r="C938">
        <f>ABS(X938)</f>
        <v/>
      </c>
      <c r="D938" s="37">
        <f>IF(V938=0,TEXT(V938,"@"),TEXT(V938,"#"))</f>
        <v/>
      </c>
      <c r="E938">
        <f>IF(F938="",IF(F937="",MIN(10,E937+1),1),IFERROR(IF(VALUE(RIGHT(F938))&gt;=0,F938),LEFT(F938,LEN(F938)-1)))</f>
        <v/>
      </c>
    </row>
    <row r="939">
      <c r="A939">
        <f>D939&amp;J939</f>
        <v/>
      </c>
      <c r="B939">
        <f>ABS(IF(W939=0,X939,W939))</f>
        <v/>
      </c>
      <c r="C939">
        <f>ABS(X939)</f>
        <v/>
      </c>
      <c r="D939" s="37">
        <f>IF(V939=0,TEXT(V939,"@"),TEXT(V939,"#"))</f>
        <v/>
      </c>
      <c r="E939">
        <f>IF(F939="",IF(F938="",MIN(10,E938+1),1),IFERROR(IF(VALUE(RIGHT(F939))&gt;=0,F939),LEFT(F939,LEN(F939)-1)))</f>
        <v/>
      </c>
    </row>
    <row r="940">
      <c r="A940">
        <f>D940&amp;J940</f>
        <v/>
      </c>
      <c r="B940">
        <f>ABS(IF(W940=0,X940,W940))</f>
        <v/>
      </c>
      <c r="C940">
        <f>ABS(X940)</f>
        <v/>
      </c>
      <c r="D940" s="37">
        <f>IF(V940=0,TEXT(V940,"@"),TEXT(V940,"#"))</f>
        <v/>
      </c>
      <c r="E940">
        <f>IF(F940="",IF(F939="",MIN(10,E939+1),1),IFERROR(IF(VALUE(RIGHT(F940))&gt;=0,F940),LEFT(F940,LEN(F940)-1)))</f>
        <v/>
      </c>
    </row>
    <row r="941">
      <c r="A941">
        <f>D941&amp;J941</f>
        <v/>
      </c>
      <c r="B941">
        <f>ABS(IF(W941=0,X941,W941))</f>
        <v/>
      </c>
      <c r="C941">
        <f>ABS(X941)</f>
        <v/>
      </c>
      <c r="D941" s="37">
        <f>IF(V941=0,TEXT(V941,"@"),TEXT(V941,"#"))</f>
        <v/>
      </c>
      <c r="E941">
        <f>IF(F941="",IF(F940="",MIN(10,E940+1),1),IFERROR(IF(VALUE(RIGHT(F941))&gt;=0,F941),LEFT(F941,LEN(F941)-1)))</f>
        <v/>
      </c>
    </row>
    <row r="942">
      <c r="A942">
        <f>D942&amp;J942</f>
        <v/>
      </c>
      <c r="B942">
        <f>ABS(IF(W942=0,X942,W942))</f>
        <v/>
      </c>
      <c r="C942">
        <f>ABS(X942)</f>
        <v/>
      </c>
      <c r="D942" s="37">
        <f>IF(V942=0,TEXT(V942,"@"),TEXT(V942,"#"))</f>
        <v/>
      </c>
      <c r="E942">
        <f>IF(F942="",IF(F941="",MIN(10,E941+1),1),IFERROR(IF(VALUE(RIGHT(F942))&gt;=0,F942),LEFT(F942,LEN(F942)-1)))</f>
        <v/>
      </c>
    </row>
    <row r="943">
      <c r="A943">
        <f>D943&amp;J943</f>
        <v/>
      </c>
      <c r="B943">
        <f>ABS(IF(W943=0,X943,W943))</f>
        <v/>
      </c>
      <c r="C943">
        <f>ABS(X943)</f>
        <v/>
      </c>
      <c r="D943" s="37">
        <f>IF(V943=0,TEXT(V943,"@"),TEXT(V943,"#"))</f>
        <v/>
      </c>
      <c r="E943">
        <f>IF(F943="",IF(F942="",MIN(10,E942+1),1),IFERROR(IF(VALUE(RIGHT(F943))&gt;=0,F943),LEFT(F943,LEN(F943)-1)))</f>
        <v/>
      </c>
    </row>
    <row r="944">
      <c r="A944">
        <f>D944&amp;J944</f>
        <v/>
      </c>
      <c r="B944">
        <f>ABS(IF(W944=0,X944,W944))</f>
        <v/>
      </c>
      <c r="C944">
        <f>ABS(X944)</f>
        <v/>
      </c>
      <c r="D944" s="37">
        <f>IF(V944=0,TEXT(V944,"@"),TEXT(V944,"#"))</f>
        <v/>
      </c>
      <c r="E944">
        <f>IF(F944="",IF(F943="",MIN(10,E943+1),1),IFERROR(IF(VALUE(RIGHT(F944))&gt;=0,F944),LEFT(F944,LEN(F944)-1)))</f>
        <v/>
      </c>
    </row>
    <row r="945">
      <c r="A945">
        <f>D945&amp;J945</f>
        <v/>
      </c>
      <c r="B945">
        <f>ABS(IF(W945=0,X945,W945))</f>
        <v/>
      </c>
      <c r="C945">
        <f>ABS(X945)</f>
        <v/>
      </c>
      <c r="D945" s="37">
        <f>IF(V945=0,TEXT(V945,"@"),TEXT(V945,"#"))</f>
        <v/>
      </c>
      <c r="E945">
        <f>IF(F945="",IF(F944="",MIN(10,E944+1),1),IFERROR(IF(VALUE(RIGHT(F945))&gt;=0,F945),LEFT(F945,LEN(F945)-1)))</f>
        <v/>
      </c>
    </row>
    <row r="946">
      <c r="A946">
        <f>D946&amp;J946</f>
        <v/>
      </c>
      <c r="B946">
        <f>ABS(IF(W946=0,X946,W946))</f>
        <v/>
      </c>
      <c r="C946">
        <f>ABS(X946)</f>
        <v/>
      </c>
      <c r="D946" s="37">
        <f>IF(V946=0,TEXT(V946,"@"),TEXT(V946,"#"))</f>
        <v/>
      </c>
      <c r="E946">
        <f>IF(F946="",IF(F945="",MIN(10,E945+1),1),IFERROR(IF(VALUE(RIGHT(F946))&gt;=0,F946),LEFT(F946,LEN(F946)-1)))</f>
        <v/>
      </c>
    </row>
    <row r="947">
      <c r="A947">
        <f>D947&amp;J947</f>
        <v/>
      </c>
      <c r="B947">
        <f>ABS(IF(W947=0,X947,W947))</f>
        <v/>
      </c>
      <c r="C947">
        <f>ABS(X947)</f>
        <v/>
      </c>
      <c r="D947" s="37">
        <f>IF(V947=0,TEXT(V947,"@"),TEXT(V947,"#"))</f>
        <v/>
      </c>
      <c r="E947">
        <f>IF(F947="",IF(F946="",MIN(10,E946+1),1),IFERROR(IF(VALUE(RIGHT(F947))&gt;=0,F947),LEFT(F947,LEN(F947)-1)))</f>
        <v/>
      </c>
    </row>
    <row r="948">
      <c r="A948">
        <f>D948&amp;J948</f>
        <v/>
      </c>
      <c r="B948">
        <f>ABS(IF(W948=0,X948,W948))</f>
        <v/>
      </c>
      <c r="C948">
        <f>ABS(X948)</f>
        <v/>
      </c>
      <c r="D948" s="37">
        <f>IF(V948=0,TEXT(V948,"@"),TEXT(V948,"#"))</f>
        <v/>
      </c>
      <c r="E948">
        <f>IF(F948="",IF(F947="",MIN(10,E947+1),1),IFERROR(IF(VALUE(RIGHT(F948))&gt;=0,F948),LEFT(F948,LEN(F948)-1)))</f>
        <v/>
      </c>
    </row>
    <row r="949">
      <c r="A949">
        <f>D949&amp;J949</f>
        <v/>
      </c>
      <c r="B949">
        <f>ABS(IF(W949=0,X949,W949))</f>
        <v/>
      </c>
      <c r="C949">
        <f>ABS(X949)</f>
        <v/>
      </c>
      <c r="D949" s="37">
        <f>IF(V949=0,TEXT(V949,"@"),TEXT(V949,"#"))</f>
        <v/>
      </c>
      <c r="E949">
        <f>IF(F949="",IF(F948="",MIN(10,E948+1),1),IFERROR(IF(VALUE(RIGHT(F949))&gt;=0,F949),LEFT(F949,LEN(F949)-1)))</f>
        <v/>
      </c>
    </row>
    <row r="950">
      <c r="A950">
        <f>D950&amp;J950</f>
        <v/>
      </c>
      <c r="B950">
        <f>ABS(IF(W950=0,X950,W950))</f>
        <v/>
      </c>
      <c r="C950">
        <f>ABS(X950)</f>
        <v/>
      </c>
      <c r="D950" s="37">
        <f>IF(V950=0,TEXT(V950,"@"),TEXT(V950,"#"))</f>
        <v/>
      </c>
      <c r="E950">
        <f>IF(F950="",IF(F949="",MIN(10,E949+1),1),IFERROR(IF(VALUE(RIGHT(F950))&gt;=0,F950),LEFT(F950,LEN(F950)-1)))</f>
        <v/>
      </c>
    </row>
    <row r="951">
      <c r="A951">
        <f>D951&amp;J951</f>
        <v/>
      </c>
      <c r="B951">
        <f>ABS(IF(W951=0,X951,W951))</f>
        <v/>
      </c>
      <c r="C951">
        <f>ABS(X951)</f>
        <v/>
      </c>
      <c r="D951" s="37">
        <f>IF(V951=0,TEXT(V951,"@"),TEXT(V951,"#"))</f>
        <v/>
      </c>
      <c r="E951">
        <f>IF(F951="",IF(F950="",MIN(10,E950+1),1),IFERROR(IF(VALUE(RIGHT(F951))&gt;=0,F951),LEFT(F951,LEN(F951)-1)))</f>
        <v/>
      </c>
    </row>
    <row r="952">
      <c r="A952">
        <f>D952&amp;J952</f>
        <v/>
      </c>
      <c r="B952">
        <f>ABS(IF(W952=0,X952,W952))</f>
        <v/>
      </c>
      <c r="C952">
        <f>ABS(X952)</f>
        <v/>
      </c>
      <c r="D952" s="37">
        <f>IF(V952=0,TEXT(V952,"@"),TEXT(V952,"#"))</f>
        <v/>
      </c>
      <c r="E952">
        <f>IF(F952="",IF(F951="",MIN(10,E951+1),1),IFERROR(IF(VALUE(RIGHT(F952))&gt;=0,F952),LEFT(F952,LEN(F952)-1)))</f>
        <v/>
      </c>
    </row>
    <row r="953">
      <c r="A953">
        <f>D953&amp;J953</f>
        <v/>
      </c>
      <c r="B953">
        <f>ABS(IF(W953=0,X953,W953))</f>
        <v/>
      </c>
      <c r="C953">
        <f>ABS(X953)</f>
        <v/>
      </c>
      <c r="D953" s="37">
        <f>IF(V953=0,TEXT(V953,"@"),TEXT(V953,"#"))</f>
        <v/>
      </c>
      <c r="E953">
        <f>IF(F953="",IF(F952="",MIN(10,E952+1),1),IFERROR(IF(VALUE(RIGHT(F953))&gt;=0,F953),LEFT(F953,LEN(F953)-1)))</f>
        <v/>
      </c>
    </row>
    <row r="954">
      <c r="A954">
        <f>D954&amp;J954</f>
        <v/>
      </c>
      <c r="B954">
        <f>ABS(IF(W954=0,X954,W954))</f>
        <v/>
      </c>
      <c r="C954">
        <f>ABS(X954)</f>
        <v/>
      </c>
      <c r="D954" s="37">
        <f>IF(V954=0,TEXT(V954,"@"),TEXT(V954,"#"))</f>
        <v/>
      </c>
      <c r="E954">
        <f>IF(F954="",IF(F953="",MIN(10,E953+1),1),IFERROR(IF(VALUE(RIGHT(F954))&gt;=0,F954),LEFT(F954,LEN(F954)-1)))</f>
        <v/>
      </c>
    </row>
    <row r="955">
      <c r="A955">
        <f>D955&amp;J955</f>
        <v/>
      </c>
      <c r="B955">
        <f>ABS(IF(W955=0,X955,W955))</f>
        <v/>
      </c>
      <c r="C955">
        <f>ABS(X955)</f>
        <v/>
      </c>
      <c r="D955" s="37">
        <f>IF(V955=0,TEXT(V955,"@"),TEXT(V955,"#"))</f>
        <v/>
      </c>
      <c r="E955">
        <f>IF(F955="",IF(F954="",MIN(10,E954+1),1),IFERROR(IF(VALUE(RIGHT(F955))&gt;=0,F955),LEFT(F955,LEN(F955)-1)))</f>
        <v/>
      </c>
    </row>
    <row r="956">
      <c r="A956">
        <f>D956&amp;J956</f>
        <v/>
      </c>
      <c r="B956">
        <f>ABS(IF(W956=0,X956,W956))</f>
        <v/>
      </c>
      <c r="C956">
        <f>ABS(X956)</f>
        <v/>
      </c>
      <c r="D956" s="37">
        <f>IF(V956=0,TEXT(V956,"@"),TEXT(V956,"#"))</f>
        <v/>
      </c>
      <c r="E956">
        <f>IF(F956="",IF(F955="",MIN(10,E955+1),1),IFERROR(IF(VALUE(RIGHT(F956))&gt;=0,F956),LEFT(F956,LEN(F956)-1)))</f>
        <v/>
      </c>
    </row>
    <row r="957">
      <c r="A957">
        <f>D957&amp;J957</f>
        <v/>
      </c>
      <c r="B957">
        <f>ABS(IF(W957=0,X957,W957))</f>
        <v/>
      </c>
      <c r="C957">
        <f>ABS(X957)</f>
        <v/>
      </c>
      <c r="D957" s="37">
        <f>IF(V957=0,TEXT(V957,"@"),TEXT(V957,"#"))</f>
        <v/>
      </c>
      <c r="E957">
        <f>IF(F957="",IF(F956="",MIN(10,E956+1),1),IFERROR(IF(VALUE(RIGHT(F957))&gt;=0,F957),LEFT(F957,LEN(F957)-1)))</f>
        <v/>
      </c>
    </row>
    <row r="958">
      <c r="A958">
        <f>D958&amp;J958</f>
        <v/>
      </c>
      <c r="B958">
        <f>ABS(IF(W958=0,X958,W958))</f>
        <v/>
      </c>
      <c r="C958">
        <f>ABS(X958)</f>
        <v/>
      </c>
      <c r="D958" s="37">
        <f>IF(V958=0,TEXT(V958,"@"),TEXT(V958,"#"))</f>
        <v/>
      </c>
      <c r="E958">
        <f>IF(F958="",IF(F957="",MIN(10,E957+1),1),IFERROR(IF(VALUE(RIGHT(F958))&gt;=0,F958),LEFT(F958,LEN(F958)-1)))</f>
        <v/>
      </c>
    </row>
    <row r="959">
      <c r="A959">
        <f>D959&amp;J959</f>
        <v/>
      </c>
      <c r="B959">
        <f>ABS(IF(W959=0,X959,W959))</f>
        <v/>
      </c>
      <c r="C959">
        <f>ABS(X959)</f>
        <v/>
      </c>
      <c r="D959" s="37">
        <f>IF(V959=0,TEXT(V959,"@"),TEXT(V959,"#"))</f>
        <v/>
      </c>
      <c r="E959">
        <f>IF(F959="",IF(F958="",MIN(10,E958+1),1),IFERROR(IF(VALUE(RIGHT(F959))&gt;=0,F959),LEFT(F959,LEN(F959)-1)))</f>
        <v/>
      </c>
    </row>
    <row r="960">
      <c r="A960">
        <f>D960&amp;J960</f>
        <v/>
      </c>
      <c r="B960">
        <f>ABS(IF(W960=0,X960,W960))</f>
        <v/>
      </c>
      <c r="C960">
        <f>ABS(X960)</f>
        <v/>
      </c>
      <c r="D960" s="37">
        <f>IF(V960=0,TEXT(V960,"@"),TEXT(V960,"#"))</f>
        <v/>
      </c>
      <c r="E960">
        <f>IF(F960="",IF(F959="",MIN(10,E959+1),1),IFERROR(IF(VALUE(RIGHT(F960))&gt;=0,F960),LEFT(F960,LEN(F960)-1)))</f>
        <v/>
      </c>
    </row>
    <row r="961">
      <c r="A961">
        <f>D961&amp;J961</f>
        <v/>
      </c>
      <c r="B961">
        <f>ABS(IF(W961=0,X961,W961))</f>
        <v/>
      </c>
      <c r="C961">
        <f>ABS(X961)</f>
        <v/>
      </c>
      <c r="D961" s="37">
        <f>IF(V961=0,TEXT(V961,"@"),TEXT(V961,"#"))</f>
        <v/>
      </c>
      <c r="E961">
        <f>IF(F961="",IF(F960="",MIN(10,E960+1),1),IFERROR(IF(VALUE(RIGHT(F961))&gt;=0,F961),LEFT(F961,LEN(F961)-1)))</f>
        <v/>
      </c>
    </row>
    <row r="962">
      <c r="A962">
        <f>D962&amp;J962</f>
        <v/>
      </c>
      <c r="B962">
        <f>ABS(IF(W962=0,X962,W962))</f>
        <v/>
      </c>
      <c r="C962">
        <f>ABS(X962)</f>
        <v/>
      </c>
      <c r="D962" s="37">
        <f>IF(V962=0,TEXT(V962,"@"),TEXT(V962,"#"))</f>
        <v/>
      </c>
      <c r="E962">
        <f>IF(F962="",IF(F961="",MIN(10,E961+1),1),IFERROR(IF(VALUE(RIGHT(F962))&gt;=0,F962),LEFT(F962,LEN(F962)-1)))</f>
        <v/>
      </c>
    </row>
    <row r="963">
      <c r="A963">
        <f>D963&amp;J963</f>
        <v/>
      </c>
      <c r="B963">
        <f>ABS(IF(W963=0,X963,W963))</f>
        <v/>
      </c>
      <c r="C963">
        <f>ABS(X963)</f>
        <v/>
      </c>
      <c r="D963" s="37">
        <f>IF(V963=0,TEXT(V963,"@"),TEXT(V963,"#"))</f>
        <v/>
      </c>
      <c r="E963">
        <f>IF(F963="",IF(F962="",MIN(10,E962+1),1),IFERROR(IF(VALUE(RIGHT(F963))&gt;=0,F963),LEFT(F963,LEN(F963)-1)))</f>
        <v/>
      </c>
    </row>
    <row r="964">
      <c r="A964">
        <f>D964&amp;J964</f>
        <v/>
      </c>
      <c r="B964">
        <f>ABS(IF(W964=0,X964,W964))</f>
        <v/>
      </c>
      <c r="C964">
        <f>ABS(X964)</f>
        <v/>
      </c>
      <c r="D964" s="37">
        <f>IF(V964=0,TEXT(V964,"@"),TEXT(V964,"#"))</f>
        <v/>
      </c>
      <c r="E964">
        <f>IF(F964="",IF(F963="",MIN(10,E963+1),1),IFERROR(IF(VALUE(RIGHT(F964))&gt;=0,F964),LEFT(F964,LEN(F964)-1)))</f>
        <v/>
      </c>
    </row>
    <row r="965">
      <c r="A965">
        <f>D965&amp;J965</f>
        <v/>
      </c>
      <c r="B965">
        <f>ABS(IF(W965=0,X965,W965))</f>
        <v/>
      </c>
      <c r="C965">
        <f>ABS(X965)</f>
        <v/>
      </c>
      <c r="D965" s="37">
        <f>IF(V965=0,TEXT(V965,"@"),TEXT(V965,"#"))</f>
        <v/>
      </c>
      <c r="E965">
        <f>IF(F965="",IF(F964="",MIN(10,E964+1),1),IFERROR(IF(VALUE(RIGHT(F965))&gt;=0,F965),LEFT(F965,LEN(F965)-1)))</f>
        <v/>
      </c>
    </row>
    <row r="966">
      <c r="A966">
        <f>D966&amp;J966</f>
        <v/>
      </c>
      <c r="B966">
        <f>ABS(IF(W966=0,X966,W966))</f>
        <v/>
      </c>
      <c r="C966">
        <f>ABS(X966)</f>
        <v/>
      </c>
      <c r="D966" s="37">
        <f>IF(V966=0,TEXT(V966,"@"),TEXT(V966,"#"))</f>
        <v/>
      </c>
      <c r="E966">
        <f>IF(F966="",IF(F965="",MIN(10,E965+1),1),IFERROR(IF(VALUE(RIGHT(F966))&gt;=0,F966),LEFT(F966,LEN(F966)-1)))</f>
        <v/>
      </c>
    </row>
    <row r="967">
      <c r="A967">
        <f>D967&amp;J967</f>
        <v/>
      </c>
      <c r="B967">
        <f>ABS(IF(W967=0,X967,W967))</f>
        <v/>
      </c>
      <c r="C967">
        <f>ABS(X967)</f>
        <v/>
      </c>
      <c r="D967" s="37">
        <f>IF(V967=0,TEXT(V967,"@"),TEXT(V967,"#"))</f>
        <v/>
      </c>
      <c r="E967">
        <f>IF(F967="",IF(F966="",MIN(10,E966+1),1),IFERROR(IF(VALUE(RIGHT(F967))&gt;=0,F967),LEFT(F967,LEN(F967)-1)))</f>
        <v/>
      </c>
    </row>
    <row r="968">
      <c r="A968">
        <f>D968&amp;J968</f>
        <v/>
      </c>
      <c r="B968">
        <f>ABS(IF(W968=0,X968,W968))</f>
        <v/>
      </c>
      <c r="C968">
        <f>ABS(X968)</f>
        <v/>
      </c>
      <c r="D968" s="37">
        <f>IF(V968=0,TEXT(V968,"@"),TEXT(V968,"#"))</f>
        <v/>
      </c>
      <c r="E968">
        <f>IF(F968="",IF(F967="",MIN(10,E967+1),1),IFERROR(IF(VALUE(RIGHT(F968))&gt;=0,F968),LEFT(F968,LEN(F968)-1)))</f>
        <v/>
      </c>
    </row>
    <row r="969">
      <c r="A969">
        <f>D969&amp;J969</f>
        <v/>
      </c>
      <c r="B969">
        <f>ABS(IF(W969=0,X969,W969))</f>
        <v/>
      </c>
      <c r="C969">
        <f>ABS(X969)</f>
        <v/>
      </c>
      <c r="D969" s="37">
        <f>IF(V969=0,TEXT(V969,"@"),TEXT(V969,"#"))</f>
        <v/>
      </c>
      <c r="E969">
        <f>IF(F969="",IF(F968="",MIN(10,E968+1),1),IFERROR(IF(VALUE(RIGHT(F969))&gt;=0,F969),LEFT(F969,LEN(F969)-1)))</f>
        <v/>
      </c>
    </row>
    <row r="970">
      <c r="A970">
        <f>D970&amp;J970</f>
        <v/>
      </c>
      <c r="B970">
        <f>ABS(IF(W970=0,X970,W970))</f>
        <v/>
      </c>
      <c r="C970">
        <f>ABS(X970)</f>
        <v/>
      </c>
      <c r="D970" s="37">
        <f>IF(V970=0,TEXT(V970,"@"),TEXT(V970,"#"))</f>
        <v/>
      </c>
      <c r="E970">
        <f>IF(F970="",IF(F969="",MIN(10,E969+1),1),IFERROR(IF(VALUE(RIGHT(F970))&gt;=0,F970),LEFT(F970,LEN(F970)-1)))</f>
        <v/>
      </c>
    </row>
    <row r="971">
      <c r="A971">
        <f>D971&amp;J971</f>
        <v/>
      </c>
      <c r="B971">
        <f>ABS(IF(W971=0,X971,W971))</f>
        <v/>
      </c>
      <c r="C971">
        <f>ABS(X971)</f>
        <v/>
      </c>
      <c r="D971" s="37">
        <f>IF(V971=0,TEXT(V971,"@"),TEXT(V971,"#"))</f>
        <v/>
      </c>
      <c r="E971">
        <f>IF(F971="",IF(F970="",MIN(10,E970+1),1),IFERROR(IF(VALUE(RIGHT(F971))&gt;=0,F971),LEFT(F971,LEN(F971)-1)))</f>
        <v/>
      </c>
    </row>
    <row r="972">
      <c r="A972">
        <f>D972&amp;J972</f>
        <v/>
      </c>
      <c r="B972">
        <f>ABS(IF(W972=0,X972,W972))</f>
        <v/>
      </c>
      <c r="C972">
        <f>ABS(X972)</f>
        <v/>
      </c>
      <c r="D972" s="37">
        <f>IF(V972=0,TEXT(V972,"@"),TEXT(V972,"#"))</f>
        <v/>
      </c>
      <c r="E972">
        <f>IF(F972="",IF(F971="",MIN(10,E971+1),1),IFERROR(IF(VALUE(RIGHT(F972))&gt;=0,F972),LEFT(F972,LEN(F972)-1)))</f>
        <v/>
      </c>
    </row>
    <row r="973">
      <c r="A973">
        <f>D973&amp;J973</f>
        <v/>
      </c>
      <c r="B973">
        <f>ABS(IF(W973=0,X973,W973))</f>
        <v/>
      </c>
      <c r="C973">
        <f>ABS(X973)</f>
        <v/>
      </c>
      <c r="D973" s="37">
        <f>IF(V973=0,TEXT(V973,"@"),TEXT(V973,"#"))</f>
        <v/>
      </c>
      <c r="E973">
        <f>IF(F973="",IF(F972="",MIN(10,E972+1),1),IFERROR(IF(VALUE(RIGHT(F973))&gt;=0,F973),LEFT(F973,LEN(F973)-1)))</f>
        <v/>
      </c>
    </row>
    <row r="974">
      <c r="A974">
        <f>D974&amp;J974</f>
        <v/>
      </c>
      <c r="B974">
        <f>ABS(IF(W974=0,X974,W974))</f>
        <v/>
      </c>
      <c r="C974">
        <f>ABS(X974)</f>
        <v/>
      </c>
      <c r="D974" s="37">
        <f>IF(V974=0,TEXT(V974,"@"),TEXT(V974,"#"))</f>
        <v/>
      </c>
      <c r="E974">
        <f>IF(F974="",IF(F973="",MIN(10,E973+1),1),IFERROR(IF(VALUE(RIGHT(F974))&gt;=0,F974),LEFT(F974,LEN(F974)-1)))</f>
        <v/>
      </c>
    </row>
    <row r="975">
      <c r="A975">
        <f>D975&amp;J975</f>
        <v/>
      </c>
      <c r="B975">
        <f>ABS(IF(W975=0,X975,W975))</f>
        <v/>
      </c>
      <c r="C975">
        <f>ABS(X975)</f>
        <v/>
      </c>
      <c r="D975" s="37">
        <f>IF(V975=0,TEXT(V975,"@"),TEXT(V975,"#"))</f>
        <v/>
      </c>
      <c r="E975">
        <f>IF(F975="",IF(F974="",MIN(10,E974+1),1),IFERROR(IF(VALUE(RIGHT(F975))&gt;=0,F975),LEFT(F975,LEN(F975)-1)))</f>
        <v/>
      </c>
    </row>
    <row r="976">
      <c r="A976">
        <f>D976&amp;J976</f>
        <v/>
      </c>
      <c r="B976">
        <f>ABS(IF(W976=0,X976,W976))</f>
        <v/>
      </c>
      <c r="C976">
        <f>ABS(X976)</f>
        <v/>
      </c>
      <c r="D976" s="37">
        <f>IF(V976=0,TEXT(V976,"@"),TEXT(V976,"#"))</f>
        <v/>
      </c>
      <c r="E976">
        <f>IF(F976="",IF(F975="",MIN(10,E975+1),1),IFERROR(IF(VALUE(RIGHT(F976))&gt;=0,F976),LEFT(F976,LEN(F976)-1)))</f>
        <v/>
      </c>
    </row>
    <row r="977">
      <c r="A977">
        <f>D977&amp;J977</f>
        <v/>
      </c>
      <c r="B977">
        <f>ABS(IF(W977=0,X977,W977))</f>
        <v/>
      </c>
      <c r="C977">
        <f>ABS(X977)</f>
        <v/>
      </c>
      <c r="D977" s="37">
        <f>IF(V977=0,TEXT(V977,"@"),TEXT(V977,"#"))</f>
        <v/>
      </c>
      <c r="E977">
        <f>IF(F977="",IF(F976="",MIN(10,E976+1),1),IFERROR(IF(VALUE(RIGHT(F977))&gt;=0,F977),LEFT(F977,LEN(F977)-1)))</f>
        <v/>
      </c>
    </row>
    <row r="978">
      <c r="A978">
        <f>D978&amp;J978</f>
        <v/>
      </c>
      <c r="B978">
        <f>ABS(IF(W978=0,X978,W978))</f>
        <v/>
      </c>
      <c r="C978">
        <f>ABS(X978)</f>
        <v/>
      </c>
      <c r="D978" s="37">
        <f>IF(V978=0,TEXT(V978,"@"),TEXT(V978,"#"))</f>
        <v/>
      </c>
      <c r="E978">
        <f>IF(F978="",IF(F977="",MIN(10,E977+1),1),IFERROR(IF(VALUE(RIGHT(F978))&gt;=0,F978),LEFT(F978,LEN(F978)-1)))</f>
        <v/>
      </c>
    </row>
    <row r="979">
      <c r="A979">
        <f>D979&amp;J979</f>
        <v/>
      </c>
      <c r="B979">
        <f>ABS(IF(W979=0,X979,W979))</f>
        <v/>
      </c>
      <c r="C979">
        <f>ABS(X979)</f>
        <v/>
      </c>
      <c r="D979" s="37">
        <f>IF(V979=0,TEXT(V979,"@"),TEXT(V979,"#"))</f>
        <v/>
      </c>
      <c r="E979">
        <f>IF(F979="",IF(F978="",MIN(10,E978+1),1),IFERROR(IF(VALUE(RIGHT(F979))&gt;=0,F979),LEFT(F979,LEN(F979)-1)))</f>
        <v/>
      </c>
    </row>
    <row r="980">
      <c r="A980">
        <f>D980&amp;J980</f>
        <v/>
      </c>
      <c r="B980">
        <f>ABS(IF(W980=0,X980,W980))</f>
        <v/>
      </c>
      <c r="C980">
        <f>ABS(X980)</f>
        <v/>
      </c>
      <c r="D980" s="37">
        <f>IF(V980=0,TEXT(V980,"@"),TEXT(V980,"#"))</f>
        <v/>
      </c>
      <c r="E980">
        <f>IF(F980="",IF(F979="",MIN(10,E979+1),1),IFERROR(IF(VALUE(RIGHT(F980))&gt;=0,F980),LEFT(F980,LEN(F980)-1)))</f>
        <v/>
      </c>
    </row>
    <row r="981">
      <c r="A981">
        <f>D981&amp;J981</f>
        <v/>
      </c>
      <c r="B981">
        <f>ABS(IF(W981=0,X981,W981))</f>
        <v/>
      </c>
      <c r="C981">
        <f>ABS(X981)</f>
        <v/>
      </c>
      <c r="D981" s="37">
        <f>IF(V981=0,TEXT(V981,"@"),TEXT(V981,"#"))</f>
        <v/>
      </c>
      <c r="E981">
        <f>IF(F981="",IF(F980="",MIN(10,E980+1),1),IFERROR(IF(VALUE(RIGHT(F981))&gt;=0,F981),LEFT(F981,LEN(F981)-1)))</f>
        <v/>
      </c>
    </row>
    <row r="982">
      <c r="A982">
        <f>D982&amp;J982</f>
        <v/>
      </c>
      <c r="B982">
        <f>ABS(IF(W982=0,X982,W982))</f>
        <v/>
      </c>
      <c r="C982">
        <f>ABS(X982)</f>
        <v/>
      </c>
      <c r="D982" s="37">
        <f>IF(V982=0,TEXT(V982,"@"),TEXT(V982,"#"))</f>
        <v/>
      </c>
      <c r="E982">
        <f>IF(F982="",IF(F981="",MIN(10,E981+1),1),IFERROR(IF(VALUE(RIGHT(F982))&gt;=0,F982),LEFT(F982,LEN(F982)-1)))</f>
        <v/>
      </c>
    </row>
    <row r="983">
      <c r="A983">
        <f>D983&amp;J983</f>
        <v/>
      </c>
      <c r="B983">
        <f>ABS(IF(W983=0,X983,W983))</f>
        <v/>
      </c>
      <c r="C983">
        <f>ABS(X983)</f>
        <v/>
      </c>
      <c r="D983" s="37">
        <f>IF(V983=0,TEXT(V983,"@"),TEXT(V983,"#"))</f>
        <v/>
      </c>
      <c r="E983">
        <f>IF(F983="",IF(F982="",MIN(10,E982+1),1),IFERROR(IF(VALUE(RIGHT(F983))&gt;=0,F983),LEFT(F983,LEN(F983)-1)))</f>
        <v/>
      </c>
    </row>
    <row r="984">
      <c r="A984">
        <f>D984&amp;J984</f>
        <v/>
      </c>
      <c r="B984">
        <f>ABS(IF(W984=0,X984,W984))</f>
        <v/>
      </c>
      <c r="C984">
        <f>ABS(X984)</f>
        <v/>
      </c>
      <c r="D984" s="37">
        <f>IF(V984=0,TEXT(V984,"@"),TEXT(V984,"#"))</f>
        <v/>
      </c>
      <c r="E984">
        <f>IF(F984="",IF(F983="",MIN(10,E983+1),1),IFERROR(IF(VALUE(RIGHT(F984))&gt;=0,F984),LEFT(F984,LEN(F984)-1)))</f>
        <v/>
      </c>
    </row>
    <row r="985">
      <c r="A985">
        <f>D985&amp;J985</f>
        <v/>
      </c>
      <c r="B985">
        <f>ABS(IF(W985=0,X985,W985))</f>
        <v/>
      </c>
      <c r="C985">
        <f>ABS(X985)</f>
        <v/>
      </c>
      <c r="D985" s="37">
        <f>IF(V985=0,TEXT(V985,"@"),TEXT(V985,"#"))</f>
        <v/>
      </c>
      <c r="E985">
        <f>IF(F985="",IF(F984="",MIN(10,E984+1),1),IFERROR(IF(VALUE(RIGHT(F985))&gt;=0,F985),LEFT(F985,LEN(F985)-1)))</f>
        <v/>
      </c>
    </row>
    <row r="986">
      <c r="A986">
        <f>D986&amp;J986</f>
        <v/>
      </c>
      <c r="B986">
        <f>ABS(IF(W986=0,X986,W986))</f>
        <v/>
      </c>
      <c r="C986">
        <f>ABS(X986)</f>
        <v/>
      </c>
      <c r="D986" s="37">
        <f>IF(V986=0,TEXT(V986,"@"),TEXT(V986,"#"))</f>
        <v/>
      </c>
      <c r="E986">
        <f>IF(F986="",IF(F985="",MIN(10,E985+1),1),IFERROR(IF(VALUE(RIGHT(F986))&gt;=0,F986),LEFT(F986,LEN(F986)-1)))</f>
        <v/>
      </c>
    </row>
    <row r="987">
      <c r="A987">
        <f>D987&amp;J987</f>
        <v/>
      </c>
      <c r="B987">
        <f>ABS(IF(W987=0,X987,W987))</f>
        <v/>
      </c>
      <c r="C987">
        <f>ABS(X987)</f>
        <v/>
      </c>
      <c r="D987" s="37">
        <f>IF(V987=0,TEXT(V987,"@"),TEXT(V987,"#"))</f>
        <v/>
      </c>
      <c r="E987">
        <f>IF(F987="",IF(F986="",MIN(10,E986+1),1),IFERROR(IF(VALUE(RIGHT(F987))&gt;=0,F987),LEFT(F987,LEN(F987)-1)))</f>
        <v/>
      </c>
    </row>
    <row r="988">
      <c r="A988">
        <f>D988&amp;J988</f>
        <v/>
      </c>
      <c r="B988">
        <f>ABS(IF(W988=0,X988,W988))</f>
        <v/>
      </c>
      <c r="C988">
        <f>ABS(X988)</f>
        <v/>
      </c>
      <c r="D988" s="37">
        <f>IF(V988=0,TEXT(V988,"@"),TEXT(V988,"#"))</f>
        <v/>
      </c>
      <c r="E988">
        <f>IF(F988="",IF(F987="",MIN(10,E987+1),1),IFERROR(IF(VALUE(RIGHT(F988))&gt;=0,F988),LEFT(F988,LEN(F988)-1)))</f>
        <v/>
      </c>
    </row>
    <row r="989">
      <c r="A989">
        <f>D989&amp;J989</f>
        <v/>
      </c>
      <c r="B989">
        <f>ABS(IF(W989=0,X989,W989))</f>
        <v/>
      </c>
      <c r="C989">
        <f>ABS(X989)</f>
        <v/>
      </c>
      <c r="D989" s="37">
        <f>IF(V989=0,TEXT(V989,"@"),TEXT(V989,"#"))</f>
        <v/>
      </c>
      <c r="E989">
        <f>IF(F989="",IF(F988="",MIN(10,E988+1),1),IFERROR(IF(VALUE(RIGHT(F989))&gt;=0,F989),LEFT(F989,LEN(F989)-1)))</f>
        <v/>
      </c>
    </row>
    <row r="990">
      <c r="A990">
        <f>D990&amp;J990</f>
        <v/>
      </c>
      <c r="B990">
        <f>ABS(IF(W990=0,X990,W990))</f>
        <v/>
      </c>
      <c r="C990">
        <f>ABS(X990)</f>
        <v/>
      </c>
      <c r="D990" s="37">
        <f>IF(V990=0,TEXT(V990,"@"),TEXT(V990,"#"))</f>
        <v/>
      </c>
      <c r="E990">
        <f>IF(F990="",IF(F989="",MIN(10,E989+1),1),IFERROR(IF(VALUE(RIGHT(F990))&gt;=0,F990),LEFT(F990,LEN(F990)-1)))</f>
        <v/>
      </c>
    </row>
    <row r="991">
      <c r="A991">
        <f>D991&amp;J991</f>
        <v/>
      </c>
      <c r="B991">
        <f>ABS(IF(W991=0,X991,W991))</f>
        <v/>
      </c>
      <c r="C991">
        <f>ABS(X991)</f>
        <v/>
      </c>
      <c r="D991" s="37">
        <f>IF(V991=0,TEXT(V991,"@"),TEXT(V991,"#"))</f>
        <v/>
      </c>
      <c r="E991">
        <f>IF(F991="",IF(F990="",MIN(10,E990+1),1),IFERROR(IF(VALUE(RIGHT(F991))&gt;=0,F991),LEFT(F991,LEN(F991)-1)))</f>
        <v/>
      </c>
    </row>
    <row r="992">
      <c r="A992">
        <f>D992&amp;J992</f>
        <v/>
      </c>
      <c r="B992">
        <f>ABS(IF(W992=0,X992,W992))</f>
        <v/>
      </c>
      <c r="C992">
        <f>ABS(X992)</f>
        <v/>
      </c>
      <c r="D992" s="37">
        <f>IF(V992=0,TEXT(V992,"@"),TEXT(V992,"#"))</f>
        <v/>
      </c>
      <c r="E992">
        <f>IF(F992="",IF(F991="",MIN(10,E991+1),1),IFERROR(IF(VALUE(RIGHT(F992))&gt;=0,F992),LEFT(F992,LEN(F992)-1)))</f>
        <v/>
      </c>
    </row>
    <row r="993">
      <c r="A993">
        <f>D993&amp;J993</f>
        <v/>
      </c>
      <c r="B993">
        <f>ABS(IF(W993=0,X993,W993))</f>
        <v/>
      </c>
      <c r="C993">
        <f>ABS(X993)</f>
        <v/>
      </c>
      <c r="D993" s="37">
        <f>IF(V993=0,TEXT(V993,"@"),TEXT(V993,"#"))</f>
        <v/>
      </c>
      <c r="E993">
        <f>IF(F993="",IF(F992="",MIN(10,E992+1),1),IFERROR(IF(VALUE(RIGHT(F993))&gt;=0,F993),LEFT(F993,LEN(F993)-1)))</f>
        <v/>
      </c>
    </row>
    <row r="994">
      <c r="A994">
        <f>D994&amp;J994</f>
        <v/>
      </c>
      <c r="B994">
        <f>ABS(IF(W994=0,X994,W994))</f>
        <v/>
      </c>
      <c r="C994">
        <f>ABS(X994)</f>
        <v/>
      </c>
      <c r="D994" s="37">
        <f>IF(V994=0,TEXT(V994,"@"),TEXT(V994,"#"))</f>
        <v/>
      </c>
      <c r="E994">
        <f>IF(F994="",IF(F993="",MIN(10,E993+1),1),IFERROR(IF(VALUE(RIGHT(F994))&gt;=0,F994),LEFT(F994,LEN(F994)-1)))</f>
        <v/>
      </c>
    </row>
    <row r="995">
      <c r="A995">
        <f>D995&amp;J995</f>
        <v/>
      </c>
      <c r="B995">
        <f>ABS(IF(W995=0,X995,W995))</f>
        <v/>
      </c>
      <c r="C995">
        <f>ABS(X995)</f>
        <v/>
      </c>
      <c r="D995" s="37">
        <f>IF(V995=0,TEXT(V995,"@"),TEXT(V995,"#"))</f>
        <v/>
      </c>
      <c r="E995">
        <f>IF(F995="",IF(F994="",MIN(10,E994+1),1),IFERROR(IF(VALUE(RIGHT(F995))&gt;=0,F995),LEFT(F995,LEN(F995)-1)))</f>
        <v/>
      </c>
    </row>
    <row r="996">
      <c r="A996">
        <f>D996&amp;J996</f>
        <v/>
      </c>
      <c r="B996">
        <f>ABS(IF(W996=0,X996,W996))</f>
        <v/>
      </c>
      <c r="C996">
        <f>ABS(X996)</f>
        <v/>
      </c>
      <c r="D996" s="37">
        <f>IF(V996=0,TEXT(V996,"@"),TEXT(V996,"#"))</f>
        <v/>
      </c>
      <c r="E996">
        <f>IF(F996="",IF(F995="",MIN(10,E995+1),1),IFERROR(IF(VALUE(RIGHT(F996))&gt;=0,F996),LEFT(F996,LEN(F996)-1)))</f>
        <v/>
      </c>
    </row>
    <row r="997">
      <c r="A997">
        <f>D997&amp;J997</f>
        <v/>
      </c>
      <c r="B997">
        <f>ABS(IF(W997=0,X997,W997))</f>
        <v/>
      </c>
      <c r="C997">
        <f>ABS(X997)</f>
        <v/>
      </c>
      <c r="D997" s="37">
        <f>IF(V997=0,TEXT(V997,"@"),TEXT(V997,"#"))</f>
        <v/>
      </c>
      <c r="E997">
        <f>IF(F997="",IF(F996="",MIN(10,E996+1),1),IFERROR(IF(VALUE(RIGHT(F997))&gt;=0,F997),LEFT(F997,LEN(F997)-1)))</f>
        <v/>
      </c>
    </row>
    <row r="998">
      <c r="A998">
        <f>D998&amp;J998</f>
        <v/>
      </c>
      <c r="B998">
        <f>ABS(IF(W998=0,X998,W998))</f>
        <v/>
      </c>
      <c r="C998">
        <f>ABS(X998)</f>
        <v/>
      </c>
      <c r="D998" s="37">
        <f>IF(V998=0,TEXT(V998,"@"),TEXT(V998,"#"))</f>
        <v/>
      </c>
      <c r="E998">
        <f>IF(F998="",IF(F997="",MIN(10,E997+1),1),IFERROR(IF(VALUE(RIGHT(F998))&gt;=0,F998),LEFT(F998,LEN(F998)-1)))</f>
        <v/>
      </c>
    </row>
    <row r="999">
      <c r="A999">
        <f>D999&amp;J999</f>
        <v/>
      </c>
      <c r="B999">
        <f>ABS(IF(W999=0,X999,W999))</f>
        <v/>
      </c>
      <c r="C999">
        <f>ABS(X999)</f>
        <v/>
      </c>
      <c r="D999" s="37">
        <f>IF(V999=0,TEXT(V999,"@"),TEXT(V999,"#"))</f>
        <v/>
      </c>
      <c r="E999">
        <f>IF(F999="",IF(F998="",MIN(10,E998+1),1),IFERROR(IF(VALUE(RIGHT(F999))&gt;=0,F999),LEFT(F999,LEN(F999)-1)))</f>
        <v/>
      </c>
    </row>
    <row r="1000">
      <c r="A1000">
        <f>D1000&amp;J1000</f>
        <v/>
      </c>
      <c r="B1000">
        <f>ABS(IF(W1000=0,X1000,W1000))</f>
        <v/>
      </c>
      <c r="C1000">
        <f>ABS(X1000)</f>
        <v/>
      </c>
      <c r="D1000" s="37">
        <f>IF(V1000=0,TEXT(V1000,"@"),TEXT(V1000,"#"))</f>
        <v/>
      </c>
      <c r="E1000">
        <f>IF(F1000="",IF(F999="",MIN(10,E999+1),1),IFERROR(IF(VALUE(RIGHT(F1000))&gt;=0,F1000),LEFT(F1000,LEN(F1000)-1)))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Sheet5">
    <tabColor rgb="FF92D050"/>
    <outlinePr summaryBelow="1" summaryRight="1"/>
    <pageSetUpPr/>
  </sheetPr>
  <dimension ref="A1:O3060"/>
  <sheetViews>
    <sheetView topLeftCell="A58" zoomScale="70" zoomScaleNormal="70" workbookViewId="0">
      <selection activeCell="O16" sqref="O16"/>
    </sheetView>
  </sheetViews>
  <sheetFormatPr baseColWidth="8" defaultRowHeight="15"/>
  <cols>
    <col width="10.85546875" customWidth="1" min="1" max="1"/>
    <col width="15.42578125" bestFit="1" customWidth="1" min="2" max="2"/>
    <col width="29.7109375" bestFit="1" customWidth="1" min="3" max="3"/>
    <col width="14.85546875" bestFit="1" customWidth="1" min="4" max="4"/>
    <col width="15.42578125" bestFit="1" customWidth="1" min="5" max="5"/>
    <col width="19.7109375" bestFit="1" customWidth="1" min="6" max="6"/>
    <col width="22.42578125" bestFit="1" customWidth="1" min="7" max="7"/>
    <col width="8.140625" bestFit="1" customWidth="1" min="8" max="8"/>
    <col width="14.5703125" bestFit="1" customWidth="1" min="9" max="9"/>
    <col width="7.28515625" bestFit="1" customWidth="1" min="10" max="10"/>
    <col width="6" bestFit="1" customWidth="1" min="11" max="11"/>
    <col width="15.42578125" bestFit="1" customWidth="1" min="12" max="12"/>
    <col width="11.5703125" bestFit="1" customWidth="1" min="13" max="13"/>
    <col width="9.140625" bestFit="1" customWidth="1" min="14" max="14"/>
    <col width="81.140625" bestFit="1" customWidth="1" min="15" max="15"/>
  </cols>
  <sheetData>
    <row r="1" ht="15" customHeight="1">
      <c r="A1" s="4">
        <f>TRIM(CLEAN(SUBSTITUTE(IFERROR(IFERROR(VALUE(LEFT(G1,FIND("@",G1)-1)),LEFT(G1,FIND("@",G1)-1)),IF(G1="","-",IFERROR(VALUE(G1),G1)))," ","")))</f>
        <v/>
      </c>
      <c r="B1" t="inlineStr">
        <is>
          <t>Loading...</t>
        </is>
      </c>
    </row>
    <row r="2" ht="27.6" customHeight="1">
      <c r="A2" s="4">
        <f>TRIM(CLEAN(SUBSTITUTE(IFERROR(IFERROR(VALUE(LEFT(G2,FIND("@",G2)-1)),LEFT(G2,FIND("@",G2)-1)),IF(G2="","-",IFERROR(VALUE(G2),G2)))," ","")))</f>
        <v/>
      </c>
      <c r="B2" s="46" t="n"/>
    </row>
    <row r="3" ht="15" customHeight="1">
      <c r="A3" s="4">
        <f>TRIM(CLEAN(SUBSTITUTE(IFERROR(IFERROR(VALUE(LEFT(G3,FIND("@",G3)-1)),LEFT(G3,FIND("@",G3)-1)),IF(G3="","-",IFERROR(VALUE(G3),G3)))," ","")))</f>
        <v/>
      </c>
      <c r="B3" s="83" t="n"/>
      <c r="C3" s="84" t="inlineStr">
        <is>
          <t>FABRIC IDENTITY RECORD</t>
        </is>
      </c>
    </row>
    <row r="4" ht="27.6" customHeight="1">
      <c r="A4" s="4">
        <f>TRIM(CLEAN(SUBSTITUTE(IFERROR(IFERROR(VALUE(LEFT(G4,FIND("@",G4)-1)),LEFT(G4,FIND("@",G4)-1)),IF(G4="","-",IFERROR(VALUE(G4),G4)))," ","")))</f>
        <v/>
      </c>
      <c r="B4" s="46" t="n"/>
    </row>
    <row r="5" ht="18" customHeight="1">
      <c r="A5" s="4">
        <f>TRIM(CLEAN(SUBSTITUTE(IFERROR(IFERROR(VALUE(LEFT(G5,FIND("@",G5)-1)),LEFT(G5,FIND("@",G5)-1)),IF(G5="","-",IFERROR(VALUE(G5),G5)))," ","")))</f>
        <v/>
      </c>
      <c r="B5" s="85" t="inlineStr">
        <is>
          <t>InvoiceNo</t>
        </is>
      </c>
      <c r="C5" s="85" t="inlineStr">
        <is>
          <t>Del Method</t>
        </is>
      </c>
      <c r="D5" s="85" t="inlineStr">
        <is>
          <t>Invoice Date</t>
        </is>
      </c>
      <c r="E5" s="85" t="inlineStr">
        <is>
          <t>Receipt Date</t>
        </is>
      </c>
      <c r="F5" s="85" t="inlineStr">
        <is>
          <t>PPONO</t>
        </is>
      </c>
      <c r="G5" s="85" t="inlineStr">
        <is>
          <t>Combo</t>
        </is>
      </c>
      <c r="H5" s="85" t="inlineStr">
        <is>
          <t>Usage</t>
        </is>
      </c>
      <c r="I5" s="85" t="inlineStr">
        <is>
          <t>BatchNo</t>
        </is>
      </c>
      <c r="J5" s="85" t="inlineStr">
        <is>
          <t>Rolls</t>
        </is>
      </c>
      <c r="K5" s="85" t="inlineStr">
        <is>
          <t>Size</t>
        </is>
      </c>
      <c r="L5" s="85" t="inlineStr">
        <is>
          <t>Received Qty</t>
        </is>
      </c>
      <c r="M5" s="85" t="inlineStr">
        <is>
          <t>Allow Qty</t>
        </is>
      </c>
      <c r="N5" s="85" t="inlineStr">
        <is>
          <t>Shade</t>
        </is>
      </c>
      <c r="O5" s="85" t="inlineStr">
        <is>
          <t>FabricDescription</t>
        </is>
      </c>
    </row>
    <row r="6" ht="23.85" customHeight="1">
      <c r="A6" s="4">
        <f>TRIM(CLEAN(SUBSTITUTE(IFERROR(IFERROR(VALUE(LEFT(G6,FIND("@",G6)-1)),LEFT(G6,FIND("@",G6)-1)),IF(G6="","-",IFERROR(VALUE(G6),G6)))," ","")))</f>
        <v/>
      </c>
      <c r="B6" s="86" t="inlineStr">
        <is>
          <t>GTT2025092501</t>
        </is>
      </c>
      <c r="C6" s="87" t="n"/>
      <c r="D6" s="88" t="n">
        <v>45932</v>
      </c>
      <c r="E6" s="89" t="n">
        <v>45933.66670138889</v>
      </c>
      <c r="F6" s="86" t="inlineStr">
        <is>
          <t>POUT25SB0007971A</t>
        </is>
      </c>
      <c r="G6" s="86" t="inlineStr">
        <is>
          <t>01@Signature White</t>
        </is>
      </c>
      <c r="H6" s="86" t="inlineStr">
        <is>
          <t>R</t>
        </is>
      </c>
      <c r="I6" s="86" t="inlineStr">
        <is>
          <t>H250904002</t>
        </is>
      </c>
      <c r="J6" s="86" t="n">
        <v>8</v>
      </c>
      <c r="K6" s="87" t="n"/>
      <c r="L6" s="86" t="n">
        <v>303</v>
      </c>
      <c r="M6" s="86" t="n">
        <v>0</v>
      </c>
      <c r="N6" s="86" t="inlineStr">
        <is>
          <t>10.20-&gt;23</t>
        </is>
      </c>
      <c r="O6" s="86" t="inlineStr">
        <is>
          <t>TRIM RIB 01@Signature White66/68" Ref:POUT25SB0007971A-R-1925283</t>
        </is>
      </c>
    </row>
    <row r="7" ht="27.6" customHeight="1">
      <c r="A7" s="4">
        <f>TRIM(CLEAN(SUBSTITUTE(IFERROR(IFERROR(VALUE(LEFT(G7,FIND("@",G7)-1)),LEFT(G7,FIND("@",G7)-1)),IF(G7="","-",IFERROR(VALUE(G7),G7)))," ","")))</f>
        <v/>
      </c>
      <c r="B7" s="86" t="inlineStr">
        <is>
          <t>GTT2025092501</t>
        </is>
      </c>
      <c r="C7" s="87" t="n"/>
      <c r="D7" s="88" t="n">
        <v>45932</v>
      </c>
      <c r="E7" s="89" t="n">
        <v>45933.66671296296</v>
      </c>
      <c r="F7" s="86" t="inlineStr">
        <is>
          <t>POUT25SB0007971A</t>
        </is>
      </c>
      <c r="G7" s="86" t="inlineStr">
        <is>
          <t>41@Daffodil</t>
        </is>
      </c>
      <c r="H7" s="86" t="inlineStr">
        <is>
          <t>R</t>
        </is>
      </c>
      <c r="I7" s="86" t="inlineStr">
        <is>
          <t>H250904004</t>
        </is>
      </c>
      <c r="J7" s="86" t="n">
        <v>1</v>
      </c>
      <c r="K7" s="87" t="n"/>
      <c r="L7" s="86" t="n">
        <v>50</v>
      </c>
      <c r="M7" s="86" t="n">
        <v>0</v>
      </c>
      <c r="N7" s="86" t="n">
        <v>10</v>
      </c>
      <c r="O7" s="86" t="inlineStr">
        <is>
          <t>TRIM RIB 41@Daffodil66/68" Ref:POUT25SB0007971A-R-1925328</t>
        </is>
      </c>
    </row>
    <row r="8" ht="15" customHeight="1">
      <c r="A8" s="4">
        <f>TRIM(CLEAN(SUBSTITUTE(IFERROR(IFERROR(VALUE(LEFT(G8,FIND("@",G8)-1)),LEFT(G8,FIND("@",G8)-1)),IF(G8="","-",IFERROR(VALUE(G8),G8)))," ","")))</f>
        <v/>
      </c>
      <c r="B8" s="86" t="inlineStr">
        <is>
          <t>GTT2025092501</t>
        </is>
      </c>
      <c r="C8" s="87" t="n"/>
      <c r="D8" s="88" t="n">
        <v>45932</v>
      </c>
      <c r="E8" s="89" t="n">
        <v>45933.66671296296</v>
      </c>
      <c r="F8" s="86" t="inlineStr">
        <is>
          <t>POUT25SB0007971A</t>
        </is>
      </c>
      <c r="G8" s="86" t="inlineStr">
        <is>
          <t>42@Pure Cashmere.</t>
        </is>
      </c>
      <c r="H8" s="86" t="inlineStr">
        <is>
          <t>B</t>
        </is>
      </c>
      <c r="I8" s="86" t="inlineStr">
        <is>
          <t>H250902024</t>
        </is>
      </c>
      <c r="J8" s="86" t="n">
        <v>36</v>
      </c>
      <c r="K8" s="87" t="n"/>
      <c r="L8" s="86" t="n">
        <v>3166</v>
      </c>
      <c r="M8" s="86" t="n">
        <v>0</v>
      </c>
      <c r="N8" s="86" t="n">
        <v>11</v>
      </c>
      <c r="O8" s="86" t="inlineStr">
        <is>
          <t>MAIN BODY 42@Pure Cashmere.64/66" Ref:POUT25SB0007971A-B-1925324</t>
        </is>
      </c>
    </row>
    <row r="9" ht="15" customHeight="1">
      <c r="A9" s="4">
        <f>TRIM(CLEAN(SUBSTITUTE(IFERROR(IFERROR(VALUE(LEFT(G9,FIND("@",G9)-1)),LEFT(G9,FIND("@",G9)-1)),IF(G9="","-",IFERROR(VALUE(G9),G9)))," ","")))</f>
        <v/>
      </c>
      <c r="B9" s="86" t="inlineStr">
        <is>
          <t>GTT2025092501</t>
        </is>
      </c>
      <c r="C9" s="87" t="n"/>
      <c r="D9" s="88" t="n">
        <v>45932</v>
      </c>
      <c r="E9" s="89" t="n">
        <v>45933.66671296296</v>
      </c>
      <c r="F9" s="86" t="inlineStr">
        <is>
          <t>POUT25SB0007971A</t>
        </is>
      </c>
      <c r="G9" s="86" t="inlineStr">
        <is>
          <t>42@Pure Cashmere.</t>
        </is>
      </c>
      <c r="H9" s="86" t="inlineStr">
        <is>
          <t>B</t>
        </is>
      </c>
      <c r="I9" s="86" t="inlineStr">
        <is>
          <t>H250902024-1</t>
        </is>
      </c>
      <c r="J9" s="86" t="n">
        <v>12</v>
      </c>
      <c r="K9" s="87" t="n"/>
      <c r="L9" s="86" t="n">
        <v>1015</v>
      </c>
      <c r="M9" s="86" t="n">
        <v>0</v>
      </c>
      <c r="N9" s="86" t="n">
        <v>10</v>
      </c>
      <c r="O9" s="86" t="inlineStr">
        <is>
          <t>MAIN BODY 42@Pure Cashmere.64/66" Ref:POUT25SB0007971A-B-1925324</t>
        </is>
      </c>
    </row>
    <row r="10" ht="15" customHeight="1">
      <c r="A10" s="4">
        <f>TRIM(CLEAN(SUBSTITUTE(IFERROR(IFERROR(VALUE(LEFT(G10,FIND("@",G10)-1)),LEFT(G10,FIND("@",G10)-1)),IF(G10="","-",IFERROR(VALUE(G10),G10)))," ","")))</f>
        <v/>
      </c>
      <c r="B10" s="86" t="inlineStr">
        <is>
          <t>GTT2025092501</t>
        </is>
      </c>
      <c r="C10" s="87" t="n"/>
      <c r="D10" s="88" t="n">
        <v>45932</v>
      </c>
      <c r="E10" s="89" t="n">
        <v>45933.66671296296</v>
      </c>
      <c r="F10" s="86" t="inlineStr">
        <is>
          <t>POUT25SB0007971A</t>
        </is>
      </c>
      <c r="G10" s="86" t="inlineStr">
        <is>
          <t>42@Pure Cashmere.</t>
        </is>
      </c>
      <c r="H10" s="86" t="inlineStr">
        <is>
          <t>B</t>
        </is>
      </c>
      <c r="I10" s="86" t="inlineStr">
        <is>
          <t>H250902024-2</t>
        </is>
      </c>
      <c r="J10" s="86" t="n">
        <v>36</v>
      </c>
      <c r="K10" s="87" t="n"/>
      <c r="L10" s="86" t="n">
        <v>3097</v>
      </c>
      <c r="M10" s="86" t="n">
        <v>0</v>
      </c>
      <c r="N10" s="86" t="n">
        <v>12</v>
      </c>
      <c r="O10" s="86" t="inlineStr">
        <is>
          <t>MAIN BODY 42@Pure Cashmere.64/66" Ref:POUT25SB0007971A-B-1925324</t>
        </is>
      </c>
    </row>
    <row r="11" ht="15" customHeight="1">
      <c r="A11" s="4">
        <f>TRIM(CLEAN(SUBSTITUTE(IFERROR(IFERROR(VALUE(LEFT(G11,FIND("@",G11)-1)),LEFT(G11,FIND("@",G11)-1)),IF(G11="","-",IFERROR(VALUE(G11),G11)))," ","")))</f>
        <v/>
      </c>
      <c r="B11" s="86" t="inlineStr">
        <is>
          <t>GTT2025092501</t>
        </is>
      </c>
      <c r="C11" s="87" t="n"/>
      <c r="D11" s="88" t="n">
        <v>45932</v>
      </c>
      <c r="E11" s="89" t="n">
        <v>45933.66671296296</v>
      </c>
      <c r="F11" s="86" t="inlineStr">
        <is>
          <t>POUT25SB0007971A</t>
        </is>
      </c>
      <c r="G11" s="86" t="inlineStr">
        <is>
          <t>57@Tamarack Green</t>
        </is>
      </c>
      <c r="H11" s="86" t="inlineStr">
        <is>
          <t>R</t>
        </is>
      </c>
      <c r="I11" s="86" t="inlineStr">
        <is>
          <t>H250904007</t>
        </is>
      </c>
      <c r="J11" s="86" t="n">
        <v>2</v>
      </c>
      <c r="K11" s="87" t="n"/>
      <c r="L11" s="86" t="n">
        <v>101</v>
      </c>
      <c r="M11" s="86" t="n">
        <v>0</v>
      </c>
      <c r="N11" s="86" t="inlineStr">
        <is>
          <t>10.11.12</t>
        </is>
      </c>
      <c r="O11" s="86" t="inlineStr">
        <is>
          <t>TRIM RIB 57@Tamarack Green66/68" Ref:POUT25SB0007971A-R-1925330</t>
        </is>
      </c>
    </row>
    <row r="12" ht="15" customHeight="1">
      <c r="A12" s="4">
        <f>TRIM(CLEAN(SUBSTITUTE(IFERROR(IFERROR(VALUE(LEFT(G12,FIND("@",G12)-1)),LEFT(G12,FIND("@",G12)-1)),IF(G12="","-",IFERROR(VALUE(G12),G12)))," ","")))</f>
        <v/>
      </c>
      <c r="B12" s="86" t="inlineStr">
        <is>
          <t>GTT2025092501</t>
        </is>
      </c>
      <c r="C12" s="87" t="n"/>
      <c r="D12" s="88" t="n">
        <v>45932</v>
      </c>
      <c r="E12" s="89" t="n">
        <v>45933.66671296296</v>
      </c>
      <c r="F12" s="86" t="inlineStr">
        <is>
          <t>POUT25SB0007971A</t>
        </is>
      </c>
      <c r="G12" s="86" t="inlineStr">
        <is>
          <t>59@Herbed Green</t>
        </is>
      </c>
      <c r="H12" s="86" t="inlineStr">
        <is>
          <t>R</t>
        </is>
      </c>
      <c r="I12" s="86" t="inlineStr">
        <is>
          <t>H250904016</t>
        </is>
      </c>
      <c r="J12" s="86" t="n">
        <v>1</v>
      </c>
      <c r="K12" s="87" t="n"/>
      <c r="L12" s="86" t="n">
        <v>52</v>
      </c>
      <c r="M12" s="86" t="n">
        <v>0</v>
      </c>
      <c r="N12" s="86" t="n">
        <v>10</v>
      </c>
      <c r="O12" s="86" t="inlineStr">
        <is>
          <t>TRIM RIB 59@Herbed Green66/68" Ref:POUT25SB0007971A-R-1925307</t>
        </is>
      </c>
    </row>
    <row r="13" ht="15" customHeight="1">
      <c r="A13" s="4">
        <f>TRIM(CLEAN(SUBSTITUTE(IFERROR(IFERROR(VALUE(LEFT(G13,FIND("@",G13)-1)),LEFT(G13,FIND("@",G13)-1)),IF(G13="","-",IFERROR(VALUE(G13),G13)))," ","")))</f>
        <v/>
      </c>
      <c r="B13" s="86" t="inlineStr">
        <is>
          <t>GTT2025092501</t>
        </is>
      </c>
      <c r="C13" s="87" t="n"/>
      <c r="D13" s="88" t="n">
        <v>45932</v>
      </c>
      <c r="E13" s="89" t="n">
        <v>45933.66671296296</v>
      </c>
      <c r="F13" s="86" t="inlineStr">
        <is>
          <t>POUT25SB0007971A</t>
        </is>
      </c>
      <c r="G13" s="86" t="inlineStr">
        <is>
          <t>64@Ancient Water</t>
        </is>
      </c>
      <c r="H13" s="86" t="inlineStr">
        <is>
          <t>R</t>
        </is>
      </c>
      <c r="I13" s="86" t="inlineStr">
        <is>
          <t>H250904017</t>
        </is>
      </c>
      <c r="J13" s="86" t="n">
        <v>2</v>
      </c>
      <c r="K13" s="87" t="n"/>
      <c r="L13" s="86" t="n">
        <v>102</v>
      </c>
      <c r="M13" s="86" t="n">
        <v>0</v>
      </c>
      <c r="N13" s="86" t="n">
        <v>10</v>
      </c>
      <c r="O13" s="86" t="inlineStr">
        <is>
          <t>TRIM RIB 64@Ancient Water66/68" Ref:POUT25SB0007971A-R-1925290</t>
        </is>
      </c>
    </row>
    <row r="14" ht="15" customHeight="1">
      <c r="A14" s="4">
        <f>TRIM(CLEAN(SUBSTITUTE(IFERROR(IFERROR(VALUE(LEFT(G14,FIND("@",G14)-1)),LEFT(G14,FIND("@",G14)-1)),IF(G14="","-",IFERROR(VALUE(G14),G14)))," ","")))</f>
        <v/>
      </c>
      <c r="B14" s="86" t="inlineStr">
        <is>
          <t>GTT2025092501</t>
        </is>
      </c>
      <c r="C14" s="87" t="n"/>
      <c r="D14" s="88" t="n">
        <v>45932</v>
      </c>
      <c r="E14" s="89" t="n">
        <v>45933.66671296296</v>
      </c>
      <c r="F14" s="86" t="inlineStr">
        <is>
          <t>POUT25SB0007971A</t>
        </is>
      </c>
      <c r="G14" s="86" t="inlineStr">
        <is>
          <t>65@Midnight Blue</t>
        </is>
      </c>
      <c r="H14" s="86" t="inlineStr">
        <is>
          <t>R</t>
        </is>
      </c>
      <c r="I14" s="86" t="inlineStr">
        <is>
          <t>H250904018</t>
        </is>
      </c>
      <c r="J14" s="86" t="n">
        <v>2</v>
      </c>
      <c r="K14" s="87" t="n"/>
      <c r="L14" s="86" t="n">
        <v>64</v>
      </c>
      <c r="M14" s="86" t="n">
        <v>0</v>
      </c>
      <c r="N14" s="86" t="n">
        <v>10</v>
      </c>
      <c r="O14" s="86" t="inlineStr">
        <is>
          <t>TRIM RIB 65@Midnight Blue66/68" Ref:POUT25SB0007971A-R-1925284</t>
        </is>
      </c>
    </row>
    <row r="15" ht="15" customHeight="1">
      <c r="A15" s="4">
        <f>TRIM(CLEAN(SUBSTITUTE(IFERROR(IFERROR(VALUE(LEFT(G15,FIND("@",G15)-1)),LEFT(G15,FIND("@",G15)-1)),IF(G15="","-",IFERROR(VALUE(G15),G15)))," ","")))</f>
        <v/>
      </c>
      <c r="B15" s="86" t="inlineStr">
        <is>
          <t>GTT2025092501</t>
        </is>
      </c>
      <c r="C15" s="87" t="n"/>
      <c r="D15" s="88" t="n">
        <v>45932</v>
      </c>
      <c r="E15" s="89" t="n">
        <v>45933.66671296296</v>
      </c>
      <c r="F15" s="86" t="inlineStr">
        <is>
          <t>POUT25SB0007971A</t>
        </is>
      </c>
      <c r="G15" s="86" t="inlineStr">
        <is>
          <t>65@Midnight Blue</t>
        </is>
      </c>
      <c r="H15" s="86" t="inlineStr">
        <is>
          <t>R</t>
        </is>
      </c>
      <c r="I15" s="86" t="inlineStr">
        <is>
          <t xml:space="preserve">H250904018 </t>
        </is>
      </c>
      <c r="J15" s="86" t="n">
        <v>1</v>
      </c>
      <c r="K15" s="87" t="n"/>
      <c r="L15" s="86" t="n">
        <v>44</v>
      </c>
      <c r="M15" s="86" t="n">
        <v>0</v>
      </c>
      <c r="N15" s="86" t="n">
        <v>10</v>
      </c>
      <c r="O15" s="86" t="inlineStr">
        <is>
          <t>TRIM RIB 65@Midnight Blue66/68" Ref:POUT25SB0007971A-R-1925284</t>
        </is>
      </c>
    </row>
    <row r="16" ht="15" customHeight="1">
      <c r="A16" s="4">
        <f>TRIM(CLEAN(SUBSTITUTE(IFERROR(IFERROR(VALUE(LEFT(G16,FIND("@",G16)-1)),LEFT(G16,FIND("@",G16)-1)),IF(G16="","-",IFERROR(VALUE(G16),G16)))," ","")))</f>
        <v/>
      </c>
      <c r="B16" s="86" t="inlineStr">
        <is>
          <t>GTT2025092101</t>
        </is>
      </c>
      <c r="C16" s="87" t="n"/>
      <c r="D16" s="88" t="n">
        <v>45938</v>
      </c>
      <c r="E16" s="89" t="n">
        <v>45939.45839120371</v>
      </c>
      <c r="F16" s="86" t="inlineStr">
        <is>
          <t>POUT25SB0007971A</t>
        </is>
      </c>
      <c r="G16" s="86" t="inlineStr">
        <is>
          <t>39@Haute Red</t>
        </is>
      </c>
      <c r="H16" s="86" t="inlineStr">
        <is>
          <t>B</t>
        </is>
      </c>
      <c r="I16" s="86" t="inlineStr">
        <is>
          <t>H250902023</t>
        </is>
      </c>
      <c r="J16" s="86" t="n">
        <v>18</v>
      </c>
      <c r="K16" s="87" t="n"/>
      <c r="L16" s="86" t="n">
        <v>1592</v>
      </c>
      <c r="M16" s="86" t="n">
        <v>0</v>
      </c>
      <c r="N16" s="86" t="n">
        <v>10</v>
      </c>
      <c r="O16" s="86" t="inlineStr">
        <is>
          <t>MAIN BODY 39@Haute Red64/66" Ref:POUT25SB0007971A-B-1925316</t>
        </is>
      </c>
    </row>
    <row r="17" ht="15" customHeight="1">
      <c r="A17" s="4">
        <f>TRIM(CLEAN(SUBSTITUTE(IFERROR(IFERROR(VALUE(LEFT(G17,FIND("@",G17)-1)),LEFT(G17,FIND("@",G17)-1)),IF(G17="","-",IFERROR(VALUE(G17),G17)))," ","")))</f>
        <v/>
      </c>
      <c r="B17" s="86" t="inlineStr">
        <is>
          <t>GTT2025092101</t>
        </is>
      </c>
      <c r="C17" s="87" t="n"/>
      <c r="D17" s="88" t="n">
        <v>45938</v>
      </c>
      <c r="E17" s="89" t="n">
        <v>45939.45839120371</v>
      </c>
      <c r="F17" s="86" t="inlineStr">
        <is>
          <t>POUT25SB0007971A</t>
        </is>
      </c>
      <c r="G17" s="86" t="inlineStr">
        <is>
          <t>41@Daffodil</t>
        </is>
      </c>
      <c r="H17" s="86" t="inlineStr">
        <is>
          <t>B</t>
        </is>
      </c>
      <c r="I17" s="86" t="inlineStr">
        <is>
          <t>H250828003</t>
        </is>
      </c>
      <c r="J17" s="86" t="n">
        <v>15</v>
      </c>
      <c r="K17" s="87" t="n"/>
      <c r="L17" s="86" t="n">
        <v>1339</v>
      </c>
      <c r="M17" s="86" t="n">
        <v>0</v>
      </c>
      <c r="N17" s="86" t="n">
        <v>10</v>
      </c>
      <c r="O17" s="86" t="inlineStr">
        <is>
          <t>MAIN BODY 41@Daffodil64/66" Ref:POUT25SB0007971A-B-1925275</t>
        </is>
      </c>
    </row>
    <row r="18" ht="15" customHeight="1">
      <c r="A18" s="4">
        <f>TRIM(CLEAN(SUBSTITUTE(IFERROR(IFERROR(VALUE(LEFT(G18,FIND("@",G18)-1)),LEFT(G18,FIND("@",G18)-1)),IF(G18="","-",IFERROR(VALUE(G18),G18)))," ","")))</f>
        <v/>
      </c>
      <c r="B18" s="86" t="inlineStr">
        <is>
          <t>GTT2025092101</t>
        </is>
      </c>
      <c r="C18" s="87" t="n"/>
      <c r="D18" s="88" t="n">
        <v>45938</v>
      </c>
      <c r="E18" s="89" t="n">
        <v>45939.45839120371</v>
      </c>
      <c r="F18" s="86" t="inlineStr">
        <is>
          <t>POUT25SB0007971A</t>
        </is>
      </c>
      <c r="G18" s="86" t="inlineStr">
        <is>
          <t>59@Herbed Green</t>
        </is>
      </c>
      <c r="H18" s="86" t="inlineStr">
        <is>
          <t>B</t>
        </is>
      </c>
      <c r="I18" s="86" t="inlineStr">
        <is>
          <t>H250902027</t>
        </is>
      </c>
      <c r="J18" s="86" t="n">
        <v>18</v>
      </c>
      <c r="K18" s="87" t="n"/>
      <c r="L18" s="86" t="n">
        <v>1572</v>
      </c>
      <c r="M18" s="86" t="n">
        <v>0</v>
      </c>
      <c r="N18" s="86" t="n">
        <v>10</v>
      </c>
      <c r="O18" s="86" t="inlineStr">
        <is>
          <t>MAIN BODY 59@Herbed Green64/66" Ref:POUT25SB0007971A-B-1925296</t>
        </is>
      </c>
    </row>
    <row r="19" ht="15" customHeight="1">
      <c r="A19" s="4">
        <f>TRIM(CLEAN(SUBSTITUTE(IFERROR(IFERROR(VALUE(LEFT(G19,FIND("@",G19)-1)),LEFT(G19,FIND("@",G19)-1)),IF(G19="","-",IFERROR(VALUE(G19),G19)))," ","")))</f>
        <v/>
      </c>
      <c r="B19" s="86" t="inlineStr">
        <is>
          <t>GTT2025092101</t>
        </is>
      </c>
      <c r="C19" s="87" t="n"/>
      <c r="D19" s="88" t="n">
        <v>45938</v>
      </c>
      <c r="E19" s="89" t="n">
        <v>45939.45839120371</v>
      </c>
      <c r="F19" s="86" t="inlineStr">
        <is>
          <t>POUT25SB0007971A</t>
        </is>
      </c>
      <c r="G19" s="86" t="inlineStr">
        <is>
          <t>64@Ancient Water</t>
        </is>
      </c>
      <c r="H19" s="86" t="inlineStr">
        <is>
          <t>B</t>
        </is>
      </c>
      <c r="I19" s="86" t="inlineStr">
        <is>
          <t>H250902028</t>
        </is>
      </c>
      <c r="J19" s="86" t="n">
        <v>33</v>
      </c>
      <c r="K19" s="87" t="n"/>
      <c r="L19" s="86" t="n">
        <v>2885</v>
      </c>
      <c r="M19" s="86" t="n">
        <v>0</v>
      </c>
      <c r="N19" s="86" t="n">
        <v>10</v>
      </c>
      <c r="O19" s="86" t="inlineStr">
        <is>
          <t>MAIN BODY 64@Ancient Water64/66" Ref:POUT25SB0007971A-B-1925297</t>
        </is>
      </c>
    </row>
    <row r="20" ht="15" customHeight="1">
      <c r="A20" s="4">
        <f>TRIM(CLEAN(SUBSTITUTE(IFERROR(IFERROR(VALUE(LEFT(G20,FIND("@",G20)-1)),LEFT(G20,FIND("@",G20)-1)),IF(G20="","-",IFERROR(VALUE(G20),G20)))," ","")))</f>
        <v/>
      </c>
      <c r="B20" s="86" t="inlineStr">
        <is>
          <t>GTT2025092101</t>
        </is>
      </c>
      <c r="C20" s="87" t="n"/>
      <c r="D20" s="88" t="n">
        <v>45938</v>
      </c>
      <c r="E20" s="89" t="n">
        <v>45939.45839120371</v>
      </c>
      <c r="F20" s="86" t="inlineStr">
        <is>
          <t>POUT25SB0007971A</t>
        </is>
      </c>
      <c r="G20" s="86" t="inlineStr">
        <is>
          <t>65@Midnight Blue</t>
        </is>
      </c>
      <c r="H20" s="86" t="inlineStr">
        <is>
          <t>B</t>
        </is>
      </c>
      <c r="I20" s="86" t="inlineStr">
        <is>
          <t>H250902029</t>
        </is>
      </c>
      <c r="J20" s="86" t="n">
        <v>34</v>
      </c>
      <c r="K20" s="87" t="n"/>
      <c r="L20" s="86" t="n">
        <v>2844</v>
      </c>
      <c r="M20" s="86" t="n">
        <v>0</v>
      </c>
      <c r="N20" s="86" t="n">
        <v>10</v>
      </c>
      <c r="O20" s="86" t="inlineStr">
        <is>
          <t>MAIN BODY 65@Midnight Blue64/66" Ref:POUT25SB0007971A-B-1925317</t>
        </is>
      </c>
    </row>
    <row r="21" ht="15" customHeight="1">
      <c r="A21" s="4">
        <f>TRIM(CLEAN(SUBSTITUTE(IFERROR(IFERROR(VALUE(LEFT(G21,FIND("@",G21)-1)),LEFT(G21,FIND("@",G21)-1)),IF(G21="","-",IFERROR(VALUE(G21),G21)))," ","")))</f>
        <v/>
      </c>
      <c r="B21" s="86" t="inlineStr">
        <is>
          <t>GTT2025092101</t>
        </is>
      </c>
      <c r="C21" s="87" t="n"/>
      <c r="D21" s="88" t="n">
        <v>45938</v>
      </c>
      <c r="E21" s="89" t="n">
        <v>45939.45840277777</v>
      </c>
      <c r="F21" s="86" t="inlineStr">
        <is>
          <t>POUT25SB0007971A</t>
        </is>
      </c>
      <c r="G21" s="86" t="inlineStr">
        <is>
          <t>78@Light Buff</t>
        </is>
      </c>
      <c r="H21" s="86" t="inlineStr">
        <is>
          <t>B</t>
        </is>
      </c>
      <c r="I21" s="86" t="inlineStr">
        <is>
          <t>H250828006</t>
        </is>
      </c>
      <c r="J21" s="86" t="n">
        <v>4</v>
      </c>
      <c r="K21" s="87" t="n"/>
      <c r="L21" s="86" t="n">
        <v>345</v>
      </c>
      <c r="M21" s="86" t="n">
        <v>0</v>
      </c>
      <c r="N21" s="86" t="n">
        <v>10</v>
      </c>
      <c r="O21" s="86" t="inlineStr">
        <is>
          <t>MAIN BODY 78@Light Buff64/66" Ref:POUT25SB0007971A-B-1925282</t>
        </is>
      </c>
    </row>
    <row r="22" ht="15" customHeight="1">
      <c r="A22" s="4">
        <f>TRIM(CLEAN(SUBSTITUTE(IFERROR(IFERROR(VALUE(LEFT(G22,FIND("@",G22)-1)),LEFT(G22,FIND("@",G22)-1)),IF(G22="","-",IFERROR(VALUE(G22),G22)))," ","")))</f>
        <v/>
      </c>
      <c r="B22" s="86" t="inlineStr">
        <is>
          <t>GTT2025092101</t>
        </is>
      </c>
      <c r="C22" s="87" t="n"/>
      <c r="D22" s="88" t="n">
        <v>45938</v>
      </c>
      <c r="E22" s="89" t="n">
        <v>45939.45840277777</v>
      </c>
      <c r="F22" s="86" t="inlineStr">
        <is>
          <t>POUT25SB0007971A</t>
        </is>
      </c>
      <c r="G22" s="86" t="inlineStr">
        <is>
          <t>78@Light Buff</t>
        </is>
      </c>
      <c r="H22" s="86" t="inlineStr">
        <is>
          <t>B</t>
        </is>
      </c>
      <c r="I22" s="86" t="inlineStr">
        <is>
          <t xml:space="preserve">H250828006 </t>
        </is>
      </c>
      <c r="J22" s="86" t="n">
        <v>1</v>
      </c>
      <c r="K22" s="87" t="n"/>
      <c r="L22" s="86" t="n">
        <v>88</v>
      </c>
      <c r="M22" s="86" t="n">
        <v>0</v>
      </c>
      <c r="N22" s="86" t="n">
        <v>10</v>
      </c>
      <c r="O22" s="86" t="inlineStr">
        <is>
          <t>MAIN BODY 78@Light Buff64/66" Ref:POUT25SB0007971A-B-1925282</t>
        </is>
      </c>
    </row>
    <row r="23" ht="15" customHeight="1">
      <c r="A23" s="4">
        <f>TRIM(CLEAN(SUBSTITUTE(IFERROR(IFERROR(VALUE(LEFT(G23,FIND("@",G23)-1)),LEFT(G23,FIND("@",G23)-1)),IF(G23="","-",IFERROR(VALUE(G23),G23)))," ","")))</f>
        <v/>
      </c>
      <c r="B23" s="86" t="inlineStr">
        <is>
          <t>GTT2025092801</t>
        </is>
      </c>
      <c r="C23" s="87" t="n"/>
      <c r="D23" s="88" t="n">
        <v>45946</v>
      </c>
      <c r="E23" s="89" t="n">
        <v>45947.66668981482</v>
      </c>
      <c r="F23" s="86" t="inlineStr">
        <is>
          <t>POUT25SB0007971A</t>
        </is>
      </c>
      <c r="G23" s="86" t="inlineStr">
        <is>
          <t>01@Signature White</t>
        </is>
      </c>
      <c r="H23" s="86" t="inlineStr">
        <is>
          <t>B</t>
        </is>
      </c>
      <c r="I23" s="86" t="inlineStr">
        <is>
          <t>H250828001-5</t>
        </is>
      </c>
      <c r="J23" s="86" t="n">
        <v>36</v>
      </c>
      <c r="K23" s="87" t="n"/>
      <c r="L23" s="86" t="n">
        <v>3014</v>
      </c>
      <c r="M23" s="86" t="n">
        <v>0</v>
      </c>
      <c r="N23" s="86" t="n">
        <v>20</v>
      </c>
      <c r="O23" s="86" t="inlineStr">
        <is>
          <t>MAIN BODY 01@Signature White64/66" Ref:POUT25SB0007971A-B-1925310</t>
        </is>
      </c>
    </row>
    <row r="24" ht="15" customHeight="1">
      <c r="A24" s="4">
        <f>TRIM(CLEAN(SUBSTITUTE(IFERROR(IFERROR(VALUE(LEFT(G24,FIND("@",G24)-1)),LEFT(G24,FIND("@",G24)-1)),IF(G24="","-",IFERROR(VALUE(G24),G24)))," ","")))</f>
        <v/>
      </c>
      <c r="B24" s="86" t="inlineStr">
        <is>
          <t>GTT2025092801</t>
        </is>
      </c>
      <c r="C24" s="87" t="n"/>
      <c r="D24" s="88" t="n">
        <v>45946</v>
      </c>
      <c r="E24" s="89" t="n">
        <v>45947.66668981482</v>
      </c>
      <c r="F24" s="86" t="inlineStr">
        <is>
          <t>POUT25SB0007971A</t>
        </is>
      </c>
      <c r="G24" s="86" t="inlineStr">
        <is>
          <t>01@Signature White</t>
        </is>
      </c>
      <c r="H24" s="86" t="inlineStr">
        <is>
          <t>B</t>
        </is>
      </c>
      <c r="I24" s="86" t="inlineStr">
        <is>
          <t>H250902011-3</t>
        </is>
      </c>
      <c r="J24" s="86" t="n">
        <v>24</v>
      </c>
      <c r="K24" s="87" t="n"/>
      <c r="L24" s="86" t="n">
        <v>2054</v>
      </c>
      <c r="M24" s="86" t="n">
        <v>0</v>
      </c>
      <c r="N24" s="86" t="n">
        <v>10</v>
      </c>
      <c r="O24" s="86" t="inlineStr">
        <is>
          <t>MAIN BODY 01@Signature White64/66" Ref:POUT25SB0007971A-B-1925310</t>
        </is>
      </c>
    </row>
    <row r="25" ht="15" customHeight="1">
      <c r="A25" s="4">
        <f>TRIM(CLEAN(SUBSTITUTE(IFERROR(IFERROR(VALUE(LEFT(G25,FIND("@",G25)-1)),LEFT(G25,FIND("@",G25)-1)),IF(G25="","-",IFERROR(VALUE(G25),G25)))," ","")))</f>
        <v/>
      </c>
      <c r="B25" s="86" t="inlineStr">
        <is>
          <t>GTT2025092801</t>
        </is>
      </c>
      <c r="C25" s="87" t="n"/>
      <c r="D25" s="88" t="n">
        <v>45946</v>
      </c>
      <c r="E25" s="89" t="n">
        <v>45947.66668981482</v>
      </c>
      <c r="F25" s="86" t="inlineStr">
        <is>
          <t>POUT25SB0007971A</t>
        </is>
      </c>
      <c r="G25" s="86" t="inlineStr">
        <is>
          <t>29@Troposphere</t>
        </is>
      </c>
      <c r="H25" s="86" t="inlineStr">
        <is>
          <t>B</t>
        </is>
      </c>
      <c r="I25" s="86" t="inlineStr">
        <is>
          <t>H250902021-5</t>
        </is>
      </c>
      <c r="J25" s="86" t="n">
        <v>3</v>
      </c>
      <c r="K25" s="87" t="n"/>
      <c r="L25" s="86" t="n">
        <v>262</v>
      </c>
      <c r="M25" s="86" t="n">
        <v>0</v>
      </c>
      <c r="N25" s="86" t="n">
        <v>11</v>
      </c>
      <c r="O25" s="86" t="inlineStr">
        <is>
          <t>MAIN BODY 29@Troposphere64/66" Ref:POUT25SB0007971A-B-1925303</t>
        </is>
      </c>
    </row>
    <row r="26" ht="15" customHeight="1">
      <c r="A26" s="4">
        <f>TRIM(CLEAN(SUBSTITUTE(IFERROR(IFERROR(VALUE(LEFT(G26,FIND("@",G26)-1)),LEFT(G26,FIND("@",G26)-1)),IF(G26="","-",IFERROR(VALUE(G26),G26)))," ","")))</f>
        <v/>
      </c>
      <c r="B26" s="86" t="inlineStr">
        <is>
          <t>GTT2025092801</t>
        </is>
      </c>
      <c r="C26" s="87" t="n"/>
      <c r="D26" s="88" t="n">
        <v>45946</v>
      </c>
      <c r="E26" s="89" t="n">
        <v>45947.66668981482</v>
      </c>
      <c r="F26" s="86" t="inlineStr">
        <is>
          <t>POUT25SB0007971A</t>
        </is>
      </c>
      <c r="G26" s="86" t="inlineStr">
        <is>
          <t>57@Tamarack Green</t>
        </is>
      </c>
      <c r="H26" s="86" t="inlineStr">
        <is>
          <t>B</t>
        </is>
      </c>
      <c r="I26" s="86" t="inlineStr">
        <is>
          <t>H250828005</t>
        </is>
      </c>
      <c r="J26" s="86" t="n">
        <v>15</v>
      </c>
      <c r="K26" s="87" t="n"/>
      <c r="L26" s="86" t="n">
        <v>1302</v>
      </c>
      <c r="M26" s="86" t="n">
        <v>0</v>
      </c>
      <c r="N26" s="86" t="n">
        <v>12</v>
      </c>
      <c r="O26" s="86" t="inlineStr">
        <is>
          <t>MAIN BODY 57@Tamarack Green64/66" Ref:POUT25SB0007971A-B-1925325</t>
        </is>
      </c>
    </row>
    <row r="27" ht="15" customHeight="1">
      <c r="A27" s="4">
        <f>TRIM(CLEAN(SUBSTITUTE(IFERROR(IFERROR(VALUE(LEFT(G27,FIND("@",G27)-1)),LEFT(G27,FIND("@",G27)-1)),IF(G27="","-",IFERROR(VALUE(G27),G27)))," ","")))</f>
        <v/>
      </c>
      <c r="B27" s="86" t="inlineStr">
        <is>
          <t>GTT2025092801</t>
        </is>
      </c>
      <c r="C27" s="87" t="n"/>
      <c r="D27" s="88" t="n">
        <v>45946</v>
      </c>
      <c r="E27" s="89" t="n">
        <v>45947.66668981482</v>
      </c>
      <c r="F27" s="86" t="inlineStr">
        <is>
          <t>POUT25SB0007971A</t>
        </is>
      </c>
      <c r="G27" s="86" t="inlineStr">
        <is>
          <t>57@Tamarack Green</t>
        </is>
      </c>
      <c r="H27" s="86" t="inlineStr">
        <is>
          <t>B</t>
        </is>
      </c>
      <c r="I27" s="86" t="inlineStr">
        <is>
          <t>H250828005-1</t>
        </is>
      </c>
      <c r="J27" s="86" t="n">
        <v>22</v>
      </c>
      <c r="K27" s="87" t="n"/>
      <c r="L27" s="86" t="n">
        <v>1835</v>
      </c>
      <c r="M27" s="86" t="n">
        <v>0</v>
      </c>
      <c r="N27" s="86" t="n">
        <v>10</v>
      </c>
      <c r="O27" s="86" t="inlineStr">
        <is>
          <t>MAIN BODY 57@Tamarack Green64/66" Ref:POUT25SB0007971A-B-1925325</t>
        </is>
      </c>
    </row>
    <row r="28" ht="15" customHeight="1">
      <c r="A28" s="4">
        <f>TRIM(CLEAN(SUBSTITUTE(IFERROR(IFERROR(VALUE(LEFT(G28,FIND("@",G28)-1)),LEFT(G28,FIND("@",G28)-1)),IF(G28="","-",IFERROR(VALUE(G28),G28)))," ","")))</f>
        <v/>
      </c>
      <c r="B28" s="86" t="inlineStr">
        <is>
          <t>GTT2025092801</t>
        </is>
      </c>
      <c r="C28" s="87" t="n"/>
      <c r="D28" s="88" t="n">
        <v>45946</v>
      </c>
      <c r="E28" s="89" t="n">
        <v>45947.66668981482</v>
      </c>
      <c r="F28" s="86" t="inlineStr">
        <is>
          <t>POUT25SB0007971A</t>
        </is>
      </c>
      <c r="G28" s="86" t="inlineStr">
        <is>
          <t>57@Tamarack Green</t>
        </is>
      </c>
      <c r="H28" s="86" t="inlineStr">
        <is>
          <t>B</t>
        </is>
      </c>
      <c r="I28" s="86" t="inlineStr">
        <is>
          <t>H250913002</t>
        </is>
      </c>
      <c r="J28" s="86" t="n">
        <v>3</v>
      </c>
      <c r="K28" s="87" t="n"/>
      <c r="L28" s="86" t="n">
        <v>269</v>
      </c>
      <c r="M28" s="86" t="n">
        <v>0</v>
      </c>
      <c r="N28" s="86" t="n">
        <v>11</v>
      </c>
      <c r="O28" s="86" t="inlineStr">
        <is>
          <t>MAIN BODY 57@Tamarack Green64/66" Ref:POUT25SB0007971A-B-1925325</t>
        </is>
      </c>
    </row>
    <row r="29" ht="15" customHeight="1">
      <c r="A29" s="4">
        <f>TRIM(CLEAN(SUBSTITUTE(IFERROR(IFERROR(VALUE(LEFT(G29,FIND("@",G29)-1)),LEFT(G29,FIND("@",G29)-1)),IF(G29="","-",IFERROR(VALUE(G29),G29)))," ","")))</f>
        <v/>
      </c>
      <c r="B29" s="86" t="inlineStr">
        <is>
          <t>GTT2025092801</t>
        </is>
      </c>
      <c r="C29" s="87" t="n"/>
      <c r="D29" s="88" t="n">
        <v>45946</v>
      </c>
      <c r="E29" s="89" t="n">
        <v>45947.66668981482</v>
      </c>
      <c r="F29" s="86" t="inlineStr">
        <is>
          <t>POUT25SB0007971A</t>
        </is>
      </c>
      <c r="G29" s="86" t="inlineStr">
        <is>
          <t>96@Rust</t>
        </is>
      </c>
      <c r="H29" s="86" t="inlineStr">
        <is>
          <t>B</t>
        </is>
      </c>
      <c r="I29" s="86" t="inlineStr">
        <is>
          <t>H250904046</t>
        </is>
      </c>
      <c r="J29" s="86" t="n">
        <v>18</v>
      </c>
      <c r="K29" s="87" t="n"/>
      <c r="L29" s="86" t="n">
        <v>1543</v>
      </c>
      <c r="M29" s="86" t="n">
        <v>0</v>
      </c>
      <c r="N29" s="86" t="n">
        <v>11</v>
      </c>
      <c r="O29" s="86" t="inlineStr">
        <is>
          <t>MAIN BODY 96@Rust64/66" Ref:POUT25SB0007971A-B-1925319</t>
        </is>
      </c>
    </row>
    <row r="30" ht="15" customHeight="1">
      <c r="A30" s="4">
        <f>TRIM(CLEAN(SUBSTITUTE(IFERROR(IFERROR(VALUE(LEFT(G30,FIND("@",G30)-1)),LEFT(G30,FIND("@",G30)-1)),IF(G30="","-",IFERROR(VALUE(G30),G30)))," ","")))</f>
        <v/>
      </c>
      <c r="B30" s="86" t="inlineStr">
        <is>
          <t>GTT2025092701</t>
        </is>
      </c>
      <c r="C30" s="87" t="n"/>
      <c r="D30" s="88" t="n">
        <v>45946</v>
      </c>
      <c r="E30" s="89" t="n">
        <v>45947.95839120371</v>
      </c>
      <c r="F30" s="86" t="inlineStr">
        <is>
          <t>POUT25SB0007971A</t>
        </is>
      </c>
      <c r="G30" s="86" t="inlineStr">
        <is>
          <t>01@Signature White</t>
        </is>
      </c>
      <c r="H30" s="86" t="inlineStr">
        <is>
          <t>B</t>
        </is>
      </c>
      <c r="I30" s="86" t="inlineStr">
        <is>
          <t>H250828001-1</t>
        </is>
      </c>
      <c r="J30" s="86" t="n">
        <v>31</v>
      </c>
      <c r="K30" s="87" t="n"/>
      <c r="L30" s="86" t="n">
        <v>2503</v>
      </c>
      <c r="M30" s="86" t="n">
        <v>0</v>
      </c>
      <c r="N30" s="86" t="n">
        <v>22</v>
      </c>
      <c r="O30" s="86" t="inlineStr">
        <is>
          <t>MAIN BODY 01@Signature White64/66" Ref:POUT25SB0007971A-B-1925310</t>
        </is>
      </c>
    </row>
    <row r="31" ht="15" customHeight="1">
      <c r="A31" s="4">
        <f>TRIM(CLEAN(SUBSTITUTE(IFERROR(IFERROR(VALUE(LEFT(G31,FIND("@",G31)-1)),LEFT(G31,FIND("@",G31)-1)),IF(G31="","-",IFERROR(VALUE(G31),G31)))," ","")))</f>
        <v/>
      </c>
      <c r="B31" s="86" t="inlineStr">
        <is>
          <t>GTT2025092701</t>
        </is>
      </c>
      <c r="C31" s="87" t="n"/>
      <c r="D31" s="88" t="n">
        <v>45946</v>
      </c>
      <c r="E31" s="89" t="n">
        <v>45947.95839120371</v>
      </c>
      <c r="F31" s="86" t="inlineStr">
        <is>
          <t>POUT25SB0007971A</t>
        </is>
      </c>
      <c r="G31" s="86" t="inlineStr">
        <is>
          <t>01@Signature White</t>
        </is>
      </c>
      <c r="H31" s="86" t="inlineStr">
        <is>
          <t>B</t>
        </is>
      </c>
      <c r="I31" s="86" t="inlineStr">
        <is>
          <t>H250828001-3A</t>
        </is>
      </c>
      <c r="J31" s="86" t="n">
        <v>2</v>
      </c>
      <c r="K31" s="87" t="n"/>
      <c r="L31" s="86" t="n">
        <v>170</v>
      </c>
      <c r="M31" s="86" t="n">
        <v>0</v>
      </c>
      <c r="N31" s="86" t="n">
        <v>23</v>
      </c>
      <c r="O31" s="86" t="inlineStr">
        <is>
          <t>MAIN BODY 01@Signature White64/66" Ref:POUT25SB0007971A-B-1925310</t>
        </is>
      </c>
    </row>
    <row r="32" ht="15" customHeight="1">
      <c r="A32" s="4">
        <f>TRIM(CLEAN(SUBSTITUTE(IFERROR(IFERROR(VALUE(LEFT(G32,FIND("@",G32)-1)),LEFT(G32,FIND("@",G32)-1)),IF(G32="","-",IFERROR(VALUE(G32),G32)))," ","")))</f>
        <v/>
      </c>
      <c r="B32" s="86" t="inlineStr">
        <is>
          <t>GTT2025092701</t>
        </is>
      </c>
      <c r="C32" s="87" t="n"/>
      <c r="D32" s="88" t="n">
        <v>45946</v>
      </c>
      <c r="E32" s="89" t="n">
        <v>45947.95839120371</v>
      </c>
      <c r="F32" s="86" t="inlineStr">
        <is>
          <t>POUT25SB0007971A</t>
        </is>
      </c>
      <c r="G32" s="86" t="inlineStr">
        <is>
          <t>01@Signature White</t>
        </is>
      </c>
      <c r="H32" s="86" t="inlineStr">
        <is>
          <t>B</t>
        </is>
      </c>
      <c r="I32" s="86" t="inlineStr">
        <is>
          <t>H250902033</t>
        </is>
      </c>
      <c r="J32" s="86" t="n">
        <v>44</v>
      </c>
      <c r="K32" s="87" t="n"/>
      <c r="L32" s="86" t="n">
        <v>3766</v>
      </c>
      <c r="M32" s="86" t="n">
        <v>0</v>
      </c>
      <c r="N32" s="86" t="n">
        <v>21</v>
      </c>
      <c r="O32" s="86" t="inlineStr">
        <is>
          <t>MAIN BODY 01@Signature White64/66" Ref:POUT25SB0007971A-B-1925310</t>
        </is>
      </c>
    </row>
    <row r="33" ht="15" customHeight="1">
      <c r="A33" s="4">
        <f>TRIM(CLEAN(SUBSTITUTE(IFERROR(IFERROR(VALUE(LEFT(G33,FIND("@",G33)-1)),LEFT(G33,FIND("@",G33)-1)),IF(G33="","-",IFERROR(VALUE(G33),G33)))," ","")))</f>
        <v/>
      </c>
      <c r="B33" s="86" t="inlineStr">
        <is>
          <t>GTT2025092701</t>
        </is>
      </c>
      <c r="C33" s="87" t="n"/>
      <c r="D33" s="88" t="n">
        <v>45947</v>
      </c>
      <c r="E33" s="89" t="n">
        <v>45948.66670138889</v>
      </c>
      <c r="F33" s="86" t="inlineStr">
        <is>
          <t>POUT25SB0007971A</t>
        </is>
      </c>
      <c r="G33" s="86" t="inlineStr">
        <is>
          <t>09@Signature Black</t>
        </is>
      </c>
      <c r="H33" s="86" t="inlineStr">
        <is>
          <t>B</t>
        </is>
      </c>
      <c r="I33" s="86" t="inlineStr">
        <is>
          <t>H250828002-1</t>
        </is>
      </c>
      <c r="J33" s="86" t="n">
        <v>29</v>
      </c>
      <c r="K33" s="87" t="n"/>
      <c r="L33" s="86" t="n">
        <v>2627</v>
      </c>
      <c r="M33" s="86" t="n">
        <v>0</v>
      </c>
      <c r="N33" s="86" t="n">
        <v>10</v>
      </c>
      <c r="O33" s="86" t="inlineStr">
        <is>
          <t>MAIN BODY 09@Signature Black64/66" Ref:POUT25SB0007971A-B-1925315</t>
        </is>
      </c>
    </row>
    <row r="34" ht="15" customHeight="1">
      <c r="A34" s="4">
        <f>TRIM(CLEAN(SUBSTITUTE(IFERROR(IFERROR(VALUE(LEFT(G34,FIND("@",G34)-1)),LEFT(G34,FIND("@",G34)-1)),IF(G34="","-",IFERROR(VALUE(G34),G34)))," ","")))</f>
        <v/>
      </c>
      <c r="B34" s="86" t="inlineStr">
        <is>
          <t>GTT2025092701</t>
        </is>
      </c>
      <c r="C34" s="87" t="n"/>
      <c r="D34" s="88" t="n">
        <v>45947</v>
      </c>
      <c r="E34" s="89" t="n">
        <v>45948.66670138889</v>
      </c>
      <c r="F34" s="86" t="inlineStr">
        <is>
          <t>POUT25SB0007971A</t>
        </is>
      </c>
      <c r="G34" s="86" t="inlineStr">
        <is>
          <t>09@Signature Black</t>
        </is>
      </c>
      <c r="H34" s="86" t="inlineStr">
        <is>
          <t>B</t>
        </is>
      </c>
      <c r="I34" s="86" t="inlineStr">
        <is>
          <t>H250828002-4</t>
        </is>
      </c>
      <c r="J34" s="86" t="n">
        <v>16</v>
      </c>
      <c r="K34" s="87" t="n"/>
      <c r="L34" s="86" t="n">
        <v>1475</v>
      </c>
      <c r="M34" s="86" t="n">
        <v>0</v>
      </c>
      <c r="N34" s="86" t="n">
        <v>11</v>
      </c>
      <c r="O34" s="86" t="inlineStr">
        <is>
          <t>MAIN BODY 09@Signature Black64/66" Ref:POUT25SB0007971A-B-1925315</t>
        </is>
      </c>
    </row>
    <row r="35" ht="15" customHeight="1">
      <c r="A35" s="4">
        <f>TRIM(CLEAN(SUBSTITUTE(IFERROR(IFERROR(VALUE(LEFT(G35,FIND("@",G35)-1)),LEFT(G35,FIND("@",G35)-1)),IF(G35="","-",IFERROR(VALUE(G35),G35)))," ","")))</f>
        <v/>
      </c>
      <c r="B35" s="86" t="inlineStr">
        <is>
          <t>GTT2025092701</t>
        </is>
      </c>
      <c r="C35" s="87" t="n"/>
      <c r="D35" s="88" t="n">
        <v>45947</v>
      </c>
      <c r="E35" s="89" t="n">
        <v>45948.66670138889</v>
      </c>
      <c r="F35" s="86" t="inlineStr">
        <is>
          <t>POUT25SB0007971A</t>
        </is>
      </c>
      <c r="G35" s="86" t="inlineStr">
        <is>
          <t>09@Signature Black</t>
        </is>
      </c>
      <c r="H35" s="86" t="inlineStr">
        <is>
          <t>B</t>
        </is>
      </c>
      <c r="I35" s="86" t="inlineStr">
        <is>
          <t>H250828002-8</t>
        </is>
      </c>
      <c r="J35" s="86" t="n">
        <v>27</v>
      </c>
      <c r="K35" s="87" t="n"/>
      <c r="L35" s="86" t="n">
        <v>2487</v>
      </c>
      <c r="M35" s="86" t="n">
        <v>0</v>
      </c>
      <c r="N35" s="86" t="n">
        <v>13</v>
      </c>
      <c r="O35" s="86" t="inlineStr">
        <is>
          <t>MAIN BODY 09@Signature Black64/66" Ref:POUT25SB0007971A-B-1925315</t>
        </is>
      </c>
    </row>
    <row r="36" ht="15" customHeight="1">
      <c r="A36" s="4">
        <f>TRIM(CLEAN(SUBSTITUTE(IFERROR(IFERROR(VALUE(LEFT(G36,FIND("@",G36)-1)),LEFT(G36,FIND("@",G36)-1)),IF(G36="","-",IFERROR(VALUE(G36),G36)))," ","")))</f>
        <v/>
      </c>
      <c r="B36" s="86" t="inlineStr">
        <is>
          <t>GTT2025092701</t>
        </is>
      </c>
      <c r="C36" s="87" t="n"/>
      <c r="D36" s="88" t="n">
        <v>45947</v>
      </c>
      <c r="E36" s="89" t="n">
        <v>45948.66670138889</v>
      </c>
      <c r="F36" s="86" t="inlineStr">
        <is>
          <t>POUT25SB0007971A</t>
        </is>
      </c>
      <c r="G36" s="86" t="inlineStr">
        <is>
          <t>09@Signature Black</t>
        </is>
      </c>
      <c r="H36" s="86" t="inlineStr">
        <is>
          <t>B</t>
        </is>
      </c>
      <c r="I36" s="86" t="inlineStr">
        <is>
          <t>H250902012</t>
        </is>
      </c>
      <c r="J36" s="86" t="n">
        <v>27</v>
      </c>
      <c r="K36" s="87" t="n"/>
      <c r="L36" s="86" t="n">
        <v>2385</v>
      </c>
      <c r="M36" s="86" t="n">
        <v>0</v>
      </c>
      <c r="N36" s="86" t="n">
        <v>12</v>
      </c>
      <c r="O36" s="86" t="inlineStr">
        <is>
          <t>MAIN BODY 09@Signature Black64/66" Ref:POUT25SB0007971A-B-1925315</t>
        </is>
      </c>
    </row>
    <row r="37" ht="15" customHeight="1">
      <c r="A37" s="4">
        <f>TRIM(CLEAN(SUBSTITUTE(IFERROR(IFERROR(VALUE(LEFT(G37,FIND("@",G37)-1)),LEFT(G37,FIND("@",G37)-1)),IF(G37="","-",IFERROR(VALUE(G37),G37)))," ","")))</f>
        <v/>
      </c>
      <c r="B37" s="86" t="inlineStr">
        <is>
          <t>GTT2025092701</t>
        </is>
      </c>
      <c r="C37" s="87" t="n"/>
      <c r="D37" s="88" t="n">
        <v>45947</v>
      </c>
      <c r="E37" s="89" t="n">
        <v>45948.66670138889</v>
      </c>
      <c r="F37" s="86" t="inlineStr">
        <is>
          <t>POUT25SB0007971A</t>
        </is>
      </c>
      <c r="G37" s="86" t="inlineStr">
        <is>
          <t>29@Troposphere</t>
        </is>
      </c>
      <c r="H37" s="86" t="inlineStr">
        <is>
          <t>B</t>
        </is>
      </c>
      <c r="I37" s="86" t="inlineStr">
        <is>
          <t>H250902021-1</t>
        </is>
      </c>
      <c r="J37" s="86" t="n">
        <v>35</v>
      </c>
      <c r="K37" s="87" t="n"/>
      <c r="L37" s="86" t="n">
        <v>3098</v>
      </c>
      <c r="M37" s="86" t="n">
        <v>0</v>
      </c>
      <c r="N37" s="86" t="n">
        <v>10</v>
      </c>
      <c r="O37" s="86" t="inlineStr">
        <is>
          <t>MAIN BODY 29@Troposphere64/66" Ref:POUT25SB0007971A-B-1925303</t>
        </is>
      </c>
    </row>
    <row r="38" ht="15" customHeight="1">
      <c r="A38" s="4">
        <f>TRIM(CLEAN(SUBSTITUTE(IFERROR(IFERROR(VALUE(LEFT(G38,FIND("@",G38)-1)),LEFT(G38,FIND("@",G38)-1)),IF(G38="","-",IFERROR(VALUE(G38),G38)))," ","")))</f>
        <v/>
      </c>
      <c r="B38" s="86" t="inlineStr">
        <is>
          <t>GTT2025092701</t>
        </is>
      </c>
      <c r="C38" s="87" t="n"/>
      <c r="D38" s="88" t="n">
        <v>45947</v>
      </c>
      <c r="E38" s="89" t="n">
        <v>45948.66670138889</v>
      </c>
      <c r="F38" s="86" t="inlineStr">
        <is>
          <t>POUT25SB0007971A</t>
        </is>
      </c>
      <c r="G38" s="86" t="inlineStr">
        <is>
          <t>29@Troposphere</t>
        </is>
      </c>
      <c r="H38" s="86" t="inlineStr">
        <is>
          <t>B</t>
        </is>
      </c>
      <c r="I38" s="86" t="inlineStr">
        <is>
          <t>H250902021-2</t>
        </is>
      </c>
      <c r="J38" s="86" t="n">
        <v>36</v>
      </c>
      <c r="K38" s="87" t="n"/>
      <c r="L38" s="86" t="n">
        <v>3199</v>
      </c>
      <c r="M38" s="86" t="n">
        <v>0</v>
      </c>
      <c r="N38" s="86" t="n">
        <v>11</v>
      </c>
      <c r="O38" s="86" t="inlineStr">
        <is>
          <t>MAIN BODY 29@Troposphere64/66" Ref:POUT25SB0007971A-B-1925303</t>
        </is>
      </c>
    </row>
    <row r="39" ht="15" customHeight="1">
      <c r="A39" s="4">
        <f>TRIM(CLEAN(SUBSTITUTE(IFERROR(IFERROR(VALUE(LEFT(G39,FIND("@",G39)-1)),LEFT(G39,FIND("@",G39)-1)),IF(G39="","-",IFERROR(VALUE(G39),G39)))," ","")))</f>
        <v/>
      </c>
      <c r="B39" s="86" t="inlineStr">
        <is>
          <t>GTT2025092701</t>
        </is>
      </c>
      <c r="C39" s="87" t="n"/>
      <c r="D39" s="88" t="n">
        <v>45947</v>
      </c>
      <c r="E39" s="89" t="n">
        <v>45948.66670138889</v>
      </c>
      <c r="F39" s="86" t="inlineStr">
        <is>
          <t>POUT25SB0007971A</t>
        </is>
      </c>
      <c r="G39" s="86" t="inlineStr">
        <is>
          <t>39@Haute Red</t>
        </is>
      </c>
      <c r="H39" s="86" t="inlineStr">
        <is>
          <t>B</t>
        </is>
      </c>
      <c r="I39" s="86" t="inlineStr">
        <is>
          <t>H250902023-1</t>
        </is>
      </c>
      <c r="J39" s="86" t="n">
        <v>38</v>
      </c>
      <c r="K39" s="87" t="n"/>
      <c r="L39" s="86" t="n">
        <v>3364</v>
      </c>
      <c r="M39" s="86" t="n">
        <v>0</v>
      </c>
      <c r="N39" s="86" t="n">
        <v>11</v>
      </c>
      <c r="O39" s="86" t="inlineStr">
        <is>
          <t>MAIN BODY 39@Haute Red64/66" Ref:POUT25SB0007971A-B-1925316</t>
        </is>
      </c>
    </row>
    <row r="40" ht="15" customHeight="1">
      <c r="A40" s="4">
        <f>TRIM(CLEAN(SUBSTITUTE(IFERROR(IFERROR(VALUE(LEFT(G40,FIND("@",G40)-1)),LEFT(G40,FIND("@",G40)-1)),IF(G40="","-",IFERROR(VALUE(G40),G40)))," ","")))</f>
        <v/>
      </c>
      <c r="B40" s="86" t="inlineStr">
        <is>
          <t>GTT2025092902</t>
        </is>
      </c>
      <c r="C40" s="87" t="n"/>
      <c r="D40" s="88" t="n">
        <v>45947</v>
      </c>
      <c r="E40" s="89" t="n">
        <v>45948.66670138889</v>
      </c>
      <c r="F40" s="86" t="inlineStr">
        <is>
          <t>POUT25SB0007971A</t>
        </is>
      </c>
      <c r="G40" s="86" t="inlineStr">
        <is>
          <t>26@Signature Navy</t>
        </is>
      </c>
      <c r="H40" s="86" t="inlineStr">
        <is>
          <t>B</t>
        </is>
      </c>
      <c r="I40" s="86" t="inlineStr">
        <is>
          <t>H250902020-4</t>
        </is>
      </c>
      <c r="J40" s="86" t="n">
        <v>26</v>
      </c>
      <c r="K40" s="87" t="n"/>
      <c r="L40" s="86" t="n">
        <v>2330</v>
      </c>
      <c r="M40" s="86" t="n">
        <v>0</v>
      </c>
      <c r="N40" s="86" t="n">
        <v>11</v>
      </c>
      <c r="O40" s="86" t="inlineStr">
        <is>
          <t>MAIN BODY 26@Signature Navy64/66" Ref:POUT25SB0007971A-B-1925323</t>
        </is>
      </c>
    </row>
    <row r="41" ht="15" customHeight="1">
      <c r="A41" s="4">
        <f>TRIM(CLEAN(SUBSTITUTE(IFERROR(IFERROR(VALUE(LEFT(G41,FIND("@",G41)-1)),LEFT(G41,FIND("@",G41)-1)),IF(G41="","-",IFERROR(VALUE(G41),G41)))," ","")))</f>
        <v/>
      </c>
      <c r="B41" s="86" t="inlineStr">
        <is>
          <t>GTT2025092902</t>
        </is>
      </c>
      <c r="C41" s="87" t="n"/>
      <c r="D41" s="88" t="n">
        <v>45947</v>
      </c>
      <c r="E41" s="89" t="n">
        <v>45948.66670138889</v>
      </c>
      <c r="F41" s="86" t="inlineStr">
        <is>
          <t>POUT25SB0007971A</t>
        </is>
      </c>
      <c r="G41" s="86" t="inlineStr">
        <is>
          <t>29@Troposphere</t>
        </is>
      </c>
      <c r="H41" s="86" t="inlineStr">
        <is>
          <t>R</t>
        </is>
      </c>
      <c r="I41" s="86" t="inlineStr">
        <is>
          <t>H250904012</t>
        </is>
      </c>
      <c r="J41" s="86" t="n">
        <v>6</v>
      </c>
      <c r="K41" s="87" t="n"/>
      <c r="L41" s="86" t="n">
        <v>179</v>
      </c>
      <c r="M41" s="86" t="n">
        <v>0</v>
      </c>
      <c r="N41" s="86" t="n">
        <v>10.11</v>
      </c>
      <c r="O41" s="86" t="inlineStr">
        <is>
          <t>TRIM RIB 29@Troposphere66/68" Ref:POUT25SB0007971A-R-1925327</t>
        </is>
      </c>
    </row>
    <row r="42" ht="15" customHeight="1">
      <c r="A42" s="4">
        <f>TRIM(CLEAN(SUBSTITUTE(IFERROR(IFERROR(VALUE(LEFT(G42,FIND("@",G42)-1)),LEFT(G42,FIND("@",G42)-1)),IF(G42="","-",IFERROR(VALUE(G42),G42)))," ","")))</f>
        <v/>
      </c>
      <c r="B42" s="86" t="inlineStr">
        <is>
          <t>GTT2025092902</t>
        </is>
      </c>
      <c r="C42" s="87" t="n"/>
      <c r="D42" s="88" t="n">
        <v>45947</v>
      </c>
      <c r="E42" s="89" t="n">
        <v>45948.66670138889</v>
      </c>
      <c r="F42" s="86" t="inlineStr">
        <is>
          <t>POUT25SB0007971A</t>
        </is>
      </c>
      <c r="G42" s="86" t="inlineStr">
        <is>
          <t>39@Haute Red</t>
        </is>
      </c>
      <c r="H42" s="86" t="inlineStr">
        <is>
          <t>R</t>
        </is>
      </c>
      <c r="I42" s="86" t="inlineStr">
        <is>
          <t>H250904013</t>
        </is>
      </c>
      <c r="J42" s="86" t="n">
        <v>3</v>
      </c>
      <c r="K42" s="87" t="n"/>
      <c r="L42" s="86" t="n">
        <v>136</v>
      </c>
      <c r="M42" s="86" t="n">
        <v>0</v>
      </c>
      <c r="N42" s="86" t="n">
        <v>10.11</v>
      </c>
      <c r="O42" s="86" t="inlineStr">
        <is>
          <t>TRIM RIB 39@Haute Red66/68" Ref:POUT25SB0007971A-R-1925278</t>
        </is>
      </c>
    </row>
    <row r="43" ht="15" customHeight="1">
      <c r="A43" s="4">
        <f>TRIM(CLEAN(SUBSTITUTE(IFERROR(IFERROR(VALUE(LEFT(G43,FIND("@",G43)-1)),LEFT(G43,FIND("@",G43)-1)),IF(G43="","-",IFERROR(VALUE(G43),G43)))," ","")))</f>
        <v/>
      </c>
      <c r="B43" s="86" t="inlineStr">
        <is>
          <t>GTT2025092902</t>
        </is>
      </c>
      <c r="C43" s="87" t="n"/>
      <c r="D43" s="88" t="n">
        <v>45947</v>
      </c>
      <c r="E43" s="89" t="n">
        <v>45948.66671296296</v>
      </c>
      <c r="F43" s="86" t="inlineStr">
        <is>
          <t>POUT25SB0007971A</t>
        </is>
      </c>
      <c r="G43" s="86" t="inlineStr">
        <is>
          <t>42@Pure Cashmere.</t>
        </is>
      </c>
      <c r="H43" s="86" t="inlineStr">
        <is>
          <t>R</t>
        </is>
      </c>
      <c r="I43" s="86" t="inlineStr">
        <is>
          <t>H250904014</t>
        </is>
      </c>
      <c r="J43" s="86" t="n">
        <v>5</v>
      </c>
      <c r="K43" s="87" t="n"/>
      <c r="L43" s="86" t="n">
        <v>226</v>
      </c>
      <c r="M43" s="86" t="n">
        <v>0</v>
      </c>
      <c r="N43" s="86" t="inlineStr">
        <is>
          <t>10.11.1</t>
        </is>
      </c>
      <c r="O43" s="86" t="inlineStr">
        <is>
          <t>TRIM RIB 42@Pure Cashmere.66/68" Ref:POUT25SB0007971A-R-1925289</t>
        </is>
      </c>
    </row>
    <row r="44" ht="15" customHeight="1">
      <c r="A44" s="4">
        <f>TRIM(CLEAN(SUBSTITUTE(IFERROR(IFERROR(VALUE(LEFT(G44,FIND("@",G44)-1)),LEFT(G44,FIND("@",G44)-1)),IF(G44="","-",IFERROR(VALUE(G44),G44)))," ","")))</f>
        <v/>
      </c>
      <c r="B44" s="86" t="inlineStr">
        <is>
          <t>GTT2025092902</t>
        </is>
      </c>
      <c r="C44" s="87" t="n"/>
      <c r="D44" s="88" t="n">
        <v>45947</v>
      </c>
      <c r="E44" s="89" t="n">
        <v>45948.66671296296</v>
      </c>
      <c r="F44" s="86" t="inlineStr">
        <is>
          <t>POUT25SB0007971A</t>
        </is>
      </c>
      <c r="G44" s="86" t="inlineStr">
        <is>
          <t>50@Wood Bark</t>
        </is>
      </c>
      <c r="H44" s="86" t="inlineStr">
        <is>
          <t>B</t>
        </is>
      </c>
      <c r="I44" s="86" t="inlineStr">
        <is>
          <t>H250828004-1</t>
        </is>
      </c>
      <c r="J44" s="86" t="n">
        <v>5</v>
      </c>
      <c r="K44" s="87" t="n"/>
      <c r="L44" s="86" t="n">
        <v>362</v>
      </c>
      <c r="M44" s="86" t="n">
        <v>0</v>
      </c>
      <c r="N44" s="86" t="n">
        <v>20</v>
      </c>
      <c r="O44" s="86" t="inlineStr">
        <is>
          <t>MAIN BODY 50@Wood Bark64/66" Ref:POUT25SB0007971A-B-1925281</t>
        </is>
      </c>
    </row>
    <row r="45" ht="15" customHeight="1">
      <c r="A45" s="4">
        <f>TRIM(CLEAN(SUBSTITUTE(IFERROR(IFERROR(VALUE(LEFT(G45,FIND("@",G45)-1)),LEFT(G45,FIND("@",G45)-1)),IF(G45="","-",IFERROR(VALUE(G45),G45)))," ","")))</f>
        <v/>
      </c>
      <c r="B45" s="86" t="inlineStr">
        <is>
          <t>GTT2025092902</t>
        </is>
      </c>
      <c r="C45" s="87" t="n"/>
      <c r="D45" s="88" t="n">
        <v>45947</v>
      </c>
      <c r="E45" s="89" t="n">
        <v>45948.66671296296</v>
      </c>
      <c r="F45" s="86" t="inlineStr">
        <is>
          <t>POUT25SB0007971A</t>
        </is>
      </c>
      <c r="G45" s="86" t="inlineStr">
        <is>
          <t>50@Wood Bark</t>
        </is>
      </c>
      <c r="H45" s="86" t="inlineStr">
        <is>
          <t>B</t>
        </is>
      </c>
      <c r="I45" s="86" t="inlineStr">
        <is>
          <t>H250902014</t>
        </is>
      </c>
      <c r="J45" s="86" t="n">
        <v>6</v>
      </c>
      <c r="K45" s="87" t="n"/>
      <c r="L45" s="86" t="n">
        <v>535</v>
      </c>
      <c r="M45" s="86" t="n">
        <v>0</v>
      </c>
      <c r="N45" s="86" t="n">
        <v>10</v>
      </c>
      <c r="O45" s="86" t="inlineStr">
        <is>
          <t>MAIN BODY 50@Wood Bark64/66" Ref:POUT25SB0007971A-B-1925281</t>
        </is>
      </c>
    </row>
    <row r="46" ht="15" customHeight="1">
      <c r="A46" s="4">
        <f>TRIM(CLEAN(SUBSTITUTE(IFERROR(IFERROR(VALUE(LEFT(G46,FIND("@",G46)-1)),LEFT(G46,FIND("@",G46)-1)),IF(G46="","-",IFERROR(VALUE(G46),G46)))," ","")))</f>
        <v/>
      </c>
      <c r="B46" s="86" t="inlineStr">
        <is>
          <t>GTT2025092902</t>
        </is>
      </c>
      <c r="C46" s="87" t="n"/>
      <c r="D46" s="88" t="n">
        <v>45947</v>
      </c>
      <c r="E46" s="89" t="n">
        <v>45948.66671296296</v>
      </c>
      <c r="F46" s="86" t="inlineStr">
        <is>
          <t>POUT25SB0007971A</t>
        </is>
      </c>
      <c r="G46" s="86" t="inlineStr">
        <is>
          <t>99@Ochre</t>
        </is>
      </c>
      <c r="H46" s="86" t="inlineStr">
        <is>
          <t>B</t>
        </is>
      </c>
      <c r="I46" s="86" t="inlineStr">
        <is>
          <t>YR250912013</t>
        </is>
      </c>
      <c r="J46" s="86" t="n">
        <v>22</v>
      </c>
      <c r="K46" s="87" t="n"/>
      <c r="L46" s="86" t="n">
        <v>1953</v>
      </c>
      <c r="M46" s="86" t="n">
        <v>0</v>
      </c>
      <c r="N46" s="86" t="n">
        <v>10</v>
      </c>
      <c r="O46" s="86" t="inlineStr">
        <is>
          <t>MAIN BODY 99@Ochre64/66" Ref:POUT25SB0007971A-B-1925276</t>
        </is>
      </c>
    </row>
    <row r="47" ht="15" customHeight="1">
      <c r="A47" s="4">
        <f>TRIM(CLEAN(SUBSTITUTE(IFERROR(IFERROR(VALUE(LEFT(G47,FIND("@",G47)-1)),LEFT(G47,FIND("@",G47)-1)),IF(G47="","-",IFERROR(VALUE(G47),G47)))," ","")))</f>
        <v/>
      </c>
      <c r="B47" s="86" t="inlineStr">
        <is>
          <t>GTT2025093001</t>
        </is>
      </c>
      <c r="C47" s="87" t="n"/>
      <c r="D47" s="88" t="n">
        <v>45952</v>
      </c>
      <c r="E47" s="89" t="n">
        <v>45953.66668981482</v>
      </c>
      <c r="F47" s="86" t="inlineStr">
        <is>
          <t>POUT25SB0007971A</t>
        </is>
      </c>
      <c r="G47" s="86" t="inlineStr">
        <is>
          <t>09@Signature Black</t>
        </is>
      </c>
      <c r="H47" s="86" t="inlineStr">
        <is>
          <t>R</t>
        </is>
      </c>
      <c r="I47" s="86" t="inlineStr">
        <is>
          <t>H250904003</t>
        </is>
      </c>
      <c r="J47" s="86" t="n">
        <v>5</v>
      </c>
      <c r="K47" s="87" t="n"/>
      <c r="L47" s="86" t="n">
        <v>251</v>
      </c>
      <c r="M47" s="86" t="n">
        <v>0</v>
      </c>
      <c r="N47" s="86" t="inlineStr">
        <is>
          <t>10-&gt;13</t>
        </is>
      </c>
      <c r="O47" s="86" t="inlineStr">
        <is>
          <t>TRIM RIB 09@Signature Black66/68" Ref:POUT25SB0007971A-R-1925298</t>
        </is>
      </c>
    </row>
    <row r="48" ht="15" customHeight="1">
      <c r="A48" s="4">
        <f>TRIM(CLEAN(SUBSTITUTE(IFERROR(IFERROR(VALUE(LEFT(G48,FIND("@",G48)-1)),LEFT(G48,FIND("@",G48)-1)),IF(G48="","-",IFERROR(VALUE(G48),G48)))," ","")))</f>
        <v/>
      </c>
      <c r="B48" s="86" t="inlineStr">
        <is>
          <t>GTT2025093001</t>
        </is>
      </c>
      <c r="C48" s="87" t="n"/>
      <c r="D48" s="88" t="n">
        <v>45952</v>
      </c>
      <c r="E48" s="89" t="n">
        <v>45953.66670138889</v>
      </c>
      <c r="F48" s="86" t="inlineStr">
        <is>
          <t>POUT25SB0007971A</t>
        </is>
      </c>
      <c r="G48" s="86" t="inlineStr">
        <is>
          <t>96@Rust</t>
        </is>
      </c>
      <c r="H48" s="86" t="inlineStr">
        <is>
          <t>R</t>
        </is>
      </c>
      <c r="I48" s="86" t="inlineStr">
        <is>
          <t>H250904051</t>
        </is>
      </c>
      <c r="J48" s="86" t="n">
        <v>3</v>
      </c>
      <c r="K48" s="87" t="n"/>
      <c r="L48" s="86" t="n">
        <v>85</v>
      </c>
      <c r="M48" s="86" t="n">
        <v>0</v>
      </c>
      <c r="N48" s="86" t="n">
        <v>11.1</v>
      </c>
      <c r="O48" s="86" t="inlineStr">
        <is>
          <t>TRIM RIB 96@Rust66/68" Ref:POUT25SB0007971A-R-1925320</t>
        </is>
      </c>
    </row>
    <row r="49" ht="15" customHeight="1">
      <c r="A49" s="4">
        <f>TRIM(CLEAN(SUBSTITUTE(IFERROR(IFERROR(VALUE(LEFT(G49,FIND("@",G49)-1)),LEFT(G49,FIND("@",G49)-1)),IF(G49="","-",IFERROR(VALUE(G49),G49)))," ","")))</f>
        <v/>
      </c>
      <c r="B49" s="86" t="inlineStr">
        <is>
          <t>GTT2025093001</t>
        </is>
      </c>
      <c r="C49" s="87" t="n"/>
      <c r="D49" s="88" t="n">
        <v>45953</v>
      </c>
      <c r="E49" s="89" t="n">
        <v>45954.66671296296</v>
      </c>
      <c r="F49" s="86" t="inlineStr">
        <is>
          <t>POUT25SB0007971A</t>
        </is>
      </c>
      <c r="G49" s="86" t="inlineStr">
        <is>
          <t>26@Signature Navy</t>
        </is>
      </c>
      <c r="H49" s="86" t="inlineStr">
        <is>
          <t>B</t>
        </is>
      </c>
      <c r="I49" s="86" t="inlineStr">
        <is>
          <t>H250902020-6</t>
        </is>
      </c>
      <c r="J49" s="86" t="n">
        <v>25</v>
      </c>
      <c r="K49" s="87" t="n"/>
      <c r="L49" s="86" t="n">
        <v>2270</v>
      </c>
      <c r="M49" s="86" t="n">
        <v>0</v>
      </c>
      <c r="N49" s="86" t="n">
        <v>10</v>
      </c>
      <c r="O49" s="86" t="inlineStr">
        <is>
          <t>MAIN BODY 26@Signature Navy64/66" Ref:POUT25SB0007971A-B-1925323</t>
        </is>
      </c>
    </row>
    <row r="50" ht="15" customHeight="1">
      <c r="A50" s="4">
        <f>TRIM(CLEAN(SUBSTITUTE(IFERROR(IFERROR(VALUE(LEFT(G50,FIND("@",G50)-1)),LEFT(G50,FIND("@",G50)-1)),IF(G50="","-",IFERROR(VALUE(G50),G50)))," ","")))</f>
        <v/>
      </c>
      <c r="B50" s="86" t="inlineStr">
        <is>
          <t>GTT2025101502</t>
        </is>
      </c>
      <c r="C50" s="87" t="n"/>
      <c r="D50" s="88" t="n">
        <v>45960</v>
      </c>
      <c r="E50" s="89" t="n">
        <v>45961.66677083333</v>
      </c>
      <c r="F50" s="86" t="inlineStr">
        <is>
          <t>POUT25SB0007971A</t>
        </is>
      </c>
      <c r="G50" s="86" t="inlineStr">
        <is>
          <t>12@Heather Shale Grey</t>
        </is>
      </c>
      <c r="H50" s="86" t="inlineStr">
        <is>
          <t>D</t>
        </is>
      </c>
      <c r="I50" s="86" t="inlineStr">
        <is>
          <t>H250910012</t>
        </is>
      </c>
      <c r="J50" s="86" t="n">
        <v>39</v>
      </c>
      <c r="K50" s="87" t="n"/>
      <c r="L50" s="86" t="n">
        <v>3230</v>
      </c>
      <c r="M50" s="86" t="n">
        <v>0</v>
      </c>
      <c r="N50" s="86" t="n">
        <v>10</v>
      </c>
      <c r="O50" s="86" t="inlineStr">
        <is>
          <t>MAIN BODY 12@Heather Shale Grey65/67" Ref:POUT25SB0007971A-D-1925277</t>
        </is>
      </c>
    </row>
    <row r="51" ht="15" customHeight="1">
      <c r="A51" s="4">
        <f>TRIM(CLEAN(SUBSTITUTE(IFERROR(IFERROR(VALUE(LEFT(G51,FIND("@",G51)-1)),LEFT(G51,FIND("@",G51)-1)),IF(G51="","-",IFERROR(VALUE(G51),G51)))," ","")))</f>
        <v/>
      </c>
      <c r="B51" s="86" t="inlineStr">
        <is>
          <t>GTT2025101502</t>
        </is>
      </c>
      <c r="C51" s="87" t="n"/>
      <c r="D51" s="88" t="n">
        <v>45960</v>
      </c>
      <c r="E51" s="89" t="n">
        <v>45961.66677083333</v>
      </c>
      <c r="F51" s="86" t="inlineStr">
        <is>
          <t>POUT25SB0007971A</t>
        </is>
      </c>
      <c r="G51" s="86" t="inlineStr">
        <is>
          <t>12@Heather Shale Grey</t>
        </is>
      </c>
      <c r="H51" s="86" t="inlineStr">
        <is>
          <t>D</t>
        </is>
      </c>
      <c r="I51" s="86" t="inlineStr">
        <is>
          <t>H250910012-1</t>
        </is>
      </c>
      <c r="J51" s="86" t="n">
        <v>17</v>
      </c>
      <c r="K51" s="87" t="n"/>
      <c r="L51" s="86" t="n">
        <v>1358</v>
      </c>
      <c r="M51" s="86" t="n">
        <v>0</v>
      </c>
      <c r="N51" s="86" t="n">
        <v>11</v>
      </c>
      <c r="O51" s="86" t="inlineStr">
        <is>
          <t>MAIN BODY 12@Heather Shale Grey65/67" Ref:POUT25SB0007971A-D-1925277</t>
        </is>
      </c>
    </row>
    <row r="52" ht="15" customHeight="1">
      <c r="A52" s="4">
        <f>TRIM(CLEAN(SUBSTITUTE(IFERROR(IFERROR(VALUE(LEFT(G52,FIND("@",G52)-1)),LEFT(G52,FIND("@",G52)-1)),IF(G52="","-",IFERROR(VALUE(G52),G52)))," ","")))</f>
        <v/>
      </c>
      <c r="B52" s="86" t="inlineStr">
        <is>
          <t>GTT2025101502</t>
        </is>
      </c>
      <c r="C52" s="87" t="n"/>
      <c r="D52" s="88" t="n">
        <v>45960</v>
      </c>
      <c r="E52" s="89" t="n">
        <v>45961.66677083333</v>
      </c>
      <c r="F52" s="86" t="inlineStr">
        <is>
          <t>POUT25SB0007971A</t>
        </is>
      </c>
      <c r="G52" s="86" t="inlineStr">
        <is>
          <t>47@Heather Silver Birch</t>
        </is>
      </c>
      <c r="H52" s="86" t="inlineStr">
        <is>
          <t>D</t>
        </is>
      </c>
      <c r="I52" s="86" t="inlineStr">
        <is>
          <t>H250910013</t>
        </is>
      </c>
      <c r="J52" s="86" t="n">
        <v>29</v>
      </c>
      <c r="K52" s="87" t="n"/>
      <c r="L52" s="86" t="n">
        <v>2469</v>
      </c>
      <c r="M52" s="86" t="n">
        <v>0</v>
      </c>
      <c r="N52" s="86" t="n">
        <v>11</v>
      </c>
      <c r="O52" s="86" t="inlineStr">
        <is>
          <t>MAIN BODY 47@Heather Silver Birch65/67" Ref:POUT25SB0007971A-D-1925306</t>
        </is>
      </c>
    </row>
    <row r="53" ht="15" customHeight="1">
      <c r="A53" s="4">
        <f>TRIM(CLEAN(SUBSTITUTE(IFERROR(IFERROR(VALUE(LEFT(G53,FIND("@",G53)-1)),LEFT(G53,FIND("@",G53)-1)),IF(G53="","-",IFERROR(VALUE(G53),G53)))," ","")))</f>
        <v/>
      </c>
      <c r="B53" s="86" t="inlineStr">
        <is>
          <t>GTT2025101502</t>
        </is>
      </c>
      <c r="C53" s="87" t="n"/>
      <c r="D53" s="88" t="n">
        <v>45960</v>
      </c>
      <c r="E53" s="89" t="n">
        <v>45961.66677083333</v>
      </c>
      <c r="F53" s="86" t="inlineStr">
        <is>
          <t>POUT25SB0007971A</t>
        </is>
      </c>
      <c r="G53" s="86" t="inlineStr">
        <is>
          <t>47@Heather Silver Birch</t>
        </is>
      </c>
      <c r="H53" s="86" t="inlineStr">
        <is>
          <t>D</t>
        </is>
      </c>
      <c r="I53" s="86" t="inlineStr">
        <is>
          <t>H250910013-1</t>
        </is>
      </c>
      <c r="J53" s="86" t="n">
        <v>3</v>
      </c>
      <c r="K53" s="87" t="n"/>
      <c r="L53" s="86" t="n">
        <v>217</v>
      </c>
      <c r="M53" s="86" t="n">
        <v>0</v>
      </c>
      <c r="N53" s="86" t="n">
        <v>10</v>
      </c>
      <c r="O53" s="86" t="inlineStr">
        <is>
          <t>MAIN BODY 47@Heather Silver Birch65/67" Ref:POUT25SB0007971A-D-1925306</t>
        </is>
      </c>
    </row>
    <row r="54" ht="15" customHeight="1">
      <c r="A54" s="4">
        <f>TRIM(CLEAN(SUBSTITUTE(IFERROR(IFERROR(VALUE(LEFT(G54,FIND("@",G54)-1)),LEFT(G54,FIND("@",G54)-1)),IF(G54="","-",IFERROR(VALUE(G54),G54)))," ","")))</f>
        <v/>
      </c>
      <c r="B54" s="86" t="inlineStr">
        <is>
          <t>GTT2025101502</t>
        </is>
      </c>
      <c r="C54" s="87" t="n"/>
      <c r="D54" s="88" t="n">
        <v>45960</v>
      </c>
      <c r="E54" s="89" t="n">
        <v>45961.66677083333</v>
      </c>
      <c r="F54" s="86" t="inlineStr">
        <is>
          <t>POUT25SB0007971A</t>
        </is>
      </c>
      <c r="G54" s="86" t="inlineStr">
        <is>
          <t>96@Rust</t>
        </is>
      </c>
      <c r="H54" s="86" t="inlineStr">
        <is>
          <t>B</t>
        </is>
      </c>
      <c r="I54" s="86" t="inlineStr">
        <is>
          <t>H250904046A</t>
        </is>
      </c>
      <c r="J54" s="86" t="n">
        <v>6</v>
      </c>
      <c r="K54" s="87" t="n"/>
      <c r="L54" s="86" t="n">
        <v>553</v>
      </c>
      <c r="M54" s="86" t="n">
        <v>0</v>
      </c>
      <c r="N54" s="86" t="n">
        <v>10</v>
      </c>
      <c r="O54" s="86" t="inlineStr">
        <is>
          <t>MAIN BODY 96@Rust64/66" Ref:POUT25SB0007971A-B-1925319</t>
        </is>
      </c>
    </row>
    <row r="55" ht="15" customHeight="1">
      <c r="A55" s="4">
        <f>TRIM(CLEAN(SUBSTITUTE(IFERROR(IFERROR(VALUE(LEFT(G55,FIND("@",G55)-1)),LEFT(G55,FIND("@",G55)-1)),IF(G55="","-",IFERROR(VALUE(G55),G55)))," ","")))</f>
        <v/>
      </c>
      <c r="B55" s="86" t="inlineStr">
        <is>
          <t>GTT2025101503</t>
        </is>
      </c>
      <c r="C55" s="87" t="n"/>
      <c r="D55" s="88" t="n">
        <v>45960</v>
      </c>
      <c r="E55" s="89" t="n">
        <v>45961.66678240741</v>
      </c>
      <c r="F55" s="86" t="inlineStr">
        <is>
          <t>POUT25SB0007971A</t>
        </is>
      </c>
      <c r="G55" s="86" t="inlineStr">
        <is>
          <t>12@Heather Shale Grey</t>
        </is>
      </c>
      <c r="H55" s="86" t="inlineStr">
        <is>
          <t>I</t>
        </is>
      </c>
      <c r="I55" s="86" t="inlineStr">
        <is>
          <t>H251007024</t>
        </is>
      </c>
      <c r="J55" s="86" t="n">
        <v>2</v>
      </c>
      <c r="K55" s="87" t="n"/>
      <c r="L55" s="86" t="n">
        <v>101</v>
      </c>
      <c r="M55" s="86" t="n">
        <v>0</v>
      </c>
      <c r="N55" s="86" t="n">
        <v>10.11</v>
      </c>
      <c r="O55" s="86" t="inlineStr">
        <is>
          <t>TRIM RIB 12@Heather Shale Grey67/69" Ref:POUT25SB0007971A-I-1925311</t>
        </is>
      </c>
    </row>
    <row r="56" ht="15" customHeight="1">
      <c r="A56" s="4">
        <f>TRIM(CLEAN(SUBSTITUTE(IFERROR(IFERROR(VALUE(LEFT(G56,FIND("@",G56)-1)),LEFT(G56,FIND("@",G56)-1)),IF(G56="","-",IFERROR(VALUE(G56),G56)))," ","")))</f>
        <v/>
      </c>
      <c r="B56" s="86" t="inlineStr">
        <is>
          <t>GTT2025101503</t>
        </is>
      </c>
      <c r="C56" s="87" t="n"/>
      <c r="D56" s="88" t="n">
        <v>45960</v>
      </c>
      <c r="E56" s="89" t="n">
        <v>45961.66678240741</v>
      </c>
      <c r="F56" s="86" t="inlineStr">
        <is>
          <t>POUT25SB0007971A</t>
        </is>
      </c>
      <c r="G56" s="86" t="inlineStr">
        <is>
          <t>47@Heather Silver Birch</t>
        </is>
      </c>
      <c r="H56" s="86" t="inlineStr">
        <is>
          <t>I</t>
        </is>
      </c>
      <c r="I56" s="86" t="inlineStr">
        <is>
          <t>H251007025</t>
        </is>
      </c>
      <c r="J56" s="86" t="n">
        <v>2</v>
      </c>
      <c r="K56" s="87" t="n"/>
      <c r="L56" s="86" t="n">
        <v>95</v>
      </c>
      <c r="M56" s="86" t="n">
        <v>0</v>
      </c>
      <c r="N56" s="86" t="n">
        <v>10.11</v>
      </c>
      <c r="O56" s="86" t="inlineStr">
        <is>
          <t>TRIM RIB 47@Heather Silver Birch67/69" Ref:POUT25SB0007971A-I-1925326</t>
        </is>
      </c>
    </row>
    <row r="57" ht="15" customHeight="1">
      <c r="A57" s="4">
        <f>TRIM(CLEAN(SUBSTITUTE(IFERROR(IFERROR(VALUE(LEFT(G57,FIND("@",G57)-1)),LEFT(G57,FIND("@",G57)-1)),IF(G57="","-",IFERROR(VALUE(G57),G57)))," ","")))</f>
        <v/>
      </c>
      <c r="B57" s="86" t="inlineStr">
        <is>
          <t>GTT2025101503</t>
        </is>
      </c>
      <c r="C57" s="87" t="n"/>
      <c r="D57" s="88" t="n">
        <v>45960</v>
      </c>
      <c r="E57" s="89" t="n">
        <v>45961.66678240741</v>
      </c>
      <c r="F57" s="86" t="inlineStr">
        <is>
          <t>POUT25SB0007971A</t>
        </is>
      </c>
      <c r="G57" s="86" t="inlineStr">
        <is>
          <t>99@Ochre</t>
        </is>
      </c>
      <c r="H57" s="86" t="inlineStr">
        <is>
          <t>R</t>
        </is>
      </c>
      <c r="I57" s="86" t="inlineStr">
        <is>
          <t>YR250921018</t>
        </is>
      </c>
      <c r="J57" s="86" t="n">
        <v>2</v>
      </c>
      <c r="K57" s="87" t="n"/>
      <c r="L57" s="86" t="n">
        <v>54.9</v>
      </c>
      <c r="M57" s="86" t="n">
        <v>0</v>
      </c>
      <c r="N57" s="86" t="n">
        <v>10</v>
      </c>
      <c r="O57" s="86" t="inlineStr">
        <is>
          <t>TRIM RIB 99@Ochre66/68" Ref:POUT25SB0007971A-R-1925314</t>
        </is>
      </c>
    </row>
    <row r="58" ht="15" customHeight="1">
      <c r="A58" s="4">
        <f>TRIM(CLEAN(SUBSTITUTE(IFERROR(IFERROR(VALUE(LEFT(G58,FIND("@",G58)-1)),LEFT(G58,FIND("@",G58)-1)),IF(G58="","-",IFERROR(VALUE(G58),G58)))," ","")))</f>
        <v/>
      </c>
      <c r="B58" s="86" t="inlineStr">
        <is>
          <t>GTT2025101502</t>
        </is>
      </c>
      <c r="C58" s="87" t="n"/>
      <c r="D58" s="88" t="n">
        <v>45961</v>
      </c>
      <c r="E58" s="89" t="n">
        <v>45962.66668981482</v>
      </c>
      <c r="F58" s="86" t="inlineStr">
        <is>
          <t>POUT25SB0007971A</t>
        </is>
      </c>
      <c r="G58" s="86" t="inlineStr">
        <is>
          <t>50@Wood Bark</t>
        </is>
      </c>
      <c r="H58" s="86" t="inlineStr">
        <is>
          <t>R</t>
        </is>
      </c>
      <c r="I58" s="86" t="inlineStr">
        <is>
          <t xml:space="preserve">H250904005 </t>
        </is>
      </c>
      <c r="J58" s="86" t="n">
        <v>1</v>
      </c>
      <c r="K58" s="87" t="n"/>
      <c r="L58" s="86" t="n">
        <v>23</v>
      </c>
      <c r="M58" s="86" t="n">
        <v>0</v>
      </c>
      <c r="N58" s="86" t="n">
        <v>10.2</v>
      </c>
      <c r="O58" s="86" t="inlineStr">
        <is>
          <t>TRIM RIB 50@Wood Bark66/68" Ref:POUT25SB0007971A-R-1925313</t>
        </is>
      </c>
    </row>
    <row r="59" ht="15" customHeight="1">
      <c r="A59" s="4">
        <f>TRIM(CLEAN(SUBSTITUTE(IFERROR(IFERROR(VALUE(LEFT(G59,FIND("@",G59)-1)),LEFT(G59,FIND("@",G59)-1)),IF(G59="","-",IFERROR(VALUE(G59),G59)))," ","")))</f>
        <v/>
      </c>
      <c r="B59" s="86" t="inlineStr">
        <is>
          <t>GTT2025110601</t>
        </is>
      </c>
      <c r="C59" s="87" t="n"/>
      <c r="D59" s="88" t="n">
        <v>45973</v>
      </c>
      <c r="E59" s="89" t="n">
        <v>45974.66685185185</v>
      </c>
      <c r="F59" s="86" t="inlineStr">
        <is>
          <t>POUT25SB0007971A</t>
        </is>
      </c>
      <c r="G59" s="86" t="inlineStr">
        <is>
          <t>56@Shaded Moss</t>
        </is>
      </c>
      <c r="H59" s="86" t="inlineStr">
        <is>
          <t>B</t>
        </is>
      </c>
      <c r="I59" s="86" t="inlineStr">
        <is>
          <t>H250929002-1</t>
        </is>
      </c>
      <c r="J59" s="86" t="n">
        <v>19</v>
      </c>
      <c r="K59" s="87" t="n"/>
      <c r="L59" s="86" t="n">
        <v>1536</v>
      </c>
      <c r="M59" s="86" t="n">
        <v>0</v>
      </c>
      <c r="N59" s="86" t="n">
        <v>10</v>
      </c>
      <c r="O59" s="86" t="inlineStr">
        <is>
          <t>POUT25SB0007971A-B-E2500195_0150 : MAIN BODY 56@Shaded Moss64/66" Ref:POUT25SB0007971A-B-1925305</t>
        </is>
      </c>
    </row>
    <row r="60" ht="15" customHeight="1">
      <c r="A60" s="4">
        <f>TRIM(CLEAN(SUBSTITUTE(IFERROR(IFERROR(VALUE(LEFT(G60,FIND("@",G60)-1)),LEFT(G60,FIND("@",G60)-1)),IF(G60="","-",IFERROR(VALUE(G60),G60)))," ","")))</f>
        <v/>
      </c>
      <c r="B60" s="86" t="inlineStr">
        <is>
          <t>GTT2025110601</t>
        </is>
      </c>
      <c r="C60" s="87" t="n"/>
      <c r="D60" s="88" t="n">
        <v>45973</v>
      </c>
      <c r="E60" s="89" t="n">
        <v>45974.66685185185</v>
      </c>
      <c r="F60" s="86" t="inlineStr">
        <is>
          <t>POUT25SB0007971A</t>
        </is>
      </c>
      <c r="G60" s="86" t="inlineStr">
        <is>
          <t>56@Shaded Moss</t>
        </is>
      </c>
      <c r="H60" s="86" t="inlineStr">
        <is>
          <t>B</t>
        </is>
      </c>
      <c r="I60" s="86" t="inlineStr">
        <is>
          <t>H250929005</t>
        </is>
      </c>
      <c r="J60" s="86" t="n">
        <v>7</v>
      </c>
      <c r="K60" s="87" t="n"/>
      <c r="L60" s="86" t="n">
        <v>570</v>
      </c>
      <c r="M60" s="86" t="n">
        <v>0</v>
      </c>
      <c r="N60" s="86" t="n">
        <v>11</v>
      </c>
      <c r="O60" s="86" t="inlineStr">
        <is>
          <t>POUT25SB0007971A-B-E2500195_0150 : MAIN BODY 56@Shaded Moss64/66" Ref:POUT25SB0007971A-B-1925305</t>
        </is>
      </c>
    </row>
    <row r="61" ht="15" customHeight="1">
      <c r="A61" s="4">
        <f>TRIM(CLEAN(SUBSTITUTE(IFERROR(IFERROR(VALUE(LEFT(G61,FIND("@",G61)-1)),LEFT(G61,FIND("@",G61)-1)),IF(G61="","-",IFERROR(VALUE(G61),G61)))," ","")))</f>
        <v/>
      </c>
      <c r="B61" s="86" t="inlineStr">
        <is>
          <t>GTT2025110601</t>
        </is>
      </c>
      <c r="C61" s="87" t="n"/>
      <c r="D61" s="88" t="n">
        <v>45973</v>
      </c>
      <c r="E61" s="89" t="n">
        <v>45974.66685185185</v>
      </c>
      <c r="F61" s="86" t="inlineStr">
        <is>
          <t>POUT25SB0007971A</t>
        </is>
      </c>
      <c r="G61" s="86" t="inlineStr">
        <is>
          <t>56@Shaded Moss</t>
        </is>
      </c>
      <c r="H61" s="86" t="inlineStr">
        <is>
          <t>R</t>
        </is>
      </c>
      <c r="I61" s="86" t="inlineStr">
        <is>
          <t>H250929004</t>
        </is>
      </c>
      <c r="J61" s="86" t="n">
        <v>1</v>
      </c>
      <c r="K61" s="87" t="n"/>
      <c r="L61" s="86" t="n">
        <v>62</v>
      </c>
      <c r="M61" s="86" t="n">
        <v>0</v>
      </c>
      <c r="N61" s="86" t="n">
        <v>10.11</v>
      </c>
      <c r="O61" s="86" t="inlineStr">
        <is>
          <t>POUT25SB0007971A-R-E2500199_0137 : TRIM RIB 56@Shaded Moss66/68" Ref:POUT25SB0007971A-R-1925291</t>
        </is>
      </c>
    </row>
    <row r="62" ht="15" customHeight="1">
      <c r="A62" s="4">
        <f>TRIM(CLEAN(SUBSTITUTE(IFERROR(IFERROR(VALUE(LEFT(G62,FIND("@",G62)-1)),LEFT(G62,FIND("@",G62)-1)),IF(G62="","-",IFERROR(VALUE(G62),G62)))," ","")))</f>
        <v/>
      </c>
      <c r="B62" s="46" t="n"/>
    </row>
    <row r="63" ht="15" customHeight="1">
      <c r="A63" s="4">
        <f>TRIM(CLEAN(SUBSTITUTE(IFERROR(IFERROR(VALUE(LEFT(G63,FIND("@",G63)-1)),LEFT(G63,FIND("@",G63)-1)),IF(G63="","-",IFERROR(VALUE(G63),G63)))," ","")))</f>
        <v/>
      </c>
      <c r="B63" s="207" t="inlineStr">
        <is>
          <t>WHS.DEPT</t>
        </is>
      </c>
      <c r="C63" s="91" t="inlineStr">
        <is>
          <t xml:space="preserve">     GEK found out</t>
        </is>
      </c>
      <c r="D63" s="92" t="inlineStr">
        <is>
          <t>QA.DEPT</t>
        </is>
      </c>
    </row>
    <row r="64" ht="15" customHeight="1">
      <c r="A64" s="4">
        <f>TRIM(CLEAN(SUBSTITUTE(IFERROR(IFERROR(VALUE(LEFT(G64,FIND("@",G64)-1)),LEFT(G64,FIND("@",G64)-1)),IF(G64="","-",IFERROR(VALUE(G64),G64)))," ","")))</f>
        <v/>
      </c>
      <c r="B64" s="207" t="n"/>
      <c r="C64" s="207" t="inlineStr">
        <is>
          <t>- Slanting:</t>
        </is>
      </c>
      <c r="D64" s="207" t="n"/>
    </row>
    <row r="65" ht="15" customHeight="1">
      <c r="A65" s="4">
        <f>TRIM(CLEAN(SUBSTITUTE(IFERROR(IFERROR(VALUE(LEFT(G65,FIND("@",G65)-1)),LEFT(G65,FIND("@",G65)-1)),IF(G65="","-",IFERROR(VALUE(G65),G65)))," ","")))</f>
        <v/>
      </c>
      <c r="C65" s="83" t="n"/>
    </row>
    <row r="66" ht="15" customHeight="1">
      <c r="A66" s="4">
        <f>TRIM(CLEAN(SUBSTITUTE(IFERROR(IFERROR(VALUE(LEFT(G66,FIND("@",G66)-1)),LEFT(G66,FIND("@",G66)-1)),IF(G66="","-",IFERROR(VALUE(G66),G66)))," ","")))</f>
        <v/>
      </c>
      <c r="C66" s="207" t="inlineStr">
        <is>
          <t>- Bowing:</t>
        </is>
      </c>
    </row>
    <row r="67" ht="15" customHeight="1">
      <c r="A67" s="4">
        <f>TRIM(CLEAN(SUBSTITUTE(IFERROR(IFERROR(VALUE(LEFT(G67,FIND("@",G67)-1)),LEFT(G67,FIND("@",G67)-1)),IF(G67="","-",IFERROR(VALUE(G67),G67)))," ","")))</f>
        <v/>
      </c>
      <c r="C67" s="83" t="n"/>
    </row>
    <row r="68" ht="15" customHeight="1">
      <c r="A68" s="4">
        <f>TRIM(CLEAN(SUBSTITUTE(IFERROR(IFERROR(VALUE(LEFT(G68,FIND("@",G68)-1)),LEFT(G68,FIND("@",G68)-1)),IF(G68="","-",IFERROR(VALUE(G68),G68)))," ","")))</f>
        <v/>
      </c>
      <c r="C68" s="207" t="inlineStr">
        <is>
          <t>- INSP width:</t>
        </is>
      </c>
    </row>
    <row r="69" ht="15" customHeight="1">
      <c r="A69" s="4">
        <f>TRIM(CLEAN(SUBSTITUTE(IFERROR(IFERROR(VALUE(LEFT(G69,FIND("@",G69)-1)),LEFT(G69,FIND("@",G69)-1)),IF(G69="","-",IFERROR(VALUE(G69),G69)))," ","")))</f>
        <v/>
      </c>
      <c r="C69" s="207" t="n"/>
    </row>
    <row r="70" ht="15" customHeight="1">
      <c r="A70" s="4">
        <f>TRIM(CLEAN(SUBSTITUTE(IFERROR(IFERROR(VALUE(LEFT(G70,FIND("@",G70)-1)),LEFT(G70,FIND("@",G70)-1)),IF(G70="","-",IFERROR(VALUE(G70),G70)))," ","")))</f>
        <v/>
      </c>
      <c r="C70" s="207" t="inlineStr">
        <is>
          <t>- Defect:</t>
        </is>
      </c>
    </row>
    <row r="71" ht="15" customHeight="1">
      <c r="A71" s="4">
        <f>TRIM(CLEAN(SUBSTITUTE(IFERROR(IFERROR(VALUE(LEFT(G71,FIND("@",G71)-1)),LEFT(G71,FIND("@",G71)-1)),IF(G71="","-",IFERROR(VALUE(G71),G71)))," ","")))</f>
        <v/>
      </c>
    </row>
    <row r="72" ht="15" customHeight="1">
      <c r="A72" s="4">
        <f>TRIM(CLEAN(SUBSTITUTE(IFERROR(IFERROR(VALUE(LEFT(G72,FIND("@",G72)-1)),LEFT(G72,FIND("@",G72)-1)),IF(G72="","-",IFERROR(VALUE(G72),G72)))," ","")))</f>
        <v/>
      </c>
    </row>
    <row r="73" ht="15" customHeight="1">
      <c r="A73" s="4">
        <f>TRIM(CLEAN(SUBSTITUTE(IFERROR(IFERROR(VALUE(LEFT(G73,FIND("@",G73)-1)),LEFT(G73,FIND("@",G73)-1)),IF(G73="","-",IFERROR(VALUE(G73),G73)))," ","")))</f>
        <v/>
      </c>
    </row>
    <row r="74" ht="15" customHeight="1">
      <c r="A74" s="4">
        <f>TRIM(CLEAN(SUBSTITUTE(IFERROR(IFERROR(VALUE(LEFT(G74,FIND("@",G74)-1)),LEFT(G74,FIND("@",G74)-1)),IF(G74="","-",IFERROR(VALUE(G74),G74)))," ","")))</f>
        <v/>
      </c>
    </row>
    <row r="75" ht="15" customHeight="1">
      <c r="A75" s="4">
        <f>TRIM(CLEAN(SUBSTITUTE(IFERROR(IFERROR(VALUE(LEFT(G75,FIND("@",G75)-1)),LEFT(G75,FIND("@",G75)-1)),IF(G75="","-",IFERROR(VALUE(G75),G75)))," ","")))</f>
        <v/>
      </c>
    </row>
    <row r="76" ht="15" customHeight="1">
      <c r="A76" s="4">
        <f>TRIM(CLEAN(SUBSTITUTE(IFERROR(IFERROR(VALUE(LEFT(G76,FIND("@",G76)-1)),LEFT(G76,FIND("@",G76)-1)),IF(G76="","-",IFERROR(VALUE(G76),G76)))," ","")))</f>
        <v/>
      </c>
    </row>
    <row r="77" ht="15" customHeight="1">
      <c r="A77" s="4">
        <f>TRIM(CLEAN(SUBSTITUTE(IFERROR(IFERROR(VALUE(LEFT(G77,FIND("@",G77)-1)),LEFT(G77,FIND("@",G77)-1)),IF(G77="","-",IFERROR(VALUE(G77),G77)))," ","")))</f>
        <v/>
      </c>
    </row>
    <row r="78" ht="15" customHeight="1">
      <c r="A78" s="4">
        <f>TRIM(CLEAN(SUBSTITUTE(IFERROR(IFERROR(VALUE(LEFT(G78,FIND("@",G78)-1)),LEFT(G78,FIND("@",G78)-1)),IF(G78="","-",IFERROR(VALUE(G78),G78)))," ","")))</f>
        <v/>
      </c>
    </row>
    <row r="79" ht="15" customHeight="1">
      <c r="A79" s="4">
        <f>TRIM(CLEAN(SUBSTITUTE(IFERROR(IFERROR(VALUE(LEFT(G79,FIND("@",G79)-1)),LEFT(G79,FIND("@",G79)-1)),IF(G79="","-",IFERROR(VALUE(G79),G79)))," ","")))</f>
        <v/>
      </c>
    </row>
    <row r="80" ht="15" customHeight="1">
      <c r="A80" s="4">
        <f>TRIM(CLEAN(SUBSTITUTE(IFERROR(IFERROR(VALUE(LEFT(G80,FIND("@",G80)-1)),LEFT(G80,FIND("@",G80)-1)),IF(G80="","-",IFERROR(VALUE(G80),G80)))," ","")))</f>
        <v/>
      </c>
    </row>
    <row r="81" ht="15" customHeight="1">
      <c r="A81" s="4">
        <f>TRIM(CLEAN(SUBSTITUTE(IFERROR(IFERROR(VALUE(LEFT(G81,FIND("@",G81)-1)),LEFT(G81,FIND("@",G81)-1)),IF(G81="","-",IFERROR(VALUE(G81),G81)))," ","")))</f>
        <v/>
      </c>
    </row>
    <row r="82" ht="15" customHeight="1">
      <c r="A82" s="4">
        <f>TRIM(CLEAN(SUBSTITUTE(IFERROR(IFERROR(VALUE(LEFT(G82,FIND("@",G82)-1)),LEFT(G82,FIND("@",G82)-1)),IF(G82="","-",IFERROR(VALUE(G82),G82)))," ","")))</f>
        <v/>
      </c>
    </row>
    <row r="83" ht="15" customHeight="1">
      <c r="A83" s="4">
        <f>TRIM(CLEAN(SUBSTITUTE(IFERROR(IFERROR(VALUE(LEFT(G83,FIND("@",G83)-1)),LEFT(G83,FIND("@",G83)-1)),IF(G83="","-",IFERROR(VALUE(G83),G83)))," ","")))</f>
        <v/>
      </c>
    </row>
    <row r="84" ht="15" customHeight="1">
      <c r="A84" s="4">
        <f>TRIM(CLEAN(SUBSTITUTE(IFERROR(IFERROR(VALUE(LEFT(G84,FIND("@",G84)-1)),LEFT(G84,FIND("@",G84)-1)),IF(G84="","-",IFERROR(VALUE(G84),G84)))," ","")))</f>
        <v/>
      </c>
    </row>
    <row r="85" ht="15" customHeight="1">
      <c r="A85" s="4">
        <f>TRIM(CLEAN(SUBSTITUTE(IFERROR(IFERROR(VALUE(LEFT(G85,FIND("@",G85)-1)),LEFT(G85,FIND("@",G85)-1)),IF(G85="","-",IFERROR(VALUE(G85),G85)))," ","")))</f>
        <v/>
      </c>
    </row>
    <row r="86" ht="15" customHeight="1">
      <c r="A86" s="4">
        <f>TRIM(CLEAN(SUBSTITUTE(IFERROR(IFERROR(VALUE(LEFT(G86,FIND("@",G86)-1)),LEFT(G86,FIND("@",G86)-1)),IF(G86="","-",IFERROR(VALUE(G86),G86)))," ","")))</f>
        <v/>
      </c>
    </row>
    <row r="87" ht="15" customHeight="1">
      <c r="A87" s="4">
        <f>TRIM(CLEAN(SUBSTITUTE(IFERROR(IFERROR(VALUE(LEFT(G87,FIND("@",G87)-1)),LEFT(G87,FIND("@",G87)-1)),IF(G87="","-",IFERROR(VALUE(G87),G87)))," ","")))</f>
        <v/>
      </c>
    </row>
    <row r="88" ht="15" customHeight="1">
      <c r="A88" s="4">
        <f>TRIM(CLEAN(SUBSTITUTE(IFERROR(IFERROR(VALUE(LEFT(G88,FIND("@",G88)-1)),LEFT(G88,FIND("@",G88)-1)),IF(G88="","-",IFERROR(VALUE(G88),G88)))," ","")))</f>
        <v/>
      </c>
    </row>
    <row r="89" ht="15" customHeight="1">
      <c r="A89" s="4">
        <f>TRIM(CLEAN(SUBSTITUTE(IFERROR(IFERROR(VALUE(LEFT(G89,FIND("@",G89)-1)),LEFT(G89,FIND("@",G89)-1)),IF(G89="","-",IFERROR(VALUE(G89),G89)))," ","")))</f>
        <v/>
      </c>
    </row>
    <row r="90" ht="15" customHeight="1">
      <c r="A90" s="4">
        <f>TRIM(CLEAN(SUBSTITUTE(IFERROR(IFERROR(VALUE(LEFT(G90,FIND("@",G90)-1)),LEFT(G90,FIND("@",G90)-1)),IF(G90="","-",IFERROR(VALUE(G90),G90)))," ","")))</f>
        <v/>
      </c>
    </row>
    <row r="91" ht="15" customHeight="1">
      <c r="A91" s="4">
        <f>TRIM(CLEAN(SUBSTITUTE(IFERROR(IFERROR(VALUE(LEFT(G91,FIND("@",G91)-1)),LEFT(G91,FIND("@",G91)-1)),IF(G91="","-",IFERROR(VALUE(G91),G91)))," ","")))</f>
        <v/>
      </c>
    </row>
    <row r="92" ht="15" customHeight="1">
      <c r="A92" s="4">
        <f>TRIM(CLEAN(SUBSTITUTE(IFERROR(IFERROR(VALUE(LEFT(G92,FIND("@",G92)-1)),LEFT(G92,FIND("@",G92)-1)),IF(G92="","-",IFERROR(VALUE(G92),G92)))," ","")))</f>
        <v/>
      </c>
    </row>
    <row r="93" ht="15" customHeight="1">
      <c r="A93" s="4">
        <f>TRIM(CLEAN(SUBSTITUTE(IFERROR(IFERROR(VALUE(LEFT(G93,FIND("@",G93)-1)),LEFT(G93,FIND("@",G93)-1)),IF(G93="","-",IFERROR(VALUE(G93),G93)))," ","")))</f>
        <v/>
      </c>
    </row>
    <row r="94" ht="15" customHeight="1">
      <c r="A94" s="4">
        <f>TRIM(CLEAN(SUBSTITUTE(IFERROR(IFERROR(VALUE(LEFT(G94,FIND("@",G94)-1)),LEFT(G94,FIND("@",G94)-1)),IF(G94="","-",IFERROR(VALUE(G94),G94)))," ","")))</f>
        <v/>
      </c>
    </row>
    <row r="95" ht="15" customHeight="1">
      <c r="A95" s="4">
        <f>TRIM(CLEAN(SUBSTITUTE(IFERROR(IFERROR(VALUE(LEFT(G95,FIND("@",G95)-1)),LEFT(G95,FIND("@",G95)-1)),IF(G95="","-",IFERROR(VALUE(G95),G95)))," ","")))</f>
        <v/>
      </c>
    </row>
    <row r="96" ht="15" customHeight="1">
      <c r="A96" s="4">
        <f>TRIM(CLEAN(SUBSTITUTE(IFERROR(IFERROR(VALUE(LEFT(G96,FIND("@",G96)-1)),LEFT(G96,FIND("@",G96)-1)),IF(G96="","-",IFERROR(VALUE(G96),G96)))," ","")))</f>
        <v/>
      </c>
    </row>
    <row r="97" ht="15" customHeight="1">
      <c r="A97" s="4">
        <f>TRIM(CLEAN(SUBSTITUTE(IFERROR(IFERROR(VALUE(LEFT(G97,FIND("@",G97)-1)),LEFT(G97,FIND("@",G97)-1)),IF(G97="","-",IFERROR(VALUE(G97),G97)))," ","")))</f>
        <v/>
      </c>
    </row>
    <row r="98" ht="15" customHeight="1">
      <c r="A98" s="4">
        <f>TRIM(CLEAN(SUBSTITUTE(IFERROR(IFERROR(VALUE(LEFT(G98,FIND("@",G98)-1)),LEFT(G98,FIND("@",G98)-1)),IF(G98="","-",IFERROR(VALUE(G98),G98)))," ","")))</f>
        <v/>
      </c>
    </row>
    <row r="99" ht="15" customHeight="1">
      <c r="A99" s="4">
        <f>TRIM(CLEAN(SUBSTITUTE(IFERROR(IFERROR(VALUE(LEFT(G99,FIND("@",G99)-1)),LEFT(G99,FIND("@",G99)-1)),IF(G99="","-",IFERROR(VALUE(G99),G99)))," ","")))</f>
        <v/>
      </c>
    </row>
    <row r="100" ht="15" customHeight="1">
      <c r="A100" s="4">
        <f>TRIM(CLEAN(SUBSTITUTE(IFERROR(IFERROR(VALUE(LEFT(G100,FIND("@",G100)-1)),LEFT(G100,FIND("@",G100)-1)),IF(G100="","-",IFERROR(VALUE(G100),G100)))," ","")))</f>
        <v/>
      </c>
    </row>
    <row r="101" ht="15" customHeight="1">
      <c r="A101" s="4">
        <f>TRIM(CLEAN(SUBSTITUTE(IFERROR(IFERROR(VALUE(LEFT(G101,FIND("@",G101)-1)),LEFT(G101,FIND("@",G101)-1)),IF(G101="","-",IFERROR(VALUE(G101),G101)))," ","")))</f>
        <v/>
      </c>
    </row>
    <row r="102" ht="15" customHeight="1">
      <c r="A102" s="4">
        <f>TRIM(CLEAN(SUBSTITUTE(IFERROR(IFERROR(VALUE(LEFT(G102,FIND("@",G102)-1)),LEFT(G102,FIND("@",G102)-1)),IF(G102="","-",IFERROR(VALUE(G102),G102)))," ","")))</f>
        <v/>
      </c>
    </row>
    <row r="103" ht="15" customHeight="1">
      <c r="A103" s="4">
        <f>TRIM(CLEAN(SUBSTITUTE(IFERROR(IFERROR(VALUE(LEFT(G103,FIND("@",G103)-1)),LEFT(G103,FIND("@",G103)-1)),IF(G103="","-",IFERROR(VALUE(G103),G103)))," ","")))</f>
        <v/>
      </c>
    </row>
    <row r="104" ht="15" customHeight="1">
      <c r="A104" s="4">
        <f>TRIM(CLEAN(SUBSTITUTE(IFERROR(IFERROR(VALUE(LEFT(G104,FIND("@",G104)-1)),LEFT(G104,FIND("@",G104)-1)),IF(G104="","-",IFERROR(VALUE(G104),G104)))," ","")))</f>
        <v/>
      </c>
    </row>
    <row r="105" ht="15" customHeight="1">
      <c r="A105" s="4">
        <f>TRIM(CLEAN(SUBSTITUTE(IFERROR(IFERROR(VALUE(LEFT(G105,FIND("@",G105)-1)),LEFT(G105,FIND("@",G105)-1)),IF(G105="","-",IFERROR(VALUE(G105),G105)))," ","")))</f>
        <v/>
      </c>
    </row>
    <row r="106" ht="15" customHeight="1">
      <c r="A106" s="4">
        <f>TRIM(CLEAN(SUBSTITUTE(IFERROR(IFERROR(VALUE(LEFT(G106,FIND("@",G106)-1)),LEFT(G106,FIND("@",G106)-1)),IF(G106="","-",IFERROR(VALUE(G106),G106)))," ","")))</f>
        <v/>
      </c>
    </row>
    <row r="107" ht="15" customHeight="1">
      <c r="A107" s="4">
        <f>TRIM(CLEAN(SUBSTITUTE(IFERROR(IFERROR(VALUE(LEFT(G107,FIND("@",G107)-1)),LEFT(G107,FIND("@",G107)-1)),IF(G107="","-",IFERROR(VALUE(G107),G107)))," ","")))</f>
        <v/>
      </c>
    </row>
    <row r="108" ht="15" customHeight="1">
      <c r="A108" s="4">
        <f>TRIM(CLEAN(SUBSTITUTE(IFERROR(IFERROR(VALUE(LEFT(G108,FIND("@",G108)-1)),LEFT(G108,FIND("@",G108)-1)),IF(G108="","-",IFERROR(VALUE(G108),G108)))," ","")))</f>
        <v/>
      </c>
    </row>
    <row r="109" ht="15" customHeight="1">
      <c r="A109" s="4">
        <f>TRIM(CLEAN(SUBSTITUTE(IFERROR(IFERROR(VALUE(LEFT(G109,FIND("@",G109)-1)),LEFT(G109,FIND("@",G109)-1)),IF(G109="","-",IFERROR(VALUE(G109),G109)))," ","")))</f>
        <v/>
      </c>
    </row>
    <row r="110" ht="15" customHeight="1">
      <c r="A110" s="4">
        <f>TRIM(CLEAN(SUBSTITUTE(IFERROR(IFERROR(VALUE(LEFT(G110,FIND("@",G110)-1)),LEFT(G110,FIND("@",G110)-1)),IF(G110="","-",IFERROR(VALUE(G110),G110)))," ","")))</f>
        <v/>
      </c>
    </row>
    <row r="111" ht="15" customHeight="1">
      <c r="A111" s="4">
        <f>TRIM(CLEAN(SUBSTITUTE(IFERROR(IFERROR(VALUE(LEFT(G111,FIND("@",G111)-1)),LEFT(G111,FIND("@",G111)-1)),IF(G111="","-",IFERROR(VALUE(G111),G111)))," ","")))</f>
        <v/>
      </c>
    </row>
    <row r="112" ht="15" customHeight="1">
      <c r="A112" s="4">
        <f>TRIM(CLEAN(SUBSTITUTE(IFERROR(IFERROR(VALUE(LEFT(G112,FIND("@",G112)-1)),LEFT(G112,FIND("@",G112)-1)),IF(G112="","-",IFERROR(VALUE(G112),G112)))," ","")))</f>
        <v/>
      </c>
    </row>
    <row r="113" ht="15" customHeight="1">
      <c r="A113" s="4">
        <f>TRIM(CLEAN(SUBSTITUTE(IFERROR(IFERROR(VALUE(LEFT(G113,FIND("@",G113)-1)),LEFT(G113,FIND("@",G113)-1)),IF(G113="","-",IFERROR(VALUE(G113),G113)))," ","")))</f>
        <v/>
      </c>
    </row>
    <row r="114" ht="15" customHeight="1">
      <c r="A114" s="4">
        <f>TRIM(CLEAN(SUBSTITUTE(IFERROR(IFERROR(VALUE(LEFT(G114,FIND("@",G114)-1)),LEFT(G114,FIND("@",G114)-1)),IF(G114="","-",IFERROR(VALUE(G114),G114)))," ","")))</f>
        <v/>
      </c>
    </row>
    <row r="115" ht="15" customHeight="1">
      <c r="A115" s="4">
        <f>TRIM(CLEAN(SUBSTITUTE(IFERROR(IFERROR(VALUE(LEFT(G115,FIND("@",G115)-1)),LEFT(G115,FIND("@",G115)-1)),IF(G115="","-",IFERROR(VALUE(G115),G115)))," ","")))</f>
        <v/>
      </c>
    </row>
    <row r="116" ht="15" customHeight="1">
      <c r="A116" s="4">
        <f>TRIM(CLEAN(SUBSTITUTE(IFERROR(IFERROR(VALUE(LEFT(G116,FIND("@",G116)-1)),LEFT(G116,FIND("@",G116)-1)),IF(G116="","-",IFERROR(VALUE(G116),G116)))," ","")))</f>
        <v/>
      </c>
    </row>
    <row r="117" ht="15" customHeight="1">
      <c r="A117" s="4">
        <f>TRIM(CLEAN(SUBSTITUTE(IFERROR(IFERROR(VALUE(LEFT(G117,FIND("@",G117)-1)),LEFT(G117,FIND("@",G117)-1)),IF(G117="","-",IFERROR(VALUE(G117),G117)))," ","")))</f>
        <v/>
      </c>
    </row>
    <row r="118" ht="15" customHeight="1">
      <c r="A118" s="4">
        <f>TRIM(CLEAN(SUBSTITUTE(IFERROR(IFERROR(VALUE(LEFT(G118,FIND("@",G118)-1)),LEFT(G118,FIND("@",G118)-1)),IF(G118="","-",IFERROR(VALUE(G118),G118)))," ","")))</f>
        <v/>
      </c>
    </row>
    <row r="119" ht="15" customHeight="1">
      <c r="A119" s="4">
        <f>TRIM(CLEAN(SUBSTITUTE(IFERROR(IFERROR(VALUE(LEFT(G119,FIND("@",G119)-1)),LEFT(G119,FIND("@",G119)-1)),IF(G119="","-",IFERROR(VALUE(G119),G119)))," ","")))</f>
        <v/>
      </c>
    </row>
    <row r="120" ht="15" customHeight="1">
      <c r="A120" s="4">
        <f>TRIM(CLEAN(SUBSTITUTE(IFERROR(IFERROR(VALUE(LEFT(G120,FIND("@",G120)-1)),LEFT(G120,FIND("@",G120)-1)),IF(G120="","-",IFERROR(VALUE(G120),G120)))," ","")))</f>
        <v/>
      </c>
    </row>
    <row r="121" ht="25.5" customHeight="1">
      <c r="A121" s="4">
        <f>TRIM(CLEAN(SUBSTITUTE(IFERROR(IFERROR(VALUE(LEFT(G121,FIND("@",G121)-1)),LEFT(G121,FIND("@",G121)-1)),IF(G121="","-",IFERROR(VALUE(G121),G121)))," ","")))</f>
        <v/>
      </c>
    </row>
    <row r="122" ht="25.5" customHeight="1">
      <c r="A122" s="4">
        <f>TRIM(CLEAN(SUBSTITUTE(IFERROR(IFERROR(VALUE(LEFT(G122,FIND("@",G122)-1)),LEFT(G122,FIND("@",G122)-1)),IF(G122="","-",IFERROR(VALUE(G122),G122)))," ","")))</f>
        <v/>
      </c>
    </row>
    <row r="123" ht="25.5" customHeight="1">
      <c r="A123" s="4">
        <f>TRIM(CLEAN(SUBSTITUTE(IFERROR(IFERROR(VALUE(LEFT(G123,FIND("@",G123)-1)),LEFT(G123,FIND("@",G123)-1)),IF(G123="","-",IFERROR(VALUE(G123),G123)))," ","")))</f>
        <v/>
      </c>
    </row>
    <row r="124" ht="25.5" customHeight="1">
      <c r="A124" s="4">
        <f>TRIM(CLEAN(SUBSTITUTE(IFERROR(IFERROR(VALUE(LEFT(G124,FIND("@",G124)-1)),LEFT(G124,FIND("@",G124)-1)),IF(G124="","-",IFERROR(VALUE(G124),G124)))," ","")))</f>
        <v/>
      </c>
    </row>
    <row r="125" ht="25.5" customHeight="1">
      <c r="A125" s="4">
        <f>TRIM(CLEAN(SUBSTITUTE(IFERROR(IFERROR(VALUE(LEFT(G125,FIND("@",G125)-1)),LEFT(G125,FIND("@",G125)-1)),IF(G125="","-",IFERROR(VALUE(G125),G125)))," ","")))</f>
        <v/>
      </c>
    </row>
    <row r="126" ht="15" customHeight="1">
      <c r="A126" s="4">
        <f>TRIM(CLEAN(SUBSTITUTE(IFERROR(IFERROR(VALUE(LEFT(G126,FIND("@",G126)-1)),LEFT(G126,FIND("@",G126)-1)),IF(G126="","-",IFERROR(VALUE(G126),G126)))," ","")))</f>
        <v/>
      </c>
    </row>
    <row r="127" ht="15" customHeight="1">
      <c r="A127" s="4">
        <f>TRIM(CLEAN(SUBSTITUTE(IFERROR(IFERROR(VALUE(LEFT(G127,FIND("@",G127)-1)),LEFT(G127,FIND("@",G127)-1)),IF(G127="","-",IFERROR(VALUE(G127),G127)))," ","")))</f>
        <v/>
      </c>
    </row>
    <row r="128" ht="15" customHeight="1">
      <c r="A128" s="4">
        <f>TRIM(CLEAN(SUBSTITUTE(IFERROR(IFERROR(VALUE(LEFT(G128,FIND("@",G128)-1)),LEFT(G128,FIND("@",G128)-1)),IF(G128="","-",IFERROR(VALUE(G128),G128)))," ","")))</f>
        <v/>
      </c>
    </row>
    <row r="129" ht="15" customHeight="1">
      <c r="A129" s="4">
        <f>TRIM(CLEAN(SUBSTITUTE(IFERROR(IFERROR(VALUE(LEFT(G129,FIND("@",G129)-1)),LEFT(G129,FIND("@",G129)-1)),IF(G129="","-",IFERROR(VALUE(G129),G129)))," ","")))</f>
        <v/>
      </c>
    </row>
    <row r="130" ht="25.5" customHeight="1">
      <c r="A130" s="4">
        <f>TRIM(CLEAN(SUBSTITUTE(IFERROR(IFERROR(VALUE(LEFT(G130,FIND("@",G130)-1)),LEFT(G130,FIND("@",G130)-1)),IF(G130="","-",IFERROR(VALUE(G130),G130)))," ","")))</f>
        <v/>
      </c>
    </row>
    <row r="131" ht="25.5" customHeight="1">
      <c r="A131" s="4">
        <f>TRIM(CLEAN(SUBSTITUTE(IFERROR(IFERROR(VALUE(LEFT(G131,FIND("@",G131)-1)),LEFT(G131,FIND("@",G131)-1)),IF(G131="","-",IFERROR(VALUE(G131),G131)))," ","")))</f>
        <v/>
      </c>
    </row>
    <row r="132" ht="25.5" customHeight="1">
      <c r="A132" s="4">
        <f>TRIM(CLEAN(SUBSTITUTE(IFERROR(IFERROR(VALUE(LEFT(G132,FIND("@",G132)-1)),LEFT(G132,FIND("@",G132)-1)),IF(G132="","-",IFERROR(VALUE(G132),G132)))," ","")))</f>
        <v/>
      </c>
    </row>
    <row r="133" ht="15" customHeight="1">
      <c r="A133" s="4">
        <f>TRIM(CLEAN(SUBSTITUTE(IFERROR(IFERROR(VALUE(LEFT(G133,FIND("@",G133)-1)),LEFT(G133,FIND("@",G133)-1)),IF(G133="","-",IFERROR(VALUE(G133),G133)))," ","")))</f>
        <v/>
      </c>
    </row>
    <row r="134" ht="15" customHeight="1">
      <c r="A134" s="4">
        <f>TRIM(CLEAN(SUBSTITUTE(IFERROR(IFERROR(VALUE(LEFT(G134,FIND("@",G134)-1)),LEFT(G134,FIND("@",G134)-1)),IF(G134="","-",IFERROR(VALUE(G134),G134)))," ","")))</f>
        <v/>
      </c>
    </row>
    <row r="135" ht="15" customHeight="1">
      <c r="A135" s="4">
        <f>TRIM(CLEAN(SUBSTITUTE(IFERROR(IFERROR(VALUE(LEFT(G135,FIND("@",G135)-1)),LEFT(G135,FIND("@",G135)-1)),IF(G135="","-",IFERROR(VALUE(G135),G135)))," ","")))</f>
        <v/>
      </c>
    </row>
    <row r="136" ht="15" customHeight="1">
      <c r="A136" s="4">
        <f>TRIM(CLEAN(SUBSTITUTE(IFERROR(IFERROR(VALUE(LEFT(G136,FIND("@",G136)-1)),LEFT(G136,FIND("@",G136)-1)),IF(G136="","-",IFERROR(VALUE(G136),G136)))," ","")))</f>
        <v/>
      </c>
    </row>
    <row r="137" ht="15" customHeight="1">
      <c r="A137" s="4">
        <f>TRIM(CLEAN(SUBSTITUTE(IFERROR(IFERROR(VALUE(LEFT(G137,FIND("@",G137)-1)),LEFT(G137,FIND("@",G137)-1)),IF(G137="","-",IFERROR(VALUE(G137),G137)))," ","")))</f>
        <v/>
      </c>
    </row>
    <row r="138" ht="15" customHeight="1">
      <c r="A138" s="4">
        <f>TRIM(CLEAN(SUBSTITUTE(IFERROR(IFERROR(VALUE(LEFT(G138,FIND("@",G138)-1)),LEFT(G138,FIND("@",G138)-1)),IF(G138="","-",IFERROR(VALUE(G138),G138)))," ","")))</f>
        <v/>
      </c>
    </row>
    <row r="139" ht="15" customHeight="1">
      <c r="A139" s="4">
        <f>TRIM(CLEAN(SUBSTITUTE(IFERROR(IFERROR(VALUE(LEFT(G139,FIND("@",G139)-1)),LEFT(G139,FIND("@",G139)-1)),IF(G139="","-",IFERROR(VALUE(G139),G139)))," ","")))</f>
        <v/>
      </c>
    </row>
    <row r="140" ht="15" customHeight="1">
      <c r="A140" s="4">
        <f>TRIM(CLEAN(SUBSTITUTE(IFERROR(IFERROR(VALUE(LEFT(G140,FIND("@",G140)-1)),LEFT(G140,FIND("@",G140)-1)),IF(G140="","-",IFERROR(VALUE(G140),G140)))," ","")))</f>
        <v/>
      </c>
    </row>
    <row r="141" ht="15" customHeight="1">
      <c r="A141" s="4">
        <f>TRIM(CLEAN(SUBSTITUTE(IFERROR(IFERROR(VALUE(LEFT(G141,FIND("@",G141)-1)),LEFT(G141,FIND("@",G141)-1)),IF(G141="","-",IFERROR(VALUE(G141),G141)))," ","")))</f>
        <v/>
      </c>
    </row>
    <row r="142" ht="15" customHeight="1">
      <c r="A142" s="4">
        <f>TRIM(CLEAN(SUBSTITUTE(IFERROR(IFERROR(VALUE(LEFT(G142,FIND("@",G142)-1)),LEFT(G142,FIND("@",G142)-1)),IF(G142="","-",IFERROR(VALUE(G142),G142)))," ","")))</f>
        <v/>
      </c>
    </row>
    <row r="143" ht="15" customHeight="1">
      <c r="A143" s="4">
        <f>TRIM(CLEAN(SUBSTITUTE(IFERROR(IFERROR(VALUE(LEFT(G143,FIND("@",G143)-1)),LEFT(G143,FIND("@",G143)-1)),IF(G143="","-",IFERROR(VALUE(G143),G143)))," ","")))</f>
        <v/>
      </c>
    </row>
    <row r="144" ht="15" customHeight="1">
      <c r="A144" s="4">
        <f>TRIM(CLEAN(SUBSTITUTE(IFERROR(IFERROR(VALUE(LEFT(G144,FIND("@",G144)-1)),LEFT(G144,FIND("@",G144)-1)),IF(G144="","-",IFERROR(VALUE(G144),G144)))," ","")))</f>
        <v/>
      </c>
    </row>
    <row r="145" ht="15" customHeight="1">
      <c r="A145" s="4">
        <f>TRIM(CLEAN(SUBSTITUTE(IFERROR(IFERROR(VALUE(LEFT(G145,FIND("@",G145)-1)),LEFT(G145,FIND("@",G145)-1)),IF(G145="","-",IFERROR(VALUE(G145),G145)))," ","")))</f>
        <v/>
      </c>
    </row>
    <row r="146" ht="15" customHeight="1">
      <c r="A146" s="4">
        <f>TRIM(CLEAN(SUBSTITUTE(IFERROR(IFERROR(VALUE(LEFT(G146,FIND("@",G146)-1)),LEFT(G146,FIND("@",G146)-1)),IF(G146="","-",IFERROR(VALUE(G146),G146)))," ","")))</f>
        <v/>
      </c>
    </row>
    <row r="147" ht="15" customHeight="1">
      <c r="A147" s="4">
        <f>TRIM(CLEAN(SUBSTITUTE(IFERROR(IFERROR(VALUE(LEFT(G147,FIND("@",G147)-1)),LEFT(G147,FIND("@",G147)-1)),IF(G147="","-",IFERROR(VALUE(G147),G147)))," ","")))</f>
        <v/>
      </c>
    </row>
    <row r="148" ht="15" customHeight="1">
      <c r="A148" s="4">
        <f>TRIM(CLEAN(SUBSTITUTE(IFERROR(IFERROR(VALUE(LEFT(G148,FIND("@",G148)-1)),LEFT(G148,FIND("@",G148)-1)),IF(G148="","-",IFERROR(VALUE(G148),G148)))," ","")))</f>
        <v/>
      </c>
    </row>
    <row r="149" ht="15" customHeight="1">
      <c r="A149" s="4">
        <f>TRIM(CLEAN(SUBSTITUTE(IFERROR(IFERROR(VALUE(LEFT(G149,FIND("@",G149)-1)),LEFT(G149,FIND("@",G149)-1)),IF(G149="","-",IFERROR(VALUE(G149),G149)))," ","")))</f>
        <v/>
      </c>
    </row>
    <row r="150" ht="15" customHeight="1">
      <c r="A150" s="4">
        <f>TRIM(CLEAN(SUBSTITUTE(IFERROR(IFERROR(VALUE(LEFT(G150,FIND("@",G150)-1)),LEFT(G150,FIND("@",G150)-1)),IF(G150="","-",IFERROR(VALUE(G150),G150)))," ","")))</f>
        <v/>
      </c>
    </row>
    <row r="151" ht="15" customHeight="1">
      <c r="A151" s="4">
        <f>TRIM(CLEAN(SUBSTITUTE(IFERROR(IFERROR(VALUE(LEFT(G151,FIND("@",G151)-1)),LEFT(G151,FIND("@",G151)-1)),IF(G151="","-",IFERROR(VALUE(G151),G151)))," ","")))</f>
        <v/>
      </c>
    </row>
    <row r="152" ht="15" customHeight="1">
      <c r="A152" s="4">
        <f>TRIM(CLEAN(SUBSTITUTE(IFERROR(IFERROR(VALUE(LEFT(G152,FIND("@",G152)-1)),LEFT(G152,FIND("@",G152)-1)),IF(G152="","-",IFERROR(VALUE(G152),G152)))," ","")))</f>
        <v/>
      </c>
    </row>
    <row r="153" ht="15" customHeight="1">
      <c r="A153" s="4">
        <f>TRIM(CLEAN(SUBSTITUTE(IFERROR(IFERROR(VALUE(LEFT(G153,FIND("@",G153)-1)),LEFT(G153,FIND("@",G153)-1)),IF(G153="","-",IFERROR(VALUE(G153),G153)))," ","")))</f>
        <v/>
      </c>
    </row>
    <row r="154" ht="15" customHeight="1">
      <c r="A154" s="4">
        <f>TRIM(CLEAN(SUBSTITUTE(IFERROR(IFERROR(VALUE(LEFT(G154,FIND("@",G154)-1)),LEFT(G154,FIND("@",G154)-1)),IF(G154="","-",IFERROR(VALUE(G154),G154)))," ","")))</f>
        <v/>
      </c>
    </row>
    <row r="155" ht="15" customHeight="1">
      <c r="A155" s="4">
        <f>TRIM(CLEAN(SUBSTITUTE(IFERROR(IFERROR(VALUE(LEFT(G155,FIND("@",G155)-1)),LEFT(G155,FIND("@",G155)-1)),IF(G155="","-",IFERROR(VALUE(G155),G155)))," ","")))</f>
        <v/>
      </c>
    </row>
    <row r="156" ht="15" customHeight="1">
      <c r="A156" s="4">
        <f>TRIM(CLEAN(SUBSTITUTE(IFERROR(IFERROR(VALUE(LEFT(G156,FIND("@",G156)-1)),LEFT(G156,FIND("@",G156)-1)),IF(G156="","-",IFERROR(VALUE(G156),G156)))," ","")))</f>
        <v/>
      </c>
    </row>
    <row r="157" ht="15" customHeight="1">
      <c r="A157" s="4">
        <f>TRIM(CLEAN(SUBSTITUTE(IFERROR(IFERROR(VALUE(LEFT(G157,FIND("@",G157)-1)),LEFT(G157,FIND("@",G157)-1)),IF(G157="","-",IFERROR(VALUE(G157),G157)))," ","")))</f>
        <v/>
      </c>
    </row>
    <row r="158" ht="15" customHeight="1">
      <c r="A158" s="4">
        <f>TRIM(CLEAN(SUBSTITUTE(IFERROR(IFERROR(VALUE(LEFT(G158,FIND("@",G158)-1)),LEFT(G158,FIND("@",G158)-1)),IF(G158="","-",IFERROR(VALUE(G158),G158)))," ","")))</f>
        <v/>
      </c>
    </row>
    <row r="159" ht="15" customHeight="1">
      <c r="A159" s="4">
        <f>TRIM(CLEAN(SUBSTITUTE(IFERROR(IFERROR(VALUE(LEFT(G159,FIND("@",G159)-1)),LEFT(G159,FIND("@",G159)-1)),IF(G159="","-",IFERROR(VALUE(G159),G159)))," ","")))</f>
        <v/>
      </c>
    </row>
    <row r="160" ht="15" customHeight="1">
      <c r="A160" s="4">
        <f>TRIM(CLEAN(SUBSTITUTE(IFERROR(IFERROR(VALUE(LEFT(G160,FIND("@",G160)-1)),LEFT(G160,FIND("@",G160)-1)),IF(G160="","-",IFERROR(VALUE(G160),G160)))," ","")))</f>
        <v/>
      </c>
    </row>
    <row r="161" ht="15" customHeight="1">
      <c r="A161" s="4">
        <f>TRIM(CLEAN(SUBSTITUTE(IFERROR(IFERROR(VALUE(LEFT(G161,FIND("@",G161)-1)),LEFT(G161,FIND("@",G161)-1)),IF(G161="","-",IFERROR(VALUE(G161),G161)))," ","")))</f>
        <v/>
      </c>
    </row>
    <row r="162" ht="15" customHeight="1">
      <c r="A162" s="4">
        <f>TRIM(CLEAN(SUBSTITUTE(IFERROR(IFERROR(VALUE(LEFT(G162,FIND("@",G162)-1)),LEFT(G162,FIND("@",G162)-1)),IF(G162="","-",IFERROR(VALUE(G162),G162)))," ","")))</f>
        <v/>
      </c>
    </row>
    <row r="163" ht="15" customHeight="1">
      <c r="A163" s="4">
        <f>TRIM(CLEAN(SUBSTITUTE(IFERROR(IFERROR(VALUE(LEFT(G163,FIND("@",G163)-1)),LEFT(G163,FIND("@",G163)-1)),IF(G163="","-",IFERROR(VALUE(G163),G163)))," ","")))</f>
        <v/>
      </c>
    </row>
    <row r="164" ht="15" customHeight="1">
      <c r="A164" s="4">
        <f>TRIM(CLEAN(SUBSTITUTE(IFERROR(IFERROR(VALUE(LEFT(G164,FIND("@",G164)-1)),LEFT(G164,FIND("@",G164)-1)),IF(G164="","-",IFERROR(VALUE(G164),G164)))," ","")))</f>
        <v/>
      </c>
    </row>
    <row r="165" ht="15" customHeight="1">
      <c r="A165" s="4">
        <f>TRIM(CLEAN(SUBSTITUTE(IFERROR(IFERROR(VALUE(LEFT(G165,FIND("@",G165)-1)),LEFT(G165,FIND("@",G165)-1)),IF(G165="","-",IFERROR(VALUE(G165),G165)))," ","")))</f>
        <v/>
      </c>
    </row>
    <row r="166" ht="15" customHeight="1">
      <c r="A166" s="4">
        <f>TRIM(CLEAN(SUBSTITUTE(IFERROR(IFERROR(VALUE(LEFT(G166,FIND("@",G166)-1)),LEFT(G166,FIND("@",G166)-1)),IF(G166="","-",IFERROR(VALUE(G166),G166)))," ","")))</f>
        <v/>
      </c>
    </row>
    <row r="167" ht="15" customHeight="1">
      <c r="A167" s="4">
        <f>TRIM(CLEAN(SUBSTITUTE(IFERROR(IFERROR(VALUE(LEFT(G167,FIND("@",G167)-1)),LEFT(G167,FIND("@",G167)-1)),IF(G167="","-",IFERROR(VALUE(G167),G167)))," ","")))</f>
        <v/>
      </c>
    </row>
    <row r="168" ht="15" customHeight="1">
      <c r="A168" s="4">
        <f>TRIM(CLEAN(SUBSTITUTE(IFERROR(IFERROR(VALUE(LEFT(G168,FIND("@",G168)-1)),LEFT(G168,FIND("@",G168)-1)),IF(G168="","-",IFERROR(VALUE(G168),G168)))," ","")))</f>
        <v/>
      </c>
    </row>
    <row r="169" ht="25.5" customHeight="1">
      <c r="A169" s="4">
        <f>TRIM(CLEAN(SUBSTITUTE(IFERROR(IFERROR(VALUE(LEFT(G169,FIND("@",G169)-1)),LEFT(G169,FIND("@",G169)-1)),IF(G169="","-",IFERROR(VALUE(G169),G169)))," ","")))</f>
        <v/>
      </c>
    </row>
    <row r="170" ht="15" customHeight="1">
      <c r="A170" s="4">
        <f>TRIM(CLEAN(SUBSTITUTE(IFERROR(IFERROR(VALUE(LEFT(G170,FIND("@",G170)-1)),LEFT(G170,FIND("@",G170)-1)),IF(G170="","-",IFERROR(VALUE(G170),G170)))," ","")))</f>
        <v/>
      </c>
    </row>
    <row r="171" ht="15" customHeight="1">
      <c r="A171" s="4">
        <f>TRIM(CLEAN(SUBSTITUTE(IFERROR(IFERROR(VALUE(LEFT(G171,FIND("@",G171)-1)),LEFT(G171,FIND("@",G171)-1)),IF(G171="","-",IFERROR(VALUE(G171),G171)))," ","")))</f>
        <v/>
      </c>
    </row>
    <row r="172" ht="15" customHeight="1">
      <c r="A172" s="4">
        <f>TRIM(CLEAN(SUBSTITUTE(IFERROR(IFERROR(VALUE(LEFT(G172,FIND("@",G172)-1)),LEFT(G172,FIND("@",G172)-1)),IF(G172="","-",IFERROR(VALUE(G172),G172)))," ","")))</f>
        <v/>
      </c>
    </row>
    <row r="173" ht="15" customHeight="1">
      <c r="A173" s="4">
        <f>TRIM(CLEAN(SUBSTITUTE(IFERROR(IFERROR(VALUE(LEFT(G173,FIND("@",G173)-1)),LEFT(G173,FIND("@",G173)-1)),IF(G173="","-",IFERROR(VALUE(G173),G173)))," ","")))</f>
        <v/>
      </c>
    </row>
    <row r="174" ht="15" customHeight="1">
      <c r="A174" s="4">
        <f>TRIM(CLEAN(SUBSTITUTE(IFERROR(IFERROR(VALUE(LEFT(G174,FIND("@",G174)-1)),LEFT(G174,FIND("@",G174)-1)),IF(G174="","-",IFERROR(VALUE(G174),G174)))," ","")))</f>
        <v/>
      </c>
    </row>
    <row r="175" ht="15" customHeight="1">
      <c r="A175" s="4">
        <f>TRIM(CLEAN(SUBSTITUTE(IFERROR(IFERROR(VALUE(LEFT(G175,FIND("@",G175)-1)),LEFT(G175,FIND("@",G175)-1)),IF(G175="","-",IFERROR(VALUE(G175),G175)))," ","")))</f>
        <v/>
      </c>
    </row>
    <row r="176" ht="15" customHeight="1">
      <c r="A176" s="4">
        <f>TRIM(CLEAN(SUBSTITUTE(IFERROR(IFERROR(VALUE(LEFT(G176,FIND("@",G176)-1)),LEFT(G176,FIND("@",G176)-1)),IF(G176="","-",IFERROR(VALUE(G176),G176)))," ","")))</f>
        <v/>
      </c>
    </row>
    <row r="177" ht="15" customHeight="1">
      <c r="A177" s="4">
        <f>TRIM(CLEAN(SUBSTITUTE(IFERROR(IFERROR(VALUE(LEFT(G177,FIND("@",G177)-1)),LEFT(G177,FIND("@",G177)-1)),IF(G177="","-",IFERROR(VALUE(G177),G177)))," ","")))</f>
        <v/>
      </c>
    </row>
    <row r="178" ht="15" customHeight="1">
      <c r="A178" s="4">
        <f>TRIM(CLEAN(SUBSTITUTE(IFERROR(IFERROR(VALUE(LEFT(G178,FIND("@",G178)-1)),LEFT(G178,FIND("@",G178)-1)),IF(G178="","-",IFERROR(VALUE(G178),G178)))," ","")))</f>
        <v/>
      </c>
    </row>
    <row r="179" ht="15" customHeight="1">
      <c r="A179" s="4">
        <f>TRIM(CLEAN(SUBSTITUTE(IFERROR(IFERROR(VALUE(LEFT(G179,FIND("@",G179)-1)),LEFT(G179,FIND("@",G179)-1)),IF(G179="","-",IFERROR(VALUE(G179),G179)))," ","")))</f>
        <v/>
      </c>
    </row>
    <row r="180" ht="15" customHeight="1">
      <c r="A180" s="4">
        <f>TRIM(CLEAN(SUBSTITUTE(IFERROR(IFERROR(VALUE(LEFT(G180,FIND("@",G180)-1)),LEFT(G180,FIND("@",G180)-1)),IF(G180="","-",IFERROR(VALUE(G180),G180)))," ","")))</f>
        <v/>
      </c>
    </row>
    <row r="181" ht="15" customHeight="1">
      <c r="A181" s="4">
        <f>TRIM(CLEAN(SUBSTITUTE(IFERROR(IFERROR(VALUE(LEFT(G181,FIND("@",G181)-1)),LEFT(G181,FIND("@",G181)-1)),IF(G181="","-",IFERROR(VALUE(G181),G181)))," ","")))</f>
        <v/>
      </c>
    </row>
    <row r="182" ht="15" customHeight="1">
      <c r="A182" s="4">
        <f>TRIM(CLEAN(SUBSTITUTE(IFERROR(IFERROR(VALUE(LEFT(G182,FIND("@",G182)-1)),LEFT(G182,FIND("@",G182)-1)),IF(G182="","-",IFERROR(VALUE(G182),G182)))," ","")))</f>
        <v/>
      </c>
    </row>
    <row r="183" ht="15" customHeight="1">
      <c r="A183" s="4">
        <f>TRIM(CLEAN(SUBSTITUTE(IFERROR(IFERROR(VALUE(LEFT(G183,FIND("@",G183)-1)),LEFT(G183,FIND("@",G183)-1)),IF(G183="","-",IFERROR(VALUE(G183),G183)))," ","")))</f>
        <v/>
      </c>
    </row>
    <row r="184" ht="15" customHeight="1">
      <c r="A184" s="4">
        <f>TRIM(CLEAN(SUBSTITUTE(IFERROR(IFERROR(VALUE(LEFT(G184,FIND("@",G184)-1)),LEFT(G184,FIND("@",G184)-1)),IF(G184="","-",IFERROR(VALUE(G184),G184)))," ","")))</f>
        <v/>
      </c>
    </row>
    <row r="185" ht="15" customHeight="1">
      <c r="A185" s="4">
        <f>TRIM(CLEAN(SUBSTITUTE(IFERROR(IFERROR(VALUE(LEFT(G185,FIND("@",G185)-1)),LEFT(G185,FIND("@",G185)-1)),IF(G185="","-",IFERROR(VALUE(G185),G185)))," ","")))</f>
        <v/>
      </c>
    </row>
    <row r="186" ht="15" customHeight="1">
      <c r="A186" s="4">
        <f>TRIM(CLEAN(SUBSTITUTE(IFERROR(IFERROR(VALUE(LEFT(G186,FIND("@",G186)-1)),LEFT(G186,FIND("@",G186)-1)),IF(G186="","-",IFERROR(VALUE(G186),G186)))," ","")))</f>
        <v/>
      </c>
    </row>
    <row r="187" ht="15" customHeight="1">
      <c r="A187" s="4">
        <f>TRIM(CLEAN(SUBSTITUTE(IFERROR(IFERROR(VALUE(LEFT(G187,FIND("@",G187)-1)),LEFT(G187,FIND("@",G187)-1)),IF(G187="","-",IFERROR(VALUE(G187),G187)))," ","")))</f>
        <v/>
      </c>
    </row>
    <row r="188" ht="15" customHeight="1">
      <c r="A188" s="4">
        <f>TRIM(CLEAN(SUBSTITUTE(IFERROR(IFERROR(VALUE(LEFT(G188,FIND("@",G188)-1)),LEFT(G188,FIND("@",G188)-1)),IF(G188="","-",IFERROR(VALUE(G188),G188)))," ","")))</f>
        <v/>
      </c>
    </row>
    <row r="189" ht="15" customHeight="1">
      <c r="A189" s="4">
        <f>TRIM(CLEAN(SUBSTITUTE(IFERROR(IFERROR(VALUE(LEFT(G189,FIND("@",G189)-1)),LEFT(G189,FIND("@",G189)-1)),IF(G189="","-",IFERROR(VALUE(G189),G189)))," ","")))</f>
        <v/>
      </c>
    </row>
    <row r="190" ht="15" customHeight="1">
      <c r="A190" s="4">
        <f>TRIM(CLEAN(SUBSTITUTE(IFERROR(IFERROR(VALUE(LEFT(G190,FIND("@",G190)-1)),LEFT(G190,FIND("@",G190)-1)),IF(G190="","-",IFERROR(VALUE(G190),G190)))," ","")))</f>
        <v/>
      </c>
    </row>
    <row r="191" ht="15" customHeight="1">
      <c r="A191" s="4">
        <f>TRIM(CLEAN(SUBSTITUTE(IFERROR(IFERROR(VALUE(LEFT(G191,FIND("@",G191)-1)),LEFT(G191,FIND("@",G191)-1)),IF(G191="","-",IFERROR(VALUE(G191),G191)))," ","")))</f>
        <v/>
      </c>
    </row>
    <row r="192" ht="15" customHeight="1">
      <c r="A192" s="4">
        <f>TRIM(CLEAN(SUBSTITUTE(IFERROR(IFERROR(VALUE(LEFT(G192,FIND("@",G192)-1)),LEFT(G192,FIND("@",G192)-1)),IF(G192="","-",IFERROR(VALUE(G192),G192)))," ","")))</f>
        <v/>
      </c>
    </row>
    <row r="193" ht="15" customHeight="1">
      <c r="A193" s="4">
        <f>TRIM(CLEAN(SUBSTITUTE(IFERROR(IFERROR(VALUE(LEFT(G193,FIND("@",G193)-1)),LEFT(G193,FIND("@",G193)-1)),IF(G193="","-",IFERROR(VALUE(G193),G193)))," ","")))</f>
        <v/>
      </c>
    </row>
    <row r="194" ht="15" customHeight="1">
      <c r="A194" s="4">
        <f>TRIM(CLEAN(SUBSTITUTE(IFERROR(IFERROR(VALUE(LEFT(G194,FIND("@",G194)-1)),LEFT(G194,FIND("@",G194)-1)),IF(G194="","-",IFERROR(VALUE(G194),G194)))," ","")))</f>
        <v/>
      </c>
    </row>
    <row r="195" ht="15" customHeight="1">
      <c r="A195" s="4">
        <f>TRIM(CLEAN(SUBSTITUTE(IFERROR(IFERROR(VALUE(LEFT(G195,FIND("@",G195)-1)),LEFT(G195,FIND("@",G195)-1)),IF(G195="","-",IFERROR(VALUE(G195),G195)))," ","")))</f>
        <v/>
      </c>
    </row>
    <row r="196" ht="15" customHeight="1">
      <c r="A196" s="4">
        <f>TRIM(CLEAN(SUBSTITUTE(IFERROR(IFERROR(VALUE(LEFT(G196,FIND("@",G196)-1)),LEFT(G196,FIND("@",G196)-1)),IF(G196="","-",IFERROR(VALUE(G196),G196)))," ","")))</f>
        <v/>
      </c>
    </row>
    <row r="197" ht="15" customHeight="1">
      <c r="A197" s="4">
        <f>TRIM(CLEAN(SUBSTITUTE(IFERROR(IFERROR(VALUE(LEFT(G197,FIND("@",G197)-1)),LEFT(G197,FIND("@",G197)-1)),IF(G197="","-",IFERROR(VALUE(G197),G197)))," ","")))</f>
        <v/>
      </c>
    </row>
    <row r="198" ht="15" customHeight="1">
      <c r="A198" s="4">
        <f>TRIM(CLEAN(SUBSTITUTE(IFERROR(IFERROR(VALUE(LEFT(G198,FIND("@",G198)-1)),LEFT(G198,FIND("@",G198)-1)),IF(G198="","-",IFERROR(VALUE(G198),G198)))," ","")))</f>
        <v/>
      </c>
    </row>
    <row r="199" ht="15" customHeight="1">
      <c r="A199" s="4">
        <f>TRIM(CLEAN(SUBSTITUTE(IFERROR(IFERROR(VALUE(LEFT(G199,FIND("@",G199)-1)),LEFT(G199,FIND("@",G199)-1)),IF(G199="","-",IFERROR(VALUE(G199),G199)))," ","")))</f>
        <v/>
      </c>
    </row>
    <row r="200" ht="15" customHeight="1">
      <c r="A200" s="4">
        <f>TRIM(CLEAN(SUBSTITUTE(IFERROR(IFERROR(VALUE(LEFT(G200,FIND("@",G200)-1)),LEFT(G200,FIND("@",G200)-1)),IF(G200="","-",IFERROR(VALUE(G200),G200)))," ","")))</f>
        <v/>
      </c>
    </row>
    <row r="201" ht="15" customHeight="1">
      <c r="A201" s="4">
        <f>TRIM(CLEAN(SUBSTITUTE(IFERROR(IFERROR(VALUE(LEFT(G201,FIND("@",G201)-1)),LEFT(G201,FIND("@",G201)-1)),IF(G201="","-",IFERROR(VALUE(G201),G201)))," ","")))</f>
        <v/>
      </c>
    </row>
    <row r="202" ht="15" customHeight="1">
      <c r="A202" s="4">
        <f>TRIM(CLEAN(SUBSTITUTE(IFERROR(IFERROR(VALUE(LEFT(G202,FIND("@",G202)-1)),LEFT(G202,FIND("@",G202)-1)),IF(G202="","-",IFERROR(VALUE(G202),G202)))," ","")))</f>
        <v/>
      </c>
    </row>
    <row r="203" ht="15" customHeight="1">
      <c r="A203" s="4">
        <f>TRIM(CLEAN(SUBSTITUTE(IFERROR(IFERROR(VALUE(LEFT(G203,FIND("@",G203)-1)),LEFT(G203,FIND("@",G203)-1)),IF(G203="","-",IFERROR(VALUE(G203),G203)))," ","")))</f>
        <v/>
      </c>
    </row>
    <row r="204" ht="15" customHeight="1">
      <c r="A204" s="4">
        <f>TRIM(CLEAN(SUBSTITUTE(IFERROR(IFERROR(VALUE(LEFT(G204,FIND("@",G204)-1)),LEFT(G204,FIND("@",G204)-1)),IF(G204="","-",IFERROR(VALUE(G204),G204)))," ","")))</f>
        <v/>
      </c>
    </row>
    <row r="205" ht="15" customHeight="1">
      <c r="A205" s="4">
        <f>TRIM(CLEAN(SUBSTITUTE(IFERROR(IFERROR(VALUE(LEFT(G205,FIND("@",G205)-1)),LEFT(G205,FIND("@",G205)-1)),IF(G205="","-",IFERROR(VALUE(G205),G205)))," ","")))</f>
        <v/>
      </c>
    </row>
    <row r="206" ht="15" customHeight="1">
      <c r="A206" s="4">
        <f>TRIM(CLEAN(SUBSTITUTE(IFERROR(IFERROR(VALUE(LEFT(G206,FIND("@",G206)-1)),LEFT(G206,FIND("@",G206)-1)),IF(G206="","-",IFERROR(VALUE(G206),G206)))," ","")))</f>
        <v/>
      </c>
    </row>
    <row r="207" ht="15" customHeight="1">
      <c r="A207" s="4">
        <f>TRIM(CLEAN(SUBSTITUTE(IFERROR(IFERROR(VALUE(LEFT(G207,FIND("@",G207)-1)),LEFT(G207,FIND("@",G207)-1)),IF(G207="","-",IFERROR(VALUE(G207),G207)))," ","")))</f>
        <v/>
      </c>
    </row>
    <row r="208" ht="15" customHeight="1">
      <c r="A208" s="4">
        <f>TRIM(CLEAN(SUBSTITUTE(IFERROR(IFERROR(VALUE(LEFT(G208,FIND("@",G208)-1)),LEFT(G208,FIND("@",G208)-1)),IF(G208="","-",IFERROR(VALUE(G208),G208)))," ","")))</f>
        <v/>
      </c>
    </row>
    <row r="209" ht="15" customHeight="1">
      <c r="A209" s="4">
        <f>TRIM(CLEAN(SUBSTITUTE(IFERROR(IFERROR(VALUE(LEFT(G209,FIND("@",G209)-1)),LEFT(G209,FIND("@",G209)-1)),IF(G209="","-",IFERROR(VALUE(G209),G209)))," ","")))</f>
        <v/>
      </c>
    </row>
    <row r="210" ht="15" customHeight="1">
      <c r="A210" s="4">
        <f>TRIM(CLEAN(SUBSTITUTE(IFERROR(IFERROR(VALUE(LEFT(G210,FIND("@",G210)-1)),LEFT(G210,FIND("@",G210)-1)),IF(G210="","-",IFERROR(VALUE(G210),G210)))," ","")))</f>
        <v/>
      </c>
    </row>
    <row r="211" ht="15" customHeight="1">
      <c r="A211" s="4">
        <f>TRIM(CLEAN(SUBSTITUTE(IFERROR(IFERROR(VALUE(LEFT(G211,FIND("@",G211)-1)),LEFT(G211,FIND("@",G211)-1)),IF(G211="","-",IFERROR(VALUE(G211),G211)))," ","")))</f>
        <v/>
      </c>
    </row>
    <row r="212" ht="15" customHeight="1">
      <c r="A212" s="4">
        <f>TRIM(CLEAN(SUBSTITUTE(IFERROR(IFERROR(VALUE(LEFT(G212,FIND("@",G212)-1)),LEFT(G212,FIND("@",G212)-1)),IF(G212="","-",IFERROR(VALUE(G212),G212)))," ","")))</f>
        <v/>
      </c>
    </row>
    <row r="213" ht="15" customHeight="1">
      <c r="A213" s="4">
        <f>TRIM(CLEAN(SUBSTITUTE(IFERROR(IFERROR(VALUE(LEFT(G213,FIND("@",G213)-1)),LEFT(G213,FIND("@",G213)-1)),IF(G213="","-",IFERROR(VALUE(G213),G213)))," ","")))</f>
        <v/>
      </c>
    </row>
    <row r="214" ht="15" customHeight="1">
      <c r="A214" s="4">
        <f>TRIM(CLEAN(SUBSTITUTE(IFERROR(IFERROR(VALUE(LEFT(G214,FIND("@",G214)-1)),LEFT(G214,FIND("@",G214)-1)),IF(G214="","-",IFERROR(VALUE(G214),G214)))," ","")))</f>
        <v/>
      </c>
    </row>
    <row r="215" ht="15" customHeight="1">
      <c r="A215" s="4">
        <f>TRIM(CLEAN(SUBSTITUTE(IFERROR(IFERROR(VALUE(LEFT(G215,FIND("@",G215)-1)),LEFT(G215,FIND("@",G215)-1)),IF(G215="","-",IFERROR(VALUE(G215),G215)))," ","")))</f>
        <v/>
      </c>
    </row>
    <row r="216" ht="15" customHeight="1">
      <c r="A216" s="4">
        <f>TRIM(CLEAN(SUBSTITUTE(IFERROR(IFERROR(VALUE(LEFT(G216,FIND("@",G216)-1)),LEFT(G216,FIND("@",G216)-1)),IF(G216="","-",IFERROR(VALUE(G216),G216)))," ","")))</f>
        <v/>
      </c>
    </row>
    <row r="217" ht="15" customHeight="1">
      <c r="A217" s="4">
        <f>TRIM(CLEAN(SUBSTITUTE(IFERROR(IFERROR(VALUE(LEFT(G217,FIND("@",G217)-1)),LEFT(G217,FIND("@",G217)-1)),IF(G217="","-",IFERROR(VALUE(G217),G217)))," ","")))</f>
        <v/>
      </c>
    </row>
    <row r="218" ht="15" customHeight="1">
      <c r="A218" s="4">
        <f>TRIM(CLEAN(SUBSTITUTE(IFERROR(IFERROR(VALUE(LEFT(G218,FIND("@",G218)-1)),LEFT(G218,FIND("@",G218)-1)),IF(G218="","-",IFERROR(VALUE(G218),G218)))," ","")))</f>
        <v/>
      </c>
    </row>
    <row r="219" ht="15" customHeight="1">
      <c r="A219" s="4">
        <f>TRIM(CLEAN(SUBSTITUTE(IFERROR(IFERROR(VALUE(LEFT(G219,FIND("@",G219)-1)),LEFT(G219,FIND("@",G219)-1)),IF(G219="","-",IFERROR(VALUE(G219),G219)))," ","")))</f>
        <v/>
      </c>
    </row>
    <row r="220" ht="15" customHeight="1">
      <c r="A220" s="4">
        <f>TRIM(CLEAN(SUBSTITUTE(IFERROR(IFERROR(VALUE(LEFT(G220,FIND("@",G220)-1)),LEFT(G220,FIND("@",G220)-1)),IF(G220="","-",IFERROR(VALUE(G220),G220)))," ","")))</f>
        <v/>
      </c>
    </row>
    <row r="221" ht="15" customHeight="1">
      <c r="A221" s="4">
        <f>TRIM(CLEAN(SUBSTITUTE(IFERROR(IFERROR(VALUE(LEFT(G221,FIND("@",G221)-1)),LEFT(G221,FIND("@",G221)-1)),IF(G221="","-",IFERROR(VALUE(G221),G221)))," ","")))</f>
        <v/>
      </c>
    </row>
    <row r="222" ht="15" customHeight="1">
      <c r="A222" s="4">
        <f>TRIM(CLEAN(SUBSTITUTE(IFERROR(IFERROR(VALUE(LEFT(G222,FIND("@",G222)-1)),LEFT(G222,FIND("@",G222)-1)),IF(G222="","-",IFERROR(VALUE(G222),G222)))," ","")))</f>
        <v/>
      </c>
    </row>
    <row r="223" ht="15" customHeight="1">
      <c r="A223" s="4">
        <f>TRIM(CLEAN(SUBSTITUTE(IFERROR(IFERROR(VALUE(LEFT(G223,FIND("@",G223)-1)),LEFT(G223,FIND("@",G223)-1)),IF(G223="","-",IFERROR(VALUE(G223),G223)))," ","")))</f>
        <v/>
      </c>
    </row>
    <row r="224" ht="15" customHeight="1">
      <c r="A224" s="4">
        <f>TRIM(CLEAN(SUBSTITUTE(IFERROR(IFERROR(VALUE(LEFT(G224,FIND("@",G224)-1)),LEFT(G224,FIND("@",G224)-1)),IF(G224="","-",IFERROR(VALUE(G224),G224)))," ","")))</f>
        <v/>
      </c>
    </row>
    <row r="225" ht="15" customHeight="1">
      <c r="A225" s="4">
        <f>TRIM(CLEAN(SUBSTITUTE(IFERROR(IFERROR(VALUE(LEFT(G225,FIND("@",G225)-1)),LEFT(G225,FIND("@",G225)-1)),IF(G225="","-",IFERROR(VALUE(G225),G225)))," ","")))</f>
        <v/>
      </c>
    </row>
    <row r="226" ht="15" customHeight="1">
      <c r="A226" s="4">
        <f>TRIM(CLEAN(SUBSTITUTE(IFERROR(IFERROR(VALUE(LEFT(G226,FIND("@",G226)-1)),LEFT(G226,FIND("@",G226)-1)),IF(G226="","-",IFERROR(VALUE(G226),G226)))," ","")))</f>
        <v/>
      </c>
    </row>
    <row r="227" ht="15" customHeight="1">
      <c r="A227" s="4">
        <f>TRIM(CLEAN(SUBSTITUTE(IFERROR(IFERROR(VALUE(LEFT(G227,FIND("@",G227)-1)),LEFT(G227,FIND("@",G227)-1)),IF(G227="","-",IFERROR(VALUE(G227),G227)))," ","")))</f>
        <v/>
      </c>
    </row>
    <row r="228" ht="15" customHeight="1">
      <c r="A228" s="4">
        <f>TRIM(CLEAN(SUBSTITUTE(IFERROR(IFERROR(VALUE(LEFT(G228,FIND("@",G228)-1)),LEFT(G228,FIND("@",G228)-1)),IF(G228="","-",IFERROR(VALUE(G228),G228)))," ","")))</f>
        <v/>
      </c>
    </row>
    <row r="229" ht="15" customHeight="1">
      <c r="A229" s="4">
        <f>TRIM(CLEAN(SUBSTITUTE(IFERROR(IFERROR(VALUE(LEFT(G229,FIND("@",G229)-1)),LEFT(G229,FIND("@",G229)-1)),IF(G229="","-",IFERROR(VALUE(G229),G229)))," ","")))</f>
        <v/>
      </c>
    </row>
    <row r="230" ht="15" customHeight="1">
      <c r="A230" s="4">
        <f>TRIM(CLEAN(SUBSTITUTE(IFERROR(IFERROR(VALUE(LEFT(G230,FIND("@",G230)-1)),LEFT(G230,FIND("@",G230)-1)),IF(G230="","-",IFERROR(VALUE(G230),G230)))," ","")))</f>
        <v/>
      </c>
    </row>
    <row r="231" ht="15" customHeight="1">
      <c r="A231" s="4">
        <f>TRIM(CLEAN(SUBSTITUTE(IFERROR(IFERROR(VALUE(LEFT(G231,FIND("@",G231)-1)),LEFT(G231,FIND("@",G231)-1)),IF(G231="","-",IFERROR(VALUE(G231),G231)))," ","")))</f>
        <v/>
      </c>
    </row>
    <row r="232" ht="15" customHeight="1">
      <c r="A232" s="4">
        <f>TRIM(CLEAN(SUBSTITUTE(IFERROR(IFERROR(VALUE(LEFT(G232,FIND("@",G232)-1)),LEFT(G232,FIND("@",G232)-1)),IF(G232="","-",IFERROR(VALUE(G232),G232)))," ","")))</f>
        <v/>
      </c>
    </row>
    <row r="233" ht="15" customHeight="1">
      <c r="A233" s="4">
        <f>TRIM(CLEAN(SUBSTITUTE(IFERROR(IFERROR(VALUE(LEFT(G233,FIND("@",G233)-1)),LEFT(G233,FIND("@",G233)-1)),IF(G233="","-",IFERROR(VALUE(G233),G233)))," ","")))</f>
        <v/>
      </c>
    </row>
    <row r="234" ht="15" customHeight="1">
      <c r="A234" s="4">
        <f>TRIM(CLEAN(SUBSTITUTE(IFERROR(IFERROR(VALUE(LEFT(G234,FIND("@",G234)-1)),LEFT(G234,FIND("@",G234)-1)),IF(G234="","-",IFERROR(VALUE(G234),G234)))," ","")))</f>
        <v/>
      </c>
    </row>
    <row r="235" ht="15" customHeight="1">
      <c r="A235" s="4">
        <f>TRIM(CLEAN(SUBSTITUTE(IFERROR(IFERROR(VALUE(LEFT(G235,FIND("@",G235)-1)),LEFT(G235,FIND("@",G235)-1)),IF(G235="","-",IFERROR(VALUE(G235),G235)))," ","")))</f>
        <v/>
      </c>
    </row>
    <row r="236" ht="15" customHeight="1">
      <c r="A236" s="4">
        <f>TRIM(CLEAN(SUBSTITUTE(IFERROR(IFERROR(VALUE(LEFT(G236,FIND("@",G236)-1)),LEFT(G236,FIND("@",G236)-1)),IF(G236="","-",IFERROR(VALUE(G236),G236)))," ","")))</f>
        <v/>
      </c>
    </row>
    <row r="237" ht="15" customHeight="1">
      <c r="A237" s="4">
        <f>TRIM(CLEAN(SUBSTITUTE(IFERROR(IFERROR(VALUE(LEFT(G237,FIND("@",G237)-1)),LEFT(G237,FIND("@",G237)-1)),IF(G237="","-",IFERROR(VALUE(G237),G237)))," ","")))</f>
        <v/>
      </c>
    </row>
    <row r="238" ht="15" customHeight="1">
      <c r="A238" s="4">
        <f>TRIM(CLEAN(SUBSTITUTE(IFERROR(IFERROR(VALUE(LEFT(G238,FIND("@",G238)-1)),LEFT(G238,FIND("@",G238)-1)),IF(G238="","-",IFERROR(VALUE(G238),G238)))," ","")))</f>
        <v/>
      </c>
    </row>
    <row r="239" ht="15" customHeight="1">
      <c r="A239" s="4">
        <f>TRIM(CLEAN(SUBSTITUTE(IFERROR(IFERROR(VALUE(LEFT(G239,FIND("@",G239)-1)),LEFT(G239,FIND("@",G239)-1)),IF(G239="","-",IFERROR(VALUE(G239),G239)))," ","")))</f>
        <v/>
      </c>
    </row>
    <row r="240" ht="15" customHeight="1">
      <c r="A240" s="4">
        <f>TRIM(CLEAN(SUBSTITUTE(IFERROR(IFERROR(VALUE(LEFT(G240,FIND("@",G240)-1)),LEFT(G240,FIND("@",G240)-1)),IF(G240="","-",IFERROR(VALUE(G240),G240)))," ","")))</f>
        <v/>
      </c>
    </row>
    <row r="241" ht="15" customHeight="1">
      <c r="A241" s="4">
        <f>TRIM(CLEAN(SUBSTITUTE(IFERROR(IFERROR(VALUE(LEFT(G241,FIND("@",G241)-1)),LEFT(G241,FIND("@",G241)-1)),IF(G241="","-",IFERROR(VALUE(G241),G241)))," ","")))</f>
        <v/>
      </c>
    </row>
    <row r="242" ht="15" customHeight="1">
      <c r="A242" s="4">
        <f>TRIM(CLEAN(SUBSTITUTE(IFERROR(IFERROR(VALUE(LEFT(G242,FIND("@",G242)-1)),LEFT(G242,FIND("@",G242)-1)),IF(G242="","-",IFERROR(VALUE(G242),G242)))," ","")))</f>
        <v/>
      </c>
    </row>
    <row r="243" ht="15" customHeight="1">
      <c r="A243" s="4">
        <f>TRIM(CLEAN(SUBSTITUTE(IFERROR(IFERROR(VALUE(LEFT(G243,FIND("@",G243)-1)),LEFT(G243,FIND("@",G243)-1)),IF(G243="","-",IFERROR(VALUE(G243),G243)))," ","")))</f>
        <v/>
      </c>
    </row>
    <row r="244" ht="15" customHeight="1">
      <c r="A244" s="4">
        <f>TRIM(CLEAN(SUBSTITUTE(IFERROR(IFERROR(VALUE(LEFT(G244,FIND("@",G244)-1)),LEFT(G244,FIND("@",G244)-1)),IF(G244="","-",IFERROR(VALUE(G244),G244)))," ","")))</f>
        <v/>
      </c>
    </row>
    <row r="245" ht="15" customHeight="1">
      <c r="A245" s="4">
        <f>TRIM(CLEAN(SUBSTITUTE(IFERROR(IFERROR(VALUE(LEFT(G245,FIND("@",G245)-1)),LEFT(G245,FIND("@",G245)-1)),IF(G245="","-",IFERROR(VALUE(G245),G245)))," ","")))</f>
        <v/>
      </c>
    </row>
    <row r="246" ht="15" customHeight="1">
      <c r="A246" s="4">
        <f>TRIM(CLEAN(SUBSTITUTE(IFERROR(IFERROR(VALUE(LEFT(G246,FIND("@",G246)-1)),LEFT(G246,FIND("@",G246)-1)),IF(G246="","-",IFERROR(VALUE(G246),G246)))," ","")))</f>
        <v/>
      </c>
    </row>
    <row r="247" ht="15" customHeight="1">
      <c r="A247" s="4">
        <f>TRIM(CLEAN(SUBSTITUTE(IFERROR(IFERROR(VALUE(LEFT(G247,FIND("@",G247)-1)),LEFT(G247,FIND("@",G247)-1)),IF(G247="","-",IFERROR(VALUE(G247),G247)))," ","")))</f>
        <v/>
      </c>
    </row>
    <row r="248" ht="15" customHeight="1">
      <c r="A248" s="4">
        <f>TRIM(CLEAN(SUBSTITUTE(IFERROR(IFERROR(VALUE(LEFT(G248,FIND("@",G248)-1)),LEFT(G248,FIND("@",G248)-1)),IF(G248="","-",IFERROR(VALUE(G248),G248)))," ","")))</f>
        <v/>
      </c>
    </row>
    <row r="249" ht="15" customHeight="1">
      <c r="A249" s="4">
        <f>TRIM(CLEAN(SUBSTITUTE(IFERROR(IFERROR(VALUE(LEFT(G249,FIND("@",G249)-1)),LEFT(G249,FIND("@",G249)-1)),IF(G249="","-",IFERROR(VALUE(G249),G249)))," ","")))</f>
        <v/>
      </c>
    </row>
    <row r="250" ht="15" customHeight="1">
      <c r="A250" s="4">
        <f>TRIM(CLEAN(SUBSTITUTE(IFERROR(IFERROR(VALUE(LEFT(G250,FIND("@",G250)-1)),LEFT(G250,FIND("@",G250)-1)),IF(G250="","-",IFERROR(VALUE(G250),G250)))," ","")))</f>
        <v/>
      </c>
    </row>
    <row r="251" ht="15" customHeight="1">
      <c r="A251" s="4">
        <f>TRIM(CLEAN(SUBSTITUTE(IFERROR(IFERROR(VALUE(LEFT(G251,FIND("@",G251)-1)),LEFT(G251,FIND("@",G251)-1)),IF(G251="","-",IFERROR(VALUE(G251),G251)))," ","")))</f>
        <v/>
      </c>
    </row>
    <row r="252" ht="15" customHeight="1">
      <c r="A252" s="4">
        <f>TRIM(CLEAN(SUBSTITUTE(IFERROR(IFERROR(VALUE(LEFT(G252,FIND("@",G252)-1)),LEFT(G252,FIND("@",G252)-1)),IF(G252="","-",IFERROR(VALUE(G252),G252)))," ","")))</f>
        <v/>
      </c>
    </row>
    <row r="253" ht="15" customHeight="1">
      <c r="A253" s="4">
        <f>TRIM(CLEAN(SUBSTITUTE(IFERROR(IFERROR(VALUE(LEFT(G253,FIND("@",G253)-1)),LEFT(G253,FIND("@",G253)-1)),IF(G253="","-",IFERROR(VALUE(G253),G253)))," ","")))</f>
        <v/>
      </c>
    </row>
    <row r="254" ht="15" customHeight="1">
      <c r="A254" s="4">
        <f>TRIM(CLEAN(SUBSTITUTE(IFERROR(IFERROR(VALUE(LEFT(G254,FIND("@",G254)-1)),LEFT(G254,FIND("@",G254)-1)),IF(G254="","-",IFERROR(VALUE(G254),G254)))," ","")))</f>
        <v/>
      </c>
    </row>
    <row r="255" ht="15" customHeight="1">
      <c r="A255" s="4">
        <f>TRIM(CLEAN(SUBSTITUTE(IFERROR(IFERROR(VALUE(LEFT(G255,FIND("@",G255)-1)),LEFT(G255,FIND("@",G255)-1)),IF(G255="","-",IFERROR(VALUE(G255),G255)))," ","")))</f>
        <v/>
      </c>
    </row>
    <row r="256" ht="15" customHeight="1">
      <c r="A256" s="4">
        <f>TRIM(CLEAN(SUBSTITUTE(IFERROR(IFERROR(VALUE(LEFT(G256,FIND("@",G256)-1)),LEFT(G256,FIND("@",G256)-1)),IF(G256="","-",IFERROR(VALUE(G256),G256)))," ","")))</f>
        <v/>
      </c>
    </row>
    <row r="257" ht="15" customHeight="1">
      <c r="A257" s="4">
        <f>TRIM(CLEAN(SUBSTITUTE(IFERROR(IFERROR(VALUE(LEFT(G257,FIND("@",G257)-1)),LEFT(G257,FIND("@",G257)-1)),IF(G257="","-",IFERROR(VALUE(G257),G257)))," ","")))</f>
        <v/>
      </c>
    </row>
    <row r="258" ht="15" customHeight="1">
      <c r="A258" s="4">
        <f>TRIM(CLEAN(SUBSTITUTE(IFERROR(IFERROR(VALUE(LEFT(G258,FIND("@",G258)-1)),LEFT(G258,FIND("@",G258)-1)),IF(G258="","-",IFERROR(VALUE(G258),G258)))," ","")))</f>
        <v/>
      </c>
    </row>
    <row r="259" ht="15" customHeight="1">
      <c r="A259" s="4">
        <f>TRIM(CLEAN(SUBSTITUTE(IFERROR(IFERROR(VALUE(LEFT(G259,FIND("@",G259)-1)),LEFT(G259,FIND("@",G259)-1)),IF(G259="","-",IFERROR(VALUE(G259),G259)))," ","")))</f>
        <v/>
      </c>
    </row>
    <row r="260" ht="15" customHeight="1">
      <c r="A260" s="4">
        <f>TRIM(CLEAN(SUBSTITUTE(IFERROR(IFERROR(VALUE(LEFT(G260,FIND("@",G260)-1)),LEFT(G260,FIND("@",G260)-1)),IF(G260="","-",IFERROR(VALUE(G260),G260)))," ","")))</f>
        <v/>
      </c>
    </row>
    <row r="261" ht="15" customHeight="1">
      <c r="A261" s="4">
        <f>TRIM(CLEAN(SUBSTITUTE(IFERROR(IFERROR(VALUE(LEFT(G261,FIND("@",G261)-1)),LEFT(G261,FIND("@",G261)-1)),IF(G261="","-",IFERROR(VALUE(G261),G261)))," ","")))</f>
        <v/>
      </c>
    </row>
    <row r="262" ht="15" customHeight="1">
      <c r="A262" s="4">
        <f>TRIM(CLEAN(SUBSTITUTE(IFERROR(IFERROR(VALUE(LEFT(G262,FIND("@",G262)-1)),LEFT(G262,FIND("@",G262)-1)),IF(G262="","-",IFERROR(VALUE(G262),G262)))," ","")))</f>
        <v/>
      </c>
    </row>
    <row r="263" ht="15" customHeight="1">
      <c r="A263" s="4">
        <f>TRIM(CLEAN(SUBSTITUTE(IFERROR(IFERROR(VALUE(LEFT(G263,FIND("@",G263)-1)),LEFT(G263,FIND("@",G263)-1)),IF(G263="","-",IFERROR(VALUE(G263),G263)))," ","")))</f>
        <v/>
      </c>
    </row>
    <row r="264" ht="15" customHeight="1">
      <c r="A264" s="4">
        <f>TRIM(CLEAN(SUBSTITUTE(IFERROR(IFERROR(VALUE(LEFT(G264,FIND("@",G264)-1)),LEFT(G264,FIND("@",G264)-1)),IF(G264="","-",IFERROR(VALUE(G264),G264)))," ","")))</f>
        <v/>
      </c>
    </row>
    <row r="265" ht="15" customHeight="1">
      <c r="A265" s="4">
        <f>TRIM(CLEAN(SUBSTITUTE(IFERROR(IFERROR(VALUE(LEFT(G265,FIND("@",G265)-1)),LEFT(G265,FIND("@",G265)-1)),IF(G265="","-",IFERROR(VALUE(G265),G265)))," ","")))</f>
        <v/>
      </c>
    </row>
    <row r="266" ht="15" customHeight="1">
      <c r="A266" s="4">
        <f>TRIM(CLEAN(SUBSTITUTE(IFERROR(IFERROR(VALUE(LEFT(G266,FIND("@",G266)-1)),LEFT(G266,FIND("@",G266)-1)),IF(G266="","-",IFERROR(VALUE(G266),G266)))," ","")))</f>
        <v/>
      </c>
    </row>
    <row r="267" ht="15" customHeight="1">
      <c r="A267" s="4">
        <f>TRIM(CLEAN(SUBSTITUTE(IFERROR(IFERROR(VALUE(LEFT(G267,FIND("@",G267)-1)),LEFT(G267,FIND("@",G267)-1)),IF(G267="","-",IFERROR(VALUE(G267),G267)))," ","")))</f>
        <v/>
      </c>
    </row>
    <row r="268" ht="15" customHeight="1">
      <c r="A268" s="4">
        <f>TRIM(CLEAN(SUBSTITUTE(IFERROR(IFERROR(VALUE(LEFT(G268,FIND("@",G268)-1)),LEFT(G268,FIND("@",G268)-1)),IF(G268="","-",IFERROR(VALUE(G268),G268)))," ","")))</f>
        <v/>
      </c>
    </row>
    <row r="269" ht="15" customHeight="1">
      <c r="A269" s="4">
        <f>TRIM(CLEAN(SUBSTITUTE(IFERROR(IFERROR(VALUE(LEFT(G269,FIND("@",G269)-1)),LEFT(G269,FIND("@",G269)-1)),IF(G269="","-",IFERROR(VALUE(G269),G269)))," ","")))</f>
        <v/>
      </c>
    </row>
    <row r="270" ht="15" customHeight="1">
      <c r="A270" s="4">
        <f>TRIM(CLEAN(SUBSTITUTE(IFERROR(IFERROR(VALUE(LEFT(G270,FIND("@",G270)-1)),LEFT(G270,FIND("@",G270)-1)),IF(G270="","-",IFERROR(VALUE(G270),G270)))," ","")))</f>
        <v/>
      </c>
    </row>
    <row r="271" ht="15" customHeight="1">
      <c r="A271" s="4">
        <f>TRIM(CLEAN(SUBSTITUTE(IFERROR(IFERROR(VALUE(LEFT(G271,FIND("@",G271)-1)),LEFT(G271,FIND("@",G271)-1)),IF(G271="","-",IFERROR(VALUE(G271),G271)))," ","")))</f>
        <v/>
      </c>
    </row>
    <row r="272" ht="15" customHeight="1">
      <c r="A272" s="4">
        <f>TRIM(CLEAN(SUBSTITUTE(IFERROR(IFERROR(VALUE(LEFT(G272,FIND("@",G272)-1)),LEFT(G272,FIND("@",G272)-1)),IF(G272="","-",IFERROR(VALUE(G272),G272)))," ","")))</f>
        <v/>
      </c>
    </row>
    <row r="273" ht="15" customHeight="1">
      <c r="A273" s="4">
        <f>TRIM(CLEAN(SUBSTITUTE(IFERROR(IFERROR(VALUE(LEFT(G273,FIND("@",G273)-1)),LEFT(G273,FIND("@",G273)-1)),IF(G273="","-",IFERROR(VALUE(G273),G273)))," ","")))</f>
        <v/>
      </c>
    </row>
    <row r="274" ht="15" customHeight="1">
      <c r="A274" s="4">
        <f>TRIM(CLEAN(SUBSTITUTE(IFERROR(IFERROR(VALUE(LEFT(G274,FIND("@",G274)-1)),LEFT(G274,FIND("@",G274)-1)),IF(G274="","-",IFERROR(VALUE(G274),G274)))," ","")))</f>
        <v/>
      </c>
    </row>
    <row r="275" ht="15" customHeight="1">
      <c r="A275" s="4">
        <f>TRIM(CLEAN(SUBSTITUTE(IFERROR(IFERROR(VALUE(LEFT(G275,FIND("@",G275)-1)),LEFT(G275,FIND("@",G275)-1)),IF(G275="","-",IFERROR(VALUE(G275),G275)))," ","")))</f>
        <v/>
      </c>
    </row>
    <row r="276" ht="15" customHeight="1">
      <c r="A276" s="4">
        <f>TRIM(CLEAN(SUBSTITUTE(IFERROR(IFERROR(VALUE(LEFT(G276,FIND("@",G276)-1)),LEFT(G276,FIND("@",G276)-1)),IF(G276="","-",IFERROR(VALUE(G276),G276)))," ","")))</f>
        <v/>
      </c>
    </row>
    <row r="277" ht="15" customHeight="1">
      <c r="A277" s="4">
        <f>TRIM(CLEAN(SUBSTITUTE(IFERROR(IFERROR(VALUE(LEFT(G277,FIND("@",G277)-1)),LEFT(G277,FIND("@",G277)-1)),IF(G277="","-",IFERROR(VALUE(G277),G277)))," ","")))</f>
        <v/>
      </c>
    </row>
    <row r="278" ht="15" customHeight="1">
      <c r="A278" s="4">
        <f>TRIM(CLEAN(SUBSTITUTE(IFERROR(IFERROR(VALUE(LEFT(G278,FIND("@",G278)-1)),LEFT(G278,FIND("@",G278)-1)),IF(G278="","-",IFERROR(VALUE(G278),G278)))," ","")))</f>
        <v/>
      </c>
    </row>
    <row r="279" ht="15" customHeight="1">
      <c r="A279" s="4">
        <f>TRIM(CLEAN(SUBSTITUTE(IFERROR(IFERROR(VALUE(LEFT(G279,FIND("@",G279)-1)),LEFT(G279,FIND("@",G279)-1)),IF(G279="","-",IFERROR(VALUE(G279),G279)))," ","")))</f>
        <v/>
      </c>
    </row>
    <row r="280" ht="15" customHeight="1">
      <c r="A280" s="4">
        <f>TRIM(CLEAN(SUBSTITUTE(IFERROR(IFERROR(VALUE(LEFT(G280,FIND("@",G280)-1)),LEFT(G280,FIND("@",G280)-1)),IF(G280="","-",IFERROR(VALUE(G280),G280)))," ","")))</f>
        <v/>
      </c>
    </row>
    <row r="281" ht="15" customHeight="1">
      <c r="A281" s="4">
        <f>TRIM(CLEAN(SUBSTITUTE(IFERROR(IFERROR(VALUE(LEFT(G281,FIND("@",G281)-1)),LEFT(G281,FIND("@",G281)-1)),IF(G281="","-",IFERROR(VALUE(G281),G281)))," ","")))</f>
        <v/>
      </c>
    </row>
    <row r="282" ht="15" customHeight="1">
      <c r="A282" s="4">
        <f>TRIM(CLEAN(SUBSTITUTE(IFERROR(IFERROR(VALUE(LEFT(G282,FIND("@",G282)-1)),LEFT(G282,FIND("@",G282)-1)),IF(G282="","-",IFERROR(VALUE(G282),G282)))," ","")))</f>
        <v/>
      </c>
    </row>
    <row r="283" ht="15" customHeight="1">
      <c r="A283" s="4">
        <f>TRIM(CLEAN(SUBSTITUTE(IFERROR(IFERROR(VALUE(LEFT(G283,FIND("@",G283)-1)),LEFT(G283,FIND("@",G283)-1)),IF(G283="","-",IFERROR(VALUE(G283),G283)))," ","")))</f>
        <v/>
      </c>
    </row>
    <row r="284" ht="15" customHeight="1">
      <c r="A284" s="4">
        <f>TRIM(CLEAN(SUBSTITUTE(IFERROR(IFERROR(VALUE(LEFT(G284,FIND("@",G284)-1)),LEFT(G284,FIND("@",G284)-1)),IF(G284="","-",IFERROR(VALUE(G284),G284)))," ","")))</f>
        <v/>
      </c>
    </row>
    <row r="285" ht="15" customHeight="1">
      <c r="A285" s="4">
        <f>TRIM(CLEAN(SUBSTITUTE(IFERROR(IFERROR(VALUE(LEFT(G285,FIND("@",G285)-1)),LEFT(G285,FIND("@",G285)-1)),IF(G285="","-",IFERROR(VALUE(G285),G285)))," ","")))</f>
        <v/>
      </c>
    </row>
    <row r="286" ht="15" customHeight="1">
      <c r="A286" s="4">
        <f>TRIM(CLEAN(SUBSTITUTE(IFERROR(IFERROR(VALUE(LEFT(G286,FIND("@",G286)-1)),LEFT(G286,FIND("@",G286)-1)),IF(G286="","-",IFERROR(VALUE(G286),G286)))," ","")))</f>
        <v/>
      </c>
    </row>
    <row r="287" ht="15" customHeight="1">
      <c r="A287" s="4">
        <f>TRIM(CLEAN(SUBSTITUTE(IFERROR(IFERROR(VALUE(LEFT(G287,FIND("@",G287)-1)),LEFT(G287,FIND("@",G287)-1)),IF(G287="","-",IFERROR(VALUE(G287),G287)))," ","")))</f>
        <v/>
      </c>
    </row>
    <row r="288" ht="15" customHeight="1">
      <c r="A288" s="4">
        <f>TRIM(CLEAN(SUBSTITUTE(IFERROR(IFERROR(VALUE(LEFT(G288,FIND("@",G288)-1)),LEFT(G288,FIND("@",G288)-1)),IF(G288="","-",IFERROR(VALUE(G288),G288)))," ","")))</f>
        <v/>
      </c>
    </row>
    <row r="289" ht="15" customHeight="1">
      <c r="A289" s="4">
        <f>TRIM(CLEAN(SUBSTITUTE(IFERROR(IFERROR(VALUE(LEFT(G289,FIND("@",G289)-1)),LEFT(G289,FIND("@",G289)-1)),IF(G289="","-",IFERROR(VALUE(G289),G289)))," ","")))</f>
        <v/>
      </c>
    </row>
    <row r="290" ht="15" customHeight="1">
      <c r="A290" s="4">
        <f>TRIM(CLEAN(SUBSTITUTE(IFERROR(IFERROR(VALUE(LEFT(G290,FIND("@",G290)-1)),LEFT(G290,FIND("@",G290)-1)),IF(G290="","-",IFERROR(VALUE(G290),G290)))," ","")))</f>
        <v/>
      </c>
    </row>
    <row r="291" ht="15" customHeight="1">
      <c r="A291" s="4">
        <f>TRIM(CLEAN(SUBSTITUTE(IFERROR(IFERROR(VALUE(LEFT(G291,FIND("@",G291)-1)),LEFT(G291,FIND("@",G291)-1)),IF(G291="","-",IFERROR(VALUE(G291),G291)))," ","")))</f>
        <v/>
      </c>
    </row>
    <row r="292" ht="15" customHeight="1">
      <c r="A292" s="4">
        <f>TRIM(CLEAN(SUBSTITUTE(IFERROR(IFERROR(VALUE(LEFT(G292,FIND("@",G292)-1)),LEFT(G292,FIND("@",G292)-1)),IF(G292="","-",IFERROR(VALUE(G292),G292)))," ","")))</f>
        <v/>
      </c>
    </row>
    <row r="293" ht="15" customHeight="1">
      <c r="A293" s="4">
        <f>TRIM(CLEAN(SUBSTITUTE(IFERROR(IFERROR(VALUE(LEFT(G293,FIND("@",G293)-1)),LEFT(G293,FIND("@",G293)-1)),IF(G293="","-",IFERROR(VALUE(G293),G293)))," ","")))</f>
        <v/>
      </c>
    </row>
    <row r="294" ht="15" customHeight="1">
      <c r="A294" s="4">
        <f>TRIM(CLEAN(SUBSTITUTE(IFERROR(IFERROR(VALUE(LEFT(G294,FIND("@",G294)-1)),LEFT(G294,FIND("@",G294)-1)),IF(G294="","-",IFERROR(VALUE(G294),G294)))," ","")))</f>
        <v/>
      </c>
    </row>
    <row r="295" ht="15" customHeight="1">
      <c r="A295" s="4">
        <f>TRIM(CLEAN(SUBSTITUTE(IFERROR(IFERROR(VALUE(LEFT(G295,FIND("@",G295)-1)),LEFT(G295,FIND("@",G295)-1)),IF(G295="","-",IFERROR(VALUE(G295),G295)))," ","")))</f>
        <v/>
      </c>
    </row>
    <row r="296" ht="15" customHeight="1">
      <c r="A296" s="4">
        <f>TRIM(CLEAN(SUBSTITUTE(IFERROR(IFERROR(VALUE(LEFT(G296,FIND("@",G296)-1)),LEFT(G296,FIND("@",G296)-1)),IF(G296="","-",IFERROR(VALUE(G296),G296)))," ","")))</f>
        <v/>
      </c>
    </row>
    <row r="297" ht="15" customHeight="1">
      <c r="A297" s="4">
        <f>TRIM(CLEAN(SUBSTITUTE(IFERROR(IFERROR(VALUE(LEFT(G297,FIND("@",G297)-1)),LEFT(G297,FIND("@",G297)-1)),IF(G297="","-",IFERROR(VALUE(G297),G297)))," ","")))</f>
        <v/>
      </c>
    </row>
    <row r="298" ht="15" customHeight="1">
      <c r="A298" s="4">
        <f>TRIM(CLEAN(SUBSTITUTE(IFERROR(IFERROR(VALUE(LEFT(G298,FIND("@",G298)-1)),LEFT(G298,FIND("@",G298)-1)),IF(G298="","-",IFERROR(VALUE(G298),G298)))," ","")))</f>
        <v/>
      </c>
    </row>
    <row r="299" ht="15" customHeight="1">
      <c r="A299" s="4">
        <f>TRIM(CLEAN(SUBSTITUTE(IFERROR(IFERROR(VALUE(LEFT(G299,FIND("@",G299)-1)),LEFT(G299,FIND("@",G299)-1)),IF(G299="","-",IFERROR(VALUE(G299),G299)))," ","")))</f>
        <v/>
      </c>
    </row>
    <row r="300" ht="15" customHeight="1">
      <c r="A300" s="4">
        <f>TRIM(CLEAN(SUBSTITUTE(IFERROR(IFERROR(VALUE(LEFT(G300,FIND("@",G300)-1)),LEFT(G300,FIND("@",G300)-1)),IF(G300="","-",IFERROR(VALUE(G300),G300)))," ","")))</f>
        <v/>
      </c>
    </row>
    <row r="301" ht="15" customHeight="1">
      <c r="A301" s="4">
        <f>TRIM(CLEAN(SUBSTITUTE(IFERROR(IFERROR(VALUE(LEFT(G301,FIND("@",G301)-1)),LEFT(G301,FIND("@",G301)-1)),IF(G301="","-",IFERROR(VALUE(G301),G301)))," ","")))</f>
        <v/>
      </c>
    </row>
    <row r="302" ht="15" customHeight="1">
      <c r="A302" s="4">
        <f>TRIM(CLEAN(SUBSTITUTE(IFERROR(IFERROR(VALUE(LEFT(G302,FIND("@",G302)-1)),LEFT(G302,FIND("@",G302)-1)),IF(G302="","-",IFERROR(VALUE(G302),G302)))," ","")))</f>
        <v/>
      </c>
    </row>
    <row r="303" ht="15" customHeight="1">
      <c r="A303" s="4">
        <f>TRIM(CLEAN(SUBSTITUTE(IFERROR(IFERROR(VALUE(LEFT(G303,FIND("@",G303)-1)),LEFT(G303,FIND("@",G303)-1)),IF(G303="","-",IFERROR(VALUE(G303),G303)))," ","")))</f>
        <v/>
      </c>
    </row>
    <row r="304" ht="15" customHeight="1">
      <c r="A304" s="4">
        <f>TRIM(CLEAN(SUBSTITUTE(IFERROR(IFERROR(VALUE(LEFT(G304,FIND("@",G304)-1)),LEFT(G304,FIND("@",G304)-1)),IF(G304="","-",IFERROR(VALUE(G304),G304)))," ","")))</f>
        <v/>
      </c>
    </row>
    <row r="305" ht="15" customHeight="1">
      <c r="A305" s="4">
        <f>TRIM(CLEAN(SUBSTITUTE(IFERROR(IFERROR(VALUE(LEFT(G305,FIND("@",G305)-1)),LEFT(G305,FIND("@",G305)-1)),IF(G305="","-",IFERROR(VALUE(G305),G305)))," ","")))</f>
        <v/>
      </c>
    </row>
    <row r="306" ht="15" customHeight="1">
      <c r="A306" s="4">
        <f>TRIM(CLEAN(SUBSTITUTE(IFERROR(IFERROR(VALUE(LEFT(G306,FIND("@",G306)-1)),LEFT(G306,FIND("@",G306)-1)),IF(G306="","-",IFERROR(VALUE(G306),G306)))," ","")))</f>
        <v/>
      </c>
    </row>
    <row r="307" ht="15" customHeight="1">
      <c r="A307" s="4">
        <f>TRIM(CLEAN(SUBSTITUTE(IFERROR(IFERROR(VALUE(LEFT(G307,FIND("@",G307)-1)),LEFT(G307,FIND("@",G307)-1)),IF(G307="","-",IFERROR(VALUE(G307),G307)))," ","")))</f>
        <v/>
      </c>
    </row>
    <row r="308" ht="15" customHeight="1">
      <c r="A308" s="4">
        <f>TRIM(CLEAN(SUBSTITUTE(IFERROR(IFERROR(VALUE(LEFT(G308,FIND("@",G308)-1)),LEFT(G308,FIND("@",G308)-1)),IF(G308="","-",IFERROR(VALUE(G308),G308)))," ","")))</f>
        <v/>
      </c>
    </row>
    <row r="309" ht="15" customHeight="1">
      <c r="A309" s="4">
        <f>TRIM(CLEAN(SUBSTITUTE(IFERROR(IFERROR(VALUE(LEFT(G309,FIND("@",G309)-1)),LEFT(G309,FIND("@",G309)-1)),IF(G309="","-",IFERROR(VALUE(G309),G309)))," ","")))</f>
        <v/>
      </c>
    </row>
    <row r="310" ht="15" customHeight="1">
      <c r="A310" s="4">
        <f>TRIM(CLEAN(SUBSTITUTE(IFERROR(IFERROR(VALUE(LEFT(G310,FIND("@",G310)-1)),LEFT(G310,FIND("@",G310)-1)),IF(G310="","-",IFERROR(VALUE(G310),G310)))," ","")))</f>
        <v/>
      </c>
    </row>
    <row r="311" ht="15" customHeight="1">
      <c r="A311" s="4">
        <f>TRIM(CLEAN(SUBSTITUTE(IFERROR(IFERROR(VALUE(LEFT(G311,FIND("@",G311)-1)),LEFT(G311,FIND("@",G311)-1)),IF(G311="","-",IFERROR(VALUE(G311),G311)))," ","")))</f>
        <v/>
      </c>
    </row>
    <row r="312" ht="15" customHeight="1">
      <c r="A312" s="4">
        <f>TRIM(CLEAN(SUBSTITUTE(IFERROR(IFERROR(VALUE(LEFT(G312,FIND("@",G312)-1)),LEFT(G312,FIND("@",G312)-1)),IF(G312="","-",IFERROR(VALUE(G312),G312)))," ","")))</f>
        <v/>
      </c>
    </row>
    <row r="313" ht="15" customHeight="1">
      <c r="A313" s="4">
        <f>TRIM(CLEAN(SUBSTITUTE(IFERROR(IFERROR(VALUE(LEFT(G313,FIND("@",G313)-1)),LEFT(G313,FIND("@",G313)-1)),IF(G313="","-",IFERROR(VALUE(G313),G313)))," ","")))</f>
        <v/>
      </c>
    </row>
    <row r="314" ht="15" customHeight="1">
      <c r="A314" s="4">
        <f>TRIM(CLEAN(SUBSTITUTE(IFERROR(IFERROR(VALUE(LEFT(G314,FIND("@",G314)-1)),LEFT(G314,FIND("@",G314)-1)),IF(G314="","-",IFERROR(VALUE(G314),G314)))," ","")))</f>
        <v/>
      </c>
    </row>
    <row r="315" ht="15" customHeight="1">
      <c r="A315" s="4">
        <f>TRIM(CLEAN(SUBSTITUTE(IFERROR(IFERROR(VALUE(LEFT(G315,FIND("@",G315)-1)),LEFT(G315,FIND("@",G315)-1)),IF(G315="","-",IFERROR(VALUE(G315),G315)))," ","")))</f>
        <v/>
      </c>
    </row>
    <row r="316" ht="15" customHeight="1">
      <c r="A316" s="4">
        <f>TRIM(CLEAN(SUBSTITUTE(IFERROR(IFERROR(VALUE(LEFT(G316,FIND("@",G316)-1)),LEFT(G316,FIND("@",G316)-1)),IF(G316="","-",IFERROR(VALUE(G316),G316)))," ","")))</f>
        <v/>
      </c>
    </row>
    <row r="317" ht="15" customHeight="1">
      <c r="A317" s="4">
        <f>TRIM(CLEAN(SUBSTITUTE(IFERROR(IFERROR(VALUE(LEFT(G317,FIND("@",G317)-1)),LEFT(G317,FIND("@",G317)-1)),IF(G317="","-",IFERROR(VALUE(G317),G317)))," ","")))</f>
        <v/>
      </c>
    </row>
    <row r="318" ht="15" customHeight="1">
      <c r="A318" s="4">
        <f>TRIM(CLEAN(SUBSTITUTE(IFERROR(IFERROR(VALUE(LEFT(G318,FIND("@",G318)-1)),LEFT(G318,FIND("@",G318)-1)),IF(G318="","-",IFERROR(VALUE(G318),G318)))," ","")))</f>
        <v/>
      </c>
    </row>
    <row r="319" ht="15" customHeight="1">
      <c r="A319" s="4">
        <f>TRIM(CLEAN(SUBSTITUTE(IFERROR(IFERROR(VALUE(LEFT(G319,FIND("@",G319)-1)),LEFT(G319,FIND("@",G319)-1)),IF(G319="","-",IFERROR(VALUE(G319),G319)))," ","")))</f>
        <v/>
      </c>
    </row>
    <row r="320" ht="15" customHeight="1">
      <c r="A320" s="4">
        <f>TRIM(CLEAN(SUBSTITUTE(IFERROR(IFERROR(VALUE(LEFT(G320,FIND("@",G320)-1)),LEFT(G320,FIND("@",G320)-1)),IF(G320="","-",IFERROR(VALUE(G320),G320)))," ","")))</f>
        <v/>
      </c>
    </row>
    <row r="321" ht="15" customHeight="1">
      <c r="A321" s="4">
        <f>TRIM(CLEAN(SUBSTITUTE(IFERROR(IFERROR(VALUE(LEFT(G321,FIND("@",G321)-1)),LEFT(G321,FIND("@",G321)-1)),IF(G321="","-",IFERROR(VALUE(G321),G321)))," ","")))</f>
        <v/>
      </c>
    </row>
    <row r="322" ht="15" customHeight="1">
      <c r="A322" s="4">
        <f>TRIM(CLEAN(SUBSTITUTE(IFERROR(IFERROR(VALUE(LEFT(G322,FIND("@",G322)-1)),LEFT(G322,FIND("@",G322)-1)),IF(G322="","-",IFERROR(VALUE(G322),G322)))," ","")))</f>
        <v/>
      </c>
    </row>
    <row r="323" ht="15" customHeight="1">
      <c r="A323" s="4">
        <f>TRIM(CLEAN(SUBSTITUTE(IFERROR(IFERROR(VALUE(LEFT(G323,FIND("@",G323)-1)),LEFT(G323,FIND("@",G323)-1)),IF(G323="","-",IFERROR(VALUE(G323),G323)))," ","")))</f>
        <v/>
      </c>
    </row>
    <row r="324" ht="15" customHeight="1">
      <c r="A324" s="4">
        <f>TRIM(CLEAN(SUBSTITUTE(IFERROR(IFERROR(VALUE(LEFT(G324,FIND("@",G324)-1)),LEFT(G324,FIND("@",G324)-1)),IF(G324="","-",IFERROR(VALUE(G324),G324)))," ","")))</f>
        <v/>
      </c>
    </row>
    <row r="325" ht="15" customHeight="1">
      <c r="A325" s="4">
        <f>TRIM(CLEAN(SUBSTITUTE(IFERROR(IFERROR(VALUE(LEFT(G325,FIND("@",G325)-1)),LEFT(G325,FIND("@",G325)-1)),IF(G325="","-",IFERROR(VALUE(G325),G325)))," ","")))</f>
        <v/>
      </c>
    </row>
    <row r="326" ht="15" customHeight="1">
      <c r="A326" s="4">
        <f>TRIM(CLEAN(SUBSTITUTE(IFERROR(IFERROR(VALUE(LEFT(G326,FIND("@",G326)-1)),LEFT(G326,FIND("@",G326)-1)),IF(G326="","-",IFERROR(VALUE(G326),G326)))," ","")))</f>
        <v/>
      </c>
    </row>
    <row r="327" ht="15" customHeight="1">
      <c r="A327" s="4">
        <f>TRIM(CLEAN(SUBSTITUTE(IFERROR(IFERROR(VALUE(LEFT(G327,FIND("@",G327)-1)),LEFT(G327,FIND("@",G327)-1)),IF(G327="","-",IFERROR(VALUE(G327),G327)))," ","")))</f>
        <v/>
      </c>
    </row>
    <row r="328" ht="15" customHeight="1">
      <c r="A328" s="4">
        <f>TRIM(CLEAN(SUBSTITUTE(IFERROR(IFERROR(VALUE(LEFT(G328,FIND("@",G328)-1)),LEFT(G328,FIND("@",G328)-1)),IF(G328="","-",IFERROR(VALUE(G328),G328)))," ","")))</f>
        <v/>
      </c>
    </row>
    <row r="329" ht="15" customHeight="1">
      <c r="A329" s="4">
        <f>TRIM(CLEAN(SUBSTITUTE(IFERROR(IFERROR(VALUE(LEFT(G329,FIND("@",G329)-1)),LEFT(G329,FIND("@",G329)-1)),IF(G329="","-",IFERROR(VALUE(G329),G329)))," ","")))</f>
        <v/>
      </c>
    </row>
    <row r="330" ht="15" customHeight="1">
      <c r="A330" s="4">
        <f>TRIM(CLEAN(SUBSTITUTE(IFERROR(IFERROR(VALUE(LEFT(G330,FIND("@",G330)-1)),LEFT(G330,FIND("@",G330)-1)),IF(G330="","-",IFERROR(VALUE(G330),G330)))," ","")))</f>
        <v/>
      </c>
    </row>
    <row r="331" ht="15" customHeight="1">
      <c r="A331" s="4">
        <f>TRIM(CLEAN(SUBSTITUTE(IFERROR(IFERROR(VALUE(LEFT(G331,FIND("@",G331)-1)),LEFT(G331,FIND("@",G331)-1)),IF(G331="","-",IFERROR(VALUE(G331),G331)))," ","")))</f>
        <v/>
      </c>
    </row>
    <row r="332" ht="15" customHeight="1">
      <c r="A332" s="4">
        <f>TRIM(CLEAN(SUBSTITUTE(IFERROR(IFERROR(VALUE(LEFT(G332,FIND("@",G332)-1)),LEFT(G332,FIND("@",G332)-1)),IF(G332="","-",IFERROR(VALUE(G332),G332)))," ","")))</f>
        <v/>
      </c>
    </row>
    <row r="333" ht="15" customHeight="1">
      <c r="A333" s="4">
        <f>TRIM(CLEAN(SUBSTITUTE(IFERROR(IFERROR(VALUE(LEFT(G333,FIND("@",G333)-1)),LEFT(G333,FIND("@",G333)-1)),IF(G333="","-",IFERROR(VALUE(G333),G333)))," ","")))</f>
        <v/>
      </c>
    </row>
    <row r="334" ht="15" customHeight="1">
      <c r="A334" s="4">
        <f>TRIM(CLEAN(SUBSTITUTE(IFERROR(IFERROR(VALUE(LEFT(G334,FIND("@",G334)-1)),LEFT(G334,FIND("@",G334)-1)),IF(G334="","-",IFERROR(VALUE(G334),G334)))," ","")))</f>
        <v/>
      </c>
    </row>
    <row r="335" ht="15" customHeight="1">
      <c r="A335" s="4">
        <f>TRIM(CLEAN(SUBSTITUTE(IFERROR(IFERROR(VALUE(LEFT(G335,FIND("@",G335)-1)),LEFT(G335,FIND("@",G335)-1)),IF(G335="","-",IFERROR(VALUE(G335),G335)))," ","")))</f>
        <v/>
      </c>
    </row>
    <row r="336" ht="15" customHeight="1">
      <c r="A336" s="4">
        <f>TRIM(CLEAN(SUBSTITUTE(IFERROR(IFERROR(VALUE(LEFT(G336,FIND("@",G336)-1)),LEFT(G336,FIND("@",G336)-1)),IF(G336="","-",IFERROR(VALUE(G336),G336)))," ","")))</f>
        <v/>
      </c>
    </row>
    <row r="337" ht="15" customHeight="1">
      <c r="A337" s="4">
        <f>TRIM(CLEAN(SUBSTITUTE(IFERROR(IFERROR(VALUE(LEFT(G337,FIND("@",G337)-1)),LEFT(G337,FIND("@",G337)-1)),IF(G337="","-",IFERROR(VALUE(G337),G337)))," ","")))</f>
        <v/>
      </c>
    </row>
    <row r="338" ht="15" customHeight="1">
      <c r="A338" s="4">
        <f>TRIM(CLEAN(SUBSTITUTE(IFERROR(IFERROR(VALUE(LEFT(G338,FIND("@",G338)-1)),LEFT(G338,FIND("@",G338)-1)),IF(G338="","-",IFERROR(VALUE(G338),G338)))," ","")))</f>
        <v/>
      </c>
    </row>
    <row r="339" ht="15" customHeight="1">
      <c r="A339" s="4">
        <f>TRIM(CLEAN(SUBSTITUTE(IFERROR(IFERROR(VALUE(LEFT(G339,FIND("@",G339)-1)),LEFT(G339,FIND("@",G339)-1)),IF(G339="","-",IFERROR(VALUE(G339),G339)))," ","")))</f>
        <v/>
      </c>
    </row>
    <row r="340" ht="15" customHeight="1">
      <c r="A340" s="4">
        <f>TRIM(CLEAN(SUBSTITUTE(IFERROR(IFERROR(VALUE(LEFT(G340,FIND("@",G340)-1)),LEFT(G340,FIND("@",G340)-1)),IF(G340="","-",IFERROR(VALUE(G340),G340)))," ","")))</f>
        <v/>
      </c>
    </row>
    <row r="341" ht="15" customHeight="1">
      <c r="A341" s="4">
        <f>TRIM(CLEAN(SUBSTITUTE(IFERROR(IFERROR(VALUE(LEFT(G341,FIND("@",G341)-1)),LEFT(G341,FIND("@",G341)-1)),IF(G341="","-",IFERROR(VALUE(G341),G341)))," ","")))</f>
        <v/>
      </c>
    </row>
    <row r="342" ht="15" customHeight="1">
      <c r="A342" s="4">
        <f>TRIM(CLEAN(SUBSTITUTE(IFERROR(IFERROR(VALUE(LEFT(G342,FIND("@",G342)-1)),LEFT(G342,FIND("@",G342)-1)),IF(G342="","-",IFERROR(VALUE(G342),G342)))," ","")))</f>
        <v/>
      </c>
    </row>
    <row r="343" ht="15" customHeight="1">
      <c r="A343" s="4">
        <f>TRIM(CLEAN(SUBSTITUTE(IFERROR(IFERROR(VALUE(LEFT(G343,FIND("@",G343)-1)),LEFT(G343,FIND("@",G343)-1)),IF(G343="","-",IFERROR(VALUE(G343),G343)))," ","")))</f>
        <v/>
      </c>
    </row>
    <row r="344" ht="15" customHeight="1">
      <c r="A344" s="4">
        <f>TRIM(CLEAN(SUBSTITUTE(IFERROR(IFERROR(VALUE(LEFT(G344,FIND("@",G344)-1)),LEFT(G344,FIND("@",G344)-1)),IF(G344="","-",IFERROR(VALUE(G344),G344)))," ","")))</f>
        <v/>
      </c>
    </row>
    <row r="345" ht="15" customHeight="1">
      <c r="A345" s="4">
        <f>TRIM(CLEAN(SUBSTITUTE(IFERROR(IFERROR(VALUE(LEFT(G345,FIND("@",G345)-1)),LEFT(G345,FIND("@",G345)-1)),IF(G345="","-",IFERROR(VALUE(G345),G345)))," ","")))</f>
        <v/>
      </c>
    </row>
    <row r="346" ht="15" customHeight="1">
      <c r="A346" s="4">
        <f>TRIM(CLEAN(SUBSTITUTE(IFERROR(IFERROR(VALUE(LEFT(G346,FIND("@",G346)-1)),LEFT(G346,FIND("@",G346)-1)),IF(G346="","-",IFERROR(VALUE(G346),G346)))," ","")))</f>
        <v/>
      </c>
    </row>
    <row r="347" ht="15" customHeight="1">
      <c r="A347" s="4">
        <f>TRIM(CLEAN(SUBSTITUTE(IFERROR(IFERROR(VALUE(LEFT(G347,FIND("@",G347)-1)),LEFT(G347,FIND("@",G347)-1)),IF(G347="","-",IFERROR(VALUE(G347),G347)))," ","")))</f>
        <v/>
      </c>
    </row>
    <row r="348" ht="15" customHeight="1">
      <c r="A348" s="4">
        <f>TRIM(CLEAN(SUBSTITUTE(IFERROR(IFERROR(VALUE(LEFT(G348,FIND("@",G348)-1)),LEFT(G348,FIND("@",G348)-1)),IF(G348="","-",IFERROR(VALUE(G348),G348)))," ","")))</f>
        <v/>
      </c>
    </row>
    <row r="349" ht="15" customHeight="1">
      <c r="A349" s="4">
        <f>TRIM(CLEAN(SUBSTITUTE(IFERROR(IFERROR(VALUE(LEFT(G349,FIND("@",G349)-1)),LEFT(G349,FIND("@",G349)-1)),IF(G349="","-",IFERROR(VALUE(G349),G349)))," ","")))</f>
        <v/>
      </c>
    </row>
    <row r="350" ht="15" customHeight="1">
      <c r="A350" s="4">
        <f>TRIM(CLEAN(SUBSTITUTE(IFERROR(IFERROR(VALUE(LEFT(G350,FIND("@",G350)-1)),LEFT(G350,FIND("@",G350)-1)),IF(G350="","-",IFERROR(VALUE(G350),G350)))," ","")))</f>
        <v/>
      </c>
    </row>
    <row r="351" ht="15" customHeight="1">
      <c r="A351" s="4">
        <f>TRIM(CLEAN(SUBSTITUTE(IFERROR(IFERROR(VALUE(LEFT(G351,FIND("@",G351)-1)),LEFT(G351,FIND("@",G351)-1)),IF(G351="","-",IFERROR(VALUE(G351),G351)))," ","")))</f>
        <v/>
      </c>
    </row>
    <row r="352" ht="15" customHeight="1">
      <c r="A352" s="4">
        <f>TRIM(CLEAN(SUBSTITUTE(IFERROR(IFERROR(VALUE(LEFT(G352,FIND("@",G352)-1)),LEFT(G352,FIND("@",G352)-1)),IF(G352="","-",IFERROR(VALUE(G352),G352)))," ","")))</f>
        <v/>
      </c>
    </row>
    <row r="353" ht="15" customHeight="1">
      <c r="A353" s="4">
        <f>TRIM(CLEAN(SUBSTITUTE(IFERROR(IFERROR(VALUE(LEFT(G353,FIND("@",G353)-1)),LEFT(G353,FIND("@",G353)-1)),IF(G353="","-",IFERROR(VALUE(G353),G353)))," ","")))</f>
        <v/>
      </c>
    </row>
    <row r="354" ht="15" customHeight="1">
      <c r="A354" s="4">
        <f>TRIM(CLEAN(SUBSTITUTE(IFERROR(IFERROR(VALUE(LEFT(G354,FIND("@",G354)-1)),LEFT(G354,FIND("@",G354)-1)),IF(G354="","-",IFERROR(VALUE(G354),G354)))," ","")))</f>
        <v/>
      </c>
    </row>
    <row r="355" ht="15" customHeight="1">
      <c r="A355" s="4">
        <f>TRIM(CLEAN(SUBSTITUTE(IFERROR(IFERROR(VALUE(LEFT(G355,FIND("@",G355)-1)),LEFT(G355,FIND("@",G355)-1)),IF(G355="","-",IFERROR(VALUE(G355),G355)))," ","")))</f>
        <v/>
      </c>
    </row>
    <row r="356" ht="15" customHeight="1">
      <c r="A356" s="4">
        <f>TRIM(CLEAN(SUBSTITUTE(IFERROR(IFERROR(VALUE(LEFT(G356,FIND("@",G356)-1)),LEFT(G356,FIND("@",G356)-1)),IF(G356="","-",IFERROR(VALUE(G356),G356)))," ","")))</f>
        <v/>
      </c>
    </row>
    <row r="357" ht="15" customHeight="1">
      <c r="A357" s="4">
        <f>TRIM(CLEAN(SUBSTITUTE(IFERROR(IFERROR(VALUE(LEFT(G357,FIND("@",G357)-1)),LEFT(G357,FIND("@",G357)-1)),IF(G357="","-",IFERROR(VALUE(G357),G357)))," ","")))</f>
        <v/>
      </c>
    </row>
    <row r="358" ht="15" customHeight="1">
      <c r="A358" s="4">
        <f>TRIM(CLEAN(SUBSTITUTE(IFERROR(IFERROR(VALUE(LEFT(G358,FIND("@",G358)-1)),LEFT(G358,FIND("@",G358)-1)),IF(G358="","-",IFERROR(VALUE(G358),G358)))," ","")))</f>
        <v/>
      </c>
    </row>
    <row r="359" ht="15" customHeight="1">
      <c r="A359" s="4">
        <f>TRIM(CLEAN(SUBSTITUTE(IFERROR(IFERROR(VALUE(LEFT(G359,FIND("@",G359)-1)),LEFT(G359,FIND("@",G359)-1)),IF(G359="","-",IFERROR(VALUE(G359),G359)))," ","")))</f>
        <v/>
      </c>
    </row>
    <row r="360" ht="15" customHeight="1">
      <c r="A360" s="4">
        <f>TRIM(CLEAN(SUBSTITUTE(IFERROR(IFERROR(VALUE(LEFT(G360,FIND("@",G360)-1)),LEFT(G360,FIND("@",G360)-1)),IF(G360="","-",IFERROR(VALUE(G360),G360)))," ","")))</f>
        <v/>
      </c>
    </row>
    <row r="361" ht="15" customHeight="1">
      <c r="A361" s="4">
        <f>TRIM(CLEAN(SUBSTITUTE(IFERROR(IFERROR(VALUE(LEFT(G361,FIND("@",G361)-1)),LEFT(G361,FIND("@",G361)-1)),IF(G361="","-",IFERROR(VALUE(G361),G361)))," ","")))</f>
        <v/>
      </c>
    </row>
    <row r="362" ht="15" customHeight="1">
      <c r="A362" s="4">
        <f>TRIM(CLEAN(SUBSTITUTE(IFERROR(IFERROR(VALUE(LEFT(G362,FIND("@",G362)-1)),LEFT(G362,FIND("@",G362)-1)),IF(G362="","-",IFERROR(VALUE(G362),G362)))," ","")))</f>
        <v/>
      </c>
    </row>
    <row r="363" ht="15" customHeight="1">
      <c r="A363" s="4">
        <f>TRIM(CLEAN(SUBSTITUTE(IFERROR(IFERROR(VALUE(LEFT(G363,FIND("@",G363)-1)),LEFT(G363,FIND("@",G363)-1)),IF(G363="","-",IFERROR(VALUE(G363),G363)))," ","")))</f>
        <v/>
      </c>
    </row>
    <row r="364" ht="15" customHeight="1">
      <c r="A364" s="4">
        <f>TRIM(CLEAN(SUBSTITUTE(IFERROR(IFERROR(VALUE(LEFT(G364,FIND("@",G364)-1)),LEFT(G364,FIND("@",G364)-1)),IF(G364="","-",IFERROR(VALUE(G364),G364)))," ","")))</f>
        <v/>
      </c>
    </row>
    <row r="365" ht="15" customHeight="1">
      <c r="A365" s="4">
        <f>TRIM(CLEAN(SUBSTITUTE(IFERROR(IFERROR(VALUE(LEFT(G365,FIND("@",G365)-1)),LEFT(G365,FIND("@",G365)-1)),IF(G365="","-",IFERROR(VALUE(G365),G365)))," ","")))</f>
        <v/>
      </c>
    </row>
    <row r="366" ht="15" customHeight="1">
      <c r="A366" s="4">
        <f>TRIM(CLEAN(SUBSTITUTE(IFERROR(IFERROR(VALUE(LEFT(G366,FIND("@",G366)-1)),LEFT(G366,FIND("@",G366)-1)),IF(G366="","-",IFERROR(VALUE(G366),G366)))," ","")))</f>
        <v/>
      </c>
    </row>
    <row r="367" ht="15" customHeight="1">
      <c r="A367" s="4">
        <f>TRIM(CLEAN(SUBSTITUTE(IFERROR(IFERROR(VALUE(LEFT(G367,FIND("@",G367)-1)),LEFT(G367,FIND("@",G367)-1)),IF(G367="","-",IFERROR(VALUE(G367),G367)))," ","")))</f>
        <v/>
      </c>
    </row>
    <row r="368" ht="15" customHeight="1">
      <c r="A368" s="4">
        <f>TRIM(CLEAN(SUBSTITUTE(IFERROR(IFERROR(VALUE(LEFT(G368,FIND("@",G368)-1)),LEFT(G368,FIND("@",G368)-1)),IF(G368="","-",IFERROR(VALUE(G368),G368)))," ","")))</f>
        <v/>
      </c>
    </row>
    <row r="369" ht="15" customHeight="1">
      <c r="A369" s="4">
        <f>TRIM(CLEAN(SUBSTITUTE(IFERROR(IFERROR(VALUE(LEFT(G369,FIND("@",G369)-1)),LEFT(G369,FIND("@",G369)-1)),IF(G369="","-",IFERROR(VALUE(G369),G369)))," ","")))</f>
        <v/>
      </c>
    </row>
    <row r="370" ht="15" customHeight="1">
      <c r="A370" s="4">
        <f>TRIM(CLEAN(SUBSTITUTE(IFERROR(IFERROR(VALUE(LEFT(G370,FIND("@",G370)-1)),LEFT(G370,FIND("@",G370)-1)),IF(G370="","-",IFERROR(VALUE(G370),G370)))," ","")))</f>
        <v/>
      </c>
    </row>
    <row r="371" ht="15" customHeight="1">
      <c r="A371" s="4">
        <f>TRIM(CLEAN(SUBSTITUTE(IFERROR(IFERROR(VALUE(LEFT(G371,FIND("@",G371)-1)),LEFT(G371,FIND("@",G371)-1)),IF(G371="","-",IFERROR(VALUE(G371),G371)))," ","")))</f>
        <v/>
      </c>
    </row>
    <row r="372" ht="15" customHeight="1">
      <c r="A372" s="4">
        <f>TRIM(CLEAN(SUBSTITUTE(IFERROR(IFERROR(VALUE(LEFT(G372,FIND("@",G372)-1)),LEFT(G372,FIND("@",G372)-1)),IF(G372="","-",IFERROR(VALUE(G372),G372)))," ","")))</f>
        <v/>
      </c>
    </row>
    <row r="373" ht="15" customHeight="1">
      <c r="A373" s="4">
        <f>TRIM(CLEAN(SUBSTITUTE(IFERROR(IFERROR(VALUE(LEFT(G373,FIND("@",G373)-1)),LEFT(G373,FIND("@",G373)-1)),IF(G373="","-",IFERROR(VALUE(G373),G373)))," ","")))</f>
        <v/>
      </c>
    </row>
    <row r="374" ht="15" customHeight="1">
      <c r="A374" s="4">
        <f>TRIM(CLEAN(SUBSTITUTE(IFERROR(IFERROR(VALUE(LEFT(G374,FIND("@",G374)-1)),LEFT(G374,FIND("@",G374)-1)),IF(G374="","-",IFERROR(VALUE(G374),G374)))," ","")))</f>
        <v/>
      </c>
    </row>
    <row r="375" ht="15" customHeight="1">
      <c r="A375" s="4">
        <f>TRIM(CLEAN(SUBSTITUTE(IFERROR(IFERROR(VALUE(LEFT(G375,FIND("@",G375)-1)),LEFT(G375,FIND("@",G375)-1)),IF(G375="","-",IFERROR(VALUE(G375),G375)))," ","")))</f>
        <v/>
      </c>
    </row>
    <row r="376" ht="15" customHeight="1">
      <c r="A376" s="4">
        <f>TRIM(CLEAN(SUBSTITUTE(IFERROR(IFERROR(VALUE(LEFT(G376,FIND("@",G376)-1)),LEFT(G376,FIND("@",G376)-1)),IF(G376="","-",IFERROR(VALUE(G376),G376)))," ","")))</f>
        <v/>
      </c>
    </row>
    <row r="377" ht="15" customHeight="1">
      <c r="A377" s="4">
        <f>TRIM(CLEAN(SUBSTITUTE(IFERROR(IFERROR(VALUE(LEFT(G377,FIND("@",G377)-1)),LEFT(G377,FIND("@",G377)-1)),IF(G377="","-",IFERROR(VALUE(G377),G377)))," ","")))</f>
        <v/>
      </c>
    </row>
    <row r="378" ht="15" customHeight="1">
      <c r="A378" s="4">
        <f>TRIM(CLEAN(SUBSTITUTE(IFERROR(IFERROR(VALUE(LEFT(G378,FIND("@",G378)-1)),LEFT(G378,FIND("@",G378)-1)),IF(G378="","-",IFERROR(VALUE(G378),G378)))," ","")))</f>
        <v/>
      </c>
    </row>
    <row r="379" ht="15" customHeight="1">
      <c r="A379" s="4">
        <f>TRIM(CLEAN(SUBSTITUTE(IFERROR(IFERROR(VALUE(LEFT(G379,FIND("@",G379)-1)),LEFT(G379,FIND("@",G379)-1)),IF(G379="","-",IFERROR(VALUE(G379),G379)))," ","")))</f>
        <v/>
      </c>
    </row>
    <row r="380" ht="15" customHeight="1">
      <c r="A380" s="4">
        <f>TRIM(CLEAN(SUBSTITUTE(IFERROR(IFERROR(VALUE(LEFT(G380,FIND("@",G380)-1)),LEFT(G380,FIND("@",G380)-1)),IF(G380="","-",IFERROR(VALUE(G380),G380)))," ","")))</f>
        <v/>
      </c>
    </row>
    <row r="381" ht="15" customHeight="1">
      <c r="A381" s="4">
        <f>TRIM(CLEAN(SUBSTITUTE(IFERROR(IFERROR(VALUE(LEFT(G381,FIND("@",G381)-1)),LEFT(G381,FIND("@",G381)-1)),IF(G381="","-",IFERROR(VALUE(G381),G381)))," ","")))</f>
        <v/>
      </c>
    </row>
    <row r="382" ht="15" customHeight="1">
      <c r="A382" s="4">
        <f>TRIM(CLEAN(SUBSTITUTE(IFERROR(IFERROR(VALUE(LEFT(G382,FIND("@",G382)-1)),LEFT(G382,FIND("@",G382)-1)),IF(G382="","-",IFERROR(VALUE(G382),G382)))," ","")))</f>
        <v/>
      </c>
    </row>
    <row r="383" ht="15" customHeight="1">
      <c r="A383" s="4">
        <f>TRIM(CLEAN(SUBSTITUTE(IFERROR(IFERROR(VALUE(LEFT(G383,FIND("@",G383)-1)),LEFT(G383,FIND("@",G383)-1)),IF(G383="","-",IFERROR(VALUE(G383),G383)))," ","")))</f>
        <v/>
      </c>
    </row>
    <row r="384" ht="15" customHeight="1">
      <c r="A384" s="4">
        <f>TRIM(CLEAN(SUBSTITUTE(IFERROR(IFERROR(VALUE(LEFT(G384,FIND("@",G384)-1)),LEFT(G384,FIND("@",G384)-1)),IF(G384="","-",IFERROR(VALUE(G384),G384)))," ","")))</f>
        <v/>
      </c>
    </row>
    <row r="385" ht="15" customHeight="1">
      <c r="A385" s="4">
        <f>TRIM(CLEAN(SUBSTITUTE(IFERROR(IFERROR(VALUE(LEFT(G385,FIND("@",G385)-1)),LEFT(G385,FIND("@",G385)-1)),IF(G385="","-",IFERROR(VALUE(G385),G385)))," ","")))</f>
        <v/>
      </c>
    </row>
    <row r="386" ht="15" customHeight="1">
      <c r="A386" s="4">
        <f>TRIM(CLEAN(SUBSTITUTE(IFERROR(IFERROR(VALUE(LEFT(G386,FIND("@",G386)-1)),LEFT(G386,FIND("@",G386)-1)),IF(G386="","-",IFERROR(VALUE(G386),G386)))," ","")))</f>
        <v/>
      </c>
    </row>
    <row r="387" ht="15" customHeight="1">
      <c r="A387" s="4">
        <f>TRIM(CLEAN(SUBSTITUTE(IFERROR(IFERROR(VALUE(LEFT(G387,FIND("@",G387)-1)),LEFT(G387,FIND("@",G387)-1)),IF(G387="","-",IFERROR(VALUE(G387),G387)))," ","")))</f>
        <v/>
      </c>
    </row>
    <row r="388" ht="15" customHeight="1">
      <c r="A388" s="4">
        <f>TRIM(CLEAN(SUBSTITUTE(IFERROR(IFERROR(VALUE(LEFT(G388,FIND("@",G388)-1)),LEFT(G388,FIND("@",G388)-1)),IF(G388="","-",IFERROR(VALUE(G388),G388)))," ","")))</f>
        <v/>
      </c>
    </row>
    <row r="389" ht="15" customHeight="1">
      <c r="A389" s="4">
        <f>TRIM(CLEAN(SUBSTITUTE(IFERROR(IFERROR(VALUE(LEFT(G389,FIND("@",G389)-1)),LEFT(G389,FIND("@",G389)-1)),IF(G389="","-",IFERROR(VALUE(G389),G389)))," ","")))</f>
        <v/>
      </c>
    </row>
    <row r="390" ht="15" customHeight="1">
      <c r="A390" s="4">
        <f>TRIM(CLEAN(SUBSTITUTE(IFERROR(IFERROR(VALUE(LEFT(G390,FIND("@",G390)-1)),LEFT(G390,FIND("@",G390)-1)),IF(G390="","-",IFERROR(VALUE(G390),G390)))," ","")))</f>
        <v/>
      </c>
    </row>
    <row r="391" ht="15" customHeight="1">
      <c r="A391" s="4">
        <f>TRIM(CLEAN(SUBSTITUTE(IFERROR(IFERROR(VALUE(LEFT(G391,FIND("@",G391)-1)),LEFT(G391,FIND("@",G391)-1)),IF(G391="","-",IFERROR(VALUE(G391),G391)))," ","")))</f>
        <v/>
      </c>
    </row>
    <row r="392" ht="15" customHeight="1">
      <c r="A392" s="4">
        <f>TRIM(CLEAN(SUBSTITUTE(IFERROR(IFERROR(VALUE(LEFT(G392,FIND("@",G392)-1)),LEFT(G392,FIND("@",G392)-1)),IF(G392="","-",IFERROR(VALUE(G392),G392)))," ","")))</f>
        <v/>
      </c>
    </row>
    <row r="393" ht="15" customHeight="1">
      <c r="A393" s="4">
        <f>TRIM(CLEAN(SUBSTITUTE(IFERROR(IFERROR(VALUE(LEFT(G393,FIND("@",G393)-1)),LEFT(G393,FIND("@",G393)-1)),IF(G393="","-",IFERROR(VALUE(G393),G393)))," ","")))</f>
        <v/>
      </c>
    </row>
    <row r="394" ht="15" customHeight="1">
      <c r="A394" s="4">
        <f>TRIM(CLEAN(SUBSTITUTE(IFERROR(IFERROR(VALUE(LEFT(G394,FIND("@",G394)-1)),LEFT(G394,FIND("@",G394)-1)),IF(G394="","-",IFERROR(VALUE(G394),G394)))," ","")))</f>
        <v/>
      </c>
    </row>
    <row r="395" ht="15" customHeight="1">
      <c r="A395" s="4">
        <f>TRIM(CLEAN(SUBSTITUTE(IFERROR(IFERROR(VALUE(LEFT(G395,FIND("@",G395)-1)),LEFT(G395,FIND("@",G395)-1)),IF(G395="","-",IFERROR(VALUE(G395),G395)))," ","")))</f>
        <v/>
      </c>
    </row>
    <row r="396" ht="15" customHeight="1">
      <c r="A396" s="4">
        <f>TRIM(CLEAN(SUBSTITUTE(IFERROR(IFERROR(VALUE(LEFT(G396,FIND("@",G396)-1)),LEFT(G396,FIND("@",G396)-1)),IF(G396="","-",IFERROR(VALUE(G396),G396)))," ","")))</f>
        <v/>
      </c>
    </row>
    <row r="397" ht="15" customHeight="1">
      <c r="A397" s="4">
        <f>TRIM(CLEAN(SUBSTITUTE(IFERROR(IFERROR(VALUE(LEFT(G397,FIND("@",G397)-1)),LEFT(G397,FIND("@",G397)-1)),IF(G397="","-",IFERROR(VALUE(G397),G397)))," ","")))</f>
        <v/>
      </c>
    </row>
    <row r="398" ht="15" customHeight="1">
      <c r="A398" s="4">
        <f>TRIM(CLEAN(SUBSTITUTE(IFERROR(IFERROR(VALUE(LEFT(G398,FIND("@",G398)-1)),LEFT(G398,FIND("@",G398)-1)),IF(G398="","-",IFERROR(VALUE(G398),G398)))," ","")))</f>
        <v/>
      </c>
    </row>
    <row r="399" ht="15" customHeight="1">
      <c r="A399" s="4">
        <f>TRIM(CLEAN(SUBSTITUTE(IFERROR(IFERROR(VALUE(LEFT(G399,FIND("@",G399)-1)),LEFT(G399,FIND("@",G399)-1)),IF(G399="","-",IFERROR(VALUE(G399),G399)))," ","")))</f>
        <v/>
      </c>
    </row>
    <row r="400" ht="15" customHeight="1">
      <c r="A400" s="4">
        <f>TRIM(CLEAN(SUBSTITUTE(IFERROR(IFERROR(VALUE(LEFT(G400,FIND("@",G400)-1)),LEFT(G400,FIND("@",G400)-1)),IF(G400="","-",IFERROR(VALUE(G400),G400)))," ","")))</f>
        <v/>
      </c>
    </row>
    <row r="401" ht="15" customHeight="1">
      <c r="A401" s="4">
        <f>TRIM(CLEAN(SUBSTITUTE(IFERROR(IFERROR(VALUE(LEFT(G401,FIND("@",G401)-1)),LEFT(G401,FIND("@",G401)-1)),IF(G401="","-",IFERROR(VALUE(G401),G401)))," ","")))</f>
        <v/>
      </c>
    </row>
    <row r="402" ht="15" customHeight="1">
      <c r="A402" s="4">
        <f>TRIM(CLEAN(SUBSTITUTE(IFERROR(IFERROR(VALUE(LEFT(G402,FIND("@",G402)-1)),LEFT(G402,FIND("@",G402)-1)),IF(G402="","-",IFERROR(VALUE(G402),G402)))," ","")))</f>
        <v/>
      </c>
    </row>
    <row r="403" ht="15" customHeight="1">
      <c r="A403" s="4">
        <f>TRIM(CLEAN(SUBSTITUTE(IFERROR(IFERROR(VALUE(LEFT(G403,FIND("@",G403)-1)),LEFT(G403,FIND("@",G403)-1)),IF(G403="","-",IFERROR(VALUE(G403),G403)))," ","")))</f>
        <v/>
      </c>
    </row>
    <row r="404" ht="15" customHeight="1">
      <c r="A404" s="4">
        <f>TRIM(CLEAN(SUBSTITUTE(IFERROR(IFERROR(VALUE(LEFT(G404,FIND("@",G404)-1)),LEFT(G404,FIND("@",G404)-1)),IF(G404="","-",IFERROR(VALUE(G404),G404)))," ","")))</f>
        <v/>
      </c>
    </row>
    <row r="405" ht="15" customHeight="1">
      <c r="A405" s="4">
        <f>TRIM(CLEAN(SUBSTITUTE(IFERROR(IFERROR(VALUE(LEFT(G405,FIND("@",G405)-1)),LEFT(G405,FIND("@",G405)-1)),IF(G405="","-",IFERROR(VALUE(G405),G405)))," ","")))</f>
        <v/>
      </c>
    </row>
    <row r="406" ht="15" customHeight="1">
      <c r="A406" s="4">
        <f>TRIM(CLEAN(SUBSTITUTE(IFERROR(IFERROR(VALUE(LEFT(G406,FIND("@",G406)-1)),LEFT(G406,FIND("@",G406)-1)),IF(G406="","-",IFERROR(VALUE(G406),G406)))," ","")))</f>
        <v/>
      </c>
    </row>
    <row r="407" ht="14.45" customHeight="1">
      <c r="A407" s="4">
        <f>TRIM(CLEAN(SUBSTITUTE(IFERROR(IFERROR(VALUE(LEFT(G407,FIND("@",G407)-1)),LEFT(G407,FIND("@",G407)-1)),IF(G407="","-",IFERROR(VALUE(G407),G407)))," ","")))</f>
        <v/>
      </c>
    </row>
    <row r="408" ht="14.45" customHeight="1">
      <c r="A408" s="4">
        <f>TRIM(CLEAN(SUBSTITUTE(IFERROR(IFERROR(VALUE(LEFT(G408,FIND("@",G408)-1)),LEFT(G408,FIND("@",G408)-1)),IF(G408="","-",IFERROR(VALUE(G408),G408)))," ","")))</f>
        <v/>
      </c>
    </row>
    <row r="409" ht="14.45" customHeight="1">
      <c r="A409" s="4">
        <f>TRIM(CLEAN(SUBSTITUTE(IFERROR(IFERROR(VALUE(LEFT(G409,FIND("@",G409)-1)),LEFT(G409,FIND("@",G409)-1)),IF(G409="","-",IFERROR(VALUE(G409),G409)))," ","")))</f>
        <v/>
      </c>
    </row>
    <row r="410" ht="14.45" customHeight="1">
      <c r="A410" s="4">
        <f>TRIM(CLEAN(SUBSTITUTE(IFERROR(IFERROR(VALUE(LEFT(G410,FIND("@",G410)-1)),LEFT(G410,FIND("@",G410)-1)),IF(G410="","-",IFERROR(VALUE(G410),G410)))," ","")))</f>
        <v/>
      </c>
    </row>
    <row r="411" ht="14.45" customHeight="1">
      <c r="A411" s="4">
        <f>TRIM(CLEAN(SUBSTITUTE(IFERROR(IFERROR(VALUE(LEFT(G411,FIND("@",G411)-1)),LEFT(G411,FIND("@",G411)-1)),IF(G411="","-",IFERROR(VALUE(G411),G411)))," ","")))</f>
        <v/>
      </c>
    </row>
    <row r="412" ht="14.45" customHeight="1">
      <c r="A412" s="4">
        <f>TRIM(CLEAN(SUBSTITUTE(IFERROR(IFERROR(VALUE(LEFT(G412,FIND("@",G412)-1)),LEFT(G412,FIND("@",G412)-1)),IF(G412="","-",IFERROR(VALUE(G412),G412)))," ","")))</f>
        <v/>
      </c>
    </row>
    <row r="413" ht="14.45" customHeight="1">
      <c r="A413" s="4">
        <f>TRIM(CLEAN(SUBSTITUTE(IFERROR(IFERROR(VALUE(LEFT(G413,FIND("@",G413)-1)),LEFT(G413,FIND("@",G413)-1)),IF(G413="","-",IFERROR(VALUE(G413),G413)))," ","")))</f>
        <v/>
      </c>
    </row>
    <row r="414" ht="14.45" customHeight="1">
      <c r="A414" s="4">
        <f>TRIM(CLEAN(SUBSTITUTE(IFERROR(IFERROR(VALUE(LEFT(G414,FIND("@",G414)-1)),LEFT(G414,FIND("@",G414)-1)),IF(G414="","-",IFERROR(VALUE(G414),G414)))," ","")))</f>
        <v/>
      </c>
    </row>
    <row r="415" ht="14.45" customHeight="1">
      <c r="A415" s="4">
        <f>TRIM(CLEAN(SUBSTITUTE(IFERROR(IFERROR(VALUE(LEFT(G415,FIND("@",G415)-1)),LEFT(G415,FIND("@",G415)-1)),IF(G415="","-",IFERROR(VALUE(G415),G415)))," ","")))</f>
        <v/>
      </c>
    </row>
    <row r="416" ht="14.45" customHeight="1">
      <c r="A416" s="4">
        <f>TRIM(CLEAN(SUBSTITUTE(IFERROR(IFERROR(VALUE(LEFT(G416,FIND("@",G416)-1)),LEFT(G416,FIND("@",G416)-1)),IF(G416="","-",IFERROR(VALUE(G416),G416)))," ","")))</f>
        <v/>
      </c>
    </row>
    <row r="417" ht="14.45" customHeight="1">
      <c r="A417" s="4">
        <f>TRIM(CLEAN(SUBSTITUTE(IFERROR(IFERROR(VALUE(LEFT(G417,FIND("@",G417)-1)),LEFT(G417,FIND("@",G417)-1)),IF(G417="","-",IFERROR(VALUE(G417),G417)))," ","")))</f>
        <v/>
      </c>
    </row>
    <row r="418" ht="14.45" customHeight="1">
      <c r="A418" s="4">
        <f>TRIM(CLEAN(SUBSTITUTE(IFERROR(IFERROR(VALUE(LEFT(G418,FIND("@",G418)-1)),LEFT(G418,FIND("@",G418)-1)),IF(G418="","-",IFERROR(VALUE(G418),G418)))," ","")))</f>
        <v/>
      </c>
    </row>
    <row r="419" ht="14.45" customHeight="1">
      <c r="A419" s="4">
        <f>TRIM(CLEAN(SUBSTITUTE(IFERROR(IFERROR(VALUE(LEFT(G419,FIND("@",G419)-1)),LEFT(G419,FIND("@",G419)-1)),IF(G419="","-",IFERROR(VALUE(G419),G419)))," ","")))</f>
        <v/>
      </c>
    </row>
    <row r="420" ht="14.45" customHeight="1">
      <c r="A420" s="4">
        <f>TRIM(CLEAN(SUBSTITUTE(IFERROR(IFERROR(VALUE(LEFT(G420,FIND("@",G420)-1)),LEFT(G420,FIND("@",G420)-1)),IF(G420="","-",IFERROR(VALUE(G420),G420)))," ","")))</f>
        <v/>
      </c>
    </row>
    <row r="421" ht="14.45" customHeight="1">
      <c r="A421" s="4">
        <f>TRIM(CLEAN(SUBSTITUTE(IFERROR(IFERROR(VALUE(LEFT(G421,FIND("@",G421)-1)),LEFT(G421,FIND("@",G421)-1)),IF(G421="","-",IFERROR(VALUE(G421),G421)))," ","")))</f>
        <v/>
      </c>
    </row>
    <row r="422" ht="14.45" customHeight="1">
      <c r="A422" s="4">
        <f>TRIM(CLEAN(SUBSTITUTE(IFERROR(IFERROR(VALUE(LEFT(G422,FIND("@",G422)-1)),LEFT(G422,FIND("@",G422)-1)),IF(G422="","-",IFERROR(VALUE(G422),G422)))," ","")))</f>
        <v/>
      </c>
    </row>
    <row r="423" ht="14.45" customHeight="1">
      <c r="A423" s="4">
        <f>TRIM(CLEAN(SUBSTITUTE(IFERROR(IFERROR(VALUE(LEFT(G423,FIND("@",G423)-1)),LEFT(G423,FIND("@",G423)-1)),IF(G423="","-",IFERROR(VALUE(G423),G423)))," ","")))</f>
        <v/>
      </c>
    </row>
    <row r="424" ht="14.45" customHeight="1">
      <c r="A424" s="4">
        <f>TRIM(CLEAN(SUBSTITUTE(IFERROR(IFERROR(VALUE(LEFT(G424,FIND("@",G424)-1)),LEFT(G424,FIND("@",G424)-1)),IF(G424="","-",IFERROR(VALUE(G424),G424)))," ","")))</f>
        <v/>
      </c>
    </row>
    <row r="425" ht="14.45" customHeight="1">
      <c r="A425" s="4">
        <f>TRIM(CLEAN(SUBSTITUTE(IFERROR(IFERROR(VALUE(LEFT(G425,FIND("@",G425)-1)),LEFT(G425,FIND("@",G425)-1)),IF(G425="","-",IFERROR(VALUE(G425),G425)))," ","")))</f>
        <v/>
      </c>
    </row>
    <row r="426" ht="14.45" customHeight="1">
      <c r="A426" s="4">
        <f>TRIM(CLEAN(SUBSTITUTE(IFERROR(IFERROR(VALUE(LEFT(G426,FIND("@",G426)-1)),LEFT(G426,FIND("@",G426)-1)),IF(G426="","-",IFERROR(VALUE(G426),G426)))," ","")))</f>
        <v/>
      </c>
    </row>
    <row r="427" ht="14.45" customHeight="1">
      <c r="A427" s="4">
        <f>TRIM(CLEAN(SUBSTITUTE(IFERROR(IFERROR(VALUE(LEFT(G427,FIND("@",G427)-1)),LEFT(G427,FIND("@",G427)-1)),IF(G427="","-",IFERROR(VALUE(G427),G427)))," ","")))</f>
        <v/>
      </c>
    </row>
    <row r="428" ht="14.45" customHeight="1">
      <c r="A428" s="4">
        <f>TRIM(CLEAN(SUBSTITUTE(IFERROR(IFERROR(VALUE(LEFT(G428,FIND("@",G428)-1)),LEFT(G428,FIND("@",G428)-1)),IF(G428="","-",IFERROR(VALUE(G428),G428)))," ","")))</f>
        <v/>
      </c>
    </row>
    <row r="429" ht="14.45" customHeight="1">
      <c r="A429" s="4">
        <f>TRIM(CLEAN(SUBSTITUTE(IFERROR(IFERROR(VALUE(LEFT(G429,FIND("@",G429)-1)),LEFT(G429,FIND("@",G429)-1)),IF(G429="","-",IFERROR(VALUE(G429),G429)))," ","")))</f>
        <v/>
      </c>
    </row>
    <row r="430" ht="14.45" customHeight="1">
      <c r="A430" s="4">
        <f>TRIM(CLEAN(SUBSTITUTE(IFERROR(IFERROR(VALUE(LEFT(G430,FIND("@",G430)-1)),LEFT(G430,FIND("@",G430)-1)),IF(G430="","-",IFERROR(VALUE(G430),G430)))," ","")))</f>
        <v/>
      </c>
    </row>
    <row r="431" ht="14.45" customHeight="1">
      <c r="A431" s="4">
        <f>TRIM(CLEAN(SUBSTITUTE(IFERROR(IFERROR(VALUE(LEFT(G431,FIND("@",G431)-1)),LEFT(G431,FIND("@",G431)-1)),IF(G431="","-",IFERROR(VALUE(G431),G431)))," ","")))</f>
        <v/>
      </c>
    </row>
    <row r="432" ht="14.45" customHeight="1">
      <c r="A432" s="4">
        <f>TRIM(CLEAN(SUBSTITUTE(IFERROR(IFERROR(VALUE(LEFT(G432,FIND("@",G432)-1)),LEFT(G432,FIND("@",G432)-1)),IF(G432="","-",IFERROR(VALUE(G432),G432)))," ","")))</f>
        <v/>
      </c>
    </row>
    <row r="433" ht="14.45" customHeight="1">
      <c r="A433" s="4">
        <f>TRIM(CLEAN(SUBSTITUTE(IFERROR(IFERROR(VALUE(LEFT(G433,FIND("@",G433)-1)),LEFT(G433,FIND("@",G433)-1)),IF(G433="","-",IFERROR(VALUE(G433),G433)))," ","")))</f>
        <v/>
      </c>
    </row>
    <row r="434" ht="14.45" customHeight="1">
      <c r="A434" s="4">
        <f>TRIM(CLEAN(SUBSTITUTE(IFERROR(IFERROR(VALUE(LEFT(G434,FIND("@",G434)-1)),LEFT(G434,FIND("@",G434)-1)),IF(G434="","-",IFERROR(VALUE(G434),G434)))," ","")))</f>
        <v/>
      </c>
    </row>
    <row r="435" ht="14.85" customHeight="1">
      <c r="A435" s="4">
        <f>TRIM(CLEAN(SUBSTITUTE(IFERROR(IFERROR(VALUE(LEFT(G435,FIND("@",G435)-1)),LEFT(G435,FIND("@",G435)-1)),IF(G435="","-",IFERROR(VALUE(G435),G435)))," ","")))</f>
        <v/>
      </c>
    </row>
    <row r="436" ht="14.45" customHeight="1">
      <c r="A436" s="4">
        <f>TRIM(CLEAN(SUBSTITUTE(IFERROR(IFERROR(VALUE(LEFT(G436,FIND("@",G436)-1)),LEFT(G436,FIND("@",G436)-1)),IF(G436="","-",IFERROR(VALUE(G436),G436)))," ","")))</f>
        <v/>
      </c>
    </row>
    <row r="437" ht="14.45" customHeight="1">
      <c r="A437" s="4">
        <f>TRIM(CLEAN(SUBSTITUTE(IFERROR(IFERROR(VALUE(LEFT(G437,FIND("@",G437)-1)),LEFT(G437,FIND("@",G437)-1)),IF(G437="","-",IFERROR(VALUE(G437),G437)))," ","")))</f>
        <v/>
      </c>
    </row>
    <row r="438" ht="14.45" customHeight="1">
      <c r="A438" s="4">
        <f>TRIM(CLEAN(SUBSTITUTE(IFERROR(IFERROR(VALUE(LEFT(G438,FIND("@",G438)-1)),LEFT(G438,FIND("@",G438)-1)),IF(G438="","-",IFERROR(VALUE(G438),G438)))," ","")))</f>
        <v/>
      </c>
    </row>
    <row r="439" ht="14.45" customHeight="1">
      <c r="A439" s="4">
        <f>TRIM(CLEAN(SUBSTITUTE(IFERROR(IFERROR(VALUE(LEFT(G439,FIND("@",G439)-1)),LEFT(G439,FIND("@",G439)-1)),IF(G439="","-",IFERROR(VALUE(G439),G439)))," ","")))</f>
        <v/>
      </c>
    </row>
    <row r="440" ht="14.45" customHeight="1">
      <c r="A440" s="4">
        <f>TRIM(CLEAN(SUBSTITUTE(IFERROR(IFERROR(VALUE(LEFT(G440,FIND("@",G440)-1)),LEFT(G440,FIND("@",G440)-1)),IF(G440="","-",IFERROR(VALUE(G440),G440)))," ","")))</f>
        <v/>
      </c>
    </row>
    <row r="441" ht="14.45" customHeight="1">
      <c r="A441" s="4">
        <f>TRIM(CLEAN(SUBSTITUTE(IFERROR(IFERROR(VALUE(LEFT(G441,FIND("@",G441)-1)),LEFT(G441,FIND("@",G441)-1)),IF(G441="","-",IFERROR(VALUE(G441),G441)))," ","")))</f>
        <v/>
      </c>
    </row>
    <row r="442" ht="14.45" customHeight="1">
      <c r="A442" s="4">
        <f>TRIM(CLEAN(SUBSTITUTE(IFERROR(IFERROR(VALUE(LEFT(G442,FIND("@",G442)-1)),LEFT(G442,FIND("@",G442)-1)),IF(G442="","-",IFERROR(VALUE(G442),G442)))," ","")))</f>
        <v/>
      </c>
    </row>
    <row r="443" ht="14.45" customHeight="1">
      <c r="A443" s="4">
        <f>TRIM(CLEAN(SUBSTITUTE(IFERROR(IFERROR(VALUE(LEFT(G443,FIND("@",G443)-1)),LEFT(G443,FIND("@",G443)-1)),IF(G443="","-",IFERROR(VALUE(G443),G443)))," ","")))</f>
        <v/>
      </c>
    </row>
    <row r="444" ht="14.45" customHeight="1">
      <c r="A444" s="4">
        <f>TRIM(CLEAN(SUBSTITUTE(IFERROR(IFERROR(VALUE(LEFT(G444,FIND("@",G444)-1)),LEFT(G444,FIND("@",G444)-1)),IF(G444="","-",IFERROR(VALUE(G444),G444)))," ","")))</f>
        <v/>
      </c>
    </row>
    <row r="445" ht="14.85" customHeight="1">
      <c r="A445" s="4">
        <f>TRIM(CLEAN(SUBSTITUTE(IFERROR(IFERROR(VALUE(LEFT(G445,FIND("@",G445)-1)),LEFT(G445,FIND("@",G445)-1)),IF(G445="","-",IFERROR(VALUE(G445),G445)))," ","")))</f>
        <v/>
      </c>
    </row>
    <row r="446" ht="14.45" customHeight="1">
      <c r="A446" s="4">
        <f>TRIM(CLEAN(SUBSTITUTE(IFERROR(IFERROR(VALUE(LEFT(G446,FIND("@",G446)-1)),LEFT(G446,FIND("@",G446)-1)),IF(G446="","-",IFERROR(VALUE(G446),G446)))," ","")))</f>
        <v/>
      </c>
    </row>
    <row r="447" ht="14.45" customHeight="1">
      <c r="A447" s="4">
        <f>TRIM(CLEAN(SUBSTITUTE(IFERROR(IFERROR(VALUE(LEFT(G447,FIND("@",G447)-1)),LEFT(G447,FIND("@",G447)-1)),IF(G447="","-",IFERROR(VALUE(G447),G447)))," ","")))</f>
        <v/>
      </c>
    </row>
    <row r="448" ht="14.45" customHeight="1">
      <c r="A448" s="4">
        <f>TRIM(CLEAN(SUBSTITUTE(IFERROR(IFERROR(VALUE(LEFT(G448,FIND("@",G448)-1)),LEFT(G448,FIND("@",G448)-1)),IF(G448="","-",IFERROR(VALUE(G448),G448)))," ","")))</f>
        <v/>
      </c>
    </row>
    <row r="449" ht="14.45" customHeight="1">
      <c r="A449" s="4">
        <f>TRIM(CLEAN(SUBSTITUTE(IFERROR(IFERROR(VALUE(LEFT(G449,FIND("@",G449)-1)),LEFT(G449,FIND("@",G449)-1)),IF(G449="","-",IFERROR(VALUE(G449),G449)))," ","")))</f>
        <v/>
      </c>
    </row>
    <row r="450" ht="14.45" customHeight="1">
      <c r="A450" s="4">
        <f>TRIM(CLEAN(SUBSTITUTE(IFERROR(IFERROR(VALUE(LEFT(G450,FIND("@",G450)-1)),LEFT(G450,FIND("@",G450)-1)),IF(G450="","-",IFERROR(VALUE(G450),G450)))," ","")))</f>
        <v/>
      </c>
    </row>
    <row r="451" ht="14.45" customHeight="1">
      <c r="A451" s="4">
        <f>TRIM(CLEAN(SUBSTITUTE(IFERROR(IFERROR(VALUE(LEFT(G451,FIND("@",G451)-1)),LEFT(G451,FIND("@",G451)-1)),IF(G451="","-",IFERROR(VALUE(G451),G451)))," ","")))</f>
        <v/>
      </c>
    </row>
    <row r="452" ht="14.45" customHeight="1">
      <c r="A452" s="4">
        <f>TRIM(CLEAN(SUBSTITUTE(IFERROR(IFERROR(VALUE(LEFT(G452,FIND("@",G452)-1)),LEFT(G452,FIND("@",G452)-1)),IF(G452="","-",IFERROR(VALUE(G452),G452)))," ","")))</f>
        <v/>
      </c>
    </row>
    <row r="453" ht="14.45" customHeight="1">
      <c r="A453" s="4">
        <f>TRIM(CLEAN(SUBSTITUTE(IFERROR(IFERROR(VALUE(LEFT(G453,FIND("@",G453)-1)),LEFT(G453,FIND("@",G453)-1)),IF(G453="","-",IFERROR(VALUE(G453),G453)))," ","")))</f>
        <v/>
      </c>
    </row>
    <row r="454" ht="14.45" customHeight="1">
      <c r="A454" s="4">
        <f>TRIM(CLEAN(SUBSTITUTE(IFERROR(IFERROR(VALUE(LEFT(G454,FIND("@",G454)-1)),LEFT(G454,FIND("@",G454)-1)),IF(G454="","-",IFERROR(VALUE(G454),G454)))," ","")))</f>
        <v/>
      </c>
    </row>
    <row r="455" ht="14.45" customHeight="1">
      <c r="A455" s="4">
        <f>TRIM(CLEAN(SUBSTITUTE(IFERROR(IFERROR(VALUE(LEFT(G455,FIND("@",G455)-1)),LEFT(G455,FIND("@",G455)-1)),IF(G455="","-",IFERROR(VALUE(G455),G455)))," ","")))</f>
        <v/>
      </c>
    </row>
    <row r="456" ht="14.45" customHeight="1">
      <c r="A456" s="4">
        <f>TRIM(CLEAN(SUBSTITUTE(IFERROR(IFERROR(VALUE(LEFT(G456,FIND("@",G456)-1)),LEFT(G456,FIND("@",G456)-1)),IF(G456="","-",IFERROR(VALUE(G456),G456)))," ","")))</f>
        <v/>
      </c>
    </row>
    <row r="457" ht="14.45" customHeight="1">
      <c r="A457" s="4">
        <f>TRIM(CLEAN(SUBSTITUTE(IFERROR(IFERROR(VALUE(LEFT(G457,FIND("@",G457)-1)),LEFT(G457,FIND("@",G457)-1)),IF(G457="","-",IFERROR(VALUE(G457),G457)))," ","")))</f>
        <v/>
      </c>
    </row>
    <row r="458" ht="14.45" customHeight="1">
      <c r="A458" s="4">
        <f>TRIM(CLEAN(SUBSTITUTE(IFERROR(IFERROR(VALUE(LEFT(G458,FIND("@",G458)-1)),LEFT(G458,FIND("@",G458)-1)),IF(G458="","-",IFERROR(VALUE(G458),G458)))," ","")))</f>
        <v/>
      </c>
    </row>
    <row r="459" ht="14.45" customHeight="1">
      <c r="A459" s="4">
        <f>TRIM(CLEAN(SUBSTITUTE(IFERROR(IFERROR(VALUE(LEFT(G459,FIND("@",G459)-1)),LEFT(G459,FIND("@",G459)-1)),IF(G459="","-",IFERROR(VALUE(G459),G459)))," ","")))</f>
        <v/>
      </c>
    </row>
    <row r="460" ht="14.45" customHeight="1">
      <c r="A460" s="4">
        <f>TRIM(CLEAN(SUBSTITUTE(IFERROR(IFERROR(VALUE(LEFT(G460,FIND("@",G460)-1)),LEFT(G460,FIND("@",G460)-1)),IF(G460="","-",IFERROR(VALUE(G460),G460)))," ","")))</f>
        <v/>
      </c>
    </row>
    <row r="461" ht="14.45" customHeight="1">
      <c r="A461" s="4">
        <f>TRIM(CLEAN(SUBSTITUTE(IFERROR(IFERROR(VALUE(LEFT(G461,FIND("@",G461)-1)),LEFT(G461,FIND("@",G461)-1)),IF(G461="","-",IFERROR(VALUE(G461),G461)))," ","")))</f>
        <v/>
      </c>
    </row>
    <row r="462" ht="14.45" customHeight="1">
      <c r="A462" s="4">
        <f>TRIM(CLEAN(SUBSTITUTE(IFERROR(IFERROR(VALUE(LEFT(G462,FIND("@",G462)-1)),LEFT(G462,FIND("@",G462)-1)),IF(G462="","-",IFERROR(VALUE(G462),G462)))," ","")))</f>
        <v/>
      </c>
    </row>
    <row r="463" ht="14.45" customHeight="1">
      <c r="A463" s="4">
        <f>TRIM(CLEAN(SUBSTITUTE(IFERROR(IFERROR(VALUE(LEFT(G463,FIND("@",G463)-1)),LEFT(G463,FIND("@",G463)-1)),IF(G463="","-",IFERROR(VALUE(G463),G463)))," ","")))</f>
        <v/>
      </c>
    </row>
    <row r="464" ht="14.45" customHeight="1">
      <c r="A464" s="4">
        <f>TRIM(CLEAN(SUBSTITUTE(IFERROR(IFERROR(VALUE(LEFT(G464,FIND("@",G464)-1)),LEFT(G464,FIND("@",G464)-1)),IF(G464="","-",IFERROR(VALUE(G464),G464)))," ","")))</f>
        <v/>
      </c>
    </row>
    <row r="465" ht="14.45" customHeight="1">
      <c r="A465" s="4">
        <f>TRIM(CLEAN(SUBSTITUTE(IFERROR(IFERROR(VALUE(LEFT(G465,FIND("@",G465)-1)),LEFT(G465,FIND("@",G465)-1)),IF(G465="","-",IFERROR(VALUE(G465),G465)))," ","")))</f>
        <v/>
      </c>
    </row>
    <row r="466" ht="14.45" customHeight="1">
      <c r="A466" s="4">
        <f>TRIM(CLEAN(SUBSTITUTE(IFERROR(IFERROR(VALUE(LEFT(G466,FIND("@",G466)-1)),LEFT(G466,FIND("@",G466)-1)),IF(G466="","-",IFERROR(VALUE(G466),G466)))," ","")))</f>
        <v/>
      </c>
    </row>
    <row r="467" ht="14.45" customHeight="1">
      <c r="A467" s="4">
        <f>TRIM(CLEAN(SUBSTITUTE(IFERROR(IFERROR(VALUE(LEFT(G467,FIND("@",G467)-1)),LEFT(G467,FIND("@",G467)-1)),IF(G467="","-",IFERROR(VALUE(G467),G467)))," ","")))</f>
        <v/>
      </c>
    </row>
    <row r="468" ht="14.45" customHeight="1">
      <c r="A468" s="4">
        <f>TRIM(CLEAN(SUBSTITUTE(IFERROR(IFERROR(VALUE(LEFT(G468,FIND("@",G468)-1)),LEFT(G468,FIND("@",G468)-1)),IF(G468="","-",IFERROR(VALUE(G468),G468)))," ","")))</f>
        <v/>
      </c>
    </row>
    <row r="469" ht="14.45" customHeight="1">
      <c r="A469" s="4">
        <f>TRIM(CLEAN(SUBSTITUTE(IFERROR(IFERROR(VALUE(LEFT(G469,FIND("@",G469)-1)),LEFT(G469,FIND("@",G469)-1)),IF(G469="","-",IFERROR(VALUE(G469),G469)))," ","")))</f>
        <v/>
      </c>
    </row>
    <row r="470" ht="14.45" customHeight="1">
      <c r="A470" s="4">
        <f>TRIM(CLEAN(SUBSTITUTE(IFERROR(IFERROR(VALUE(LEFT(G470,FIND("@",G470)-1)),LEFT(G470,FIND("@",G470)-1)),IF(G470="","-",IFERROR(VALUE(G470),G470)))," ","")))</f>
        <v/>
      </c>
    </row>
    <row r="471" ht="14.45" customHeight="1">
      <c r="A471" s="4">
        <f>TRIM(CLEAN(SUBSTITUTE(IFERROR(IFERROR(VALUE(LEFT(G471,FIND("@",G471)-1)),LEFT(G471,FIND("@",G471)-1)),IF(G471="","-",IFERROR(VALUE(G471),G471)))," ","")))</f>
        <v/>
      </c>
    </row>
    <row r="472" ht="14.45" customHeight="1">
      <c r="A472" s="4">
        <f>TRIM(CLEAN(SUBSTITUTE(IFERROR(IFERROR(VALUE(LEFT(G472,FIND("@",G472)-1)),LEFT(G472,FIND("@",G472)-1)),IF(G472="","-",IFERROR(VALUE(G472),G472)))," ","")))</f>
        <v/>
      </c>
    </row>
    <row r="473" ht="14.45" customHeight="1">
      <c r="A473" s="4">
        <f>TRIM(CLEAN(SUBSTITUTE(IFERROR(IFERROR(VALUE(LEFT(G473,FIND("@",G473)-1)),LEFT(G473,FIND("@",G473)-1)),IF(G473="","-",IFERROR(VALUE(G473),G473)))," ","")))</f>
        <v/>
      </c>
    </row>
    <row r="474" ht="14.45" customHeight="1">
      <c r="A474" s="4">
        <f>TRIM(CLEAN(SUBSTITUTE(IFERROR(IFERROR(VALUE(LEFT(G474,FIND("@",G474)-1)),LEFT(G474,FIND("@",G474)-1)),IF(G474="","-",IFERROR(VALUE(G474),G474)))," ","")))</f>
        <v/>
      </c>
    </row>
    <row r="475" ht="14.45" customHeight="1">
      <c r="A475" s="4">
        <f>TRIM(CLEAN(SUBSTITUTE(IFERROR(IFERROR(VALUE(LEFT(G475,FIND("@",G475)-1)),LEFT(G475,FIND("@",G475)-1)),IF(G475="","-",IFERROR(VALUE(G475),G475)))," ","")))</f>
        <v/>
      </c>
    </row>
    <row r="476" ht="14.45" customHeight="1">
      <c r="A476" s="4">
        <f>TRIM(CLEAN(SUBSTITUTE(IFERROR(IFERROR(VALUE(LEFT(G476,FIND("@",G476)-1)),LEFT(G476,FIND("@",G476)-1)),IF(G476="","-",IFERROR(VALUE(G476),G476)))," ","")))</f>
        <v/>
      </c>
    </row>
    <row r="477" ht="14.45" customHeight="1">
      <c r="A477" s="4">
        <f>TRIM(CLEAN(SUBSTITUTE(IFERROR(IFERROR(VALUE(LEFT(G477,FIND("@",G477)-1)),LEFT(G477,FIND("@",G477)-1)),IF(G477="","-",IFERROR(VALUE(G477),G477)))," ","")))</f>
        <v/>
      </c>
    </row>
    <row r="478" ht="14.45" customHeight="1">
      <c r="A478" s="4">
        <f>TRIM(CLEAN(SUBSTITUTE(IFERROR(IFERROR(VALUE(LEFT(G478,FIND("@",G478)-1)),LEFT(G478,FIND("@",G478)-1)),IF(G478="","-",IFERROR(VALUE(G478),G478)))," ","")))</f>
        <v/>
      </c>
    </row>
    <row r="479" ht="14.45" customHeight="1">
      <c r="A479" s="4">
        <f>TRIM(CLEAN(SUBSTITUTE(IFERROR(IFERROR(VALUE(LEFT(G479,FIND("@",G479)-1)),LEFT(G479,FIND("@",G479)-1)),IF(G479="","-",IFERROR(VALUE(G479),G479)))," ","")))</f>
        <v/>
      </c>
    </row>
    <row r="480" ht="14.45" customHeight="1">
      <c r="A480" s="4">
        <f>TRIM(CLEAN(SUBSTITUTE(IFERROR(IFERROR(VALUE(LEFT(G480,FIND("@",G480)-1)),LEFT(G480,FIND("@",G480)-1)),IF(G480="","-",IFERROR(VALUE(G480),G480)))," ","")))</f>
        <v/>
      </c>
    </row>
    <row r="481" ht="14.45" customHeight="1">
      <c r="A481" s="4">
        <f>TRIM(CLEAN(SUBSTITUTE(IFERROR(IFERROR(VALUE(LEFT(G481,FIND("@",G481)-1)),LEFT(G481,FIND("@",G481)-1)),IF(G481="","-",IFERROR(VALUE(G481),G481)))," ","")))</f>
        <v/>
      </c>
    </row>
    <row r="482" ht="14.45" customHeight="1">
      <c r="A482" s="4">
        <f>TRIM(CLEAN(SUBSTITUTE(IFERROR(IFERROR(VALUE(LEFT(G482,FIND("@",G482)-1)),LEFT(G482,FIND("@",G482)-1)),IF(G482="","-",IFERROR(VALUE(G482),G482)))," ","")))</f>
        <v/>
      </c>
    </row>
    <row r="483" ht="14.45" customHeight="1">
      <c r="A483" s="4">
        <f>TRIM(CLEAN(SUBSTITUTE(IFERROR(IFERROR(VALUE(LEFT(G483,FIND("@",G483)-1)),LEFT(G483,FIND("@",G483)-1)),IF(G483="","-",IFERROR(VALUE(G483),G483)))," ","")))</f>
        <v/>
      </c>
    </row>
    <row r="484" ht="14.45" customHeight="1">
      <c r="A484" s="4">
        <f>TRIM(CLEAN(SUBSTITUTE(IFERROR(IFERROR(VALUE(LEFT(G484,FIND("@",G484)-1)),LEFT(G484,FIND("@",G484)-1)),IF(G484="","-",IFERROR(VALUE(G484),G484)))," ","")))</f>
        <v/>
      </c>
    </row>
    <row r="485" ht="14.45" customHeight="1">
      <c r="A485" s="4">
        <f>TRIM(CLEAN(SUBSTITUTE(IFERROR(IFERROR(VALUE(LEFT(G485,FIND("@",G485)-1)),LEFT(G485,FIND("@",G485)-1)),IF(G485="","-",IFERROR(VALUE(G485),G485)))," ","")))</f>
        <v/>
      </c>
    </row>
    <row r="486" ht="14.45" customHeight="1">
      <c r="A486" s="4">
        <f>TRIM(CLEAN(SUBSTITUTE(IFERROR(IFERROR(VALUE(LEFT(G486,FIND("@",G486)-1)),LEFT(G486,FIND("@",G486)-1)),IF(G486="","-",IFERROR(VALUE(G486),G486)))," ","")))</f>
        <v/>
      </c>
    </row>
    <row r="487" ht="14.45" customHeight="1">
      <c r="A487" s="4">
        <f>TRIM(CLEAN(SUBSTITUTE(IFERROR(IFERROR(VALUE(LEFT(G487,FIND("@",G487)-1)),LEFT(G487,FIND("@",G487)-1)),IF(G487="","-",IFERROR(VALUE(G487),G487)))," ","")))</f>
        <v/>
      </c>
    </row>
    <row r="488" ht="14.45" customHeight="1">
      <c r="A488" s="4">
        <f>TRIM(CLEAN(SUBSTITUTE(IFERROR(IFERROR(VALUE(LEFT(G488,FIND("@",G488)-1)),LEFT(G488,FIND("@",G488)-1)),IF(G488="","-",IFERROR(VALUE(G488),G488)))," ","")))</f>
        <v/>
      </c>
    </row>
    <row r="489" ht="14.45" customHeight="1">
      <c r="A489" s="4">
        <f>TRIM(CLEAN(SUBSTITUTE(IFERROR(IFERROR(VALUE(LEFT(G489,FIND("@",G489)-1)),LEFT(G489,FIND("@",G489)-1)),IF(G489="","-",IFERROR(VALUE(G489),G489)))," ","")))</f>
        <v/>
      </c>
    </row>
    <row r="490" ht="14.45" customHeight="1">
      <c r="A490" s="4">
        <f>TRIM(CLEAN(SUBSTITUTE(IFERROR(IFERROR(VALUE(LEFT(G490,FIND("@",G490)-1)),LEFT(G490,FIND("@",G490)-1)),IF(G490="","-",IFERROR(VALUE(G490),G490)))," ","")))</f>
        <v/>
      </c>
    </row>
    <row r="491" ht="14.45" customHeight="1">
      <c r="A491" s="4">
        <f>TRIM(CLEAN(SUBSTITUTE(IFERROR(IFERROR(VALUE(LEFT(G491,FIND("@",G491)-1)),LEFT(G491,FIND("@",G491)-1)),IF(G491="","-",IFERROR(VALUE(G491),G491)))," ","")))</f>
        <v/>
      </c>
    </row>
    <row r="492" ht="14.45" customHeight="1">
      <c r="A492" s="4">
        <f>TRIM(CLEAN(SUBSTITUTE(IFERROR(IFERROR(VALUE(LEFT(G492,FIND("@",G492)-1)),LEFT(G492,FIND("@",G492)-1)),IF(G492="","-",IFERROR(VALUE(G492),G492)))," ","")))</f>
        <v/>
      </c>
    </row>
    <row r="493" ht="14.45" customHeight="1">
      <c r="A493" s="4">
        <f>TRIM(CLEAN(SUBSTITUTE(IFERROR(IFERROR(VALUE(LEFT(G493,FIND("@",G493)-1)),LEFT(G493,FIND("@",G493)-1)),IF(G493="","-",IFERROR(VALUE(G493),G493)))," ","")))</f>
        <v/>
      </c>
    </row>
    <row r="494" ht="14.45" customHeight="1">
      <c r="A494" s="4">
        <f>TRIM(CLEAN(SUBSTITUTE(IFERROR(IFERROR(VALUE(LEFT(G494,FIND("@",G494)-1)),LEFT(G494,FIND("@",G494)-1)),IF(G494="","-",IFERROR(VALUE(G494),G494)))," ","")))</f>
        <v/>
      </c>
    </row>
    <row r="495" ht="14.45" customHeight="1">
      <c r="A495" s="4">
        <f>TRIM(CLEAN(SUBSTITUTE(IFERROR(IFERROR(VALUE(LEFT(G495,FIND("@",G495)-1)),LEFT(G495,FIND("@",G495)-1)),IF(G495="","-",IFERROR(VALUE(G495),G495)))," ","")))</f>
        <v/>
      </c>
    </row>
    <row r="496" ht="14.45" customHeight="1">
      <c r="A496" s="4">
        <f>TRIM(CLEAN(SUBSTITUTE(IFERROR(IFERROR(VALUE(LEFT(G496,FIND("@",G496)-1)),LEFT(G496,FIND("@",G496)-1)),IF(G496="","-",IFERROR(VALUE(G496),G496)))," ","")))</f>
        <v/>
      </c>
    </row>
    <row r="497" ht="14.45" customHeight="1">
      <c r="A497" s="4">
        <f>TRIM(CLEAN(SUBSTITUTE(IFERROR(IFERROR(VALUE(LEFT(G497,FIND("@",G497)-1)),LEFT(G497,FIND("@",G497)-1)),IF(G497="","-",IFERROR(VALUE(G497),G497)))," ","")))</f>
        <v/>
      </c>
    </row>
    <row r="498" ht="14.45" customHeight="1">
      <c r="A498" s="4">
        <f>TRIM(CLEAN(SUBSTITUTE(IFERROR(IFERROR(VALUE(LEFT(G498,FIND("@",G498)-1)),LEFT(G498,FIND("@",G498)-1)),IF(G498="","-",IFERROR(VALUE(G498),G498)))," ","")))</f>
        <v/>
      </c>
    </row>
    <row r="499" ht="14.45" customHeight="1">
      <c r="A499" s="4">
        <f>TRIM(CLEAN(SUBSTITUTE(IFERROR(IFERROR(VALUE(LEFT(G499,FIND("@",G499)-1)),LEFT(G499,FIND("@",G499)-1)),IF(G499="","-",IFERROR(VALUE(G499),G499)))," ","")))</f>
        <v/>
      </c>
    </row>
    <row r="500" ht="14.45" customHeight="1">
      <c r="A500" s="4">
        <f>TRIM(CLEAN(SUBSTITUTE(IFERROR(IFERROR(VALUE(LEFT(G500,FIND("@",G500)-1)),LEFT(G500,FIND("@",G500)-1)),IF(G500="","-",IFERROR(VALUE(G500),G500)))," ","")))</f>
        <v/>
      </c>
    </row>
    <row r="501" ht="14.45" customHeight="1">
      <c r="A501" s="4">
        <f>TRIM(CLEAN(SUBSTITUTE(IFERROR(IFERROR(VALUE(LEFT(G501,FIND("@",G501)-1)),LEFT(G501,FIND("@",G501)-1)),IF(G501="","-",IFERROR(VALUE(G501),G501)))," ","")))</f>
        <v/>
      </c>
    </row>
    <row r="502" ht="14.45" customHeight="1">
      <c r="A502" s="4">
        <f>TRIM(CLEAN(SUBSTITUTE(IFERROR(IFERROR(VALUE(LEFT(G502,FIND("@",G502)-1)),LEFT(G502,FIND("@",G502)-1)),IF(G502="","-",IFERROR(VALUE(G502),G502)))," ","")))</f>
        <v/>
      </c>
    </row>
    <row r="503" ht="14.45" customHeight="1">
      <c r="A503" s="4">
        <f>TRIM(CLEAN(SUBSTITUTE(IFERROR(IFERROR(VALUE(LEFT(G503,FIND("@",G503)-1)),LEFT(G503,FIND("@",G503)-1)),IF(G503="","-",IFERROR(VALUE(G503),G503)))," ","")))</f>
        <v/>
      </c>
    </row>
    <row r="504" ht="14.45" customHeight="1">
      <c r="A504" s="4">
        <f>TRIM(CLEAN(SUBSTITUTE(IFERROR(IFERROR(VALUE(LEFT(G504,FIND("@",G504)-1)),LEFT(G504,FIND("@",G504)-1)),IF(G504="","-",IFERROR(VALUE(G504),G504)))," ","")))</f>
        <v/>
      </c>
    </row>
    <row r="505" ht="14.45" customHeight="1">
      <c r="A505" s="4">
        <f>TRIM(CLEAN(SUBSTITUTE(IFERROR(IFERROR(VALUE(LEFT(G505,FIND("@",G505)-1)),LEFT(G505,FIND("@",G505)-1)),IF(G505="","-",IFERROR(VALUE(G505),G505)))," ","")))</f>
        <v/>
      </c>
    </row>
    <row r="506" ht="14.45" customHeight="1">
      <c r="A506" s="4">
        <f>TRIM(CLEAN(SUBSTITUTE(IFERROR(IFERROR(VALUE(LEFT(G506,FIND("@",G506)-1)),LEFT(G506,FIND("@",G506)-1)),IF(G506="","-",IFERROR(VALUE(G506),G506)))," ","")))</f>
        <v/>
      </c>
    </row>
    <row r="507" ht="14.85" customHeight="1">
      <c r="A507" s="4">
        <f>TRIM(CLEAN(SUBSTITUTE(IFERROR(IFERROR(VALUE(LEFT(G507,FIND("@",G507)-1)),LEFT(G507,FIND("@",G507)-1)),IF(G507="","-",IFERROR(VALUE(G507),G507)))," ","")))</f>
        <v/>
      </c>
    </row>
    <row r="508" ht="14.85" customHeight="1">
      <c r="A508" s="4">
        <f>TRIM(CLEAN(SUBSTITUTE(IFERROR(IFERROR(VALUE(LEFT(G508,FIND("@",G508)-1)),LEFT(G508,FIND("@",G508)-1)),IF(G508="","-",IFERROR(VALUE(G508),G508)))," ","")))</f>
        <v/>
      </c>
    </row>
    <row r="509" ht="14.85" customHeight="1">
      <c r="A509" s="4">
        <f>TRIM(CLEAN(SUBSTITUTE(IFERROR(IFERROR(VALUE(LEFT(G509,FIND("@",G509)-1)),LEFT(G509,FIND("@",G509)-1)),IF(G509="","-",IFERROR(VALUE(G509),G509)))," ","")))</f>
        <v/>
      </c>
    </row>
    <row r="510" ht="14.85" customHeight="1">
      <c r="A510" s="4">
        <f>TRIM(CLEAN(SUBSTITUTE(IFERROR(IFERROR(VALUE(LEFT(G510,FIND("@",G510)-1)),LEFT(G510,FIND("@",G510)-1)),IF(G510="","-",IFERROR(VALUE(G510),G510)))," ","")))</f>
        <v/>
      </c>
    </row>
    <row r="511" ht="14.85" customHeight="1">
      <c r="A511" s="4">
        <f>TRIM(CLEAN(SUBSTITUTE(IFERROR(IFERROR(VALUE(LEFT(G511,FIND("@",G511)-1)),LEFT(G511,FIND("@",G511)-1)),IF(G511="","-",IFERROR(VALUE(G511),G511)))," ","")))</f>
        <v/>
      </c>
    </row>
    <row r="512" ht="14.85" customHeight="1">
      <c r="A512" s="4">
        <f>TRIM(CLEAN(SUBSTITUTE(IFERROR(IFERROR(VALUE(LEFT(G512,FIND("@",G512)-1)),LEFT(G512,FIND("@",G512)-1)),IF(G512="","-",IFERROR(VALUE(G512),G512)))," ","")))</f>
        <v/>
      </c>
    </row>
    <row r="513" ht="14.45" customHeight="1">
      <c r="A513" s="4">
        <f>TRIM(CLEAN(SUBSTITUTE(IFERROR(IFERROR(VALUE(LEFT(G513,FIND("@",G513)-1)),LEFT(G513,FIND("@",G513)-1)),IF(G513="","-",IFERROR(VALUE(G513),G513)))," ","")))</f>
        <v/>
      </c>
    </row>
    <row r="514" ht="26.1" customHeight="1">
      <c r="A514" s="4">
        <f>TRIM(CLEAN(SUBSTITUTE(IFERROR(IFERROR(VALUE(LEFT(G514,FIND("@",G514)-1)),LEFT(G514,FIND("@",G514)-1)),IF(G514="","-",IFERROR(VALUE(G514),G514)))," ","")))</f>
        <v/>
      </c>
    </row>
    <row r="515" ht="26.1" customHeight="1">
      <c r="A515" s="4">
        <f>TRIM(CLEAN(SUBSTITUTE(IFERROR(IFERROR(VALUE(LEFT(G515,FIND("@",G515)-1)),LEFT(G515,FIND("@",G515)-1)),IF(G515="","-",IFERROR(VALUE(G515),G515)))," ","")))</f>
        <v/>
      </c>
    </row>
    <row r="516" ht="26.1" customHeight="1">
      <c r="A516" s="4">
        <f>TRIM(CLEAN(SUBSTITUTE(IFERROR(IFERROR(VALUE(LEFT(G516,FIND("@",G516)-1)),LEFT(G516,FIND("@",G516)-1)),IF(G516="","-",IFERROR(VALUE(G516),G516)))," ","")))</f>
        <v/>
      </c>
    </row>
    <row r="517" ht="26.1" customHeight="1">
      <c r="A517" s="4">
        <f>TRIM(CLEAN(SUBSTITUTE(IFERROR(IFERROR(VALUE(LEFT(G517,FIND("@",G517)-1)),LEFT(G517,FIND("@",G517)-1)),IF(G517="","-",IFERROR(VALUE(G517),G517)))," ","")))</f>
        <v/>
      </c>
    </row>
    <row r="518" ht="26.1" customHeight="1">
      <c r="A518" s="4">
        <f>TRIM(CLEAN(SUBSTITUTE(IFERROR(IFERROR(VALUE(LEFT(G518,FIND("@",G518)-1)),LEFT(G518,FIND("@",G518)-1)),IF(G518="","-",IFERROR(VALUE(G518),G518)))," ","")))</f>
        <v/>
      </c>
    </row>
    <row r="519" ht="26.1" customHeight="1">
      <c r="A519" s="4">
        <f>TRIM(CLEAN(SUBSTITUTE(IFERROR(IFERROR(VALUE(LEFT(G519,FIND("@",G519)-1)),LEFT(G519,FIND("@",G519)-1)),IF(G519="","-",IFERROR(VALUE(G519),G519)))," ","")))</f>
        <v/>
      </c>
    </row>
    <row r="520" ht="26.1" customHeight="1">
      <c r="A520" s="4">
        <f>TRIM(CLEAN(SUBSTITUTE(IFERROR(IFERROR(VALUE(LEFT(G520,FIND("@",G520)-1)),LEFT(G520,FIND("@",G520)-1)),IF(G520="","-",IFERROR(VALUE(G520),G520)))," ","")))</f>
        <v/>
      </c>
    </row>
    <row r="521" ht="26.1" customHeight="1">
      <c r="A521" s="4">
        <f>TRIM(CLEAN(SUBSTITUTE(IFERROR(IFERROR(VALUE(LEFT(G521,FIND("@",G521)-1)),LEFT(G521,FIND("@",G521)-1)),IF(G521="","-",IFERROR(VALUE(G521),G521)))," ","")))</f>
        <v/>
      </c>
    </row>
    <row r="522" ht="26.1" customHeight="1">
      <c r="A522" s="4">
        <f>TRIM(CLEAN(SUBSTITUTE(IFERROR(IFERROR(VALUE(LEFT(G522,FIND("@",G522)-1)),LEFT(G522,FIND("@",G522)-1)),IF(G522="","-",IFERROR(VALUE(G522),G522)))," ","")))</f>
        <v/>
      </c>
    </row>
    <row r="523" ht="26.1" customHeight="1">
      <c r="A523" s="4">
        <f>TRIM(CLEAN(SUBSTITUTE(IFERROR(IFERROR(VALUE(LEFT(G523,FIND("@",G523)-1)),LEFT(G523,FIND("@",G523)-1)),IF(G523="","-",IFERROR(VALUE(G523),G523)))," ","")))</f>
        <v/>
      </c>
    </row>
    <row r="524" ht="26.1" customHeight="1">
      <c r="A524" s="4">
        <f>TRIM(CLEAN(SUBSTITUTE(IFERROR(IFERROR(VALUE(LEFT(G524,FIND("@",G524)-1)),LEFT(G524,FIND("@",G524)-1)),IF(G524="","-",IFERROR(VALUE(G524),G524)))," ","")))</f>
        <v/>
      </c>
    </row>
    <row r="525" ht="14.85" customHeight="1">
      <c r="A525" s="4">
        <f>TRIM(CLEAN(SUBSTITUTE(IFERROR(IFERROR(VALUE(LEFT(G525,FIND("@",G525)-1)),LEFT(G525,FIND("@",G525)-1)),IF(G525="","-",IFERROR(VALUE(G525),G525)))," ","")))</f>
        <v/>
      </c>
    </row>
    <row r="526" ht="14.85" customHeight="1">
      <c r="A526" s="4">
        <f>TRIM(CLEAN(SUBSTITUTE(IFERROR(IFERROR(VALUE(LEFT(G526,FIND("@",G526)-1)),LEFT(G526,FIND("@",G526)-1)),IF(G526="","-",IFERROR(VALUE(G526),G526)))," ","")))</f>
        <v/>
      </c>
    </row>
    <row r="527" ht="14.85" customHeight="1">
      <c r="A527" s="4">
        <f>TRIM(CLEAN(SUBSTITUTE(IFERROR(IFERROR(VALUE(LEFT(G527,FIND("@",G527)-1)),LEFT(G527,FIND("@",G527)-1)),IF(G527="","-",IFERROR(VALUE(G527),G527)))," ","")))</f>
        <v/>
      </c>
    </row>
    <row r="528" ht="14.85" customHeight="1">
      <c r="A528" s="4">
        <f>TRIM(CLEAN(SUBSTITUTE(IFERROR(IFERROR(VALUE(LEFT(G528,FIND("@",G528)-1)),LEFT(G528,FIND("@",G528)-1)),IF(G528="","-",IFERROR(VALUE(G528),G528)))," ","")))</f>
        <v/>
      </c>
    </row>
    <row r="529" ht="14.85" customHeight="1">
      <c r="A529" s="4">
        <f>TRIM(CLEAN(SUBSTITUTE(IFERROR(IFERROR(VALUE(LEFT(G529,FIND("@",G529)-1)),LEFT(G529,FIND("@",G529)-1)),IF(G529="","-",IFERROR(VALUE(G529),G529)))," ","")))</f>
        <v/>
      </c>
    </row>
    <row r="530" ht="14.85" customHeight="1">
      <c r="A530" s="4">
        <f>TRIM(CLEAN(SUBSTITUTE(IFERROR(IFERROR(VALUE(LEFT(G530,FIND("@",G530)-1)),LEFT(G530,FIND("@",G530)-1)),IF(G530="","-",IFERROR(VALUE(G530),G530)))," ","")))</f>
        <v/>
      </c>
    </row>
    <row r="531" ht="14.85" customHeight="1">
      <c r="A531" s="4">
        <f>TRIM(CLEAN(SUBSTITUTE(IFERROR(IFERROR(VALUE(LEFT(G531,FIND("@",G531)-1)),LEFT(G531,FIND("@",G531)-1)),IF(G531="","-",IFERROR(VALUE(G531),G531)))," ","")))</f>
        <v/>
      </c>
    </row>
    <row r="532" ht="14.85" customHeight="1">
      <c r="A532" s="4">
        <f>TRIM(CLEAN(SUBSTITUTE(IFERROR(IFERROR(VALUE(LEFT(G532,FIND("@",G532)-1)),LEFT(G532,FIND("@",G532)-1)),IF(G532="","-",IFERROR(VALUE(G532),G532)))," ","")))</f>
        <v/>
      </c>
    </row>
    <row r="533" ht="14.85" customHeight="1">
      <c r="A533" s="4">
        <f>TRIM(CLEAN(SUBSTITUTE(IFERROR(IFERROR(VALUE(LEFT(G533,FIND("@",G533)-1)),LEFT(G533,FIND("@",G533)-1)),IF(G533="","-",IFERROR(VALUE(G533),G533)))," ","")))</f>
        <v/>
      </c>
    </row>
    <row r="534" ht="14.45" customHeight="1">
      <c r="A534" s="4">
        <f>TRIM(CLEAN(SUBSTITUTE(IFERROR(IFERROR(VALUE(LEFT(G534,FIND("@",G534)-1)),LEFT(G534,FIND("@",G534)-1)),IF(G534="","-",IFERROR(VALUE(G534),G534)))," ","")))</f>
        <v/>
      </c>
    </row>
    <row r="535" ht="14.45" customHeight="1">
      <c r="A535" s="4">
        <f>TRIM(CLEAN(SUBSTITUTE(IFERROR(IFERROR(VALUE(LEFT(G535,FIND("@",G535)-1)),LEFT(G535,FIND("@",G535)-1)),IF(G535="","-",IFERROR(VALUE(G535),G535)))," ","")))</f>
        <v/>
      </c>
    </row>
    <row r="536" ht="14.45" customHeight="1">
      <c r="A536" s="4">
        <f>TRIM(CLEAN(SUBSTITUTE(IFERROR(IFERROR(VALUE(LEFT(G536,FIND("@",G536)-1)),LEFT(G536,FIND("@",G536)-1)),IF(G536="","-",IFERROR(VALUE(G536),G536)))," ","")))</f>
        <v/>
      </c>
    </row>
    <row r="537" ht="14.45" customHeight="1">
      <c r="A537" s="4">
        <f>TRIM(CLEAN(SUBSTITUTE(IFERROR(IFERROR(VALUE(LEFT(G537,FIND("@",G537)-1)),LEFT(G537,FIND("@",G537)-1)),IF(G537="","-",IFERROR(VALUE(G537),G537)))," ","")))</f>
        <v/>
      </c>
    </row>
    <row r="538" ht="14.45" customHeight="1">
      <c r="A538" s="4">
        <f>TRIM(CLEAN(SUBSTITUTE(IFERROR(IFERROR(VALUE(LEFT(G538,FIND("@",G538)-1)),LEFT(G538,FIND("@",G538)-1)),IF(G538="","-",IFERROR(VALUE(G538),G538)))," ","")))</f>
        <v/>
      </c>
    </row>
    <row r="539" ht="14.45" customHeight="1">
      <c r="A539" s="4">
        <f>TRIM(CLEAN(SUBSTITUTE(IFERROR(IFERROR(VALUE(LEFT(G539,FIND("@",G539)-1)),LEFT(G539,FIND("@",G539)-1)),IF(G539="","-",IFERROR(VALUE(G539),G539)))," ","")))</f>
        <v/>
      </c>
    </row>
    <row r="540" ht="25.5" customHeight="1">
      <c r="A540" s="4">
        <f>TRIM(CLEAN(SUBSTITUTE(IFERROR(IFERROR(VALUE(LEFT(G540,FIND("@",G540)-1)),LEFT(G540,FIND("@",G540)-1)),IF(G540="","-",IFERROR(VALUE(G540),G540)))," ","")))</f>
        <v/>
      </c>
    </row>
    <row r="541" ht="14.45" customHeight="1">
      <c r="A541" s="4">
        <f>TRIM(CLEAN(SUBSTITUTE(IFERROR(IFERROR(VALUE(LEFT(G541,FIND("@",G541)-1)),LEFT(G541,FIND("@",G541)-1)),IF(G541="","-",IFERROR(VALUE(G541),G541)))," ","")))</f>
        <v/>
      </c>
    </row>
    <row r="542" ht="14.45" customHeight="1">
      <c r="A542" s="4">
        <f>TRIM(CLEAN(SUBSTITUTE(IFERROR(IFERROR(VALUE(LEFT(G542,FIND("@",G542)-1)),LEFT(G542,FIND("@",G542)-1)),IF(G542="","-",IFERROR(VALUE(G542),G542)))," ","")))</f>
        <v/>
      </c>
    </row>
    <row r="543" ht="14.45" customHeight="1">
      <c r="A543" s="4">
        <f>TRIM(CLEAN(SUBSTITUTE(IFERROR(IFERROR(VALUE(LEFT(G543,FIND("@",G543)-1)),LEFT(G543,FIND("@",G543)-1)),IF(G543="","-",IFERROR(VALUE(G543),G543)))," ","")))</f>
        <v/>
      </c>
    </row>
    <row r="544" ht="14.45" customHeight="1">
      <c r="A544" s="4">
        <f>TRIM(CLEAN(SUBSTITUTE(IFERROR(IFERROR(VALUE(LEFT(G544,FIND("@",G544)-1)),LEFT(G544,FIND("@",G544)-1)),IF(G544="","-",IFERROR(VALUE(G544),G544)))," ","")))</f>
        <v/>
      </c>
    </row>
    <row r="545" ht="14.45" customHeight="1">
      <c r="A545" s="4">
        <f>TRIM(CLEAN(SUBSTITUTE(IFERROR(IFERROR(VALUE(LEFT(G545,FIND("@",G545)-1)),LEFT(G545,FIND("@",G545)-1)),IF(G545="","-",IFERROR(VALUE(G545),G545)))," ","")))</f>
        <v/>
      </c>
    </row>
    <row r="546" ht="14.45" customHeight="1">
      <c r="A546" s="4">
        <f>TRIM(CLEAN(SUBSTITUTE(IFERROR(IFERROR(VALUE(LEFT(G546,FIND("@",G546)-1)),LEFT(G546,FIND("@",G546)-1)),IF(G546="","-",IFERROR(VALUE(G546),G546)))," ","")))</f>
        <v/>
      </c>
    </row>
    <row r="547" ht="14.45" customHeight="1">
      <c r="A547" s="4">
        <f>TRIM(CLEAN(SUBSTITUTE(IFERROR(IFERROR(VALUE(LEFT(G547,FIND("@",G547)-1)),LEFT(G547,FIND("@",G547)-1)),IF(G547="","-",IFERROR(VALUE(G547),G547)))," ","")))</f>
        <v/>
      </c>
    </row>
    <row r="548" ht="14.45" customHeight="1">
      <c r="A548" s="4">
        <f>TRIM(CLEAN(SUBSTITUTE(IFERROR(IFERROR(VALUE(LEFT(G548,FIND("@",G548)-1)),LEFT(G548,FIND("@",G548)-1)),IF(G548="","-",IFERROR(VALUE(G548),G548)))," ","")))</f>
        <v/>
      </c>
    </row>
    <row r="549" ht="14.45" customHeight="1">
      <c r="A549" s="4">
        <f>TRIM(CLEAN(SUBSTITUTE(IFERROR(IFERROR(VALUE(LEFT(G549,FIND("@",G549)-1)),LEFT(G549,FIND("@",G549)-1)),IF(G549="","-",IFERROR(VALUE(G549),G549)))," ","")))</f>
        <v/>
      </c>
    </row>
    <row r="550" ht="14.45" customHeight="1">
      <c r="A550" s="4">
        <f>TRIM(CLEAN(SUBSTITUTE(IFERROR(IFERROR(VALUE(LEFT(G550,FIND("@",G550)-1)),LEFT(G550,FIND("@",G550)-1)),IF(G550="","-",IFERROR(VALUE(G550),G550)))," ","")))</f>
        <v/>
      </c>
    </row>
    <row r="551" ht="14.45" customHeight="1">
      <c r="A551" s="4">
        <f>TRIM(CLEAN(SUBSTITUTE(IFERROR(IFERROR(VALUE(LEFT(G551,FIND("@",G551)-1)),LEFT(G551,FIND("@",G551)-1)),IF(G551="","-",IFERROR(VALUE(G551),G551)))," ","")))</f>
        <v/>
      </c>
    </row>
    <row r="552" ht="14.45" customHeight="1">
      <c r="A552" s="4">
        <f>TRIM(CLEAN(SUBSTITUTE(IFERROR(IFERROR(VALUE(LEFT(G552,FIND("@",G552)-1)),LEFT(G552,FIND("@",G552)-1)),IF(G552="","-",IFERROR(VALUE(G552),G552)))," ","")))</f>
        <v/>
      </c>
    </row>
    <row r="553" ht="14.45" customHeight="1">
      <c r="A553" s="4">
        <f>TRIM(CLEAN(SUBSTITUTE(IFERROR(IFERROR(VALUE(LEFT(G553,FIND("@",G553)-1)),LEFT(G553,FIND("@",G553)-1)),IF(G553="","-",IFERROR(VALUE(G553),G553)))," ","")))</f>
        <v/>
      </c>
    </row>
    <row r="554" ht="14.45" customHeight="1">
      <c r="A554" s="4">
        <f>TRIM(CLEAN(SUBSTITUTE(IFERROR(IFERROR(VALUE(LEFT(G554,FIND("@",G554)-1)),LEFT(G554,FIND("@",G554)-1)),IF(G554="","-",IFERROR(VALUE(G554),G554)))," ","")))</f>
        <v/>
      </c>
    </row>
    <row r="555" ht="14.45" customHeight="1">
      <c r="A555" s="4">
        <f>TRIM(CLEAN(SUBSTITUTE(IFERROR(IFERROR(VALUE(LEFT(G555,FIND("@",G555)-1)),LEFT(G555,FIND("@",G555)-1)),IF(G555="","-",IFERROR(VALUE(G555),G555)))," ","")))</f>
        <v/>
      </c>
    </row>
    <row r="556" ht="14.45" customHeight="1">
      <c r="A556" s="4">
        <f>TRIM(CLEAN(SUBSTITUTE(IFERROR(IFERROR(VALUE(LEFT(G556,FIND("@",G556)-1)),LEFT(G556,FIND("@",G556)-1)),IF(G556="","-",IFERROR(VALUE(G556),G556)))," ","")))</f>
        <v/>
      </c>
    </row>
    <row r="557" ht="14.45" customHeight="1">
      <c r="A557" s="4">
        <f>TRIM(CLEAN(SUBSTITUTE(IFERROR(IFERROR(VALUE(LEFT(G557,FIND("@",G557)-1)),LEFT(G557,FIND("@",G557)-1)),IF(G557="","-",IFERROR(VALUE(G557),G557)))," ","")))</f>
        <v/>
      </c>
    </row>
    <row r="558" ht="14.45" customHeight="1">
      <c r="A558" s="4">
        <f>TRIM(CLEAN(SUBSTITUTE(IFERROR(IFERROR(VALUE(LEFT(G558,FIND("@",G558)-1)),LEFT(G558,FIND("@",G558)-1)),IF(G558="","-",IFERROR(VALUE(G558),G558)))," ","")))</f>
        <v/>
      </c>
    </row>
    <row r="559" ht="14.45" customHeight="1">
      <c r="A559" s="4">
        <f>TRIM(CLEAN(SUBSTITUTE(IFERROR(IFERROR(VALUE(LEFT(G559,FIND("@",G559)-1)),LEFT(G559,FIND("@",G559)-1)),IF(G559="","-",IFERROR(VALUE(G559),G559)))," ","")))</f>
        <v/>
      </c>
    </row>
    <row r="560" ht="14.45" customHeight="1">
      <c r="A560" s="4">
        <f>TRIM(CLEAN(SUBSTITUTE(IFERROR(IFERROR(VALUE(LEFT(G560,FIND("@",G560)-1)),LEFT(G560,FIND("@",G560)-1)),IF(G560="","-",IFERROR(VALUE(G560),G560)))," ","")))</f>
        <v/>
      </c>
    </row>
    <row r="561" ht="14.45" customHeight="1">
      <c r="A561" s="4">
        <f>TRIM(CLEAN(SUBSTITUTE(IFERROR(IFERROR(VALUE(LEFT(G561,FIND("@",G561)-1)),LEFT(G561,FIND("@",G561)-1)),IF(G561="","-",IFERROR(VALUE(G561),G561)))," ","")))</f>
        <v/>
      </c>
    </row>
    <row r="562" ht="14.45" customHeight="1">
      <c r="A562" s="4">
        <f>TRIM(CLEAN(SUBSTITUTE(IFERROR(IFERROR(VALUE(LEFT(G562,FIND("@",G562)-1)),LEFT(G562,FIND("@",G562)-1)),IF(G562="","-",IFERROR(VALUE(G562),G562)))," ","")))</f>
        <v/>
      </c>
    </row>
    <row r="563" ht="14.45" customHeight="1">
      <c r="A563" s="4">
        <f>TRIM(CLEAN(SUBSTITUTE(IFERROR(IFERROR(VALUE(LEFT(G563,FIND("@",G563)-1)),LEFT(G563,FIND("@",G563)-1)),IF(G563="","-",IFERROR(VALUE(G563),G563)))," ","")))</f>
        <v/>
      </c>
    </row>
    <row r="564" ht="14.45" customHeight="1">
      <c r="A564" s="4">
        <f>TRIM(CLEAN(SUBSTITUTE(IFERROR(IFERROR(VALUE(LEFT(G564,FIND("@",G564)-1)),LEFT(G564,FIND("@",G564)-1)),IF(G564="","-",IFERROR(VALUE(G564),G564)))," ","")))</f>
        <v/>
      </c>
    </row>
    <row r="565" ht="14.45" customHeight="1">
      <c r="A565" s="4">
        <f>TRIM(CLEAN(SUBSTITUTE(IFERROR(IFERROR(VALUE(LEFT(G565,FIND("@",G565)-1)),LEFT(G565,FIND("@",G565)-1)),IF(G565="","-",IFERROR(VALUE(G565),G565)))," ","")))</f>
        <v/>
      </c>
    </row>
    <row r="566" ht="14.45" customHeight="1">
      <c r="A566" s="4">
        <f>TRIM(CLEAN(SUBSTITUTE(IFERROR(IFERROR(VALUE(LEFT(G566,FIND("@",G566)-1)),LEFT(G566,FIND("@",G566)-1)),IF(G566="","-",IFERROR(VALUE(G566),G566)))," ","")))</f>
        <v/>
      </c>
    </row>
    <row r="567" ht="15" customHeight="1">
      <c r="A567" s="4">
        <f>TRIM(CLEAN(SUBSTITUTE(IFERROR(IFERROR(VALUE(LEFT(G567,FIND("@",G567)-1)),LEFT(G567,FIND("@",G567)-1)),IF(G567="","-",IFERROR(VALUE(G567),G567)))," ","")))</f>
        <v/>
      </c>
      <c r="B567" t="inlineStr">
        <is>
          <t>Loading...</t>
        </is>
      </c>
    </row>
    <row r="568" ht="27.6" customHeight="1">
      <c r="A568" s="4">
        <f>TRIM(CLEAN(SUBSTITUTE(IFERROR(IFERROR(VALUE(LEFT(G568,FIND("@",G568)-1)),LEFT(G568,FIND("@",G568)-1)),IF(G568="","-",IFERROR(VALUE(G568),G568)))," ","")))</f>
        <v/>
      </c>
      <c r="B568" s="46" t="n"/>
    </row>
    <row r="569" ht="15" customHeight="1">
      <c r="A569" s="4">
        <f>TRIM(CLEAN(SUBSTITUTE(IFERROR(IFERROR(VALUE(LEFT(G569,FIND("@",G569)-1)),LEFT(G569,FIND("@",G569)-1)),IF(G569="","-",IFERROR(VALUE(G569),G569)))," ","")))</f>
        <v/>
      </c>
      <c r="B569" s="47" t="inlineStr">
        <is>
          <t>No data</t>
        </is>
      </c>
    </row>
    <row r="570" ht="27.6" customHeight="1">
      <c r="A570" s="4">
        <f>TRIM(CLEAN(SUBSTITUTE(IFERROR(IFERROR(VALUE(LEFT(G570,FIND("@",G570)-1)),LEFT(G570,FIND("@",G570)-1)),IF(G570="","-",IFERROR(VALUE(G570),G570)))," ","")))</f>
        <v/>
      </c>
    </row>
    <row r="571" ht="18" customHeight="1">
      <c r="A571" s="4">
        <f>TRIM(CLEAN(SUBSTITUTE(IFERROR(IFERROR(VALUE(LEFT(G571,FIND("@",G571)-1)),LEFT(G571,FIND("@",G571)-1)),IF(G571="","-",IFERROR(VALUE(G571),G571)))," ","")))</f>
        <v/>
      </c>
    </row>
    <row r="572" ht="23.85" customHeight="1">
      <c r="A572" s="4">
        <f>TRIM(CLEAN(SUBSTITUTE(IFERROR(IFERROR(VALUE(LEFT(G572,FIND("@",G572)-1)),LEFT(G572,FIND("@",G572)-1)),IF(G572="","-",IFERROR(VALUE(G572),G572)))," ","")))</f>
        <v/>
      </c>
    </row>
    <row r="573" ht="27.6" customHeight="1">
      <c r="A573" s="4">
        <f>TRIM(CLEAN(SUBSTITUTE(IFERROR(IFERROR(VALUE(LEFT(G573,FIND("@",G573)-1)),LEFT(G573,FIND("@",G573)-1)),IF(G573="","-",IFERROR(VALUE(G573),G573)))," ","")))</f>
        <v/>
      </c>
    </row>
    <row r="574" ht="15" customHeight="1">
      <c r="A574" s="4">
        <f>TRIM(CLEAN(SUBSTITUTE(IFERROR(IFERROR(VALUE(LEFT(G574,FIND("@",G574)-1)),LEFT(G574,FIND("@",G574)-1)),IF(G574="","-",IFERROR(VALUE(G574),G574)))," ","")))</f>
        <v/>
      </c>
    </row>
    <row r="575" ht="15" customHeight="1">
      <c r="A575" s="4">
        <f>TRIM(CLEAN(SUBSTITUTE(IFERROR(IFERROR(VALUE(LEFT(G575,FIND("@",G575)-1)),LEFT(G575,FIND("@",G575)-1)),IF(G575="","-",IFERROR(VALUE(G575),G575)))," ","")))</f>
        <v/>
      </c>
    </row>
    <row r="576" ht="15" customHeight="1">
      <c r="A576" s="4">
        <f>TRIM(CLEAN(SUBSTITUTE(IFERROR(IFERROR(VALUE(LEFT(G576,FIND("@",G576)-1)),LEFT(G576,FIND("@",G576)-1)),IF(G576="","-",IFERROR(VALUE(G576),G576)))," ","")))</f>
        <v/>
      </c>
    </row>
    <row r="577" ht="15" customHeight="1">
      <c r="A577" s="4">
        <f>TRIM(CLEAN(SUBSTITUTE(IFERROR(IFERROR(VALUE(LEFT(G577,FIND("@",G577)-1)),LEFT(G577,FIND("@",G577)-1)),IF(G577="","-",IFERROR(VALUE(G577),G577)))," ","")))</f>
        <v/>
      </c>
    </row>
    <row r="578" ht="25.5" customHeight="1">
      <c r="A578" s="4">
        <f>TRIM(CLEAN(SUBSTITUTE(IFERROR(IFERROR(VALUE(LEFT(G578,FIND("@",G578)-1)),LEFT(G578,FIND("@",G578)-1)),IF(G578="","-",IFERROR(VALUE(G578),G578)))," ","")))</f>
        <v/>
      </c>
    </row>
    <row r="579" ht="25.5" customHeight="1">
      <c r="A579" s="4">
        <f>TRIM(CLEAN(SUBSTITUTE(IFERROR(IFERROR(VALUE(LEFT(G579,FIND("@",G579)-1)),LEFT(G579,FIND("@",G579)-1)),IF(G579="","-",IFERROR(VALUE(G579),G579)))," ","")))</f>
        <v/>
      </c>
    </row>
    <row r="580" ht="25.5" customHeight="1">
      <c r="A580" s="4">
        <f>TRIM(CLEAN(SUBSTITUTE(IFERROR(IFERROR(VALUE(LEFT(G580,FIND("@",G580)-1)),LEFT(G580,FIND("@",G580)-1)),IF(G580="","-",IFERROR(VALUE(G580),G580)))," ","")))</f>
        <v/>
      </c>
    </row>
    <row r="581" ht="25.5" customHeight="1">
      <c r="A581" s="4">
        <f>TRIM(CLEAN(SUBSTITUTE(IFERROR(IFERROR(VALUE(LEFT(G581,FIND("@",G581)-1)),LEFT(G581,FIND("@",G581)-1)),IF(G581="","-",IFERROR(VALUE(G581),G581)))," ","")))</f>
        <v/>
      </c>
    </row>
    <row r="582" ht="25.5" customHeight="1">
      <c r="A582" s="4">
        <f>TRIM(CLEAN(SUBSTITUTE(IFERROR(IFERROR(VALUE(LEFT(G582,FIND("@",G582)-1)),LEFT(G582,FIND("@",G582)-1)),IF(G582="","-",IFERROR(VALUE(G582),G582)))," ","")))</f>
        <v/>
      </c>
    </row>
    <row r="583" ht="25.5" customHeight="1">
      <c r="A583" s="4">
        <f>TRIM(CLEAN(SUBSTITUTE(IFERROR(IFERROR(VALUE(LEFT(G583,FIND("@",G583)-1)),LEFT(G583,FIND("@",G583)-1)),IF(G583="","-",IFERROR(VALUE(G583),G583)))," ","")))</f>
        <v/>
      </c>
    </row>
    <row r="584" ht="25.5" customHeight="1">
      <c r="A584" s="4">
        <f>TRIM(CLEAN(SUBSTITUTE(IFERROR(IFERROR(VALUE(LEFT(G584,FIND("@",G584)-1)),LEFT(G584,FIND("@",G584)-1)),IF(G584="","-",IFERROR(VALUE(G584),G584)))," ","")))</f>
        <v/>
      </c>
    </row>
    <row r="585" ht="25.5" customHeight="1">
      <c r="A585" s="4">
        <f>TRIM(CLEAN(SUBSTITUTE(IFERROR(IFERROR(VALUE(LEFT(G585,FIND("@",G585)-1)),LEFT(G585,FIND("@",G585)-1)),IF(G585="","-",IFERROR(VALUE(G585),G585)))," ","")))</f>
        <v/>
      </c>
    </row>
    <row r="586" ht="25.5" customHeight="1">
      <c r="A586" s="4">
        <f>TRIM(CLEAN(SUBSTITUTE(IFERROR(IFERROR(VALUE(LEFT(G586,FIND("@",G586)-1)),LEFT(G586,FIND("@",G586)-1)),IF(G586="","-",IFERROR(VALUE(G586),G586)))," ","")))</f>
        <v/>
      </c>
    </row>
    <row r="587" ht="25.5" customHeight="1">
      <c r="A587" s="4">
        <f>TRIM(CLEAN(SUBSTITUTE(IFERROR(IFERROR(VALUE(LEFT(G587,FIND("@",G587)-1)),LEFT(G587,FIND("@",G587)-1)),IF(G587="","-",IFERROR(VALUE(G587),G587)))," ","")))</f>
        <v/>
      </c>
    </row>
    <row r="588" ht="15" customHeight="1">
      <c r="A588" s="4">
        <f>TRIM(CLEAN(SUBSTITUTE(IFERROR(IFERROR(VALUE(LEFT(G588,FIND("@",G588)-1)),LEFT(G588,FIND("@",G588)-1)),IF(G588="","-",IFERROR(VALUE(G588),G588)))," ","")))</f>
        <v/>
      </c>
    </row>
    <row r="589" ht="15" customHeight="1">
      <c r="A589" s="4">
        <f>TRIM(CLEAN(SUBSTITUTE(IFERROR(IFERROR(VALUE(LEFT(G589,FIND("@",G589)-1)),LEFT(G589,FIND("@",G589)-1)),IF(G589="","-",IFERROR(VALUE(G589),G589)))," ","")))</f>
        <v/>
      </c>
    </row>
    <row r="590" ht="15" customHeight="1">
      <c r="A590" s="4">
        <f>TRIM(CLEAN(SUBSTITUTE(IFERROR(IFERROR(VALUE(LEFT(G590,FIND("@",G590)-1)),LEFT(G590,FIND("@",G590)-1)),IF(G590="","-",IFERROR(VALUE(G590),G590)))," ","")))</f>
        <v/>
      </c>
    </row>
    <row r="591" ht="15" customHeight="1">
      <c r="A591" s="4">
        <f>TRIM(CLEAN(SUBSTITUTE(IFERROR(IFERROR(VALUE(LEFT(G591,FIND("@",G591)-1)),LEFT(G591,FIND("@",G591)-1)),IF(G591="","-",IFERROR(VALUE(G591),G591)))," ","")))</f>
        <v/>
      </c>
    </row>
    <row r="592" ht="15" customHeight="1">
      <c r="A592" s="4">
        <f>TRIM(CLEAN(SUBSTITUTE(IFERROR(IFERROR(VALUE(LEFT(G592,FIND("@",G592)-1)),LEFT(G592,FIND("@",G592)-1)),IF(G592="","-",IFERROR(VALUE(G592),G592)))," ","")))</f>
        <v/>
      </c>
    </row>
    <row r="593" ht="15" customHeight="1">
      <c r="A593" s="4">
        <f>TRIM(CLEAN(SUBSTITUTE(IFERROR(IFERROR(VALUE(LEFT(G593,FIND("@",G593)-1)),LEFT(G593,FIND("@",G593)-1)),IF(G593="","-",IFERROR(VALUE(G593),G593)))," ","")))</f>
        <v/>
      </c>
    </row>
    <row r="594" ht="15" customHeight="1">
      <c r="A594" s="4">
        <f>TRIM(CLEAN(SUBSTITUTE(IFERROR(IFERROR(VALUE(LEFT(G594,FIND("@",G594)-1)),LEFT(G594,FIND("@",G594)-1)),IF(G594="","-",IFERROR(VALUE(G594),G594)))," ","")))</f>
        <v/>
      </c>
    </row>
    <row r="595" ht="15" customHeight="1">
      <c r="A595" s="4">
        <f>TRIM(CLEAN(SUBSTITUTE(IFERROR(IFERROR(VALUE(LEFT(G595,FIND("@",G595)-1)),LEFT(G595,FIND("@",G595)-1)),IF(G595="","-",IFERROR(VALUE(G595),G595)))," ","")))</f>
        <v/>
      </c>
    </row>
    <row r="596" ht="15" customHeight="1">
      <c r="A596" s="4">
        <f>TRIM(CLEAN(SUBSTITUTE(IFERROR(IFERROR(VALUE(LEFT(G596,FIND("@",G596)-1)),LEFT(G596,FIND("@",G596)-1)),IF(G596="","-",IFERROR(VALUE(G596),G596)))," ","")))</f>
        <v/>
      </c>
    </row>
    <row r="597" ht="15" customHeight="1">
      <c r="A597" s="4">
        <f>TRIM(CLEAN(SUBSTITUTE(IFERROR(IFERROR(VALUE(LEFT(G597,FIND("@",G597)-1)),LEFT(G597,FIND("@",G597)-1)),IF(G597="","-",IFERROR(VALUE(G597),G597)))," ","")))</f>
        <v/>
      </c>
    </row>
    <row r="598" ht="15" customHeight="1">
      <c r="A598" s="4">
        <f>TRIM(CLEAN(SUBSTITUTE(IFERROR(IFERROR(VALUE(LEFT(G598,FIND("@",G598)-1)),LEFT(G598,FIND("@",G598)-1)),IF(G598="","-",IFERROR(VALUE(G598),G598)))," ","")))</f>
        <v/>
      </c>
    </row>
    <row r="599" ht="15" customHeight="1">
      <c r="A599" s="4">
        <f>TRIM(CLEAN(SUBSTITUTE(IFERROR(IFERROR(VALUE(LEFT(G599,FIND("@",G599)-1)),LEFT(G599,FIND("@",G599)-1)),IF(G599="","-",IFERROR(VALUE(G599),G599)))," ","")))</f>
        <v/>
      </c>
    </row>
    <row r="600" ht="15" customHeight="1">
      <c r="A600" s="4">
        <f>TRIM(CLEAN(SUBSTITUTE(IFERROR(IFERROR(VALUE(LEFT(G600,FIND("@",G600)-1)),LEFT(G600,FIND("@",G600)-1)),IF(G600="","-",IFERROR(VALUE(G600),G600)))," ","")))</f>
        <v/>
      </c>
    </row>
    <row r="601" ht="15" customHeight="1">
      <c r="A601" s="4">
        <f>TRIM(CLEAN(SUBSTITUTE(IFERROR(IFERROR(VALUE(LEFT(G601,FIND("@",G601)-1)),LEFT(G601,FIND("@",G601)-1)),IF(G601="","-",IFERROR(VALUE(G601),G601)))," ","")))</f>
        <v/>
      </c>
    </row>
    <row r="602" ht="15" customHeight="1">
      <c r="A602" s="4">
        <f>TRIM(CLEAN(SUBSTITUTE(IFERROR(IFERROR(VALUE(LEFT(G602,FIND("@",G602)-1)),LEFT(G602,FIND("@",G602)-1)),IF(G602="","-",IFERROR(VALUE(G602),G602)))," ","")))</f>
        <v/>
      </c>
    </row>
    <row r="603" ht="15" customHeight="1">
      <c r="A603" s="4">
        <f>TRIM(CLEAN(SUBSTITUTE(IFERROR(IFERROR(VALUE(LEFT(G603,FIND("@",G603)-1)),LEFT(G603,FIND("@",G603)-1)),IF(G603="","-",IFERROR(VALUE(G603),G603)))," ","")))</f>
        <v/>
      </c>
    </row>
    <row r="604" ht="15" customHeight="1">
      <c r="A604" s="4">
        <f>TRIM(CLEAN(SUBSTITUTE(IFERROR(IFERROR(VALUE(LEFT(G604,FIND("@",G604)-1)),LEFT(G604,FIND("@",G604)-1)),IF(G604="","-",IFERROR(VALUE(G604),G604)))," ","")))</f>
        <v/>
      </c>
    </row>
    <row r="605" ht="15" customHeight="1">
      <c r="A605" s="4">
        <f>TRIM(CLEAN(SUBSTITUTE(IFERROR(IFERROR(VALUE(LEFT(G605,FIND("@",G605)-1)),LEFT(G605,FIND("@",G605)-1)),IF(G605="","-",IFERROR(VALUE(G605),G605)))," ","")))</f>
        <v/>
      </c>
    </row>
    <row r="606" ht="15" customHeight="1">
      <c r="A606" s="4">
        <f>TRIM(CLEAN(SUBSTITUTE(IFERROR(IFERROR(VALUE(LEFT(G606,FIND("@",G606)-1)),LEFT(G606,FIND("@",G606)-1)),IF(G606="","-",IFERROR(VALUE(G606),G606)))," ","")))</f>
        <v/>
      </c>
    </row>
    <row r="607" ht="15" customHeight="1">
      <c r="A607" s="4">
        <f>TRIM(CLEAN(SUBSTITUTE(IFERROR(IFERROR(VALUE(LEFT(G607,FIND("@",G607)-1)),LEFT(G607,FIND("@",G607)-1)),IF(G607="","-",IFERROR(VALUE(G607),G607)))," ","")))</f>
        <v/>
      </c>
    </row>
    <row r="608" ht="15" customHeight="1">
      <c r="A608" s="4">
        <f>TRIM(CLEAN(SUBSTITUTE(IFERROR(IFERROR(VALUE(LEFT(G608,FIND("@",G608)-1)),LEFT(G608,FIND("@",G608)-1)),IF(G608="","-",IFERROR(VALUE(G608),G608)))," ","")))</f>
        <v/>
      </c>
    </row>
    <row r="609" ht="25.5" customHeight="1">
      <c r="A609" s="4">
        <f>TRIM(CLEAN(SUBSTITUTE(IFERROR(IFERROR(VALUE(LEFT(G609,FIND("@",G609)-1)),LEFT(G609,FIND("@",G609)-1)),IF(G609="","-",IFERROR(VALUE(G609),G609)))," ","")))</f>
        <v/>
      </c>
    </row>
    <row r="610" ht="25.5" customHeight="1">
      <c r="A610" s="4">
        <f>TRIM(CLEAN(SUBSTITUTE(IFERROR(IFERROR(VALUE(LEFT(G610,FIND("@",G610)-1)),LEFT(G610,FIND("@",G610)-1)),IF(G610="","-",IFERROR(VALUE(G610),G610)))," ","")))</f>
        <v/>
      </c>
    </row>
    <row r="611" ht="25.5" customHeight="1">
      <c r="A611" s="4">
        <f>TRIM(CLEAN(SUBSTITUTE(IFERROR(IFERROR(VALUE(LEFT(G611,FIND("@",G611)-1)),LEFT(G611,FIND("@",G611)-1)),IF(G611="","-",IFERROR(VALUE(G611),G611)))," ","")))</f>
        <v/>
      </c>
    </row>
    <row r="612" ht="25.5" customHeight="1">
      <c r="A612" s="4">
        <f>TRIM(CLEAN(SUBSTITUTE(IFERROR(IFERROR(VALUE(LEFT(G612,FIND("@",G612)-1)),LEFT(G612,FIND("@",G612)-1)),IF(G612="","-",IFERROR(VALUE(G612),G612)))," ","")))</f>
        <v/>
      </c>
    </row>
    <row r="613" ht="25.5" customHeight="1">
      <c r="A613" s="4">
        <f>TRIM(CLEAN(SUBSTITUTE(IFERROR(IFERROR(VALUE(LEFT(G613,FIND("@",G613)-1)),LEFT(G613,FIND("@",G613)-1)),IF(G613="","-",IFERROR(VALUE(G613),G613)))," ","")))</f>
        <v/>
      </c>
    </row>
    <row r="614" ht="25.5" customHeight="1">
      <c r="A614" s="4">
        <f>TRIM(CLEAN(SUBSTITUTE(IFERROR(IFERROR(VALUE(LEFT(G614,FIND("@",G614)-1)),LEFT(G614,FIND("@",G614)-1)),IF(G614="","-",IFERROR(VALUE(G614),G614)))," ","")))</f>
        <v/>
      </c>
    </row>
    <row r="615" ht="25.5" customHeight="1">
      <c r="A615" s="4">
        <f>TRIM(CLEAN(SUBSTITUTE(IFERROR(IFERROR(VALUE(LEFT(G615,FIND("@",G615)-1)),LEFT(G615,FIND("@",G615)-1)),IF(G615="","-",IFERROR(VALUE(G615),G615)))," ","")))</f>
        <v/>
      </c>
    </row>
    <row r="616" ht="25.5" customHeight="1">
      <c r="A616" s="4">
        <f>TRIM(CLEAN(SUBSTITUTE(IFERROR(IFERROR(VALUE(LEFT(G616,FIND("@",G616)-1)),LEFT(G616,FIND("@",G616)-1)),IF(G616="","-",IFERROR(VALUE(G616),G616)))," ","")))</f>
        <v/>
      </c>
    </row>
    <row r="617" ht="25.5" customHeight="1">
      <c r="A617" s="4">
        <f>TRIM(CLEAN(SUBSTITUTE(IFERROR(IFERROR(VALUE(LEFT(G617,FIND("@",G617)-1)),LEFT(G617,FIND("@",G617)-1)),IF(G617="","-",IFERROR(VALUE(G617),G617)))," ","")))</f>
        <v/>
      </c>
    </row>
    <row r="618" ht="25.5" customHeight="1">
      <c r="A618" s="4">
        <f>TRIM(CLEAN(SUBSTITUTE(IFERROR(IFERROR(VALUE(LEFT(G618,FIND("@",G618)-1)),LEFT(G618,FIND("@",G618)-1)),IF(G618="","-",IFERROR(VALUE(G618),G618)))," ","")))</f>
        <v/>
      </c>
    </row>
    <row r="619" ht="25.5" customHeight="1">
      <c r="A619" s="4">
        <f>TRIM(CLEAN(SUBSTITUTE(IFERROR(IFERROR(VALUE(LEFT(G619,FIND("@",G619)-1)),LEFT(G619,FIND("@",G619)-1)),IF(G619="","-",IFERROR(VALUE(G619),G619)))," ","")))</f>
        <v/>
      </c>
    </row>
    <row r="620" ht="25.5" customHeight="1">
      <c r="A620" s="4">
        <f>TRIM(CLEAN(SUBSTITUTE(IFERROR(IFERROR(VALUE(LEFT(G620,FIND("@",G620)-1)),LEFT(G620,FIND("@",G620)-1)),IF(G620="","-",IFERROR(VALUE(G620),G620)))," ","")))</f>
        <v/>
      </c>
    </row>
    <row r="621" ht="25.5" customHeight="1">
      <c r="A621" s="4">
        <f>TRIM(CLEAN(SUBSTITUTE(IFERROR(IFERROR(VALUE(LEFT(G621,FIND("@",G621)-1)),LEFT(G621,FIND("@",G621)-1)),IF(G621="","-",IFERROR(VALUE(G621),G621)))," ","")))</f>
        <v/>
      </c>
    </row>
    <row r="622" ht="25.5" customHeight="1">
      <c r="A622" s="4">
        <f>TRIM(CLEAN(SUBSTITUTE(IFERROR(IFERROR(VALUE(LEFT(G622,FIND("@",G622)-1)),LEFT(G622,FIND("@",G622)-1)),IF(G622="","-",IFERROR(VALUE(G622),G622)))," ","")))</f>
        <v/>
      </c>
    </row>
    <row r="623" ht="25.5" customHeight="1">
      <c r="A623" s="4">
        <f>TRIM(CLEAN(SUBSTITUTE(IFERROR(IFERROR(VALUE(LEFT(G623,FIND("@",G623)-1)),LEFT(G623,FIND("@",G623)-1)),IF(G623="","-",IFERROR(VALUE(G623),G623)))," ","")))</f>
        <v/>
      </c>
    </row>
    <row r="624" ht="25.5" customHeight="1">
      <c r="A624" s="4">
        <f>TRIM(CLEAN(SUBSTITUTE(IFERROR(IFERROR(VALUE(LEFT(G624,FIND("@",G624)-1)),LEFT(G624,FIND("@",G624)-1)),IF(G624="","-",IFERROR(VALUE(G624),G624)))," ","")))</f>
        <v/>
      </c>
    </row>
    <row r="625" ht="25.5" customHeight="1">
      <c r="A625" s="4">
        <f>TRIM(CLEAN(SUBSTITUTE(IFERROR(IFERROR(VALUE(LEFT(G625,FIND("@",G625)-1)),LEFT(G625,FIND("@",G625)-1)),IF(G625="","-",IFERROR(VALUE(G625),G625)))," ","")))</f>
        <v/>
      </c>
    </row>
    <row r="626" ht="25.5" customHeight="1">
      <c r="A626" s="4">
        <f>TRIM(CLEAN(SUBSTITUTE(IFERROR(IFERROR(VALUE(LEFT(G626,FIND("@",G626)-1)),LEFT(G626,FIND("@",G626)-1)),IF(G626="","-",IFERROR(VALUE(G626),G626)))," ","")))</f>
        <v/>
      </c>
    </row>
    <row r="627" ht="25.5" customHeight="1">
      <c r="A627" s="4">
        <f>TRIM(CLEAN(SUBSTITUTE(IFERROR(IFERROR(VALUE(LEFT(G627,FIND("@",G627)-1)),LEFT(G627,FIND("@",G627)-1)),IF(G627="","-",IFERROR(VALUE(G627),G627)))," ","")))</f>
        <v/>
      </c>
    </row>
    <row r="628" ht="25.5" customHeight="1">
      <c r="A628" s="4">
        <f>TRIM(CLEAN(SUBSTITUTE(IFERROR(IFERROR(VALUE(LEFT(G628,FIND("@",G628)-1)),LEFT(G628,FIND("@",G628)-1)),IF(G628="","-",IFERROR(VALUE(G628),G628)))," ","")))</f>
        <v/>
      </c>
    </row>
    <row r="629" ht="25.5" customHeight="1">
      <c r="A629" s="4">
        <f>TRIM(CLEAN(SUBSTITUTE(IFERROR(IFERROR(VALUE(LEFT(G629,FIND("@",G629)-1)),LEFT(G629,FIND("@",G629)-1)),IF(G629="","-",IFERROR(VALUE(G629),G629)))," ","")))</f>
        <v/>
      </c>
    </row>
    <row r="630" ht="25.5" customHeight="1">
      <c r="A630" s="4">
        <f>TRIM(CLEAN(SUBSTITUTE(IFERROR(IFERROR(VALUE(LEFT(G630,FIND("@",G630)-1)),LEFT(G630,FIND("@",G630)-1)),IF(G630="","-",IFERROR(VALUE(G630),G630)))," ","")))</f>
        <v/>
      </c>
    </row>
    <row r="631" ht="25.5" customHeight="1">
      <c r="A631" s="4">
        <f>TRIM(CLEAN(SUBSTITUTE(IFERROR(IFERROR(VALUE(LEFT(G631,FIND("@",G631)-1)),LEFT(G631,FIND("@",G631)-1)),IF(G631="","-",IFERROR(VALUE(G631),G631)))," ","")))</f>
        <v/>
      </c>
    </row>
    <row r="632" ht="25.5" customHeight="1">
      <c r="A632" s="4">
        <f>TRIM(CLEAN(SUBSTITUTE(IFERROR(IFERROR(VALUE(LEFT(G632,FIND("@",G632)-1)),LEFT(G632,FIND("@",G632)-1)),IF(G632="","-",IFERROR(VALUE(G632),G632)))," ","")))</f>
        <v/>
      </c>
    </row>
    <row r="633" ht="25.5" customHeight="1">
      <c r="A633" s="4">
        <f>TRIM(CLEAN(SUBSTITUTE(IFERROR(IFERROR(VALUE(LEFT(G633,FIND("@",G633)-1)),LEFT(G633,FIND("@",G633)-1)),IF(G633="","-",IFERROR(VALUE(G633),G633)))," ","")))</f>
        <v/>
      </c>
    </row>
    <row r="634" ht="25.5" customHeight="1">
      <c r="A634" s="4">
        <f>TRIM(CLEAN(SUBSTITUTE(IFERROR(IFERROR(VALUE(LEFT(G634,FIND("@",G634)-1)),LEFT(G634,FIND("@",G634)-1)),IF(G634="","-",IFERROR(VALUE(G634),G634)))," ","")))</f>
        <v/>
      </c>
    </row>
    <row r="635" ht="25.5" customHeight="1">
      <c r="A635" s="4">
        <f>TRIM(CLEAN(SUBSTITUTE(IFERROR(IFERROR(VALUE(LEFT(G635,FIND("@",G635)-1)),LEFT(G635,FIND("@",G635)-1)),IF(G635="","-",IFERROR(VALUE(G635),G635)))," ","")))</f>
        <v/>
      </c>
    </row>
    <row r="636" ht="25.5" customHeight="1">
      <c r="A636" s="4">
        <f>TRIM(CLEAN(SUBSTITUTE(IFERROR(IFERROR(VALUE(LEFT(G636,FIND("@",G636)-1)),LEFT(G636,FIND("@",G636)-1)),IF(G636="","-",IFERROR(VALUE(G636),G636)))," ","")))</f>
        <v/>
      </c>
    </row>
    <row r="637" ht="25.5" customHeight="1">
      <c r="A637" s="4">
        <f>TRIM(CLEAN(SUBSTITUTE(IFERROR(IFERROR(VALUE(LEFT(G637,FIND("@",G637)-1)),LEFT(G637,FIND("@",G637)-1)),IF(G637="","-",IFERROR(VALUE(G637),G637)))," ","")))</f>
        <v/>
      </c>
    </row>
    <row r="638" ht="25.5" customHeight="1">
      <c r="A638" s="4">
        <f>TRIM(CLEAN(SUBSTITUTE(IFERROR(IFERROR(VALUE(LEFT(G638,FIND("@",G638)-1)),LEFT(G638,FIND("@",G638)-1)),IF(G638="","-",IFERROR(VALUE(G638),G638)))," ","")))</f>
        <v/>
      </c>
    </row>
    <row r="639" ht="25.5" customHeight="1">
      <c r="A639" s="4">
        <f>TRIM(CLEAN(SUBSTITUTE(IFERROR(IFERROR(VALUE(LEFT(G639,FIND("@",G639)-1)),LEFT(G639,FIND("@",G639)-1)),IF(G639="","-",IFERROR(VALUE(G639),G639)))," ","")))</f>
        <v/>
      </c>
    </row>
    <row r="640" ht="25.5" customHeight="1">
      <c r="A640" s="4">
        <f>TRIM(CLEAN(SUBSTITUTE(IFERROR(IFERROR(VALUE(LEFT(G640,FIND("@",G640)-1)),LEFT(G640,FIND("@",G640)-1)),IF(G640="","-",IFERROR(VALUE(G640),G640)))," ","")))</f>
        <v/>
      </c>
    </row>
    <row r="641" ht="25.5" customHeight="1">
      <c r="A641" s="4">
        <f>TRIM(CLEAN(SUBSTITUTE(IFERROR(IFERROR(VALUE(LEFT(G641,FIND("@",G641)-1)),LEFT(G641,FIND("@",G641)-1)),IF(G641="","-",IFERROR(VALUE(G641),G641)))," ","")))</f>
        <v/>
      </c>
    </row>
    <row r="642" ht="25.5" customHeight="1">
      <c r="A642" s="4">
        <f>TRIM(CLEAN(SUBSTITUTE(IFERROR(IFERROR(VALUE(LEFT(G642,FIND("@",G642)-1)),LEFT(G642,FIND("@",G642)-1)),IF(G642="","-",IFERROR(VALUE(G642),G642)))," ","")))</f>
        <v/>
      </c>
    </row>
    <row r="643" ht="25.5" customHeight="1">
      <c r="A643" s="4">
        <f>TRIM(CLEAN(SUBSTITUTE(IFERROR(IFERROR(VALUE(LEFT(G643,FIND("@",G643)-1)),LEFT(G643,FIND("@",G643)-1)),IF(G643="","-",IFERROR(VALUE(G643),G643)))," ","")))</f>
        <v/>
      </c>
    </row>
    <row r="644" ht="25.5" customHeight="1">
      <c r="A644" s="4">
        <f>TRIM(CLEAN(SUBSTITUTE(IFERROR(IFERROR(VALUE(LEFT(G644,FIND("@",G644)-1)),LEFT(G644,FIND("@",G644)-1)),IF(G644="","-",IFERROR(VALUE(G644),G644)))," ","")))</f>
        <v/>
      </c>
    </row>
    <row r="645" ht="25.5" customHeight="1">
      <c r="A645" s="4">
        <f>TRIM(CLEAN(SUBSTITUTE(IFERROR(IFERROR(VALUE(LEFT(G645,FIND("@",G645)-1)),LEFT(G645,FIND("@",G645)-1)),IF(G645="","-",IFERROR(VALUE(G645),G645)))," ","")))</f>
        <v/>
      </c>
    </row>
    <row r="646" ht="25.5" customHeight="1">
      <c r="A646" s="4">
        <f>TRIM(CLEAN(SUBSTITUTE(IFERROR(IFERROR(VALUE(LEFT(G646,FIND("@",G646)-1)),LEFT(G646,FIND("@",G646)-1)),IF(G646="","-",IFERROR(VALUE(G646),G646)))," ","")))</f>
        <v/>
      </c>
    </row>
    <row r="647" ht="25.5" customHeight="1">
      <c r="A647" s="4">
        <f>TRIM(CLEAN(SUBSTITUTE(IFERROR(IFERROR(VALUE(LEFT(G647,FIND("@",G647)-1)),LEFT(G647,FIND("@",G647)-1)),IF(G647="","-",IFERROR(VALUE(G647),G647)))," ","")))</f>
        <v/>
      </c>
    </row>
    <row r="648" ht="25.5" customHeight="1">
      <c r="A648" s="4">
        <f>TRIM(CLEAN(SUBSTITUTE(IFERROR(IFERROR(VALUE(LEFT(G648,FIND("@",G648)-1)),LEFT(G648,FIND("@",G648)-1)),IF(G648="","-",IFERROR(VALUE(G648),G648)))," ","")))</f>
        <v/>
      </c>
    </row>
    <row r="649" ht="25.5" customHeight="1">
      <c r="A649" s="4">
        <f>TRIM(CLEAN(SUBSTITUTE(IFERROR(IFERROR(VALUE(LEFT(G649,FIND("@",G649)-1)),LEFT(G649,FIND("@",G649)-1)),IF(G649="","-",IFERROR(VALUE(G649),G649)))," ","")))</f>
        <v/>
      </c>
    </row>
    <row r="650" ht="25.5" customHeight="1">
      <c r="A650" s="4">
        <f>TRIM(CLEAN(SUBSTITUTE(IFERROR(IFERROR(VALUE(LEFT(G650,FIND("@",G650)-1)),LEFT(G650,FIND("@",G650)-1)),IF(G650="","-",IFERROR(VALUE(G650),G650)))," ","")))</f>
        <v/>
      </c>
    </row>
    <row r="651" ht="25.5" customHeight="1">
      <c r="A651" s="4">
        <f>TRIM(CLEAN(SUBSTITUTE(IFERROR(IFERROR(VALUE(LEFT(G651,FIND("@",G651)-1)),LEFT(G651,FIND("@",G651)-1)),IF(G651="","-",IFERROR(VALUE(G651),G651)))," ","")))</f>
        <v/>
      </c>
    </row>
    <row r="652" ht="25.5" customHeight="1">
      <c r="A652" s="4">
        <f>TRIM(CLEAN(SUBSTITUTE(IFERROR(IFERROR(VALUE(LEFT(G652,FIND("@",G652)-1)),LEFT(G652,FIND("@",G652)-1)),IF(G652="","-",IFERROR(VALUE(G652),G652)))," ","")))</f>
        <v/>
      </c>
    </row>
    <row r="653" ht="25.5" customHeight="1">
      <c r="A653" s="4">
        <f>TRIM(CLEAN(SUBSTITUTE(IFERROR(IFERROR(VALUE(LEFT(G653,FIND("@",G653)-1)),LEFT(G653,FIND("@",G653)-1)),IF(G653="","-",IFERROR(VALUE(G653),G653)))," ","")))</f>
        <v/>
      </c>
    </row>
    <row r="654" ht="25.5" customHeight="1">
      <c r="A654" s="4">
        <f>TRIM(CLEAN(SUBSTITUTE(IFERROR(IFERROR(VALUE(LEFT(G654,FIND("@",G654)-1)),LEFT(G654,FIND("@",G654)-1)),IF(G654="","-",IFERROR(VALUE(G654),G654)))," ","")))</f>
        <v/>
      </c>
    </row>
    <row r="655" ht="25.5" customHeight="1">
      <c r="A655" s="4">
        <f>TRIM(CLEAN(SUBSTITUTE(IFERROR(IFERROR(VALUE(LEFT(G655,FIND("@",G655)-1)),LEFT(G655,FIND("@",G655)-1)),IF(G655="","-",IFERROR(VALUE(G655),G655)))," ","")))</f>
        <v/>
      </c>
    </row>
    <row r="656" ht="25.5" customHeight="1">
      <c r="A656" s="4">
        <f>TRIM(CLEAN(SUBSTITUTE(IFERROR(IFERROR(VALUE(LEFT(G656,FIND("@",G656)-1)),LEFT(G656,FIND("@",G656)-1)),IF(G656="","-",IFERROR(VALUE(G656),G656)))," ","")))</f>
        <v/>
      </c>
    </row>
    <row r="657" ht="25.5" customHeight="1">
      <c r="A657" s="4">
        <f>TRIM(CLEAN(SUBSTITUTE(IFERROR(IFERROR(VALUE(LEFT(G657,FIND("@",G657)-1)),LEFT(G657,FIND("@",G657)-1)),IF(G657="","-",IFERROR(VALUE(G657),G657)))," ","")))</f>
        <v/>
      </c>
    </row>
    <row r="658" ht="25.5" customHeight="1">
      <c r="A658" s="4">
        <f>TRIM(CLEAN(SUBSTITUTE(IFERROR(IFERROR(VALUE(LEFT(G658,FIND("@",G658)-1)),LEFT(G658,FIND("@",G658)-1)),IF(G658="","-",IFERROR(VALUE(G658),G658)))," ","")))</f>
        <v/>
      </c>
    </row>
    <row r="659" ht="25.5" customHeight="1">
      <c r="A659" s="4">
        <f>TRIM(CLEAN(SUBSTITUTE(IFERROR(IFERROR(VALUE(LEFT(G659,FIND("@",G659)-1)),LEFT(G659,FIND("@",G659)-1)),IF(G659="","-",IFERROR(VALUE(G659),G659)))," ","")))</f>
        <v/>
      </c>
    </row>
    <row r="660" ht="25.5" customHeight="1">
      <c r="A660" s="4">
        <f>TRIM(CLEAN(SUBSTITUTE(IFERROR(IFERROR(VALUE(LEFT(G660,FIND("@",G660)-1)),LEFT(G660,FIND("@",G660)-1)),IF(G660="","-",IFERROR(VALUE(G660),G660)))," ","")))</f>
        <v/>
      </c>
    </row>
    <row r="661" ht="25.5" customHeight="1">
      <c r="A661" s="4">
        <f>TRIM(CLEAN(SUBSTITUTE(IFERROR(IFERROR(VALUE(LEFT(G661,FIND("@",G661)-1)),LEFT(G661,FIND("@",G661)-1)),IF(G661="","-",IFERROR(VALUE(G661),G661)))," ","")))</f>
        <v/>
      </c>
    </row>
    <row r="662" ht="25.5" customHeight="1">
      <c r="A662" s="4">
        <f>TRIM(CLEAN(SUBSTITUTE(IFERROR(IFERROR(VALUE(LEFT(G662,FIND("@",G662)-1)),LEFT(G662,FIND("@",G662)-1)),IF(G662="","-",IFERROR(VALUE(G662),G662)))," ","")))</f>
        <v/>
      </c>
    </row>
    <row r="663" ht="25.5" customHeight="1">
      <c r="A663" s="4">
        <f>TRIM(CLEAN(SUBSTITUTE(IFERROR(IFERROR(VALUE(LEFT(G663,FIND("@",G663)-1)),LEFT(G663,FIND("@",G663)-1)),IF(G663="","-",IFERROR(VALUE(G663),G663)))," ","")))</f>
        <v/>
      </c>
    </row>
    <row r="664" ht="25.5" customHeight="1">
      <c r="A664" s="4">
        <f>TRIM(CLEAN(SUBSTITUTE(IFERROR(IFERROR(VALUE(LEFT(G664,FIND("@",G664)-1)),LEFT(G664,FIND("@",G664)-1)),IF(G664="","-",IFERROR(VALUE(G664),G664)))," ","")))</f>
        <v/>
      </c>
    </row>
    <row r="665" ht="25.5" customHeight="1">
      <c r="A665" s="4">
        <f>TRIM(CLEAN(SUBSTITUTE(IFERROR(IFERROR(VALUE(LEFT(G665,FIND("@",G665)-1)),LEFT(G665,FIND("@",G665)-1)),IF(G665="","-",IFERROR(VALUE(G665),G665)))," ","")))</f>
        <v/>
      </c>
    </row>
    <row r="666" ht="25.5" customHeight="1">
      <c r="A666" s="4">
        <f>TRIM(CLEAN(SUBSTITUTE(IFERROR(IFERROR(VALUE(LEFT(G666,FIND("@",G666)-1)),LEFT(G666,FIND("@",G666)-1)),IF(G666="","-",IFERROR(VALUE(G666),G666)))," ","")))</f>
        <v/>
      </c>
    </row>
    <row r="667" ht="25.5" customHeight="1">
      <c r="A667" s="4">
        <f>TRIM(CLEAN(SUBSTITUTE(IFERROR(IFERROR(VALUE(LEFT(G667,FIND("@",G667)-1)),LEFT(G667,FIND("@",G667)-1)),IF(G667="","-",IFERROR(VALUE(G667),G667)))," ","")))</f>
        <v/>
      </c>
    </row>
    <row r="668" ht="25.5" customHeight="1">
      <c r="A668" s="4">
        <f>TRIM(CLEAN(SUBSTITUTE(IFERROR(IFERROR(VALUE(LEFT(G668,FIND("@",G668)-1)),LEFT(G668,FIND("@",G668)-1)),IF(G668="","-",IFERROR(VALUE(G668),G668)))," ","")))</f>
        <v/>
      </c>
    </row>
    <row r="669" ht="25.5" customHeight="1">
      <c r="A669" s="4">
        <f>TRIM(CLEAN(SUBSTITUTE(IFERROR(IFERROR(VALUE(LEFT(G669,FIND("@",G669)-1)),LEFT(G669,FIND("@",G669)-1)),IF(G669="","-",IFERROR(VALUE(G669),G669)))," ","")))</f>
        <v/>
      </c>
    </row>
    <row r="670" ht="25.5" customHeight="1">
      <c r="A670" s="4">
        <f>TRIM(CLEAN(SUBSTITUTE(IFERROR(IFERROR(VALUE(LEFT(G670,FIND("@",G670)-1)),LEFT(G670,FIND("@",G670)-1)),IF(G670="","-",IFERROR(VALUE(G670),G670)))," ","")))</f>
        <v/>
      </c>
    </row>
    <row r="671" ht="25.5" customHeight="1">
      <c r="A671" s="4">
        <f>TRIM(CLEAN(SUBSTITUTE(IFERROR(IFERROR(VALUE(LEFT(G671,FIND("@",G671)-1)),LEFT(G671,FIND("@",G671)-1)),IF(G671="","-",IFERROR(VALUE(G671),G671)))," ","")))</f>
        <v/>
      </c>
    </row>
    <row r="672" ht="25.5" customHeight="1">
      <c r="A672" s="4">
        <f>TRIM(CLEAN(SUBSTITUTE(IFERROR(IFERROR(VALUE(LEFT(G672,FIND("@",G672)-1)),LEFT(G672,FIND("@",G672)-1)),IF(G672="","-",IFERROR(VALUE(G672),G672)))," ","")))</f>
        <v/>
      </c>
    </row>
    <row r="673" ht="25.5" customHeight="1">
      <c r="A673" s="4">
        <f>TRIM(CLEAN(SUBSTITUTE(IFERROR(IFERROR(VALUE(LEFT(G673,FIND("@",G673)-1)),LEFT(G673,FIND("@",G673)-1)),IF(G673="","-",IFERROR(VALUE(G673),G673)))," ","")))</f>
        <v/>
      </c>
    </row>
    <row r="674" ht="25.5" customHeight="1">
      <c r="A674" s="4">
        <f>TRIM(CLEAN(SUBSTITUTE(IFERROR(IFERROR(VALUE(LEFT(G674,FIND("@",G674)-1)),LEFT(G674,FIND("@",G674)-1)),IF(G674="","-",IFERROR(VALUE(G674),G674)))," ","")))</f>
        <v/>
      </c>
    </row>
    <row r="675" ht="25.5" customHeight="1">
      <c r="A675" s="4">
        <f>TRIM(CLEAN(SUBSTITUTE(IFERROR(IFERROR(VALUE(LEFT(G675,FIND("@",G675)-1)),LEFT(G675,FIND("@",G675)-1)),IF(G675="","-",IFERROR(VALUE(G675),G675)))," ","")))</f>
        <v/>
      </c>
    </row>
    <row r="676" ht="25.5" customHeight="1">
      <c r="A676" s="4">
        <f>TRIM(CLEAN(SUBSTITUTE(IFERROR(IFERROR(VALUE(LEFT(G676,FIND("@",G676)-1)),LEFT(G676,FIND("@",G676)-1)),IF(G676="","-",IFERROR(VALUE(G676),G676)))," ","")))</f>
        <v/>
      </c>
    </row>
    <row r="677" ht="15" customHeight="1">
      <c r="A677" s="4">
        <f>TRIM(CLEAN(SUBSTITUTE(IFERROR(IFERROR(VALUE(LEFT(G677,FIND("@",G677)-1)),LEFT(G677,FIND("@",G677)-1)),IF(G677="","-",IFERROR(VALUE(G677),G677)))," ","")))</f>
        <v/>
      </c>
    </row>
    <row r="678" ht="15" customHeight="1">
      <c r="A678" s="4">
        <f>TRIM(CLEAN(SUBSTITUTE(IFERROR(IFERROR(VALUE(LEFT(G678,FIND("@",G678)-1)),LEFT(G678,FIND("@",G678)-1)),IF(G678="","-",IFERROR(VALUE(G678),G678)))," ","")))</f>
        <v/>
      </c>
    </row>
    <row r="679" ht="15" customHeight="1">
      <c r="A679" s="4">
        <f>TRIM(CLEAN(SUBSTITUTE(IFERROR(IFERROR(VALUE(LEFT(G679,FIND("@",G679)-1)),LEFT(G679,FIND("@",G679)-1)),IF(G679="","-",IFERROR(VALUE(G679),G679)))," ","")))</f>
        <v/>
      </c>
    </row>
    <row r="680" ht="15" customHeight="1">
      <c r="A680" s="4">
        <f>TRIM(CLEAN(SUBSTITUTE(IFERROR(IFERROR(VALUE(LEFT(G680,FIND("@",G680)-1)),LEFT(G680,FIND("@",G680)-1)),IF(G680="","-",IFERROR(VALUE(G680),G680)))," ","")))</f>
        <v/>
      </c>
    </row>
    <row r="681" ht="15" customHeight="1">
      <c r="A681" s="4">
        <f>TRIM(CLEAN(SUBSTITUTE(IFERROR(IFERROR(VALUE(LEFT(G681,FIND("@",G681)-1)),LEFT(G681,FIND("@",G681)-1)),IF(G681="","-",IFERROR(VALUE(G681),G681)))," ","")))</f>
        <v/>
      </c>
    </row>
    <row r="682" ht="15" customHeight="1">
      <c r="A682" s="4">
        <f>TRIM(CLEAN(SUBSTITUTE(IFERROR(IFERROR(VALUE(LEFT(G682,FIND("@",G682)-1)),LEFT(G682,FIND("@",G682)-1)),IF(G682="","-",IFERROR(VALUE(G682),G682)))," ","")))</f>
        <v/>
      </c>
    </row>
    <row r="683" ht="15" customHeight="1">
      <c r="A683" s="4">
        <f>TRIM(CLEAN(SUBSTITUTE(IFERROR(IFERROR(VALUE(LEFT(G683,FIND("@",G683)-1)),LEFT(G683,FIND("@",G683)-1)),IF(G683="","-",IFERROR(VALUE(G683),G683)))," ","")))</f>
        <v/>
      </c>
    </row>
    <row r="684" ht="15" customHeight="1">
      <c r="A684" s="4">
        <f>TRIM(CLEAN(SUBSTITUTE(IFERROR(IFERROR(VALUE(LEFT(G684,FIND("@",G684)-1)),LEFT(G684,FIND("@",G684)-1)),IF(G684="","-",IFERROR(VALUE(G684),G684)))," ","")))</f>
        <v/>
      </c>
    </row>
    <row r="685" ht="15" customHeight="1">
      <c r="A685" s="4">
        <f>TRIM(CLEAN(SUBSTITUTE(IFERROR(IFERROR(VALUE(LEFT(G685,FIND("@",G685)-1)),LEFT(G685,FIND("@",G685)-1)),IF(G685="","-",IFERROR(VALUE(G685),G685)))," ","")))</f>
        <v/>
      </c>
    </row>
    <row r="686" ht="15" customHeight="1">
      <c r="A686" s="4">
        <f>TRIM(CLEAN(SUBSTITUTE(IFERROR(IFERROR(VALUE(LEFT(G686,FIND("@",G686)-1)),LEFT(G686,FIND("@",G686)-1)),IF(G686="","-",IFERROR(VALUE(G686),G686)))," ","")))</f>
        <v/>
      </c>
    </row>
    <row r="687" ht="15" customHeight="1">
      <c r="A687" s="4">
        <f>TRIM(CLEAN(SUBSTITUTE(IFERROR(IFERROR(VALUE(LEFT(G687,FIND("@",G687)-1)),LEFT(G687,FIND("@",G687)-1)),IF(G687="","-",IFERROR(VALUE(G687),G687)))," ","")))</f>
        <v/>
      </c>
    </row>
    <row r="688" ht="15" customHeight="1">
      <c r="A688" s="4">
        <f>TRIM(CLEAN(SUBSTITUTE(IFERROR(IFERROR(VALUE(LEFT(G688,FIND("@",G688)-1)),LEFT(G688,FIND("@",G688)-1)),IF(G688="","-",IFERROR(VALUE(G688),G688)))," ","")))</f>
        <v/>
      </c>
    </row>
    <row r="689" ht="15" customHeight="1">
      <c r="A689" s="4">
        <f>TRIM(CLEAN(SUBSTITUTE(IFERROR(IFERROR(VALUE(LEFT(G689,FIND("@",G689)-1)),LEFT(G689,FIND("@",G689)-1)),IF(G689="","-",IFERROR(VALUE(G689),G689)))," ","")))</f>
        <v/>
      </c>
    </row>
    <row r="690" ht="15" customHeight="1">
      <c r="A690" s="4">
        <f>TRIM(CLEAN(SUBSTITUTE(IFERROR(IFERROR(VALUE(LEFT(G690,FIND("@",G690)-1)),LEFT(G690,FIND("@",G690)-1)),IF(G690="","-",IFERROR(VALUE(G690),G690)))," ","")))</f>
        <v/>
      </c>
    </row>
    <row r="691" ht="15" customHeight="1">
      <c r="A691" s="4">
        <f>TRIM(CLEAN(SUBSTITUTE(IFERROR(IFERROR(VALUE(LEFT(G691,FIND("@",G691)-1)),LEFT(G691,FIND("@",G691)-1)),IF(G691="","-",IFERROR(VALUE(G691),G691)))," ","")))</f>
        <v/>
      </c>
    </row>
    <row r="692" ht="15" customHeight="1">
      <c r="A692" s="4">
        <f>TRIM(CLEAN(SUBSTITUTE(IFERROR(IFERROR(VALUE(LEFT(G692,FIND("@",G692)-1)),LEFT(G692,FIND("@",G692)-1)),IF(G692="","-",IFERROR(VALUE(G692),G692)))," ","")))</f>
        <v/>
      </c>
    </row>
    <row r="693" ht="15" customHeight="1">
      <c r="A693" s="4">
        <f>TRIM(CLEAN(SUBSTITUTE(IFERROR(IFERROR(VALUE(LEFT(G693,FIND("@",G693)-1)),LEFT(G693,FIND("@",G693)-1)),IF(G693="","-",IFERROR(VALUE(G693),G693)))," ","")))</f>
        <v/>
      </c>
    </row>
    <row r="694" ht="15" customHeight="1">
      <c r="A694" s="4">
        <f>TRIM(CLEAN(SUBSTITUTE(IFERROR(IFERROR(VALUE(LEFT(G694,FIND("@",G694)-1)),LEFT(G694,FIND("@",G694)-1)),IF(G694="","-",IFERROR(VALUE(G694),G694)))," ","")))</f>
        <v/>
      </c>
    </row>
    <row r="695" ht="15" customHeight="1">
      <c r="A695" s="4">
        <f>TRIM(CLEAN(SUBSTITUTE(IFERROR(IFERROR(VALUE(LEFT(G695,FIND("@",G695)-1)),LEFT(G695,FIND("@",G695)-1)),IF(G695="","-",IFERROR(VALUE(G695),G695)))," ","")))</f>
        <v/>
      </c>
    </row>
    <row r="696" ht="15" customHeight="1">
      <c r="A696" s="4">
        <f>TRIM(CLEAN(SUBSTITUTE(IFERROR(IFERROR(VALUE(LEFT(G696,FIND("@",G696)-1)),LEFT(G696,FIND("@",G696)-1)),IF(G696="","-",IFERROR(VALUE(G696),G696)))," ","")))</f>
        <v/>
      </c>
    </row>
    <row r="697" ht="15" customHeight="1">
      <c r="A697" s="4">
        <f>TRIM(CLEAN(SUBSTITUTE(IFERROR(IFERROR(VALUE(LEFT(G697,FIND("@",G697)-1)),LEFT(G697,FIND("@",G697)-1)),IF(G697="","-",IFERROR(VALUE(G697),G697)))," ","")))</f>
        <v/>
      </c>
    </row>
    <row r="698" ht="15" customHeight="1">
      <c r="A698" s="4">
        <f>TRIM(CLEAN(SUBSTITUTE(IFERROR(IFERROR(VALUE(LEFT(G698,FIND("@",G698)-1)),LEFT(G698,FIND("@",G698)-1)),IF(G698="","-",IFERROR(VALUE(G698),G698)))," ","")))</f>
        <v/>
      </c>
    </row>
    <row r="699" ht="15" customHeight="1">
      <c r="A699" s="4">
        <f>TRIM(CLEAN(SUBSTITUTE(IFERROR(IFERROR(VALUE(LEFT(G699,FIND("@",G699)-1)),LEFT(G699,FIND("@",G699)-1)),IF(G699="","-",IFERROR(VALUE(G699),G699)))," ","")))</f>
        <v/>
      </c>
    </row>
    <row r="700" ht="15" customHeight="1">
      <c r="A700" s="4">
        <f>TRIM(CLEAN(SUBSTITUTE(IFERROR(IFERROR(VALUE(LEFT(G700,FIND("@",G700)-1)),LEFT(G700,FIND("@",G700)-1)),IF(G700="","-",IFERROR(VALUE(G700),G700)))," ","")))</f>
        <v/>
      </c>
    </row>
    <row r="701" ht="15" customHeight="1">
      <c r="A701" s="4">
        <f>TRIM(CLEAN(SUBSTITUTE(IFERROR(IFERROR(VALUE(LEFT(G701,FIND("@",G701)-1)),LEFT(G701,FIND("@",G701)-1)),IF(G701="","-",IFERROR(VALUE(G701),G701)))," ","")))</f>
        <v/>
      </c>
    </row>
    <row r="702" ht="15" customHeight="1">
      <c r="A702" s="4">
        <f>TRIM(CLEAN(SUBSTITUTE(IFERROR(IFERROR(VALUE(LEFT(G702,FIND("@",G702)-1)),LEFT(G702,FIND("@",G702)-1)),IF(G702="","-",IFERROR(VALUE(G702),G702)))," ","")))</f>
        <v/>
      </c>
    </row>
    <row r="703" ht="15" customHeight="1">
      <c r="A703" s="4">
        <f>TRIM(CLEAN(SUBSTITUTE(IFERROR(IFERROR(VALUE(LEFT(G703,FIND("@",G703)-1)),LEFT(G703,FIND("@",G703)-1)),IF(G703="","-",IFERROR(VALUE(G703),G703)))," ","")))</f>
        <v/>
      </c>
    </row>
    <row r="704" ht="15" customHeight="1">
      <c r="A704" s="4">
        <f>TRIM(CLEAN(SUBSTITUTE(IFERROR(IFERROR(VALUE(LEFT(G704,FIND("@",G704)-1)),LEFT(G704,FIND("@",G704)-1)),IF(G704="","-",IFERROR(VALUE(G704),G704)))," ","")))</f>
        <v/>
      </c>
    </row>
    <row r="705" ht="15" customHeight="1">
      <c r="A705" s="4">
        <f>TRIM(CLEAN(SUBSTITUTE(IFERROR(IFERROR(VALUE(LEFT(G705,FIND("@",G705)-1)),LEFT(G705,FIND("@",G705)-1)),IF(G705="","-",IFERROR(VALUE(G705),G705)))," ","")))</f>
        <v/>
      </c>
    </row>
    <row r="706" ht="15" customHeight="1">
      <c r="A706" s="4">
        <f>TRIM(CLEAN(SUBSTITUTE(IFERROR(IFERROR(VALUE(LEFT(G706,FIND("@",G706)-1)),LEFT(G706,FIND("@",G706)-1)),IF(G706="","-",IFERROR(VALUE(G706),G706)))," ","")))</f>
        <v/>
      </c>
    </row>
    <row r="707" ht="15" customHeight="1">
      <c r="A707" s="4">
        <f>TRIM(CLEAN(SUBSTITUTE(IFERROR(IFERROR(VALUE(LEFT(G707,FIND("@",G707)-1)),LEFT(G707,FIND("@",G707)-1)),IF(G707="","-",IFERROR(VALUE(G707),G707)))," ","")))</f>
        <v/>
      </c>
    </row>
    <row r="708" ht="15" customHeight="1">
      <c r="A708" s="4">
        <f>TRIM(CLEAN(SUBSTITUTE(IFERROR(IFERROR(VALUE(LEFT(G708,FIND("@",G708)-1)),LEFT(G708,FIND("@",G708)-1)),IF(G708="","-",IFERROR(VALUE(G708),G708)))," ","")))</f>
        <v/>
      </c>
    </row>
    <row r="709" ht="15" customHeight="1">
      <c r="A709" s="4">
        <f>TRIM(CLEAN(SUBSTITUTE(IFERROR(IFERROR(VALUE(LEFT(G709,FIND("@",G709)-1)),LEFT(G709,FIND("@",G709)-1)),IF(G709="","-",IFERROR(VALUE(G709),G709)))," ","")))</f>
        <v/>
      </c>
    </row>
    <row r="710" ht="15" customHeight="1">
      <c r="A710" s="4">
        <f>TRIM(CLEAN(SUBSTITUTE(IFERROR(IFERROR(VALUE(LEFT(G710,FIND("@",G710)-1)),LEFT(G710,FIND("@",G710)-1)),IF(G710="","-",IFERROR(VALUE(G710),G710)))," ","")))</f>
        <v/>
      </c>
    </row>
    <row r="711" ht="15" customHeight="1">
      <c r="A711" s="4">
        <f>TRIM(CLEAN(SUBSTITUTE(IFERROR(IFERROR(VALUE(LEFT(G711,FIND("@",G711)-1)),LEFT(G711,FIND("@",G711)-1)),IF(G711="","-",IFERROR(VALUE(G711),G711)))," ","")))</f>
        <v/>
      </c>
    </row>
    <row r="712" ht="15" customHeight="1">
      <c r="A712" s="4">
        <f>TRIM(CLEAN(SUBSTITUTE(IFERROR(IFERROR(VALUE(LEFT(G712,FIND("@",G712)-1)),LEFT(G712,FIND("@",G712)-1)),IF(G712="","-",IFERROR(VALUE(G712),G712)))," ","")))</f>
        <v/>
      </c>
    </row>
    <row r="713" ht="15" customHeight="1">
      <c r="A713" s="4">
        <f>TRIM(CLEAN(SUBSTITUTE(IFERROR(IFERROR(VALUE(LEFT(G713,FIND("@",G713)-1)),LEFT(G713,FIND("@",G713)-1)),IF(G713="","-",IFERROR(VALUE(G713),G713)))," ","")))</f>
        <v/>
      </c>
    </row>
    <row r="714" ht="15" customHeight="1">
      <c r="A714" s="4">
        <f>TRIM(CLEAN(SUBSTITUTE(IFERROR(IFERROR(VALUE(LEFT(G714,FIND("@",G714)-1)),LEFT(G714,FIND("@",G714)-1)),IF(G714="","-",IFERROR(VALUE(G714),G714)))," ","")))</f>
        <v/>
      </c>
    </row>
    <row r="715" ht="15" customHeight="1">
      <c r="A715" s="4">
        <f>TRIM(CLEAN(SUBSTITUTE(IFERROR(IFERROR(VALUE(LEFT(G715,FIND("@",G715)-1)),LEFT(G715,FIND("@",G715)-1)),IF(G715="","-",IFERROR(VALUE(G715),G715)))," ","")))</f>
        <v/>
      </c>
    </row>
    <row r="716" ht="15" customHeight="1">
      <c r="A716" s="4">
        <f>TRIM(CLEAN(SUBSTITUTE(IFERROR(IFERROR(VALUE(LEFT(G716,FIND("@",G716)-1)),LEFT(G716,FIND("@",G716)-1)),IF(G716="","-",IFERROR(VALUE(G716),G716)))," ","")))</f>
        <v/>
      </c>
    </row>
    <row r="717" ht="15" customHeight="1">
      <c r="A717" s="4">
        <f>TRIM(CLEAN(SUBSTITUTE(IFERROR(IFERROR(VALUE(LEFT(G717,FIND("@",G717)-1)),LEFT(G717,FIND("@",G717)-1)),IF(G717="","-",IFERROR(VALUE(G717),G717)))," ","")))</f>
        <v/>
      </c>
    </row>
    <row r="718" ht="15" customHeight="1">
      <c r="A718" s="4">
        <f>TRIM(CLEAN(SUBSTITUTE(IFERROR(IFERROR(VALUE(LEFT(G718,FIND("@",G718)-1)),LEFT(G718,FIND("@",G718)-1)),IF(G718="","-",IFERROR(VALUE(G718),G718)))," ","")))</f>
        <v/>
      </c>
    </row>
    <row r="719" ht="15" customHeight="1">
      <c r="A719" s="4">
        <f>TRIM(CLEAN(SUBSTITUTE(IFERROR(IFERROR(VALUE(LEFT(G719,FIND("@",G719)-1)),LEFT(G719,FIND("@",G719)-1)),IF(G719="","-",IFERROR(VALUE(G719),G719)))," ","")))</f>
        <v/>
      </c>
    </row>
    <row r="720" ht="15" customHeight="1">
      <c r="A720" s="4">
        <f>TRIM(CLEAN(SUBSTITUTE(IFERROR(IFERROR(VALUE(LEFT(G720,FIND("@",G720)-1)),LEFT(G720,FIND("@",G720)-1)),IF(G720="","-",IFERROR(VALUE(G720),G720)))," ","")))</f>
        <v/>
      </c>
    </row>
    <row r="721" ht="15" customHeight="1">
      <c r="A721" s="4">
        <f>TRIM(CLEAN(SUBSTITUTE(IFERROR(IFERROR(VALUE(LEFT(G721,FIND("@",G721)-1)),LEFT(G721,FIND("@",G721)-1)),IF(G721="","-",IFERROR(VALUE(G721),G721)))," ","")))</f>
        <v/>
      </c>
    </row>
    <row r="722" ht="15" customHeight="1">
      <c r="A722" s="4">
        <f>TRIM(CLEAN(SUBSTITUTE(IFERROR(IFERROR(VALUE(LEFT(G722,FIND("@",G722)-1)),LEFT(G722,FIND("@",G722)-1)),IF(G722="","-",IFERROR(VALUE(G722),G722)))," ","")))</f>
        <v/>
      </c>
    </row>
    <row r="723" ht="15" customHeight="1">
      <c r="A723" s="4">
        <f>TRIM(CLEAN(SUBSTITUTE(IFERROR(IFERROR(VALUE(LEFT(G723,FIND("@",G723)-1)),LEFT(G723,FIND("@",G723)-1)),IF(G723="","-",IFERROR(VALUE(G723),G723)))," ","")))</f>
        <v/>
      </c>
    </row>
    <row r="724" ht="15" customHeight="1">
      <c r="A724" s="4">
        <f>TRIM(CLEAN(SUBSTITUTE(IFERROR(IFERROR(VALUE(LEFT(G724,FIND("@",G724)-1)),LEFT(G724,FIND("@",G724)-1)),IF(G724="","-",IFERROR(VALUE(G724),G724)))," ","")))</f>
        <v/>
      </c>
    </row>
    <row r="725" ht="15" customHeight="1">
      <c r="A725" s="4">
        <f>TRIM(CLEAN(SUBSTITUTE(IFERROR(IFERROR(VALUE(LEFT(G725,FIND("@",G725)-1)),LEFT(G725,FIND("@",G725)-1)),IF(G725="","-",IFERROR(VALUE(G725),G725)))," ","")))</f>
        <v/>
      </c>
    </row>
    <row r="726" ht="15" customHeight="1">
      <c r="A726" s="4">
        <f>TRIM(CLEAN(SUBSTITUTE(IFERROR(IFERROR(VALUE(LEFT(G726,FIND("@",G726)-1)),LEFT(G726,FIND("@",G726)-1)),IF(G726="","-",IFERROR(VALUE(G726),G726)))," ","")))</f>
        <v/>
      </c>
    </row>
    <row r="727" ht="15" customHeight="1">
      <c r="A727" s="4">
        <f>TRIM(CLEAN(SUBSTITUTE(IFERROR(IFERROR(VALUE(LEFT(G727,FIND("@",G727)-1)),LEFT(G727,FIND("@",G727)-1)),IF(G727="","-",IFERROR(VALUE(G727),G727)))," ","")))</f>
        <v/>
      </c>
    </row>
    <row r="728" ht="15" customHeight="1">
      <c r="A728" s="4">
        <f>TRIM(CLEAN(SUBSTITUTE(IFERROR(IFERROR(VALUE(LEFT(G728,FIND("@",G728)-1)),LEFT(G728,FIND("@",G728)-1)),IF(G728="","-",IFERROR(VALUE(G728),G728)))," ","")))</f>
        <v/>
      </c>
    </row>
    <row r="729" ht="15" customHeight="1">
      <c r="A729" s="4">
        <f>TRIM(CLEAN(SUBSTITUTE(IFERROR(IFERROR(VALUE(LEFT(G729,FIND("@",G729)-1)),LEFT(G729,FIND("@",G729)-1)),IF(G729="","-",IFERROR(VALUE(G729),G729)))," ","")))</f>
        <v/>
      </c>
    </row>
    <row r="730" ht="15" customHeight="1">
      <c r="A730" s="4">
        <f>TRIM(CLEAN(SUBSTITUTE(IFERROR(IFERROR(VALUE(LEFT(G730,FIND("@",G730)-1)),LEFT(G730,FIND("@",G730)-1)),IF(G730="","-",IFERROR(VALUE(G730),G730)))," ","")))</f>
        <v/>
      </c>
    </row>
    <row r="731" ht="15" customHeight="1">
      <c r="A731" s="4">
        <f>TRIM(CLEAN(SUBSTITUTE(IFERROR(IFERROR(VALUE(LEFT(G731,FIND("@",G731)-1)),LEFT(G731,FIND("@",G731)-1)),IF(G731="","-",IFERROR(VALUE(G731),G731)))," ","")))</f>
        <v/>
      </c>
    </row>
    <row r="732" ht="15" customHeight="1">
      <c r="A732" s="4">
        <f>TRIM(CLEAN(SUBSTITUTE(IFERROR(IFERROR(VALUE(LEFT(G732,FIND("@",G732)-1)),LEFT(G732,FIND("@",G732)-1)),IF(G732="","-",IFERROR(VALUE(G732),G732)))," ","")))</f>
        <v/>
      </c>
    </row>
    <row r="733" ht="15" customHeight="1">
      <c r="A733" s="4">
        <f>TRIM(CLEAN(SUBSTITUTE(IFERROR(IFERROR(VALUE(LEFT(G733,FIND("@",G733)-1)),LEFT(G733,FIND("@",G733)-1)),IF(G733="","-",IFERROR(VALUE(G733),G733)))," ","")))</f>
        <v/>
      </c>
    </row>
    <row r="734" ht="15" customHeight="1">
      <c r="A734" s="4">
        <f>TRIM(CLEAN(SUBSTITUTE(IFERROR(IFERROR(VALUE(LEFT(G734,FIND("@",G734)-1)),LEFT(G734,FIND("@",G734)-1)),IF(G734="","-",IFERROR(VALUE(G734),G734)))," ","")))</f>
        <v/>
      </c>
    </row>
    <row r="735" ht="15" customHeight="1">
      <c r="A735" s="4">
        <f>TRIM(CLEAN(SUBSTITUTE(IFERROR(IFERROR(VALUE(LEFT(G735,FIND("@",G735)-1)),LEFT(G735,FIND("@",G735)-1)),IF(G735="","-",IFERROR(VALUE(G735),G735)))," ","")))</f>
        <v/>
      </c>
    </row>
    <row r="736" ht="15" customHeight="1">
      <c r="A736" s="4">
        <f>TRIM(CLEAN(SUBSTITUTE(IFERROR(IFERROR(VALUE(LEFT(G736,FIND("@",G736)-1)),LEFT(G736,FIND("@",G736)-1)),IF(G736="","-",IFERROR(VALUE(G736),G736)))," ","")))</f>
        <v/>
      </c>
    </row>
    <row r="737" ht="15" customHeight="1">
      <c r="A737" s="4">
        <f>TRIM(CLEAN(SUBSTITUTE(IFERROR(IFERROR(VALUE(LEFT(G737,FIND("@",G737)-1)),LEFT(G737,FIND("@",G737)-1)),IF(G737="","-",IFERROR(VALUE(G737),G737)))," ","")))</f>
        <v/>
      </c>
    </row>
    <row r="738" ht="15" customHeight="1">
      <c r="A738" s="4">
        <f>TRIM(CLEAN(SUBSTITUTE(IFERROR(IFERROR(VALUE(LEFT(G738,FIND("@",G738)-1)),LEFT(G738,FIND("@",G738)-1)),IF(G738="","-",IFERROR(VALUE(G738),G738)))," ","")))</f>
        <v/>
      </c>
    </row>
    <row r="739" ht="15" customHeight="1">
      <c r="A739" s="4">
        <f>TRIM(CLEAN(SUBSTITUTE(IFERROR(IFERROR(VALUE(LEFT(G739,FIND("@",G739)-1)),LEFT(G739,FIND("@",G739)-1)),IF(G739="","-",IFERROR(VALUE(G739),G739)))," ","")))</f>
        <v/>
      </c>
    </row>
    <row r="740" ht="15" customHeight="1">
      <c r="A740" s="4">
        <f>TRIM(CLEAN(SUBSTITUTE(IFERROR(IFERROR(VALUE(LEFT(G740,FIND("@",G740)-1)),LEFT(G740,FIND("@",G740)-1)),IF(G740="","-",IFERROR(VALUE(G740),G740)))," ","")))</f>
        <v/>
      </c>
    </row>
    <row r="741" ht="15" customHeight="1">
      <c r="A741" s="4">
        <f>TRIM(CLEAN(SUBSTITUTE(IFERROR(IFERROR(VALUE(LEFT(G741,FIND("@",G741)-1)),LEFT(G741,FIND("@",G741)-1)),IF(G741="","-",IFERROR(VALUE(G741),G741)))," ","")))</f>
        <v/>
      </c>
    </row>
    <row r="742" ht="15" customHeight="1">
      <c r="A742" s="4">
        <f>TRIM(CLEAN(SUBSTITUTE(IFERROR(IFERROR(VALUE(LEFT(G742,FIND("@",G742)-1)),LEFT(G742,FIND("@",G742)-1)),IF(G742="","-",IFERROR(VALUE(G742),G742)))," ","")))</f>
        <v/>
      </c>
    </row>
    <row r="743" ht="15" customHeight="1">
      <c r="A743" s="4">
        <f>TRIM(CLEAN(SUBSTITUTE(IFERROR(IFERROR(VALUE(LEFT(G743,FIND("@",G743)-1)),LEFT(G743,FIND("@",G743)-1)),IF(G743="","-",IFERROR(VALUE(G743),G743)))," ","")))</f>
        <v/>
      </c>
    </row>
    <row r="744" ht="15" customHeight="1">
      <c r="A744" s="4">
        <f>TRIM(CLEAN(SUBSTITUTE(IFERROR(IFERROR(VALUE(LEFT(G744,FIND("@",G744)-1)),LEFT(G744,FIND("@",G744)-1)),IF(G744="","-",IFERROR(VALUE(G744),G744)))," ","")))</f>
        <v/>
      </c>
    </row>
    <row r="745" ht="15" customHeight="1">
      <c r="A745" s="4">
        <f>TRIM(CLEAN(SUBSTITUTE(IFERROR(IFERROR(VALUE(LEFT(G745,FIND("@",G745)-1)),LEFT(G745,FIND("@",G745)-1)),IF(G745="","-",IFERROR(VALUE(G745),G745)))," ","")))</f>
        <v/>
      </c>
    </row>
    <row r="746" ht="15" customHeight="1">
      <c r="A746" s="4">
        <f>TRIM(CLEAN(SUBSTITUTE(IFERROR(IFERROR(VALUE(LEFT(G746,FIND("@",G746)-1)),LEFT(G746,FIND("@",G746)-1)),IF(G746="","-",IFERROR(VALUE(G746),G746)))," ","")))</f>
        <v/>
      </c>
    </row>
    <row r="747" ht="15" customHeight="1">
      <c r="A747" s="4">
        <f>TRIM(CLEAN(SUBSTITUTE(IFERROR(IFERROR(VALUE(LEFT(G747,FIND("@",G747)-1)),LEFT(G747,FIND("@",G747)-1)),IF(G747="","-",IFERROR(VALUE(G747),G747)))," ","")))</f>
        <v/>
      </c>
    </row>
    <row r="748" ht="15" customHeight="1">
      <c r="A748" s="4">
        <f>TRIM(CLEAN(SUBSTITUTE(IFERROR(IFERROR(VALUE(LEFT(G748,FIND("@",G748)-1)),LEFT(G748,FIND("@",G748)-1)),IF(G748="","-",IFERROR(VALUE(G748),G748)))," ","")))</f>
        <v/>
      </c>
    </row>
    <row r="749" ht="15" customHeight="1">
      <c r="A749" s="4">
        <f>TRIM(CLEAN(SUBSTITUTE(IFERROR(IFERROR(VALUE(LEFT(G749,FIND("@",G749)-1)),LEFT(G749,FIND("@",G749)-1)),IF(G749="","-",IFERROR(VALUE(G749),G749)))," ","")))</f>
        <v/>
      </c>
    </row>
    <row r="750" ht="15" customHeight="1">
      <c r="A750" s="4">
        <f>TRIM(CLEAN(SUBSTITUTE(IFERROR(IFERROR(VALUE(LEFT(G750,FIND("@",G750)-1)),LEFT(G750,FIND("@",G750)-1)),IF(G750="","-",IFERROR(VALUE(G750),G750)))," ","")))</f>
        <v/>
      </c>
    </row>
    <row r="751" ht="15" customHeight="1">
      <c r="A751" s="4">
        <f>TRIM(CLEAN(SUBSTITUTE(IFERROR(IFERROR(VALUE(LEFT(G751,FIND("@",G751)-1)),LEFT(G751,FIND("@",G751)-1)),IF(G751="","-",IFERROR(VALUE(G751),G751)))," ","")))</f>
        <v/>
      </c>
    </row>
    <row r="752" ht="15" customHeight="1">
      <c r="A752" s="4">
        <f>TRIM(CLEAN(SUBSTITUTE(IFERROR(IFERROR(VALUE(LEFT(G752,FIND("@",G752)-1)),LEFT(G752,FIND("@",G752)-1)),IF(G752="","-",IFERROR(VALUE(G752),G752)))," ","")))</f>
        <v/>
      </c>
    </row>
    <row r="753" ht="15" customHeight="1">
      <c r="A753" s="4">
        <f>TRIM(CLEAN(SUBSTITUTE(IFERROR(IFERROR(VALUE(LEFT(G753,FIND("@",G753)-1)),LEFT(G753,FIND("@",G753)-1)),IF(G753="","-",IFERROR(VALUE(G753),G753)))," ","")))</f>
        <v/>
      </c>
    </row>
    <row r="754" ht="15" customHeight="1">
      <c r="A754" s="4">
        <f>TRIM(CLEAN(SUBSTITUTE(IFERROR(IFERROR(VALUE(LEFT(G754,FIND("@",G754)-1)),LEFT(G754,FIND("@",G754)-1)),IF(G754="","-",IFERROR(VALUE(G754),G754)))," ","")))</f>
        <v/>
      </c>
    </row>
    <row r="755" ht="15" customHeight="1">
      <c r="A755" s="4">
        <f>TRIM(CLEAN(SUBSTITUTE(IFERROR(IFERROR(VALUE(LEFT(G755,FIND("@",G755)-1)),LEFT(G755,FIND("@",G755)-1)),IF(G755="","-",IFERROR(VALUE(G755),G755)))," ","")))</f>
        <v/>
      </c>
    </row>
    <row r="756" ht="15" customHeight="1">
      <c r="A756" s="4">
        <f>TRIM(CLEAN(SUBSTITUTE(IFERROR(IFERROR(VALUE(LEFT(G756,FIND("@",G756)-1)),LEFT(G756,FIND("@",G756)-1)),IF(G756="","-",IFERROR(VALUE(G756),G756)))," ","")))</f>
        <v/>
      </c>
    </row>
    <row r="757" ht="15" customHeight="1">
      <c r="A757" s="4">
        <f>TRIM(CLEAN(SUBSTITUTE(IFERROR(IFERROR(VALUE(LEFT(G757,FIND("@",G757)-1)),LEFT(G757,FIND("@",G757)-1)),IF(G757="","-",IFERROR(VALUE(G757),G757)))," ","")))</f>
        <v/>
      </c>
    </row>
    <row r="758" ht="15" customHeight="1">
      <c r="A758" s="4">
        <f>TRIM(CLEAN(SUBSTITUTE(IFERROR(IFERROR(VALUE(LEFT(G758,FIND("@",G758)-1)),LEFT(G758,FIND("@",G758)-1)),IF(G758="","-",IFERROR(VALUE(G758),G758)))," ","")))</f>
        <v/>
      </c>
    </row>
    <row r="759" ht="15" customHeight="1">
      <c r="A759" s="4">
        <f>TRIM(CLEAN(SUBSTITUTE(IFERROR(IFERROR(VALUE(LEFT(G759,FIND("@",G759)-1)),LEFT(G759,FIND("@",G759)-1)),IF(G759="","-",IFERROR(VALUE(G759),G759)))," ","")))</f>
        <v/>
      </c>
    </row>
    <row r="760" ht="15" customHeight="1">
      <c r="A760" s="4">
        <f>TRIM(CLEAN(SUBSTITUTE(IFERROR(IFERROR(VALUE(LEFT(G760,FIND("@",G760)-1)),LEFT(G760,FIND("@",G760)-1)),IF(G760="","-",IFERROR(VALUE(G760),G760)))," ","")))</f>
        <v/>
      </c>
    </row>
    <row r="761" ht="15" customHeight="1">
      <c r="A761" s="4">
        <f>TRIM(CLEAN(SUBSTITUTE(IFERROR(IFERROR(VALUE(LEFT(G761,FIND("@",G761)-1)),LEFT(G761,FIND("@",G761)-1)),IF(G761="","-",IFERROR(VALUE(G761),G761)))," ","")))</f>
        <v/>
      </c>
    </row>
    <row r="762" ht="15" customHeight="1">
      <c r="A762" s="4">
        <f>TRIM(CLEAN(SUBSTITUTE(IFERROR(IFERROR(VALUE(LEFT(G762,FIND("@",G762)-1)),LEFT(G762,FIND("@",G762)-1)),IF(G762="","-",IFERROR(VALUE(G762),G762)))," ","")))</f>
        <v/>
      </c>
    </row>
    <row r="763" ht="15" customHeight="1">
      <c r="A763" s="4">
        <f>TRIM(CLEAN(SUBSTITUTE(IFERROR(IFERROR(VALUE(LEFT(G763,FIND("@",G763)-1)),LEFT(G763,FIND("@",G763)-1)),IF(G763="","-",IFERROR(VALUE(G763),G763)))," ","")))</f>
        <v/>
      </c>
    </row>
    <row r="764" ht="15" customHeight="1">
      <c r="A764" s="4">
        <f>TRIM(CLEAN(SUBSTITUTE(IFERROR(IFERROR(VALUE(LEFT(G764,FIND("@",G764)-1)),LEFT(G764,FIND("@",G764)-1)),IF(G764="","-",IFERROR(VALUE(G764),G764)))," ","")))</f>
        <v/>
      </c>
    </row>
    <row r="765" ht="15" customHeight="1">
      <c r="A765" s="4">
        <f>TRIM(CLEAN(SUBSTITUTE(IFERROR(IFERROR(VALUE(LEFT(G765,FIND("@",G765)-1)),LEFT(G765,FIND("@",G765)-1)),IF(G765="","-",IFERROR(VALUE(G765),G765)))," ","")))</f>
        <v/>
      </c>
    </row>
    <row r="766" ht="15" customHeight="1">
      <c r="A766" s="4">
        <f>TRIM(CLEAN(SUBSTITUTE(IFERROR(IFERROR(VALUE(LEFT(G766,FIND("@",G766)-1)),LEFT(G766,FIND("@",G766)-1)),IF(G766="","-",IFERROR(VALUE(G766),G766)))," ","")))</f>
        <v/>
      </c>
    </row>
    <row r="767" ht="15" customHeight="1">
      <c r="A767" s="4">
        <f>TRIM(CLEAN(SUBSTITUTE(IFERROR(IFERROR(VALUE(LEFT(G767,FIND("@",G767)-1)),LEFT(G767,FIND("@",G767)-1)),IF(G767="","-",IFERROR(VALUE(G767),G767)))," ","")))</f>
        <v/>
      </c>
    </row>
    <row r="768" ht="51" customHeight="1">
      <c r="A768" s="4">
        <f>TRIM(CLEAN(SUBSTITUTE(IFERROR(IFERROR(VALUE(LEFT(G768,FIND("@",G768)-1)),LEFT(G768,FIND("@",G768)-1)),IF(G768="","-",IFERROR(VALUE(G768),G768)))," ","")))</f>
        <v/>
      </c>
    </row>
    <row r="769" ht="51" customHeight="1">
      <c r="A769" s="4">
        <f>TRIM(CLEAN(SUBSTITUTE(IFERROR(IFERROR(VALUE(LEFT(G769,FIND("@",G769)-1)),LEFT(G769,FIND("@",G769)-1)),IF(G769="","-",IFERROR(VALUE(G769),G769)))," ","")))</f>
        <v/>
      </c>
    </row>
    <row r="770" ht="51" customHeight="1">
      <c r="A770" s="4">
        <f>TRIM(CLEAN(SUBSTITUTE(IFERROR(IFERROR(VALUE(LEFT(G770,FIND("@",G770)-1)),LEFT(G770,FIND("@",G770)-1)),IF(G770="","-",IFERROR(VALUE(G770),G770)))," ","")))</f>
        <v/>
      </c>
    </row>
    <row r="771" ht="51" customHeight="1">
      <c r="A771" s="4">
        <f>TRIM(CLEAN(SUBSTITUTE(IFERROR(IFERROR(VALUE(LEFT(G771,FIND("@",G771)-1)),LEFT(G771,FIND("@",G771)-1)),IF(G771="","-",IFERROR(VALUE(G771),G771)))," ","")))</f>
        <v/>
      </c>
    </row>
    <row r="772" ht="51" customHeight="1">
      <c r="A772" s="4">
        <f>TRIM(CLEAN(SUBSTITUTE(IFERROR(IFERROR(VALUE(LEFT(G772,FIND("@",G772)-1)),LEFT(G772,FIND("@",G772)-1)),IF(G772="","-",IFERROR(VALUE(G772),G772)))," ","")))</f>
        <v/>
      </c>
    </row>
    <row r="773" ht="51" customHeight="1">
      <c r="A773" s="4">
        <f>TRIM(CLEAN(SUBSTITUTE(IFERROR(IFERROR(VALUE(LEFT(G773,FIND("@",G773)-1)),LEFT(G773,FIND("@",G773)-1)),IF(G773="","-",IFERROR(VALUE(G773),G773)))," ","")))</f>
        <v/>
      </c>
    </row>
    <row r="774" ht="51" customHeight="1">
      <c r="A774" s="4">
        <f>TRIM(CLEAN(SUBSTITUTE(IFERROR(IFERROR(VALUE(LEFT(G774,FIND("@",G774)-1)),LEFT(G774,FIND("@",G774)-1)),IF(G774="","-",IFERROR(VALUE(G774),G774)))," ","")))</f>
        <v/>
      </c>
    </row>
    <row r="775" ht="51" customHeight="1">
      <c r="A775" s="4">
        <f>TRIM(CLEAN(SUBSTITUTE(IFERROR(IFERROR(VALUE(LEFT(G775,FIND("@",G775)-1)),LEFT(G775,FIND("@",G775)-1)),IF(G775="","-",IFERROR(VALUE(G775),G775)))," ","")))</f>
        <v/>
      </c>
    </row>
    <row r="776" ht="51" customHeight="1">
      <c r="A776" s="4">
        <f>TRIM(CLEAN(SUBSTITUTE(IFERROR(IFERROR(VALUE(LEFT(G776,FIND("@",G776)-1)),LEFT(G776,FIND("@",G776)-1)),IF(G776="","-",IFERROR(VALUE(G776),G776)))," ","")))</f>
        <v/>
      </c>
    </row>
    <row r="777" ht="25.5" customHeight="1">
      <c r="A777" s="4">
        <f>TRIM(CLEAN(SUBSTITUTE(IFERROR(IFERROR(VALUE(LEFT(G777,FIND("@",G777)-1)),LEFT(G777,FIND("@",G777)-1)),IF(G777="","-",IFERROR(VALUE(G777),G777)))," ","")))</f>
        <v/>
      </c>
    </row>
    <row r="778" ht="25.5" customHeight="1">
      <c r="A778" s="4">
        <f>TRIM(CLEAN(SUBSTITUTE(IFERROR(IFERROR(VALUE(LEFT(G778,FIND("@",G778)-1)),LEFT(G778,FIND("@",G778)-1)),IF(G778="","-",IFERROR(VALUE(G778),G778)))," ","")))</f>
        <v/>
      </c>
    </row>
    <row r="779" ht="25.5" customHeight="1">
      <c r="A779" s="4">
        <f>TRIM(CLEAN(SUBSTITUTE(IFERROR(IFERROR(VALUE(LEFT(G779,FIND("@",G779)-1)),LEFT(G779,FIND("@",G779)-1)),IF(G779="","-",IFERROR(VALUE(G779),G779)))," ","")))</f>
        <v/>
      </c>
    </row>
    <row r="780" ht="25.5" customHeight="1">
      <c r="A780" s="4">
        <f>TRIM(CLEAN(SUBSTITUTE(IFERROR(IFERROR(VALUE(LEFT(G780,FIND("@",G780)-1)),LEFT(G780,FIND("@",G780)-1)),IF(G780="","-",IFERROR(VALUE(G780),G780)))," ","")))</f>
        <v/>
      </c>
    </row>
    <row r="781" ht="25.5" customHeight="1">
      <c r="A781" s="4">
        <f>TRIM(CLEAN(SUBSTITUTE(IFERROR(IFERROR(VALUE(LEFT(G781,FIND("@",G781)-1)),LEFT(G781,FIND("@",G781)-1)),IF(G781="","-",IFERROR(VALUE(G781),G781)))," ","")))</f>
        <v/>
      </c>
    </row>
    <row r="782" ht="25.5" customHeight="1">
      <c r="A782" s="4">
        <f>TRIM(CLEAN(SUBSTITUTE(IFERROR(IFERROR(VALUE(LEFT(G782,FIND("@",G782)-1)),LEFT(G782,FIND("@",G782)-1)),IF(G782="","-",IFERROR(VALUE(G782),G782)))," ","")))</f>
        <v/>
      </c>
    </row>
    <row r="783" ht="25.5" customHeight="1">
      <c r="A783" s="4">
        <f>TRIM(CLEAN(SUBSTITUTE(IFERROR(IFERROR(VALUE(LEFT(G783,FIND("@",G783)-1)),LEFT(G783,FIND("@",G783)-1)),IF(G783="","-",IFERROR(VALUE(G783),G783)))," ","")))</f>
        <v/>
      </c>
    </row>
    <row r="784" ht="15" customHeight="1">
      <c r="A784" s="4">
        <f>TRIM(CLEAN(SUBSTITUTE(IFERROR(IFERROR(VALUE(LEFT(G784,FIND("@",G784)-1)),LEFT(G784,FIND("@",G784)-1)),IF(G784="","-",IFERROR(VALUE(G784),G784)))," ","")))</f>
        <v/>
      </c>
    </row>
    <row r="785" ht="15" customHeight="1">
      <c r="A785" s="4">
        <f>TRIM(CLEAN(SUBSTITUTE(IFERROR(IFERROR(VALUE(LEFT(G785,FIND("@",G785)-1)),LEFT(G785,FIND("@",G785)-1)),IF(G785="","-",IFERROR(VALUE(G785),G785)))," ","")))</f>
        <v/>
      </c>
    </row>
    <row r="786" ht="15" customHeight="1">
      <c r="A786" s="4">
        <f>TRIM(CLEAN(SUBSTITUTE(IFERROR(IFERROR(VALUE(LEFT(G786,FIND("@",G786)-1)),LEFT(G786,FIND("@",G786)-1)),IF(G786="","-",IFERROR(VALUE(G786),G786)))," ","")))</f>
        <v/>
      </c>
    </row>
    <row r="787" ht="15" customHeight="1">
      <c r="A787" s="4">
        <f>TRIM(CLEAN(SUBSTITUTE(IFERROR(IFERROR(VALUE(LEFT(G787,FIND("@",G787)-1)),LEFT(G787,FIND("@",G787)-1)),IF(G787="","-",IFERROR(VALUE(G787),G787)))," ","")))</f>
        <v/>
      </c>
    </row>
    <row r="788" ht="15" customHeight="1">
      <c r="A788" s="4">
        <f>TRIM(CLEAN(SUBSTITUTE(IFERROR(IFERROR(VALUE(LEFT(G788,FIND("@",G788)-1)),LEFT(G788,FIND("@",G788)-1)),IF(G788="","-",IFERROR(VALUE(G788),G788)))," ","")))</f>
        <v/>
      </c>
    </row>
    <row r="789" ht="15" customHeight="1">
      <c r="A789" s="4">
        <f>TRIM(CLEAN(SUBSTITUTE(IFERROR(IFERROR(VALUE(LEFT(G789,FIND("@",G789)-1)),LEFT(G789,FIND("@",G789)-1)),IF(G789="","-",IFERROR(VALUE(G789),G789)))," ","")))</f>
        <v/>
      </c>
    </row>
    <row r="790" ht="15" customHeight="1">
      <c r="A790" s="4">
        <f>TRIM(CLEAN(SUBSTITUTE(IFERROR(IFERROR(VALUE(LEFT(G790,FIND("@",G790)-1)),LEFT(G790,FIND("@",G790)-1)),IF(G790="","-",IFERROR(VALUE(G790),G790)))," ","")))</f>
        <v/>
      </c>
    </row>
    <row r="791" ht="15" customHeight="1">
      <c r="A791" s="4">
        <f>TRIM(CLEAN(SUBSTITUTE(IFERROR(IFERROR(VALUE(LEFT(G791,FIND("@",G791)-1)),LEFT(G791,FIND("@",G791)-1)),IF(G791="","-",IFERROR(VALUE(G791),G791)))," ","")))</f>
        <v/>
      </c>
    </row>
    <row r="792" ht="15" customHeight="1">
      <c r="A792" s="4">
        <f>TRIM(CLEAN(SUBSTITUTE(IFERROR(IFERROR(VALUE(LEFT(G792,FIND("@",G792)-1)),LEFT(G792,FIND("@",G792)-1)),IF(G792="","-",IFERROR(VALUE(G792),G792)))," ","")))</f>
        <v/>
      </c>
    </row>
    <row r="793" ht="15" customHeight="1">
      <c r="A793" s="4">
        <f>TRIM(CLEAN(SUBSTITUTE(IFERROR(IFERROR(VALUE(LEFT(G793,FIND("@",G793)-1)),LEFT(G793,FIND("@",G793)-1)),IF(G793="","-",IFERROR(VALUE(G793),G793)))," ","")))</f>
        <v/>
      </c>
    </row>
    <row r="794" ht="15" customHeight="1">
      <c r="A794" s="4">
        <f>TRIM(CLEAN(SUBSTITUTE(IFERROR(IFERROR(VALUE(LEFT(G794,FIND("@",G794)-1)),LEFT(G794,FIND("@",G794)-1)),IF(G794="","-",IFERROR(VALUE(G794),G794)))," ","")))</f>
        <v/>
      </c>
    </row>
    <row r="795" ht="15" customHeight="1">
      <c r="A795" s="4">
        <f>TRIM(CLEAN(SUBSTITUTE(IFERROR(IFERROR(VALUE(LEFT(G795,FIND("@",G795)-1)),LEFT(G795,FIND("@",G795)-1)),IF(G795="","-",IFERROR(VALUE(G795),G795)))," ","")))</f>
        <v/>
      </c>
    </row>
    <row r="796" ht="15" customHeight="1">
      <c r="A796" s="4">
        <f>TRIM(CLEAN(SUBSTITUTE(IFERROR(IFERROR(VALUE(LEFT(G796,FIND("@",G796)-1)),LEFT(G796,FIND("@",G796)-1)),IF(G796="","-",IFERROR(VALUE(G796),G796)))," ","")))</f>
        <v/>
      </c>
    </row>
    <row r="797" ht="15" customHeight="1">
      <c r="A797" s="4">
        <f>TRIM(CLEAN(SUBSTITUTE(IFERROR(IFERROR(VALUE(LEFT(G797,FIND("@",G797)-1)),LEFT(G797,FIND("@",G797)-1)),IF(G797="","-",IFERROR(VALUE(G797),G797)))," ","")))</f>
        <v/>
      </c>
    </row>
    <row r="798" ht="15" customHeight="1">
      <c r="A798" s="4">
        <f>TRIM(CLEAN(SUBSTITUTE(IFERROR(IFERROR(VALUE(LEFT(G798,FIND("@",G798)-1)),LEFT(G798,FIND("@",G798)-1)),IF(G798="","-",IFERROR(VALUE(G798),G798)))," ","")))</f>
        <v/>
      </c>
    </row>
    <row r="799" ht="15" customHeight="1">
      <c r="A799" s="4">
        <f>TRIM(CLEAN(SUBSTITUTE(IFERROR(IFERROR(VALUE(LEFT(G799,FIND("@",G799)-1)),LEFT(G799,FIND("@",G799)-1)),IF(G799="","-",IFERROR(VALUE(G799),G799)))," ","")))</f>
        <v/>
      </c>
    </row>
    <row r="800" ht="15" customHeight="1">
      <c r="A800" s="4">
        <f>TRIM(CLEAN(SUBSTITUTE(IFERROR(IFERROR(VALUE(LEFT(G800,FIND("@",G800)-1)),LEFT(G800,FIND("@",G800)-1)),IF(G800="","-",IFERROR(VALUE(G800),G800)))," ","")))</f>
        <v/>
      </c>
    </row>
    <row r="801" ht="15" customHeight="1">
      <c r="A801" s="4">
        <f>TRIM(CLEAN(SUBSTITUTE(IFERROR(IFERROR(VALUE(LEFT(G801,FIND("@",G801)-1)),LEFT(G801,FIND("@",G801)-1)),IF(G801="","-",IFERROR(VALUE(G801),G801)))," ","")))</f>
        <v/>
      </c>
    </row>
    <row r="802" ht="15" customHeight="1">
      <c r="A802" s="4">
        <f>TRIM(CLEAN(SUBSTITUTE(IFERROR(IFERROR(VALUE(LEFT(G802,FIND("@",G802)-1)),LEFT(G802,FIND("@",G802)-1)),IF(G802="","-",IFERROR(VALUE(G802),G802)))," ","")))</f>
        <v/>
      </c>
    </row>
    <row r="803" ht="51" customHeight="1">
      <c r="A803" s="4">
        <f>TRIM(CLEAN(SUBSTITUTE(IFERROR(IFERROR(VALUE(LEFT(G803,FIND("@",G803)-1)),LEFT(G803,FIND("@",G803)-1)),IF(G803="","-",IFERROR(VALUE(G803),G803)))," ","")))</f>
        <v/>
      </c>
    </row>
    <row r="804" ht="15" customHeight="1">
      <c r="A804" s="4">
        <f>TRIM(CLEAN(SUBSTITUTE(IFERROR(IFERROR(VALUE(LEFT(G804,FIND("@",G804)-1)),LEFT(G804,FIND("@",G804)-1)),IF(G804="","-",IFERROR(VALUE(G804),G804)))," ","")))</f>
        <v/>
      </c>
    </row>
    <row r="805" ht="15" customHeight="1">
      <c r="A805" s="4">
        <f>TRIM(CLEAN(SUBSTITUTE(IFERROR(IFERROR(VALUE(LEFT(G805,FIND("@",G805)-1)),LEFT(G805,FIND("@",G805)-1)),IF(G805="","-",IFERROR(VALUE(G805),G805)))," ","")))</f>
        <v/>
      </c>
    </row>
    <row r="806" ht="15" customHeight="1">
      <c r="A806" s="4">
        <f>TRIM(CLEAN(SUBSTITUTE(IFERROR(IFERROR(VALUE(LEFT(G806,FIND("@",G806)-1)),LEFT(G806,FIND("@",G806)-1)),IF(G806="","-",IFERROR(VALUE(G806),G806)))," ","")))</f>
        <v/>
      </c>
    </row>
    <row r="807" ht="15" customHeight="1">
      <c r="A807" s="4">
        <f>TRIM(CLEAN(SUBSTITUTE(IFERROR(IFERROR(VALUE(LEFT(G807,FIND("@",G807)-1)),LEFT(G807,FIND("@",G807)-1)),IF(G807="","-",IFERROR(VALUE(G807),G807)))," ","")))</f>
        <v/>
      </c>
    </row>
    <row r="808" ht="15" customHeight="1">
      <c r="A808" s="4">
        <f>TRIM(CLEAN(SUBSTITUTE(IFERROR(IFERROR(VALUE(LEFT(G808,FIND("@",G808)-1)),LEFT(G808,FIND("@",G808)-1)),IF(G808="","-",IFERROR(VALUE(G808),G808)))," ","")))</f>
        <v/>
      </c>
    </row>
    <row r="809" ht="15" customHeight="1">
      <c r="A809" s="4">
        <f>TRIM(CLEAN(SUBSTITUTE(IFERROR(IFERROR(VALUE(LEFT(G809,FIND("@",G809)-1)),LEFT(G809,FIND("@",G809)-1)),IF(G809="","-",IFERROR(VALUE(G809),G809)))," ","")))</f>
        <v/>
      </c>
    </row>
    <row r="810" ht="15" customHeight="1">
      <c r="A810" s="4">
        <f>TRIM(CLEAN(SUBSTITUTE(IFERROR(IFERROR(VALUE(LEFT(G810,FIND("@",G810)-1)),LEFT(G810,FIND("@",G810)-1)),IF(G810="","-",IFERROR(VALUE(G810),G810)))," ","")))</f>
        <v/>
      </c>
    </row>
    <row r="811" ht="15" customHeight="1">
      <c r="A811" s="4">
        <f>TRIM(CLEAN(SUBSTITUTE(IFERROR(IFERROR(VALUE(LEFT(G811,FIND("@",G811)-1)),LEFT(G811,FIND("@",G811)-1)),IF(G811="","-",IFERROR(VALUE(G811),G811)))," ","")))</f>
        <v/>
      </c>
    </row>
    <row r="812" ht="15" customHeight="1">
      <c r="A812" s="4">
        <f>TRIM(CLEAN(SUBSTITUTE(IFERROR(IFERROR(VALUE(LEFT(G812,FIND("@",G812)-1)),LEFT(G812,FIND("@",G812)-1)),IF(G812="","-",IFERROR(VALUE(G812),G812)))," ","")))</f>
        <v/>
      </c>
    </row>
    <row r="813" ht="15" customHeight="1">
      <c r="A813" s="4">
        <f>TRIM(CLEAN(SUBSTITUTE(IFERROR(IFERROR(VALUE(LEFT(G813,FIND("@",G813)-1)),LEFT(G813,FIND("@",G813)-1)),IF(G813="","-",IFERROR(VALUE(G813),G813)))," ","")))</f>
        <v/>
      </c>
    </row>
    <row r="814" ht="15" customHeight="1">
      <c r="A814" s="4">
        <f>TRIM(CLEAN(SUBSTITUTE(IFERROR(IFERROR(VALUE(LEFT(G814,FIND("@",G814)-1)),LEFT(G814,FIND("@",G814)-1)),IF(G814="","-",IFERROR(VALUE(G814),G814)))," ","")))</f>
        <v/>
      </c>
    </row>
    <row r="815" ht="15" customHeight="1">
      <c r="A815" s="4">
        <f>TRIM(CLEAN(SUBSTITUTE(IFERROR(IFERROR(VALUE(LEFT(G815,FIND("@",G815)-1)),LEFT(G815,FIND("@",G815)-1)),IF(G815="","-",IFERROR(VALUE(G815),G815)))," ","")))</f>
        <v/>
      </c>
    </row>
    <row r="816" ht="15" customHeight="1">
      <c r="A816" s="4">
        <f>TRIM(CLEAN(SUBSTITUTE(IFERROR(IFERROR(VALUE(LEFT(G816,FIND("@",G816)-1)),LEFT(G816,FIND("@",G816)-1)),IF(G816="","-",IFERROR(VALUE(G816),G816)))," ","")))</f>
        <v/>
      </c>
    </row>
    <row r="817" ht="15" customHeight="1">
      <c r="A817" s="4">
        <f>TRIM(CLEAN(SUBSTITUTE(IFERROR(IFERROR(VALUE(LEFT(G817,FIND("@",G817)-1)),LEFT(G817,FIND("@",G817)-1)),IF(G817="","-",IFERROR(VALUE(G817),G817)))," ","")))</f>
        <v/>
      </c>
    </row>
    <row r="818" ht="15" customHeight="1">
      <c r="A818" s="4">
        <f>TRIM(CLEAN(SUBSTITUTE(IFERROR(IFERROR(VALUE(LEFT(G818,FIND("@",G818)-1)),LEFT(G818,FIND("@",G818)-1)),IF(G818="","-",IFERROR(VALUE(G818),G818)))," ","")))</f>
        <v/>
      </c>
    </row>
    <row r="819" ht="15" customHeight="1">
      <c r="A819" s="4">
        <f>TRIM(CLEAN(SUBSTITUTE(IFERROR(IFERROR(VALUE(LEFT(G819,FIND("@",G819)-1)),LEFT(G819,FIND("@",G819)-1)),IF(G819="","-",IFERROR(VALUE(G819),G819)))," ","")))</f>
        <v/>
      </c>
    </row>
    <row r="820" ht="15" customHeight="1">
      <c r="A820" s="4">
        <f>TRIM(CLEAN(SUBSTITUTE(IFERROR(IFERROR(VALUE(LEFT(G820,FIND("@",G820)-1)),LEFT(G820,FIND("@",G820)-1)),IF(G820="","-",IFERROR(VALUE(G820),G820)))," ","")))</f>
        <v/>
      </c>
    </row>
    <row r="821" ht="15" customHeight="1">
      <c r="A821" s="4">
        <f>TRIM(CLEAN(SUBSTITUTE(IFERROR(IFERROR(VALUE(LEFT(G821,FIND("@",G821)-1)),LEFT(G821,FIND("@",G821)-1)),IF(G821="","-",IFERROR(VALUE(G821),G821)))," ","")))</f>
        <v/>
      </c>
    </row>
    <row r="822" ht="15" customHeight="1">
      <c r="A822" s="4">
        <f>TRIM(CLEAN(SUBSTITUTE(IFERROR(IFERROR(VALUE(LEFT(G822,FIND("@",G822)-1)),LEFT(G822,FIND("@",G822)-1)),IF(G822="","-",IFERROR(VALUE(G822),G822)))," ","")))</f>
        <v/>
      </c>
    </row>
    <row r="823" ht="15" customHeight="1">
      <c r="A823" s="4">
        <f>TRIM(CLEAN(SUBSTITUTE(IFERROR(IFERROR(VALUE(LEFT(G823,FIND("@",G823)-1)),LEFT(G823,FIND("@",G823)-1)),IF(G823="","-",IFERROR(VALUE(G823),G823)))," ","")))</f>
        <v/>
      </c>
    </row>
    <row r="824" ht="15" customHeight="1">
      <c r="A824" s="4">
        <f>TRIM(CLEAN(SUBSTITUTE(IFERROR(IFERROR(VALUE(LEFT(G824,FIND("@",G824)-1)),LEFT(G824,FIND("@",G824)-1)),IF(G824="","-",IFERROR(VALUE(G824),G824)))," ","")))</f>
        <v/>
      </c>
    </row>
    <row r="825" ht="15" customHeight="1">
      <c r="A825" s="4">
        <f>TRIM(CLEAN(SUBSTITUTE(IFERROR(IFERROR(VALUE(LEFT(G825,FIND("@",G825)-1)),LEFT(G825,FIND("@",G825)-1)),IF(G825="","-",IFERROR(VALUE(G825),G825)))," ","")))</f>
        <v/>
      </c>
    </row>
    <row r="826" ht="15" customHeight="1">
      <c r="A826" s="4">
        <f>TRIM(CLEAN(SUBSTITUTE(IFERROR(IFERROR(VALUE(LEFT(G826,FIND("@",G826)-1)),LEFT(G826,FIND("@",G826)-1)),IF(G826="","-",IFERROR(VALUE(G826),G826)))," ","")))</f>
        <v/>
      </c>
    </row>
    <row r="827" ht="15" customHeight="1">
      <c r="A827" s="4">
        <f>TRIM(CLEAN(SUBSTITUTE(IFERROR(IFERROR(VALUE(LEFT(G827,FIND("@",G827)-1)),LEFT(G827,FIND("@",G827)-1)),IF(G827="","-",IFERROR(VALUE(G827),G827)))," ","")))</f>
        <v/>
      </c>
    </row>
    <row r="828" ht="15" customHeight="1">
      <c r="A828" s="4">
        <f>TRIM(CLEAN(SUBSTITUTE(IFERROR(IFERROR(VALUE(LEFT(G828,FIND("@",G828)-1)),LEFT(G828,FIND("@",G828)-1)),IF(G828="","-",IFERROR(VALUE(G828),G828)))," ","")))</f>
        <v/>
      </c>
    </row>
    <row r="829" ht="15" customHeight="1">
      <c r="A829" s="4">
        <f>TRIM(CLEAN(SUBSTITUTE(IFERROR(IFERROR(VALUE(LEFT(G829,FIND("@",G829)-1)),LEFT(G829,FIND("@",G829)-1)),IF(G829="","-",IFERROR(VALUE(G829),G829)))," ","")))</f>
        <v/>
      </c>
    </row>
    <row r="830" ht="15" customHeight="1">
      <c r="A830" s="4">
        <f>TRIM(CLEAN(SUBSTITUTE(IFERROR(IFERROR(VALUE(LEFT(G830,FIND("@",G830)-1)),LEFT(G830,FIND("@",G830)-1)),IF(G830="","-",IFERROR(VALUE(G830),G830)))," ","")))</f>
        <v/>
      </c>
    </row>
    <row r="831" ht="15" customHeight="1">
      <c r="A831" s="4">
        <f>TRIM(CLEAN(SUBSTITUTE(IFERROR(IFERROR(VALUE(LEFT(G831,FIND("@",G831)-1)),LEFT(G831,FIND("@",G831)-1)),IF(G831="","-",IFERROR(VALUE(G831),G831)))," ","")))</f>
        <v/>
      </c>
    </row>
    <row r="832" ht="15" customHeight="1">
      <c r="A832" s="4">
        <f>TRIM(CLEAN(SUBSTITUTE(IFERROR(IFERROR(VALUE(LEFT(G832,FIND("@",G832)-1)),LEFT(G832,FIND("@",G832)-1)),IF(G832="","-",IFERROR(VALUE(G832),G832)))," ","")))</f>
        <v/>
      </c>
    </row>
    <row r="833" ht="15" customHeight="1">
      <c r="A833" s="4">
        <f>TRIM(CLEAN(SUBSTITUTE(IFERROR(IFERROR(VALUE(LEFT(G833,FIND("@",G833)-1)),LEFT(G833,FIND("@",G833)-1)),IF(G833="","-",IFERROR(VALUE(G833),G833)))," ","")))</f>
        <v/>
      </c>
    </row>
    <row r="834" ht="15" customHeight="1">
      <c r="A834" s="4">
        <f>TRIM(CLEAN(SUBSTITUTE(IFERROR(IFERROR(VALUE(LEFT(G834,FIND("@",G834)-1)),LEFT(G834,FIND("@",G834)-1)),IF(G834="","-",IFERROR(VALUE(G834),G834)))," ","")))</f>
        <v/>
      </c>
    </row>
    <row r="835" ht="15" customHeight="1">
      <c r="A835" s="4">
        <f>TRIM(CLEAN(SUBSTITUTE(IFERROR(IFERROR(VALUE(LEFT(G835,FIND("@",G835)-1)),LEFT(G835,FIND("@",G835)-1)),IF(G835="","-",IFERROR(VALUE(G835),G835)))," ","")))</f>
        <v/>
      </c>
    </row>
    <row r="836" ht="15" customHeight="1">
      <c r="A836" s="4">
        <f>TRIM(CLEAN(SUBSTITUTE(IFERROR(IFERROR(VALUE(LEFT(G836,FIND("@",G836)-1)),LEFT(G836,FIND("@",G836)-1)),IF(G836="","-",IFERROR(VALUE(G836),G836)))," ","")))</f>
        <v/>
      </c>
    </row>
    <row r="837" ht="15" customHeight="1">
      <c r="A837" s="4">
        <f>TRIM(CLEAN(SUBSTITUTE(IFERROR(IFERROR(VALUE(LEFT(G837,FIND("@",G837)-1)),LEFT(G837,FIND("@",G837)-1)),IF(G837="","-",IFERROR(VALUE(G837),G837)))," ","")))</f>
        <v/>
      </c>
    </row>
    <row r="838" ht="15" customHeight="1">
      <c r="A838" s="4">
        <f>TRIM(CLEAN(SUBSTITUTE(IFERROR(IFERROR(VALUE(LEFT(G838,FIND("@",G838)-1)),LEFT(G838,FIND("@",G838)-1)),IF(G838="","-",IFERROR(VALUE(G838),G838)))," ","")))</f>
        <v/>
      </c>
    </row>
    <row r="839" ht="15" customHeight="1">
      <c r="A839" s="4">
        <f>TRIM(CLEAN(SUBSTITUTE(IFERROR(IFERROR(VALUE(LEFT(G839,FIND("@",G839)-1)),LEFT(G839,FIND("@",G839)-1)),IF(G839="","-",IFERROR(VALUE(G839),G839)))," ","")))</f>
        <v/>
      </c>
    </row>
    <row r="840" ht="15" customHeight="1">
      <c r="A840" s="4">
        <f>TRIM(CLEAN(SUBSTITUTE(IFERROR(IFERROR(VALUE(LEFT(G840,FIND("@",G840)-1)),LEFT(G840,FIND("@",G840)-1)),IF(G840="","-",IFERROR(VALUE(G840),G840)))," ","")))</f>
        <v/>
      </c>
    </row>
    <row r="841" ht="15" customHeight="1">
      <c r="A841" s="4">
        <f>TRIM(CLEAN(SUBSTITUTE(IFERROR(IFERROR(VALUE(LEFT(G841,FIND("@",G841)-1)),LEFT(G841,FIND("@",G841)-1)),IF(G841="","-",IFERROR(VALUE(G841),G841)))," ","")))</f>
        <v/>
      </c>
    </row>
    <row r="842" ht="15" customHeight="1">
      <c r="A842" s="4">
        <f>TRIM(CLEAN(SUBSTITUTE(IFERROR(IFERROR(VALUE(LEFT(G842,FIND("@",G842)-1)),LEFT(G842,FIND("@",G842)-1)),IF(G842="","-",IFERROR(VALUE(G842),G842)))," ","")))</f>
        <v/>
      </c>
    </row>
    <row r="843" ht="15" customHeight="1">
      <c r="A843" s="4">
        <f>TRIM(CLEAN(SUBSTITUTE(IFERROR(IFERROR(VALUE(LEFT(G843,FIND("@",G843)-1)),LEFT(G843,FIND("@",G843)-1)),IF(G843="","-",IFERROR(VALUE(G843),G843)))," ","")))</f>
        <v/>
      </c>
    </row>
    <row r="844" ht="15" customHeight="1">
      <c r="A844" s="4">
        <f>TRIM(CLEAN(SUBSTITUTE(IFERROR(IFERROR(VALUE(LEFT(G844,FIND("@",G844)-1)),LEFT(G844,FIND("@",G844)-1)),IF(G844="","-",IFERROR(VALUE(G844),G844)))," ","")))</f>
        <v/>
      </c>
    </row>
    <row r="845" ht="15" customHeight="1">
      <c r="A845" s="4">
        <f>TRIM(CLEAN(SUBSTITUTE(IFERROR(IFERROR(VALUE(LEFT(G845,FIND("@",G845)-1)),LEFT(G845,FIND("@",G845)-1)),IF(G845="","-",IFERROR(VALUE(G845),G845)))," ","")))</f>
        <v/>
      </c>
    </row>
    <row r="846" ht="15" customHeight="1">
      <c r="A846" s="4">
        <f>TRIM(CLEAN(SUBSTITUTE(IFERROR(IFERROR(VALUE(LEFT(G846,FIND("@",G846)-1)),LEFT(G846,FIND("@",G846)-1)),IF(G846="","-",IFERROR(VALUE(G846),G846)))," ","")))</f>
        <v/>
      </c>
    </row>
    <row r="847" ht="15" customHeight="1">
      <c r="A847" s="4">
        <f>TRIM(CLEAN(SUBSTITUTE(IFERROR(IFERROR(VALUE(LEFT(G847,FIND("@",G847)-1)),LEFT(G847,FIND("@",G847)-1)),IF(G847="","-",IFERROR(VALUE(G847),G847)))," ","")))</f>
        <v/>
      </c>
    </row>
    <row r="848" ht="15" customHeight="1">
      <c r="A848" s="4">
        <f>TRIM(CLEAN(SUBSTITUTE(IFERROR(IFERROR(VALUE(LEFT(G848,FIND("@",G848)-1)),LEFT(G848,FIND("@",G848)-1)),IF(G848="","-",IFERROR(VALUE(G848),G848)))," ","")))</f>
        <v/>
      </c>
    </row>
    <row r="849" ht="15" customHeight="1">
      <c r="A849" s="4">
        <f>TRIM(CLEAN(SUBSTITUTE(IFERROR(IFERROR(VALUE(LEFT(G849,FIND("@",G849)-1)),LEFT(G849,FIND("@",G849)-1)),IF(G849="","-",IFERROR(VALUE(G849),G849)))," ","")))</f>
        <v/>
      </c>
    </row>
    <row r="850" ht="15" customHeight="1">
      <c r="A850" s="4">
        <f>TRIM(CLEAN(SUBSTITUTE(IFERROR(IFERROR(VALUE(LEFT(G850,FIND("@",G850)-1)),LEFT(G850,FIND("@",G850)-1)),IF(G850="","-",IFERROR(VALUE(G850),G850)))," ","")))</f>
        <v/>
      </c>
    </row>
    <row r="851" ht="15" customHeight="1">
      <c r="A851" s="4">
        <f>TRIM(CLEAN(SUBSTITUTE(IFERROR(IFERROR(VALUE(LEFT(G851,FIND("@",G851)-1)),LEFT(G851,FIND("@",G851)-1)),IF(G851="","-",IFERROR(VALUE(G851),G851)))," ","")))</f>
        <v/>
      </c>
    </row>
    <row r="852" ht="15" customHeight="1">
      <c r="A852" s="4">
        <f>TRIM(CLEAN(SUBSTITUTE(IFERROR(IFERROR(VALUE(LEFT(G852,FIND("@",G852)-1)),LEFT(G852,FIND("@",G852)-1)),IF(G852="","-",IFERROR(VALUE(G852),G852)))," ","")))</f>
        <v/>
      </c>
    </row>
    <row r="853" ht="15" customHeight="1">
      <c r="A853" s="4">
        <f>TRIM(CLEAN(SUBSTITUTE(IFERROR(IFERROR(VALUE(LEFT(G853,FIND("@",G853)-1)),LEFT(G853,FIND("@",G853)-1)),IF(G853="","-",IFERROR(VALUE(G853),G853)))," ","")))</f>
        <v/>
      </c>
    </row>
    <row r="854" ht="15" customHeight="1">
      <c r="A854" s="4">
        <f>TRIM(CLEAN(SUBSTITUTE(IFERROR(IFERROR(VALUE(LEFT(G854,FIND("@",G854)-1)),LEFT(G854,FIND("@",G854)-1)),IF(G854="","-",IFERROR(VALUE(G854),G854)))," ","")))</f>
        <v/>
      </c>
    </row>
    <row r="855" ht="15" customHeight="1">
      <c r="A855" s="4">
        <f>TRIM(CLEAN(SUBSTITUTE(IFERROR(IFERROR(VALUE(LEFT(G855,FIND("@",G855)-1)),LEFT(G855,FIND("@",G855)-1)),IF(G855="","-",IFERROR(VALUE(G855),G855)))," ","")))</f>
        <v/>
      </c>
    </row>
    <row r="856" ht="15" customHeight="1">
      <c r="A856" s="4">
        <f>TRIM(CLEAN(SUBSTITUTE(IFERROR(IFERROR(VALUE(LEFT(G856,FIND("@",G856)-1)),LEFT(G856,FIND("@",G856)-1)),IF(G856="","-",IFERROR(VALUE(G856),G856)))," ","")))</f>
        <v/>
      </c>
    </row>
    <row r="857" ht="51" customHeight="1">
      <c r="A857" s="4">
        <f>TRIM(CLEAN(SUBSTITUTE(IFERROR(IFERROR(VALUE(LEFT(G857,FIND("@",G857)-1)),LEFT(G857,FIND("@",G857)-1)),IF(G857="","-",IFERROR(VALUE(G857),G857)))," ","")))</f>
        <v/>
      </c>
    </row>
    <row r="858" ht="51" customHeight="1">
      <c r="A858" s="4">
        <f>TRIM(CLEAN(SUBSTITUTE(IFERROR(IFERROR(VALUE(LEFT(G858,FIND("@",G858)-1)),LEFT(G858,FIND("@",G858)-1)),IF(G858="","-",IFERROR(VALUE(G858),G858)))," ","")))</f>
        <v/>
      </c>
    </row>
    <row r="859" ht="51" customHeight="1">
      <c r="A859" s="4">
        <f>TRIM(CLEAN(SUBSTITUTE(IFERROR(IFERROR(VALUE(LEFT(G859,FIND("@",G859)-1)),LEFT(G859,FIND("@",G859)-1)),IF(G859="","-",IFERROR(VALUE(G859),G859)))," ","")))</f>
        <v/>
      </c>
    </row>
    <row r="860" ht="51" customHeight="1">
      <c r="A860" s="4">
        <f>TRIM(CLEAN(SUBSTITUTE(IFERROR(IFERROR(VALUE(LEFT(G860,FIND("@",G860)-1)),LEFT(G860,FIND("@",G860)-1)),IF(G860="","-",IFERROR(VALUE(G860),G860)))," ","")))</f>
        <v/>
      </c>
    </row>
    <row r="861" ht="51" customHeight="1">
      <c r="A861" s="4">
        <f>TRIM(CLEAN(SUBSTITUTE(IFERROR(IFERROR(VALUE(LEFT(G861,FIND("@",G861)-1)),LEFT(G861,FIND("@",G861)-1)),IF(G861="","-",IFERROR(VALUE(G861),G861)))," ","")))</f>
        <v/>
      </c>
    </row>
    <row r="862" ht="51" customHeight="1">
      <c r="A862" s="4">
        <f>TRIM(CLEAN(SUBSTITUTE(IFERROR(IFERROR(VALUE(LEFT(G862,FIND("@",G862)-1)),LEFT(G862,FIND("@",G862)-1)),IF(G862="","-",IFERROR(VALUE(G862),G862)))," ","")))</f>
        <v/>
      </c>
    </row>
    <row r="863" ht="15" customHeight="1">
      <c r="A863" s="4">
        <f>TRIM(CLEAN(SUBSTITUTE(IFERROR(IFERROR(VALUE(LEFT(G863,FIND("@",G863)-1)),LEFT(G863,FIND("@",G863)-1)),IF(G863="","-",IFERROR(VALUE(G863),G863)))," ","")))</f>
        <v/>
      </c>
    </row>
    <row r="864" ht="51" customHeight="1">
      <c r="A864" s="4">
        <f>TRIM(CLEAN(SUBSTITUTE(IFERROR(IFERROR(VALUE(LEFT(G864,FIND("@",G864)-1)),LEFT(G864,FIND("@",G864)-1)),IF(G864="","-",IFERROR(VALUE(G864),G864)))," ","")))</f>
        <v/>
      </c>
    </row>
    <row r="865" ht="51" customHeight="1">
      <c r="A865" s="4">
        <f>TRIM(CLEAN(SUBSTITUTE(IFERROR(IFERROR(VALUE(LEFT(G865,FIND("@",G865)-1)),LEFT(G865,FIND("@",G865)-1)),IF(G865="","-",IFERROR(VALUE(G865),G865)))," ","")))</f>
        <v/>
      </c>
    </row>
    <row r="866" ht="51" customHeight="1">
      <c r="A866" s="4">
        <f>TRIM(CLEAN(SUBSTITUTE(IFERROR(IFERROR(VALUE(LEFT(G866,FIND("@",G866)-1)),LEFT(G866,FIND("@",G866)-1)),IF(G866="","-",IFERROR(VALUE(G866),G866)))," ","")))</f>
        <v/>
      </c>
    </row>
    <row r="867" ht="15" customHeight="1">
      <c r="A867" s="4">
        <f>TRIM(CLEAN(SUBSTITUTE(IFERROR(IFERROR(VALUE(LEFT(G867,FIND("@",G867)-1)),LEFT(G867,FIND("@",G867)-1)),IF(G867="","-",IFERROR(VALUE(G867),G867)))," ","")))</f>
        <v/>
      </c>
    </row>
    <row r="868" ht="15" customHeight="1">
      <c r="A868" s="4">
        <f>TRIM(CLEAN(SUBSTITUTE(IFERROR(IFERROR(VALUE(LEFT(G868,FIND("@",G868)-1)),LEFT(G868,FIND("@",G868)-1)),IF(G868="","-",IFERROR(VALUE(G868),G868)))," ","")))</f>
        <v/>
      </c>
    </row>
    <row r="869" ht="15" customHeight="1">
      <c r="A869" s="4">
        <f>TRIM(CLEAN(SUBSTITUTE(IFERROR(IFERROR(VALUE(LEFT(G869,FIND("@",G869)-1)),LEFT(G869,FIND("@",G869)-1)),IF(G869="","-",IFERROR(VALUE(G869),G869)))," ","")))</f>
        <v/>
      </c>
    </row>
    <row r="870" ht="15" customHeight="1">
      <c r="A870" s="4">
        <f>TRIM(CLEAN(SUBSTITUTE(IFERROR(IFERROR(VALUE(LEFT(G870,FIND("@",G870)-1)),LEFT(G870,FIND("@",G870)-1)),IF(G870="","-",IFERROR(VALUE(G870),G870)))," ","")))</f>
        <v/>
      </c>
    </row>
    <row r="871" ht="15" customHeight="1">
      <c r="A871" s="4">
        <f>TRIM(CLEAN(SUBSTITUTE(IFERROR(IFERROR(VALUE(LEFT(G871,FIND("@",G871)-1)),LEFT(G871,FIND("@",G871)-1)),IF(G871="","-",IFERROR(VALUE(G871),G871)))," ","")))</f>
        <v/>
      </c>
    </row>
    <row r="872" ht="15" customHeight="1">
      <c r="A872" s="4">
        <f>TRIM(CLEAN(SUBSTITUTE(IFERROR(IFERROR(VALUE(LEFT(G872,FIND("@",G872)-1)),LEFT(G872,FIND("@",G872)-1)),IF(G872="","-",IFERROR(VALUE(G872),G872)))," ","")))</f>
        <v/>
      </c>
    </row>
    <row r="873" ht="15" customHeight="1">
      <c r="A873" s="4">
        <f>TRIM(CLEAN(SUBSTITUTE(IFERROR(IFERROR(VALUE(LEFT(G873,FIND("@",G873)-1)),LEFT(G873,FIND("@",G873)-1)),IF(G873="","-",IFERROR(VALUE(G873),G873)))," ","")))</f>
        <v/>
      </c>
    </row>
    <row r="874" ht="15" customHeight="1">
      <c r="A874" s="4">
        <f>TRIM(CLEAN(SUBSTITUTE(IFERROR(IFERROR(VALUE(LEFT(G874,FIND("@",G874)-1)),LEFT(G874,FIND("@",G874)-1)),IF(G874="","-",IFERROR(VALUE(G874),G874)))," ","")))</f>
        <v/>
      </c>
    </row>
    <row r="875" ht="15" customHeight="1">
      <c r="A875" s="4">
        <f>TRIM(CLEAN(SUBSTITUTE(IFERROR(IFERROR(VALUE(LEFT(G875,FIND("@",G875)-1)),LEFT(G875,FIND("@",G875)-1)),IF(G875="","-",IFERROR(VALUE(G875),G875)))," ","")))</f>
        <v/>
      </c>
    </row>
    <row r="876" ht="15" customHeight="1">
      <c r="A876" s="4">
        <f>TRIM(CLEAN(SUBSTITUTE(IFERROR(IFERROR(VALUE(LEFT(G876,FIND("@",G876)-1)),LEFT(G876,FIND("@",G876)-1)),IF(G876="","-",IFERROR(VALUE(G876),G876)))," ","")))</f>
        <v/>
      </c>
    </row>
    <row r="877" ht="15" customHeight="1">
      <c r="A877" s="4">
        <f>TRIM(CLEAN(SUBSTITUTE(IFERROR(IFERROR(VALUE(LEFT(G877,FIND("@",G877)-1)),LEFT(G877,FIND("@",G877)-1)),IF(G877="","-",IFERROR(VALUE(G877),G877)))," ","")))</f>
        <v/>
      </c>
    </row>
    <row r="878" ht="15" customHeight="1">
      <c r="A878" s="4">
        <f>TRIM(CLEAN(SUBSTITUTE(IFERROR(IFERROR(VALUE(LEFT(G878,FIND("@",G878)-1)),LEFT(G878,FIND("@",G878)-1)),IF(G878="","-",IFERROR(VALUE(G878),G878)))," ","")))</f>
        <v/>
      </c>
    </row>
    <row r="879" ht="15" customHeight="1">
      <c r="A879" s="4">
        <f>TRIM(CLEAN(SUBSTITUTE(IFERROR(IFERROR(VALUE(LEFT(G879,FIND("@",G879)-1)),LEFT(G879,FIND("@",G879)-1)),IF(G879="","-",IFERROR(VALUE(G879),G879)))," ","")))</f>
        <v/>
      </c>
    </row>
    <row r="880" ht="15" customHeight="1">
      <c r="A880" s="4">
        <f>TRIM(CLEAN(SUBSTITUTE(IFERROR(IFERROR(VALUE(LEFT(G880,FIND("@",G880)-1)),LEFT(G880,FIND("@",G880)-1)),IF(G880="","-",IFERROR(VALUE(G880),G880)))," ","")))</f>
        <v/>
      </c>
    </row>
    <row r="881" ht="15" customHeight="1">
      <c r="A881" s="4">
        <f>TRIM(CLEAN(SUBSTITUTE(IFERROR(IFERROR(VALUE(LEFT(G881,FIND("@",G881)-1)),LEFT(G881,FIND("@",G881)-1)),IF(G881="","-",IFERROR(VALUE(G881),G881)))," ","")))</f>
        <v/>
      </c>
    </row>
    <row r="882" ht="15" customHeight="1">
      <c r="A882" s="4">
        <f>TRIM(CLEAN(SUBSTITUTE(IFERROR(IFERROR(VALUE(LEFT(G882,FIND("@",G882)-1)),LEFT(G882,FIND("@",G882)-1)),IF(G882="","-",IFERROR(VALUE(G882),G882)))," ","")))</f>
        <v/>
      </c>
    </row>
    <row r="883" ht="15" customHeight="1">
      <c r="A883" s="4">
        <f>TRIM(CLEAN(SUBSTITUTE(IFERROR(IFERROR(VALUE(LEFT(G883,FIND("@",G883)-1)),LEFT(G883,FIND("@",G883)-1)),IF(G883="","-",IFERROR(VALUE(G883),G883)))," ","")))</f>
        <v/>
      </c>
    </row>
    <row r="884" ht="15" customHeight="1">
      <c r="A884" s="4">
        <f>TRIM(CLEAN(SUBSTITUTE(IFERROR(IFERROR(VALUE(LEFT(G884,FIND("@",G884)-1)),LEFT(G884,FIND("@",G884)-1)),IF(G884="","-",IFERROR(VALUE(G884),G884)))," ","")))</f>
        <v/>
      </c>
    </row>
    <row r="885" ht="15" customHeight="1">
      <c r="A885" s="4">
        <f>TRIM(CLEAN(SUBSTITUTE(IFERROR(IFERROR(VALUE(LEFT(G885,FIND("@",G885)-1)),LEFT(G885,FIND("@",G885)-1)),IF(G885="","-",IFERROR(VALUE(G885),G885)))," ","")))</f>
        <v/>
      </c>
    </row>
    <row r="886" ht="15" customHeight="1">
      <c r="A886" s="4">
        <f>TRIM(CLEAN(SUBSTITUTE(IFERROR(IFERROR(VALUE(LEFT(G886,FIND("@",G886)-1)),LEFT(G886,FIND("@",G886)-1)),IF(G886="","-",IFERROR(VALUE(G886),G886)))," ","")))</f>
        <v/>
      </c>
    </row>
    <row r="887" ht="15" customHeight="1">
      <c r="A887" s="4">
        <f>TRIM(CLEAN(SUBSTITUTE(IFERROR(IFERROR(VALUE(LEFT(G887,FIND("@",G887)-1)),LEFT(G887,FIND("@",G887)-1)),IF(G887="","-",IFERROR(VALUE(G887),G887)))," ","")))</f>
        <v/>
      </c>
    </row>
    <row r="888" ht="15" customHeight="1">
      <c r="A888" s="4">
        <f>TRIM(CLEAN(SUBSTITUTE(IFERROR(IFERROR(VALUE(LEFT(G888,FIND("@",G888)-1)),LEFT(G888,FIND("@",G888)-1)),IF(G888="","-",IFERROR(VALUE(G888),G888)))," ","")))</f>
        <v/>
      </c>
    </row>
    <row r="889" ht="15" customHeight="1">
      <c r="A889" s="4">
        <f>TRIM(CLEAN(SUBSTITUTE(IFERROR(IFERROR(VALUE(LEFT(G889,FIND("@",G889)-1)),LEFT(G889,FIND("@",G889)-1)),IF(G889="","-",IFERROR(VALUE(G889),G889)))," ","")))</f>
        <v/>
      </c>
    </row>
    <row r="890" ht="15" customHeight="1">
      <c r="A890" s="4">
        <f>TRIM(CLEAN(SUBSTITUTE(IFERROR(IFERROR(VALUE(LEFT(G890,FIND("@",G890)-1)),LEFT(G890,FIND("@",G890)-1)),IF(G890="","-",IFERROR(VALUE(G890),G890)))," ","")))</f>
        <v/>
      </c>
    </row>
    <row r="891" ht="15" customHeight="1">
      <c r="A891" s="4">
        <f>TRIM(CLEAN(SUBSTITUTE(IFERROR(IFERROR(VALUE(LEFT(G891,FIND("@",G891)-1)),LEFT(G891,FIND("@",G891)-1)),IF(G891="","-",IFERROR(VALUE(G891),G891)))," ","")))</f>
        <v/>
      </c>
    </row>
    <row r="892" ht="15" customHeight="1">
      <c r="A892" s="4">
        <f>TRIM(CLEAN(SUBSTITUTE(IFERROR(IFERROR(VALUE(LEFT(G892,FIND("@",G892)-1)),LEFT(G892,FIND("@",G892)-1)),IF(G892="","-",IFERROR(VALUE(G892),G892)))," ","")))</f>
        <v/>
      </c>
    </row>
    <row r="893" ht="15" customHeight="1">
      <c r="A893" s="4">
        <f>TRIM(CLEAN(SUBSTITUTE(IFERROR(IFERROR(VALUE(LEFT(G893,FIND("@",G893)-1)),LEFT(G893,FIND("@",G893)-1)),IF(G893="","-",IFERROR(VALUE(G893),G893)))," ","")))</f>
        <v/>
      </c>
    </row>
    <row r="894" ht="15" customHeight="1">
      <c r="A894" s="4">
        <f>TRIM(CLEAN(SUBSTITUTE(IFERROR(IFERROR(VALUE(LEFT(G894,FIND("@",G894)-1)),LEFT(G894,FIND("@",G894)-1)),IF(G894="","-",IFERROR(VALUE(G894),G894)))," ","")))</f>
        <v/>
      </c>
    </row>
    <row r="895" ht="15" customHeight="1">
      <c r="A895" s="4">
        <f>TRIM(CLEAN(SUBSTITUTE(IFERROR(IFERROR(VALUE(LEFT(G895,FIND("@",G895)-1)),LEFT(G895,FIND("@",G895)-1)),IF(G895="","-",IFERROR(VALUE(G895),G895)))," ","")))</f>
        <v/>
      </c>
    </row>
    <row r="896" ht="15" customHeight="1">
      <c r="A896" s="4">
        <f>TRIM(CLEAN(SUBSTITUTE(IFERROR(IFERROR(VALUE(LEFT(G896,FIND("@",G896)-1)),LEFT(G896,FIND("@",G896)-1)),IF(G896="","-",IFERROR(VALUE(G896),G896)))," ","")))</f>
        <v/>
      </c>
    </row>
    <row r="897" ht="15" customHeight="1">
      <c r="A897" s="4">
        <f>TRIM(CLEAN(SUBSTITUTE(IFERROR(IFERROR(VALUE(LEFT(G897,FIND("@",G897)-1)),LEFT(G897,FIND("@",G897)-1)),IF(G897="","-",IFERROR(VALUE(G897),G897)))," ","")))</f>
        <v/>
      </c>
    </row>
    <row r="898" ht="15" customHeight="1">
      <c r="A898" s="4">
        <f>TRIM(CLEAN(SUBSTITUTE(IFERROR(IFERROR(VALUE(LEFT(G898,FIND("@",G898)-1)),LEFT(G898,FIND("@",G898)-1)),IF(G898="","-",IFERROR(VALUE(G898),G898)))," ","")))</f>
        <v/>
      </c>
    </row>
    <row r="899" ht="15" customHeight="1">
      <c r="A899" s="4">
        <f>TRIM(CLEAN(SUBSTITUTE(IFERROR(IFERROR(VALUE(LEFT(G899,FIND("@",G899)-1)),LEFT(G899,FIND("@",G899)-1)),IF(G899="","-",IFERROR(VALUE(G899),G899)))," ","")))</f>
        <v/>
      </c>
    </row>
    <row r="900" ht="15" customHeight="1">
      <c r="A900" s="4">
        <f>TRIM(CLEAN(SUBSTITUTE(IFERROR(IFERROR(VALUE(LEFT(G900,FIND("@",G900)-1)),LEFT(G900,FIND("@",G900)-1)),IF(G900="","-",IFERROR(VALUE(G900),G900)))," ","")))</f>
        <v/>
      </c>
    </row>
    <row r="901" ht="15" customHeight="1">
      <c r="A901" s="4">
        <f>TRIM(CLEAN(SUBSTITUTE(IFERROR(IFERROR(VALUE(LEFT(G901,FIND("@",G901)-1)),LEFT(G901,FIND("@",G901)-1)),IF(G901="","-",IFERROR(VALUE(G901),G901)))," ","")))</f>
        <v/>
      </c>
    </row>
    <row r="902" ht="15" customHeight="1">
      <c r="A902" s="4">
        <f>TRIM(CLEAN(SUBSTITUTE(IFERROR(IFERROR(VALUE(LEFT(G902,FIND("@",G902)-1)),LEFT(G902,FIND("@",G902)-1)),IF(G902="","-",IFERROR(VALUE(G902),G902)))," ","")))</f>
        <v/>
      </c>
    </row>
    <row r="903" ht="15" customHeight="1">
      <c r="A903" s="4">
        <f>TRIM(CLEAN(SUBSTITUTE(IFERROR(IFERROR(VALUE(LEFT(G903,FIND("@",G903)-1)),LEFT(G903,FIND("@",G903)-1)),IF(G903="","-",IFERROR(VALUE(G903),G903)))," ","")))</f>
        <v/>
      </c>
    </row>
    <row r="904" ht="15" customHeight="1">
      <c r="A904" s="4">
        <f>TRIM(CLEAN(SUBSTITUTE(IFERROR(IFERROR(VALUE(LEFT(G904,FIND("@",G904)-1)),LEFT(G904,FIND("@",G904)-1)),IF(G904="","-",IFERROR(VALUE(G904),G904)))," ","")))</f>
        <v/>
      </c>
    </row>
    <row r="905" ht="15" customHeight="1">
      <c r="A905" s="4">
        <f>TRIM(CLEAN(SUBSTITUTE(IFERROR(IFERROR(VALUE(LEFT(G905,FIND("@",G905)-1)),LEFT(G905,FIND("@",G905)-1)),IF(G905="","-",IFERROR(VALUE(G905),G905)))," ","")))</f>
        <v/>
      </c>
    </row>
    <row r="906" ht="15" customHeight="1">
      <c r="A906" s="4">
        <f>TRIM(CLEAN(SUBSTITUTE(IFERROR(IFERROR(VALUE(LEFT(G906,FIND("@",G906)-1)),LEFT(G906,FIND("@",G906)-1)),IF(G906="","-",IFERROR(VALUE(G906),G906)))," ","")))</f>
        <v/>
      </c>
    </row>
    <row r="907" ht="15" customHeight="1">
      <c r="A907" s="4">
        <f>TRIM(CLEAN(SUBSTITUTE(IFERROR(IFERROR(VALUE(LEFT(G907,FIND("@",G907)-1)),LEFT(G907,FIND("@",G907)-1)),IF(G907="","-",IFERROR(VALUE(G907),G907)))," ","")))</f>
        <v/>
      </c>
    </row>
    <row r="908" ht="15" customHeight="1">
      <c r="A908" s="4">
        <f>TRIM(CLEAN(SUBSTITUTE(IFERROR(IFERROR(VALUE(LEFT(G908,FIND("@",G908)-1)),LEFT(G908,FIND("@",G908)-1)),IF(G908="","-",IFERROR(VALUE(G908),G908)))," ","")))</f>
        <v/>
      </c>
    </row>
    <row r="909" ht="15" customHeight="1">
      <c r="A909" s="4">
        <f>TRIM(CLEAN(SUBSTITUTE(IFERROR(IFERROR(VALUE(LEFT(G909,FIND("@",G909)-1)),LEFT(G909,FIND("@",G909)-1)),IF(G909="","-",IFERROR(VALUE(G909),G909)))," ","")))</f>
        <v/>
      </c>
    </row>
    <row r="910" ht="15" customHeight="1">
      <c r="A910" s="4">
        <f>TRIM(CLEAN(SUBSTITUTE(IFERROR(IFERROR(VALUE(LEFT(G910,FIND("@",G910)-1)),LEFT(G910,FIND("@",G910)-1)),IF(G910="","-",IFERROR(VALUE(G910),G910)))," ","")))</f>
        <v/>
      </c>
    </row>
    <row r="911" ht="15" customHeight="1">
      <c r="A911" s="4">
        <f>TRIM(CLEAN(SUBSTITUTE(IFERROR(IFERROR(VALUE(LEFT(G911,FIND("@",G911)-1)),LEFT(G911,FIND("@",G911)-1)),IF(G911="","-",IFERROR(VALUE(G911),G911)))," ","")))</f>
        <v/>
      </c>
    </row>
    <row r="912" ht="15" customHeight="1">
      <c r="A912" s="4">
        <f>TRIM(CLEAN(SUBSTITUTE(IFERROR(IFERROR(VALUE(LEFT(G912,FIND("@",G912)-1)),LEFT(G912,FIND("@",G912)-1)),IF(G912="","-",IFERROR(VALUE(G912),G912)))," ","")))</f>
        <v/>
      </c>
    </row>
    <row r="913" ht="15" customHeight="1">
      <c r="A913" s="4">
        <f>TRIM(CLEAN(SUBSTITUTE(IFERROR(IFERROR(VALUE(LEFT(G913,FIND("@",G913)-1)),LEFT(G913,FIND("@",G913)-1)),IF(G913="","-",IFERROR(VALUE(G913),G913)))," ","")))</f>
        <v/>
      </c>
    </row>
    <row r="914" ht="15" customHeight="1">
      <c r="A914" s="4">
        <f>TRIM(CLEAN(SUBSTITUTE(IFERROR(IFERROR(VALUE(LEFT(G914,FIND("@",G914)-1)),LEFT(G914,FIND("@",G914)-1)),IF(G914="","-",IFERROR(VALUE(G914),G914)))," ","")))</f>
        <v/>
      </c>
    </row>
    <row r="915" ht="15" customHeight="1">
      <c r="A915" s="4">
        <f>TRIM(CLEAN(SUBSTITUTE(IFERROR(IFERROR(VALUE(LEFT(G915,FIND("@",G915)-1)),LEFT(G915,FIND("@",G915)-1)),IF(G915="","-",IFERROR(VALUE(G915),G915)))," ","")))</f>
        <v/>
      </c>
    </row>
    <row r="916" ht="15" customHeight="1">
      <c r="A916" s="4">
        <f>TRIM(CLEAN(SUBSTITUTE(IFERROR(IFERROR(VALUE(LEFT(G916,FIND("@",G916)-1)),LEFT(G916,FIND("@",G916)-1)),IF(G916="","-",IFERROR(VALUE(G916),G916)))," ","")))</f>
        <v/>
      </c>
    </row>
    <row r="917" ht="15" customHeight="1">
      <c r="A917" s="4">
        <f>TRIM(CLEAN(SUBSTITUTE(IFERROR(IFERROR(VALUE(LEFT(G917,FIND("@",G917)-1)),LEFT(G917,FIND("@",G917)-1)),IF(G917="","-",IFERROR(VALUE(G917),G917)))," ","")))</f>
        <v/>
      </c>
    </row>
    <row r="918" ht="15" customHeight="1">
      <c r="A918" s="4">
        <f>TRIM(CLEAN(SUBSTITUTE(IFERROR(IFERROR(VALUE(LEFT(G918,FIND("@",G918)-1)),LEFT(G918,FIND("@",G918)-1)),IF(G918="","-",IFERROR(VALUE(G918),G918)))," ","")))</f>
        <v/>
      </c>
    </row>
    <row r="919" ht="15" customHeight="1">
      <c r="A919" s="4">
        <f>TRIM(CLEAN(SUBSTITUTE(IFERROR(IFERROR(VALUE(LEFT(G919,FIND("@",G919)-1)),LEFT(G919,FIND("@",G919)-1)),IF(G919="","-",IFERROR(VALUE(G919),G919)))," ","")))</f>
        <v/>
      </c>
    </row>
    <row r="920" ht="15" customHeight="1">
      <c r="A920" s="4">
        <f>TRIM(CLEAN(SUBSTITUTE(IFERROR(IFERROR(VALUE(LEFT(G920,FIND("@",G920)-1)),LEFT(G920,FIND("@",G920)-1)),IF(G920="","-",IFERROR(VALUE(G920),G920)))," ","")))</f>
        <v/>
      </c>
    </row>
    <row r="921" ht="15" customHeight="1">
      <c r="A921" s="4">
        <f>TRIM(CLEAN(SUBSTITUTE(IFERROR(IFERROR(VALUE(LEFT(G921,FIND("@",G921)-1)),LEFT(G921,FIND("@",G921)-1)),IF(G921="","-",IFERROR(VALUE(G921),G921)))," ","")))</f>
        <v/>
      </c>
    </row>
    <row r="922" ht="15" customHeight="1">
      <c r="A922" s="4">
        <f>TRIM(CLEAN(SUBSTITUTE(IFERROR(IFERROR(VALUE(LEFT(G922,FIND("@",G922)-1)),LEFT(G922,FIND("@",G922)-1)),IF(G922="","-",IFERROR(VALUE(G922),G922)))," ","")))</f>
        <v/>
      </c>
    </row>
    <row r="923" ht="15" customHeight="1">
      <c r="A923" s="4">
        <f>TRIM(CLEAN(SUBSTITUTE(IFERROR(IFERROR(VALUE(LEFT(G923,FIND("@",G923)-1)),LEFT(G923,FIND("@",G923)-1)),IF(G923="","-",IFERROR(VALUE(G923),G923)))," ","")))</f>
        <v/>
      </c>
    </row>
    <row r="924" ht="15" customHeight="1">
      <c r="A924" s="4">
        <f>TRIM(CLEAN(SUBSTITUTE(IFERROR(IFERROR(VALUE(LEFT(G924,FIND("@",G924)-1)),LEFT(G924,FIND("@",G924)-1)),IF(G924="","-",IFERROR(VALUE(G924),G924)))," ","")))</f>
        <v/>
      </c>
    </row>
    <row r="925" ht="15" customHeight="1">
      <c r="A925" s="4">
        <f>TRIM(CLEAN(SUBSTITUTE(IFERROR(IFERROR(VALUE(LEFT(G925,FIND("@",G925)-1)),LEFT(G925,FIND("@",G925)-1)),IF(G925="","-",IFERROR(VALUE(G925),G925)))," ","")))</f>
        <v/>
      </c>
    </row>
    <row r="926" ht="15" customHeight="1">
      <c r="A926" s="4">
        <f>TRIM(CLEAN(SUBSTITUTE(IFERROR(IFERROR(VALUE(LEFT(G926,FIND("@",G926)-1)),LEFT(G926,FIND("@",G926)-1)),IF(G926="","-",IFERROR(VALUE(G926),G926)))," ","")))</f>
        <v/>
      </c>
    </row>
    <row r="927" ht="15" customHeight="1">
      <c r="A927" s="4">
        <f>TRIM(CLEAN(SUBSTITUTE(IFERROR(IFERROR(VALUE(LEFT(G927,FIND("@",G927)-1)),LEFT(G927,FIND("@",G927)-1)),IF(G927="","-",IFERROR(VALUE(G927),G927)))," ","")))</f>
        <v/>
      </c>
    </row>
    <row r="928" ht="15" customHeight="1">
      <c r="A928" s="4">
        <f>TRIM(CLEAN(SUBSTITUTE(IFERROR(IFERROR(VALUE(LEFT(G928,FIND("@",G928)-1)),LEFT(G928,FIND("@",G928)-1)),IF(G928="","-",IFERROR(VALUE(G928),G928)))," ","")))</f>
        <v/>
      </c>
    </row>
    <row r="929" ht="15" customHeight="1">
      <c r="A929" s="4">
        <f>TRIM(CLEAN(SUBSTITUTE(IFERROR(IFERROR(VALUE(LEFT(G929,FIND("@",G929)-1)),LEFT(G929,FIND("@",G929)-1)),IF(G929="","-",IFERROR(VALUE(G929),G929)))," ","")))</f>
        <v/>
      </c>
    </row>
    <row r="930" ht="15" customHeight="1">
      <c r="A930" s="4">
        <f>TRIM(CLEAN(SUBSTITUTE(IFERROR(IFERROR(VALUE(LEFT(G930,FIND("@",G930)-1)),LEFT(G930,FIND("@",G930)-1)),IF(G930="","-",IFERROR(VALUE(G930),G930)))," ","")))</f>
        <v/>
      </c>
    </row>
    <row r="931" ht="15" customHeight="1">
      <c r="A931" s="4">
        <f>TRIM(CLEAN(SUBSTITUTE(IFERROR(IFERROR(VALUE(LEFT(G931,FIND("@",G931)-1)),LEFT(G931,FIND("@",G931)-1)),IF(G931="","-",IFERROR(VALUE(G931),G931)))," ","")))</f>
        <v/>
      </c>
    </row>
    <row r="932" ht="15" customHeight="1">
      <c r="A932" s="4">
        <f>TRIM(CLEAN(SUBSTITUTE(IFERROR(IFERROR(VALUE(LEFT(G932,FIND("@",G932)-1)),LEFT(G932,FIND("@",G932)-1)),IF(G932="","-",IFERROR(VALUE(G932),G932)))," ","")))</f>
        <v/>
      </c>
    </row>
    <row r="933" ht="15" customHeight="1">
      <c r="A933" s="4">
        <f>TRIM(CLEAN(SUBSTITUTE(IFERROR(IFERROR(VALUE(LEFT(G933,FIND("@",G933)-1)),LEFT(G933,FIND("@",G933)-1)),IF(G933="","-",IFERROR(VALUE(G933),G933)))," ","")))</f>
        <v/>
      </c>
    </row>
    <row r="934" ht="15" customHeight="1">
      <c r="A934" s="4">
        <f>TRIM(CLEAN(SUBSTITUTE(IFERROR(IFERROR(VALUE(LEFT(G934,FIND("@",G934)-1)),LEFT(G934,FIND("@",G934)-1)),IF(G934="","-",IFERROR(VALUE(G934),G934)))," ","")))</f>
        <v/>
      </c>
    </row>
    <row r="935" ht="15" customHeight="1">
      <c r="A935" s="4">
        <f>TRIM(CLEAN(SUBSTITUTE(IFERROR(IFERROR(VALUE(LEFT(G935,FIND("@",G935)-1)),LEFT(G935,FIND("@",G935)-1)),IF(G935="","-",IFERROR(VALUE(G935),G935)))," ","")))</f>
        <v/>
      </c>
    </row>
    <row r="936" ht="15" customHeight="1">
      <c r="A936" s="4">
        <f>TRIM(CLEAN(SUBSTITUTE(IFERROR(IFERROR(VALUE(LEFT(G936,FIND("@",G936)-1)),LEFT(G936,FIND("@",G936)-1)),IF(G936="","-",IFERROR(VALUE(G936),G936)))," ","")))</f>
        <v/>
      </c>
    </row>
    <row r="937" ht="15" customHeight="1">
      <c r="A937" s="4">
        <f>TRIM(CLEAN(SUBSTITUTE(IFERROR(IFERROR(VALUE(LEFT(G937,FIND("@",G937)-1)),LEFT(G937,FIND("@",G937)-1)),IF(G937="","-",IFERROR(VALUE(G937),G937)))," ","")))</f>
        <v/>
      </c>
    </row>
    <row r="938" ht="15" customHeight="1">
      <c r="A938" s="4">
        <f>TRIM(CLEAN(SUBSTITUTE(IFERROR(IFERROR(VALUE(LEFT(G938,FIND("@",G938)-1)),LEFT(G938,FIND("@",G938)-1)),IF(G938="","-",IFERROR(VALUE(G938),G938)))," ","")))</f>
        <v/>
      </c>
    </row>
    <row r="939" ht="15" customHeight="1">
      <c r="A939" s="4">
        <f>TRIM(CLEAN(SUBSTITUTE(IFERROR(IFERROR(VALUE(LEFT(G939,FIND("@",G939)-1)),LEFT(G939,FIND("@",G939)-1)),IF(G939="","-",IFERROR(VALUE(G939),G939)))," ","")))</f>
        <v/>
      </c>
    </row>
    <row r="940" ht="15" customHeight="1">
      <c r="A940" s="4">
        <f>TRIM(CLEAN(SUBSTITUTE(IFERROR(IFERROR(VALUE(LEFT(G940,FIND("@",G940)-1)),LEFT(G940,FIND("@",G940)-1)),IF(G940="","-",IFERROR(VALUE(G940),G940)))," ","")))</f>
        <v/>
      </c>
    </row>
    <row r="941" ht="15" customHeight="1">
      <c r="A941" s="4">
        <f>TRIM(CLEAN(SUBSTITUTE(IFERROR(IFERROR(VALUE(LEFT(G941,FIND("@",G941)-1)),LEFT(G941,FIND("@",G941)-1)),IF(G941="","-",IFERROR(VALUE(G941),G941)))," ","")))</f>
        <v/>
      </c>
    </row>
    <row r="942" ht="15" customHeight="1">
      <c r="A942" s="4">
        <f>TRIM(CLEAN(SUBSTITUTE(IFERROR(IFERROR(VALUE(LEFT(G942,FIND("@",G942)-1)),LEFT(G942,FIND("@",G942)-1)),IF(G942="","-",IFERROR(VALUE(G942),G942)))," ","")))</f>
        <v/>
      </c>
    </row>
    <row r="943" ht="15" customHeight="1">
      <c r="A943" s="4">
        <f>TRIM(CLEAN(SUBSTITUTE(IFERROR(IFERROR(VALUE(LEFT(G943,FIND("@",G943)-1)),LEFT(G943,FIND("@",G943)-1)),IF(G943="","-",IFERROR(VALUE(G943),G943)))," ","")))</f>
        <v/>
      </c>
    </row>
    <row r="944" ht="15" customHeight="1">
      <c r="A944" s="4">
        <f>TRIM(CLEAN(SUBSTITUTE(IFERROR(IFERROR(VALUE(LEFT(G944,FIND("@",G944)-1)),LEFT(G944,FIND("@",G944)-1)),IF(G944="","-",IFERROR(VALUE(G944),G944)))," ","")))</f>
        <v/>
      </c>
    </row>
    <row r="945" ht="15" customHeight="1">
      <c r="A945" s="4">
        <f>TRIM(CLEAN(SUBSTITUTE(IFERROR(IFERROR(VALUE(LEFT(G945,FIND("@",G945)-1)),LEFT(G945,FIND("@",G945)-1)),IF(G945="","-",IFERROR(VALUE(G945),G945)))," ","")))</f>
        <v/>
      </c>
    </row>
    <row r="946" ht="15" customHeight="1">
      <c r="A946" s="4">
        <f>TRIM(CLEAN(SUBSTITUTE(IFERROR(IFERROR(VALUE(LEFT(G946,FIND("@",G946)-1)),LEFT(G946,FIND("@",G946)-1)),IF(G946="","-",IFERROR(VALUE(G946),G946)))," ","")))</f>
        <v/>
      </c>
    </row>
    <row r="947" ht="15" customHeight="1">
      <c r="A947" s="4">
        <f>TRIM(CLEAN(SUBSTITUTE(IFERROR(IFERROR(VALUE(LEFT(G947,FIND("@",G947)-1)),LEFT(G947,FIND("@",G947)-1)),IF(G947="","-",IFERROR(VALUE(G947),G947)))," ","")))</f>
        <v/>
      </c>
    </row>
    <row r="948" ht="15" customHeight="1">
      <c r="A948" s="4">
        <f>TRIM(CLEAN(SUBSTITUTE(IFERROR(IFERROR(VALUE(LEFT(G948,FIND("@",G948)-1)),LEFT(G948,FIND("@",G948)-1)),IF(G948="","-",IFERROR(VALUE(G948),G948)))," ","")))</f>
        <v/>
      </c>
    </row>
    <row r="949" ht="15" customHeight="1">
      <c r="A949" s="4">
        <f>TRIM(CLEAN(SUBSTITUTE(IFERROR(IFERROR(VALUE(LEFT(G949,FIND("@",G949)-1)),LEFT(G949,FIND("@",G949)-1)),IF(G949="","-",IFERROR(VALUE(G949),G949)))," ","")))</f>
        <v/>
      </c>
    </row>
    <row r="950" ht="15" customHeight="1">
      <c r="A950" s="4">
        <f>TRIM(CLEAN(SUBSTITUTE(IFERROR(IFERROR(VALUE(LEFT(G950,FIND("@",G950)-1)),LEFT(G950,FIND("@",G950)-1)),IF(G950="","-",IFERROR(VALUE(G950),G950)))," ","")))</f>
        <v/>
      </c>
    </row>
    <row r="951" ht="15" customHeight="1">
      <c r="A951" s="4">
        <f>TRIM(CLEAN(SUBSTITUTE(IFERROR(IFERROR(VALUE(LEFT(G951,FIND("@",G951)-1)),LEFT(G951,FIND("@",G951)-1)),IF(G951="","-",IFERROR(VALUE(G951),G951)))," ","")))</f>
        <v/>
      </c>
    </row>
    <row r="952" ht="15" customHeight="1">
      <c r="A952" s="4">
        <f>TRIM(CLEAN(SUBSTITUTE(IFERROR(IFERROR(VALUE(LEFT(G952,FIND("@",G952)-1)),LEFT(G952,FIND("@",G952)-1)),IF(G952="","-",IFERROR(VALUE(G952),G952)))," ","")))</f>
        <v/>
      </c>
    </row>
    <row r="953" ht="15" customHeight="1">
      <c r="A953" s="4">
        <f>TRIM(CLEAN(SUBSTITUTE(IFERROR(IFERROR(VALUE(LEFT(G953,FIND("@",G953)-1)),LEFT(G953,FIND("@",G953)-1)),IF(G953="","-",IFERROR(VALUE(G953),G953)))," ","")))</f>
        <v/>
      </c>
    </row>
    <row r="954" ht="15" customHeight="1">
      <c r="A954" s="4">
        <f>TRIM(CLEAN(SUBSTITUTE(IFERROR(IFERROR(VALUE(LEFT(G954,FIND("@",G954)-1)),LEFT(G954,FIND("@",G954)-1)),IF(G954="","-",IFERROR(VALUE(G954),G954)))," ","")))</f>
        <v/>
      </c>
    </row>
    <row r="955" ht="15" customHeight="1">
      <c r="A955" s="4">
        <f>TRIM(CLEAN(SUBSTITUTE(IFERROR(IFERROR(VALUE(LEFT(G955,FIND("@",G955)-1)),LEFT(G955,FIND("@",G955)-1)),IF(G955="","-",IFERROR(VALUE(G955),G955)))," ","")))</f>
        <v/>
      </c>
    </row>
    <row r="956" ht="15" customHeight="1">
      <c r="A956" s="4">
        <f>TRIM(CLEAN(SUBSTITUTE(IFERROR(IFERROR(VALUE(LEFT(G956,FIND("@",G956)-1)),LEFT(G956,FIND("@",G956)-1)),IF(G956="","-",IFERROR(VALUE(G956),G956)))," ","")))</f>
        <v/>
      </c>
    </row>
    <row r="957" ht="15" customHeight="1">
      <c r="A957" s="4">
        <f>TRIM(CLEAN(SUBSTITUTE(IFERROR(IFERROR(VALUE(LEFT(G957,FIND("@",G957)-1)),LEFT(G957,FIND("@",G957)-1)),IF(G957="","-",IFERROR(VALUE(G957),G957)))," ","")))</f>
        <v/>
      </c>
    </row>
    <row r="958" ht="15" customHeight="1">
      <c r="A958" s="4">
        <f>TRIM(CLEAN(SUBSTITUTE(IFERROR(IFERROR(VALUE(LEFT(G958,FIND("@",G958)-1)),LEFT(G958,FIND("@",G958)-1)),IF(G958="","-",IFERROR(VALUE(G958),G958)))," ","")))</f>
        <v/>
      </c>
    </row>
    <row r="959" ht="15" customHeight="1">
      <c r="A959" s="4">
        <f>TRIM(CLEAN(SUBSTITUTE(IFERROR(IFERROR(VALUE(LEFT(G959,FIND("@",G959)-1)),LEFT(G959,FIND("@",G959)-1)),IF(G959="","-",IFERROR(VALUE(G959),G959)))," ","")))</f>
        <v/>
      </c>
    </row>
    <row r="960" ht="15" customHeight="1">
      <c r="A960" s="4">
        <f>TRIM(CLEAN(SUBSTITUTE(IFERROR(IFERROR(VALUE(LEFT(G960,FIND("@",G960)-1)),LEFT(G960,FIND("@",G960)-1)),IF(G960="","-",IFERROR(VALUE(G960),G960)))," ","")))</f>
        <v/>
      </c>
    </row>
    <row r="961" ht="15" customHeight="1">
      <c r="A961" s="4">
        <f>TRIM(CLEAN(SUBSTITUTE(IFERROR(IFERROR(VALUE(LEFT(G961,FIND("@",G961)-1)),LEFT(G961,FIND("@",G961)-1)),IF(G961="","-",IFERROR(VALUE(G961),G961)))," ","")))</f>
        <v/>
      </c>
    </row>
    <row r="962" ht="15" customHeight="1">
      <c r="A962" s="4">
        <f>TRIM(CLEAN(SUBSTITUTE(IFERROR(IFERROR(VALUE(LEFT(G962,FIND("@",G962)-1)),LEFT(G962,FIND("@",G962)-1)),IF(G962="","-",IFERROR(VALUE(G962),G962)))," ","")))</f>
        <v/>
      </c>
    </row>
    <row r="963" ht="15" customHeight="1">
      <c r="A963" s="4">
        <f>TRIM(CLEAN(SUBSTITUTE(IFERROR(IFERROR(VALUE(LEFT(G963,FIND("@",G963)-1)),LEFT(G963,FIND("@",G963)-1)),IF(G963="","-",IFERROR(VALUE(G963),G963)))," ","")))</f>
        <v/>
      </c>
    </row>
    <row r="964" ht="15" customHeight="1">
      <c r="A964" s="4">
        <f>TRIM(CLEAN(SUBSTITUTE(IFERROR(IFERROR(VALUE(LEFT(G964,FIND("@",G964)-1)),LEFT(G964,FIND("@",G964)-1)),IF(G964="","-",IFERROR(VALUE(G964),G964)))," ","")))</f>
        <v/>
      </c>
    </row>
    <row r="965" ht="15" customHeight="1">
      <c r="A965" s="4">
        <f>TRIM(CLEAN(SUBSTITUTE(IFERROR(IFERROR(VALUE(LEFT(G965,FIND("@",G965)-1)),LEFT(G965,FIND("@",G965)-1)),IF(G965="","-",IFERROR(VALUE(G965),G965)))," ","")))</f>
        <v/>
      </c>
    </row>
    <row r="966" ht="15" customHeight="1">
      <c r="A966" s="4">
        <f>TRIM(CLEAN(SUBSTITUTE(IFERROR(IFERROR(VALUE(LEFT(G966,FIND("@",G966)-1)),LEFT(G966,FIND("@",G966)-1)),IF(G966="","-",IFERROR(VALUE(G966),G966)))," ","")))</f>
        <v/>
      </c>
    </row>
    <row r="967" ht="15" customHeight="1">
      <c r="A967" s="4">
        <f>TRIM(CLEAN(SUBSTITUTE(IFERROR(IFERROR(VALUE(LEFT(G967,FIND("@",G967)-1)),LEFT(G967,FIND("@",G967)-1)),IF(G967="","-",IFERROR(VALUE(G967),G967)))," ","")))</f>
        <v/>
      </c>
    </row>
    <row r="968" ht="15" customHeight="1">
      <c r="A968" s="4">
        <f>TRIM(CLEAN(SUBSTITUTE(IFERROR(IFERROR(VALUE(LEFT(G968,FIND("@",G968)-1)),LEFT(G968,FIND("@",G968)-1)),IF(G968="","-",IFERROR(VALUE(G968),G968)))," ","")))</f>
        <v/>
      </c>
    </row>
    <row r="969" ht="15" customHeight="1">
      <c r="A969" s="4">
        <f>TRIM(CLEAN(SUBSTITUTE(IFERROR(IFERROR(VALUE(LEFT(G969,FIND("@",G969)-1)),LEFT(G969,FIND("@",G969)-1)),IF(G969="","-",IFERROR(VALUE(G969),G969)))," ","")))</f>
        <v/>
      </c>
    </row>
    <row r="970" ht="15" customHeight="1">
      <c r="A970" s="4">
        <f>TRIM(CLEAN(SUBSTITUTE(IFERROR(IFERROR(VALUE(LEFT(G970,FIND("@",G970)-1)),LEFT(G970,FIND("@",G970)-1)),IF(G970="","-",IFERROR(VALUE(G970),G970)))," ","")))</f>
        <v/>
      </c>
    </row>
    <row r="971" ht="15" customHeight="1">
      <c r="A971" s="4">
        <f>TRIM(CLEAN(SUBSTITUTE(IFERROR(IFERROR(VALUE(LEFT(G971,FIND("@",G971)-1)),LEFT(G971,FIND("@",G971)-1)),IF(G971="","-",IFERROR(VALUE(G971),G971)))," ","")))</f>
        <v/>
      </c>
    </row>
    <row r="972" ht="15" customHeight="1">
      <c r="A972" s="4">
        <f>TRIM(CLEAN(SUBSTITUTE(IFERROR(IFERROR(VALUE(LEFT(G972,FIND("@",G972)-1)),LEFT(G972,FIND("@",G972)-1)),IF(G972="","-",IFERROR(VALUE(G972),G972)))," ","")))</f>
        <v/>
      </c>
    </row>
    <row r="973" ht="15" customHeight="1">
      <c r="A973" s="4">
        <f>TRIM(CLEAN(SUBSTITUTE(IFERROR(IFERROR(VALUE(LEFT(G973,FIND("@",G973)-1)),LEFT(G973,FIND("@",G973)-1)),IF(G973="","-",IFERROR(VALUE(G973),G973)))," ","")))</f>
        <v/>
      </c>
    </row>
    <row r="974" ht="15" customHeight="1">
      <c r="A974" s="4">
        <f>TRIM(CLEAN(SUBSTITUTE(IFERROR(IFERROR(VALUE(LEFT(G974,FIND("@",G974)-1)),LEFT(G974,FIND("@",G974)-1)),IF(G974="","-",IFERROR(VALUE(G974),G974)))," ","")))</f>
        <v/>
      </c>
    </row>
    <row r="975" ht="15" customHeight="1">
      <c r="A975" s="4">
        <f>TRIM(CLEAN(SUBSTITUTE(IFERROR(IFERROR(VALUE(LEFT(G975,FIND("@",G975)-1)),LEFT(G975,FIND("@",G975)-1)),IF(G975="","-",IFERROR(VALUE(G975),G975)))," ","")))</f>
        <v/>
      </c>
    </row>
    <row r="976" ht="15" customHeight="1">
      <c r="A976" s="4">
        <f>TRIM(CLEAN(SUBSTITUTE(IFERROR(IFERROR(VALUE(LEFT(G976,FIND("@",G976)-1)),LEFT(G976,FIND("@",G976)-1)),IF(G976="","-",IFERROR(VALUE(G976),G976)))," ","")))</f>
        <v/>
      </c>
    </row>
    <row r="977" ht="15" customHeight="1">
      <c r="A977" s="4">
        <f>TRIM(CLEAN(SUBSTITUTE(IFERROR(IFERROR(VALUE(LEFT(G977,FIND("@",G977)-1)),LEFT(G977,FIND("@",G977)-1)),IF(G977="","-",IFERROR(VALUE(G977),G977)))," ","")))</f>
        <v/>
      </c>
    </row>
    <row r="978" ht="15" customHeight="1">
      <c r="A978" s="4">
        <f>TRIM(CLEAN(SUBSTITUTE(IFERROR(IFERROR(VALUE(LEFT(G978,FIND("@",G978)-1)),LEFT(G978,FIND("@",G978)-1)),IF(G978="","-",IFERROR(VALUE(G978),G978)))," ","")))</f>
        <v/>
      </c>
    </row>
    <row r="979" ht="15" customHeight="1">
      <c r="A979" s="4">
        <f>TRIM(CLEAN(SUBSTITUTE(IFERROR(IFERROR(VALUE(LEFT(G979,FIND("@",G979)-1)),LEFT(G979,FIND("@",G979)-1)),IF(G979="","-",IFERROR(VALUE(G979),G979)))," ","")))</f>
        <v/>
      </c>
    </row>
    <row r="980" ht="15" customHeight="1">
      <c r="A980" s="4">
        <f>TRIM(CLEAN(SUBSTITUTE(IFERROR(IFERROR(VALUE(LEFT(G980,FIND("@",G980)-1)),LEFT(G980,FIND("@",G980)-1)),IF(G980="","-",IFERROR(VALUE(G980),G980)))," ","")))</f>
        <v/>
      </c>
    </row>
    <row r="981" ht="15" customHeight="1">
      <c r="A981" s="4">
        <f>TRIM(CLEAN(SUBSTITUTE(IFERROR(IFERROR(VALUE(LEFT(G981,FIND("@",G981)-1)),LEFT(G981,FIND("@",G981)-1)),IF(G981="","-",IFERROR(VALUE(G981),G981)))," ","")))</f>
        <v/>
      </c>
    </row>
    <row r="982" ht="15" customHeight="1">
      <c r="A982" s="4">
        <f>TRIM(CLEAN(SUBSTITUTE(IFERROR(IFERROR(VALUE(LEFT(G982,FIND("@",G982)-1)),LEFT(G982,FIND("@",G982)-1)),IF(G982="","-",IFERROR(VALUE(G982),G982)))," ","")))</f>
        <v/>
      </c>
    </row>
    <row r="983" ht="15" customHeight="1">
      <c r="A983" s="4">
        <f>TRIM(CLEAN(SUBSTITUTE(IFERROR(IFERROR(VALUE(LEFT(G983,FIND("@",G983)-1)),LEFT(G983,FIND("@",G983)-1)),IF(G983="","-",IFERROR(VALUE(G983),G983)))," ","")))</f>
        <v/>
      </c>
    </row>
    <row r="984" ht="15" customHeight="1">
      <c r="A984" s="4">
        <f>TRIM(CLEAN(SUBSTITUTE(IFERROR(IFERROR(VALUE(LEFT(G984,FIND("@",G984)-1)),LEFT(G984,FIND("@",G984)-1)),IF(G984="","-",IFERROR(VALUE(G984),G984)))," ","")))</f>
        <v/>
      </c>
    </row>
    <row r="985" ht="15" customHeight="1">
      <c r="A985" s="4">
        <f>TRIM(CLEAN(SUBSTITUTE(IFERROR(IFERROR(VALUE(LEFT(G985,FIND("@",G985)-1)),LEFT(G985,FIND("@",G985)-1)),IF(G985="","-",IFERROR(VALUE(G985),G985)))," ","")))</f>
        <v/>
      </c>
    </row>
    <row r="986" ht="15" customHeight="1">
      <c r="A986" s="4">
        <f>TRIM(CLEAN(SUBSTITUTE(IFERROR(IFERROR(VALUE(LEFT(G986,FIND("@",G986)-1)),LEFT(G986,FIND("@",G986)-1)),IF(G986="","-",IFERROR(VALUE(G986),G986)))," ","")))</f>
        <v/>
      </c>
    </row>
    <row r="987">
      <c r="A987" s="4">
        <f>TRIM(CLEAN(SUBSTITUTE(IFERROR(IFERROR(VALUE(LEFT(G987,FIND("@",G987)-1)),LEFT(G987,FIND("@",G987)-1)),IF(G987="","-",IFERROR(VALUE(G987),G987)))," ","")))</f>
        <v/>
      </c>
    </row>
    <row r="988">
      <c r="A988" s="4">
        <f>TRIM(CLEAN(SUBSTITUTE(IFERROR(IFERROR(VALUE(LEFT(G988,FIND("@",G988)-1)),LEFT(G988,FIND("@",G988)-1)),IF(G988="","-",IFERROR(VALUE(G988),G988)))," ","")))</f>
        <v/>
      </c>
    </row>
    <row r="989">
      <c r="A989" s="4">
        <f>TRIM(CLEAN(SUBSTITUTE(IFERROR(IFERROR(VALUE(LEFT(G989,FIND("@",G989)-1)),LEFT(G989,FIND("@",G989)-1)),IF(G989="","-",IFERROR(VALUE(G989),G989)))," ","")))</f>
        <v/>
      </c>
    </row>
    <row r="990">
      <c r="A990" s="4">
        <f>TRIM(CLEAN(SUBSTITUTE(IFERROR(IFERROR(VALUE(LEFT(G990,FIND("@",G990)-1)),LEFT(G990,FIND("@",G990)-1)),IF(G990="","-",IFERROR(VALUE(G990),G990)))," ","")))</f>
        <v/>
      </c>
    </row>
    <row r="991">
      <c r="A991" s="4">
        <f>TRIM(CLEAN(SUBSTITUTE(IFERROR(IFERROR(VALUE(LEFT(G991,FIND("@",G991)-1)),LEFT(G991,FIND("@",G991)-1)),IF(G991="","-",IFERROR(VALUE(G991),G991)))," ","")))</f>
        <v/>
      </c>
    </row>
    <row r="992">
      <c r="A992" s="4">
        <f>TRIM(CLEAN(SUBSTITUTE(IFERROR(IFERROR(VALUE(LEFT(G992,FIND("@",G992)-1)),LEFT(G992,FIND("@",G992)-1)),IF(G992="","-",IFERROR(VALUE(G992),G992)))," ","")))</f>
        <v/>
      </c>
    </row>
    <row r="993" ht="15" customHeight="1">
      <c r="A993" s="4">
        <f>TRIM(CLEAN(SUBSTITUTE(IFERROR(IFERROR(VALUE(LEFT(G993,FIND("@",G993)-1)),LEFT(G993,FIND("@",G993)-1)),IF(G993="","-",IFERROR(VALUE(G993),G993)))," ","")))</f>
        <v/>
      </c>
    </row>
    <row r="994" ht="25.5" customHeight="1">
      <c r="A994" s="4">
        <f>TRIM(CLEAN(SUBSTITUTE(IFERROR(IFERROR(VALUE(LEFT(G994,FIND("@",G994)-1)),LEFT(G994,FIND("@",G994)-1)),IF(G994="","-",IFERROR(VALUE(G994),G994)))," ","")))</f>
        <v/>
      </c>
    </row>
    <row r="995" ht="15" customHeight="1">
      <c r="A995" s="4">
        <f>TRIM(CLEAN(SUBSTITUTE(IFERROR(IFERROR(VALUE(LEFT(G995,FIND("@",G995)-1)),LEFT(G995,FIND("@",G995)-1)),IF(G995="","-",IFERROR(VALUE(G995),G995)))," ","")))</f>
        <v/>
      </c>
    </row>
    <row r="996">
      <c r="A996" s="4">
        <f>TRIM(CLEAN(SUBSTITUTE(IFERROR(IFERROR(VALUE(LEFT(G996,FIND("@",G996)-1)),LEFT(G996,FIND("@",G996)-1)),IF(G996="","-",IFERROR(VALUE(G996),G996)))," ","")))</f>
        <v/>
      </c>
    </row>
    <row r="997">
      <c r="A997" s="4">
        <f>TRIM(CLEAN(SUBSTITUTE(IFERROR(IFERROR(VALUE(LEFT(G997,FIND("@",G997)-1)),LEFT(G997,FIND("@",G997)-1)),IF(G997="","-",IFERROR(VALUE(G997),G997)))," ","")))</f>
        <v/>
      </c>
    </row>
    <row r="998">
      <c r="A998" s="4">
        <f>TRIM(CLEAN(SUBSTITUTE(IFERROR(IFERROR(VALUE(LEFT(G998,FIND("@",G998)-1)),LEFT(G998,FIND("@",G998)-1)),IF(G998="","-",IFERROR(VALUE(G998),G998)))," ","")))</f>
        <v/>
      </c>
    </row>
    <row r="999">
      <c r="A999" s="4">
        <f>TRIM(CLEAN(SUBSTITUTE(IFERROR(IFERROR(VALUE(LEFT(G999,FIND("@",G999)-1)),LEFT(G999,FIND("@",G999)-1)),IF(G999="","-",IFERROR(VALUE(G999),G999)))," ","")))</f>
        <v/>
      </c>
    </row>
    <row r="1000" ht="15" customHeight="1">
      <c r="A1000" s="4">
        <f>TRIM(CLEAN(SUBSTITUTE(IFERROR(IFERROR(VALUE(LEFT(G1000,FIND("@",G1000)-1)),LEFT(G1000,FIND("@",G1000)-1)),IF(G1000="","-",IFERROR(VALUE(G1000),G1000)))," ","")))</f>
        <v/>
      </c>
    </row>
    <row r="1001" ht="25.5" customHeight="1">
      <c r="A1001" s="4">
        <f>TRIM(CLEAN(SUBSTITUTE(IFERROR(IFERROR(VALUE(LEFT(G1001,FIND("@",G1001)-1)),LEFT(G1001,FIND("@",G1001)-1)),IF(G1001="","-",IFERROR(VALUE(G1001),G1001)))," ","")))</f>
        <v/>
      </c>
    </row>
    <row r="1002" ht="15" customHeight="1">
      <c r="A1002" s="4">
        <f>TRIM(CLEAN(SUBSTITUTE(IFERROR(IFERROR(VALUE(LEFT(G1002,FIND("@",G1002)-1)),LEFT(G1002,FIND("@",G1002)-1)),IF(G1002="","-",IFERROR(VALUE(G1002),G1002)))," ","")))</f>
        <v/>
      </c>
    </row>
    <row r="1003">
      <c r="A1003" s="4">
        <f>TRIM(CLEAN(SUBSTITUTE(IFERROR(IFERROR(VALUE(LEFT(G1003,FIND("@",G1003)-1)),LEFT(G1003,FIND("@",G1003)-1)),IF(G1003="","-",IFERROR(VALUE(G1003),G1003)))," ","")))</f>
        <v/>
      </c>
    </row>
    <row r="1004">
      <c r="A1004" s="4">
        <f>TRIM(CLEAN(SUBSTITUTE(IFERROR(IFERROR(VALUE(LEFT(G1004,FIND("@",G1004)-1)),LEFT(G1004,FIND("@",G1004)-1)),IF(G1004="","-",IFERROR(VALUE(G1004),G1004)))," ","")))</f>
        <v/>
      </c>
    </row>
    <row r="1005">
      <c r="A1005" s="4">
        <f>TRIM(CLEAN(SUBSTITUTE(IFERROR(IFERROR(VALUE(LEFT(G1005,FIND("@",G1005)-1)),LEFT(G1005,FIND("@",G1005)-1)),IF(G1005="","-",IFERROR(VALUE(G1005),G1005)))," ","")))</f>
        <v/>
      </c>
    </row>
    <row r="1006">
      <c r="A1006" s="4">
        <f>TRIM(CLEAN(SUBSTITUTE(IFERROR(IFERROR(VALUE(LEFT(G1006,FIND("@",G1006)-1)),LEFT(G1006,FIND("@",G1006)-1)),IF(G1006="","-",IFERROR(VALUE(G1006),G1006)))," ","")))</f>
        <v/>
      </c>
    </row>
    <row r="1007">
      <c r="A1007" s="4">
        <f>TRIM(CLEAN(SUBSTITUTE(IFERROR(IFERROR(VALUE(LEFT(G1007,FIND("@",G1007)-1)),LEFT(G1007,FIND("@",G1007)-1)),IF(G1007="","-",IFERROR(VALUE(G1007),G1007)))," ","")))</f>
        <v/>
      </c>
    </row>
    <row r="1008">
      <c r="A1008" s="4">
        <f>TRIM(CLEAN(SUBSTITUTE(IFERROR(IFERROR(VALUE(LEFT(G1008,FIND("@",G1008)-1)),LEFT(G1008,FIND("@",G1008)-1)),IF(G1008="","-",IFERROR(VALUE(G1008),G1008)))," ","")))</f>
        <v/>
      </c>
    </row>
    <row r="1009">
      <c r="A1009" s="4">
        <f>TRIM(CLEAN(SUBSTITUTE(IFERROR(IFERROR(VALUE(LEFT(G1009,FIND("@",G1009)-1)),LEFT(G1009,FIND("@",G1009)-1)),IF(G1009="","-",IFERROR(VALUE(G1009),G1009)))," ","")))</f>
        <v/>
      </c>
    </row>
    <row r="1010">
      <c r="A1010" s="4">
        <f>TRIM(CLEAN(SUBSTITUTE(IFERROR(IFERROR(VALUE(LEFT(G1010,FIND("@",G1010)-1)),LEFT(G1010,FIND("@",G1010)-1)),IF(G1010="","-",IFERROR(VALUE(G1010),G1010)))," ","")))</f>
        <v/>
      </c>
    </row>
    <row r="1011">
      <c r="A1011" s="4">
        <f>TRIM(CLEAN(SUBSTITUTE(IFERROR(IFERROR(VALUE(LEFT(G1011,FIND("@",G1011)-1)),LEFT(G1011,FIND("@",G1011)-1)),IF(G1011="","-",IFERROR(VALUE(G1011),G1011)))," ","")))</f>
        <v/>
      </c>
    </row>
    <row r="1012">
      <c r="A1012" s="4">
        <f>TRIM(CLEAN(SUBSTITUTE(IFERROR(IFERROR(VALUE(LEFT(G1012,FIND("@",G1012)-1)),LEFT(G1012,FIND("@",G1012)-1)),IF(G1012="","-",IFERROR(VALUE(G1012),G1012)))," ","")))</f>
        <v/>
      </c>
    </row>
    <row r="1013">
      <c r="A1013" s="4">
        <f>TRIM(CLEAN(SUBSTITUTE(IFERROR(IFERROR(VALUE(LEFT(G1013,FIND("@",G1013)-1)),LEFT(G1013,FIND("@",G1013)-1)),IF(G1013="","-",IFERROR(VALUE(G1013),G1013)))," ","")))</f>
        <v/>
      </c>
    </row>
    <row r="1014">
      <c r="A1014" s="4">
        <f>TRIM(CLEAN(SUBSTITUTE(IFERROR(IFERROR(VALUE(LEFT(G1014,FIND("@",G1014)-1)),LEFT(G1014,FIND("@",G1014)-1)),IF(G1014="","-",IFERROR(VALUE(G1014),G1014)))," ","")))</f>
        <v/>
      </c>
    </row>
    <row r="1015">
      <c r="A1015" s="4">
        <f>TRIM(CLEAN(SUBSTITUTE(IFERROR(IFERROR(VALUE(LEFT(G1015,FIND("@",G1015)-1)),LEFT(G1015,FIND("@",G1015)-1)),IF(G1015="","-",IFERROR(VALUE(G1015),G1015)))," ","")))</f>
        <v/>
      </c>
    </row>
    <row r="1016">
      <c r="A1016" s="4">
        <f>TRIM(CLEAN(SUBSTITUTE(IFERROR(IFERROR(VALUE(LEFT(G1016,FIND("@",G1016)-1)),LEFT(G1016,FIND("@",G1016)-1)),IF(G1016="","-",IFERROR(VALUE(G1016),G1016)))," ","")))</f>
        <v/>
      </c>
    </row>
    <row r="1017">
      <c r="A1017" s="4">
        <f>TRIM(CLEAN(SUBSTITUTE(IFERROR(IFERROR(VALUE(LEFT(G1017,FIND("@",G1017)-1)),LEFT(G1017,FIND("@",G1017)-1)),IF(G1017="","-",IFERROR(VALUE(G1017),G1017)))," ","")))</f>
        <v/>
      </c>
    </row>
    <row r="1018">
      <c r="A1018" s="4">
        <f>TRIM(CLEAN(SUBSTITUTE(IFERROR(IFERROR(VALUE(LEFT(G1018,FIND("@",G1018)-1)),LEFT(G1018,FIND("@",G1018)-1)),IF(G1018="","-",IFERROR(VALUE(G1018),G1018)))," ","")))</f>
        <v/>
      </c>
    </row>
    <row r="1019">
      <c r="A1019" s="4">
        <f>TRIM(CLEAN(SUBSTITUTE(IFERROR(IFERROR(VALUE(LEFT(G1019,FIND("@",G1019)-1)),LEFT(G1019,FIND("@",G1019)-1)),IF(G1019="","-",IFERROR(VALUE(G1019),G1019)))," ","")))</f>
        <v/>
      </c>
    </row>
    <row r="1020">
      <c r="A1020" s="4">
        <f>TRIM(CLEAN(SUBSTITUTE(IFERROR(IFERROR(VALUE(LEFT(G1020,FIND("@",G1020)-1)),LEFT(G1020,FIND("@",G1020)-1)),IF(G1020="","-",IFERROR(VALUE(G1020),G1020)))," ","")))</f>
        <v/>
      </c>
    </row>
    <row r="1021">
      <c r="A1021" s="4">
        <f>TRIM(CLEAN(SUBSTITUTE(IFERROR(IFERROR(VALUE(LEFT(G1021,FIND("@",G1021)-1)),LEFT(G1021,FIND("@",G1021)-1)),IF(G1021="","-",IFERROR(VALUE(G1021),G1021)))," ","")))</f>
        <v/>
      </c>
    </row>
    <row r="1022">
      <c r="A1022" s="4">
        <f>TRIM(CLEAN(SUBSTITUTE(IFERROR(IFERROR(VALUE(LEFT(G1022,FIND("@",G1022)-1)),LEFT(G1022,FIND("@",G1022)-1)),IF(G1022="","-",IFERROR(VALUE(G1022),G1022)))," ","")))</f>
        <v/>
      </c>
    </row>
    <row r="1023">
      <c r="A1023" s="4">
        <f>TRIM(CLEAN(SUBSTITUTE(IFERROR(IFERROR(VALUE(LEFT(G1023,FIND("@",G1023)-1)),LEFT(G1023,FIND("@",G1023)-1)),IF(G1023="","-",IFERROR(VALUE(G1023),G1023)))," ","")))</f>
        <v/>
      </c>
    </row>
    <row r="1024">
      <c r="A1024" s="4">
        <f>TRIM(CLEAN(SUBSTITUTE(IFERROR(IFERROR(VALUE(LEFT(G1024,FIND("@",G1024)-1)),LEFT(G1024,FIND("@",G1024)-1)),IF(G1024="","-",IFERROR(VALUE(G1024),G1024)))," ","")))</f>
        <v/>
      </c>
    </row>
    <row r="1025">
      <c r="A1025" s="4">
        <f>TRIM(CLEAN(SUBSTITUTE(IFERROR(IFERROR(VALUE(LEFT(G1025,FIND("@",G1025)-1)),LEFT(G1025,FIND("@",G1025)-1)),IF(G1025="","-",IFERROR(VALUE(G1025),G1025)))," ","")))</f>
        <v/>
      </c>
    </row>
    <row r="1026">
      <c r="A1026" s="4">
        <f>TRIM(CLEAN(SUBSTITUTE(IFERROR(IFERROR(VALUE(LEFT(G1026,FIND("@",G1026)-1)),LEFT(G1026,FIND("@",G1026)-1)),IF(G1026="","-",IFERROR(VALUE(G1026),G1026)))," ","")))</f>
        <v/>
      </c>
    </row>
    <row r="1027">
      <c r="A1027" s="4">
        <f>TRIM(CLEAN(SUBSTITUTE(IFERROR(IFERROR(VALUE(LEFT(G1027,FIND("@",G1027)-1)),LEFT(G1027,FIND("@",G1027)-1)),IF(G1027="","-",IFERROR(VALUE(G1027),G1027)))," ","")))</f>
        <v/>
      </c>
    </row>
    <row r="1028" ht="15" customHeight="1">
      <c r="A1028" s="4">
        <f>TRIM(CLEAN(SUBSTITUTE(IFERROR(IFERROR(VALUE(LEFT(G1028,FIND("@",G1028)-1)),LEFT(G1028,FIND("@",G1028)-1)),IF(G1028="","-",IFERROR(VALUE(G1028),G1028)))," ","")))</f>
        <v/>
      </c>
      <c r="B1028" t="inlineStr">
        <is>
          <t>Loading...</t>
        </is>
      </c>
    </row>
    <row r="1029" ht="27.6" customHeight="1">
      <c r="A1029" s="4">
        <f>TRIM(CLEAN(SUBSTITUTE(IFERROR(IFERROR(VALUE(LEFT(G1029,FIND("@",G1029)-1)),LEFT(G1029,FIND("@",G1029)-1)),IF(G1029="","-",IFERROR(VALUE(G1029),G1029)))," ","")))</f>
        <v/>
      </c>
      <c r="B1029" s="46" t="n"/>
    </row>
    <row r="1030" ht="15" customHeight="1">
      <c r="A1030" s="4">
        <f>TRIM(CLEAN(SUBSTITUTE(IFERROR(IFERROR(VALUE(LEFT(G1030,FIND("@",G1030)-1)),LEFT(G1030,FIND("@",G1030)-1)),IF(G1030="","-",IFERROR(VALUE(G1030),G1030)))," ","")))</f>
        <v/>
      </c>
      <c r="B1030" s="47" t="inlineStr">
        <is>
          <t>No data</t>
        </is>
      </c>
    </row>
    <row r="1031" ht="46.5" customHeight="1">
      <c r="A1031" s="4">
        <f>TRIM(CLEAN(SUBSTITUTE(IFERROR(IFERROR(VALUE(LEFT(G1031,FIND("@",G1031)-1)),LEFT(G1031,FIND("@",G1031)-1)),IF(G1031="","-",IFERROR(VALUE(G1031),G1031)))," ","")))</f>
        <v/>
      </c>
    </row>
    <row r="1032" ht="25.5" customHeight="1">
      <c r="A1032" s="4">
        <f>TRIM(CLEAN(SUBSTITUTE(IFERROR(IFERROR(VALUE(LEFT(G1032,FIND("@",G1032)-1)),LEFT(G1032,FIND("@",G1032)-1)),IF(G1032="","-",IFERROR(VALUE(G1032),G1032)))," ","")))</f>
        <v/>
      </c>
    </row>
    <row r="1033">
      <c r="A1033" s="4">
        <f>TRIM(CLEAN(SUBSTITUTE(IFERROR(IFERROR(VALUE(LEFT(G1033,FIND("@",G1033)-1)),LEFT(G1033,FIND("@",G1033)-1)),IF(G1033="","-",IFERROR(VALUE(G1033),G1033)))," ","")))</f>
        <v/>
      </c>
    </row>
    <row r="1034">
      <c r="A1034" s="4">
        <f>TRIM(CLEAN(SUBSTITUTE(IFERROR(IFERROR(VALUE(LEFT(G1034,FIND("@",G1034)-1)),LEFT(G1034,FIND("@",G1034)-1)),IF(G1034="","-",IFERROR(VALUE(G1034),G1034)))," ","")))</f>
        <v/>
      </c>
    </row>
    <row r="1035" ht="15" customHeight="1">
      <c r="A1035" s="4">
        <f>TRIM(CLEAN(SUBSTITUTE(IFERROR(IFERROR(VALUE(LEFT(G1035,FIND("@",G1035)-1)),LEFT(G1035,FIND("@",G1035)-1)),IF(G1035="","-",IFERROR(VALUE(G1035),G1035)))," ","")))</f>
        <v/>
      </c>
    </row>
    <row r="1036" ht="15" customHeight="1">
      <c r="A1036" s="4">
        <f>TRIM(CLEAN(SUBSTITUTE(IFERROR(IFERROR(VALUE(LEFT(G1036,FIND("@",G1036)-1)),LEFT(G1036,FIND("@",G1036)-1)),IF(G1036="","-",IFERROR(VALUE(G1036),G1036)))," ","")))</f>
        <v/>
      </c>
    </row>
    <row r="1037" ht="15" customHeight="1">
      <c r="A1037" s="4">
        <f>TRIM(CLEAN(SUBSTITUTE(IFERROR(IFERROR(VALUE(LEFT(G1037,FIND("@",G1037)-1)),LEFT(G1037,FIND("@",G1037)-1)),IF(G1037="","-",IFERROR(VALUE(G1037),G1037)))," ","")))</f>
        <v/>
      </c>
    </row>
    <row r="1038" ht="15" customHeight="1">
      <c r="A1038" s="4">
        <f>TRIM(CLEAN(SUBSTITUTE(IFERROR(IFERROR(VALUE(LEFT(G1038,FIND("@",G1038)-1)),LEFT(G1038,FIND("@",G1038)-1)),IF(G1038="","-",IFERROR(VALUE(G1038),G1038)))," ","")))</f>
        <v/>
      </c>
    </row>
    <row r="1039" ht="15" customHeight="1">
      <c r="A1039" s="4">
        <f>TRIM(CLEAN(SUBSTITUTE(IFERROR(IFERROR(VALUE(LEFT(G1039,FIND("@",G1039)-1)),LEFT(G1039,FIND("@",G1039)-1)),IF(G1039="","-",IFERROR(VALUE(G1039),G1039)))," ","")))</f>
        <v/>
      </c>
    </row>
    <row r="1040" ht="15" customHeight="1">
      <c r="A1040" s="4">
        <f>TRIM(CLEAN(SUBSTITUTE(IFERROR(IFERROR(VALUE(LEFT(G1040,FIND("@",G1040)-1)),LEFT(G1040,FIND("@",G1040)-1)),IF(G1040="","-",IFERROR(VALUE(G1040),G1040)))," ","")))</f>
        <v/>
      </c>
    </row>
    <row r="1041" ht="15" customHeight="1">
      <c r="A1041" s="4">
        <f>TRIM(CLEAN(SUBSTITUTE(IFERROR(IFERROR(VALUE(LEFT(G1041,FIND("@",G1041)-1)),LEFT(G1041,FIND("@",G1041)-1)),IF(G1041="","-",IFERROR(VALUE(G1041),G1041)))," ","")))</f>
        <v/>
      </c>
    </row>
    <row r="1042" ht="15" customHeight="1">
      <c r="A1042" s="4">
        <f>TRIM(CLEAN(SUBSTITUTE(IFERROR(IFERROR(VALUE(LEFT(G1042,FIND("@",G1042)-1)),LEFT(G1042,FIND("@",G1042)-1)),IF(G1042="","-",IFERROR(VALUE(G1042),G1042)))," ","")))</f>
        <v/>
      </c>
    </row>
    <row r="1043" ht="15" customHeight="1">
      <c r="A1043" s="4">
        <f>TRIM(CLEAN(SUBSTITUTE(IFERROR(IFERROR(VALUE(LEFT(G1043,FIND("@",G1043)-1)),LEFT(G1043,FIND("@",G1043)-1)),IF(G1043="","-",IFERROR(VALUE(G1043),G1043)))," ","")))</f>
        <v/>
      </c>
    </row>
    <row r="1044" ht="15" customHeight="1">
      <c r="A1044" s="4">
        <f>TRIM(CLEAN(SUBSTITUTE(IFERROR(IFERROR(VALUE(LEFT(G1044,FIND("@",G1044)-1)),LEFT(G1044,FIND("@",G1044)-1)),IF(G1044="","-",IFERROR(VALUE(G1044),G1044)))," ","")))</f>
        <v/>
      </c>
    </row>
    <row r="1045" ht="15" customHeight="1">
      <c r="A1045" s="4">
        <f>TRIM(CLEAN(SUBSTITUTE(IFERROR(IFERROR(VALUE(LEFT(G1045,FIND("@",G1045)-1)),LEFT(G1045,FIND("@",G1045)-1)),IF(G1045="","-",IFERROR(VALUE(G1045),G1045)))," ","")))</f>
        <v/>
      </c>
    </row>
    <row r="1046" ht="15" customHeight="1">
      <c r="A1046" s="4">
        <f>TRIM(CLEAN(SUBSTITUTE(IFERROR(IFERROR(VALUE(LEFT(G1046,FIND("@",G1046)-1)),LEFT(G1046,FIND("@",G1046)-1)),IF(G1046="","-",IFERROR(VALUE(G1046),G1046)))," ","")))</f>
        <v/>
      </c>
    </row>
    <row r="1047" ht="15" customHeight="1">
      <c r="A1047" s="4">
        <f>TRIM(CLEAN(SUBSTITUTE(IFERROR(IFERROR(VALUE(LEFT(G1047,FIND("@",G1047)-1)),LEFT(G1047,FIND("@",G1047)-1)),IF(G1047="","-",IFERROR(VALUE(G1047),G1047)))," ","")))</f>
        <v/>
      </c>
    </row>
    <row r="1048" ht="15" customHeight="1">
      <c r="A1048" s="4">
        <f>TRIM(CLEAN(SUBSTITUTE(IFERROR(IFERROR(VALUE(LEFT(G1048,FIND("@",G1048)-1)),LEFT(G1048,FIND("@",G1048)-1)),IF(G1048="","-",IFERROR(VALUE(G1048),G1048)))," ","")))</f>
        <v/>
      </c>
    </row>
    <row r="1049" ht="15" customHeight="1">
      <c r="A1049" s="4">
        <f>TRIM(CLEAN(SUBSTITUTE(IFERROR(IFERROR(VALUE(LEFT(G1049,FIND("@",G1049)-1)),LEFT(G1049,FIND("@",G1049)-1)),IF(G1049="","-",IFERROR(VALUE(G1049),G1049)))," ","")))</f>
        <v/>
      </c>
    </row>
    <row r="1050" ht="15" customHeight="1">
      <c r="A1050" s="4">
        <f>TRIM(CLEAN(SUBSTITUTE(IFERROR(IFERROR(VALUE(LEFT(G1050,FIND("@",G1050)-1)),LEFT(G1050,FIND("@",G1050)-1)),IF(G1050="","-",IFERROR(VALUE(G1050),G1050)))," ","")))</f>
        <v/>
      </c>
    </row>
    <row r="1051" ht="15" customHeight="1">
      <c r="A1051" s="4">
        <f>TRIM(CLEAN(SUBSTITUTE(IFERROR(IFERROR(VALUE(LEFT(G1051,FIND("@",G1051)-1)),LEFT(G1051,FIND("@",G1051)-1)),IF(G1051="","-",IFERROR(VALUE(G1051),G1051)))," ","")))</f>
        <v/>
      </c>
    </row>
    <row r="1052" ht="15" customHeight="1">
      <c r="A1052" s="4">
        <f>TRIM(CLEAN(SUBSTITUTE(IFERROR(IFERROR(VALUE(LEFT(G1052,FIND("@",G1052)-1)),LEFT(G1052,FIND("@",G1052)-1)),IF(G1052="","-",IFERROR(VALUE(G1052),G1052)))," ","")))</f>
        <v/>
      </c>
    </row>
    <row r="1053" ht="15" customHeight="1">
      <c r="A1053" s="4">
        <f>TRIM(CLEAN(SUBSTITUTE(IFERROR(IFERROR(VALUE(LEFT(G1053,FIND("@",G1053)-1)),LEFT(G1053,FIND("@",G1053)-1)),IF(G1053="","-",IFERROR(VALUE(G1053),G1053)))," ","")))</f>
        <v/>
      </c>
    </row>
    <row r="1054" ht="15" customHeight="1">
      <c r="A1054" s="4">
        <f>TRIM(CLEAN(SUBSTITUTE(IFERROR(IFERROR(VALUE(LEFT(G1054,FIND("@",G1054)-1)),LEFT(G1054,FIND("@",G1054)-1)),IF(G1054="","-",IFERROR(VALUE(G1054),G1054)))," ","")))</f>
        <v/>
      </c>
    </row>
    <row r="1055" ht="15" customHeight="1">
      <c r="A1055" s="4">
        <f>TRIM(CLEAN(SUBSTITUTE(IFERROR(IFERROR(VALUE(LEFT(G1055,FIND("@",G1055)-1)),LEFT(G1055,FIND("@",G1055)-1)),IF(G1055="","-",IFERROR(VALUE(G1055),G1055)))," ","")))</f>
        <v/>
      </c>
    </row>
    <row r="1056" ht="15" customHeight="1">
      <c r="A1056" s="4">
        <f>TRIM(CLEAN(SUBSTITUTE(IFERROR(IFERROR(VALUE(LEFT(G1056,FIND("@",G1056)-1)),LEFT(G1056,FIND("@",G1056)-1)),IF(G1056="","-",IFERROR(VALUE(G1056),G1056)))," ","")))</f>
        <v/>
      </c>
    </row>
    <row r="1057" ht="15" customHeight="1">
      <c r="A1057" s="4">
        <f>TRIM(CLEAN(SUBSTITUTE(IFERROR(IFERROR(VALUE(LEFT(G1057,FIND("@",G1057)-1)),LEFT(G1057,FIND("@",G1057)-1)),IF(G1057="","-",IFERROR(VALUE(G1057),G1057)))," ","")))</f>
        <v/>
      </c>
    </row>
    <row r="1058" ht="15" customHeight="1">
      <c r="A1058" s="4">
        <f>TRIM(CLEAN(SUBSTITUTE(IFERROR(IFERROR(VALUE(LEFT(G1058,FIND("@",G1058)-1)),LEFT(G1058,FIND("@",G1058)-1)),IF(G1058="","-",IFERROR(VALUE(G1058),G1058)))," ","")))</f>
        <v/>
      </c>
    </row>
    <row r="1059" ht="15" customHeight="1">
      <c r="A1059" s="4">
        <f>TRIM(CLEAN(SUBSTITUTE(IFERROR(IFERROR(VALUE(LEFT(G1059,FIND("@",G1059)-1)),LEFT(G1059,FIND("@",G1059)-1)),IF(G1059="","-",IFERROR(VALUE(G1059),G1059)))," ","")))</f>
        <v/>
      </c>
    </row>
    <row r="1060" ht="15" customHeight="1">
      <c r="A1060" s="4">
        <f>TRIM(CLEAN(SUBSTITUTE(IFERROR(IFERROR(VALUE(LEFT(G1060,FIND("@",G1060)-1)),LEFT(G1060,FIND("@",G1060)-1)),IF(G1060="","-",IFERROR(VALUE(G1060),G1060)))," ","")))</f>
        <v/>
      </c>
    </row>
    <row r="1061" ht="15" customHeight="1">
      <c r="A1061" s="4">
        <f>TRIM(CLEAN(SUBSTITUTE(IFERROR(IFERROR(VALUE(LEFT(G1061,FIND("@",G1061)-1)),LEFT(G1061,FIND("@",G1061)-1)),IF(G1061="","-",IFERROR(VALUE(G1061),G1061)))," ","")))</f>
        <v/>
      </c>
    </row>
    <row r="1062" ht="15" customHeight="1">
      <c r="A1062" s="4">
        <f>TRIM(CLEAN(SUBSTITUTE(IFERROR(IFERROR(VALUE(LEFT(G1062,FIND("@",G1062)-1)),LEFT(G1062,FIND("@",G1062)-1)),IF(G1062="","-",IFERROR(VALUE(G1062),G1062)))," ","")))</f>
        <v/>
      </c>
    </row>
    <row r="1063" ht="15" customHeight="1">
      <c r="A1063" s="4">
        <f>TRIM(CLEAN(SUBSTITUTE(IFERROR(IFERROR(VALUE(LEFT(G1063,FIND("@",G1063)-1)),LEFT(G1063,FIND("@",G1063)-1)),IF(G1063="","-",IFERROR(VALUE(G1063),G1063)))," ","")))</f>
        <v/>
      </c>
    </row>
    <row r="1064" ht="15" customHeight="1">
      <c r="A1064" s="4">
        <f>TRIM(CLEAN(SUBSTITUTE(IFERROR(IFERROR(VALUE(LEFT(G1064,FIND("@",G1064)-1)),LEFT(G1064,FIND("@",G1064)-1)),IF(G1064="","-",IFERROR(VALUE(G1064),G1064)))," ","")))</f>
        <v/>
      </c>
    </row>
    <row r="1065" ht="15" customHeight="1">
      <c r="A1065" s="4">
        <f>TRIM(CLEAN(SUBSTITUTE(IFERROR(IFERROR(VALUE(LEFT(G1065,FIND("@",G1065)-1)),LEFT(G1065,FIND("@",G1065)-1)),IF(G1065="","-",IFERROR(VALUE(G1065),G1065)))," ","")))</f>
        <v/>
      </c>
    </row>
    <row r="1066" ht="15" customHeight="1">
      <c r="A1066" s="4">
        <f>TRIM(CLEAN(SUBSTITUTE(IFERROR(IFERROR(VALUE(LEFT(G1066,FIND("@",G1066)-1)),LEFT(G1066,FIND("@",G1066)-1)),IF(G1066="","-",IFERROR(VALUE(G1066),G1066)))," ","")))</f>
        <v/>
      </c>
    </row>
    <row r="1067" ht="15" customHeight="1">
      <c r="A1067" s="4">
        <f>TRIM(CLEAN(SUBSTITUTE(IFERROR(IFERROR(VALUE(LEFT(G1067,FIND("@",G1067)-1)),LEFT(G1067,FIND("@",G1067)-1)),IF(G1067="","-",IFERROR(VALUE(G1067),G1067)))," ","")))</f>
        <v/>
      </c>
    </row>
    <row r="1068" ht="15" customHeight="1">
      <c r="A1068" s="4">
        <f>TRIM(CLEAN(SUBSTITUTE(IFERROR(IFERROR(VALUE(LEFT(G1068,FIND("@",G1068)-1)),LEFT(G1068,FIND("@",G1068)-1)),IF(G1068="","-",IFERROR(VALUE(G1068),G1068)))," ","")))</f>
        <v/>
      </c>
    </row>
    <row r="1069" ht="15" customHeight="1">
      <c r="A1069" s="4">
        <f>TRIM(CLEAN(SUBSTITUTE(IFERROR(IFERROR(VALUE(LEFT(G1069,FIND("@",G1069)-1)),LEFT(G1069,FIND("@",G1069)-1)),IF(G1069="","-",IFERROR(VALUE(G1069),G1069)))," ","")))</f>
        <v/>
      </c>
    </row>
    <row r="1070" ht="15" customHeight="1">
      <c r="A1070" s="4">
        <f>TRIM(CLEAN(SUBSTITUTE(IFERROR(IFERROR(VALUE(LEFT(G1070,FIND("@",G1070)-1)),LEFT(G1070,FIND("@",G1070)-1)),IF(G1070="","-",IFERROR(VALUE(G1070),G1070)))," ","")))</f>
        <v/>
      </c>
    </row>
    <row r="1071" ht="15" customHeight="1">
      <c r="A1071" s="4">
        <f>TRIM(CLEAN(SUBSTITUTE(IFERROR(IFERROR(VALUE(LEFT(G1071,FIND("@",G1071)-1)),LEFT(G1071,FIND("@",G1071)-1)),IF(G1071="","-",IFERROR(VALUE(G1071),G1071)))," ","")))</f>
        <v/>
      </c>
    </row>
    <row r="1072" ht="15" customHeight="1">
      <c r="A1072" s="4">
        <f>TRIM(CLEAN(SUBSTITUTE(IFERROR(IFERROR(VALUE(LEFT(G1072,FIND("@",G1072)-1)),LEFT(G1072,FIND("@",G1072)-1)),IF(G1072="","-",IFERROR(VALUE(G1072),G1072)))," ","")))</f>
        <v/>
      </c>
    </row>
    <row r="1073" ht="15" customHeight="1">
      <c r="A1073" s="4">
        <f>TRIM(CLEAN(SUBSTITUTE(IFERROR(IFERROR(VALUE(LEFT(G1073,FIND("@",G1073)-1)),LEFT(G1073,FIND("@",G1073)-1)),IF(G1073="","-",IFERROR(VALUE(G1073),G1073)))," ","")))</f>
        <v/>
      </c>
    </row>
    <row r="1074" ht="15" customHeight="1">
      <c r="A1074" s="4">
        <f>TRIM(CLEAN(SUBSTITUTE(IFERROR(IFERROR(VALUE(LEFT(G1074,FIND("@",G1074)-1)),LEFT(G1074,FIND("@",G1074)-1)),IF(G1074="","-",IFERROR(VALUE(G1074),G1074)))," ","")))</f>
        <v/>
      </c>
    </row>
    <row r="1075" ht="15" customHeight="1">
      <c r="A1075" s="4">
        <f>TRIM(CLEAN(SUBSTITUTE(IFERROR(IFERROR(VALUE(LEFT(G1075,FIND("@",G1075)-1)),LEFT(G1075,FIND("@",G1075)-1)),IF(G1075="","-",IFERROR(VALUE(G1075),G1075)))," ","")))</f>
        <v/>
      </c>
    </row>
    <row r="1076" ht="15" customHeight="1">
      <c r="A1076" s="4">
        <f>TRIM(CLEAN(SUBSTITUTE(IFERROR(IFERROR(VALUE(LEFT(G1076,FIND("@",G1076)-1)),LEFT(G1076,FIND("@",G1076)-1)),IF(G1076="","-",IFERROR(VALUE(G1076),G1076)))," ","")))</f>
        <v/>
      </c>
    </row>
    <row r="1077" ht="15" customHeight="1">
      <c r="A1077" s="4">
        <f>TRIM(CLEAN(SUBSTITUTE(IFERROR(IFERROR(VALUE(LEFT(G1077,FIND("@",G1077)-1)),LEFT(G1077,FIND("@",G1077)-1)),IF(G1077="","-",IFERROR(VALUE(G1077),G1077)))," ","")))</f>
        <v/>
      </c>
    </row>
    <row r="1078" ht="15" customHeight="1">
      <c r="A1078" s="4">
        <f>TRIM(CLEAN(SUBSTITUTE(IFERROR(IFERROR(VALUE(LEFT(G1078,FIND("@",G1078)-1)),LEFT(G1078,FIND("@",G1078)-1)),IF(G1078="","-",IFERROR(VALUE(G1078),G1078)))," ","")))</f>
        <v/>
      </c>
    </row>
    <row r="1079" ht="15" customHeight="1">
      <c r="A1079" s="4">
        <f>TRIM(CLEAN(SUBSTITUTE(IFERROR(IFERROR(VALUE(LEFT(G1079,FIND("@",G1079)-1)),LEFT(G1079,FIND("@",G1079)-1)),IF(G1079="","-",IFERROR(VALUE(G1079),G1079)))," ","")))</f>
        <v/>
      </c>
    </row>
    <row r="1080" ht="15" customHeight="1">
      <c r="A1080" s="4">
        <f>TRIM(CLEAN(SUBSTITUTE(IFERROR(IFERROR(VALUE(LEFT(G1080,FIND("@",G1080)-1)),LEFT(G1080,FIND("@",G1080)-1)),IF(G1080="","-",IFERROR(VALUE(G1080),G1080)))," ","")))</f>
        <v/>
      </c>
    </row>
    <row r="1081" ht="15" customHeight="1">
      <c r="A1081" s="4">
        <f>TRIM(CLEAN(SUBSTITUTE(IFERROR(IFERROR(VALUE(LEFT(G1081,FIND("@",G1081)-1)),LEFT(G1081,FIND("@",G1081)-1)),IF(G1081="","-",IFERROR(VALUE(G1081),G1081)))," ","")))</f>
        <v/>
      </c>
    </row>
    <row r="1082" ht="15" customHeight="1">
      <c r="A1082" s="4">
        <f>TRIM(CLEAN(SUBSTITUTE(IFERROR(IFERROR(VALUE(LEFT(G1082,FIND("@",G1082)-1)),LEFT(G1082,FIND("@",G1082)-1)),IF(G1082="","-",IFERROR(VALUE(G1082),G1082)))," ","")))</f>
        <v/>
      </c>
    </row>
    <row r="1083" ht="15" customHeight="1">
      <c r="A1083" s="4">
        <f>TRIM(CLEAN(SUBSTITUTE(IFERROR(IFERROR(VALUE(LEFT(G1083,FIND("@",G1083)-1)),LEFT(G1083,FIND("@",G1083)-1)),IF(G1083="","-",IFERROR(VALUE(G1083),G1083)))," ","")))</f>
        <v/>
      </c>
    </row>
    <row r="1084" ht="15" customHeight="1">
      <c r="A1084" s="4">
        <f>TRIM(CLEAN(SUBSTITUTE(IFERROR(IFERROR(VALUE(LEFT(G1084,FIND("@",G1084)-1)),LEFT(G1084,FIND("@",G1084)-1)),IF(G1084="","-",IFERROR(VALUE(G1084),G1084)))," ","")))</f>
        <v/>
      </c>
    </row>
    <row r="1085" ht="15" customHeight="1">
      <c r="A1085" s="4">
        <f>TRIM(CLEAN(SUBSTITUTE(IFERROR(IFERROR(VALUE(LEFT(G1085,FIND("@",G1085)-1)),LEFT(G1085,FIND("@",G1085)-1)),IF(G1085="","-",IFERROR(VALUE(G1085),G1085)))," ","")))</f>
        <v/>
      </c>
    </row>
    <row r="1086" ht="15" customHeight="1">
      <c r="A1086" s="4">
        <f>TRIM(CLEAN(SUBSTITUTE(IFERROR(IFERROR(VALUE(LEFT(G1086,FIND("@",G1086)-1)),LEFT(G1086,FIND("@",G1086)-1)),IF(G1086="","-",IFERROR(VALUE(G1086),G1086)))," ","")))</f>
        <v/>
      </c>
    </row>
    <row r="1087" ht="15" customHeight="1">
      <c r="A1087" s="4">
        <f>TRIM(CLEAN(SUBSTITUTE(IFERROR(IFERROR(VALUE(LEFT(G1087,FIND("@",G1087)-1)),LEFT(G1087,FIND("@",G1087)-1)),IF(G1087="","-",IFERROR(VALUE(G1087),G1087)))," ","")))</f>
        <v/>
      </c>
    </row>
    <row r="1088" ht="15" customHeight="1">
      <c r="A1088" s="4">
        <f>TRIM(CLEAN(SUBSTITUTE(IFERROR(IFERROR(VALUE(LEFT(G1088,FIND("@",G1088)-1)),LEFT(G1088,FIND("@",G1088)-1)),IF(G1088="","-",IFERROR(VALUE(G1088),G1088)))," ","")))</f>
        <v/>
      </c>
    </row>
    <row r="1089" ht="15" customHeight="1">
      <c r="A1089" s="4">
        <f>TRIM(CLEAN(SUBSTITUTE(IFERROR(IFERROR(VALUE(LEFT(G1089,FIND("@",G1089)-1)),LEFT(G1089,FIND("@",G1089)-1)),IF(G1089="","-",IFERROR(VALUE(G1089),G1089)))," ","")))</f>
        <v/>
      </c>
    </row>
    <row r="1090" ht="15" customHeight="1">
      <c r="A1090" s="4">
        <f>TRIM(CLEAN(SUBSTITUTE(IFERROR(IFERROR(VALUE(LEFT(G1090,FIND("@",G1090)-1)),LEFT(G1090,FIND("@",G1090)-1)),IF(G1090="","-",IFERROR(VALUE(G1090),G1090)))," ","")))</f>
        <v/>
      </c>
    </row>
    <row r="1091" ht="15" customHeight="1">
      <c r="A1091" s="4">
        <f>TRIM(CLEAN(SUBSTITUTE(IFERROR(IFERROR(VALUE(LEFT(G1091,FIND("@",G1091)-1)),LEFT(G1091,FIND("@",G1091)-1)),IF(G1091="","-",IFERROR(VALUE(G1091),G1091)))," ","")))</f>
        <v/>
      </c>
    </row>
    <row r="1092" ht="15" customHeight="1">
      <c r="A1092" s="4">
        <f>TRIM(CLEAN(SUBSTITUTE(IFERROR(IFERROR(VALUE(LEFT(G1092,FIND("@",G1092)-1)),LEFT(G1092,FIND("@",G1092)-1)),IF(G1092="","-",IFERROR(VALUE(G1092),G1092)))," ","")))</f>
        <v/>
      </c>
    </row>
    <row r="1093" ht="15" customHeight="1">
      <c r="A1093" s="4">
        <f>TRIM(CLEAN(SUBSTITUTE(IFERROR(IFERROR(VALUE(LEFT(G1093,FIND("@",G1093)-1)),LEFT(G1093,FIND("@",G1093)-1)),IF(G1093="","-",IFERROR(VALUE(G1093),G1093)))," ","")))</f>
        <v/>
      </c>
    </row>
    <row r="1094" ht="15" customHeight="1">
      <c r="A1094" s="4">
        <f>TRIM(CLEAN(SUBSTITUTE(IFERROR(IFERROR(VALUE(LEFT(G1094,FIND("@",G1094)-1)),LEFT(G1094,FIND("@",G1094)-1)),IF(G1094="","-",IFERROR(VALUE(G1094),G1094)))," ","")))</f>
        <v/>
      </c>
    </row>
    <row r="1095" ht="15" customHeight="1">
      <c r="A1095" s="4">
        <f>TRIM(CLEAN(SUBSTITUTE(IFERROR(IFERROR(VALUE(LEFT(G1095,FIND("@",G1095)-1)),LEFT(G1095,FIND("@",G1095)-1)),IF(G1095="","-",IFERROR(VALUE(G1095),G1095)))," ","")))</f>
        <v/>
      </c>
    </row>
    <row r="1096" ht="15" customHeight="1">
      <c r="A1096" s="4">
        <f>TRIM(CLEAN(SUBSTITUTE(IFERROR(IFERROR(VALUE(LEFT(G1096,FIND("@",G1096)-1)),LEFT(G1096,FIND("@",G1096)-1)),IF(G1096="","-",IFERROR(VALUE(G1096),G1096)))," ","")))</f>
        <v/>
      </c>
    </row>
    <row r="1097" ht="15" customHeight="1">
      <c r="A1097" s="4">
        <f>TRIM(CLEAN(SUBSTITUTE(IFERROR(IFERROR(VALUE(LEFT(G1097,FIND("@",G1097)-1)),LEFT(G1097,FIND("@",G1097)-1)),IF(G1097="","-",IFERROR(VALUE(G1097),G1097)))," ","")))</f>
        <v/>
      </c>
    </row>
    <row r="1098" ht="15" customHeight="1">
      <c r="A1098" s="4">
        <f>TRIM(CLEAN(SUBSTITUTE(IFERROR(IFERROR(VALUE(LEFT(G1098,FIND("@",G1098)-1)),LEFT(G1098,FIND("@",G1098)-1)),IF(G1098="","-",IFERROR(VALUE(G1098),G1098)))," ","")))</f>
        <v/>
      </c>
    </row>
    <row r="1099" ht="15" customHeight="1">
      <c r="A1099" s="4">
        <f>TRIM(CLEAN(SUBSTITUTE(IFERROR(IFERROR(VALUE(LEFT(G1099,FIND("@",G1099)-1)),LEFT(G1099,FIND("@",G1099)-1)),IF(G1099="","-",IFERROR(VALUE(G1099),G1099)))," ","")))</f>
        <v/>
      </c>
    </row>
    <row r="1100" ht="15" customHeight="1">
      <c r="A1100" s="4">
        <f>TRIM(CLEAN(SUBSTITUTE(IFERROR(IFERROR(VALUE(LEFT(G1100,FIND("@",G1100)-1)),LEFT(G1100,FIND("@",G1100)-1)),IF(G1100="","-",IFERROR(VALUE(G1100),G1100)))," ","")))</f>
        <v/>
      </c>
    </row>
    <row r="1101" ht="15" customHeight="1">
      <c r="A1101" s="4">
        <f>TRIM(CLEAN(SUBSTITUTE(IFERROR(IFERROR(VALUE(LEFT(G1101,FIND("@",G1101)-1)),LEFT(G1101,FIND("@",G1101)-1)),IF(G1101="","-",IFERROR(VALUE(G1101),G1101)))," ","")))</f>
        <v/>
      </c>
    </row>
    <row r="1102" ht="15" customHeight="1">
      <c r="A1102" s="4">
        <f>TRIM(CLEAN(SUBSTITUTE(IFERROR(IFERROR(VALUE(LEFT(G1102,FIND("@",G1102)-1)),LEFT(G1102,FIND("@",G1102)-1)),IF(G1102="","-",IFERROR(VALUE(G1102),G1102)))," ","")))</f>
        <v/>
      </c>
    </row>
    <row r="1103" ht="15" customHeight="1">
      <c r="A1103" s="4">
        <f>TRIM(CLEAN(SUBSTITUTE(IFERROR(IFERROR(VALUE(LEFT(G1103,FIND("@",G1103)-1)),LEFT(G1103,FIND("@",G1103)-1)),IF(G1103="","-",IFERROR(VALUE(G1103),G1103)))," ","")))</f>
        <v/>
      </c>
    </row>
    <row r="1104" ht="15" customHeight="1">
      <c r="A1104" s="4">
        <f>TRIM(CLEAN(SUBSTITUTE(IFERROR(IFERROR(VALUE(LEFT(G1104,FIND("@",G1104)-1)),LEFT(G1104,FIND("@",G1104)-1)),IF(G1104="","-",IFERROR(VALUE(G1104),G1104)))," ","")))</f>
        <v/>
      </c>
    </row>
    <row r="1105" ht="15" customHeight="1">
      <c r="A1105" s="4">
        <f>TRIM(CLEAN(SUBSTITUTE(IFERROR(IFERROR(VALUE(LEFT(G1105,FIND("@",G1105)-1)),LEFT(G1105,FIND("@",G1105)-1)),IF(G1105="","-",IFERROR(VALUE(G1105),G1105)))," ","")))</f>
        <v/>
      </c>
    </row>
    <row r="1106" ht="15" customHeight="1">
      <c r="A1106" s="4">
        <f>TRIM(CLEAN(SUBSTITUTE(IFERROR(IFERROR(VALUE(LEFT(G1106,FIND("@",G1106)-1)),LEFT(G1106,FIND("@",G1106)-1)),IF(G1106="","-",IFERROR(VALUE(G1106),G1106)))," ","")))</f>
        <v/>
      </c>
    </row>
    <row r="1107" ht="15" customHeight="1">
      <c r="A1107" s="4">
        <f>TRIM(CLEAN(SUBSTITUTE(IFERROR(IFERROR(VALUE(LEFT(G1107,FIND("@",G1107)-1)),LEFT(G1107,FIND("@",G1107)-1)),IF(G1107="","-",IFERROR(VALUE(G1107),G1107)))," ","")))</f>
        <v/>
      </c>
    </row>
    <row r="1108" ht="15" customHeight="1">
      <c r="A1108" s="4">
        <f>TRIM(CLEAN(SUBSTITUTE(IFERROR(IFERROR(VALUE(LEFT(G1108,FIND("@",G1108)-1)),LEFT(G1108,FIND("@",G1108)-1)),IF(G1108="","-",IFERROR(VALUE(G1108),G1108)))," ","")))</f>
        <v/>
      </c>
    </row>
    <row r="1109" ht="15" customHeight="1">
      <c r="A1109" s="4">
        <f>TRIM(CLEAN(SUBSTITUTE(IFERROR(IFERROR(VALUE(LEFT(G1109,FIND("@",G1109)-1)),LEFT(G1109,FIND("@",G1109)-1)),IF(G1109="","-",IFERROR(VALUE(G1109),G1109)))," ","")))</f>
        <v/>
      </c>
    </row>
    <row r="1110" ht="15" customHeight="1">
      <c r="A1110" s="4">
        <f>TRIM(CLEAN(SUBSTITUTE(IFERROR(IFERROR(VALUE(LEFT(G1110,FIND("@",G1110)-1)),LEFT(G1110,FIND("@",G1110)-1)),IF(G1110="","-",IFERROR(VALUE(G1110),G1110)))," ","")))</f>
        <v/>
      </c>
    </row>
    <row r="1111" ht="15" customHeight="1">
      <c r="A1111" s="4">
        <f>TRIM(CLEAN(SUBSTITUTE(IFERROR(IFERROR(VALUE(LEFT(G1111,FIND("@",G1111)-1)),LEFT(G1111,FIND("@",G1111)-1)),IF(G1111="","-",IFERROR(VALUE(G1111),G1111)))," ","")))</f>
        <v/>
      </c>
    </row>
    <row r="1112" ht="15" customHeight="1">
      <c r="A1112" s="4">
        <f>TRIM(CLEAN(SUBSTITUTE(IFERROR(IFERROR(VALUE(LEFT(G1112,FIND("@",G1112)-1)),LEFT(G1112,FIND("@",G1112)-1)),IF(G1112="","-",IFERROR(VALUE(G1112),G1112)))," ","")))</f>
        <v/>
      </c>
    </row>
    <row r="1113" ht="15" customHeight="1">
      <c r="A1113" s="4">
        <f>TRIM(CLEAN(SUBSTITUTE(IFERROR(IFERROR(VALUE(LEFT(G1113,FIND("@",G1113)-1)),LEFT(G1113,FIND("@",G1113)-1)),IF(G1113="","-",IFERROR(VALUE(G1113),G1113)))," ","")))</f>
        <v/>
      </c>
    </row>
    <row r="1114" ht="15" customHeight="1">
      <c r="A1114" s="4">
        <f>TRIM(CLEAN(SUBSTITUTE(IFERROR(IFERROR(VALUE(LEFT(G1114,FIND("@",G1114)-1)),LEFT(G1114,FIND("@",G1114)-1)),IF(G1114="","-",IFERROR(VALUE(G1114),G1114)))," ","")))</f>
        <v/>
      </c>
    </row>
    <row r="1115" ht="15" customHeight="1">
      <c r="A1115" s="4">
        <f>TRIM(CLEAN(SUBSTITUTE(IFERROR(IFERROR(VALUE(LEFT(G1115,FIND("@",G1115)-1)),LEFT(G1115,FIND("@",G1115)-1)),IF(G1115="","-",IFERROR(VALUE(G1115),G1115)))," ","")))</f>
        <v/>
      </c>
    </row>
    <row r="1116" ht="15" customHeight="1">
      <c r="A1116" s="4">
        <f>TRIM(CLEAN(SUBSTITUTE(IFERROR(IFERROR(VALUE(LEFT(G1116,FIND("@",G1116)-1)),LEFT(G1116,FIND("@",G1116)-1)),IF(G1116="","-",IFERROR(VALUE(G1116),G1116)))," ","")))</f>
        <v/>
      </c>
    </row>
    <row r="1117" ht="15" customHeight="1">
      <c r="A1117" s="4">
        <f>TRIM(CLEAN(SUBSTITUTE(IFERROR(IFERROR(VALUE(LEFT(G1117,FIND("@",G1117)-1)),LEFT(G1117,FIND("@",G1117)-1)),IF(G1117="","-",IFERROR(VALUE(G1117),G1117)))," ","")))</f>
        <v/>
      </c>
    </row>
    <row r="1118" ht="15" customHeight="1">
      <c r="A1118" s="4">
        <f>TRIM(CLEAN(SUBSTITUTE(IFERROR(IFERROR(VALUE(LEFT(G1118,FIND("@",G1118)-1)),LEFT(G1118,FIND("@",G1118)-1)),IF(G1118="","-",IFERROR(VALUE(G1118),G1118)))," ","")))</f>
        <v/>
      </c>
    </row>
    <row r="1119" ht="15" customHeight="1">
      <c r="A1119" s="4">
        <f>TRIM(CLEAN(SUBSTITUTE(IFERROR(IFERROR(VALUE(LEFT(G1119,FIND("@",G1119)-1)),LEFT(G1119,FIND("@",G1119)-1)),IF(G1119="","-",IFERROR(VALUE(G1119),G1119)))," ","")))</f>
        <v/>
      </c>
    </row>
    <row r="1120" ht="15" customHeight="1">
      <c r="A1120" s="4">
        <f>TRIM(CLEAN(SUBSTITUTE(IFERROR(IFERROR(VALUE(LEFT(G1120,FIND("@",G1120)-1)),LEFT(G1120,FIND("@",G1120)-1)),IF(G1120="","-",IFERROR(VALUE(G1120),G1120)))," ","")))</f>
        <v/>
      </c>
    </row>
    <row r="1121" ht="15" customHeight="1">
      <c r="A1121" s="4">
        <f>TRIM(CLEAN(SUBSTITUTE(IFERROR(IFERROR(VALUE(LEFT(G1121,FIND("@",G1121)-1)),LEFT(G1121,FIND("@",G1121)-1)),IF(G1121="","-",IFERROR(VALUE(G1121),G1121)))," ","")))</f>
        <v/>
      </c>
    </row>
    <row r="1122" ht="15" customHeight="1">
      <c r="A1122" s="4">
        <f>TRIM(CLEAN(SUBSTITUTE(IFERROR(IFERROR(VALUE(LEFT(G1122,FIND("@",G1122)-1)),LEFT(G1122,FIND("@",G1122)-1)),IF(G1122="","-",IFERROR(VALUE(G1122),G1122)))," ","")))</f>
        <v/>
      </c>
    </row>
    <row r="1123" ht="15" customHeight="1">
      <c r="A1123" s="4">
        <f>TRIM(CLEAN(SUBSTITUTE(IFERROR(IFERROR(VALUE(LEFT(G1123,FIND("@",G1123)-1)),LEFT(G1123,FIND("@",G1123)-1)),IF(G1123="","-",IFERROR(VALUE(G1123),G1123)))," ","")))</f>
        <v/>
      </c>
    </row>
    <row r="1124" ht="15" customHeight="1">
      <c r="A1124" s="4">
        <f>TRIM(CLEAN(SUBSTITUTE(IFERROR(IFERROR(VALUE(LEFT(G1124,FIND("@",G1124)-1)),LEFT(G1124,FIND("@",G1124)-1)),IF(G1124="","-",IFERROR(VALUE(G1124),G1124)))," ","")))</f>
        <v/>
      </c>
    </row>
    <row r="1125" ht="15" customHeight="1">
      <c r="A1125" s="4">
        <f>TRIM(CLEAN(SUBSTITUTE(IFERROR(IFERROR(VALUE(LEFT(G1125,FIND("@",G1125)-1)),LEFT(G1125,FIND("@",G1125)-1)),IF(G1125="","-",IFERROR(VALUE(G1125),G1125)))," ","")))</f>
        <v/>
      </c>
    </row>
    <row r="1126" ht="15" customHeight="1">
      <c r="A1126" s="4">
        <f>TRIM(CLEAN(SUBSTITUTE(IFERROR(IFERROR(VALUE(LEFT(G1126,FIND("@",G1126)-1)),LEFT(G1126,FIND("@",G1126)-1)),IF(G1126="","-",IFERROR(VALUE(G1126),G1126)))," ","")))</f>
        <v/>
      </c>
    </row>
    <row r="1127" ht="15" customHeight="1">
      <c r="A1127" s="4">
        <f>TRIM(CLEAN(SUBSTITUTE(IFERROR(IFERROR(VALUE(LEFT(G1127,FIND("@",G1127)-1)),LEFT(G1127,FIND("@",G1127)-1)),IF(G1127="","-",IFERROR(VALUE(G1127),G1127)))," ","")))</f>
        <v/>
      </c>
    </row>
    <row r="1128" ht="15" customHeight="1">
      <c r="A1128" s="4">
        <f>TRIM(CLEAN(SUBSTITUTE(IFERROR(IFERROR(VALUE(LEFT(G1128,FIND("@",G1128)-1)),LEFT(G1128,FIND("@",G1128)-1)),IF(G1128="","-",IFERROR(VALUE(G1128),G1128)))," ","")))</f>
        <v/>
      </c>
    </row>
    <row r="1129" ht="15" customHeight="1">
      <c r="A1129" s="4">
        <f>TRIM(CLEAN(SUBSTITUTE(IFERROR(IFERROR(VALUE(LEFT(G1129,FIND("@",G1129)-1)),LEFT(G1129,FIND("@",G1129)-1)),IF(G1129="","-",IFERROR(VALUE(G1129),G1129)))," ","")))</f>
        <v/>
      </c>
    </row>
    <row r="1130" ht="15" customHeight="1">
      <c r="A1130" s="4">
        <f>TRIM(CLEAN(SUBSTITUTE(IFERROR(IFERROR(VALUE(LEFT(G1130,FIND("@",G1130)-1)),LEFT(G1130,FIND("@",G1130)-1)),IF(G1130="","-",IFERROR(VALUE(G1130),G1130)))," ","")))</f>
        <v/>
      </c>
    </row>
    <row r="1131" ht="15" customHeight="1">
      <c r="A1131" s="4">
        <f>TRIM(CLEAN(SUBSTITUTE(IFERROR(IFERROR(VALUE(LEFT(G1131,FIND("@",G1131)-1)),LEFT(G1131,FIND("@",G1131)-1)),IF(G1131="","-",IFERROR(VALUE(G1131),G1131)))," ","")))</f>
        <v/>
      </c>
    </row>
    <row r="1132" ht="15" customHeight="1">
      <c r="A1132" s="4">
        <f>TRIM(CLEAN(SUBSTITUTE(IFERROR(IFERROR(VALUE(LEFT(G1132,FIND("@",G1132)-1)),LEFT(G1132,FIND("@",G1132)-1)),IF(G1132="","-",IFERROR(VALUE(G1132),G1132)))," ","")))</f>
        <v/>
      </c>
    </row>
    <row r="1133" ht="15" customHeight="1">
      <c r="A1133" s="4">
        <f>TRIM(CLEAN(SUBSTITUTE(IFERROR(IFERROR(VALUE(LEFT(G1133,FIND("@",G1133)-1)),LEFT(G1133,FIND("@",G1133)-1)),IF(G1133="","-",IFERROR(VALUE(G1133),G1133)))," ","")))</f>
        <v/>
      </c>
    </row>
    <row r="1134" ht="15" customHeight="1">
      <c r="A1134" s="4">
        <f>TRIM(CLEAN(SUBSTITUTE(IFERROR(IFERROR(VALUE(LEFT(G1134,FIND("@",G1134)-1)),LEFT(G1134,FIND("@",G1134)-1)),IF(G1134="","-",IFERROR(VALUE(G1134),G1134)))," ","")))</f>
        <v/>
      </c>
    </row>
    <row r="1135" ht="15" customHeight="1">
      <c r="A1135" s="4">
        <f>TRIM(CLEAN(SUBSTITUTE(IFERROR(IFERROR(VALUE(LEFT(G1135,FIND("@",G1135)-1)),LEFT(G1135,FIND("@",G1135)-1)),IF(G1135="","-",IFERROR(VALUE(G1135),G1135)))," ","")))</f>
        <v/>
      </c>
    </row>
    <row r="1136" ht="15" customHeight="1">
      <c r="A1136" s="4">
        <f>TRIM(CLEAN(SUBSTITUTE(IFERROR(IFERROR(VALUE(LEFT(G1136,FIND("@",G1136)-1)),LEFT(G1136,FIND("@",G1136)-1)),IF(G1136="","-",IFERROR(VALUE(G1136),G1136)))," ","")))</f>
        <v/>
      </c>
    </row>
    <row r="1137" ht="15" customHeight="1">
      <c r="A1137" s="4">
        <f>TRIM(CLEAN(SUBSTITUTE(IFERROR(IFERROR(VALUE(LEFT(G1137,FIND("@",G1137)-1)),LEFT(G1137,FIND("@",G1137)-1)),IF(G1137="","-",IFERROR(VALUE(G1137),G1137)))," ","")))</f>
        <v/>
      </c>
    </row>
    <row r="1138" ht="15" customHeight="1">
      <c r="A1138" s="4">
        <f>TRIM(CLEAN(SUBSTITUTE(IFERROR(IFERROR(VALUE(LEFT(G1138,FIND("@",G1138)-1)),LEFT(G1138,FIND("@",G1138)-1)),IF(G1138="","-",IFERROR(VALUE(G1138),G1138)))," ","")))</f>
        <v/>
      </c>
    </row>
    <row r="1139" ht="15" customHeight="1">
      <c r="A1139" s="4">
        <f>TRIM(CLEAN(SUBSTITUTE(IFERROR(IFERROR(VALUE(LEFT(G1139,FIND("@",G1139)-1)),LEFT(G1139,FIND("@",G1139)-1)),IF(G1139="","-",IFERROR(VALUE(G1139),G1139)))," ","")))</f>
        <v/>
      </c>
    </row>
    <row r="1140" ht="15" customHeight="1">
      <c r="A1140" s="4">
        <f>TRIM(CLEAN(SUBSTITUTE(IFERROR(IFERROR(VALUE(LEFT(G1140,FIND("@",G1140)-1)),LEFT(G1140,FIND("@",G1140)-1)),IF(G1140="","-",IFERROR(VALUE(G1140),G1140)))," ","")))</f>
        <v/>
      </c>
    </row>
    <row r="1141" ht="15" customHeight="1">
      <c r="A1141" s="4">
        <f>TRIM(CLEAN(SUBSTITUTE(IFERROR(IFERROR(VALUE(LEFT(G1141,FIND("@",G1141)-1)),LEFT(G1141,FIND("@",G1141)-1)),IF(G1141="","-",IFERROR(VALUE(G1141),G1141)))," ","")))</f>
        <v/>
      </c>
    </row>
    <row r="1142" ht="15" customHeight="1">
      <c r="A1142" s="4">
        <f>TRIM(CLEAN(SUBSTITUTE(IFERROR(IFERROR(VALUE(LEFT(G1142,FIND("@",G1142)-1)),LEFT(G1142,FIND("@",G1142)-1)),IF(G1142="","-",IFERROR(VALUE(G1142),G1142)))," ","")))</f>
        <v/>
      </c>
    </row>
    <row r="1143" ht="15" customHeight="1">
      <c r="A1143" s="4">
        <f>TRIM(CLEAN(SUBSTITUTE(IFERROR(IFERROR(VALUE(LEFT(G1143,FIND("@",G1143)-1)),LEFT(G1143,FIND("@",G1143)-1)),IF(G1143="","-",IFERROR(VALUE(G1143),G1143)))," ","")))</f>
        <v/>
      </c>
    </row>
    <row r="1144" ht="15" customHeight="1">
      <c r="A1144" s="4">
        <f>TRIM(CLEAN(SUBSTITUTE(IFERROR(IFERROR(VALUE(LEFT(G1144,FIND("@",G1144)-1)),LEFT(G1144,FIND("@",G1144)-1)),IF(G1144="","-",IFERROR(VALUE(G1144),G1144)))," ","")))</f>
        <v/>
      </c>
    </row>
    <row r="1145" ht="15" customHeight="1">
      <c r="A1145" s="4">
        <f>TRIM(CLEAN(SUBSTITUTE(IFERROR(IFERROR(VALUE(LEFT(G1145,FIND("@",G1145)-1)),LEFT(G1145,FIND("@",G1145)-1)),IF(G1145="","-",IFERROR(VALUE(G1145),G1145)))," ","")))</f>
        <v/>
      </c>
    </row>
    <row r="1146" ht="15" customHeight="1">
      <c r="A1146" s="4">
        <f>TRIM(CLEAN(SUBSTITUTE(IFERROR(IFERROR(VALUE(LEFT(G1146,FIND("@",G1146)-1)),LEFT(G1146,FIND("@",G1146)-1)),IF(G1146="","-",IFERROR(VALUE(G1146),G1146)))," ","")))</f>
        <v/>
      </c>
    </row>
    <row r="1147" ht="15" customHeight="1">
      <c r="A1147" s="4">
        <f>TRIM(CLEAN(SUBSTITUTE(IFERROR(IFERROR(VALUE(LEFT(G1147,FIND("@",G1147)-1)),LEFT(G1147,FIND("@",G1147)-1)),IF(G1147="","-",IFERROR(VALUE(G1147),G1147)))," ","")))</f>
        <v/>
      </c>
    </row>
    <row r="1148" ht="15" customHeight="1">
      <c r="A1148" s="4">
        <f>TRIM(CLEAN(SUBSTITUTE(IFERROR(IFERROR(VALUE(LEFT(G1148,FIND("@",G1148)-1)),LEFT(G1148,FIND("@",G1148)-1)),IF(G1148="","-",IFERROR(VALUE(G1148),G1148)))," ","")))</f>
        <v/>
      </c>
    </row>
    <row r="1149" ht="15" customHeight="1">
      <c r="A1149" s="4">
        <f>TRIM(CLEAN(SUBSTITUTE(IFERROR(IFERROR(VALUE(LEFT(G1149,FIND("@",G1149)-1)),LEFT(G1149,FIND("@",G1149)-1)),IF(G1149="","-",IFERROR(VALUE(G1149),G1149)))," ","")))</f>
        <v/>
      </c>
    </row>
    <row r="1150" ht="15" customHeight="1">
      <c r="A1150" s="4">
        <f>TRIM(CLEAN(SUBSTITUTE(IFERROR(IFERROR(VALUE(LEFT(G1150,FIND("@",G1150)-1)),LEFT(G1150,FIND("@",G1150)-1)),IF(G1150="","-",IFERROR(VALUE(G1150),G1150)))," ","")))</f>
        <v/>
      </c>
    </row>
    <row r="1151" ht="15" customHeight="1">
      <c r="A1151" s="4">
        <f>TRIM(CLEAN(SUBSTITUTE(IFERROR(IFERROR(VALUE(LEFT(G1151,FIND("@",G1151)-1)),LEFT(G1151,FIND("@",G1151)-1)),IF(G1151="","-",IFERROR(VALUE(G1151),G1151)))," ","")))</f>
        <v/>
      </c>
    </row>
    <row r="1152" ht="15" customHeight="1">
      <c r="A1152" s="4">
        <f>TRIM(CLEAN(SUBSTITUTE(IFERROR(IFERROR(VALUE(LEFT(G1152,FIND("@",G1152)-1)),LEFT(G1152,FIND("@",G1152)-1)),IF(G1152="","-",IFERROR(VALUE(G1152),G1152)))," ","")))</f>
        <v/>
      </c>
    </row>
    <row r="1153" ht="15" customHeight="1">
      <c r="A1153" s="4">
        <f>TRIM(CLEAN(SUBSTITUTE(IFERROR(IFERROR(VALUE(LEFT(G1153,FIND("@",G1153)-1)),LEFT(G1153,FIND("@",G1153)-1)),IF(G1153="","-",IFERROR(VALUE(G1153),G1153)))," ","")))</f>
        <v/>
      </c>
    </row>
    <row r="1154" ht="15" customHeight="1">
      <c r="A1154" s="4">
        <f>TRIM(CLEAN(SUBSTITUTE(IFERROR(IFERROR(VALUE(LEFT(G1154,FIND("@",G1154)-1)),LEFT(G1154,FIND("@",G1154)-1)),IF(G1154="","-",IFERROR(VALUE(G1154),G1154)))," ","")))</f>
        <v/>
      </c>
    </row>
    <row r="1155" ht="15" customHeight="1">
      <c r="A1155" s="4">
        <f>TRIM(CLEAN(SUBSTITUTE(IFERROR(IFERROR(VALUE(LEFT(G1155,FIND("@",G1155)-1)),LEFT(G1155,FIND("@",G1155)-1)),IF(G1155="","-",IFERROR(VALUE(G1155),G1155)))," ","")))</f>
        <v/>
      </c>
    </row>
    <row r="1156" ht="15" customHeight="1">
      <c r="A1156" s="4">
        <f>TRIM(CLEAN(SUBSTITUTE(IFERROR(IFERROR(VALUE(LEFT(G1156,FIND("@",G1156)-1)),LEFT(G1156,FIND("@",G1156)-1)),IF(G1156="","-",IFERROR(VALUE(G1156),G1156)))," ","")))</f>
        <v/>
      </c>
    </row>
    <row r="1157" ht="15" customHeight="1">
      <c r="A1157" s="4">
        <f>TRIM(CLEAN(SUBSTITUTE(IFERROR(IFERROR(VALUE(LEFT(G1157,FIND("@",G1157)-1)),LEFT(G1157,FIND("@",G1157)-1)),IF(G1157="","-",IFERROR(VALUE(G1157),G1157)))," ","")))</f>
        <v/>
      </c>
    </row>
    <row r="1158" ht="25.5" customHeight="1">
      <c r="A1158" s="4">
        <f>TRIM(CLEAN(SUBSTITUTE(IFERROR(IFERROR(VALUE(LEFT(G1158,FIND("@",G1158)-1)),LEFT(G1158,FIND("@",G1158)-1)),IF(G1158="","-",IFERROR(VALUE(G1158),G1158)))," ","")))</f>
        <v/>
      </c>
    </row>
    <row r="1159" ht="25.5" customHeight="1">
      <c r="A1159" s="4">
        <f>TRIM(CLEAN(SUBSTITUTE(IFERROR(IFERROR(VALUE(LEFT(G1159,FIND("@",G1159)-1)),LEFT(G1159,FIND("@",G1159)-1)),IF(G1159="","-",IFERROR(VALUE(G1159),G1159)))," ","")))</f>
        <v/>
      </c>
    </row>
    <row r="1160" ht="25.5" customHeight="1">
      <c r="A1160" s="4">
        <f>TRIM(CLEAN(SUBSTITUTE(IFERROR(IFERROR(VALUE(LEFT(G1160,FIND("@",G1160)-1)),LEFT(G1160,FIND("@",G1160)-1)),IF(G1160="","-",IFERROR(VALUE(G1160),G1160)))," ","")))</f>
        <v/>
      </c>
    </row>
    <row r="1161" ht="25.5" customHeight="1">
      <c r="A1161" s="4">
        <f>TRIM(CLEAN(SUBSTITUTE(IFERROR(IFERROR(VALUE(LEFT(G1161,FIND("@",G1161)-1)),LEFT(G1161,FIND("@",G1161)-1)),IF(G1161="","-",IFERROR(VALUE(G1161),G1161)))," ","")))</f>
        <v/>
      </c>
    </row>
    <row r="1162" ht="25.5" customHeight="1">
      <c r="A1162" s="4">
        <f>TRIM(CLEAN(SUBSTITUTE(IFERROR(IFERROR(VALUE(LEFT(G1162,FIND("@",G1162)-1)),LEFT(G1162,FIND("@",G1162)-1)),IF(G1162="","-",IFERROR(VALUE(G1162),G1162)))," ","")))</f>
        <v/>
      </c>
    </row>
    <row r="1163" ht="25.5" customHeight="1">
      <c r="A1163" s="4">
        <f>TRIM(CLEAN(SUBSTITUTE(IFERROR(IFERROR(VALUE(LEFT(G1163,FIND("@",G1163)-1)),LEFT(G1163,FIND("@",G1163)-1)),IF(G1163="","-",IFERROR(VALUE(G1163),G1163)))," ","")))</f>
        <v/>
      </c>
    </row>
    <row r="1164" ht="25.5" customHeight="1">
      <c r="A1164" s="4">
        <f>TRIM(CLEAN(SUBSTITUTE(IFERROR(IFERROR(VALUE(LEFT(G1164,FIND("@",G1164)-1)),LEFT(G1164,FIND("@",G1164)-1)),IF(G1164="","-",IFERROR(VALUE(G1164),G1164)))," ","")))</f>
        <v/>
      </c>
    </row>
    <row r="1165" ht="25.5" customHeight="1">
      <c r="A1165" s="4">
        <f>TRIM(CLEAN(SUBSTITUTE(IFERROR(IFERROR(VALUE(LEFT(G1165,FIND("@",G1165)-1)),LEFT(G1165,FIND("@",G1165)-1)),IF(G1165="","-",IFERROR(VALUE(G1165),G1165)))," ","")))</f>
        <v/>
      </c>
    </row>
    <row r="1166" ht="25.5" customHeight="1">
      <c r="A1166" s="4">
        <f>TRIM(CLEAN(SUBSTITUTE(IFERROR(IFERROR(VALUE(LEFT(G1166,FIND("@",G1166)-1)),LEFT(G1166,FIND("@",G1166)-1)),IF(G1166="","-",IFERROR(VALUE(G1166),G1166)))," ","")))</f>
        <v/>
      </c>
    </row>
    <row r="1167" ht="25.5" customHeight="1">
      <c r="A1167" s="4">
        <f>TRIM(CLEAN(SUBSTITUTE(IFERROR(IFERROR(VALUE(LEFT(G1167,FIND("@",G1167)-1)),LEFT(G1167,FIND("@",G1167)-1)),IF(G1167="","-",IFERROR(VALUE(G1167),G1167)))," ","")))</f>
        <v/>
      </c>
    </row>
    <row r="1168" ht="25.5" customHeight="1">
      <c r="A1168" s="4">
        <f>TRIM(CLEAN(SUBSTITUTE(IFERROR(IFERROR(VALUE(LEFT(G1168,FIND("@",G1168)-1)),LEFT(G1168,FIND("@",G1168)-1)),IF(G1168="","-",IFERROR(VALUE(G1168),G1168)))," ","")))</f>
        <v/>
      </c>
    </row>
    <row r="1169" ht="25.5" customHeight="1">
      <c r="A1169" s="4">
        <f>TRIM(CLEAN(SUBSTITUTE(IFERROR(IFERROR(VALUE(LEFT(G1169,FIND("@",G1169)-1)),LEFT(G1169,FIND("@",G1169)-1)),IF(G1169="","-",IFERROR(VALUE(G1169),G1169)))," ","")))</f>
        <v/>
      </c>
    </row>
    <row r="1170" ht="25.5" customHeight="1">
      <c r="A1170" s="4">
        <f>TRIM(CLEAN(SUBSTITUTE(IFERROR(IFERROR(VALUE(LEFT(G1170,FIND("@",G1170)-1)),LEFT(G1170,FIND("@",G1170)-1)),IF(G1170="","-",IFERROR(VALUE(G1170),G1170)))," ","")))</f>
        <v/>
      </c>
    </row>
    <row r="1171" ht="25.5" customHeight="1">
      <c r="A1171" s="4">
        <f>TRIM(CLEAN(SUBSTITUTE(IFERROR(IFERROR(VALUE(LEFT(G1171,FIND("@",G1171)-1)),LEFT(G1171,FIND("@",G1171)-1)),IF(G1171="","-",IFERROR(VALUE(G1171),G1171)))," ","")))</f>
        <v/>
      </c>
    </row>
    <row r="1172" ht="25.5" customHeight="1">
      <c r="A1172" s="4">
        <f>TRIM(CLEAN(SUBSTITUTE(IFERROR(IFERROR(VALUE(LEFT(G1172,FIND("@",G1172)-1)),LEFT(G1172,FIND("@",G1172)-1)),IF(G1172="","-",IFERROR(VALUE(G1172),G1172)))," ","")))</f>
        <v/>
      </c>
    </row>
    <row r="1173" ht="25.5" customHeight="1">
      <c r="A1173" s="4">
        <f>TRIM(CLEAN(SUBSTITUTE(IFERROR(IFERROR(VALUE(LEFT(G1173,FIND("@",G1173)-1)),LEFT(G1173,FIND("@",G1173)-1)),IF(G1173="","-",IFERROR(VALUE(G1173),G1173)))," ","")))</f>
        <v/>
      </c>
    </row>
    <row r="1174" ht="25.5" customHeight="1">
      <c r="A1174" s="4">
        <f>TRIM(CLEAN(SUBSTITUTE(IFERROR(IFERROR(VALUE(LEFT(G1174,FIND("@",G1174)-1)),LEFT(G1174,FIND("@",G1174)-1)),IF(G1174="","-",IFERROR(VALUE(G1174),G1174)))," ","")))</f>
        <v/>
      </c>
    </row>
    <row r="1175" ht="25.5" customHeight="1">
      <c r="A1175" s="4">
        <f>TRIM(CLEAN(SUBSTITUTE(IFERROR(IFERROR(VALUE(LEFT(G1175,FIND("@",G1175)-1)),LEFT(G1175,FIND("@",G1175)-1)),IF(G1175="","-",IFERROR(VALUE(G1175),G1175)))," ","")))</f>
        <v/>
      </c>
    </row>
    <row r="1176" ht="25.5" customHeight="1">
      <c r="A1176" s="4">
        <f>TRIM(CLEAN(SUBSTITUTE(IFERROR(IFERROR(VALUE(LEFT(G1176,FIND("@",G1176)-1)),LEFT(G1176,FIND("@",G1176)-1)),IF(G1176="","-",IFERROR(VALUE(G1176),G1176)))," ","")))</f>
        <v/>
      </c>
    </row>
    <row r="1177" ht="25.5" customHeight="1">
      <c r="A1177" s="4">
        <f>TRIM(CLEAN(SUBSTITUTE(IFERROR(IFERROR(VALUE(LEFT(G1177,FIND("@",G1177)-1)),LEFT(G1177,FIND("@",G1177)-1)),IF(G1177="","-",IFERROR(VALUE(G1177),G1177)))," ","")))</f>
        <v/>
      </c>
    </row>
    <row r="1178" ht="25.5" customHeight="1">
      <c r="A1178" s="4">
        <f>TRIM(CLEAN(SUBSTITUTE(IFERROR(IFERROR(VALUE(LEFT(G1178,FIND("@",G1178)-1)),LEFT(G1178,FIND("@",G1178)-1)),IF(G1178="","-",IFERROR(VALUE(G1178),G1178)))," ","")))</f>
        <v/>
      </c>
    </row>
    <row r="1179" ht="25.5" customHeight="1">
      <c r="A1179" s="4">
        <f>TRIM(CLEAN(SUBSTITUTE(IFERROR(IFERROR(VALUE(LEFT(G1179,FIND("@",G1179)-1)),LEFT(G1179,FIND("@",G1179)-1)),IF(G1179="","-",IFERROR(VALUE(G1179),G1179)))," ","")))</f>
        <v/>
      </c>
    </row>
    <row r="1180" ht="25.5" customHeight="1">
      <c r="A1180" s="4">
        <f>TRIM(CLEAN(SUBSTITUTE(IFERROR(IFERROR(VALUE(LEFT(G1180,FIND("@",G1180)-1)),LEFT(G1180,FIND("@",G1180)-1)),IF(G1180="","-",IFERROR(VALUE(G1180),G1180)))," ","")))</f>
        <v/>
      </c>
    </row>
    <row r="1181" ht="25.5" customHeight="1">
      <c r="A1181" s="4">
        <f>TRIM(CLEAN(SUBSTITUTE(IFERROR(IFERROR(VALUE(LEFT(G1181,FIND("@",G1181)-1)),LEFT(G1181,FIND("@",G1181)-1)),IF(G1181="","-",IFERROR(VALUE(G1181),G1181)))," ","")))</f>
        <v/>
      </c>
    </row>
    <row r="1182" ht="25.5" customHeight="1">
      <c r="A1182" s="4">
        <f>TRIM(CLEAN(SUBSTITUTE(IFERROR(IFERROR(VALUE(LEFT(G1182,FIND("@",G1182)-1)),LEFT(G1182,FIND("@",G1182)-1)),IF(G1182="","-",IFERROR(VALUE(G1182),G1182)))," ","")))</f>
        <v/>
      </c>
    </row>
    <row r="1183" ht="25.5" customHeight="1">
      <c r="A1183" s="4">
        <f>TRIM(CLEAN(SUBSTITUTE(IFERROR(IFERROR(VALUE(LEFT(G1183,FIND("@",G1183)-1)),LEFT(G1183,FIND("@",G1183)-1)),IF(G1183="","-",IFERROR(VALUE(G1183),G1183)))," ","")))</f>
        <v/>
      </c>
    </row>
    <row r="1184" ht="25.5" customHeight="1">
      <c r="A1184" s="4">
        <f>TRIM(CLEAN(SUBSTITUTE(IFERROR(IFERROR(VALUE(LEFT(G1184,FIND("@",G1184)-1)),LEFT(G1184,FIND("@",G1184)-1)),IF(G1184="","-",IFERROR(VALUE(G1184),G1184)))," ","")))</f>
        <v/>
      </c>
    </row>
    <row r="1185" ht="25.5" customHeight="1">
      <c r="A1185" s="4">
        <f>TRIM(CLEAN(SUBSTITUTE(IFERROR(IFERROR(VALUE(LEFT(G1185,FIND("@",G1185)-1)),LEFT(G1185,FIND("@",G1185)-1)),IF(G1185="","-",IFERROR(VALUE(G1185),G1185)))," ","")))</f>
        <v/>
      </c>
    </row>
    <row r="1186" ht="25.5" customHeight="1">
      <c r="A1186" s="4">
        <f>TRIM(CLEAN(SUBSTITUTE(IFERROR(IFERROR(VALUE(LEFT(G1186,FIND("@",G1186)-1)),LEFT(G1186,FIND("@",G1186)-1)),IF(G1186="","-",IFERROR(VALUE(G1186),G1186)))," ","")))</f>
        <v/>
      </c>
    </row>
    <row r="1187" ht="25.5" customHeight="1">
      <c r="A1187" s="4">
        <f>TRIM(CLEAN(SUBSTITUTE(IFERROR(IFERROR(VALUE(LEFT(G1187,FIND("@",G1187)-1)),LEFT(G1187,FIND("@",G1187)-1)),IF(G1187="","-",IFERROR(VALUE(G1187),G1187)))," ","")))</f>
        <v/>
      </c>
    </row>
    <row r="1188" ht="25.5" customHeight="1">
      <c r="A1188" s="4">
        <f>TRIM(CLEAN(SUBSTITUTE(IFERROR(IFERROR(VALUE(LEFT(G1188,FIND("@",G1188)-1)),LEFT(G1188,FIND("@",G1188)-1)),IF(G1188="","-",IFERROR(VALUE(G1188),G1188)))," ","")))</f>
        <v/>
      </c>
    </row>
    <row r="1189" ht="25.5" customHeight="1">
      <c r="A1189" s="4">
        <f>TRIM(CLEAN(SUBSTITUTE(IFERROR(IFERROR(VALUE(LEFT(G1189,FIND("@",G1189)-1)),LEFT(G1189,FIND("@",G1189)-1)),IF(G1189="","-",IFERROR(VALUE(G1189),G1189)))," ","")))</f>
        <v/>
      </c>
    </row>
    <row r="1190" ht="25.5" customHeight="1">
      <c r="A1190" s="4">
        <f>TRIM(CLEAN(SUBSTITUTE(IFERROR(IFERROR(VALUE(LEFT(G1190,FIND("@",G1190)-1)),LEFT(G1190,FIND("@",G1190)-1)),IF(G1190="","-",IFERROR(VALUE(G1190),G1190)))," ","")))</f>
        <v/>
      </c>
    </row>
    <row r="1191" ht="25.5" customHeight="1">
      <c r="A1191" s="4">
        <f>TRIM(CLEAN(SUBSTITUTE(IFERROR(IFERROR(VALUE(LEFT(G1191,FIND("@",G1191)-1)),LEFT(G1191,FIND("@",G1191)-1)),IF(G1191="","-",IFERROR(VALUE(G1191),G1191)))," ","")))</f>
        <v/>
      </c>
    </row>
    <row r="1192" ht="25.5" customHeight="1">
      <c r="A1192" s="4">
        <f>TRIM(CLEAN(SUBSTITUTE(IFERROR(IFERROR(VALUE(LEFT(G1192,FIND("@",G1192)-1)),LEFT(G1192,FIND("@",G1192)-1)),IF(G1192="","-",IFERROR(VALUE(G1192),G1192)))," ","")))</f>
        <v/>
      </c>
    </row>
    <row r="1193" ht="25.5" customHeight="1">
      <c r="A1193" s="4">
        <f>TRIM(CLEAN(SUBSTITUTE(IFERROR(IFERROR(VALUE(LEFT(G1193,FIND("@",G1193)-1)),LEFT(G1193,FIND("@",G1193)-1)),IF(G1193="","-",IFERROR(VALUE(G1193),G1193)))," ","")))</f>
        <v/>
      </c>
    </row>
    <row r="1194" ht="25.5" customHeight="1">
      <c r="A1194" s="4">
        <f>TRIM(CLEAN(SUBSTITUTE(IFERROR(IFERROR(VALUE(LEFT(G1194,FIND("@",G1194)-1)),LEFT(G1194,FIND("@",G1194)-1)),IF(G1194="","-",IFERROR(VALUE(G1194),G1194)))," ","")))</f>
        <v/>
      </c>
    </row>
    <row r="1195" ht="25.5" customHeight="1">
      <c r="A1195" s="4">
        <f>TRIM(CLEAN(SUBSTITUTE(IFERROR(IFERROR(VALUE(LEFT(G1195,FIND("@",G1195)-1)),LEFT(G1195,FIND("@",G1195)-1)),IF(G1195="","-",IFERROR(VALUE(G1195),G1195)))," ","")))</f>
        <v/>
      </c>
    </row>
    <row r="1196" ht="25.5" customHeight="1">
      <c r="A1196" s="4">
        <f>TRIM(CLEAN(SUBSTITUTE(IFERROR(IFERROR(VALUE(LEFT(G1196,FIND("@",G1196)-1)),LEFT(G1196,FIND("@",G1196)-1)),IF(G1196="","-",IFERROR(VALUE(G1196),G1196)))," ","")))</f>
        <v/>
      </c>
    </row>
    <row r="1197" ht="25.5" customHeight="1">
      <c r="A1197" s="4">
        <f>TRIM(CLEAN(SUBSTITUTE(IFERROR(IFERROR(VALUE(LEFT(G1197,FIND("@",G1197)-1)),LEFT(G1197,FIND("@",G1197)-1)),IF(G1197="","-",IFERROR(VALUE(G1197),G1197)))," ","")))</f>
        <v/>
      </c>
    </row>
    <row r="1198" ht="25.5" customHeight="1">
      <c r="A1198" s="4">
        <f>TRIM(CLEAN(SUBSTITUTE(IFERROR(IFERROR(VALUE(LEFT(G1198,FIND("@",G1198)-1)),LEFT(G1198,FIND("@",G1198)-1)),IF(G1198="","-",IFERROR(VALUE(G1198),G1198)))," ","")))</f>
        <v/>
      </c>
    </row>
    <row r="1199" ht="25.5" customHeight="1">
      <c r="A1199" s="4">
        <f>TRIM(CLEAN(SUBSTITUTE(IFERROR(IFERROR(VALUE(LEFT(G1199,FIND("@",G1199)-1)),LEFT(G1199,FIND("@",G1199)-1)),IF(G1199="","-",IFERROR(VALUE(G1199),G1199)))," ","")))</f>
        <v/>
      </c>
    </row>
    <row r="1200" ht="14.85" customHeight="1">
      <c r="A1200" s="4">
        <f>TRIM(CLEAN(SUBSTITUTE(IFERROR(IFERROR(VALUE(LEFT(G1200,FIND("@",G1200)-1)),LEFT(G1200,FIND("@",G1200)-1)),IF(G1200="","-",IFERROR(VALUE(G1200),G1200)))," ","")))</f>
        <v/>
      </c>
    </row>
    <row r="1201" ht="14.85" customHeight="1">
      <c r="A1201" s="4">
        <f>TRIM(CLEAN(SUBSTITUTE(IFERROR(IFERROR(VALUE(LEFT(G1201,FIND("@",G1201)-1)),LEFT(G1201,FIND("@",G1201)-1)),IF(G1201="","-",IFERROR(VALUE(G1201),G1201)))," ","")))</f>
        <v/>
      </c>
    </row>
    <row r="1202" ht="14.85" customHeight="1">
      <c r="A1202" s="4">
        <f>TRIM(CLEAN(SUBSTITUTE(IFERROR(IFERROR(VALUE(LEFT(G1202,FIND("@",G1202)-1)),LEFT(G1202,FIND("@",G1202)-1)),IF(G1202="","-",IFERROR(VALUE(G1202),G1202)))," ","")))</f>
        <v/>
      </c>
    </row>
    <row r="1203" ht="14.85" customHeight="1">
      <c r="A1203" s="4">
        <f>TRIM(CLEAN(SUBSTITUTE(IFERROR(IFERROR(VALUE(LEFT(G1203,FIND("@",G1203)-1)),LEFT(G1203,FIND("@",G1203)-1)),IF(G1203="","-",IFERROR(VALUE(G1203),G1203)))," ","")))</f>
        <v/>
      </c>
    </row>
    <row r="1204" ht="14.85" customHeight="1">
      <c r="A1204" s="4">
        <f>TRIM(CLEAN(SUBSTITUTE(IFERROR(IFERROR(VALUE(LEFT(G1204,FIND("@",G1204)-1)),LEFT(G1204,FIND("@",G1204)-1)),IF(G1204="","-",IFERROR(VALUE(G1204),G1204)))," ","")))</f>
        <v/>
      </c>
    </row>
    <row r="1205" ht="14.85" customHeight="1">
      <c r="A1205" s="4">
        <f>TRIM(CLEAN(SUBSTITUTE(IFERROR(IFERROR(VALUE(LEFT(G1205,FIND("@",G1205)-1)),LEFT(G1205,FIND("@",G1205)-1)),IF(G1205="","-",IFERROR(VALUE(G1205),G1205)))," ","")))</f>
        <v/>
      </c>
    </row>
    <row r="1206" ht="14.85" customHeight="1">
      <c r="A1206" s="4">
        <f>TRIM(CLEAN(SUBSTITUTE(IFERROR(IFERROR(VALUE(LEFT(G1206,FIND("@",G1206)-1)),LEFT(G1206,FIND("@",G1206)-1)),IF(G1206="","-",IFERROR(VALUE(G1206),G1206)))," ","")))</f>
        <v/>
      </c>
    </row>
    <row r="1207" ht="14.85" customHeight="1">
      <c r="A1207" s="4">
        <f>TRIM(CLEAN(SUBSTITUTE(IFERROR(IFERROR(VALUE(LEFT(G1207,FIND("@",G1207)-1)),LEFT(G1207,FIND("@",G1207)-1)),IF(G1207="","-",IFERROR(VALUE(G1207),G1207)))," ","")))</f>
        <v/>
      </c>
    </row>
    <row r="1208" ht="14.85" customHeight="1">
      <c r="A1208" s="4">
        <f>TRIM(CLEAN(SUBSTITUTE(IFERROR(IFERROR(VALUE(LEFT(G1208,FIND("@",G1208)-1)),LEFT(G1208,FIND("@",G1208)-1)),IF(G1208="","-",IFERROR(VALUE(G1208),G1208)))," ","")))</f>
        <v/>
      </c>
    </row>
    <row r="1209" ht="14.85" customHeight="1">
      <c r="A1209" s="4">
        <f>TRIM(CLEAN(SUBSTITUTE(IFERROR(IFERROR(VALUE(LEFT(G1209,FIND("@",G1209)-1)),LEFT(G1209,FIND("@",G1209)-1)),IF(G1209="","-",IFERROR(VALUE(G1209),G1209)))," ","")))</f>
        <v/>
      </c>
    </row>
    <row r="1210" ht="14.85" customHeight="1">
      <c r="A1210" s="4">
        <f>TRIM(CLEAN(SUBSTITUTE(IFERROR(IFERROR(VALUE(LEFT(G1210,FIND("@",G1210)-1)),LEFT(G1210,FIND("@",G1210)-1)),IF(G1210="","-",IFERROR(VALUE(G1210),G1210)))," ","")))</f>
        <v/>
      </c>
    </row>
    <row r="1211" ht="14.85" customHeight="1">
      <c r="A1211" s="4">
        <f>TRIM(CLEAN(SUBSTITUTE(IFERROR(IFERROR(VALUE(LEFT(G1211,FIND("@",G1211)-1)),LEFT(G1211,FIND("@",G1211)-1)),IF(G1211="","-",IFERROR(VALUE(G1211),G1211)))," ","")))</f>
        <v/>
      </c>
    </row>
    <row r="1212" ht="14.85" customHeight="1">
      <c r="A1212" s="4">
        <f>TRIM(CLEAN(SUBSTITUTE(IFERROR(IFERROR(VALUE(LEFT(G1212,FIND("@",G1212)-1)),LEFT(G1212,FIND("@",G1212)-1)),IF(G1212="","-",IFERROR(VALUE(G1212),G1212)))," ","")))</f>
        <v/>
      </c>
    </row>
    <row r="1213" ht="14.85" customHeight="1">
      <c r="A1213" s="4">
        <f>TRIM(CLEAN(SUBSTITUTE(IFERROR(IFERROR(VALUE(LEFT(G1213,FIND("@",G1213)-1)),LEFT(G1213,FIND("@",G1213)-1)),IF(G1213="","-",IFERROR(VALUE(G1213),G1213)))," ","")))</f>
        <v/>
      </c>
    </row>
    <row r="1214" ht="14.85" customHeight="1">
      <c r="A1214" s="4">
        <f>TRIM(CLEAN(SUBSTITUTE(IFERROR(IFERROR(VALUE(LEFT(G1214,FIND("@",G1214)-1)),LEFT(G1214,FIND("@",G1214)-1)),IF(G1214="","-",IFERROR(VALUE(G1214),G1214)))," ","")))</f>
        <v/>
      </c>
    </row>
    <row r="1215" ht="14.85" customHeight="1">
      <c r="A1215" s="4">
        <f>TRIM(CLEAN(SUBSTITUTE(IFERROR(IFERROR(VALUE(LEFT(G1215,FIND("@",G1215)-1)),LEFT(G1215,FIND("@",G1215)-1)),IF(G1215="","-",IFERROR(VALUE(G1215),G1215)))," ","")))</f>
        <v/>
      </c>
    </row>
    <row r="1216" ht="14.85" customHeight="1">
      <c r="A1216" s="4">
        <f>TRIM(CLEAN(SUBSTITUTE(IFERROR(IFERROR(VALUE(LEFT(G1216,FIND("@",G1216)-1)),LEFT(G1216,FIND("@",G1216)-1)),IF(G1216="","-",IFERROR(VALUE(G1216),G1216)))," ","")))</f>
        <v/>
      </c>
    </row>
    <row r="1217" ht="14.85" customHeight="1">
      <c r="A1217" s="4">
        <f>TRIM(CLEAN(SUBSTITUTE(IFERROR(IFERROR(VALUE(LEFT(G1217,FIND("@",G1217)-1)),LEFT(G1217,FIND("@",G1217)-1)),IF(G1217="","-",IFERROR(VALUE(G1217),G1217)))," ","")))</f>
        <v/>
      </c>
    </row>
    <row r="1218" ht="14.85" customHeight="1">
      <c r="A1218" s="4">
        <f>TRIM(CLEAN(SUBSTITUTE(IFERROR(IFERROR(VALUE(LEFT(G1218,FIND("@",G1218)-1)),LEFT(G1218,FIND("@",G1218)-1)),IF(G1218="","-",IFERROR(VALUE(G1218),G1218)))," ","")))</f>
        <v/>
      </c>
    </row>
    <row r="1219" ht="14.85" customHeight="1">
      <c r="A1219" s="4">
        <f>TRIM(CLEAN(SUBSTITUTE(IFERROR(IFERROR(VALUE(LEFT(G1219,FIND("@",G1219)-1)),LEFT(G1219,FIND("@",G1219)-1)),IF(G1219="","-",IFERROR(VALUE(G1219),G1219)))," ","")))</f>
        <v/>
      </c>
    </row>
    <row r="1220" ht="14.85" customHeight="1">
      <c r="A1220" s="4">
        <f>TRIM(CLEAN(SUBSTITUTE(IFERROR(IFERROR(VALUE(LEFT(G1220,FIND("@",G1220)-1)),LEFT(G1220,FIND("@",G1220)-1)),IF(G1220="","-",IFERROR(VALUE(G1220),G1220)))," ","")))</f>
        <v/>
      </c>
    </row>
    <row r="1221" ht="14.85" customHeight="1">
      <c r="A1221" s="4">
        <f>TRIM(CLEAN(SUBSTITUTE(IFERROR(IFERROR(VALUE(LEFT(G1221,FIND("@",G1221)-1)),LEFT(G1221,FIND("@",G1221)-1)),IF(G1221="","-",IFERROR(VALUE(G1221),G1221)))," ","")))</f>
        <v/>
      </c>
    </row>
    <row r="1222" ht="14.85" customHeight="1">
      <c r="A1222" s="4">
        <f>TRIM(CLEAN(SUBSTITUTE(IFERROR(IFERROR(VALUE(LEFT(G1222,FIND("@",G1222)-1)),LEFT(G1222,FIND("@",G1222)-1)),IF(G1222="","-",IFERROR(VALUE(G1222),G1222)))," ","")))</f>
        <v/>
      </c>
    </row>
    <row r="1223" ht="14.85" customHeight="1">
      <c r="A1223" s="4">
        <f>TRIM(CLEAN(SUBSTITUTE(IFERROR(IFERROR(VALUE(LEFT(G1223,FIND("@",G1223)-1)),LEFT(G1223,FIND("@",G1223)-1)),IF(G1223="","-",IFERROR(VALUE(G1223),G1223)))," ","")))</f>
        <v/>
      </c>
    </row>
    <row r="1224" ht="14.85" customHeight="1">
      <c r="A1224" s="4">
        <f>TRIM(CLEAN(SUBSTITUTE(IFERROR(IFERROR(VALUE(LEFT(G1224,FIND("@",G1224)-1)),LEFT(G1224,FIND("@",G1224)-1)),IF(G1224="","-",IFERROR(VALUE(G1224),G1224)))," ","")))</f>
        <v/>
      </c>
    </row>
    <row r="1225" ht="14.85" customHeight="1">
      <c r="A1225" s="4">
        <f>TRIM(CLEAN(SUBSTITUTE(IFERROR(IFERROR(VALUE(LEFT(G1225,FIND("@",G1225)-1)),LEFT(G1225,FIND("@",G1225)-1)),IF(G1225="","-",IFERROR(VALUE(G1225),G1225)))," ","")))</f>
        <v/>
      </c>
    </row>
    <row r="1226" ht="14.85" customHeight="1">
      <c r="A1226" s="4">
        <f>TRIM(CLEAN(SUBSTITUTE(IFERROR(IFERROR(VALUE(LEFT(G1226,FIND("@",G1226)-1)),LEFT(G1226,FIND("@",G1226)-1)),IF(G1226="","-",IFERROR(VALUE(G1226),G1226)))," ","")))</f>
        <v/>
      </c>
    </row>
    <row r="1227" ht="14.85" customHeight="1">
      <c r="A1227" s="4">
        <f>TRIM(CLEAN(SUBSTITUTE(IFERROR(IFERROR(VALUE(LEFT(G1227,FIND("@",G1227)-1)),LEFT(G1227,FIND("@",G1227)-1)),IF(G1227="","-",IFERROR(VALUE(G1227),G1227)))," ","")))</f>
        <v/>
      </c>
    </row>
    <row r="1228" ht="14.85" customHeight="1">
      <c r="A1228" s="4">
        <f>TRIM(CLEAN(SUBSTITUTE(IFERROR(IFERROR(VALUE(LEFT(G1228,FIND("@",G1228)-1)),LEFT(G1228,FIND("@",G1228)-1)),IF(G1228="","-",IFERROR(VALUE(G1228),G1228)))," ","")))</f>
        <v/>
      </c>
    </row>
    <row r="1229" ht="14.85" customHeight="1">
      <c r="A1229" s="4">
        <f>TRIM(CLEAN(SUBSTITUTE(IFERROR(IFERROR(VALUE(LEFT(G1229,FIND("@",G1229)-1)),LEFT(G1229,FIND("@",G1229)-1)),IF(G1229="","-",IFERROR(VALUE(G1229),G1229)))," ","")))</f>
        <v/>
      </c>
    </row>
    <row r="1230" ht="14.85" customHeight="1">
      <c r="A1230" s="4">
        <f>TRIM(CLEAN(SUBSTITUTE(IFERROR(IFERROR(VALUE(LEFT(G1230,FIND("@",G1230)-1)),LEFT(G1230,FIND("@",G1230)-1)),IF(G1230="","-",IFERROR(VALUE(G1230),G1230)))," ","")))</f>
        <v/>
      </c>
    </row>
    <row r="1231" ht="14.85" customHeight="1">
      <c r="A1231" s="4">
        <f>TRIM(CLEAN(SUBSTITUTE(IFERROR(IFERROR(VALUE(LEFT(G1231,FIND("@",G1231)-1)),LEFT(G1231,FIND("@",G1231)-1)),IF(G1231="","-",IFERROR(VALUE(G1231),G1231)))," ","")))</f>
        <v/>
      </c>
    </row>
    <row r="1232" ht="14.85" customHeight="1">
      <c r="A1232" s="4">
        <f>TRIM(CLEAN(SUBSTITUTE(IFERROR(IFERROR(VALUE(LEFT(G1232,FIND("@",G1232)-1)),LEFT(G1232,FIND("@",G1232)-1)),IF(G1232="","-",IFERROR(VALUE(G1232),G1232)))," ","")))</f>
        <v/>
      </c>
    </row>
    <row r="1233" ht="14.85" customHeight="1">
      <c r="A1233" s="4">
        <f>TRIM(CLEAN(SUBSTITUTE(IFERROR(IFERROR(VALUE(LEFT(G1233,FIND("@",G1233)-1)),LEFT(G1233,FIND("@",G1233)-1)),IF(G1233="","-",IFERROR(VALUE(G1233),G1233)))," ","")))</f>
        <v/>
      </c>
    </row>
    <row r="1234" ht="14.85" customHeight="1">
      <c r="A1234" s="4">
        <f>TRIM(CLEAN(SUBSTITUTE(IFERROR(IFERROR(VALUE(LEFT(G1234,FIND("@",G1234)-1)),LEFT(G1234,FIND("@",G1234)-1)),IF(G1234="","-",IFERROR(VALUE(G1234),G1234)))," ","")))</f>
        <v/>
      </c>
    </row>
    <row r="1235" ht="14.85" customHeight="1">
      <c r="A1235" s="4">
        <f>TRIM(CLEAN(SUBSTITUTE(IFERROR(IFERROR(VALUE(LEFT(G1235,FIND("@",G1235)-1)),LEFT(G1235,FIND("@",G1235)-1)),IF(G1235="","-",IFERROR(VALUE(G1235),G1235)))," ","")))</f>
        <v/>
      </c>
    </row>
    <row r="1236" ht="14.85" customHeight="1">
      <c r="A1236" s="4">
        <f>TRIM(CLEAN(SUBSTITUTE(IFERROR(IFERROR(VALUE(LEFT(G1236,FIND("@",G1236)-1)),LEFT(G1236,FIND("@",G1236)-1)),IF(G1236="","-",IFERROR(VALUE(G1236),G1236)))," ","")))</f>
        <v/>
      </c>
    </row>
    <row r="1237" ht="14.85" customHeight="1">
      <c r="A1237" s="4">
        <f>TRIM(CLEAN(SUBSTITUTE(IFERROR(IFERROR(VALUE(LEFT(G1237,FIND("@",G1237)-1)),LEFT(G1237,FIND("@",G1237)-1)),IF(G1237="","-",IFERROR(VALUE(G1237),G1237)))," ","")))</f>
        <v/>
      </c>
    </row>
    <row r="1238" ht="14.85" customHeight="1">
      <c r="A1238" s="4">
        <f>TRIM(CLEAN(SUBSTITUTE(IFERROR(IFERROR(VALUE(LEFT(G1238,FIND("@",G1238)-1)),LEFT(G1238,FIND("@",G1238)-1)),IF(G1238="","-",IFERROR(VALUE(G1238),G1238)))," ","")))</f>
        <v/>
      </c>
    </row>
    <row r="1239" ht="14.85" customHeight="1">
      <c r="A1239" s="4">
        <f>TRIM(CLEAN(SUBSTITUTE(IFERROR(IFERROR(VALUE(LEFT(G1239,FIND("@",G1239)-1)),LEFT(G1239,FIND("@",G1239)-1)),IF(G1239="","-",IFERROR(VALUE(G1239),G1239)))," ","")))</f>
        <v/>
      </c>
    </row>
    <row r="1240" ht="14.85" customHeight="1">
      <c r="A1240" s="4">
        <f>TRIM(CLEAN(SUBSTITUTE(IFERROR(IFERROR(VALUE(LEFT(G1240,FIND("@",G1240)-1)),LEFT(G1240,FIND("@",G1240)-1)),IF(G1240="","-",IFERROR(VALUE(G1240),G1240)))," ","")))</f>
        <v/>
      </c>
    </row>
    <row r="1241" ht="14.85" customHeight="1">
      <c r="A1241" s="4">
        <f>TRIM(CLEAN(SUBSTITUTE(IFERROR(IFERROR(VALUE(LEFT(G1241,FIND("@",G1241)-1)),LEFT(G1241,FIND("@",G1241)-1)),IF(G1241="","-",IFERROR(VALUE(G1241),G1241)))," ","")))</f>
        <v/>
      </c>
    </row>
    <row r="1242" ht="14.85" customHeight="1">
      <c r="A1242" s="4">
        <f>TRIM(CLEAN(SUBSTITUTE(IFERROR(IFERROR(VALUE(LEFT(G1242,FIND("@",G1242)-1)),LEFT(G1242,FIND("@",G1242)-1)),IF(G1242="","-",IFERROR(VALUE(G1242),G1242)))," ","")))</f>
        <v/>
      </c>
    </row>
    <row r="1243" ht="14.85" customHeight="1">
      <c r="A1243" s="4">
        <f>TRIM(CLEAN(SUBSTITUTE(IFERROR(IFERROR(VALUE(LEFT(G1243,FIND("@",G1243)-1)),LEFT(G1243,FIND("@",G1243)-1)),IF(G1243="","-",IFERROR(VALUE(G1243),G1243)))," ","")))</f>
        <v/>
      </c>
    </row>
    <row r="1244" ht="14.85" customHeight="1">
      <c r="A1244" s="4">
        <f>TRIM(CLEAN(SUBSTITUTE(IFERROR(IFERROR(VALUE(LEFT(G1244,FIND("@",G1244)-1)),LEFT(G1244,FIND("@",G1244)-1)),IF(G1244="","-",IFERROR(VALUE(G1244),G1244)))," ","")))</f>
        <v/>
      </c>
    </row>
    <row r="1245" ht="14.85" customHeight="1">
      <c r="A1245" s="4">
        <f>TRIM(CLEAN(SUBSTITUTE(IFERROR(IFERROR(VALUE(LEFT(G1245,FIND("@",G1245)-1)),LEFT(G1245,FIND("@",G1245)-1)),IF(G1245="","-",IFERROR(VALUE(G1245),G1245)))," ","")))</f>
        <v/>
      </c>
    </row>
    <row r="1246" ht="14.85" customHeight="1">
      <c r="A1246" s="4">
        <f>TRIM(CLEAN(SUBSTITUTE(IFERROR(IFERROR(VALUE(LEFT(G1246,FIND("@",G1246)-1)),LEFT(G1246,FIND("@",G1246)-1)),IF(G1246="","-",IFERROR(VALUE(G1246),G1246)))," ","")))</f>
        <v/>
      </c>
    </row>
    <row r="1247" ht="14.85" customHeight="1">
      <c r="A1247" s="4">
        <f>TRIM(CLEAN(SUBSTITUTE(IFERROR(IFERROR(VALUE(LEFT(G1247,FIND("@",G1247)-1)),LEFT(G1247,FIND("@",G1247)-1)),IF(G1247="","-",IFERROR(VALUE(G1247),G1247)))," ","")))</f>
        <v/>
      </c>
    </row>
    <row r="1248" ht="14.85" customHeight="1">
      <c r="A1248" s="4">
        <f>TRIM(CLEAN(SUBSTITUTE(IFERROR(IFERROR(VALUE(LEFT(G1248,FIND("@",G1248)-1)),LEFT(G1248,FIND("@",G1248)-1)),IF(G1248="","-",IFERROR(VALUE(G1248),G1248)))," ","")))</f>
        <v/>
      </c>
    </row>
    <row r="1249" ht="14.85" customHeight="1">
      <c r="A1249" s="4">
        <f>TRIM(CLEAN(SUBSTITUTE(IFERROR(IFERROR(VALUE(LEFT(G1249,FIND("@",G1249)-1)),LEFT(G1249,FIND("@",G1249)-1)),IF(G1249="","-",IFERROR(VALUE(G1249),G1249)))," ","")))</f>
        <v/>
      </c>
    </row>
    <row r="1250" ht="14.85" customHeight="1">
      <c r="A1250" s="4">
        <f>TRIM(CLEAN(SUBSTITUTE(IFERROR(IFERROR(VALUE(LEFT(G1250,FIND("@",G1250)-1)),LEFT(G1250,FIND("@",G1250)-1)),IF(G1250="","-",IFERROR(VALUE(G1250),G1250)))," ","")))</f>
        <v/>
      </c>
    </row>
    <row r="1251" ht="14.85" customHeight="1">
      <c r="A1251" s="4">
        <f>TRIM(CLEAN(SUBSTITUTE(IFERROR(IFERROR(VALUE(LEFT(G1251,FIND("@",G1251)-1)),LEFT(G1251,FIND("@",G1251)-1)),IF(G1251="","-",IFERROR(VALUE(G1251),G1251)))," ","")))</f>
        <v/>
      </c>
    </row>
    <row r="1252" ht="14.85" customHeight="1">
      <c r="A1252" s="4">
        <f>TRIM(CLEAN(SUBSTITUTE(IFERROR(IFERROR(VALUE(LEFT(G1252,FIND("@",G1252)-1)),LEFT(G1252,FIND("@",G1252)-1)),IF(G1252="","-",IFERROR(VALUE(G1252),G1252)))," ","")))</f>
        <v/>
      </c>
    </row>
    <row r="1253" ht="14.85" customHeight="1">
      <c r="A1253" s="4">
        <f>TRIM(CLEAN(SUBSTITUTE(IFERROR(IFERROR(VALUE(LEFT(G1253,FIND("@",G1253)-1)),LEFT(G1253,FIND("@",G1253)-1)),IF(G1253="","-",IFERROR(VALUE(G1253),G1253)))," ","")))</f>
        <v/>
      </c>
    </row>
    <row r="1254" ht="14.85" customHeight="1">
      <c r="A1254" s="4">
        <f>TRIM(CLEAN(SUBSTITUTE(IFERROR(IFERROR(VALUE(LEFT(G1254,FIND("@",G1254)-1)),LEFT(G1254,FIND("@",G1254)-1)),IF(G1254="","-",IFERROR(VALUE(G1254),G1254)))," ","")))</f>
        <v/>
      </c>
    </row>
    <row r="1255" ht="14.85" customHeight="1">
      <c r="A1255" s="4">
        <f>TRIM(CLEAN(SUBSTITUTE(IFERROR(IFERROR(VALUE(LEFT(G1255,FIND("@",G1255)-1)),LEFT(G1255,FIND("@",G1255)-1)),IF(G1255="","-",IFERROR(VALUE(G1255),G1255)))," ","")))</f>
        <v/>
      </c>
    </row>
    <row r="1256" ht="14.85" customHeight="1">
      <c r="A1256" s="4">
        <f>TRIM(CLEAN(SUBSTITUTE(IFERROR(IFERROR(VALUE(LEFT(G1256,FIND("@",G1256)-1)),LEFT(G1256,FIND("@",G1256)-1)),IF(G1256="","-",IFERROR(VALUE(G1256),G1256)))," ","")))</f>
        <v/>
      </c>
    </row>
    <row r="1257" ht="14.85" customHeight="1">
      <c r="A1257" s="4">
        <f>TRIM(CLEAN(SUBSTITUTE(IFERROR(IFERROR(VALUE(LEFT(G1257,FIND("@",G1257)-1)),LEFT(G1257,FIND("@",G1257)-1)),IF(G1257="","-",IFERROR(VALUE(G1257),G1257)))," ","")))</f>
        <v/>
      </c>
    </row>
    <row r="1258" ht="14.85" customHeight="1">
      <c r="A1258" s="4">
        <f>TRIM(CLEAN(SUBSTITUTE(IFERROR(IFERROR(VALUE(LEFT(G1258,FIND("@",G1258)-1)),LEFT(G1258,FIND("@",G1258)-1)),IF(G1258="","-",IFERROR(VALUE(G1258),G1258)))," ","")))</f>
        <v/>
      </c>
    </row>
    <row r="1259" ht="14.85" customHeight="1">
      <c r="A1259" s="4">
        <f>TRIM(CLEAN(SUBSTITUTE(IFERROR(IFERROR(VALUE(LEFT(G1259,FIND("@",G1259)-1)),LEFT(G1259,FIND("@",G1259)-1)),IF(G1259="","-",IFERROR(VALUE(G1259),G1259)))," ","")))</f>
        <v/>
      </c>
    </row>
    <row r="1260" ht="14.85" customHeight="1">
      <c r="A1260" s="4">
        <f>TRIM(CLEAN(SUBSTITUTE(IFERROR(IFERROR(VALUE(LEFT(G1260,FIND("@",G1260)-1)),LEFT(G1260,FIND("@",G1260)-1)),IF(G1260="","-",IFERROR(VALUE(G1260),G1260)))," ","")))</f>
        <v/>
      </c>
    </row>
    <row r="1261" ht="14.85" customHeight="1">
      <c r="A1261" s="4">
        <f>TRIM(CLEAN(SUBSTITUTE(IFERROR(IFERROR(VALUE(LEFT(G1261,FIND("@",G1261)-1)),LEFT(G1261,FIND("@",G1261)-1)),IF(G1261="","-",IFERROR(VALUE(G1261),G1261)))," ","")))</f>
        <v/>
      </c>
    </row>
    <row r="1262" ht="14.85" customHeight="1">
      <c r="A1262" s="4">
        <f>TRIM(CLEAN(SUBSTITUTE(IFERROR(IFERROR(VALUE(LEFT(G1262,FIND("@",G1262)-1)),LEFT(G1262,FIND("@",G1262)-1)),IF(G1262="","-",IFERROR(VALUE(G1262),G1262)))," ","")))</f>
        <v/>
      </c>
    </row>
    <row r="1263" ht="14.85" customHeight="1">
      <c r="A1263" s="4">
        <f>TRIM(CLEAN(SUBSTITUTE(IFERROR(IFERROR(VALUE(LEFT(G1263,FIND("@",G1263)-1)),LEFT(G1263,FIND("@",G1263)-1)),IF(G1263="","-",IFERROR(VALUE(G1263),G1263)))," ","")))</f>
        <v/>
      </c>
    </row>
    <row r="1264" ht="14.85" customHeight="1">
      <c r="A1264" s="4">
        <f>TRIM(CLEAN(SUBSTITUTE(IFERROR(IFERROR(VALUE(LEFT(G1264,FIND("@",G1264)-1)),LEFT(G1264,FIND("@",G1264)-1)),IF(G1264="","-",IFERROR(VALUE(G1264),G1264)))," ","")))</f>
        <v/>
      </c>
    </row>
    <row r="1265" ht="14.85" customHeight="1">
      <c r="A1265" s="4">
        <f>TRIM(CLEAN(SUBSTITUTE(IFERROR(IFERROR(VALUE(LEFT(G1265,FIND("@",G1265)-1)),LEFT(G1265,FIND("@",G1265)-1)),IF(G1265="","-",IFERROR(VALUE(G1265),G1265)))," ","")))</f>
        <v/>
      </c>
    </row>
    <row r="1266" ht="14.85" customHeight="1">
      <c r="A1266" s="4">
        <f>TRIM(CLEAN(SUBSTITUTE(IFERROR(IFERROR(VALUE(LEFT(G1266,FIND("@",G1266)-1)),LEFT(G1266,FIND("@",G1266)-1)),IF(G1266="","-",IFERROR(VALUE(G1266),G1266)))," ","")))</f>
        <v/>
      </c>
    </row>
    <row r="1267" ht="14.85" customHeight="1">
      <c r="A1267" s="4">
        <f>TRIM(CLEAN(SUBSTITUTE(IFERROR(IFERROR(VALUE(LEFT(G1267,FIND("@",G1267)-1)),LEFT(G1267,FIND("@",G1267)-1)),IF(G1267="","-",IFERROR(VALUE(G1267),G1267)))," ","")))</f>
        <v/>
      </c>
    </row>
    <row r="1268" ht="14.85" customHeight="1">
      <c r="A1268" s="4">
        <f>TRIM(CLEAN(SUBSTITUTE(IFERROR(IFERROR(VALUE(LEFT(G1268,FIND("@",G1268)-1)),LEFT(G1268,FIND("@",G1268)-1)),IF(G1268="","-",IFERROR(VALUE(G1268),G1268)))," ","")))</f>
        <v/>
      </c>
    </row>
    <row r="1269" ht="14.85" customHeight="1">
      <c r="A1269" s="4">
        <f>TRIM(CLEAN(SUBSTITUTE(IFERROR(IFERROR(VALUE(LEFT(G1269,FIND("@",G1269)-1)),LEFT(G1269,FIND("@",G1269)-1)),IF(G1269="","-",IFERROR(VALUE(G1269),G1269)))," ","")))</f>
        <v/>
      </c>
    </row>
    <row r="1270" ht="14.85" customHeight="1">
      <c r="A1270" s="4">
        <f>TRIM(CLEAN(SUBSTITUTE(IFERROR(IFERROR(VALUE(LEFT(G1270,FIND("@",G1270)-1)),LEFT(G1270,FIND("@",G1270)-1)),IF(G1270="","-",IFERROR(VALUE(G1270),G1270)))," ","")))</f>
        <v/>
      </c>
    </row>
    <row r="1271" ht="14.85" customHeight="1">
      <c r="A1271" s="4">
        <f>TRIM(CLEAN(SUBSTITUTE(IFERROR(IFERROR(VALUE(LEFT(G1271,FIND("@",G1271)-1)),LEFT(G1271,FIND("@",G1271)-1)),IF(G1271="","-",IFERROR(VALUE(G1271),G1271)))," ","")))</f>
        <v/>
      </c>
    </row>
    <row r="1272" ht="14.85" customHeight="1">
      <c r="A1272" s="4">
        <f>TRIM(CLEAN(SUBSTITUTE(IFERROR(IFERROR(VALUE(LEFT(G1272,FIND("@",G1272)-1)),LEFT(G1272,FIND("@",G1272)-1)),IF(G1272="","-",IFERROR(VALUE(G1272),G1272)))," ","")))</f>
        <v/>
      </c>
    </row>
    <row r="1273" ht="14.85" customHeight="1">
      <c r="A1273" s="4">
        <f>TRIM(CLEAN(SUBSTITUTE(IFERROR(IFERROR(VALUE(LEFT(G1273,FIND("@",G1273)-1)),LEFT(G1273,FIND("@",G1273)-1)),IF(G1273="","-",IFERROR(VALUE(G1273),G1273)))," ","")))</f>
        <v/>
      </c>
    </row>
    <row r="1274" ht="14.85" customHeight="1">
      <c r="A1274" s="4">
        <f>TRIM(CLEAN(SUBSTITUTE(IFERROR(IFERROR(VALUE(LEFT(G1274,FIND("@",G1274)-1)),LEFT(G1274,FIND("@",G1274)-1)),IF(G1274="","-",IFERROR(VALUE(G1274),G1274)))," ","")))</f>
        <v/>
      </c>
    </row>
    <row r="1275" ht="14.85" customHeight="1">
      <c r="A1275" s="4">
        <f>TRIM(CLEAN(SUBSTITUTE(IFERROR(IFERROR(VALUE(LEFT(G1275,FIND("@",G1275)-1)),LEFT(G1275,FIND("@",G1275)-1)),IF(G1275="","-",IFERROR(VALUE(G1275),G1275)))," ","")))</f>
        <v/>
      </c>
    </row>
    <row r="1276" ht="14.85" customHeight="1">
      <c r="A1276" s="4">
        <f>TRIM(CLEAN(SUBSTITUTE(IFERROR(IFERROR(VALUE(LEFT(G1276,FIND("@",G1276)-1)),LEFT(G1276,FIND("@",G1276)-1)),IF(G1276="","-",IFERROR(VALUE(G1276),G1276)))," ","")))</f>
        <v/>
      </c>
    </row>
    <row r="1277" ht="14.85" customHeight="1">
      <c r="A1277" s="4">
        <f>TRIM(CLEAN(SUBSTITUTE(IFERROR(IFERROR(VALUE(LEFT(G1277,FIND("@",G1277)-1)),LEFT(G1277,FIND("@",G1277)-1)),IF(G1277="","-",IFERROR(VALUE(G1277),G1277)))," ","")))</f>
        <v/>
      </c>
    </row>
    <row r="1278" ht="14.85" customHeight="1">
      <c r="A1278" s="4">
        <f>TRIM(CLEAN(SUBSTITUTE(IFERROR(IFERROR(VALUE(LEFT(G1278,FIND("@",G1278)-1)),LEFT(G1278,FIND("@",G1278)-1)),IF(G1278="","-",IFERROR(VALUE(G1278),G1278)))," ","")))</f>
        <v/>
      </c>
    </row>
    <row r="1279" ht="14.85" customHeight="1">
      <c r="A1279" s="4">
        <f>TRIM(CLEAN(SUBSTITUTE(IFERROR(IFERROR(VALUE(LEFT(G1279,FIND("@",G1279)-1)),LEFT(G1279,FIND("@",G1279)-1)),IF(G1279="","-",IFERROR(VALUE(G1279),G1279)))," ","")))</f>
        <v/>
      </c>
    </row>
    <row r="1280" ht="14.85" customHeight="1">
      <c r="A1280" s="4">
        <f>TRIM(CLEAN(SUBSTITUTE(IFERROR(IFERROR(VALUE(LEFT(G1280,FIND("@",G1280)-1)),LEFT(G1280,FIND("@",G1280)-1)),IF(G1280="","-",IFERROR(VALUE(G1280),G1280)))," ","")))</f>
        <v/>
      </c>
    </row>
    <row r="1281" ht="14.85" customHeight="1">
      <c r="A1281" s="4">
        <f>TRIM(CLEAN(SUBSTITUTE(IFERROR(IFERROR(VALUE(LEFT(G1281,FIND("@",G1281)-1)),LEFT(G1281,FIND("@",G1281)-1)),IF(G1281="","-",IFERROR(VALUE(G1281),G1281)))," ","")))</f>
        <v/>
      </c>
    </row>
    <row r="1282" ht="14.85" customHeight="1">
      <c r="A1282" s="4">
        <f>TRIM(CLEAN(SUBSTITUTE(IFERROR(IFERROR(VALUE(LEFT(G1282,FIND("@",G1282)-1)),LEFT(G1282,FIND("@",G1282)-1)),IF(G1282="","-",IFERROR(VALUE(G1282),G1282)))," ","")))</f>
        <v/>
      </c>
    </row>
    <row r="1283" ht="14.85" customHeight="1">
      <c r="A1283" s="4">
        <f>TRIM(CLEAN(SUBSTITUTE(IFERROR(IFERROR(VALUE(LEFT(G1283,FIND("@",G1283)-1)),LEFT(G1283,FIND("@",G1283)-1)),IF(G1283="","-",IFERROR(VALUE(G1283),G1283)))," ","")))</f>
        <v/>
      </c>
    </row>
    <row r="1284" ht="14.85" customHeight="1">
      <c r="A1284" s="4">
        <f>TRIM(CLEAN(SUBSTITUTE(IFERROR(IFERROR(VALUE(LEFT(G1284,FIND("@",G1284)-1)),LEFT(G1284,FIND("@",G1284)-1)),IF(G1284="","-",IFERROR(VALUE(G1284),G1284)))," ","")))</f>
        <v/>
      </c>
    </row>
    <row r="1285" ht="14.85" customHeight="1">
      <c r="A1285" s="4">
        <f>TRIM(CLEAN(SUBSTITUTE(IFERROR(IFERROR(VALUE(LEFT(G1285,FIND("@",G1285)-1)),LEFT(G1285,FIND("@",G1285)-1)),IF(G1285="","-",IFERROR(VALUE(G1285),G1285)))," ","")))</f>
        <v/>
      </c>
    </row>
    <row r="1286" ht="14.85" customHeight="1">
      <c r="A1286" s="4">
        <f>TRIM(CLEAN(SUBSTITUTE(IFERROR(IFERROR(VALUE(LEFT(G1286,FIND("@",G1286)-1)),LEFT(G1286,FIND("@",G1286)-1)),IF(G1286="","-",IFERROR(VALUE(G1286),G1286)))," ","")))</f>
        <v/>
      </c>
    </row>
    <row r="1287" ht="14.85" customHeight="1">
      <c r="A1287" s="4">
        <f>TRIM(CLEAN(SUBSTITUTE(IFERROR(IFERROR(VALUE(LEFT(G1287,FIND("@",G1287)-1)),LEFT(G1287,FIND("@",G1287)-1)),IF(G1287="","-",IFERROR(VALUE(G1287),G1287)))," ","")))</f>
        <v/>
      </c>
    </row>
    <row r="1288" ht="14.85" customHeight="1">
      <c r="A1288" s="4">
        <f>TRIM(CLEAN(SUBSTITUTE(IFERROR(IFERROR(VALUE(LEFT(G1288,FIND("@",G1288)-1)),LEFT(G1288,FIND("@",G1288)-1)),IF(G1288="","-",IFERROR(VALUE(G1288),G1288)))," ","")))</f>
        <v/>
      </c>
    </row>
    <row r="1289" ht="14.85" customHeight="1">
      <c r="A1289" s="4">
        <f>TRIM(CLEAN(SUBSTITUTE(IFERROR(IFERROR(VALUE(LEFT(G1289,FIND("@",G1289)-1)),LEFT(G1289,FIND("@",G1289)-1)),IF(G1289="","-",IFERROR(VALUE(G1289),G1289)))," ","")))</f>
        <v/>
      </c>
    </row>
    <row r="1290" ht="14.85" customHeight="1">
      <c r="A1290" s="4">
        <f>TRIM(CLEAN(SUBSTITUTE(IFERROR(IFERROR(VALUE(LEFT(G1290,FIND("@",G1290)-1)),LEFT(G1290,FIND("@",G1290)-1)),IF(G1290="","-",IFERROR(VALUE(G1290),G1290)))," ","")))</f>
        <v/>
      </c>
    </row>
    <row r="1291" ht="14.85" customHeight="1">
      <c r="A1291" s="4">
        <f>TRIM(CLEAN(SUBSTITUTE(IFERROR(IFERROR(VALUE(LEFT(G1291,FIND("@",G1291)-1)),LEFT(G1291,FIND("@",G1291)-1)),IF(G1291="","-",IFERROR(VALUE(G1291),G1291)))," ","")))</f>
        <v/>
      </c>
    </row>
    <row r="1292" ht="14.85" customHeight="1">
      <c r="A1292" s="4">
        <f>TRIM(CLEAN(SUBSTITUTE(IFERROR(IFERROR(VALUE(LEFT(G1292,FIND("@",G1292)-1)),LEFT(G1292,FIND("@",G1292)-1)),IF(G1292="","-",IFERROR(VALUE(G1292),G1292)))," ","")))</f>
        <v/>
      </c>
    </row>
    <row r="1293" ht="14.85" customHeight="1">
      <c r="A1293" s="4">
        <f>TRIM(CLEAN(SUBSTITUTE(IFERROR(IFERROR(VALUE(LEFT(G1293,FIND("@",G1293)-1)),LEFT(G1293,FIND("@",G1293)-1)),IF(G1293="","-",IFERROR(VALUE(G1293),G1293)))," ","")))</f>
        <v/>
      </c>
    </row>
    <row r="1294" ht="14.85" customHeight="1">
      <c r="A1294" s="4">
        <f>TRIM(CLEAN(SUBSTITUTE(IFERROR(IFERROR(VALUE(LEFT(G1294,FIND("@",G1294)-1)),LEFT(G1294,FIND("@",G1294)-1)),IF(G1294="","-",IFERROR(VALUE(G1294),G1294)))," ","")))</f>
        <v/>
      </c>
    </row>
    <row r="1295" ht="14.85" customHeight="1">
      <c r="A1295" s="4">
        <f>TRIM(CLEAN(SUBSTITUTE(IFERROR(IFERROR(VALUE(LEFT(G1295,FIND("@",G1295)-1)),LEFT(G1295,FIND("@",G1295)-1)),IF(G1295="","-",IFERROR(VALUE(G1295),G1295)))," ","")))</f>
        <v/>
      </c>
    </row>
    <row r="1296" ht="14.85" customHeight="1">
      <c r="A1296" s="4">
        <f>TRIM(CLEAN(SUBSTITUTE(IFERROR(IFERROR(VALUE(LEFT(G1296,FIND("@",G1296)-1)),LEFT(G1296,FIND("@",G1296)-1)),IF(G1296="","-",IFERROR(VALUE(G1296),G1296)))," ","")))</f>
        <v/>
      </c>
    </row>
    <row r="1297" ht="14.85" customHeight="1">
      <c r="A1297" s="4">
        <f>TRIM(CLEAN(SUBSTITUTE(IFERROR(IFERROR(VALUE(LEFT(G1297,FIND("@",G1297)-1)),LEFT(G1297,FIND("@",G1297)-1)),IF(G1297="","-",IFERROR(VALUE(G1297),G1297)))," ","")))</f>
        <v/>
      </c>
    </row>
    <row r="1298" ht="14.85" customHeight="1">
      <c r="A1298" s="4">
        <f>TRIM(CLEAN(SUBSTITUTE(IFERROR(IFERROR(VALUE(LEFT(G1298,FIND("@",G1298)-1)),LEFT(G1298,FIND("@",G1298)-1)),IF(G1298="","-",IFERROR(VALUE(G1298),G1298)))," ","")))</f>
        <v/>
      </c>
    </row>
    <row r="1299" ht="14.85" customHeight="1">
      <c r="A1299" s="4">
        <f>TRIM(CLEAN(SUBSTITUTE(IFERROR(IFERROR(VALUE(LEFT(G1299,FIND("@",G1299)-1)),LEFT(G1299,FIND("@",G1299)-1)),IF(G1299="","-",IFERROR(VALUE(G1299),G1299)))," ","")))</f>
        <v/>
      </c>
    </row>
    <row r="1300" ht="14.85" customHeight="1">
      <c r="A1300" s="4">
        <f>TRIM(CLEAN(SUBSTITUTE(IFERROR(IFERROR(VALUE(LEFT(G1300,FIND("@",G1300)-1)),LEFT(G1300,FIND("@",G1300)-1)),IF(G1300="","-",IFERROR(VALUE(G1300),G1300)))," ","")))</f>
        <v/>
      </c>
    </row>
    <row r="1301" ht="14.85" customHeight="1">
      <c r="A1301" s="4">
        <f>TRIM(CLEAN(SUBSTITUTE(IFERROR(IFERROR(VALUE(LEFT(G1301,FIND("@",G1301)-1)),LEFT(G1301,FIND("@",G1301)-1)),IF(G1301="","-",IFERROR(VALUE(G1301),G1301)))," ","")))</f>
        <v/>
      </c>
    </row>
    <row r="1302" ht="14.85" customHeight="1">
      <c r="A1302" s="4">
        <f>TRIM(CLEAN(SUBSTITUTE(IFERROR(IFERROR(VALUE(LEFT(G1302,FIND("@",G1302)-1)),LEFT(G1302,FIND("@",G1302)-1)),IF(G1302="","-",IFERROR(VALUE(G1302),G1302)))," ","")))</f>
        <v/>
      </c>
    </row>
    <row r="1303" ht="14.85" customHeight="1">
      <c r="A1303" s="4">
        <f>TRIM(CLEAN(SUBSTITUTE(IFERROR(IFERROR(VALUE(LEFT(G1303,FIND("@",G1303)-1)),LEFT(G1303,FIND("@",G1303)-1)),IF(G1303="","-",IFERROR(VALUE(G1303),G1303)))," ","")))</f>
        <v/>
      </c>
    </row>
    <row r="1304" ht="14.85" customHeight="1">
      <c r="A1304" s="4">
        <f>TRIM(CLEAN(SUBSTITUTE(IFERROR(IFERROR(VALUE(LEFT(G1304,FIND("@",G1304)-1)),LEFT(G1304,FIND("@",G1304)-1)),IF(G1304="","-",IFERROR(VALUE(G1304),G1304)))," ","")))</f>
        <v/>
      </c>
    </row>
    <row r="1305" ht="14.85" customHeight="1">
      <c r="A1305" s="4">
        <f>TRIM(CLEAN(SUBSTITUTE(IFERROR(IFERROR(VALUE(LEFT(G1305,FIND("@",G1305)-1)),LEFT(G1305,FIND("@",G1305)-1)),IF(G1305="","-",IFERROR(VALUE(G1305),G1305)))," ","")))</f>
        <v/>
      </c>
    </row>
    <row r="1306" ht="14.85" customHeight="1">
      <c r="A1306" s="4">
        <f>TRIM(CLEAN(SUBSTITUTE(IFERROR(IFERROR(VALUE(LEFT(G1306,FIND("@",G1306)-1)),LEFT(G1306,FIND("@",G1306)-1)),IF(G1306="","-",IFERROR(VALUE(G1306),G1306)))," ","")))</f>
        <v/>
      </c>
    </row>
    <row r="1307" ht="14.85" customHeight="1">
      <c r="A1307" s="4">
        <f>TRIM(CLEAN(SUBSTITUTE(IFERROR(IFERROR(VALUE(LEFT(G1307,FIND("@",G1307)-1)),LEFT(G1307,FIND("@",G1307)-1)),IF(G1307="","-",IFERROR(VALUE(G1307),G1307)))," ","")))</f>
        <v/>
      </c>
    </row>
    <row r="1308" ht="14.85" customHeight="1">
      <c r="A1308" s="4">
        <f>TRIM(CLEAN(SUBSTITUTE(IFERROR(IFERROR(VALUE(LEFT(G1308,FIND("@",G1308)-1)),LEFT(G1308,FIND("@",G1308)-1)),IF(G1308="","-",IFERROR(VALUE(G1308),G1308)))," ","")))</f>
        <v/>
      </c>
    </row>
    <row r="1309" ht="14.85" customHeight="1">
      <c r="A1309" s="4">
        <f>TRIM(CLEAN(SUBSTITUTE(IFERROR(IFERROR(VALUE(LEFT(G1309,FIND("@",G1309)-1)),LEFT(G1309,FIND("@",G1309)-1)),IF(G1309="","-",IFERROR(VALUE(G1309),G1309)))," ","")))</f>
        <v/>
      </c>
    </row>
    <row r="1310" ht="14.85" customHeight="1">
      <c r="A1310" s="4">
        <f>TRIM(CLEAN(SUBSTITUTE(IFERROR(IFERROR(VALUE(LEFT(G1310,FIND("@",G1310)-1)),LEFT(G1310,FIND("@",G1310)-1)),IF(G1310="","-",IFERROR(VALUE(G1310),G1310)))," ","")))</f>
        <v/>
      </c>
    </row>
    <row r="1311" ht="14.85" customHeight="1">
      <c r="A1311" s="4">
        <f>TRIM(CLEAN(SUBSTITUTE(IFERROR(IFERROR(VALUE(LEFT(G1311,FIND("@",G1311)-1)),LEFT(G1311,FIND("@",G1311)-1)),IF(G1311="","-",IFERROR(VALUE(G1311),G1311)))," ","")))</f>
        <v/>
      </c>
    </row>
    <row r="1312" ht="14.85" customHeight="1">
      <c r="A1312" s="4">
        <f>TRIM(CLEAN(SUBSTITUTE(IFERROR(IFERROR(VALUE(LEFT(G1312,FIND("@",G1312)-1)),LEFT(G1312,FIND("@",G1312)-1)),IF(G1312="","-",IFERROR(VALUE(G1312),G1312)))," ","")))</f>
        <v/>
      </c>
    </row>
    <row r="1313" ht="14.85" customHeight="1">
      <c r="A1313" s="4">
        <f>TRIM(CLEAN(SUBSTITUTE(IFERROR(IFERROR(VALUE(LEFT(G1313,FIND("@",G1313)-1)),LEFT(G1313,FIND("@",G1313)-1)),IF(G1313="","-",IFERROR(VALUE(G1313),G1313)))," ","")))</f>
        <v/>
      </c>
    </row>
    <row r="1314" ht="14.85" customHeight="1">
      <c r="A1314" s="4">
        <f>TRIM(CLEAN(SUBSTITUTE(IFERROR(IFERROR(VALUE(LEFT(G1314,FIND("@",G1314)-1)),LEFT(G1314,FIND("@",G1314)-1)),IF(G1314="","-",IFERROR(VALUE(G1314),G1314)))," ","")))</f>
        <v/>
      </c>
    </row>
    <row r="1315" ht="14.85" customHeight="1">
      <c r="A1315" s="4">
        <f>TRIM(CLEAN(SUBSTITUTE(IFERROR(IFERROR(VALUE(LEFT(G1315,FIND("@",G1315)-1)),LEFT(G1315,FIND("@",G1315)-1)),IF(G1315="","-",IFERROR(VALUE(G1315),G1315)))," ","")))</f>
        <v/>
      </c>
    </row>
    <row r="1316" ht="14.85" customHeight="1">
      <c r="A1316" s="4">
        <f>TRIM(CLEAN(SUBSTITUTE(IFERROR(IFERROR(VALUE(LEFT(G1316,FIND("@",G1316)-1)),LEFT(G1316,FIND("@",G1316)-1)),IF(G1316="","-",IFERROR(VALUE(G1316),G1316)))," ","")))</f>
        <v/>
      </c>
    </row>
    <row r="1317" ht="14.85" customHeight="1">
      <c r="A1317" s="4">
        <f>TRIM(CLEAN(SUBSTITUTE(IFERROR(IFERROR(VALUE(LEFT(G1317,FIND("@",G1317)-1)),LEFT(G1317,FIND("@",G1317)-1)),IF(G1317="","-",IFERROR(VALUE(G1317),G1317)))," ","")))</f>
        <v/>
      </c>
    </row>
    <row r="1318" ht="14.85" customHeight="1">
      <c r="A1318" s="4">
        <f>TRIM(CLEAN(SUBSTITUTE(IFERROR(IFERROR(VALUE(LEFT(G1318,FIND("@",G1318)-1)),LEFT(G1318,FIND("@",G1318)-1)),IF(G1318="","-",IFERROR(VALUE(G1318),G1318)))," ","")))</f>
        <v/>
      </c>
    </row>
    <row r="1319" ht="14.85" customHeight="1">
      <c r="A1319" s="4">
        <f>TRIM(CLEAN(SUBSTITUTE(IFERROR(IFERROR(VALUE(LEFT(G1319,FIND("@",G1319)-1)),LEFT(G1319,FIND("@",G1319)-1)),IF(G1319="","-",IFERROR(VALUE(G1319),G1319)))," ","")))</f>
        <v/>
      </c>
    </row>
    <row r="1320" ht="14.85" customHeight="1">
      <c r="A1320" s="4">
        <f>TRIM(CLEAN(SUBSTITUTE(IFERROR(IFERROR(VALUE(LEFT(G1320,FIND("@",G1320)-1)),LEFT(G1320,FIND("@",G1320)-1)),IF(G1320="","-",IFERROR(VALUE(G1320),G1320)))," ","")))</f>
        <v/>
      </c>
    </row>
    <row r="1321" ht="14.85" customHeight="1">
      <c r="A1321" s="4">
        <f>TRIM(CLEAN(SUBSTITUTE(IFERROR(IFERROR(VALUE(LEFT(G1321,FIND("@",G1321)-1)),LEFT(G1321,FIND("@",G1321)-1)),IF(G1321="","-",IFERROR(VALUE(G1321),G1321)))," ","")))</f>
        <v/>
      </c>
    </row>
    <row r="1322" ht="14.85" customHeight="1">
      <c r="A1322" s="4">
        <f>TRIM(CLEAN(SUBSTITUTE(IFERROR(IFERROR(VALUE(LEFT(G1322,FIND("@",G1322)-1)),LEFT(G1322,FIND("@",G1322)-1)),IF(G1322="","-",IFERROR(VALUE(G1322),G1322)))," ","")))</f>
        <v/>
      </c>
    </row>
    <row r="1323" ht="14.85" customHeight="1">
      <c r="A1323" s="4">
        <f>TRIM(CLEAN(SUBSTITUTE(IFERROR(IFERROR(VALUE(LEFT(G1323,FIND("@",G1323)-1)),LEFT(G1323,FIND("@",G1323)-1)),IF(G1323="","-",IFERROR(VALUE(G1323),G1323)))," ","")))</f>
        <v/>
      </c>
    </row>
    <row r="1324" ht="14.85" customHeight="1">
      <c r="A1324" s="4">
        <f>TRIM(CLEAN(SUBSTITUTE(IFERROR(IFERROR(VALUE(LEFT(G1324,FIND("@",G1324)-1)),LEFT(G1324,FIND("@",G1324)-1)),IF(G1324="","-",IFERROR(VALUE(G1324),G1324)))," ","")))</f>
        <v/>
      </c>
    </row>
    <row r="1325" ht="14.85" customHeight="1">
      <c r="A1325" s="4">
        <f>TRIM(CLEAN(SUBSTITUTE(IFERROR(IFERROR(VALUE(LEFT(G1325,FIND("@",G1325)-1)),LEFT(G1325,FIND("@",G1325)-1)),IF(G1325="","-",IFERROR(VALUE(G1325),G1325)))," ","")))</f>
        <v/>
      </c>
    </row>
    <row r="1326" ht="14.85" customHeight="1">
      <c r="A1326" s="4">
        <f>TRIM(CLEAN(SUBSTITUTE(IFERROR(IFERROR(VALUE(LEFT(G1326,FIND("@",G1326)-1)),LEFT(G1326,FIND("@",G1326)-1)),IF(G1326="","-",IFERROR(VALUE(G1326),G1326)))," ","")))</f>
        <v/>
      </c>
    </row>
    <row r="1327" ht="14.85" customHeight="1">
      <c r="A1327" s="4">
        <f>TRIM(CLEAN(SUBSTITUTE(IFERROR(IFERROR(VALUE(LEFT(G1327,FIND("@",G1327)-1)),LEFT(G1327,FIND("@",G1327)-1)),IF(G1327="","-",IFERROR(VALUE(G1327),G1327)))," ","")))</f>
        <v/>
      </c>
    </row>
    <row r="1328" ht="14.85" customHeight="1">
      <c r="A1328" s="4">
        <f>TRIM(CLEAN(SUBSTITUTE(IFERROR(IFERROR(VALUE(LEFT(G1328,FIND("@",G1328)-1)),LEFT(G1328,FIND("@",G1328)-1)),IF(G1328="","-",IFERROR(VALUE(G1328),G1328)))," ","")))</f>
        <v/>
      </c>
    </row>
    <row r="1329" ht="14.85" customHeight="1">
      <c r="A1329" s="4">
        <f>TRIM(CLEAN(SUBSTITUTE(IFERROR(IFERROR(VALUE(LEFT(G1329,FIND("@",G1329)-1)),LEFT(G1329,FIND("@",G1329)-1)),IF(G1329="","-",IFERROR(VALUE(G1329),G1329)))," ","")))</f>
        <v/>
      </c>
    </row>
    <row r="1330" ht="14.85" customHeight="1">
      <c r="A1330" s="4">
        <f>TRIM(CLEAN(SUBSTITUTE(IFERROR(IFERROR(VALUE(LEFT(G1330,FIND("@",G1330)-1)),LEFT(G1330,FIND("@",G1330)-1)),IF(G1330="","-",IFERROR(VALUE(G1330),G1330)))," ","")))</f>
        <v/>
      </c>
    </row>
    <row r="1331" ht="14.85" customHeight="1">
      <c r="A1331" s="4">
        <f>TRIM(CLEAN(SUBSTITUTE(IFERROR(IFERROR(VALUE(LEFT(G1331,FIND("@",G1331)-1)),LEFT(G1331,FIND("@",G1331)-1)),IF(G1331="","-",IFERROR(VALUE(G1331),G1331)))," ","")))</f>
        <v/>
      </c>
    </row>
    <row r="1332" ht="14.85" customHeight="1">
      <c r="A1332" s="4">
        <f>TRIM(CLEAN(SUBSTITUTE(IFERROR(IFERROR(VALUE(LEFT(G1332,FIND("@",G1332)-1)),LEFT(G1332,FIND("@",G1332)-1)),IF(G1332="","-",IFERROR(VALUE(G1332),G1332)))," ","")))</f>
        <v/>
      </c>
    </row>
    <row r="1333" ht="14.85" customHeight="1">
      <c r="A1333" s="4">
        <f>TRIM(CLEAN(SUBSTITUTE(IFERROR(IFERROR(VALUE(LEFT(G1333,FIND("@",G1333)-1)),LEFT(G1333,FIND("@",G1333)-1)),IF(G1333="","-",IFERROR(VALUE(G1333),G1333)))," ","")))</f>
        <v/>
      </c>
    </row>
    <row r="1334" ht="14.85" customHeight="1">
      <c r="A1334" s="4">
        <f>TRIM(CLEAN(SUBSTITUTE(IFERROR(IFERROR(VALUE(LEFT(G1334,FIND("@",G1334)-1)),LEFT(G1334,FIND("@",G1334)-1)),IF(G1334="","-",IFERROR(VALUE(G1334),G1334)))," ","")))</f>
        <v/>
      </c>
    </row>
    <row r="1335" ht="14.85" customHeight="1">
      <c r="A1335" s="4">
        <f>TRIM(CLEAN(SUBSTITUTE(IFERROR(IFERROR(VALUE(LEFT(G1335,FIND("@",G1335)-1)),LEFT(G1335,FIND("@",G1335)-1)),IF(G1335="","-",IFERROR(VALUE(G1335),G1335)))," ","")))</f>
        <v/>
      </c>
    </row>
    <row r="1336" ht="14.85" customHeight="1">
      <c r="A1336" s="4">
        <f>TRIM(CLEAN(SUBSTITUTE(IFERROR(IFERROR(VALUE(LEFT(G1336,FIND("@",G1336)-1)),LEFT(G1336,FIND("@",G1336)-1)),IF(G1336="","-",IFERROR(VALUE(G1336),G1336)))," ","")))</f>
        <v/>
      </c>
    </row>
    <row r="1337" ht="14.85" customHeight="1">
      <c r="A1337" s="4">
        <f>TRIM(CLEAN(SUBSTITUTE(IFERROR(IFERROR(VALUE(LEFT(G1337,FIND("@",G1337)-1)),LEFT(G1337,FIND("@",G1337)-1)),IF(G1337="","-",IFERROR(VALUE(G1337),G1337)))," ","")))</f>
        <v/>
      </c>
    </row>
    <row r="1338" ht="14.85" customHeight="1">
      <c r="A1338" s="4">
        <f>TRIM(CLEAN(SUBSTITUTE(IFERROR(IFERROR(VALUE(LEFT(G1338,FIND("@",G1338)-1)),LEFT(G1338,FIND("@",G1338)-1)),IF(G1338="","-",IFERROR(VALUE(G1338),G1338)))," ","")))</f>
        <v/>
      </c>
    </row>
    <row r="1339" ht="14.85" customHeight="1">
      <c r="A1339" s="4">
        <f>TRIM(CLEAN(SUBSTITUTE(IFERROR(IFERROR(VALUE(LEFT(G1339,FIND("@",G1339)-1)),LEFT(G1339,FIND("@",G1339)-1)),IF(G1339="","-",IFERROR(VALUE(G1339),G1339)))," ","")))</f>
        <v/>
      </c>
    </row>
    <row r="1340" ht="14.85" customHeight="1">
      <c r="A1340" s="4">
        <f>TRIM(CLEAN(SUBSTITUTE(IFERROR(IFERROR(VALUE(LEFT(G1340,FIND("@",G1340)-1)),LEFT(G1340,FIND("@",G1340)-1)),IF(G1340="","-",IFERROR(VALUE(G1340),G1340)))," ","")))</f>
        <v/>
      </c>
    </row>
    <row r="1341" ht="14.85" customHeight="1">
      <c r="A1341" s="4">
        <f>TRIM(CLEAN(SUBSTITUTE(IFERROR(IFERROR(VALUE(LEFT(G1341,FIND("@",G1341)-1)),LEFT(G1341,FIND("@",G1341)-1)),IF(G1341="","-",IFERROR(VALUE(G1341),G1341)))," ","")))</f>
        <v/>
      </c>
    </row>
    <row r="1342" ht="14.85" customHeight="1">
      <c r="A1342" s="4">
        <f>TRIM(CLEAN(SUBSTITUTE(IFERROR(IFERROR(VALUE(LEFT(G1342,FIND("@",G1342)-1)),LEFT(G1342,FIND("@",G1342)-1)),IF(G1342="","-",IFERROR(VALUE(G1342),G1342)))," ","")))</f>
        <v/>
      </c>
    </row>
    <row r="1343" ht="14.85" customHeight="1">
      <c r="A1343" s="4">
        <f>TRIM(CLEAN(SUBSTITUTE(IFERROR(IFERROR(VALUE(LEFT(G1343,FIND("@",G1343)-1)),LEFT(G1343,FIND("@",G1343)-1)),IF(G1343="","-",IFERROR(VALUE(G1343),G1343)))," ","")))</f>
        <v/>
      </c>
    </row>
    <row r="1344" ht="14.85" customHeight="1">
      <c r="A1344" s="4">
        <f>TRIM(CLEAN(SUBSTITUTE(IFERROR(IFERROR(VALUE(LEFT(G1344,FIND("@",G1344)-1)),LEFT(G1344,FIND("@",G1344)-1)),IF(G1344="","-",IFERROR(VALUE(G1344),G1344)))," ","")))</f>
        <v/>
      </c>
    </row>
    <row r="1345" ht="14.85" customHeight="1">
      <c r="A1345" s="4">
        <f>TRIM(CLEAN(SUBSTITUTE(IFERROR(IFERROR(VALUE(LEFT(G1345,FIND("@",G1345)-1)),LEFT(G1345,FIND("@",G1345)-1)),IF(G1345="","-",IFERROR(VALUE(G1345),G1345)))," ","")))</f>
        <v/>
      </c>
    </row>
    <row r="1346" ht="14.85" customHeight="1">
      <c r="A1346" s="4">
        <f>TRIM(CLEAN(SUBSTITUTE(IFERROR(IFERROR(VALUE(LEFT(G1346,FIND("@",G1346)-1)),LEFT(G1346,FIND("@",G1346)-1)),IF(G1346="","-",IFERROR(VALUE(G1346),G1346)))," ","")))</f>
        <v/>
      </c>
    </row>
    <row r="1347" ht="14.85" customHeight="1">
      <c r="A1347" s="4">
        <f>TRIM(CLEAN(SUBSTITUTE(IFERROR(IFERROR(VALUE(LEFT(G1347,FIND("@",G1347)-1)),LEFT(G1347,FIND("@",G1347)-1)),IF(G1347="","-",IFERROR(VALUE(G1347),G1347)))," ","")))</f>
        <v/>
      </c>
    </row>
    <row r="1348" ht="14.85" customHeight="1">
      <c r="A1348" s="4">
        <f>TRIM(CLEAN(SUBSTITUTE(IFERROR(IFERROR(VALUE(LEFT(G1348,FIND("@",G1348)-1)),LEFT(G1348,FIND("@",G1348)-1)),IF(G1348="","-",IFERROR(VALUE(G1348),G1348)))," ","")))</f>
        <v/>
      </c>
    </row>
    <row r="1349" ht="14.85" customHeight="1">
      <c r="A1349" s="4">
        <f>TRIM(CLEAN(SUBSTITUTE(IFERROR(IFERROR(VALUE(LEFT(G1349,FIND("@",G1349)-1)),LEFT(G1349,FIND("@",G1349)-1)),IF(G1349="","-",IFERROR(VALUE(G1349),G1349)))," ","")))</f>
        <v/>
      </c>
    </row>
    <row r="1350" ht="14.85" customHeight="1">
      <c r="A1350" s="4">
        <f>TRIM(CLEAN(SUBSTITUTE(IFERROR(IFERROR(VALUE(LEFT(G1350,FIND("@",G1350)-1)),LEFT(G1350,FIND("@",G1350)-1)),IF(G1350="","-",IFERROR(VALUE(G1350),G1350)))," ","")))</f>
        <v/>
      </c>
    </row>
    <row r="1351" ht="14.85" customHeight="1">
      <c r="A1351" s="4">
        <f>TRIM(CLEAN(SUBSTITUTE(IFERROR(IFERROR(VALUE(LEFT(G1351,FIND("@",G1351)-1)),LEFT(G1351,FIND("@",G1351)-1)),IF(G1351="","-",IFERROR(VALUE(G1351),G1351)))," ","")))</f>
        <v/>
      </c>
    </row>
    <row r="1352" ht="14.85" customHeight="1">
      <c r="A1352" s="4">
        <f>TRIM(CLEAN(SUBSTITUTE(IFERROR(IFERROR(VALUE(LEFT(G1352,FIND("@",G1352)-1)),LEFT(G1352,FIND("@",G1352)-1)),IF(G1352="","-",IFERROR(VALUE(G1352),G1352)))," ","")))</f>
        <v/>
      </c>
    </row>
    <row r="1353" ht="14.85" customHeight="1">
      <c r="A1353" s="4">
        <f>TRIM(CLEAN(SUBSTITUTE(IFERROR(IFERROR(VALUE(LEFT(G1353,FIND("@",G1353)-1)),LEFT(G1353,FIND("@",G1353)-1)),IF(G1353="","-",IFERROR(VALUE(G1353),G1353)))," ","")))</f>
        <v/>
      </c>
    </row>
    <row r="1354" ht="14.85" customHeight="1">
      <c r="A1354" s="4">
        <f>TRIM(CLEAN(SUBSTITUTE(IFERROR(IFERROR(VALUE(LEFT(G1354,FIND("@",G1354)-1)),LEFT(G1354,FIND("@",G1354)-1)),IF(G1354="","-",IFERROR(VALUE(G1354),G1354)))," ","")))</f>
        <v/>
      </c>
    </row>
    <row r="1355" ht="14.85" customHeight="1">
      <c r="A1355" s="4">
        <f>TRIM(CLEAN(SUBSTITUTE(IFERROR(IFERROR(VALUE(LEFT(G1355,FIND("@",G1355)-1)),LEFT(G1355,FIND("@",G1355)-1)),IF(G1355="","-",IFERROR(VALUE(G1355),G1355)))," ","")))</f>
        <v/>
      </c>
    </row>
    <row r="1356" ht="14.85" customHeight="1">
      <c r="A1356" s="4">
        <f>TRIM(CLEAN(SUBSTITUTE(IFERROR(IFERROR(VALUE(LEFT(G1356,FIND("@",G1356)-1)),LEFT(G1356,FIND("@",G1356)-1)),IF(G1356="","-",IFERROR(VALUE(G1356),G1356)))," ","")))</f>
        <v/>
      </c>
    </row>
    <row r="1357" ht="14.85" customHeight="1">
      <c r="A1357" s="4">
        <f>TRIM(CLEAN(SUBSTITUTE(IFERROR(IFERROR(VALUE(LEFT(G1357,FIND("@",G1357)-1)),LEFT(G1357,FIND("@",G1357)-1)),IF(G1357="","-",IFERROR(VALUE(G1357),G1357)))," ","")))</f>
        <v/>
      </c>
    </row>
    <row r="1358" ht="14.85" customHeight="1">
      <c r="A1358" s="4">
        <f>TRIM(CLEAN(SUBSTITUTE(IFERROR(IFERROR(VALUE(LEFT(G1358,FIND("@",G1358)-1)),LEFT(G1358,FIND("@",G1358)-1)),IF(G1358="","-",IFERROR(VALUE(G1358),G1358)))," ","")))</f>
        <v/>
      </c>
    </row>
    <row r="1359" ht="14.85" customHeight="1">
      <c r="A1359" s="4">
        <f>TRIM(CLEAN(SUBSTITUTE(IFERROR(IFERROR(VALUE(LEFT(G1359,FIND("@",G1359)-1)),LEFT(G1359,FIND("@",G1359)-1)),IF(G1359="","-",IFERROR(VALUE(G1359),G1359)))," ","")))</f>
        <v/>
      </c>
    </row>
    <row r="1360" ht="14.85" customHeight="1">
      <c r="A1360" s="4">
        <f>TRIM(CLEAN(SUBSTITUTE(IFERROR(IFERROR(VALUE(LEFT(G1360,FIND("@",G1360)-1)),LEFT(G1360,FIND("@",G1360)-1)),IF(G1360="","-",IFERROR(VALUE(G1360),G1360)))," ","")))</f>
        <v/>
      </c>
    </row>
    <row r="1361" ht="14.85" customHeight="1">
      <c r="A1361" s="4">
        <f>TRIM(CLEAN(SUBSTITUTE(IFERROR(IFERROR(VALUE(LEFT(G1361,FIND("@",G1361)-1)),LEFT(G1361,FIND("@",G1361)-1)),IF(G1361="","-",IFERROR(VALUE(G1361),G1361)))," ","")))</f>
        <v/>
      </c>
    </row>
    <row r="1362" ht="14.85" customHeight="1">
      <c r="A1362" s="4">
        <f>TRIM(CLEAN(SUBSTITUTE(IFERROR(IFERROR(VALUE(LEFT(G1362,FIND("@",G1362)-1)),LEFT(G1362,FIND("@",G1362)-1)),IF(G1362="","-",IFERROR(VALUE(G1362),G1362)))," ","")))</f>
        <v/>
      </c>
    </row>
    <row r="1363" ht="14.85" customHeight="1">
      <c r="A1363" s="4">
        <f>TRIM(CLEAN(SUBSTITUTE(IFERROR(IFERROR(VALUE(LEFT(G1363,FIND("@",G1363)-1)),LEFT(G1363,FIND("@",G1363)-1)),IF(G1363="","-",IFERROR(VALUE(G1363),G1363)))," ","")))</f>
        <v/>
      </c>
    </row>
    <row r="1364" ht="14.85" customHeight="1">
      <c r="A1364" s="4">
        <f>TRIM(CLEAN(SUBSTITUTE(IFERROR(IFERROR(VALUE(LEFT(G1364,FIND("@",G1364)-1)),LEFT(G1364,FIND("@",G1364)-1)),IF(G1364="","-",IFERROR(VALUE(G1364),G1364)))," ","")))</f>
        <v/>
      </c>
    </row>
    <row r="1365" ht="14.85" customHeight="1">
      <c r="A1365" s="4">
        <f>TRIM(CLEAN(SUBSTITUTE(IFERROR(IFERROR(VALUE(LEFT(G1365,FIND("@",G1365)-1)),LEFT(G1365,FIND("@",G1365)-1)),IF(G1365="","-",IFERROR(VALUE(G1365),G1365)))," ","")))</f>
        <v/>
      </c>
    </row>
    <row r="1366" ht="14.85" customHeight="1">
      <c r="A1366" s="4">
        <f>TRIM(CLEAN(SUBSTITUTE(IFERROR(IFERROR(VALUE(LEFT(G1366,FIND("@",G1366)-1)),LEFT(G1366,FIND("@",G1366)-1)),IF(G1366="","-",IFERROR(VALUE(G1366),G1366)))," ","")))</f>
        <v/>
      </c>
    </row>
    <row r="1367" ht="14.85" customHeight="1">
      <c r="A1367" s="4">
        <f>TRIM(CLEAN(SUBSTITUTE(IFERROR(IFERROR(VALUE(LEFT(G1367,FIND("@",G1367)-1)),LEFT(G1367,FIND("@",G1367)-1)),IF(G1367="","-",IFERROR(VALUE(G1367),G1367)))," ","")))</f>
        <v/>
      </c>
    </row>
    <row r="1368" ht="14.85" customHeight="1">
      <c r="A1368" s="4">
        <f>TRIM(CLEAN(SUBSTITUTE(IFERROR(IFERROR(VALUE(LEFT(G1368,FIND("@",G1368)-1)),LEFT(G1368,FIND("@",G1368)-1)),IF(G1368="","-",IFERROR(VALUE(G1368),G1368)))," ","")))</f>
        <v/>
      </c>
    </row>
    <row r="1369" ht="14.85" customHeight="1">
      <c r="A1369" s="4">
        <f>TRIM(CLEAN(SUBSTITUTE(IFERROR(IFERROR(VALUE(LEFT(G1369,FIND("@",G1369)-1)),LEFT(G1369,FIND("@",G1369)-1)),IF(G1369="","-",IFERROR(VALUE(G1369),G1369)))," ","")))</f>
        <v/>
      </c>
    </row>
    <row r="1370" ht="14.85" customHeight="1">
      <c r="A1370" s="4">
        <f>TRIM(CLEAN(SUBSTITUTE(IFERROR(IFERROR(VALUE(LEFT(G1370,FIND("@",G1370)-1)),LEFT(G1370,FIND("@",G1370)-1)),IF(G1370="","-",IFERROR(VALUE(G1370),G1370)))," ","")))</f>
        <v/>
      </c>
    </row>
    <row r="1371" ht="14.85" customHeight="1">
      <c r="A1371" s="4">
        <f>TRIM(CLEAN(SUBSTITUTE(IFERROR(IFERROR(VALUE(LEFT(G1371,FIND("@",G1371)-1)),LEFT(G1371,FIND("@",G1371)-1)),IF(G1371="","-",IFERROR(VALUE(G1371),G1371)))," ","")))</f>
        <v/>
      </c>
    </row>
    <row r="1372" ht="14.85" customHeight="1">
      <c r="A1372" s="4">
        <f>TRIM(CLEAN(SUBSTITUTE(IFERROR(IFERROR(VALUE(LEFT(G1372,FIND("@",G1372)-1)),LEFT(G1372,FIND("@",G1372)-1)),IF(G1372="","-",IFERROR(VALUE(G1372),G1372)))," ","")))</f>
        <v/>
      </c>
    </row>
    <row r="1373" ht="14.85" customHeight="1">
      <c r="A1373" s="4">
        <f>TRIM(CLEAN(SUBSTITUTE(IFERROR(IFERROR(VALUE(LEFT(G1373,FIND("@",G1373)-1)),LEFT(G1373,FIND("@",G1373)-1)),IF(G1373="","-",IFERROR(VALUE(G1373),G1373)))," ","")))</f>
        <v/>
      </c>
    </row>
    <row r="1374" ht="14.85" customHeight="1">
      <c r="A1374" s="4">
        <f>TRIM(CLEAN(SUBSTITUTE(IFERROR(IFERROR(VALUE(LEFT(G1374,FIND("@",G1374)-1)),LEFT(G1374,FIND("@",G1374)-1)),IF(G1374="","-",IFERROR(VALUE(G1374),G1374)))," ","")))</f>
        <v/>
      </c>
    </row>
    <row r="1375" ht="14.85" customHeight="1">
      <c r="A1375" s="4">
        <f>TRIM(CLEAN(SUBSTITUTE(IFERROR(IFERROR(VALUE(LEFT(G1375,FIND("@",G1375)-1)),LEFT(G1375,FIND("@",G1375)-1)),IF(G1375="","-",IFERROR(VALUE(G1375),G1375)))," ","")))</f>
        <v/>
      </c>
    </row>
    <row r="1376" ht="14.85" customHeight="1">
      <c r="A1376" s="4">
        <f>TRIM(CLEAN(SUBSTITUTE(IFERROR(IFERROR(VALUE(LEFT(G1376,FIND("@",G1376)-1)),LEFT(G1376,FIND("@",G1376)-1)),IF(G1376="","-",IFERROR(VALUE(G1376),G1376)))," ","")))</f>
        <v/>
      </c>
    </row>
    <row r="1377">
      <c r="A1377" s="4">
        <f>TRIM(CLEAN(SUBSTITUTE(IFERROR(IFERROR(VALUE(LEFT(G1377,FIND("@",G1377)-1)),LEFT(G1377,FIND("@",G1377)-1)),IF(G1377="","-",IFERROR(VALUE(G1377),G1377)))," ","")))</f>
        <v/>
      </c>
    </row>
    <row r="1378">
      <c r="A1378" s="4">
        <f>TRIM(CLEAN(SUBSTITUTE(IFERROR(IFERROR(VALUE(LEFT(G1378,FIND("@",G1378)-1)),LEFT(G1378,FIND("@",G1378)-1)),IF(G1378="","-",IFERROR(VALUE(G1378),G1378)))," ","")))</f>
        <v/>
      </c>
    </row>
    <row r="1379">
      <c r="A1379" s="4">
        <f>TRIM(CLEAN(SUBSTITUTE(IFERROR(IFERROR(VALUE(LEFT(G1379,FIND("@",G1379)-1)),LEFT(G1379,FIND("@",G1379)-1)),IF(G1379="","-",IFERROR(VALUE(G1379),G1379)))," ","")))</f>
        <v/>
      </c>
    </row>
    <row r="1380">
      <c r="A1380" s="4">
        <f>TRIM(CLEAN(SUBSTITUTE(IFERROR(IFERROR(VALUE(LEFT(G1380,FIND("@",G1380)-1)),LEFT(G1380,FIND("@",G1380)-1)),IF(G1380="","-",IFERROR(VALUE(G1380),G1380)))," ","")))</f>
        <v/>
      </c>
    </row>
    <row r="1381">
      <c r="A1381" s="4">
        <f>TRIM(CLEAN(SUBSTITUTE(IFERROR(IFERROR(VALUE(LEFT(G1381,FIND("@",G1381)-1)),LEFT(G1381,FIND("@",G1381)-1)),IF(G1381="","-",IFERROR(VALUE(G1381),G1381)))," ","")))</f>
        <v/>
      </c>
    </row>
    <row r="1382">
      <c r="A1382" s="4">
        <f>TRIM(CLEAN(SUBSTITUTE(IFERROR(IFERROR(VALUE(LEFT(G1382,FIND("@",G1382)-1)),LEFT(G1382,FIND("@",G1382)-1)),IF(G1382="","-",IFERROR(VALUE(G1382),G1382)))," ","")))</f>
        <v/>
      </c>
    </row>
    <row r="1383">
      <c r="A1383" s="4">
        <f>TRIM(CLEAN(SUBSTITUTE(IFERROR(IFERROR(VALUE(LEFT(G1383,FIND("@",G1383)-1)),LEFT(G1383,FIND("@",G1383)-1)),IF(G1383="","-",IFERROR(VALUE(G1383),G1383)))," ","")))</f>
        <v/>
      </c>
    </row>
    <row r="1384">
      <c r="A1384" s="4">
        <f>TRIM(CLEAN(SUBSTITUTE(IFERROR(IFERROR(VALUE(LEFT(G1384,FIND("@",G1384)-1)),LEFT(G1384,FIND("@",G1384)-1)),IF(G1384="","-",IFERROR(VALUE(G1384),G1384)))," ","")))</f>
        <v/>
      </c>
    </row>
    <row r="1385">
      <c r="A1385" s="4">
        <f>TRIM(CLEAN(SUBSTITUTE(IFERROR(IFERROR(VALUE(LEFT(G1385,FIND("@",G1385)-1)),LEFT(G1385,FIND("@",G1385)-1)),IF(G1385="","-",IFERROR(VALUE(G1385),G1385)))," ","")))</f>
        <v/>
      </c>
    </row>
    <row r="1386">
      <c r="A1386" s="4">
        <f>TRIM(CLEAN(SUBSTITUTE(IFERROR(IFERROR(VALUE(LEFT(G1386,FIND("@",G1386)-1)),LEFT(G1386,FIND("@",G1386)-1)),IF(G1386="","-",IFERROR(VALUE(G1386),G1386)))," ","")))</f>
        <v/>
      </c>
    </row>
    <row r="1387">
      <c r="A1387" s="4">
        <f>TRIM(CLEAN(SUBSTITUTE(IFERROR(IFERROR(VALUE(LEFT(G1387,FIND("@",G1387)-1)),LEFT(G1387,FIND("@",G1387)-1)),IF(G1387="","-",IFERROR(VALUE(G1387),G1387)))," ","")))</f>
        <v/>
      </c>
    </row>
    <row r="1388">
      <c r="A1388" s="4">
        <f>TRIM(CLEAN(SUBSTITUTE(IFERROR(IFERROR(VALUE(LEFT(G1388,FIND("@",G1388)-1)),LEFT(G1388,FIND("@",G1388)-1)),IF(G1388="","-",IFERROR(VALUE(G1388),G1388)))," ","")))</f>
        <v/>
      </c>
    </row>
    <row r="1389">
      <c r="A1389" s="4">
        <f>TRIM(CLEAN(SUBSTITUTE(IFERROR(IFERROR(VALUE(LEFT(G1389,FIND("@",G1389)-1)),LEFT(G1389,FIND("@",G1389)-1)),IF(G1389="","-",IFERROR(VALUE(G1389),G1389)))," ","")))</f>
        <v/>
      </c>
    </row>
    <row r="1390">
      <c r="A1390" s="4">
        <f>TRIM(CLEAN(SUBSTITUTE(IFERROR(IFERROR(VALUE(LEFT(G1390,FIND("@",G1390)-1)),LEFT(G1390,FIND("@",G1390)-1)),IF(G1390="","-",IFERROR(VALUE(G1390),G1390)))," ","")))</f>
        <v/>
      </c>
    </row>
    <row r="1391">
      <c r="A1391" s="4">
        <f>TRIM(CLEAN(SUBSTITUTE(IFERROR(IFERROR(VALUE(LEFT(G1391,FIND("@",G1391)-1)),LEFT(G1391,FIND("@",G1391)-1)),IF(G1391="","-",IFERROR(VALUE(G1391),G1391)))," ","")))</f>
        <v/>
      </c>
    </row>
    <row r="1392">
      <c r="A1392" s="4">
        <f>TRIM(CLEAN(SUBSTITUTE(IFERROR(IFERROR(VALUE(LEFT(G1392,FIND("@",G1392)-1)),LEFT(G1392,FIND("@",G1392)-1)),IF(G1392="","-",IFERROR(VALUE(G1392),G1392)))," ","")))</f>
        <v/>
      </c>
    </row>
    <row r="1393">
      <c r="A1393" s="4">
        <f>TRIM(CLEAN(SUBSTITUTE(IFERROR(IFERROR(VALUE(LEFT(G1393,FIND("@",G1393)-1)),LEFT(G1393,FIND("@",G1393)-1)),IF(G1393="","-",IFERROR(VALUE(G1393),G1393)))," ","")))</f>
        <v/>
      </c>
    </row>
    <row r="1394">
      <c r="A1394" s="4">
        <f>TRIM(CLEAN(SUBSTITUTE(IFERROR(IFERROR(VALUE(LEFT(G1394,FIND("@",G1394)-1)),LEFT(G1394,FIND("@",G1394)-1)),IF(G1394="","-",IFERROR(VALUE(G1394),G1394)))," ","")))</f>
        <v/>
      </c>
    </row>
    <row r="1395">
      <c r="A1395" s="4">
        <f>TRIM(CLEAN(SUBSTITUTE(IFERROR(IFERROR(VALUE(LEFT(G1395,FIND("@",G1395)-1)),LEFT(G1395,FIND("@",G1395)-1)),IF(G1395="","-",IFERROR(VALUE(G1395),G1395)))," ","")))</f>
        <v/>
      </c>
    </row>
    <row r="1396">
      <c r="A1396" s="4">
        <f>TRIM(CLEAN(SUBSTITUTE(IFERROR(IFERROR(VALUE(LEFT(G1396,FIND("@",G1396)-1)),LEFT(G1396,FIND("@",G1396)-1)),IF(G1396="","-",IFERROR(VALUE(G1396),G1396)))," ","")))</f>
        <v/>
      </c>
    </row>
    <row r="1397">
      <c r="A1397" s="4">
        <f>TRIM(CLEAN(SUBSTITUTE(IFERROR(IFERROR(VALUE(LEFT(G1397,FIND("@",G1397)-1)),LEFT(G1397,FIND("@",G1397)-1)),IF(G1397="","-",IFERROR(VALUE(G1397),G1397)))," ","")))</f>
        <v/>
      </c>
    </row>
    <row r="1398">
      <c r="A1398" s="4">
        <f>TRIM(CLEAN(SUBSTITUTE(IFERROR(IFERROR(VALUE(LEFT(G1398,FIND("@",G1398)-1)),LEFT(G1398,FIND("@",G1398)-1)),IF(G1398="","-",IFERROR(VALUE(G1398),G1398)))," ","")))</f>
        <v/>
      </c>
    </row>
    <row r="1399">
      <c r="A1399" s="4">
        <f>TRIM(CLEAN(SUBSTITUTE(IFERROR(IFERROR(VALUE(LEFT(G1399,FIND("@",G1399)-1)),LEFT(G1399,FIND("@",G1399)-1)),IF(G1399="","-",IFERROR(VALUE(G1399),G1399)))," ","")))</f>
        <v/>
      </c>
    </row>
    <row r="1400">
      <c r="A1400" s="4">
        <f>TRIM(CLEAN(SUBSTITUTE(IFERROR(IFERROR(VALUE(LEFT(G1400,FIND("@",G1400)-1)),LEFT(G1400,FIND("@",G1400)-1)),IF(G1400="","-",IFERROR(VALUE(G1400),G1400)))," ","")))</f>
        <v/>
      </c>
    </row>
    <row r="1401">
      <c r="A1401" s="4">
        <f>TRIM(CLEAN(SUBSTITUTE(IFERROR(IFERROR(VALUE(LEFT(G1401,FIND("@",G1401)-1)),LEFT(G1401,FIND("@",G1401)-1)),IF(G1401="","-",IFERROR(VALUE(G1401),G1401)))," ","")))</f>
        <v/>
      </c>
    </row>
    <row r="1402">
      <c r="A1402" s="4">
        <f>TRIM(CLEAN(SUBSTITUTE(IFERROR(IFERROR(VALUE(LEFT(G1402,FIND("@",G1402)-1)),LEFT(G1402,FIND("@",G1402)-1)),IF(G1402="","-",IFERROR(VALUE(G1402),G1402)))," ","")))</f>
        <v/>
      </c>
    </row>
    <row r="1403">
      <c r="A1403" s="4">
        <f>TRIM(CLEAN(SUBSTITUTE(IFERROR(IFERROR(VALUE(LEFT(G1403,FIND("@",G1403)-1)),LEFT(G1403,FIND("@",G1403)-1)),IF(G1403="","-",IFERROR(VALUE(G1403),G1403)))," ","")))</f>
        <v/>
      </c>
    </row>
    <row r="1404">
      <c r="A1404" s="4">
        <f>TRIM(CLEAN(SUBSTITUTE(IFERROR(IFERROR(VALUE(LEFT(G1404,FIND("@",G1404)-1)),LEFT(G1404,FIND("@",G1404)-1)),IF(G1404="","-",IFERROR(VALUE(G1404),G1404)))," ","")))</f>
        <v/>
      </c>
    </row>
    <row r="1405">
      <c r="A1405" s="4">
        <f>TRIM(CLEAN(SUBSTITUTE(IFERROR(IFERROR(VALUE(LEFT(G1405,FIND("@",G1405)-1)),LEFT(G1405,FIND("@",G1405)-1)),IF(G1405="","-",IFERROR(VALUE(G1405),G1405)))," ","")))</f>
        <v/>
      </c>
    </row>
    <row r="1406">
      <c r="A1406" s="4">
        <f>TRIM(CLEAN(SUBSTITUTE(IFERROR(IFERROR(VALUE(LEFT(G1406,FIND("@",G1406)-1)),LEFT(G1406,FIND("@",G1406)-1)),IF(G1406="","-",IFERROR(VALUE(G1406),G1406)))," ","")))</f>
        <v/>
      </c>
    </row>
    <row r="1407">
      <c r="A1407" s="4">
        <f>TRIM(CLEAN(SUBSTITUTE(IFERROR(IFERROR(VALUE(LEFT(G1407,FIND("@",G1407)-1)),LEFT(G1407,FIND("@",G1407)-1)),IF(G1407="","-",IFERROR(VALUE(G1407),G1407)))," ","")))</f>
        <v/>
      </c>
    </row>
    <row r="1408">
      <c r="A1408" s="4">
        <f>TRIM(CLEAN(SUBSTITUTE(IFERROR(IFERROR(VALUE(LEFT(G1408,FIND("@",G1408)-1)),LEFT(G1408,FIND("@",G1408)-1)),IF(G1408="","-",IFERROR(VALUE(G1408),G1408)))," ","")))</f>
        <v/>
      </c>
    </row>
    <row r="1409">
      <c r="A1409" s="4">
        <f>TRIM(CLEAN(SUBSTITUTE(IFERROR(IFERROR(VALUE(LEFT(G1409,FIND("@",G1409)-1)),LEFT(G1409,FIND("@",G1409)-1)),IF(G1409="","-",IFERROR(VALUE(G1409),G1409)))," ","")))</f>
        <v/>
      </c>
    </row>
    <row r="1410">
      <c r="A1410" s="4">
        <f>TRIM(CLEAN(SUBSTITUTE(IFERROR(IFERROR(VALUE(LEFT(G1410,FIND("@",G1410)-1)),LEFT(G1410,FIND("@",G1410)-1)),IF(G1410="","-",IFERROR(VALUE(G1410),G1410)))," ","")))</f>
        <v/>
      </c>
    </row>
    <row r="1411">
      <c r="A1411" s="4">
        <f>TRIM(CLEAN(SUBSTITUTE(IFERROR(IFERROR(VALUE(LEFT(G1411,FIND("@",G1411)-1)),LEFT(G1411,FIND("@",G1411)-1)),IF(G1411="","-",IFERROR(VALUE(G1411),G1411)))," ","")))</f>
        <v/>
      </c>
    </row>
    <row r="1412">
      <c r="A1412" s="4">
        <f>TRIM(CLEAN(SUBSTITUTE(IFERROR(IFERROR(VALUE(LEFT(G1412,FIND("@",G1412)-1)),LEFT(G1412,FIND("@",G1412)-1)),IF(G1412="","-",IFERROR(VALUE(G1412),G1412)))," ","")))</f>
        <v/>
      </c>
    </row>
    <row r="1413">
      <c r="A1413" s="4">
        <f>TRIM(CLEAN(SUBSTITUTE(IFERROR(IFERROR(VALUE(LEFT(G1413,FIND("@",G1413)-1)),LEFT(G1413,FIND("@",G1413)-1)),IF(G1413="","-",IFERROR(VALUE(G1413),G1413)))," ","")))</f>
        <v/>
      </c>
    </row>
    <row r="1414">
      <c r="A1414" s="4">
        <f>TRIM(CLEAN(SUBSTITUTE(IFERROR(IFERROR(VALUE(LEFT(G1414,FIND("@",G1414)-1)),LEFT(G1414,FIND("@",G1414)-1)),IF(G1414="","-",IFERROR(VALUE(G1414),G1414)))," ","")))</f>
        <v/>
      </c>
    </row>
    <row r="1415">
      <c r="A1415" s="4">
        <f>TRIM(CLEAN(SUBSTITUTE(IFERROR(IFERROR(VALUE(LEFT(G1415,FIND("@",G1415)-1)),LEFT(G1415,FIND("@",G1415)-1)),IF(G1415="","-",IFERROR(VALUE(G1415),G1415)))," ","")))</f>
        <v/>
      </c>
    </row>
    <row r="1416">
      <c r="A1416" s="4">
        <f>TRIM(CLEAN(SUBSTITUTE(IFERROR(IFERROR(VALUE(LEFT(G1416,FIND("@",G1416)-1)),LEFT(G1416,FIND("@",G1416)-1)),IF(G1416="","-",IFERROR(VALUE(G1416),G1416)))," ","")))</f>
        <v/>
      </c>
    </row>
    <row r="1417">
      <c r="A1417" s="4">
        <f>TRIM(CLEAN(SUBSTITUTE(IFERROR(IFERROR(VALUE(LEFT(G1417,FIND("@",G1417)-1)),LEFT(G1417,FIND("@",G1417)-1)),IF(G1417="","-",IFERROR(VALUE(G1417),G1417)))," ","")))</f>
        <v/>
      </c>
    </row>
    <row r="1418">
      <c r="A1418" s="4">
        <f>TRIM(CLEAN(SUBSTITUTE(IFERROR(IFERROR(VALUE(LEFT(G1418,FIND("@",G1418)-1)),LEFT(G1418,FIND("@",G1418)-1)),IF(G1418="","-",IFERROR(VALUE(G1418),G1418)))," ","")))</f>
        <v/>
      </c>
    </row>
    <row r="1419">
      <c r="A1419" s="4">
        <f>TRIM(CLEAN(SUBSTITUTE(IFERROR(IFERROR(VALUE(LEFT(G1419,FIND("@",G1419)-1)),LEFT(G1419,FIND("@",G1419)-1)),IF(G1419="","-",IFERROR(VALUE(G1419),G1419)))," ","")))</f>
        <v/>
      </c>
    </row>
    <row r="1420">
      <c r="A1420" s="4">
        <f>TRIM(CLEAN(SUBSTITUTE(IFERROR(IFERROR(VALUE(LEFT(G1420,FIND("@",G1420)-1)),LEFT(G1420,FIND("@",G1420)-1)),IF(G1420="","-",IFERROR(VALUE(G1420),G1420)))," ","")))</f>
        <v/>
      </c>
    </row>
    <row r="1421">
      <c r="A1421" s="4">
        <f>TRIM(CLEAN(SUBSTITUTE(IFERROR(IFERROR(VALUE(LEFT(G1421,FIND("@",G1421)-1)),LEFT(G1421,FIND("@",G1421)-1)),IF(G1421="","-",IFERROR(VALUE(G1421),G1421)))," ","")))</f>
        <v/>
      </c>
    </row>
    <row r="1422">
      <c r="A1422" s="4">
        <f>TRIM(CLEAN(SUBSTITUTE(IFERROR(IFERROR(VALUE(LEFT(G1422,FIND("@",G1422)-1)),LEFT(G1422,FIND("@",G1422)-1)),IF(G1422="","-",IFERROR(VALUE(G1422),G1422)))," ","")))</f>
        <v/>
      </c>
    </row>
    <row r="1423">
      <c r="A1423" s="4">
        <f>TRIM(CLEAN(SUBSTITUTE(IFERROR(IFERROR(VALUE(LEFT(G1423,FIND("@",G1423)-1)),LEFT(G1423,FIND("@",G1423)-1)),IF(G1423="","-",IFERROR(VALUE(G1423),G1423)))," ","")))</f>
        <v/>
      </c>
    </row>
    <row r="1424">
      <c r="A1424" s="4">
        <f>TRIM(CLEAN(SUBSTITUTE(IFERROR(IFERROR(VALUE(LEFT(G1424,FIND("@",G1424)-1)),LEFT(G1424,FIND("@",G1424)-1)),IF(G1424="","-",IFERROR(VALUE(G1424),G1424)))," ","")))</f>
        <v/>
      </c>
    </row>
    <row r="1425">
      <c r="A1425" s="4">
        <f>TRIM(CLEAN(SUBSTITUTE(IFERROR(IFERROR(VALUE(LEFT(G1425,FIND("@",G1425)-1)),LEFT(G1425,FIND("@",G1425)-1)),IF(G1425="","-",IFERROR(VALUE(G1425),G1425)))," ","")))</f>
        <v/>
      </c>
    </row>
    <row r="1426">
      <c r="A1426" s="4">
        <f>TRIM(CLEAN(SUBSTITUTE(IFERROR(IFERROR(VALUE(LEFT(G1426,FIND("@",G1426)-1)),LEFT(G1426,FIND("@",G1426)-1)),IF(G1426="","-",IFERROR(VALUE(G1426),G1426)))," ","")))</f>
        <v/>
      </c>
    </row>
    <row r="1427">
      <c r="A1427" s="4">
        <f>TRIM(CLEAN(SUBSTITUTE(IFERROR(IFERROR(VALUE(LEFT(G1427,FIND("@",G1427)-1)),LEFT(G1427,FIND("@",G1427)-1)),IF(G1427="","-",IFERROR(VALUE(G1427),G1427)))," ","")))</f>
        <v/>
      </c>
    </row>
    <row r="1428">
      <c r="A1428" s="4">
        <f>TRIM(CLEAN(SUBSTITUTE(IFERROR(IFERROR(VALUE(LEFT(G1428,FIND("@",G1428)-1)),LEFT(G1428,FIND("@",G1428)-1)),IF(G1428="","-",IFERROR(VALUE(G1428),G1428)))," ","")))</f>
        <v/>
      </c>
    </row>
    <row r="1429">
      <c r="A1429" s="4">
        <f>TRIM(CLEAN(SUBSTITUTE(IFERROR(IFERROR(VALUE(LEFT(G1429,FIND("@",G1429)-1)),LEFT(G1429,FIND("@",G1429)-1)),IF(G1429="","-",IFERROR(VALUE(G1429),G1429)))," ","")))</f>
        <v/>
      </c>
    </row>
    <row r="1430">
      <c r="A1430" s="4">
        <f>TRIM(CLEAN(SUBSTITUTE(IFERROR(IFERROR(VALUE(LEFT(G1430,FIND("@",G1430)-1)),LEFT(G1430,FIND("@",G1430)-1)),IF(G1430="","-",IFERROR(VALUE(G1430),G1430)))," ","")))</f>
        <v/>
      </c>
    </row>
    <row r="1431">
      <c r="A1431" s="4">
        <f>TRIM(CLEAN(SUBSTITUTE(IFERROR(IFERROR(VALUE(LEFT(G1431,FIND("@",G1431)-1)),LEFT(G1431,FIND("@",G1431)-1)),IF(G1431="","-",IFERROR(VALUE(G1431),G1431)))," ","")))</f>
        <v/>
      </c>
    </row>
    <row r="1432">
      <c r="A1432" s="4">
        <f>TRIM(CLEAN(SUBSTITUTE(IFERROR(IFERROR(VALUE(LEFT(G1432,FIND("@",G1432)-1)),LEFT(G1432,FIND("@",G1432)-1)),IF(G1432="","-",IFERROR(VALUE(G1432),G1432)))," ","")))</f>
        <v/>
      </c>
    </row>
    <row r="1433">
      <c r="A1433" s="4">
        <f>TRIM(CLEAN(SUBSTITUTE(IFERROR(IFERROR(VALUE(LEFT(G1433,FIND("@",G1433)-1)),LEFT(G1433,FIND("@",G1433)-1)),IF(G1433="","-",IFERROR(VALUE(G1433),G1433)))," ","")))</f>
        <v/>
      </c>
    </row>
    <row r="1434">
      <c r="A1434" s="4">
        <f>TRIM(CLEAN(SUBSTITUTE(IFERROR(IFERROR(VALUE(LEFT(G1434,FIND("@",G1434)-1)),LEFT(G1434,FIND("@",G1434)-1)),IF(G1434="","-",IFERROR(VALUE(G1434),G1434)))," ","")))</f>
        <v/>
      </c>
    </row>
    <row r="1435">
      <c r="A1435" s="4">
        <f>TRIM(CLEAN(SUBSTITUTE(IFERROR(IFERROR(VALUE(LEFT(G1435,FIND("@",G1435)-1)),LEFT(G1435,FIND("@",G1435)-1)),IF(G1435="","-",IFERROR(VALUE(G1435),G1435)))," ","")))</f>
        <v/>
      </c>
    </row>
    <row r="1436">
      <c r="A1436" s="4">
        <f>TRIM(CLEAN(SUBSTITUTE(IFERROR(IFERROR(VALUE(LEFT(G1436,FIND("@",G1436)-1)),LEFT(G1436,FIND("@",G1436)-1)),IF(G1436="","-",IFERROR(VALUE(G1436),G1436)))," ","")))</f>
        <v/>
      </c>
    </row>
    <row r="1437">
      <c r="A1437" s="4">
        <f>TRIM(CLEAN(SUBSTITUTE(IFERROR(IFERROR(VALUE(LEFT(G1437,FIND("@",G1437)-1)),LEFT(G1437,FIND("@",G1437)-1)),IF(G1437="","-",IFERROR(VALUE(G1437),G1437)))," ","")))</f>
        <v/>
      </c>
    </row>
    <row r="1438">
      <c r="A1438" s="4">
        <f>TRIM(CLEAN(SUBSTITUTE(IFERROR(IFERROR(VALUE(LEFT(G1438,FIND("@",G1438)-1)),LEFT(G1438,FIND("@",G1438)-1)),IF(G1438="","-",IFERROR(VALUE(G1438),G1438)))," ","")))</f>
        <v/>
      </c>
    </row>
    <row r="1439">
      <c r="A1439" s="4">
        <f>TRIM(CLEAN(SUBSTITUTE(IFERROR(IFERROR(VALUE(LEFT(G1439,FIND("@",G1439)-1)),LEFT(G1439,FIND("@",G1439)-1)),IF(G1439="","-",IFERROR(VALUE(G1439),G1439)))," ","")))</f>
        <v/>
      </c>
    </row>
    <row r="1440">
      <c r="A1440" s="4">
        <f>TRIM(CLEAN(SUBSTITUTE(IFERROR(IFERROR(VALUE(LEFT(G1440,FIND("@",G1440)-1)),LEFT(G1440,FIND("@",G1440)-1)),IF(G1440="","-",IFERROR(VALUE(G1440),G1440)))," ","")))</f>
        <v/>
      </c>
    </row>
    <row r="1441">
      <c r="A1441" s="4">
        <f>TRIM(CLEAN(SUBSTITUTE(IFERROR(IFERROR(VALUE(LEFT(G1441,FIND("@",G1441)-1)),LEFT(G1441,FIND("@",G1441)-1)),IF(G1441="","-",IFERROR(VALUE(G1441),G1441)))," ","")))</f>
        <v/>
      </c>
    </row>
    <row r="1442">
      <c r="A1442" s="4">
        <f>TRIM(CLEAN(SUBSTITUTE(IFERROR(IFERROR(VALUE(LEFT(G1442,FIND("@",G1442)-1)),LEFT(G1442,FIND("@",G1442)-1)),IF(G1442="","-",IFERROR(VALUE(G1442),G1442)))," ","")))</f>
        <v/>
      </c>
    </row>
    <row r="1443">
      <c r="A1443" s="4">
        <f>TRIM(CLEAN(SUBSTITUTE(IFERROR(IFERROR(VALUE(LEFT(G1443,FIND("@",G1443)-1)),LEFT(G1443,FIND("@",G1443)-1)),IF(G1443="","-",IFERROR(VALUE(G1443),G1443)))," ","")))</f>
        <v/>
      </c>
    </row>
    <row r="1444">
      <c r="A1444" s="4">
        <f>TRIM(CLEAN(SUBSTITUTE(IFERROR(IFERROR(VALUE(LEFT(G1444,FIND("@",G1444)-1)),LEFT(G1444,FIND("@",G1444)-1)),IF(G1444="","-",IFERROR(VALUE(G1444),G1444)))," ","")))</f>
        <v/>
      </c>
    </row>
    <row r="1445">
      <c r="A1445" s="4">
        <f>TRIM(CLEAN(SUBSTITUTE(IFERROR(IFERROR(VALUE(LEFT(G1445,FIND("@",G1445)-1)),LEFT(G1445,FIND("@",G1445)-1)),IF(G1445="","-",IFERROR(VALUE(G1445),G1445)))," ","")))</f>
        <v/>
      </c>
    </row>
    <row r="1446">
      <c r="A1446" s="4">
        <f>TRIM(CLEAN(SUBSTITUTE(IFERROR(IFERROR(VALUE(LEFT(G1446,FIND("@",G1446)-1)),LEFT(G1446,FIND("@",G1446)-1)),IF(G1446="","-",IFERROR(VALUE(G1446),G1446)))," ","")))</f>
        <v/>
      </c>
    </row>
    <row r="1447">
      <c r="A1447" s="4">
        <f>TRIM(CLEAN(SUBSTITUTE(IFERROR(IFERROR(VALUE(LEFT(G1447,FIND("@",G1447)-1)),LEFT(G1447,FIND("@",G1447)-1)),IF(G1447="","-",IFERROR(VALUE(G1447),G1447)))," ","")))</f>
        <v/>
      </c>
    </row>
    <row r="1448">
      <c r="A1448" s="4">
        <f>TRIM(CLEAN(SUBSTITUTE(IFERROR(IFERROR(VALUE(LEFT(G1448,FIND("@",G1448)-1)),LEFT(G1448,FIND("@",G1448)-1)),IF(G1448="","-",IFERROR(VALUE(G1448),G1448)))," ","")))</f>
        <v/>
      </c>
    </row>
    <row r="1449">
      <c r="A1449" s="4">
        <f>TRIM(CLEAN(SUBSTITUTE(IFERROR(IFERROR(VALUE(LEFT(G1449,FIND("@",G1449)-1)),LEFT(G1449,FIND("@",G1449)-1)),IF(G1449="","-",IFERROR(VALUE(G1449),G1449)))," ","")))</f>
        <v/>
      </c>
    </row>
    <row r="1450">
      <c r="A1450" s="4">
        <f>TRIM(CLEAN(SUBSTITUTE(IFERROR(IFERROR(VALUE(LEFT(G1450,FIND("@",G1450)-1)),LEFT(G1450,FIND("@",G1450)-1)),IF(G1450="","-",IFERROR(VALUE(G1450),G1450)))," ","")))</f>
        <v/>
      </c>
    </row>
    <row r="1451">
      <c r="A1451" s="4">
        <f>TRIM(CLEAN(SUBSTITUTE(IFERROR(IFERROR(VALUE(LEFT(G1451,FIND("@",G1451)-1)),LEFT(G1451,FIND("@",G1451)-1)),IF(G1451="","-",IFERROR(VALUE(G1451),G1451)))," ","")))</f>
        <v/>
      </c>
    </row>
    <row r="1452">
      <c r="A1452" s="4">
        <f>TRIM(CLEAN(SUBSTITUTE(IFERROR(IFERROR(VALUE(LEFT(G1452,FIND("@",G1452)-1)),LEFT(G1452,FIND("@",G1452)-1)),IF(G1452="","-",IFERROR(VALUE(G1452),G1452)))," ","")))</f>
        <v/>
      </c>
    </row>
    <row r="1453">
      <c r="A1453" s="4">
        <f>TRIM(CLEAN(SUBSTITUTE(IFERROR(IFERROR(VALUE(LEFT(G1453,FIND("@",G1453)-1)),LEFT(G1453,FIND("@",G1453)-1)),IF(G1453="","-",IFERROR(VALUE(G1453),G1453)))," ","")))</f>
        <v/>
      </c>
    </row>
    <row r="1454">
      <c r="A1454" s="4">
        <f>TRIM(CLEAN(SUBSTITUTE(IFERROR(IFERROR(VALUE(LEFT(G1454,FIND("@",G1454)-1)),LEFT(G1454,FIND("@",G1454)-1)),IF(G1454="","-",IFERROR(VALUE(G1454),G1454)))," ","")))</f>
        <v/>
      </c>
    </row>
    <row r="1455">
      <c r="A1455" s="4">
        <f>TRIM(CLEAN(SUBSTITUTE(IFERROR(IFERROR(VALUE(LEFT(G1455,FIND("@",G1455)-1)),LEFT(G1455,FIND("@",G1455)-1)),IF(G1455="","-",IFERROR(VALUE(G1455),G1455)))," ","")))</f>
        <v/>
      </c>
    </row>
    <row r="1456">
      <c r="A1456" s="4">
        <f>TRIM(CLEAN(SUBSTITUTE(IFERROR(IFERROR(VALUE(LEFT(G1456,FIND("@",G1456)-1)),LEFT(G1456,FIND("@",G1456)-1)),IF(G1456="","-",IFERROR(VALUE(G1456),G1456)))," ","")))</f>
        <v/>
      </c>
    </row>
    <row r="1457">
      <c r="A1457" s="4">
        <f>TRIM(CLEAN(SUBSTITUTE(IFERROR(IFERROR(VALUE(LEFT(G1457,FIND("@",G1457)-1)),LEFT(G1457,FIND("@",G1457)-1)),IF(G1457="","-",IFERROR(VALUE(G1457),G1457)))," ","")))</f>
        <v/>
      </c>
    </row>
    <row r="1458">
      <c r="A1458" s="4">
        <f>TRIM(CLEAN(SUBSTITUTE(IFERROR(IFERROR(VALUE(LEFT(G1458,FIND("@",G1458)-1)),LEFT(G1458,FIND("@",G1458)-1)),IF(G1458="","-",IFERROR(VALUE(G1458),G1458)))," ","")))</f>
        <v/>
      </c>
    </row>
    <row r="1459">
      <c r="A1459" s="4">
        <f>TRIM(CLEAN(SUBSTITUTE(IFERROR(IFERROR(VALUE(LEFT(G1459,FIND("@",G1459)-1)),LEFT(G1459,FIND("@",G1459)-1)),IF(G1459="","-",IFERROR(VALUE(G1459),G1459)))," ","")))</f>
        <v/>
      </c>
    </row>
    <row r="1460">
      <c r="A1460" s="4">
        <f>TRIM(CLEAN(SUBSTITUTE(IFERROR(IFERROR(VALUE(LEFT(G1460,FIND("@",G1460)-1)),LEFT(G1460,FIND("@",G1460)-1)),IF(G1460="","-",IFERROR(VALUE(G1460),G1460)))," ","")))</f>
        <v/>
      </c>
    </row>
    <row r="1461">
      <c r="A1461" s="4">
        <f>TRIM(CLEAN(SUBSTITUTE(IFERROR(IFERROR(VALUE(LEFT(G1461,FIND("@",G1461)-1)),LEFT(G1461,FIND("@",G1461)-1)),IF(G1461="","-",IFERROR(VALUE(G1461),G1461)))," ","")))</f>
        <v/>
      </c>
    </row>
    <row r="1462">
      <c r="A1462" s="4">
        <f>TRIM(CLEAN(SUBSTITUTE(IFERROR(IFERROR(VALUE(LEFT(G1462,FIND("@",G1462)-1)),LEFT(G1462,FIND("@",G1462)-1)),IF(G1462="","-",IFERROR(VALUE(G1462),G1462)))," ","")))</f>
        <v/>
      </c>
    </row>
    <row r="1463">
      <c r="A1463" s="4">
        <f>TRIM(CLEAN(SUBSTITUTE(IFERROR(IFERROR(VALUE(LEFT(G1463,FIND("@",G1463)-1)),LEFT(G1463,FIND("@",G1463)-1)),IF(G1463="","-",IFERROR(VALUE(G1463),G1463)))," ","")))</f>
        <v/>
      </c>
    </row>
    <row r="1464">
      <c r="A1464" s="4">
        <f>TRIM(CLEAN(SUBSTITUTE(IFERROR(IFERROR(VALUE(LEFT(G1464,FIND("@",G1464)-1)),LEFT(G1464,FIND("@",G1464)-1)),IF(G1464="","-",IFERROR(VALUE(G1464),G1464)))," ","")))</f>
        <v/>
      </c>
    </row>
    <row r="1465">
      <c r="A1465" s="4">
        <f>TRIM(CLEAN(SUBSTITUTE(IFERROR(IFERROR(VALUE(LEFT(G1465,FIND("@",G1465)-1)),LEFT(G1465,FIND("@",G1465)-1)),IF(G1465="","-",IFERROR(VALUE(G1465),G1465)))," ","")))</f>
        <v/>
      </c>
    </row>
    <row r="1466">
      <c r="A1466" s="4">
        <f>TRIM(CLEAN(SUBSTITUTE(IFERROR(IFERROR(VALUE(LEFT(G1466,FIND("@",G1466)-1)),LEFT(G1466,FIND("@",G1466)-1)),IF(G1466="","-",IFERROR(VALUE(G1466),G1466)))," ","")))</f>
        <v/>
      </c>
    </row>
    <row r="1467">
      <c r="A1467" s="4">
        <f>TRIM(CLEAN(SUBSTITUTE(IFERROR(IFERROR(VALUE(LEFT(G1467,FIND("@",G1467)-1)),LEFT(G1467,FIND("@",G1467)-1)),IF(G1467="","-",IFERROR(VALUE(G1467),G1467)))," ","")))</f>
        <v/>
      </c>
    </row>
    <row r="1468">
      <c r="A1468" s="4">
        <f>TRIM(CLEAN(SUBSTITUTE(IFERROR(IFERROR(VALUE(LEFT(G1468,FIND("@",G1468)-1)),LEFT(G1468,FIND("@",G1468)-1)),IF(G1468="","-",IFERROR(VALUE(G1468),G1468)))," ","")))</f>
        <v/>
      </c>
    </row>
    <row r="1469">
      <c r="A1469" s="4">
        <f>TRIM(CLEAN(SUBSTITUTE(IFERROR(IFERROR(VALUE(LEFT(G1469,FIND("@",G1469)-1)),LEFT(G1469,FIND("@",G1469)-1)),IF(G1469="","-",IFERROR(VALUE(G1469),G1469)))," ","")))</f>
        <v/>
      </c>
    </row>
    <row r="1470">
      <c r="A1470" s="4">
        <f>TRIM(CLEAN(SUBSTITUTE(IFERROR(IFERROR(VALUE(LEFT(G1470,FIND("@",G1470)-1)),LEFT(G1470,FIND("@",G1470)-1)),IF(G1470="","-",IFERROR(VALUE(G1470),G1470)))," ","")))</f>
        <v/>
      </c>
    </row>
    <row r="1471">
      <c r="A1471" s="4">
        <f>TRIM(CLEAN(SUBSTITUTE(IFERROR(IFERROR(VALUE(LEFT(G1471,FIND("@",G1471)-1)),LEFT(G1471,FIND("@",G1471)-1)),IF(G1471="","-",IFERROR(VALUE(G1471),G1471)))," ","")))</f>
        <v/>
      </c>
    </row>
    <row r="1472">
      <c r="A1472" s="4">
        <f>TRIM(CLEAN(SUBSTITUTE(IFERROR(IFERROR(VALUE(LEFT(G1472,FIND("@",G1472)-1)),LEFT(G1472,FIND("@",G1472)-1)),IF(G1472="","-",IFERROR(VALUE(G1472),G1472)))," ","")))</f>
        <v/>
      </c>
    </row>
    <row r="1473">
      <c r="A1473" s="4">
        <f>TRIM(CLEAN(SUBSTITUTE(IFERROR(IFERROR(VALUE(LEFT(G1473,FIND("@",G1473)-1)),LEFT(G1473,FIND("@",G1473)-1)),IF(G1473="","-",IFERROR(VALUE(G1473),G1473)))," ","")))</f>
        <v/>
      </c>
    </row>
    <row r="1474">
      <c r="A1474" s="4">
        <f>TRIM(CLEAN(SUBSTITUTE(IFERROR(IFERROR(VALUE(LEFT(G1474,FIND("@",G1474)-1)),LEFT(G1474,FIND("@",G1474)-1)),IF(G1474="","-",IFERROR(VALUE(G1474),G1474)))," ","")))</f>
        <v/>
      </c>
    </row>
    <row r="1475">
      <c r="A1475" s="4">
        <f>TRIM(CLEAN(SUBSTITUTE(IFERROR(IFERROR(VALUE(LEFT(G1475,FIND("@",G1475)-1)),LEFT(G1475,FIND("@",G1475)-1)),IF(G1475="","-",IFERROR(VALUE(G1475),G1475)))," ","")))</f>
        <v/>
      </c>
    </row>
    <row r="1476">
      <c r="A1476" s="4">
        <f>TRIM(CLEAN(SUBSTITUTE(IFERROR(IFERROR(VALUE(LEFT(G1476,FIND("@",G1476)-1)),LEFT(G1476,FIND("@",G1476)-1)),IF(G1476="","-",IFERROR(VALUE(G1476),G1476)))," ","")))</f>
        <v/>
      </c>
    </row>
    <row r="1477">
      <c r="A1477" s="4">
        <f>TRIM(CLEAN(SUBSTITUTE(IFERROR(IFERROR(VALUE(LEFT(G1477,FIND("@",G1477)-1)),LEFT(G1477,FIND("@",G1477)-1)),IF(G1477="","-",IFERROR(VALUE(G1477),G1477)))," ","")))</f>
        <v/>
      </c>
    </row>
    <row r="1478">
      <c r="A1478" s="4">
        <f>TRIM(CLEAN(SUBSTITUTE(IFERROR(IFERROR(VALUE(LEFT(G1478,FIND("@",G1478)-1)),LEFT(G1478,FIND("@",G1478)-1)),IF(G1478="","-",IFERROR(VALUE(G1478),G1478)))," ","")))</f>
        <v/>
      </c>
    </row>
    <row r="1479">
      <c r="A1479" s="4">
        <f>TRIM(CLEAN(SUBSTITUTE(IFERROR(IFERROR(VALUE(LEFT(G1479,FIND("@",G1479)-1)),LEFT(G1479,FIND("@",G1479)-1)),IF(G1479="","-",IFERROR(VALUE(G1479),G1479)))," ","")))</f>
        <v/>
      </c>
    </row>
    <row r="1480">
      <c r="A1480" s="4">
        <f>TRIM(CLEAN(SUBSTITUTE(IFERROR(IFERROR(VALUE(LEFT(G1480,FIND("@",G1480)-1)),LEFT(G1480,FIND("@",G1480)-1)),IF(G1480="","-",IFERROR(VALUE(G1480),G1480)))," ","")))</f>
        <v/>
      </c>
    </row>
    <row r="1481">
      <c r="A1481" s="4">
        <f>TRIM(CLEAN(SUBSTITUTE(IFERROR(IFERROR(VALUE(LEFT(G1481,FIND("@",G1481)-1)),LEFT(G1481,FIND("@",G1481)-1)),IF(G1481="","-",IFERROR(VALUE(G1481),G1481)))," ","")))</f>
        <v/>
      </c>
    </row>
    <row r="1482">
      <c r="A1482" s="4">
        <f>TRIM(CLEAN(SUBSTITUTE(IFERROR(IFERROR(VALUE(LEFT(G1482,FIND("@",G1482)-1)),LEFT(G1482,FIND("@",G1482)-1)),IF(G1482="","-",IFERROR(VALUE(G1482),G1482)))," ","")))</f>
        <v/>
      </c>
    </row>
    <row r="1483">
      <c r="A1483" s="4">
        <f>TRIM(CLEAN(SUBSTITUTE(IFERROR(IFERROR(VALUE(LEFT(G1483,FIND("@",G1483)-1)),LEFT(G1483,FIND("@",G1483)-1)),IF(G1483="","-",IFERROR(VALUE(G1483),G1483)))," ","")))</f>
        <v/>
      </c>
    </row>
    <row r="1484">
      <c r="A1484" s="4">
        <f>TRIM(CLEAN(SUBSTITUTE(IFERROR(IFERROR(VALUE(LEFT(G1484,FIND("@",G1484)-1)),LEFT(G1484,FIND("@",G1484)-1)),IF(G1484="","-",IFERROR(VALUE(G1484),G1484)))," ","")))</f>
        <v/>
      </c>
    </row>
    <row r="1485">
      <c r="A1485" s="4">
        <f>TRIM(CLEAN(SUBSTITUTE(IFERROR(IFERROR(VALUE(LEFT(G1485,FIND("@",G1485)-1)),LEFT(G1485,FIND("@",G1485)-1)),IF(G1485="","-",IFERROR(VALUE(G1485),G1485)))," ","")))</f>
        <v/>
      </c>
    </row>
    <row r="1486">
      <c r="A1486" s="4">
        <f>TRIM(CLEAN(SUBSTITUTE(IFERROR(IFERROR(VALUE(LEFT(G1486,FIND("@",G1486)-1)),LEFT(G1486,FIND("@",G1486)-1)),IF(G1486="","-",IFERROR(VALUE(G1486),G1486)))," ","")))</f>
        <v/>
      </c>
    </row>
    <row r="1487">
      <c r="A1487" s="4">
        <f>TRIM(CLEAN(SUBSTITUTE(IFERROR(IFERROR(VALUE(LEFT(G1487,FIND("@",G1487)-1)),LEFT(G1487,FIND("@",G1487)-1)),IF(G1487="","-",IFERROR(VALUE(G1487),G1487)))," ","")))</f>
        <v/>
      </c>
    </row>
    <row r="1488">
      <c r="A1488" s="4">
        <f>TRIM(CLEAN(SUBSTITUTE(IFERROR(IFERROR(VALUE(LEFT(G1488,FIND("@",G1488)-1)),LEFT(G1488,FIND("@",G1488)-1)),IF(G1488="","-",IFERROR(VALUE(G1488),G1488)))," ","")))</f>
        <v/>
      </c>
    </row>
    <row r="1489">
      <c r="A1489" s="4">
        <f>TRIM(CLEAN(SUBSTITUTE(IFERROR(IFERROR(VALUE(LEFT(G1489,FIND("@",G1489)-1)),LEFT(G1489,FIND("@",G1489)-1)),IF(G1489="","-",IFERROR(VALUE(G1489),G1489)))," ","")))</f>
        <v/>
      </c>
    </row>
    <row r="1490">
      <c r="A1490" s="4">
        <f>TRIM(CLEAN(SUBSTITUTE(IFERROR(IFERROR(VALUE(LEFT(G1490,FIND("@",G1490)-1)),LEFT(G1490,FIND("@",G1490)-1)),IF(G1490="","-",IFERROR(VALUE(G1490),G1490)))," ","")))</f>
        <v/>
      </c>
    </row>
    <row r="1491">
      <c r="A1491" s="4">
        <f>TRIM(CLEAN(SUBSTITUTE(IFERROR(IFERROR(VALUE(LEFT(G1491,FIND("@",G1491)-1)),LEFT(G1491,FIND("@",G1491)-1)),IF(G1491="","-",IFERROR(VALUE(G1491),G1491)))," ","")))</f>
        <v/>
      </c>
    </row>
    <row r="1492">
      <c r="A1492" s="4">
        <f>TRIM(CLEAN(SUBSTITUTE(IFERROR(IFERROR(VALUE(LEFT(G1492,FIND("@",G1492)-1)),LEFT(G1492,FIND("@",G1492)-1)),IF(G1492="","-",IFERROR(VALUE(G1492),G1492)))," ","")))</f>
        <v/>
      </c>
    </row>
    <row r="1493">
      <c r="A1493" s="4">
        <f>TRIM(CLEAN(SUBSTITUTE(IFERROR(IFERROR(VALUE(LEFT(G1493,FIND("@",G1493)-1)),LEFT(G1493,FIND("@",G1493)-1)),IF(G1493="","-",IFERROR(VALUE(G1493),G1493)))," ","")))</f>
        <v/>
      </c>
    </row>
    <row r="1494">
      <c r="A1494" s="4">
        <f>TRIM(CLEAN(SUBSTITUTE(IFERROR(IFERROR(VALUE(LEFT(G1494,FIND("@",G1494)-1)),LEFT(G1494,FIND("@",G1494)-1)),IF(G1494="","-",IFERROR(VALUE(G1494),G1494)))," ","")))</f>
        <v/>
      </c>
    </row>
    <row r="1495">
      <c r="A1495" s="4">
        <f>TRIM(CLEAN(SUBSTITUTE(IFERROR(IFERROR(VALUE(LEFT(G1495,FIND("@",G1495)-1)),LEFT(G1495,FIND("@",G1495)-1)),IF(G1495="","-",IFERROR(VALUE(G1495),G1495)))," ","")))</f>
        <v/>
      </c>
    </row>
    <row r="1496">
      <c r="A1496" s="4">
        <f>TRIM(CLEAN(SUBSTITUTE(IFERROR(IFERROR(VALUE(LEFT(G1496,FIND("@",G1496)-1)),LEFT(G1496,FIND("@",G1496)-1)),IF(G1496="","-",IFERROR(VALUE(G1496),G1496)))," ","")))</f>
        <v/>
      </c>
    </row>
    <row r="1497">
      <c r="A1497" s="4">
        <f>TRIM(CLEAN(SUBSTITUTE(IFERROR(IFERROR(VALUE(LEFT(G1497,FIND("@",G1497)-1)),LEFT(G1497,FIND("@",G1497)-1)),IF(G1497="","-",IFERROR(VALUE(G1497),G1497)))," ","")))</f>
        <v/>
      </c>
    </row>
    <row r="1498">
      <c r="A1498" s="4">
        <f>TRIM(CLEAN(SUBSTITUTE(IFERROR(IFERROR(VALUE(LEFT(G1498,FIND("@",G1498)-1)),LEFT(G1498,FIND("@",G1498)-1)),IF(G1498="","-",IFERROR(VALUE(G1498),G1498)))," ","")))</f>
        <v/>
      </c>
    </row>
    <row r="1499">
      <c r="A1499" s="4">
        <f>TRIM(CLEAN(SUBSTITUTE(IFERROR(IFERROR(VALUE(LEFT(G1499,FIND("@",G1499)-1)),LEFT(G1499,FIND("@",G1499)-1)),IF(G1499="","-",IFERROR(VALUE(G1499),G1499)))," ","")))</f>
        <v/>
      </c>
    </row>
    <row r="1500">
      <c r="A1500" s="4">
        <f>TRIM(CLEAN(SUBSTITUTE(IFERROR(IFERROR(VALUE(LEFT(G1500,FIND("@",G1500)-1)),LEFT(G1500,FIND("@",G1500)-1)),IF(G1500="","-",IFERROR(VALUE(G1500),G1500)))," ","")))</f>
        <v/>
      </c>
    </row>
    <row r="1501">
      <c r="A1501" s="4">
        <f>TRIM(CLEAN(SUBSTITUTE(IFERROR(IFERROR(VALUE(LEFT(G1501,FIND("@",G1501)-1)),LEFT(G1501,FIND("@",G1501)-1)),IF(G1501="","-",IFERROR(VALUE(G1501),G1501)))," ","")))</f>
        <v/>
      </c>
    </row>
    <row r="1502">
      <c r="A1502" s="4">
        <f>TRIM(CLEAN(SUBSTITUTE(IFERROR(IFERROR(VALUE(LEFT(G1502,FIND("@",G1502)-1)),LEFT(G1502,FIND("@",G1502)-1)),IF(G1502="","-",IFERROR(VALUE(G1502),G1502)))," ","")))</f>
        <v/>
      </c>
    </row>
    <row r="1503">
      <c r="A1503" s="4">
        <f>TRIM(CLEAN(SUBSTITUTE(IFERROR(IFERROR(VALUE(LEFT(G1503,FIND("@",G1503)-1)),LEFT(G1503,FIND("@",G1503)-1)),IF(G1503="","-",IFERROR(VALUE(G1503),G1503)))," ","")))</f>
        <v/>
      </c>
    </row>
    <row r="1504">
      <c r="A1504" s="4">
        <f>TRIM(CLEAN(SUBSTITUTE(IFERROR(IFERROR(VALUE(LEFT(G1504,FIND("@",G1504)-1)),LEFT(G1504,FIND("@",G1504)-1)),IF(G1504="","-",IFERROR(VALUE(G1504),G1504)))," ","")))</f>
        <v/>
      </c>
    </row>
    <row r="1505">
      <c r="A1505" s="4">
        <f>TRIM(CLEAN(SUBSTITUTE(IFERROR(IFERROR(VALUE(LEFT(G1505,FIND("@",G1505)-1)),LEFT(G1505,FIND("@",G1505)-1)),IF(G1505="","-",IFERROR(VALUE(G1505),G1505)))," ","")))</f>
        <v/>
      </c>
    </row>
    <row r="1506">
      <c r="A1506" s="4">
        <f>TRIM(CLEAN(SUBSTITUTE(IFERROR(IFERROR(VALUE(LEFT(G1506,FIND("@",G1506)-1)),LEFT(G1506,FIND("@",G1506)-1)),IF(G1506="","-",IFERROR(VALUE(G1506),G1506)))," ","")))</f>
        <v/>
      </c>
    </row>
    <row r="1507">
      <c r="A1507" s="4">
        <f>TRIM(CLEAN(SUBSTITUTE(IFERROR(IFERROR(VALUE(LEFT(G1507,FIND("@",G1507)-1)),LEFT(G1507,FIND("@",G1507)-1)),IF(G1507="","-",IFERROR(VALUE(G1507),G1507)))," ","")))</f>
        <v/>
      </c>
    </row>
    <row r="1508">
      <c r="A1508" s="4">
        <f>TRIM(CLEAN(SUBSTITUTE(IFERROR(IFERROR(VALUE(LEFT(G1508,FIND("@",G1508)-1)),LEFT(G1508,FIND("@",G1508)-1)),IF(G1508="","-",IFERROR(VALUE(G1508),G1508)))," ","")))</f>
        <v/>
      </c>
    </row>
    <row r="1509">
      <c r="A1509" s="4">
        <f>TRIM(CLEAN(SUBSTITUTE(IFERROR(IFERROR(VALUE(LEFT(G1509,FIND("@",G1509)-1)),LEFT(G1509,FIND("@",G1509)-1)),IF(G1509="","-",IFERROR(VALUE(G1509),G1509)))," ","")))</f>
        <v/>
      </c>
    </row>
    <row r="1510">
      <c r="A1510" s="4">
        <f>TRIM(CLEAN(SUBSTITUTE(IFERROR(IFERROR(VALUE(LEFT(G1510,FIND("@",G1510)-1)),LEFT(G1510,FIND("@",G1510)-1)),IF(G1510="","-",IFERROR(VALUE(G1510),G1510)))," ","")))</f>
        <v/>
      </c>
    </row>
    <row r="1511">
      <c r="A1511" s="4">
        <f>TRIM(CLEAN(SUBSTITUTE(IFERROR(IFERROR(VALUE(LEFT(G1511,FIND("@",G1511)-1)),LEFT(G1511,FIND("@",G1511)-1)),IF(G1511="","-",IFERROR(VALUE(G1511),G1511)))," ","")))</f>
        <v/>
      </c>
    </row>
    <row r="1512">
      <c r="A1512" s="4">
        <f>TRIM(CLEAN(SUBSTITUTE(IFERROR(IFERROR(VALUE(LEFT(G1512,FIND("@",G1512)-1)),LEFT(G1512,FIND("@",G1512)-1)),IF(G1512="","-",IFERROR(VALUE(G1512),G1512)))," ","")))</f>
        <v/>
      </c>
    </row>
    <row r="1513">
      <c r="A1513" s="4">
        <f>TRIM(CLEAN(SUBSTITUTE(IFERROR(IFERROR(VALUE(LEFT(G1513,FIND("@",G1513)-1)),LEFT(G1513,FIND("@",G1513)-1)),IF(G1513="","-",IFERROR(VALUE(G1513),G1513)))," ","")))</f>
        <v/>
      </c>
    </row>
    <row r="1514">
      <c r="A1514" s="4">
        <f>TRIM(CLEAN(SUBSTITUTE(IFERROR(IFERROR(VALUE(LEFT(G1514,FIND("@",G1514)-1)),LEFT(G1514,FIND("@",G1514)-1)),IF(G1514="","-",IFERROR(VALUE(G1514),G1514)))," ","")))</f>
        <v/>
      </c>
    </row>
    <row r="1515">
      <c r="A1515" s="4">
        <f>TRIM(CLEAN(SUBSTITUTE(IFERROR(IFERROR(VALUE(LEFT(G1515,FIND("@",G1515)-1)),LEFT(G1515,FIND("@",G1515)-1)),IF(G1515="","-",IFERROR(VALUE(G1515),G1515)))," ","")))</f>
        <v/>
      </c>
    </row>
    <row r="1516">
      <c r="A1516" s="4">
        <f>TRIM(CLEAN(SUBSTITUTE(IFERROR(IFERROR(VALUE(LEFT(G1516,FIND("@",G1516)-1)),LEFT(G1516,FIND("@",G1516)-1)),IF(G1516="","-",IFERROR(VALUE(G1516),G1516)))," ","")))</f>
        <v/>
      </c>
    </row>
    <row r="1517">
      <c r="A1517" s="4">
        <f>TRIM(CLEAN(SUBSTITUTE(IFERROR(IFERROR(VALUE(LEFT(G1517,FIND("@",G1517)-1)),LEFT(G1517,FIND("@",G1517)-1)),IF(G1517="","-",IFERROR(VALUE(G1517),G1517)))," ","")))</f>
        <v/>
      </c>
    </row>
    <row r="1518">
      <c r="A1518" s="4">
        <f>TRIM(CLEAN(SUBSTITUTE(IFERROR(IFERROR(VALUE(LEFT(G1518,FIND("@",G1518)-1)),LEFT(G1518,FIND("@",G1518)-1)),IF(G1518="","-",IFERROR(VALUE(G1518),G1518)))," ","")))</f>
        <v/>
      </c>
    </row>
    <row r="1519">
      <c r="A1519" s="4">
        <f>TRIM(CLEAN(SUBSTITUTE(IFERROR(IFERROR(VALUE(LEFT(G1519,FIND("@",G1519)-1)),LEFT(G1519,FIND("@",G1519)-1)),IF(G1519="","-",IFERROR(VALUE(G1519),G1519)))," ","")))</f>
        <v/>
      </c>
    </row>
    <row r="1520">
      <c r="A1520" s="4">
        <f>TRIM(CLEAN(SUBSTITUTE(IFERROR(IFERROR(VALUE(LEFT(G1520,FIND("@",G1520)-1)),LEFT(G1520,FIND("@",G1520)-1)),IF(G1520="","-",IFERROR(VALUE(G1520),G1520)))," ","")))</f>
        <v/>
      </c>
    </row>
    <row r="1521">
      <c r="A1521" s="4">
        <f>TRIM(CLEAN(SUBSTITUTE(IFERROR(IFERROR(VALUE(LEFT(G1521,FIND("@",G1521)-1)),LEFT(G1521,FIND("@",G1521)-1)),IF(G1521="","-",IFERROR(VALUE(G1521),G1521)))," ","")))</f>
        <v/>
      </c>
    </row>
    <row r="1522">
      <c r="A1522" s="4">
        <f>TRIM(CLEAN(SUBSTITUTE(IFERROR(IFERROR(VALUE(LEFT(G1522,FIND("@",G1522)-1)),LEFT(G1522,FIND("@",G1522)-1)),IF(G1522="","-",IFERROR(VALUE(G1522),G1522)))," ","")))</f>
        <v/>
      </c>
    </row>
    <row r="1523">
      <c r="A1523" s="4">
        <f>TRIM(CLEAN(SUBSTITUTE(IFERROR(IFERROR(VALUE(LEFT(G1523,FIND("@",G1523)-1)),LEFT(G1523,FIND("@",G1523)-1)),IF(G1523="","-",IFERROR(VALUE(G1523),G1523)))," ","")))</f>
        <v/>
      </c>
    </row>
    <row r="1524">
      <c r="A1524" s="4">
        <f>TRIM(CLEAN(SUBSTITUTE(IFERROR(IFERROR(VALUE(LEFT(G1524,FIND("@",G1524)-1)),LEFT(G1524,FIND("@",G1524)-1)),IF(G1524="","-",IFERROR(VALUE(G1524),G1524)))," ","")))</f>
        <v/>
      </c>
    </row>
    <row r="1525">
      <c r="A1525" s="4">
        <f>TRIM(CLEAN(SUBSTITUTE(IFERROR(IFERROR(VALUE(LEFT(G1525,FIND("@",G1525)-1)),LEFT(G1525,FIND("@",G1525)-1)),IF(G1525="","-",IFERROR(VALUE(G1525),G1525)))," ","")))</f>
        <v/>
      </c>
    </row>
    <row r="1526">
      <c r="A1526" s="4">
        <f>TRIM(CLEAN(SUBSTITUTE(IFERROR(IFERROR(VALUE(LEFT(G1526,FIND("@",G1526)-1)),LEFT(G1526,FIND("@",G1526)-1)),IF(G1526="","-",IFERROR(VALUE(G1526),G1526)))," ","")))</f>
        <v/>
      </c>
    </row>
    <row r="1527">
      <c r="A1527" s="4">
        <f>TRIM(CLEAN(SUBSTITUTE(IFERROR(IFERROR(VALUE(LEFT(G1527,FIND("@",G1527)-1)),LEFT(G1527,FIND("@",G1527)-1)),IF(G1527="","-",IFERROR(VALUE(G1527),G1527)))," ","")))</f>
        <v/>
      </c>
    </row>
    <row r="1528">
      <c r="A1528" s="4">
        <f>TRIM(CLEAN(SUBSTITUTE(IFERROR(IFERROR(VALUE(LEFT(G1528,FIND("@",G1528)-1)),LEFT(G1528,FIND("@",G1528)-1)),IF(G1528="","-",IFERROR(VALUE(G1528),G1528)))," ","")))</f>
        <v/>
      </c>
    </row>
    <row r="1529">
      <c r="A1529" s="4">
        <f>TRIM(CLEAN(SUBSTITUTE(IFERROR(IFERROR(VALUE(LEFT(G1529,FIND("@",G1529)-1)),LEFT(G1529,FIND("@",G1529)-1)),IF(G1529="","-",IFERROR(VALUE(G1529),G1529)))," ","")))</f>
        <v/>
      </c>
    </row>
    <row r="1530">
      <c r="A1530" s="4">
        <f>TRIM(CLEAN(SUBSTITUTE(IFERROR(IFERROR(VALUE(LEFT(G1530,FIND("@",G1530)-1)),LEFT(G1530,FIND("@",G1530)-1)),IF(G1530="","-",IFERROR(VALUE(G1530),G1530)))," ","")))</f>
        <v/>
      </c>
    </row>
    <row r="1531">
      <c r="A1531" s="4">
        <f>TRIM(CLEAN(SUBSTITUTE(IFERROR(IFERROR(VALUE(LEFT(G1531,FIND("@",G1531)-1)),LEFT(G1531,FIND("@",G1531)-1)),IF(G1531="","-",IFERROR(VALUE(G1531),G1531)))," ","")))</f>
        <v/>
      </c>
    </row>
    <row r="1532">
      <c r="A1532" s="4">
        <f>TRIM(CLEAN(SUBSTITUTE(IFERROR(IFERROR(VALUE(LEFT(G1532,FIND("@",G1532)-1)),LEFT(G1532,FIND("@",G1532)-1)),IF(G1532="","-",IFERROR(VALUE(G1532),G1532)))," ","")))</f>
        <v/>
      </c>
    </row>
    <row r="1533" ht="25.5" customHeight="1">
      <c r="A1533" s="4">
        <f>TRIM(CLEAN(SUBSTITUTE(IFERROR(IFERROR(VALUE(LEFT(G1533,FIND("@",G1533)-1)),LEFT(G1533,FIND("@",G1533)-1)),IF(G1533="","-",IFERROR(VALUE(G1533),G1533)))," ","")))</f>
        <v/>
      </c>
    </row>
    <row r="1534">
      <c r="A1534" s="4">
        <f>TRIM(CLEAN(SUBSTITUTE(IFERROR(IFERROR(VALUE(LEFT(G1534,FIND("@",G1534)-1)),LEFT(G1534,FIND("@",G1534)-1)),IF(G1534="","-",IFERROR(VALUE(G1534),G1534)))," ","")))</f>
        <v/>
      </c>
    </row>
    <row r="1535">
      <c r="A1535" s="4">
        <f>TRIM(CLEAN(SUBSTITUTE(IFERROR(IFERROR(VALUE(LEFT(G1535,FIND("@",G1535)-1)),LEFT(G1535,FIND("@",G1535)-1)),IF(G1535="","-",IFERROR(VALUE(G1535),G1535)))," ","")))</f>
        <v/>
      </c>
    </row>
    <row r="1536">
      <c r="A1536" s="4">
        <f>TRIM(CLEAN(SUBSTITUTE(IFERROR(IFERROR(VALUE(LEFT(G1536,FIND("@",G1536)-1)),LEFT(G1536,FIND("@",G1536)-1)),IF(G1536="","-",IFERROR(VALUE(G1536),G1536)))," ","")))</f>
        <v/>
      </c>
    </row>
    <row r="1537">
      <c r="A1537" s="4">
        <f>TRIM(CLEAN(SUBSTITUTE(IFERROR(IFERROR(VALUE(LEFT(G1537,FIND("@",G1537)-1)),LEFT(G1537,FIND("@",G1537)-1)),IF(G1537="","-",IFERROR(VALUE(G1537),G1537)))," ","")))</f>
        <v/>
      </c>
    </row>
    <row r="1538">
      <c r="A1538" s="4">
        <f>TRIM(CLEAN(SUBSTITUTE(IFERROR(IFERROR(VALUE(LEFT(G1538,FIND("@",G1538)-1)),LEFT(G1538,FIND("@",G1538)-1)),IF(G1538="","-",IFERROR(VALUE(G1538),G1538)))," ","")))</f>
        <v/>
      </c>
    </row>
    <row r="1539">
      <c r="A1539" s="4">
        <f>TRIM(CLEAN(SUBSTITUTE(IFERROR(IFERROR(VALUE(LEFT(G1539,FIND("@",G1539)-1)),LEFT(G1539,FIND("@",G1539)-1)),IF(G1539="","-",IFERROR(VALUE(G1539),G1539)))," ","")))</f>
        <v/>
      </c>
    </row>
    <row r="1540">
      <c r="A1540" s="4">
        <f>TRIM(CLEAN(SUBSTITUTE(IFERROR(IFERROR(VALUE(LEFT(G1540,FIND("@",G1540)-1)),LEFT(G1540,FIND("@",G1540)-1)),IF(G1540="","-",IFERROR(VALUE(G1540),G1540)))," ","")))</f>
        <v/>
      </c>
    </row>
    <row r="1541">
      <c r="A1541" s="4">
        <f>TRIM(CLEAN(SUBSTITUTE(IFERROR(IFERROR(VALUE(LEFT(G1541,FIND("@",G1541)-1)),LEFT(G1541,FIND("@",G1541)-1)),IF(G1541="","-",IFERROR(VALUE(G1541),G1541)))," ","")))</f>
        <v/>
      </c>
    </row>
    <row r="1542">
      <c r="A1542" s="4">
        <f>TRIM(CLEAN(SUBSTITUTE(IFERROR(IFERROR(VALUE(LEFT(G1542,FIND("@",G1542)-1)),LEFT(G1542,FIND("@",G1542)-1)),IF(G1542="","-",IFERROR(VALUE(G1542),G1542)))," ","")))</f>
        <v/>
      </c>
    </row>
    <row r="1543">
      <c r="A1543" s="4">
        <f>TRIM(CLEAN(SUBSTITUTE(IFERROR(IFERROR(VALUE(LEFT(G1543,FIND("@",G1543)-1)),LEFT(G1543,FIND("@",G1543)-1)),IF(G1543="","-",IFERROR(VALUE(G1543),G1543)))," ","")))</f>
        <v/>
      </c>
    </row>
    <row r="1544">
      <c r="A1544" s="4">
        <f>TRIM(CLEAN(SUBSTITUTE(IFERROR(IFERROR(VALUE(LEFT(G1544,FIND("@",G1544)-1)),LEFT(G1544,FIND("@",G1544)-1)),IF(G1544="","-",IFERROR(VALUE(G1544),G1544)))," ","")))</f>
        <v/>
      </c>
    </row>
    <row r="1545">
      <c r="A1545" s="4">
        <f>TRIM(CLEAN(SUBSTITUTE(IFERROR(IFERROR(VALUE(LEFT(G1545,FIND("@",G1545)-1)),LEFT(G1545,FIND("@",G1545)-1)),IF(G1545="","-",IFERROR(VALUE(G1545),G1545)))," ","")))</f>
        <v/>
      </c>
    </row>
    <row r="1546">
      <c r="A1546" s="4">
        <f>TRIM(CLEAN(SUBSTITUTE(IFERROR(IFERROR(VALUE(LEFT(G1546,FIND("@",G1546)-1)),LEFT(G1546,FIND("@",G1546)-1)),IF(G1546="","-",IFERROR(VALUE(G1546),G1546)))," ","")))</f>
        <v/>
      </c>
    </row>
    <row r="1547">
      <c r="A1547" s="4">
        <f>TRIM(CLEAN(SUBSTITUTE(IFERROR(IFERROR(VALUE(LEFT(G1547,FIND("@",G1547)-1)),LEFT(G1547,FIND("@",G1547)-1)),IF(G1547="","-",IFERROR(VALUE(G1547),G1547)))," ","")))</f>
        <v/>
      </c>
    </row>
    <row r="1548">
      <c r="A1548" s="4">
        <f>TRIM(CLEAN(SUBSTITUTE(IFERROR(IFERROR(VALUE(LEFT(G1548,FIND("@",G1548)-1)),LEFT(G1548,FIND("@",G1548)-1)),IF(G1548="","-",IFERROR(VALUE(G1548),G1548)))," ","")))</f>
        <v/>
      </c>
    </row>
    <row r="1549">
      <c r="A1549" s="4">
        <f>TRIM(CLEAN(SUBSTITUTE(IFERROR(IFERROR(VALUE(LEFT(G1549,FIND("@",G1549)-1)),LEFT(G1549,FIND("@",G1549)-1)),IF(G1549="","-",IFERROR(VALUE(G1549),G1549)))," ","")))</f>
        <v/>
      </c>
    </row>
    <row r="1550">
      <c r="A1550" s="4">
        <f>TRIM(CLEAN(SUBSTITUTE(IFERROR(IFERROR(VALUE(LEFT(G1550,FIND("@",G1550)-1)),LEFT(G1550,FIND("@",G1550)-1)),IF(G1550="","-",IFERROR(VALUE(G1550),G1550)))," ","")))</f>
        <v/>
      </c>
    </row>
    <row r="1551">
      <c r="A1551" s="4">
        <f>TRIM(CLEAN(SUBSTITUTE(IFERROR(IFERROR(VALUE(LEFT(G1551,FIND("@",G1551)-1)),LEFT(G1551,FIND("@",G1551)-1)),IF(G1551="","-",IFERROR(VALUE(G1551),G1551)))," ","")))</f>
        <v/>
      </c>
    </row>
    <row r="1552">
      <c r="A1552" s="4">
        <f>TRIM(CLEAN(SUBSTITUTE(IFERROR(IFERROR(VALUE(LEFT(G1552,FIND("@",G1552)-1)),LEFT(G1552,FIND("@",G1552)-1)),IF(G1552="","-",IFERROR(VALUE(G1552),G1552)))," ","")))</f>
        <v/>
      </c>
    </row>
    <row r="1553">
      <c r="A1553" s="4">
        <f>TRIM(CLEAN(SUBSTITUTE(IFERROR(IFERROR(VALUE(LEFT(G1553,FIND("@",G1553)-1)),LEFT(G1553,FIND("@",G1553)-1)),IF(G1553="","-",IFERROR(VALUE(G1553),G1553)))," ","")))</f>
        <v/>
      </c>
    </row>
    <row r="1554">
      <c r="A1554" s="4">
        <f>TRIM(CLEAN(SUBSTITUTE(IFERROR(IFERROR(VALUE(LEFT(G1554,FIND("@",G1554)-1)),LEFT(G1554,FIND("@",G1554)-1)),IF(G1554="","-",IFERROR(VALUE(G1554),G1554)))," ","")))</f>
        <v/>
      </c>
    </row>
    <row r="1555">
      <c r="A1555" s="4">
        <f>TRIM(CLEAN(SUBSTITUTE(IFERROR(IFERROR(VALUE(LEFT(G1555,FIND("@",G1555)-1)),LEFT(G1555,FIND("@",G1555)-1)),IF(G1555="","-",IFERROR(VALUE(G1555),G1555)))," ","")))</f>
        <v/>
      </c>
    </row>
    <row r="1556">
      <c r="A1556" s="4">
        <f>TRIM(CLEAN(SUBSTITUTE(IFERROR(IFERROR(VALUE(LEFT(G1556,FIND("@",G1556)-1)),LEFT(G1556,FIND("@",G1556)-1)),IF(G1556="","-",IFERROR(VALUE(G1556),G1556)))," ","")))</f>
        <v/>
      </c>
    </row>
    <row r="1557">
      <c r="A1557" s="4">
        <f>TRIM(CLEAN(SUBSTITUTE(IFERROR(IFERROR(VALUE(LEFT(G1557,FIND("@",G1557)-1)),LEFT(G1557,FIND("@",G1557)-1)),IF(G1557="","-",IFERROR(VALUE(G1557),G1557)))," ","")))</f>
        <v/>
      </c>
    </row>
    <row r="1558">
      <c r="A1558" s="4">
        <f>TRIM(CLEAN(SUBSTITUTE(IFERROR(IFERROR(VALUE(LEFT(G1558,FIND("@",G1558)-1)),LEFT(G1558,FIND("@",G1558)-1)),IF(G1558="","-",IFERROR(VALUE(G1558),G1558)))," ","")))</f>
        <v/>
      </c>
    </row>
    <row r="1559">
      <c r="A1559" s="4">
        <f>TRIM(CLEAN(SUBSTITUTE(IFERROR(IFERROR(VALUE(LEFT(G1559,FIND("@",G1559)-1)),LEFT(G1559,FIND("@",G1559)-1)),IF(G1559="","-",IFERROR(VALUE(G1559),G1559)))," ","")))</f>
        <v/>
      </c>
    </row>
    <row r="1560">
      <c r="A1560" s="4">
        <f>TRIM(CLEAN(SUBSTITUTE(IFERROR(IFERROR(VALUE(LEFT(G1560,FIND("@",G1560)-1)),LEFT(G1560,FIND("@",G1560)-1)),IF(G1560="","-",IFERROR(VALUE(G1560),G1560)))," ","")))</f>
        <v/>
      </c>
    </row>
    <row r="1561">
      <c r="A1561" s="4">
        <f>TRIM(CLEAN(SUBSTITUTE(IFERROR(IFERROR(VALUE(LEFT(G1561,FIND("@",G1561)-1)),LEFT(G1561,FIND("@",G1561)-1)),IF(G1561="","-",IFERROR(VALUE(G1561),G1561)))," ","")))</f>
        <v/>
      </c>
    </row>
    <row r="1562">
      <c r="A1562" s="4">
        <f>TRIM(CLEAN(SUBSTITUTE(IFERROR(IFERROR(VALUE(LEFT(G1562,FIND("@",G1562)-1)),LEFT(G1562,FIND("@",G1562)-1)),IF(G1562="","-",IFERROR(VALUE(G1562),G1562)))," ","")))</f>
        <v/>
      </c>
    </row>
    <row r="1563">
      <c r="A1563" s="4">
        <f>TRIM(CLEAN(SUBSTITUTE(IFERROR(IFERROR(VALUE(LEFT(G1563,FIND("@",G1563)-1)),LEFT(G1563,FIND("@",G1563)-1)),IF(G1563="","-",IFERROR(VALUE(G1563),G1563)))," ","")))</f>
        <v/>
      </c>
    </row>
    <row r="1564">
      <c r="A1564" s="4">
        <f>TRIM(CLEAN(SUBSTITUTE(IFERROR(IFERROR(VALUE(LEFT(G1564,FIND("@",G1564)-1)),LEFT(G1564,FIND("@",G1564)-1)),IF(G1564="","-",IFERROR(VALUE(G1564),G1564)))," ","")))</f>
        <v/>
      </c>
    </row>
    <row r="1565">
      <c r="A1565" s="4">
        <f>TRIM(CLEAN(SUBSTITUTE(IFERROR(IFERROR(VALUE(LEFT(G1565,FIND("@",G1565)-1)),LEFT(G1565,FIND("@",G1565)-1)),IF(G1565="","-",IFERROR(VALUE(G1565),G1565)))," ","")))</f>
        <v/>
      </c>
    </row>
    <row r="1566">
      <c r="A1566" s="4">
        <f>TRIM(CLEAN(SUBSTITUTE(IFERROR(IFERROR(VALUE(LEFT(G1566,FIND("@",G1566)-1)),LEFT(G1566,FIND("@",G1566)-1)),IF(G1566="","-",IFERROR(VALUE(G1566),G1566)))," ","")))</f>
        <v/>
      </c>
    </row>
    <row r="1567">
      <c r="A1567" s="4">
        <f>TRIM(CLEAN(SUBSTITUTE(IFERROR(IFERROR(VALUE(LEFT(G1567,FIND("@",G1567)-1)),LEFT(G1567,FIND("@",G1567)-1)),IF(G1567="","-",IFERROR(VALUE(G1567),G1567)))," ","")))</f>
        <v/>
      </c>
    </row>
    <row r="1568">
      <c r="A1568" s="4">
        <f>TRIM(CLEAN(SUBSTITUTE(IFERROR(IFERROR(VALUE(LEFT(G1568,FIND("@",G1568)-1)),LEFT(G1568,FIND("@",G1568)-1)),IF(G1568="","-",IFERROR(VALUE(G1568),G1568)))," ","")))</f>
        <v/>
      </c>
    </row>
    <row r="1569">
      <c r="A1569" s="4">
        <f>TRIM(CLEAN(SUBSTITUTE(IFERROR(IFERROR(VALUE(LEFT(G1569,FIND("@",G1569)-1)),LEFT(G1569,FIND("@",G1569)-1)),IF(G1569="","-",IFERROR(VALUE(G1569),G1569)))," ","")))</f>
        <v/>
      </c>
    </row>
    <row r="1570">
      <c r="A1570" s="4">
        <f>TRIM(CLEAN(SUBSTITUTE(IFERROR(IFERROR(VALUE(LEFT(G1570,FIND("@",G1570)-1)),LEFT(G1570,FIND("@",G1570)-1)),IF(G1570="","-",IFERROR(VALUE(G1570),G1570)))," ","")))</f>
        <v/>
      </c>
    </row>
    <row r="1571">
      <c r="A1571" s="4">
        <f>TRIM(CLEAN(SUBSTITUTE(IFERROR(IFERROR(VALUE(LEFT(G1571,FIND("@",G1571)-1)),LEFT(G1571,FIND("@",G1571)-1)),IF(G1571="","-",IFERROR(VALUE(G1571),G1571)))," ","")))</f>
        <v/>
      </c>
    </row>
    <row r="1572">
      <c r="A1572" s="4">
        <f>TRIM(CLEAN(SUBSTITUTE(IFERROR(IFERROR(VALUE(LEFT(G1572,FIND("@",G1572)-1)),LEFT(G1572,FIND("@",G1572)-1)),IF(G1572="","-",IFERROR(VALUE(G1572),G1572)))," ","")))</f>
        <v/>
      </c>
    </row>
    <row r="1573">
      <c r="A1573" s="4">
        <f>TRIM(CLEAN(SUBSTITUTE(IFERROR(IFERROR(VALUE(LEFT(G1573,FIND("@",G1573)-1)),LEFT(G1573,FIND("@",G1573)-1)),IF(G1573="","-",IFERROR(VALUE(G1573),G1573)))," ","")))</f>
        <v/>
      </c>
    </row>
    <row r="1574">
      <c r="A1574" s="4">
        <f>TRIM(CLEAN(SUBSTITUTE(IFERROR(IFERROR(VALUE(LEFT(G1574,FIND("@",G1574)-1)),LEFT(G1574,FIND("@",G1574)-1)),IF(G1574="","-",IFERROR(VALUE(G1574),G1574)))," ","")))</f>
        <v/>
      </c>
    </row>
    <row r="1575">
      <c r="A1575" s="4">
        <f>TRIM(CLEAN(SUBSTITUTE(IFERROR(IFERROR(VALUE(LEFT(G1575,FIND("@",G1575)-1)),LEFT(G1575,FIND("@",G1575)-1)),IF(G1575="","-",IFERROR(VALUE(G1575),G1575)))," ","")))</f>
        <v/>
      </c>
    </row>
    <row r="1576">
      <c r="A1576" s="4">
        <f>TRIM(CLEAN(SUBSTITUTE(IFERROR(IFERROR(VALUE(LEFT(G1576,FIND("@",G1576)-1)),LEFT(G1576,FIND("@",G1576)-1)),IF(G1576="","-",IFERROR(VALUE(G1576),G1576)))," ","")))</f>
        <v/>
      </c>
    </row>
    <row r="1577">
      <c r="A1577" s="4">
        <f>TRIM(CLEAN(SUBSTITUTE(IFERROR(IFERROR(VALUE(LEFT(G1577,FIND("@",G1577)-1)),LEFT(G1577,FIND("@",G1577)-1)),IF(G1577="","-",IFERROR(VALUE(G1577),G1577)))," ","")))</f>
        <v/>
      </c>
    </row>
    <row r="1578">
      <c r="A1578" s="4">
        <f>TRIM(CLEAN(SUBSTITUTE(IFERROR(IFERROR(VALUE(LEFT(G1578,FIND("@",G1578)-1)),LEFT(G1578,FIND("@",G1578)-1)),IF(G1578="","-",IFERROR(VALUE(G1578),G1578)))," ","")))</f>
        <v/>
      </c>
    </row>
    <row r="1579">
      <c r="A1579" s="4">
        <f>TRIM(CLEAN(SUBSTITUTE(IFERROR(IFERROR(VALUE(LEFT(G1579,FIND("@",G1579)-1)),LEFT(G1579,FIND("@",G1579)-1)),IF(G1579="","-",IFERROR(VALUE(G1579),G1579)))," ","")))</f>
        <v/>
      </c>
    </row>
    <row r="1580">
      <c r="A1580" s="4">
        <f>TRIM(CLEAN(SUBSTITUTE(IFERROR(IFERROR(VALUE(LEFT(G1580,FIND("@",G1580)-1)),LEFT(G1580,FIND("@",G1580)-1)),IF(G1580="","-",IFERROR(VALUE(G1580),G1580)))," ","")))</f>
        <v/>
      </c>
    </row>
    <row r="1581">
      <c r="A1581" s="4">
        <f>TRIM(CLEAN(SUBSTITUTE(IFERROR(IFERROR(VALUE(LEFT(G1581,FIND("@",G1581)-1)),LEFT(G1581,FIND("@",G1581)-1)),IF(G1581="","-",IFERROR(VALUE(G1581),G1581)))," ","")))</f>
        <v/>
      </c>
    </row>
    <row r="1582">
      <c r="A1582" s="4">
        <f>TRIM(CLEAN(SUBSTITUTE(IFERROR(IFERROR(VALUE(LEFT(G1582,FIND("@",G1582)-1)),LEFT(G1582,FIND("@",G1582)-1)),IF(G1582="","-",IFERROR(VALUE(G1582),G1582)))," ","")))</f>
        <v/>
      </c>
    </row>
    <row r="1583">
      <c r="A1583" s="4">
        <f>TRIM(CLEAN(SUBSTITUTE(IFERROR(IFERROR(VALUE(LEFT(G1583,FIND("@",G1583)-1)),LEFT(G1583,FIND("@",G1583)-1)),IF(G1583="","-",IFERROR(VALUE(G1583),G1583)))," ","")))</f>
        <v/>
      </c>
    </row>
    <row r="1584">
      <c r="A1584" s="4">
        <f>TRIM(CLEAN(SUBSTITUTE(IFERROR(IFERROR(VALUE(LEFT(G1584,FIND("@",G1584)-1)),LEFT(G1584,FIND("@",G1584)-1)),IF(G1584="","-",IFERROR(VALUE(G1584),G1584)))," ","")))</f>
        <v/>
      </c>
    </row>
    <row r="1585">
      <c r="A1585" s="4">
        <f>TRIM(CLEAN(SUBSTITUTE(IFERROR(IFERROR(VALUE(LEFT(G1585,FIND("@",G1585)-1)),LEFT(G1585,FIND("@",G1585)-1)),IF(G1585="","-",IFERROR(VALUE(G1585),G1585)))," ","")))</f>
        <v/>
      </c>
    </row>
    <row r="1586">
      <c r="A1586" s="4">
        <f>TRIM(CLEAN(SUBSTITUTE(IFERROR(IFERROR(VALUE(LEFT(G1586,FIND("@",G1586)-1)),LEFT(G1586,FIND("@",G1586)-1)),IF(G1586="","-",IFERROR(VALUE(G1586),G1586)))," ","")))</f>
        <v/>
      </c>
    </row>
    <row r="1587">
      <c r="A1587" s="4">
        <f>TRIM(CLEAN(SUBSTITUTE(IFERROR(IFERROR(VALUE(LEFT(G1587,FIND("@",G1587)-1)),LEFT(G1587,FIND("@",G1587)-1)),IF(G1587="","-",IFERROR(VALUE(G1587),G1587)))," ","")))</f>
        <v/>
      </c>
    </row>
    <row r="1588">
      <c r="A1588" s="4">
        <f>TRIM(CLEAN(SUBSTITUTE(IFERROR(IFERROR(VALUE(LEFT(G1588,FIND("@",G1588)-1)),LEFT(G1588,FIND("@",G1588)-1)),IF(G1588="","-",IFERROR(VALUE(G1588),G1588)))," ","")))</f>
        <v/>
      </c>
    </row>
    <row r="1589">
      <c r="A1589" s="4">
        <f>TRIM(CLEAN(SUBSTITUTE(IFERROR(IFERROR(VALUE(LEFT(G1589,FIND("@",G1589)-1)),LEFT(G1589,FIND("@",G1589)-1)),IF(G1589="","-",IFERROR(VALUE(G1589),G1589)))," ","")))</f>
        <v/>
      </c>
    </row>
    <row r="1590">
      <c r="A1590" s="4">
        <f>TRIM(CLEAN(SUBSTITUTE(IFERROR(IFERROR(VALUE(LEFT(G1590,FIND("@",G1590)-1)),LEFT(G1590,FIND("@",G1590)-1)),IF(G1590="","-",IFERROR(VALUE(G1590),G1590)))," ","")))</f>
        <v/>
      </c>
    </row>
    <row r="1591">
      <c r="A1591" s="4">
        <f>TRIM(CLEAN(SUBSTITUTE(IFERROR(IFERROR(VALUE(LEFT(G1591,FIND("@",G1591)-1)),LEFT(G1591,FIND("@",G1591)-1)),IF(G1591="","-",IFERROR(VALUE(G1591),G1591)))," ","")))</f>
        <v/>
      </c>
    </row>
    <row r="1592">
      <c r="A1592" s="4">
        <f>TRIM(CLEAN(SUBSTITUTE(IFERROR(IFERROR(VALUE(LEFT(G1592,FIND("@",G1592)-1)),LEFT(G1592,FIND("@",G1592)-1)),IF(G1592="","-",IFERROR(VALUE(G1592),G1592)))," ","")))</f>
        <v/>
      </c>
    </row>
    <row r="1593">
      <c r="A1593" s="4">
        <f>TRIM(CLEAN(SUBSTITUTE(IFERROR(IFERROR(VALUE(LEFT(G1593,FIND("@",G1593)-1)),LEFT(G1593,FIND("@",G1593)-1)),IF(G1593="","-",IFERROR(VALUE(G1593),G1593)))," ","")))</f>
        <v/>
      </c>
    </row>
    <row r="1594">
      <c r="A1594" s="4">
        <f>TRIM(CLEAN(SUBSTITUTE(IFERROR(IFERROR(VALUE(LEFT(G1594,FIND("@",G1594)-1)),LEFT(G1594,FIND("@",G1594)-1)),IF(G1594="","-",IFERROR(VALUE(G1594),G1594)))," ","")))</f>
        <v/>
      </c>
    </row>
    <row r="1595">
      <c r="A1595" s="4">
        <f>TRIM(CLEAN(SUBSTITUTE(IFERROR(IFERROR(VALUE(LEFT(G1595,FIND("@",G1595)-1)),LEFT(G1595,FIND("@",G1595)-1)),IF(G1595="","-",IFERROR(VALUE(G1595),G1595)))," ","")))</f>
        <v/>
      </c>
    </row>
    <row r="1596">
      <c r="A1596" s="4">
        <f>TRIM(CLEAN(SUBSTITUTE(IFERROR(IFERROR(VALUE(LEFT(G1596,FIND("@",G1596)-1)),LEFT(G1596,FIND("@",G1596)-1)),IF(G1596="","-",IFERROR(VALUE(G1596),G1596)))," ","")))</f>
        <v/>
      </c>
    </row>
    <row r="1597">
      <c r="A1597" s="4">
        <f>TRIM(CLEAN(SUBSTITUTE(IFERROR(IFERROR(VALUE(LEFT(G1597,FIND("@",G1597)-1)),LEFT(G1597,FIND("@",G1597)-1)),IF(G1597="","-",IFERROR(VALUE(G1597),G1597)))," ","")))</f>
        <v/>
      </c>
    </row>
    <row r="1598">
      <c r="A1598" s="4">
        <f>TRIM(CLEAN(SUBSTITUTE(IFERROR(IFERROR(VALUE(LEFT(G1598,FIND("@",G1598)-1)),LEFT(G1598,FIND("@",G1598)-1)),IF(G1598="","-",IFERROR(VALUE(G1598),G1598)))," ","")))</f>
        <v/>
      </c>
    </row>
    <row r="1599">
      <c r="A1599" s="4">
        <f>TRIM(CLEAN(SUBSTITUTE(IFERROR(IFERROR(VALUE(LEFT(G1599,FIND("@",G1599)-1)),LEFT(G1599,FIND("@",G1599)-1)),IF(G1599="","-",IFERROR(VALUE(G1599),G1599)))," ","")))</f>
        <v/>
      </c>
    </row>
    <row r="1600">
      <c r="A1600" s="4">
        <f>TRIM(CLEAN(SUBSTITUTE(IFERROR(IFERROR(VALUE(LEFT(G1600,FIND("@",G1600)-1)),LEFT(G1600,FIND("@",G1600)-1)),IF(G1600="","-",IFERROR(VALUE(G1600),G1600)))," ","")))</f>
        <v/>
      </c>
    </row>
    <row r="1601">
      <c r="A1601" s="4">
        <f>TRIM(CLEAN(SUBSTITUTE(IFERROR(IFERROR(VALUE(LEFT(G1601,FIND("@",G1601)-1)),LEFT(G1601,FIND("@",G1601)-1)),IF(G1601="","-",IFERROR(VALUE(G1601),G1601)))," ","")))</f>
        <v/>
      </c>
    </row>
    <row r="1602">
      <c r="A1602" s="4">
        <f>TRIM(CLEAN(SUBSTITUTE(IFERROR(IFERROR(VALUE(LEFT(G1602,FIND("@",G1602)-1)),LEFT(G1602,FIND("@",G1602)-1)),IF(G1602="","-",IFERROR(VALUE(G1602),G1602)))," ","")))</f>
        <v/>
      </c>
    </row>
    <row r="1603">
      <c r="A1603" s="4">
        <f>TRIM(CLEAN(SUBSTITUTE(IFERROR(IFERROR(VALUE(LEFT(G1603,FIND("@",G1603)-1)),LEFT(G1603,FIND("@",G1603)-1)),IF(G1603="","-",IFERROR(VALUE(G1603),G1603)))," ","")))</f>
        <v/>
      </c>
    </row>
    <row r="1604">
      <c r="A1604" s="4">
        <f>TRIM(CLEAN(SUBSTITUTE(IFERROR(IFERROR(VALUE(LEFT(G1604,FIND("@",G1604)-1)),LEFT(G1604,FIND("@",G1604)-1)),IF(G1604="","-",IFERROR(VALUE(G1604),G1604)))," ","")))</f>
        <v/>
      </c>
    </row>
    <row r="1605">
      <c r="A1605" s="4">
        <f>TRIM(CLEAN(SUBSTITUTE(IFERROR(IFERROR(VALUE(LEFT(G1605,FIND("@",G1605)-1)),LEFT(G1605,FIND("@",G1605)-1)),IF(G1605="","-",IFERROR(VALUE(G1605),G1605)))," ","")))</f>
        <v/>
      </c>
    </row>
    <row r="1606">
      <c r="A1606" s="4">
        <f>TRIM(CLEAN(SUBSTITUTE(IFERROR(IFERROR(VALUE(LEFT(G1606,FIND("@",G1606)-1)),LEFT(G1606,FIND("@",G1606)-1)),IF(G1606="","-",IFERROR(VALUE(G1606),G1606)))," ","")))</f>
        <v/>
      </c>
    </row>
    <row r="1607">
      <c r="A1607" s="4">
        <f>TRIM(CLEAN(SUBSTITUTE(IFERROR(IFERROR(VALUE(LEFT(G1607,FIND("@",G1607)-1)),LEFT(G1607,FIND("@",G1607)-1)),IF(G1607="","-",IFERROR(VALUE(G1607),G1607)))," ","")))</f>
        <v/>
      </c>
    </row>
    <row r="1608">
      <c r="A1608" s="4">
        <f>TRIM(CLEAN(SUBSTITUTE(IFERROR(IFERROR(VALUE(LEFT(G1608,FIND("@",G1608)-1)),LEFT(G1608,FIND("@",G1608)-1)),IF(G1608="","-",IFERROR(VALUE(G1608),G1608)))," ","")))</f>
        <v/>
      </c>
    </row>
    <row r="1609">
      <c r="A1609" s="4">
        <f>TRIM(CLEAN(SUBSTITUTE(IFERROR(IFERROR(VALUE(LEFT(G1609,FIND("@",G1609)-1)),LEFT(G1609,FIND("@",G1609)-1)),IF(G1609="","-",IFERROR(VALUE(G1609),G1609)))," ","")))</f>
        <v/>
      </c>
    </row>
    <row r="1610">
      <c r="A1610" s="4">
        <f>TRIM(CLEAN(SUBSTITUTE(IFERROR(IFERROR(VALUE(LEFT(G1610,FIND("@",G1610)-1)),LEFT(G1610,FIND("@",G1610)-1)),IF(G1610="","-",IFERROR(VALUE(G1610),G1610)))," ","")))</f>
        <v/>
      </c>
    </row>
    <row r="1611">
      <c r="A1611" s="4">
        <f>TRIM(CLEAN(SUBSTITUTE(IFERROR(IFERROR(VALUE(LEFT(G1611,FIND("@",G1611)-1)),LEFT(G1611,FIND("@",G1611)-1)),IF(G1611="","-",IFERROR(VALUE(G1611),G1611)))," ","")))</f>
        <v/>
      </c>
    </row>
    <row r="1612">
      <c r="A1612" s="4">
        <f>TRIM(CLEAN(SUBSTITUTE(IFERROR(IFERROR(VALUE(LEFT(G1612,FIND("@",G1612)-1)),LEFT(G1612,FIND("@",G1612)-1)),IF(G1612="","-",IFERROR(VALUE(G1612),G1612)))," ","")))</f>
        <v/>
      </c>
    </row>
    <row r="1613">
      <c r="A1613" s="4">
        <f>TRIM(CLEAN(SUBSTITUTE(IFERROR(IFERROR(VALUE(LEFT(G1613,FIND("@",G1613)-1)),LEFT(G1613,FIND("@",G1613)-1)),IF(G1613="","-",IFERROR(VALUE(G1613),G1613)))," ","")))</f>
        <v/>
      </c>
    </row>
    <row r="1614">
      <c r="A1614" s="4">
        <f>TRIM(CLEAN(SUBSTITUTE(IFERROR(IFERROR(VALUE(LEFT(G1614,FIND("@",G1614)-1)),LEFT(G1614,FIND("@",G1614)-1)),IF(G1614="","-",IFERROR(VALUE(G1614),G1614)))," ","")))</f>
        <v/>
      </c>
    </row>
    <row r="1615">
      <c r="A1615" s="4">
        <f>TRIM(CLEAN(SUBSTITUTE(IFERROR(IFERROR(VALUE(LEFT(G1615,FIND("@",G1615)-1)),LEFT(G1615,FIND("@",G1615)-1)),IF(G1615="","-",IFERROR(VALUE(G1615),G1615)))," ","")))</f>
        <v/>
      </c>
    </row>
    <row r="1616">
      <c r="A1616" s="4">
        <f>TRIM(CLEAN(SUBSTITUTE(IFERROR(IFERROR(VALUE(LEFT(G1616,FIND("@",G1616)-1)),LEFT(G1616,FIND("@",G1616)-1)),IF(G1616="","-",IFERROR(VALUE(G1616),G1616)))," ","")))</f>
        <v/>
      </c>
    </row>
    <row r="1617">
      <c r="A1617" s="4">
        <f>TRIM(CLEAN(SUBSTITUTE(IFERROR(IFERROR(VALUE(LEFT(G1617,FIND("@",G1617)-1)),LEFT(G1617,FIND("@",G1617)-1)),IF(G1617="","-",IFERROR(VALUE(G1617),G1617)))," ","")))</f>
        <v/>
      </c>
    </row>
    <row r="1618">
      <c r="A1618" s="4">
        <f>TRIM(CLEAN(SUBSTITUTE(IFERROR(IFERROR(VALUE(LEFT(G1618,FIND("@",G1618)-1)),LEFT(G1618,FIND("@",G1618)-1)),IF(G1618="","-",IFERROR(VALUE(G1618),G1618)))," ","")))</f>
        <v/>
      </c>
    </row>
    <row r="1619">
      <c r="A1619" s="4">
        <f>TRIM(CLEAN(SUBSTITUTE(IFERROR(IFERROR(VALUE(LEFT(G1619,FIND("@",G1619)-1)),LEFT(G1619,FIND("@",G1619)-1)),IF(G1619="","-",IFERROR(VALUE(G1619),G1619)))," ","")))</f>
        <v/>
      </c>
    </row>
    <row r="1620">
      <c r="A1620" s="4">
        <f>TRIM(CLEAN(SUBSTITUTE(IFERROR(IFERROR(VALUE(LEFT(G1620,FIND("@",G1620)-1)),LEFT(G1620,FIND("@",G1620)-1)),IF(G1620="","-",IFERROR(VALUE(G1620),G1620)))," ","")))</f>
        <v/>
      </c>
    </row>
    <row r="1621">
      <c r="A1621" s="4">
        <f>TRIM(CLEAN(SUBSTITUTE(IFERROR(IFERROR(VALUE(LEFT(G1621,FIND("@",G1621)-1)),LEFT(G1621,FIND("@",G1621)-1)),IF(G1621="","-",IFERROR(VALUE(G1621),G1621)))," ","")))</f>
        <v/>
      </c>
    </row>
    <row r="1622">
      <c r="A1622" s="4">
        <f>TRIM(CLEAN(SUBSTITUTE(IFERROR(IFERROR(VALUE(LEFT(G1622,FIND("@",G1622)-1)),LEFT(G1622,FIND("@",G1622)-1)),IF(G1622="","-",IFERROR(VALUE(G1622),G1622)))," ","")))</f>
        <v/>
      </c>
    </row>
    <row r="1623">
      <c r="A1623" s="4">
        <f>TRIM(CLEAN(SUBSTITUTE(IFERROR(IFERROR(VALUE(LEFT(G1623,FIND("@",G1623)-1)),LEFT(G1623,FIND("@",G1623)-1)),IF(G1623="","-",IFERROR(VALUE(G1623),G1623)))," ","")))</f>
        <v/>
      </c>
    </row>
    <row r="1624">
      <c r="A1624" s="4">
        <f>TRIM(CLEAN(SUBSTITUTE(IFERROR(IFERROR(VALUE(LEFT(G1624,FIND("@",G1624)-1)),LEFT(G1624,FIND("@",G1624)-1)),IF(G1624="","-",IFERROR(VALUE(G1624),G1624)))," ","")))</f>
        <v/>
      </c>
    </row>
    <row r="1625">
      <c r="A1625" s="4">
        <f>TRIM(CLEAN(SUBSTITUTE(IFERROR(IFERROR(VALUE(LEFT(G1625,FIND("@",G1625)-1)),LEFT(G1625,FIND("@",G1625)-1)),IF(G1625="","-",IFERROR(VALUE(G1625),G1625)))," ","")))</f>
        <v/>
      </c>
    </row>
    <row r="1626">
      <c r="A1626" s="4">
        <f>TRIM(CLEAN(SUBSTITUTE(IFERROR(IFERROR(VALUE(LEFT(G1626,FIND("@",G1626)-1)),LEFT(G1626,FIND("@",G1626)-1)),IF(G1626="","-",IFERROR(VALUE(G1626),G1626)))," ","")))</f>
        <v/>
      </c>
    </row>
    <row r="1627">
      <c r="A1627" s="4">
        <f>TRIM(CLEAN(SUBSTITUTE(IFERROR(IFERROR(VALUE(LEFT(G1627,FIND("@",G1627)-1)),LEFT(G1627,FIND("@",G1627)-1)),IF(G1627="","-",IFERROR(VALUE(G1627),G1627)))," ","")))</f>
        <v/>
      </c>
    </row>
    <row r="1628">
      <c r="A1628" s="4">
        <f>TRIM(CLEAN(SUBSTITUTE(IFERROR(IFERROR(VALUE(LEFT(G1628,FIND("@",G1628)-1)),LEFT(G1628,FIND("@",G1628)-1)),IF(G1628="","-",IFERROR(VALUE(G1628),G1628)))," ","")))</f>
        <v/>
      </c>
    </row>
    <row r="1629">
      <c r="A1629" s="4">
        <f>TRIM(CLEAN(SUBSTITUTE(IFERROR(IFERROR(VALUE(LEFT(G1629,FIND("@",G1629)-1)),LEFT(G1629,FIND("@",G1629)-1)),IF(G1629="","-",IFERROR(VALUE(G1629),G1629)))," ","")))</f>
        <v/>
      </c>
    </row>
    <row r="1630">
      <c r="A1630" s="4">
        <f>TRIM(CLEAN(SUBSTITUTE(IFERROR(IFERROR(VALUE(LEFT(G1630,FIND("@",G1630)-1)),LEFT(G1630,FIND("@",G1630)-1)),IF(G1630="","-",IFERROR(VALUE(G1630),G1630)))," ","")))</f>
        <v/>
      </c>
    </row>
    <row r="1631">
      <c r="A1631" s="4">
        <f>TRIM(CLEAN(SUBSTITUTE(IFERROR(IFERROR(VALUE(LEFT(G1631,FIND("@",G1631)-1)),LEFT(G1631,FIND("@",G1631)-1)),IF(G1631="","-",IFERROR(VALUE(G1631),G1631)))," ","")))</f>
        <v/>
      </c>
    </row>
    <row r="1632">
      <c r="A1632" s="4">
        <f>TRIM(CLEAN(SUBSTITUTE(IFERROR(IFERROR(VALUE(LEFT(G1632,FIND("@",G1632)-1)),LEFT(G1632,FIND("@",G1632)-1)),IF(G1632="","-",IFERROR(VALUE(G1632),G1632)))," ","")))</f>
        <v/>
      </c>
    </row>
    <row r="1633">
      <c r="A1633" s="4">
        <f>TRIM(CLEAN(SUBSTITUTE(IFERROR(IFERROR(VALUE(LEFT(G1633,FIND("@",G1633)-1)),LEFT(G1633,FIND("@",G1633)-1)),IF(G1633="","-",IFERROR(VALUE(G1633),G1633)))," ","")))</f>
        <v/>
      </c>
    </row>
    <row r="1634">
      <c r="A1634" s="4">
        <f>TRIM(CLEAN(SUBSTITUTE(IFERROR(IFERROR(VALUE(LEFT(G1634,FIND("@",G1634)-1)),LEFT(G1634,FIND("@",G1634)-1)),IF(G1634="","-",IFERROR(VALUE(G1634),G1634)))," ","")))</f>
        <v/>
      </c>
    </row>
    <row r="1635">
      <c r="A1635" s="4">
        <f>TRIM(CLEAN(SUBSTITUTE(IFERROR(IFERROR(VALUE(LEFT(G1635,FIND("@",G1635)-1)),LEFT(G1635,FIND("@",G1635)-1)),IF(G1635="","-",IFERROR(VALUE(G1635),G1635)))," ","")))</f>
        <v/>
      </c>
    </row>
    <row r="1636">
      <c r="A1636" s="4">
        <f>TRIM(CLEAN(SUBSTITUTE(IFERROR(IFERROR(VALUE(LEFT(G1636,FIND("@",G1636)-1)),LEFT(G1636,FIND("@",G1636)-1)),IF(G1636="","-",IFERROR(VALUE(G1636),G1636)))," ","")))</f>
        <v/>
      </c>
    </row>
    <row r="1637">
      <c r="A1637" s="4">
        <f>TRIM(CLEAN(SUBSTITUTE(IFERROR(IFERROR(VALUE(LEFT(G1637,FIND("@",G1637)-1)),LEFT(G1637,FIND("@",G1637)-1)),IF(G1637="","-",IFERROR(VALUE(G1637),G1637)))," ","")))</f>
        <v/>
      </c>
    </row>
    <row r="1638">
      <c r="A1638" s="4">
        <f>TRIM(CLEAN(SUBSTITUTE(IFERROR(IFERROR(VALUE(LEFT(G1638,FIND("@",G1638)-1)),LEFT(G1638,FIND("@",G1638)-1)),IF(G1638="","-",IFERROR(VALUE(G1638),G1638)))," ","")))</f>
        <v/>
      </c>
    </row>
    <row r="1639">
      <c r="A1639" s="4">
        <f>TRIM(CLEAN(SUBSTITUTE(IFERROR(IFERROR(VALUE(LEFT(G1639,FIND("@",G1639)-1)),LEFT(G1639,FIND("@",G1639)-1)),IF(G1639="","-",IFERROR(VALUE(G1639),G1639)))," ","")))</f>
        <v/>
      </c>
    </row>
    <row r="1640">
      <c r="A1640" s="4">
        <f>TRIM(CLEAN(SUBSTITUTE(IFERROR(IFERROR(VALUE(LEFT(G1640,FIND("@",G1640)-1)),LEFT(G1640,FIND("@",G1640)-1)),IF(G1640="","-",IFERROR(VALUE(G1640),G1640)))," ","")))</f>
        <v/>
      </c>
    </row>
    <row r="1641">
      <c r="A1641" s="4">
        <f>TRIM(CLEAN(SUBSTITUTE(IFERROR(IFERROR(VALUE(LEFT(G1641,FIND("@",G1641)-1)),LEFT(G1641,FIND("@",G1641)-1)),IF(G1641="","-",IFERROR(VALUE(G1641),G1641)))," ","")))</f>
        <v/>
      </c>
    </row>
    <row r="1642">
      <c r="A1642" s="4">
        <f>TRIM(CLEAN(SUBSTITUTE(IFERROR(IFERROR(VALUE(LEFT(G1642,FIND("@",G1642)-1)),LEFT(G1642,FIND("@",G1642)-1)),IF(G1642="","-",IFERROR(VALUE(G1642),G1642)))," ","")))</f>
        <v/>
      </c>
    </row>
    <row r="1643">
      <c r="A1643" s="4">
        <f>TRIM(CLEAN(SUBSTITUTE(IFERROR(IFERROR(VALUE(LEFT(G1643,FIND("@",G1643)-1)),LEFT(G1643,FIND("@",G1643)-1)),IF(G1643="","-",IFERROR(VALUE(G1643),G1643)))," ","")))</f>
        <v/>
      </c>
    </row>
    <row r="1644">
      <c r="A1644" s="4">
        <f>TRIM(CLEAN(SUBSTITUTE(IFERROR(IFERROR(VALUE(LEFT(G1644,FIND("@",G1644)-1)),LEFT(G1644,FIND("@",G1644)-1)),IF(G1644="","-",IFERROR(VALUE(G1644),G1644)))," ","")))</f>
        <v/>
      </c>
    </row>
    <row r="1645">
      <c r="A1645" s="4">
        <f>TRIM(CLEAN(SUBSTITUTE(IFERROR(IFERROR(VALUE(LEFT(G1645,FIND("@",G1645)-1)),LEFT(G1645,FIND("@",G1645)-1)),IF(G1645="","-",IFERROR(VALUE(G1645),G1645)))," ","")))</f>
        <v/>
      </c>
    </row>
    <row r="1646">
      <c r="A1646" s="4">
        <f>TRIM(CLEAN(SUBSTITUTE(IFERROR(IFERROR(VALUE(LEFT(G1646,FIND("@",G1646)-1)),LEFT(G1646,FIND("@",G1646)-1)),IF(G1646="","-",IFERROR(VALUE(G1646),G1646)))," ","")))</f>
        <v/>
      </c>
    </row>
    <row r="1647">
      <c r="A1647" s="4">
        <f>TRIM(CLEAN(SUBSTITUTE(IFERROR(IFERROR(VALUE(LEFT(G1647,FIND("@",G1647)-1)),LEFT(G1647,FIND("@",G1647)-1)),IF(G1647="","-",IFERROR(VALUE(G1647),G1647)))," ","")))</f>
        <v/>
      </c>
    </row>
    <row r="1648">
      <c r="A1648" s="4">
        <f>TRIM(CLEAN(SUBSTITUTE(IFERROR(IFERROR(VALUE(LEFT(G1648,FIND("@",G1648)-1)),LEFT(G1648,FIND("@",G1648)-1)),IF(G1648="","-",IFERROR(VALUE(G1648),G1648)))," ","")))</f>
        <v/>
      </c>
    </row>
    <row r="1649">
      <c r="A1649" s="4">
        <f>TRIM(CLEAN(SUBSTITUTE(IFERROR(IFERROR(VALUE(LEFT(G1649,FIND("@",G1649)-1)),LEFT(G1649,FIND("@",G1649)-1)),IF(G1649="","-",IFERROR(VALUE(G1649),G1649)))," ","")))</f>
        <v/>
      </c>
    </row>
    <row r="1650">
      <c r="A1650" s="4">
        <f>TRIM(CLEAN(SUBSTITUTE(IFERROR(IFERROR(VALUE(LEFT(G1650,FIND("@",G1650)-1)),LEFT(G1650,FIND("@",G1650)-1)),IF(G1650="","-",IFERROR(VALUE(G1650),G1650)))," ","")))</f>
        <v/>
      </c>
    </row>
    <row r="1651" ht="15" customHeight="1">
      <c r="A1651" s="4">
        <f>TRIM(CLEAN(SUBSTITUTE(IFERROR(IFERROR(VALUE(LEFT(G1651,FIND("@",G1651)-1)),LEFT(G1651,FIND("@",G1651)-1)),IF(G1651="","-",IFERROR(VALUE(G1651),G1651)))," ","")))</f>
        <v/>
      </c>
      <c r="B1651" t="inlineStr">
        <is>
          <t>Loading...</t>
        </is>
      </c>
    </row>
    <row r="1652" ht="27.6" customHeight="1">
      <c r="A1652" s="4">
        <f>TRIM(CLEAN(SUBSTITUTE(IFERROR(IFERROR(VALUE(LEFT(G1652,FIND("@",G1652)-1)),LEFT(G1652,FIND("@",G1652)-1)),IF(G1652="","-",IFERROR(VALUE(G1652),G1652)))," ","")))</f>
        <v/>
      </c>
      <c r="B1652" s="46" t="n"/>
    </row>
    <row r="1653" ht="15" customHeight="1">
      <c r="A1653" s="4">
        <f>TRIM(CLEAN(SUBSTITUTE(IFERROR(IFERROR(VALUE(LEFT(G1653,FIND("@",G1653)-1)),LEFT(G1653,FIND("@",G1653)-1)),IF(G1653="","-",IFERROR(VALUE(G1653),G1653)))," ","")))</f>
        <v/>
      </c>
      <c r="B1653" s="47" t="inlineStr">
        <is>
          <t>No data</t>
        </is>
      </c>
    </row>
    <row r="1654" ht="27.6" customHeight="1">
      <c r="A1654" s="4">
        <f>TRIM(CLEAN(SUBSTITUTE(IFERROR(IFERROR(VALUE(LEFT(G1654,FIND("@",G1654)-1)),LEFT(G1654,FIND("@",G1654)-1)),IF(G1654="","-",IFERROR(VALUE(G1654),G1654)))," ","")))</f>
        <v/>
      </c>
    </row>
    <row r="1655" ht="18" customHeight="1">
      <c r="A1655" s="4">
        <f>TRIM(CLEAN(SUBSTITUTE(IFERROR(IFERROR(VALUE(LEFT(G1655,FIND("@",G1655)-1)),LEFT(G1655,FIND("@",G1655)-1)),IF(G1655="","-",IFERROR(VALUE(G1655),G1655)))," ","")))</f>
        <v/>
      </c>
    </row>
    <row r="1656">
      <c r="A1656" s="4">
        <f>TRIM(CLEAN(SUBSTITUTE(IFERROR(IFERROR(VALUE(LEFT(G1656,FIND("@",G1656)-1)),LEFT(G1656,FIND("@",G1656)-1)),IF(G1656="","-",IFERROR(VALUE(G1656),G1656)))," ","")))</f>
        <v/>
      </c>
    </row>
    <row r="1657">
      <c r="A1657" s="4">
        <f>TRIM(CLEAN(SUBSTITUTE(IFERROR(IFERROR(VALUE(LEFT(G1657,FIND("@",G1657)-1)),LEFT(G1657,FIND("@",G1657)-1)),IF(G1657="","-",IFERROR(VALUE(G1657),G1657)))," ","")))</f>
        <v/>
      </c>
    </row>
    <row r="1658" ht="25.5" customHeight="1">
      <c r="A1658" s="4">
        <f>TRIM(CLEAN(SUBSTITUTE(IFERROR(IFERROR(VALUE(LEFT(G1658,FIND("@",G1658)-1)),LEFT(G1658,FIND("@",G1658)-1)),IF(G1658="","-",IFERROR(VALUE(G1658),G1658)))," ","")))</f>
        <v/>
      </c>
    </row>
    <row r="1659" ht="25.5" customHeight="1">
      <c r="A1659" s="4">
        <f>TRIM(CLEAN(SUBSTITUTE(IFERROR(IFERROR(VALUE(LEFT(G1659,FIND("@",G1659)-1)),LEFT(G1659,FIND("@",G1659)-1)),IF(G1659="","-",IFERROR(VALUE(G1659),G1659)))," ","")))</f>
        <v/>
      </c>
    </row>
    <row r="1660" ht="25.5" customHeight="1">
      <c r="A1660" s="4">
        <f>TRIM(CLEAN(SUBSTITUTE(IFERROR(IFERROR(VALUE(LEFT(G1660,FIND("@",G1660)-1)),LEFT(G1660,FIND("@",G1660)-1)),IF(G1660="","-",IFERROR(VALUE(G1660),G1660)))," ","")))</f>
        <v/>
      </c>
    </row>
    <row r="1661" ht="25.5" customHeight="1">
      <c r="A1661" s="4">
        <f>TRIM(CLEAN(SUBSTITUTE(IFERROR(IFERROR(VALUE(LEFT(G1661,FIND("@",G1661)-1)),LEFT(G1661,FIND("@",G1661)-1)),IF(G1661="","-",IFERROR(VALUE(G1661),G1661)))," ","")))</f>
        <v/>
      </c>
    </row>
    <row r="1662" ht="25.5" customHeight="1">
      <c r="A1662" s="4">
        <f>TRIM(CLEAN(SUBSTITUTE(IFERROR(IFERROR(VALUE(LEFT(G1662,FIND("@",G1662)-1)),LEFT(G1662,FIND("@",G1662)-1)),IF(G1662="","-",IFERROR(VALUE(G1662),G1662)))," ","")))</f>
        <v/>
      </c>
    </row>
    <row r="1663" ht="15" customHeight="1">
      <c r="A1663" s="4">
        <f>TRIM(CLEAN(SUBSTITUTE(IFERROR(IFERROR(VALUE(LEFT(G1663,FIND("@",G1663)-1)),LEFT(G1663,FIND("@",G1663)-1)),IF(G1663="","-",IFERROR(VALUE(G1663),G1663)))," ","")))</f>
        <v/>
      </c>
    </row>
    <row r="1664" ht="15" customHeight="1">
      <c r="A1664" s="4">
        <f>TRIM(CLEAN(SUBSTITUTE(IFERROR(IFERROR(VALUE(LEFT(G1664,FIND("@",G1664)-1)),LEFT(G1664,FIND("@",G1664)-1)),IF(G1664="","-",IFERROR(VALUE(G1664),G1664)))," ","")))</f>
        <v/>
      </c>
    </row>
    <row r="1665" ht="15" customHeight="1">
      <c r="A1665" s="4">
        <f>TRIM(CLEAN(SUBSTITUTE(IFERROR(IFERROR(VALUE(LEFT(G1665,FIND("@",G1665)-1)),LEFT(G1665,FIND("@",G1665)-1)),IF(G1665="","-",IFERROR(VALUE(G1665),G1665)))," ","")))</f>
        <v/>
      </c>
    </row>
    <row r="1666" ht="15" customHeight="1">
      <c r="A1666" s="4">
        <f>TRIM(CLEAN(SUBSTITUTE(IFERROR(IFERROR(VALUE(LEFT(G1666,FIND("@",G1666)-1)),LEFT(G1666,FIND("@",G1666)-1)),IF(G1666="","-",IFERROR(VALUE(G1666),G1666)))," ","")))</f>
        <v/>
      </c>
    </row>
    <row r="1667" ht="25.5" customHeight="1">
      <c r="A1667" s="4">
        <f>TRIM(CLEAN(SUBSTITUTE(IFERROR(IFERROR(VALUE(LEFT(G1667,FIND("@",G1667)-1)),LEFT(G1667,FIND("@",G1667)-1)),IF(G1667="","-",IFERROR(VALUE(G1667),G1667)))," ","")))</f>
        <v/>
      </c>
    </row>
    <row r="1668" ht="25.5" customHeight="1">
      <c r="A1668" s="4">
        <f>TRIM(CLEAN(SUBSTITUTE(IFERROR(IFERROR(VALUE(LEFT(G1668,FIND("@",G1668)-1)),LEFT(G1668,FIND("@",G1668)-1)),IF(G1668="","-",IFERROR(VALUE(G1668),G1668)))," ","")))</f>
        <v/>
      </c>
    </row>
    <row r="1669" ht="25.5" customHeight="1">
      <c r="A1669" s="4">
        <f>TRIM(CLEAN(SUBSTITUTE(IFERROR(IFERROR(VALUE(LEFT(G1669,FIND("@",G1669)-1)),LEFT(G1669,FIND("@",G1669)-1)),IF(G1669="","-",IFERROR(VALUE(G1669),G1669)))," ","")))</f>
        <v/>
      </c>
    </row>
    <row r="1670" ht="25.5" customHeight="1">
      <c r="A1670" s="4">
        <f>TRIM(CLEAN(SUBSTITUTE(IFERROR(IFERROR(VALUE(LEFT(G1670,FIND("@",G1670)-1)),LEFT(G1670,FIND("@",G1670)-1)),IF(G1670="","-",IFERROR(VALUE(G1670),G1670)))," ","")))</f>
        <v/>
      </c>
    </row>
    <row r="1671" ht="25.5" customHeight="1">
      <c r="A1671" s="4">
        <f>TRIM(CLEAN(SUBSTITUTE(IFERROR(IFERROR(VALUE(LEFT(G1671,FIND("@",G1671)-1)),LEFT(G1671,FIND("@",G1671)-1)),IF(G1671="","-",IFERROR(VALUE(G1671),G1671)))," ","")))</f>
        <v/>
      </c>
    </row>
    <row r="1672" ht="25.5" customHeight="1">
      <c r="A1672" s="4">
        <f>TRIM(CLEAN(SUBSTITUTE(IFERROR(IFERROR(VALUE(LEFT(G1672,FIND("@",G1672)-1)),LEFT(G1672,FIND("@",G1672)-1)),IF(G1672="","-",IFERROR(VALUE(G1672),G1672)))," ","")))</f>
        <v/>
      </c>
    </row>
    <row r="1673" ht="25.5" customHeight="1">
      <c r="A1673" s="4">
        <f>TRIM(CLEAN(SUBSTITUTE(IFERROR(IFERROR(VALUE(LEFT(G1673,FIND("@",G1673)-1)),LEFT(G1673,FIND("@",G1673)-1)),IF(G1673="","-",IFERROR(VALUE(G1673),G1673)))," ","")))</f>
        <v/>
      </c>
    </row>
    <row r="1674" ht="25.5" customHeight="1">
      <c r="A1674" s="4">
        <f>TRIM(CLEAN(SUBSTITUTE(IFERROR(IFERROR(VALUE(LEFT(G1674,FIND("@",G1674)-1)),LEFT(G1674,FIND("@",G1674)-1)),IF(G1674="","-",IFERROR(VALUE(G1674),G1674)))," ","")))</f>
        <v/>
      </c>
    </row>
    <row r="1675" ht="25.5" customHeight="1">
      <c r="A1675" s="4">
        <f>TRIM(CLEAN(SUBSTITUTE(IFERROR(IFERROR(VALUE(LEFT(G1675,FIND("@",G1675)-1)),LEFT(G1675,FIND("@",G1675)-1)),IF(G1675="","-",IFERROR(VALUE(G1675),G1675)))," ","")))</f>
        <v/>
      </c>
    </row>
    <row r="1676" ht="25.5" customHeight="1">
      <c r="A1676" s="4">
        <f>TRIM(CLEAN(SUBSTITUTE(IFERROR(IFERROR(VALUE(LEFT(G1676,FIND("@",G1676)-1)),LEFT(G1676,FIND("@",G1676)-1)),IF(G1676="","-",IFERROR(VALUE(G1676),G1676)))," ","")))</f>
        <v/>
      </c>
    </row>
    <row r="1677" ht="25.5" customHeight="1">
      <c r="A1677" s="4">
        <f>TRIM(CLEAN(SUBSTITUTE(IFERROR(IFERROR(VALUE(LEFT(G1677,FIND("@",G1677)-1)),LEFT(G1677,FIND("@",G1677)-1)),IF(G1677="","-",IFERROR(VALUE(G1677),G1677)))," ","")))</f>
        <v/>
      </c>
    </row>
    <row r="1678" ht="25.5" customHeight="1">
      <c r="A1678" s="4">
        <f>TRIM(CLEAN(SUBSTITUTE(IFERROR(IFERROR(VALUE(LEFT(G1678,FIND("@",G1678)-1)),LEFT(G1678,FIND("@",G1678)-1)),IF(G1678="","-",IFERROR(VALUE(G1678),G1678)))," ","")))</f>
        <v/>
      </c>
    </row>
    <row r="1679" ht="25.5" customHeight="1">
      <c r="A1679" s="4">
        <f>TRIM(CLEAN(SUBSTITUTE(IFERROR(IFERROR(VALUE(LEFT(G1679,FIND("@",G1679)-1)),LEFT(G1679,FIND("@",G1679)-1)),IF(G1679="","-",IFERROR(VALUE(G1679),G1679)))," ","")))</f>
        <v/>
      </c>
    </row>
    <row r="1680" ht="25.5" customHeight="1">
      <c r="A1680" s="4">
        <f>TRIM(CLEAN(SUBSTITUTE(IFERROR(IFERROR(VALUE(LEFT(G1680,FIND("@",G1680)-1)),LEFT(G1680,FIND("@",G1680)-1)),IF(G1680="","-",IFERROR(VALUE(G1680),G1680)))," ","")))</f>
        <v/>
      </c>
    </row>
    <row r="1681" ht="25.5" customHeight="1">
      <c r="A1681" s="4">
        <f>TRIM(CLEAN(SUBSTITUTE(IFERROR(IFERROR(VALUE(LEFT(G1681,FIND("@",G1681)-1)),LEFT(G1681,FIND("@",G1681)-1)),IF(G1681="","-",IFERROR(VALUE(G1681),G1681)))," ","")))</f>
        <v/>
      </c>
    </row>
    <row r="1682" ht="25.5" customHeight="1">
      <c r="A1682" s="4">
        <f>TRIM(CLEAN(SUBSTITUTE(IFERROR(IFERROR(VALUE(LEFT(G1682,FIND("@",G1682)-1)),LEFT(G1682,FIND("@",G1682)-1)),IF(G1682="","-",IFERROR(VALUE(G1682),G1682)))," ","")))</f>
        <v/>
      </c>
    </row>
    <row r="1683" ht="25.5" customHeight="1">
      <c r="A1683" s="4">
        <f>TRIM(CLEAN(SUBSTITUTE(IFERROR(IFERROR(VALUE(LEFT(G1683,FIND("@",G1683)-1)),LEFT(G1683,FIND("@",G1683)-1)),IF(G1683="","-",IFERROR(VALUE(G1683),G1683)))," ","")))</f>
        <v/>
      </c>
    </row>
    <row r="1684" ht="25.5" customHeight="1">
      <c r="A1684" s="4">
        <f>TRIM(CLEAN(SUBSTITUTE(IFERROR(IFERROR(VALUE(LEFT(G1684,FIND("@",G1684)-1)),LEFT(G1684,FIND("@",G1684)-1)),IF(G1684="","-",IFERROR(VALUE(G1684),G1684)))," ","")))</f>
        <v/>
      </c>
    </row>
    <row r="1685" ht="25.5" customHeight="1">
      <c r="A1685" s="4">
        <f>TRIM(CLEAN(SUBSTITUTE(IFERROR(IFERROR(VALUE(LEFT(G1685,FIND("@",G1685)-1)),LEFT(G1685,FIND("@",G1685)-1)),IF(G1685="","-",IFERROR(VALUE(G1685),G1685)))," ","")))</f>
        <v/>
      </c>
    </row>
    <row r="1686" ht="25.5" customHeight="1">
      <c r="A1686" s="4">
        <f>TRIM(CLEAN(SUBSTITUTE(IFERROR(IFERROR(VALUE(LEFT(G1686,FIND("@",G1686)-1)),LEFT(G1686,FIND("@",G1686)-1)),IF(G1686="","-",IFERROR(VALUE(G1686),G1686)))," ","")))</f>
        <v/>
      </c>
    </row>
    <row r="1687" ht="25.5" customHeight="1">
      <c r="A1687" s="4">
        <f>TRIM(CLEAN(SUBSTITUTE(IFERROR(IFERROR(VALUE(LEFT(G1687,FIND("@",G1687)-1)),LEFT(G1687,FIND("@",G1687)-1)),IF(G1687="","-",IFERROR(VALUE(G1687),G1687)))," ","")))</f>
        <v/>
      </c>
    </row>
    <row r="1688" ht="25.5" customHeight="1">
      <c r="A1688" s="4">
        <f>TRIM(CLEAN(SUBSTITUTE(IFERROR(IFERROR(VALUE(LEFT(G1688,FIND("@",G1688)-1)),LEFT(G1688,FIND("@",G1688)-1)),IF(G1688="","-",IFERROR(VALUE(G1688),G1688)))," ","")))</f>
        <v/>
      </c>
    </row>
    <row r="1689" ht="25.5" customHeight="1">
      <c r="A1689" s="4">
        <f>TRIM(CLEAN(SUBSTITUTE(IFERROR(IFERROR(VALUE(LEFT(G1689,FIND("@",G1689)-1)),LEFT(G1689,FIND("@",G1689)-1)),IF(G1689="","-",IFERROR(VALUE(G1689),G1689)))," ","")))</f>
        <v/>
      </c>
    </row>
    <row r="1690" ht="25.5" customHeight="1">
      <c r="A1690" s="4">
        <f>TRIM(CLEAN(SUBSTITUTE(IFERROR(IFERROR(VALUE(LEFT(G1690,FIND("@",G1690)-1)),LEFT(G1690,FIND("@",G1690)-1)),IF(G1690="","-",IFERROR(VALUE(G1690),G1690)))," ","")))</f>
        <v/>
      </c>
    </row>
    <row r="1691" ht="25.5" customHeight="1">
      <c r="A1691" s="4">
        <f>TRIM(CLEAN(SUBSTITUTE(IFERROR(IFERROR(VALUE(LEFT(G1691,FIND("@",G1691)-1)),LEFT(G1691,FIND("@",G1691)-1)),IF(G1691="","-",IFERROR(VALUE(G1691),G1691)))," ","")))</f>
        <v/>
      </c>
    </row>
    <row r="1692" ht="25.5" customHeight="1">
      <c r="A1692" s="4">
        <f>TRIM(CLEAN(SUBSTITUTE(IFERROR(IFERROR(VALUE(LEFT(G1692,FIND("@",G1692)-1)),LEFT(G1692,FIND("@",G1692)-1)),IF(G1692="","-",IFERROR(VALUE(G1692),G1692)))," ","")))</f>
        <v/>
      </c>
    </row>
    <row r="1693" ht="25.5" customHeight="1">
      <c r="A1693" s="4">
        <f>TRIM(CLEAN(SUBSTITUTE(IFERROR(IFERROR(VALUE(LEFT(G1693,FIND("@",G1693)-1)),LEFT(G1693,FIND("@",G1693)-1)),IF(G1693="","-",IFERROR(VALUE(G1693),G1693)))," ","")))</f>
        <v/>
      </c>
    </row>
    <row r="1694" ht="25.5" customHeight="1">
      <c r="A1694" s="4">
        <f>TRIM(CLEAN(SUBSTITUTE(IFERROR(IFERROR(VALUE(LEFT(G1694,FIND("@",G1694)-1)),LEFT(G1694,FIND("@",G1694)-1)),IF(G1694="","-",IFERROR(VALUE(G1694),G1694)))," ","")))</f>
        <v/>
      </c>
    </row>
    <row r="1695" ht="25.5" customHeight="1">
      <c r="A1695" s="4">
        <f>TRIM(CLEAN(SUBSTITUTE(IFERROR(IFERROR(VALUE(LEFT(G1695,FIND("@",G1695)-1)),LEFT(G1695,FIND("@",G1695)-1)),IF(G1695="","-",IFERROR(VALUE(G1695),G1695)))," ","")))</f>
        <v/>
      </c>
    </row>
    <row r="1696" ht="25.5" customHeight="1">
      <c r="A1696" s="4">
        <f>TRIM(CLEAN(SUBSTITUTE(IFERROR(IFERROR(VALUE(LEFT(G1696,FIND("@",G1696)-1)),LEFT(G1696,FIND("@",G1696)-1)),IF(G1696="","-",IFERROR(VALUE(G1696),G1696)))," ","")))</f>
        <v/>
      </c>
    </row>
    <row r="1697" ht="25.5" customHeight="1">
      <c r="A1697" s="4">
        <f>TRIM(CLEAN(SUBSTITUTE(IFERROR(IFERROR(VALUE(LEFT(G1697,FIND("@",G1697)-1)),LEFT(G1697,FIND("@",G1697)-1)),IF(G1697="","-",IFERROR(VALUE(G1697),G1697)))," ","")))</f>
        <v/>
      </c>
    </row>
    <row r="1698" ht="25.5" customHeight="1">
      <c r="A1698" s="4">
        <f>TRIM(CLEAN(SUBSTITUTE(IFERROR(IFERROR(VALUE(LEFT(G1698,FIND("@",G1698)-1)),LEFT(G1698,FIND("@",G1698)-1)),IF(G1698="","-",IFERROR(VALUE(G1698),G1698)))," ","")))</f>
        <v/>
      </c>
    </row>
    <row r="1699" ht="25.5" customHeight="1">
      <c r="A1699" s="4">
        <f>TRIM(CLEAN(SUBSTITUTE(IFERROR(IFERROR(VALUE(LEFT(G1699,FIND("@",G1699)-1)),LEFT(G1699,FIND("@",G1699)-1)),IF(G1699="","-",IFERROR(VALUE(G1699),G1699)))," ","")))</f>
        <v/>
      </c>
    </row>
    <row r="1700" ht="25.5" customHeight="1">
      <c r="A1700" s="4">
        <f>TRIM(CLEAN(SUBSTITUTE(IFERROR(IFERROR(VALUE(LEFT(G1700,FIND("@",G1700)-1)),LEFT(G1700,FIND("@",G1700)-1)),IF(G1700="","-",IFERROR(VALUE(G1700),G1700)))," ","")))</f>
        <v/>
      </c>
    </row>
    <row r="1701" ht="15" customHeight="1">
      <c r="A1701" s="4">
        <f>TRIM(CLEAN(SUBSTITUTE(IFERROR(IFERROR(VALUE(LEFT(G1701,FIND("@",G1701)-1)),LEFT(G1701,FIND("@",G1701)-1)),IF(G1701="","-",IFERROR(VALUE(G1701),G1701)))," ","")))</f>
        <v/>
      </c>
    </row>
    <row r="1702" ht="15" customHeight="1">
      <c r="A1702" s="4">
        <f>TRIM(CLEAN(SUBSTITUTE(IFERROR(IFERROR(VALUE(LEFT(G1702,FIND("@",G1702)-1)),LEFT(G1702,FIND("@",G1702)-1)),IF(G1702="","-",IFERROR(VALUE(G1702),G1702)))," ","")))</f>
        <v/>
      </c>
    </row>
    <row r="1703" ht="15" customHeight="1">
      <c r="A1703" s="4">
        <f>TRIM(CLEAN(SUBSTITUTE(IFERROR(IFERROR(VALUE(LEFT(G1703,FIND("@",G1703)-1)),LEFT(G1703,FIND("@",G1703)-1)),IF(G1703="","-",IFERROR(VALUE(G1703),G1703)))," ","")))</f>
        <v/>
      </c>
    </row>
    <row r="1704" ht="15" customHeight="1">
      <c r="A1704" s="4">
        <f>TRIM(CLEAN(SUBSTITUTE(IFERROR(IFERROR(VALUE(LEFT(G1704,FIND("@",G1704)-1)),LEFT(G1704,FIND("@",G1704)-1)),IF(G1704="","-",IFERROR(VALUE(G1704),G1704)))," ","")))</f>
        <v/>
      </c>
    </row>
    <row r="1705" ht="15" customHeight="1">
      <c r="A1705" s="4">
        <f>TRIM(CLEAN(SUBSTITUTE(IFERROR(IFERROR(VALUE(LEFT(G1705,FIND("@",G1705)-1)),LEFT(G1705,FIND("@",G1705)-1)),IF(G1705="","-",IFERROR(VALUE(G1705),G1705)))," ","")))</f>
        <v/>
      </c>
    </row>
    <row r="1706" ht="15" customHeight="1">
      <c r="A1706" s="4">
        <f>TRIM(CLEAN(SUBSTITUTE(IFERROR(IFERROR(VALUE(LEFT(G1706,FIND("@",G1706)-1)),LEFT(G1706,FIND("@",G1706)-1)),IF(G1706="","-",IFERROR(VALUE(G1706),G1706)))," ","")))</f>
        <v/>
      </c>
    </row>
    <row r="1707" ht="15" customHeight="1">
      <c r="A1707" s="4">
        <f>TRIM(CLEAN(SUBSTITUTE(IFERROR(IFERROR(VALUE(LEFT(G1707,FIND("@",G1707)-1)),LEFT(G1707,FIND("@",G1707)-1)),IF(G1707="","-",IFERROR(VALUE(G1707),G1707)))," ","")))</f>
        <v/>
      </c>
    </row>
    <row r="1708" ht="15" customHeight="1">
      <c r="A1708" s="4">
        <f>TRIM(CLEAN(SUBSTITUTE(IFERROR(IFERROR(VALUE(LEFT(G1708,FIND("@",G1708)-1)),LEFT(G1708,FIND("@",G1708)-1)),IF(G1708="","-",IFERROR(VALUE(G1708),G1708)))," ","")))</f>
        <v/>
      </c>
    </row>
    <row r="1709" ht="15" customHeight="1">
      <c r="A1709" s="4">
        <f>TRIM(CLEAN(SUBSTITUTE(IFERROR(IFERROR(VALUE(LEFT(G1709,FIND("@",G1709)-1)),LEFT(G1709,FIND("@",G1709)-1)),IF(G1709="","-",IFERROR(VALUE(G1709),G1709)))," ","")))</f>
        <v/>
      </c>
    </row>
    <row r="1710" ht="15" customHeight="1">
      <c r="A1710" s="4">
        <f>TRIM(CLEAN(SUBSTITUTE(IFERROR(IFERROR(VALUE(LEFT(G1710,FIND("@",G1710)-1)),LEFT(G1710,FIND("@",G1710)-1)),IF(G1710="","-",IFERROR(VALUE(G1710),G1710)))," ","")))</f>
        <v/>
      </c>
    </row>
    <row r="1711" ht="15" customHeight="1">
      <c r="A1711" s="4">
        <f>TRIM(CLEAN(SUBSTITUTE(IFERROR(IFERROR(VALUE(LEFT(G1711,FIND("@",G1711)-1)),LEFT(G1711,FIND("@",G1711)-1)),IF(G1711="","-",IFERROR(VALUE(G1711),G1711)))," ","")))</f>
        <v/>
      </c>
    </row>
    <row r="1712" ht="15" customHeight="1">
      <c r="A1712" s="4">
        <f>TRIM(CLEAN(SUBSTITUTE(IFERROR(IFERROR(VALUE(LEFT(G1712,FIND("@",G1712)-1)),LEFT(G1712,FIND("@",G1712)-1)),IF(G1712="","-",IFERROR(VALUE(G1712),G1712)))," ","")))</f>
        <v/>
      </c>
    </row>
    <row r="1713" ht="15" customHeight="1">
      <c r="A1713" s="4">
        <f>TRIM(CLEAN(SUBSTITUTE(IFERROR(IFERROR(VALUE(LEFT(G1713,FIND("@",G1713)-1)),LEFT(G1713,FIND("@",G1713)-1)),IF(G1713="","-",IFERROR(VALUE(G1713),G1713)))," ","")))</f>
        <v/>
      </c>
    </row>
    <row r="1714" ht="15" customHeight="1">
      <c r="A1714" s="4">
        <f>TRIM(CLEAN(SUBSTITUTE(IFERROR(IFERROR(VALUE(LEFT(G1714,FIND("@",G1714)-1)),LEFT(G1714,FIND("@",G1714)-1)),IF(G1714="","-",IFERROR(VALUE(G1714),G1714)))," ","")))</f>
        <v/>
      </c>
    </row>
    <row r="1715" ht="15" customHeight="1">
      <c r="A1715" s="4">
        <f>TRIM(CLEAN(SUBSTITUTE(IFERROR(IFERROR(VALUE(LEFT(G1715,FIND("@",G1715)-1)),LEFT(G1715,FIND("@",G1715)-1)),IF(G1715="","-",IFERROR(VALUE(G1715),G1715)))," ","")))</f>
        <v/>
      </c>
    </row>
    <row r="1716" ht="15" customHeight="1">
      <c r="A1716" s="4">
        <f>TRIM(CLEAN(SUBSTITUTE(IFERROR(IFERROR(VALUE(LEFT(G1716,FIND("@",G1716)-1)),LEFT(G1716,FIND("@",G1716)-1)),IF(G1716="","-",IFERROR(VALUE(G1716),G1716)))," ","")))</f>
        <v/>
      </c>
    </row>
    <row r="1717" ht="15" customHeight="1">
      <c r="A1717" s="4">
        <f>TRIM(CLEAN(SUBSTITUTE(IFERROR(IFERROR(VALUE(LEFT(G1717,FIND("@",G1717)-1)),LEFT(G1717,FIND("@",G1717)-1)),IF(G1717="","-",IFERROR(VALUE(G1717),G1717)))," ","")))</f>
        <v/>
      </c>
    </row>
    <row r="1718" ht="15" customHeight="1">
      <c r="A1718" s="4">
        <f>TRIM(CLEAN(SUBSTITUTE(IFERROR(IFERROR(VALUE(LEFT(G1718,FIND("@",G1718)-1)),LEFT(G1718,FIND("@",G1718)-1)),IF(G1718="","-",IFERROR(VALUE(G1718),G1718)))," ","")))</f>
        <v/>
      </c>
    </row>
    <row r="1719" ht="15" customHeight="1">
      <c r="A1719" s="4">
        <f>TRIM(CLEAN(SUBSTITUTE(IFERROR(IFERROR(VALUE(LEFT(G1719,FIND("@",G1719)-1)),LEFT(G1719,FIND("@",G1719)-1)),IF(G1719="","-",IFERROR(VALUE(G1719),G1719)))," ","")))</f>
        <v/>
      </c>
    </row>
    <row r="1720" ht="15" customHeight="1">
      <c r="A1720" s="4">
        <f>TRIM(CLEAN(SUBSTITUTE(IFERROR(IFERROR(VALUE(LEFT(G1720,FIND("@",G1720)-1)),LEFT(G1720,FIND("@",G1720)-1)),IF(G1720="","-",IFERROR(VALUE(G1720),G1720)))," ","")))</f>
        <v/>
      </c>
    </row>
    <row r="1721" ht="15" customHeight="1">
      <c r="A1721" s="4">
        <f>TRIM(CLEAN(SUBSTITUTE(IFERROR(IFERROR(VALUE(LEFT(G1721,FIND("@",G1721)-1)),LEFT(G1721,FIND("@",G1721)-1)),IF(G1721="","-",IFERROR(VALUE(G1721),G1721)))," ","")))</f>
        <v/>
      </c>
    </row>
    <row r="1722" ht="15" customHeight="1">
      <c r="A1722" s="4">
        <f>TRIM(CLEAN(SUBSTITUTE(IFERROR(IFERROR(VALUE(LEFT(G1722,FIND("@",G1722)-1)),LEFT(G1722,FIND("@",G1722)-1)),IF(G1722="","-",IFERROR(VALUE(G1722),G1722)))," ","")))</f>
        <v/>
      </c>
    </row>
    <row r="1723" ht="15" customHeight="1">
      <c r="A1723" s="4">
        <f>TRIM(CLEAN(SUBSTITUTE(IFERROR(IFERROR(VALUE(LEFT(G1723,FIND("@",G1723)-1)),LEFT(G1723,FIND("@",G1723)-1)),IF(G1723="","-",IFERROR(VALUE(G1723),G1723)))," ","")))</f>
        <v/>
      </c>
    </row>
    <row r="1724" ht="15" customHeight="1">
      <c r="A1724" s="4">
        <f>TRIM(CLEAN(SUBSTITUTE(IFERROR(IFERROR(VALUE(LEFT(G1724,FIND("@",G1724)-1)),LEFT(G1724,FIND("@",G1724)-1)),IF(G1724="","-",IFERROR(VALUE(G1724),G1724)))," ","")))</f>
        <v/>
      </c>
    </row>
    <row r="1725" ht="15" customHeight="1">
      <c r="A1725" s="4">
        <f>TRIM(CLEAN(SUBSTITUTE(IFERROR(IFERROR(VALUE(LEFT(G1725,FIND("@",G1725)-1)),LEFT(G1725,FIND("@",G1725)-1)),IF(G1725="","-",IFERROR(VALUE(G1725),G1725)))," ","")))</f>
        <v/>
      </c>
    </row>
    <row r="1726" ht="15" customHeight="1">
      <c r="A1726" s="4">
        <f>TRIM(CLEAN(SUBSTITUTE(IFERROR(IFERROR(VALUE(LEFT(G1726,FIND("@",G1726)-1)),LEFT(G1726,FIND("@",G1726)-1)),IF(G1726="","-",IFERROR(VALUE(G1726),G1726)))," ","")))</f>
        <v/>
      </c>
    </row>
    <row r="1727" ht="15" customHeight="1">
      <c r="A1727" s="4">
        <f>TRIM(CLEAN(SUBSTITUTE(IFERROR(IFERROR(VALUE(LEFT(G1727,FIND("@",G1727)-1)),LEFT(G1727,FIND("@",G1727)-1)),IF(G1727="","-",IFERROR(VALUE(G1727),G1727)))," ","")))</f>
        <v/>
      </c>
    </row>
    <row r="1728" ht="15" customHeight="1">
      <c r="A1728" s="4">
        <f>TRIM(CLEAN(SUBSTITUTE(IFERROR(IFERROR(VALUE(LEFT(G1728,FIND("@",G1728)-1)),LEFT(G1728,FIND("@",G1728)-1)),IF(G1728="","-",IFERROR(VALUE(G1728),G1728)))," ","")))</f>
        <v/>
      </c>
    </row>
    <row r="1729" ht="15" customHeight="1">
      <c r="A1729" s="4">
        <f>TRIM(CLEAN(SUBSTITUTE(IFERROR(IFERROR(VALUE(LEFT(G1729,FIND("@",G1729)-1)),LEFT(G1729,FIND("@",G1729)-1)),IF(G1729="","-",IFERROR(VALUE(G1729),G1729)))," ","")))</f>
        <v/>
      </c>
    </row>
    <row r="1730" ht="15" customHeight="1">
      <c r="A1730" s="4">
        <f>TRIM(CLEAN(SUBSTITUTE(IFERROR(IFERROR(VALUE(LEFT(G1730,FIND("@",G1730)-1)),LEFT(G1730,FIND("@",G1730)-1)),IF(G1730="","-",IFERROR(VALUE(G1730),G1730)))," ","")))</f>
        <v/>
      </c>
    </row>
    <row r="1731" ht="15" customHeight="1">
      <c r="A1731" s="4">
        <f>TRIM(CLEAN(SUBSTITUTE(IFERROR(IFERROR(VALUE(LEFT(G1731,FIND("@",G1731)-1)),LEFT(G1731,FIND("@",G1731)-1)),IF(G1731="","-",IFERROR(VALUE(G1731),G1731)))," ","")))</f>
        <v/>
      </c>
    </row>
    <row r="1732" ht="15" customHeight="1">
      <c r="A1732" s="4">
        <f>TRIM(CLEAN(SUBSTITUTE(IFERROR(IFERROR(VALUE(LEFT(G1732,FIND("@",G1732)-1)),LEFT(G1732,FIND("@",G1732)-1)),IF(G1732="","-",IFERROR(VALUE(G1732),G1732)))," ","")))</f>
        <v/>
      </c>
    </row>
    <row r="1733" ht="15" customHeight="1">
      <c r="A1733" s="4">
        <f>TRIM(CLEAN(SUBSTITUTE(IFERROR(IFERROR(VALUE(LEFT(G1733,FIND("@",G1733)-1)),LEFT(G1733,FIND("@",G1733)-1)),IF(G1733="","-",IFERROR(VALUE(G1733),G1733)))," ","")))</f>
        <v/>
      </c>
    </row>
    <row r="1734" ht="15" customHeight="1">
      <c r="A1734" s="4">
        <f>TRIM(CLEAN(SUBSTITUTE(IFERROR(IFERROR(VALUE(LEFT(G1734,FIND("@",G1734)-1)),LEFT(G1734,FIND("@",G1734)-1)),IF(G1734="","-",IFERROR(VALUE(G1734),G1734)))," ","")))</f>
        <v/>
      </c>
    </row>
    <row r="1735" ht="15" customHeight="1">
      <c r="A1735" s="4">
        <f>TRIM(CLEAN(SUBSTITUTE(IFERROR(IFERROR(VALUE(LEFT(G1735,FIND("@",G1735)-1)),LEFT(G1735,FIND("@",G1735)-1)),IF(G1735="","-",IFERROR(VALUE(G1735),G1735)))," ","")))</f>
        <v/>
      </c>
    </row>
    <row r="1736" ht="15" customHeight="1">
      <c r="A1736" s="4">
        <f>TRIM(CLEAN(SUBSTITUTE(IFERROR(IFERROR(VALUE(LEFT(G1736,FIND("@",G1736)-1)),LEFT(G1736,FIND("@",G1736)-1)),IF(G1736="","-",IFERROR(VALUE(G1736),G1736)))," ","")))</f>
        <v/>
      </c>
    </row>
    <row r="1737" ht="15" customHeight="1">
      <c r="A1737" s="4">
        <f>TRIM(CLEAN(SUBSTITUTE(IFERROR(IFERROR(VALUE(LEFT(G1737,FIND("@",G1737)-1)),LEFT(G1737,FIND("@",G1737)-1)),IF(G1737="","-",IFERROR(VALUE(G1737),G1737)))," ","")))</f>
        <v/>
      </c>
    </row>
    <row r="1738" ht="15" customHeight="1">
      <c r="A1738" s="4">
        <f>TRIM(CLEAN(SUBSTITUTE(IFERROR(IFERROR(VALUE(LEFT(G1738,FIND("@",G1738)-1)),LEFT(G1738,FIND("@",G1738)-1)),IF(G1738="","-",IFERROR(VALUE(G1738),G1738)))," ","")))</f>
        <v/>
      </c>
    </row>
    <row r="1739" ht="15" customHeight="1">
      <c r="A1739" s="4">
        <f>TRIM(CLEAN(SUBSTITUTE(IFERROR(IFERROR(VALUE(LEFT(G1739,FIND("@",G1739)-1)),LEFT(G1739,FIND("@",G1739)-1)),IF(G1739="","-",IFERROR(VALUE(G1739),G1739)))," ","")))</f>
        <v/>
      </c>
    </row>
    <row r="1740" ht="15" customHeight="1">
      <c r="A1740" s="4">
        <f>TRIM(CLEAN(SUBSTITUTE(IFERROR(IFERROR(VALUE(LEFT(G1740,FIND("@",G1740)-1)),LEFT(G1740,FIND("@",G1740)-1)),IF(G1740="","-",IFERROR(VALUE(G1740),G1740)))," ","")))</f>
        <v/>
      </c>
    </row>
    <row r="1741" ht="15" customHeight="1">
      <c r="A1741" s="4">
        <f>TRIM(CLEAN(SUBSTITUTE(IFERROR(IFERROR(VALUE(LEFT(G1741,FIND("@",G1741)-1)),LEFT(G1741,FIND("@",G1741)-1)),IF(G1741="","-",IFERROR(VALUE(G1741),G1741)))," ","")))</f>
        <v/>
      </c>
    </row>
    <row r="1742" ht="15" customHeight="1">
      <c r="A1742" s="4">
        <f>TRIM(CLEAN(SUBSTITUTE(IFERROR(IFERROR(VALUE(LEFT(G1742,FIND("@",G1742)-1)),LEFT(G1742,FIND("@",G1742)-1)),IF(G1742="","-",IFERROR(VALUE(G1742),G1742)))," ","")))</f>
        <v/>
      </c>
    </row>
    <row r="1743" ht="15" customHeight="1">
      <c r="A1743" s="4">
        <f>TRIM(CLEAN(SUBSTITUTE(IFERROR(IFERROR(VALUE(LEFT(G1743,FIND("@",G1743)-1)),LEFT(G1743,FIND("@",G1743)-1)),IF(G1743="","-",IFERROR(VALUE(G1743),G1743)))," ","")))</f>
        <v/>
      </c>
    </row>
    <row r="1744" ht="15" customHeight="1">
      <c r="A1744" s="4">
        <f>TRIM(CLEAN(SUBSTITUTE(IFERROR(IFERROR(VALUE(LEFT(G1744,FIND("@",G1744)-1)),LEFT(G1744,FIND("@",G1744)-1)),IF(G1744="","-",IFERROR(VALUE(G1744),G1744)))," ","")))</f>
        <v/>
      </c>
    </row>
    <row r="1745" ht="15" customHeight="1">
      <c r="A1745" s="4">
        <f>TRIM(CLEAN(SUBSTITUTE(IFERROR(IFERROR(VALUE(LEFT(G1745,FIND("@",G1745)-1)),LEFT(G1745,FIND("@",G1745)-1)),IF(G1745="","-",IFERROR(VALUE(G1745),G1745)))," ","")))</f>
        <v/>
      </c>
    </row>
    <row r="1746" ht="15" customHeight="1">
      <c r="A1746" s="4">
        <f>TRIM(CLEAN(SUBSTITUTE(IFERROR(IFERROR(VALUE(LEFT(G1746,FIND("@",G1746)-1)),LEFT(G1746,FIND("@",G1746)-1)),IF(G1746="","-",IFERROR(VALUE(G1746),G1746)))," ","")))</f>
        <v/>
      </c>
    </row>
    <row r="1747" ht="15" customHeight="1">
      <c r="A1747" s="4">
        <f>TRIM(CLEAN(SUBSTITUTE(IFERROR(IFERROR(VALUE(LEFT(G1747,FIND("@",G1747)-1)),LEFT(G1747,FIND("@",G1747)-1)),IF(G1747="","-",IFERROR(VALUE(G1747),G1747)))," ","")))</f>
        <v/>
      </c>
    </row>
    <row r="1748" ht="15" customHeight="1">
      <c r="A1748" s="4">
        <f>TRIM(CLEAN(SUBSTITUTE(IFERROR(IFERROR(VALUE(LEFT(G1748,FIND("@",G1748)-1)),LEFT(G1748,FIND("@",G1748)-1)),IF(G1748="","-",IFERROR(VALUE(G1748),G1748)))," ","")))</f>
        <v/>
      </c>
    </row>
    <row r="1749" ht="15" customHeight="1">
      <c r="A1749" s="4">
        <f>TRIM(CLEAN(SUBSTITUTE(IFERROR(IFERROR(VALUE(LEFT(G1749,FIND("@",G1749)-1)),LEFT(G1749,FIND("@",G1749)-1)),IF(G1749="","-",IFERROR(VALUE(G1749),G1749)))," ","")))</f>
        <v/>
      </c>
    </row>
    <row r="1750" ht="15" customHeight="1">
      <c r="A1750" s="4">
        <f>TRIM(CLEAN(SUBSTITUTE(IFERROR(IFERROR(VALUE(LEFT(G1750,FIND("@",G1750)-1)),LEFT(G1750,FIND("@",G1750)-1)),IF(G1750="","-",IFERROR(VALUE(G1750),G1750)))," ","")))</f>
        <v/>
      </c>
    </row>
    <row r="1751" ht="15" customHeight="1">
      <c r="A1751" s="4">
        <f>TRIM(CLEAN(SUBSTITUTE(IFERROR(IFERROR(VALUE(LEFT(G1751,FIND("@",G1751)-1)),LEFT(G1751,FIND("@",G1751)-1)),IF(G1751="","-",IFERROR(VALUE(G1751),G1751)))," ","")))</f>
        <v/>
      </c>
    </row>
    <row r="1752" ht="15" customHeight="1">
      <c r="A1752" s="4">
        <f>TRIM(CLEAN(SUBSTITUTE(IFERROR(IFERROR(VALUE(LEFT(G1752,FIND("@",G1752)-1)),LEFT(G1752,FIND("@",G1752)-1)),IF(G1752="","-",IFERROR(VALUE(G1752),G1752)))," ","")))</f>
        <v/>
      </c>
    </row>
    <row r="1753" ht="15" customHeight="1">
      <c r="A1753" s="4">
        <f>TRIM(CLEAN(SUBSTITUTE(IFERROR(IFERROR(VALUE(LEFT(G1753,FIND("@",G1753)-1)),LEFT(G1753,FIND("@",G1753)-1)),IF(G1753="","-",IFERROR(VALUE(G1753),G1753)))," ","")))</f>
        <v/>
      </c>
    </row>
    <row r="1754" ht="15" customHeight="1">
      <c r="A1754" s="4">
        <f>TRIM(CLEAN(SUBSTITUTE(IFERROR(IFERROR(VALUE(LEFT(G1754,FIND("@",G1754)-1)),LEFT(G1754,FIND("@",G1754)-1)),IF(G1754="","-",IFERROR(VALUE(G1754),G1754)))," ","")))</f>
        <v/>
      </c>
    </row>
    <row r="1755" ht="25.5" customHeight="1">
      <c r="A1755" s="4">
        <f>TRIM(CLEAN(SUBSTITUTE(IFERROR(IFERROR(VALUE(LEFT(G1755,FIND("@",G1755)-1)),LEFT(G1755,FIND("@",G1755)-1)),IF(G1755="","-",IFERROR(VALUE(G1755),G1755)))," ","")))</f>
        <v/>
      </c>
    </row>
    <row r="1756" ht="25.5" customHeight="1">
      <c r="A1756" s="4">
        <f>TRIM(CLEAN(SUBSTITUTE(IFERROR(IFERROR(VALUE(LEFT(G1756,FIND("@",G1756)-1)),LEFT(G1756,FIND("@",G1756)-1)),IF(G1756="","-",IFERROR(VALUE(G1756),G1756)))," ","")))</f>
        <v/>
      </c>
    </row>
    <row r="1757" ht="25.5" customHeight="1">
      <c r="A1757" s="4">
        <f>TRIM(CLEAN(SUBSTITUTE(IFERROR(IFERROR(VALUE(LEFT(G1757,FIND("@",G1757)-1)),LEFT(G1757,FIND("@",G1757)-1)),IF(G1757="","-",IFERROR(VALUE(G1757),G1757)))," ","")))</f>
        <v/>
      </c>
    </row>
    <row r="1758" ht="25.5" customHeight="1">
      <c r="A1758" s="4">
        <f>TRIM(CLEAN(SUBSTITUTE(IFERROR(IFERROR(VALUE(LEFT(G1758,FIND("@",G1758)-1)),LEFT(G1758,FIND("@",G1758)-1)),IF(G1758="","-",IFERROR(VALUE(G1758),G1758)))," ","")))</f>
        <v/>
      </c>
    </row>
    <row r="1759" ht="25.5" customHeight="1">
      <c r="A1759" s="4">
        <f>TRIM(CLEAN(SUBSTITUTE(IFERROR(IFERROR(VALUE(LEFT(G1759,FIND("@",G1759)-1)),LEFT(G1759,FIND("@",G1759)-1)),IF(G1759="","-",IFERROR(VALUE(G1759),G1759)))," ","")))</f>
        <v/>
      </c>
    </row>
    <row r="1760" ht="25.5" customHeight="1">
      <c r="A1760" s="4">
        <f>TRIM(CLEAN(SUBSTITUTE(IFERROR(IFERROR(VALUE(LEFT(G1760,FIND("@",G1760)-1)),LEFT(G1760,FIND("@",G1760)-1)),IF(G1760="","-",IFERROR(VALUE(G1760),G1760)))," ","")))</f>
        <v/>
      </c>
    </row>
    <row r="1761" ht="25.5" customHeight="1">
      <c r="A1761" s="4">
        <f>TRIM(CLEAN(SUBSTITUTE(IFERROR(IFERROR(VALUE(LEFT(G1761,FIND("@",G1761)-1)),LEFT(G1761,FIND("@",G1761)-1)),IF(G1761="","-",IFERROR(VALUE(G1761),G1761)))," ","")))</f>
        <v/>
      </c>
    </row>
    <row r="1762" ht="25.5" customHeight="1">
      <c r="A1762" s="4">
        <f>TRIM(CLEAN(SUBSTITUTE(IFERROR(IFERROR(VALUE(LEFT(G1762,FIND("@",G1762)-1)),LEFT(G1762,FIND("@",G1762)-1)),IF(G1762="","-",IFERROR(VALUE(G1762),G1762)))," ","")))</f>
        <v/>
      </c>
    </row>
    <row r="1763" ht="25.5" customHeight="1">
      <c r="A1763" s="4">
        <f>TRIM(CLEAN(SUBSTITUTE(IFERROR(IFERROR(VALUE(LEFT(G1763,FIND("@",G1763)-1)),LEFT(G1763,FIND("@",G1763)-1)),IF(G1763="","-",IFERROR(VALUE(G1763),G1763)))," ","")))</f>
        <v/>
      </c>
    </row>
    <row r="1764" ht="25.5" customHeight="1">
      <c r="A1764" s="4">
        <f>TRIM(CLEAN(SUBSTITUTE(IFERROR(IFERROR(VALUE(LEFT(G1764,FIND("@",G1764)-1)),LEFT(G1764,FIND("@",G1764)-1)),IF(G1764="","-",IFERROR(VALUE(G1764),G1764)))," ","")))</f>
        <v/>
      </c>
    </row>
    <row r="1765" ht="15" customHeight="1">
      <c r="A1765" s="4">
        <f>TRIM(CLEAN(SUBSTITUTE(IFERROR(IFERROR(VALUE(LEFT(G1765,FIND("@",G1765)-1)),LEFT(G1765,FIND("@",G1765)-1)),IF(G1765="","-",IFERROR(VALUE(G1765),G1765)))," ","")))</f>
        <v/>
      </c>
    </row>
    <row r="1766" ht="15" customHeight="1">
      <c r="A1766" s="4">
        <f>TRIM(CLEAN(SUBSTITUTE(IFERROR(IFERROR(VALUE(LEFT(G1766,FIND("@",G1766)-1)),LEFT(G1766,FIND("@",G1766)-1)),IF(G1766="","-",IFERROR(VALUE(G1766),G1766)))," ","")))</f>
        <v/>
      </c>
    </row>
    <row r="1767" ht="15" customHeight="1">
      <c r="A1767" s="4">
        <f>TRIM(CLEAN(SUBSTITUTE(IFERROR(IFERROR(VALUE(LEFT(G1767,FIND("@",G1767)-1)),LEFT(G1767,FIND("@",G1767)-1)),IF(G1767="","-",IFERROR(VALUE(G1767),G1767)))," ","")))</f>
        <v/>
      </c>
    </row>
    <row r="1768" ht="15" customHeight="1">
      <c r="A1768" s="4">
        <f>TRIM(CLEAN(SUBSTITUTE(IFERROR(IFERROR(VALUE(LEFT(G1768,FIND("@",G1768)-1)),LEFT(G1768,FIND("@",G1768)-1)),IF(G1768="","-",IFERROR(VALUE(G1768),G1768)))," ","")))</f>
        <v/>
      </c>
    </row>
    <row r="1769" ht="15" customHeight="1">
      <c r="A1769" s="4">
        <f>TRIM(CLEAN(SUBSTITUTE(IFERROR(IFERROR(VALUE(LEFT(G1769,FIND("@",G1769)-1)),LEFT(G1769,FIND("@",G1769)-1)),IF(G1769="","-",IFERROR(VALUE(G1769),G1769)))," ","")))</f>
        <v/>
      </c>
    </row>
    <row r="1770" ht="15" customHeight="1">
      <c r="A1770" s="4">
        <f>TRIM(CLEAN(SUBSTITUTE(IFERROR(IFERROR(VALUE(LEFT(G1770,FIND("@",G1770)-1)),LEFT(G1770,FIND("@",G1770)-1)),IF(G1770="","-",IFERROR(VALUE(G1770),G1770)))," ","")))</f>
        <v/>
      </c>
    </row>
    <row r="1771" ht="38.25" customHeight="1">
      <c r="A1771" s="4">
        <f>TRIM(CLEAN(SUBSTITUTE(IFERROR(IFERROR(VALUE(LEFT(G1771,FIND("@",G1771)-1)),LEFT(G1771,FIND("@",G1771)-1)),IF(G1771="","-",IFERROR(VALUE(G1771),G1771)))," ","")))</f>
        <v/>
      </c>
    </row>
    <row r="1772" ht="15" customHeight="1">
      <c r="A1772" s="4">
        <f>TRIM(CLEAN(SUBSTITUTE(IFERROR(IFERROR(VALUE(LEFT(G1772,FIND("@",G1772)-1)),LEFT(G1772,FIND("@",G1772)-1)),IF(G1772="","-",IFERROR(VALUE(G1772),G1772)))," ","")))</f>
        <v/>
      </c>
    </row>
    <row r="1773" ht="15" customHeight="1">
      <c r="A1773" s="4">
        <f>TRIM(CLEAN(SUBSTITUTE(IFERROR(IFERROR(VALUE(LEFT(G1773,FIND("@",G1773)-1)),LEFT(G1773,FIND("@",G1773)-1)),IF(G1773="","-",IFERROR(VALUE(G1773),G1773)))," ","")))</f>
        <v/>
      </c>
    </row>
    <row r="1774" ht="15" customHeight="1">
      <c r="A1774" s="4">
        <f>TRIM(CLEAN(SUBSTITUTE(IFERROR(IFERROR(VALUE(LEFT(G1774,FIND("@",G1774)-1)),LEFT(G1774,FIND("@",G1774)-1)),IF(G1774="","-",IFERROR(VALUE(G1774),G1774)))," ","")))</f>
        <v/>
      </c>
    </row>
    <row r="1775" ht="15" customHeight="1">
      <c r="A1775" s="4">
        <f>TRIM(CLEAN(SUBSTITUTE(IFERROR(IFERROR(VALUE(LEFT(G1775,FIND("@",G1775)-1)),LEFT(G1775,FIND("@",G1775)-1)),IF(G1775="","-",IFERROR(VALUE(G1775),G1775)))," ","")))</f>
        <v/>
      </c>
    </row>
    <row r="1776" ht="15" customHeight="1">
      <c r="A1776" s="4">
        <f>TRIM(CLEAN(SUBSTITUTE(IFERROR(IFERROR(VALUE(LEFT(G1776,FIND("@",G1776)-1)),LEFT(G1776,FIND("@",G1776)-1)),IF(G1776="","-",IFERROR(VALUE(G1776),G1776)))," ","")))</f>
        <v/>
      </c>
    </row>
    <row r="1777" ht="15" customHeight="1">
      <c r="A1777" s="4">
        <f>TRIM(CLEAN(SUBSTITUTE(IFERROR(IFERROR(VALUE(LEFT(G1777,FIND("@",G1777)-1)),LEFT(G1777,FIND("@",G1777)-1)),IF(G1777="","-",IFERROR(VALUE(G1777),G1777)))," ","")))</f>
        <v/>
      </c>
    </row>
    <row r="1778" ht="15" customHeight="1">
      <c r="A1778" s="4">
        <f>TRIM(CLEAN(SUBSTITUTE(IFERROR(IFERROR(VALUE(LEFT(G1778,FIND("@",G1778)-1)),LEFT(G1778,FIND("@",G1778)-1)),IF(G1778="","-",IFERROR(VALUE(G1778),G1778)))," ","")))</f>
        <v/>
      </c>
    </row>
    <row r="1779" ht="15" customHeight="1">
      <c r="A1779" s="4">
        <f>TRIM(CLEAN(SUBSTITUTE(IFERROR(IFERROR(VALUE(LEFT(G1779,FIND("@",G1779)-1)),LEFT(G1779,FIND("@",G1779)-1)),IF(G1779="","-",IFERROR(VALUE(G1779),G1779)))," ","")))</f>
        <v/>
      </c>
    </row>
    <row r="1780" ht="15" customHeight="1">
      <c r="A1780" s="4">
        <f>TRIM(CLEAN(SUBSTITUTE(IFERROR(IFERROR(VALUE(LEFT(G1780,FIND("@",G1780)-1)),LEFT(G1780,FIND("@",G1780)-1)),IF(G1780="","-",IFERROR(VALUE(G1780),G1780)))," ","")))</f>
        <v/>
      </c>
    </row>
    <row r="1781" ht="15" customHeight="1">
      <c r="A1781" s="4">
        <f>TRIM(CLEAN(SUBSTITUTE(IFERROR(IFERROR(VALUE(LEFT(G1781,FIND("@",G1781)-1)),LEFT(G1781,FIND("@",G1781)-1)),IF(G1781="","-",IFERROR(VALUE(G1781),G1781)))," ","")))</f>
        <v/>
      </c>
    </row>
    <row r="1782" ht="15" customHeight="1">
      <c r="A1782" s="4">
        <f>TRIM(CLEAN(SUBSTITUTE(IFERROR(IFERROR(VALUE(LEFT(G1782,FIND("@",G1782)-1)),LEFT(G1782,FIND("@",G1782)-1)),IF(G1782="","-",IFERROR(VALUE(G1782),G1782)))," ","")))</f>
        <v/>
      </c>
    </row>
    <row r="1783" ht="15" customHeight="1">
      <c r="A1783" s="4">
        <f>TRIM(CLEAN(SUBSTITUTE(IFERROR(IFERROR(VALUE(LEFT(G1783,FIND("@",G1783)-1)),LEFT(G1783,FIND("@",G1783)-1)),IF(G1783="","-",IFERROR(VALUE(G1783),G1783)))," ","")))</f>
        <v/>
      </c>
    </row>
    <row r="1784" ht="15" customHeight="1">
      <c r="A1784" s="4">
        <f>TRIM(CLEAN(SUBSTITUTE(IFERROR(IFERROR(VALUE(LEFT(G1784,FIND("@",G1784)-1)),LEFT(G1784,FIND("@",G1784)-1)),IF(G1784="","-",IFERROR(VALUE(G1784),G1784)))," ","")))</f>
        <v/>
      </c>
    </row>
    <row r="1785" ht="15" customHeight="1">
      <c r="A1785" s="4">
        <f>TRIM(CLEAN(SUBSTITUTE(IFERROR(IFERROR(VALUE(LEFT(G1785,FIND("@",G1785)-1)),LEFT(G1785,FIND("@",G1785)-1)),IF(G1785="","-",IFERROR(VALUE(G1785),G1785)))," ","")))</f>
        <v/>
      </c>
    </row>
    <row r="1786" ht="25.5" customHeight="1">
      <c r="A1786" s="4">
        <f>TRIM(CLEAN(SUBSTITUTE(IFERROR(IFERROR(VALUE(LEFT(G1786,FIND("@",G1786)-1)),LEFT(G1786,FIND("@",G1786)-1)),IF(G1786="","-",IFERROR(VALUE(G1786),G1786)))," ","")))</f>
        <v/>
      </c>
    </row>
    <row r="1787" ht="15" customHeight="1">
      <c r="A1787" s="4">
        <f>TRIM(CLEAN(SUBSTITUTE(IFERROR(IFERROR(VALUE(LEFT(G1787,FIND("@",G1787)-1)),LEFT(G1787,FIND("@",G1787)-1)),IF(G1787="","-",IFERROR(VALUE(G1787),G1787)))," ","")))</f>
        <v/>
      </c>
    </row>
    <row r="1788" ht="15" customHeight="1">
      <c r="A1788" s="4">
        <f>TRIM(CLEAN(SUBSTITUTE(IFERROR(IFERROR(VALUE(LEFT(G1788,FIND("@",G1788)-1)),LEFT(G1788,FIND("@",G1788)-1)),IF(G1788="","-",IFERROR(VALUE(G1788),G1788)))," ","")))</f>
        <v/>
      </c>
    </row>
    <row r="1789" ht="15" customHeight="1">
      <c r="A1789" s="4">
        <f>TRIM(CLEAN(SUBSTITUTE(IFERROR(IFERROR(VALUE(LEFT(G1789,FIND("@",G1789)-1)),LEFT(G1789,FIND("@",G1789)-1)),IF(G1789="","-",IFERROR(VALUE(G1789),G1789)))," ","")))</f>
        <v/>
      </c>
    </row>
    <row r="1790" ht="15" customHeight="1">
      <c r="A1790" s="4">
        <f>TRIM(CLEAN(SUBSTITUTE(IFERROR(IFERROR(VALUE(LEFT(G1790,FIND("@",G1790)-1)),LEFT(G1790,FIND("@",G1790)-1)),IF(G1790="","-",IFERROR(VALUE(G1790),G1790)))," ","")))</f>
        <v/>
      </c>
    </row>
    <row r="1791" ht="15" customHeight="1">
      <c r="A1791" s="4">
        <f>TRIM(CLEAN(SUBSTITUTE(IFERROR(IFERROR(VALUE(LEFT(G1791,FIND("@",G1791)-1)),LEFT(G1791,FIND("@",G1791)-1)),IF(G1791="","-",IFERROR(VALUE(G1791),G1791)))," ","")))</f>
        <v/>
      </c>
    </row>
    <row r="1792" ht="25.5" customHeight="1">
      <c r="A1792" s="4">
        <f>TRIM(CLEAN(SUBSTITUTE(IFERROR(IFERROR(VALUE(LEFT(G1792,FIND("@",G1792)-1)),LEFT(G1792,FIND("@",G1792)-1)),IF(G1792="","-",IFERROR(VALUE(G1792),G1792)))," ","")))</f>
        <v/>
      </c>
    </row>
    <row r="1793" ht="15" customHeight="1">
      <c r="A1793" s="4">
        <f>TRIM(CLEAN(SUBSTITUTE(IFERROR(IFERROR(VALUE(LEFT(G1793,FIND("@",G1793)-1)),LEFT(G1793,FIND("@",G1793)-1)),IF(G1793="","-",IFERROR(VALUE(G1793),G1793)))," ","")))</f>
        <v/>
      </c>
    </row>
    <row r="1794" ht="15" customHeight="1">
      <c r="A1794" s="4">
        <f>TRIM(CLEAN(SUBSTITUTE(IFERROR(IFERROR(VALUE(LEFT(G1794,FIND("@",G1794)-1)),LEFT(G1794,FIND("@",G1794)-1)),IF(G1794="","-",IFERROR(VALUE(G1794),G1794)))," ","")))</f>
        <v/>
      </c>
    </row>
    <row r="1795">
      <c r="A1795" s="4">
        <f>TRIM(CLEAN(SUBSTITUTE(IFERROR(IFERROR(VALUE(LEFT(G1795,FIND("@",G1795)-1)),LEFT(G1795,FIND("@",G1795)-1)),IF(G1795="","-",IFERROR(VALUE(G1795),G1795)))," ","")))</f>
        <v/>
      </c>
    </row>
    <row r="1796">
      <c r="A1796" s="4">
        <f>TRIM(CLEAN(SUBSTITUTE(IFERROR(IFERROR(VALUE(LEFT(G1796,FIND("@",G1796)-1)),LEFT(G1796,FIND("@",G1796)-1)),IF(G1796="","-",IFERROR(VALUE(G1796),G1796)))," ","")))</f>
        <v/>
      </c>
    </row>
    <row r="1797">
      <c r="A1797" s="4">
        <f>TRIM(CLEAN(SUBSTITUTE(IFERROR(IFERROR(VALUE(LEFT(G1797,FIND("@",G1797)-1)),LEFT(G1797,FIND("@",G1797)-1)),IF(G1797="","-",IFERROR(VALUE(G1797),G1797)))," ","")))</f>
        <v/>
      </c>
    </row>
    <row r="1798">
      <c r="A1798" s="4">
        <f>TRIM(CLEAN(SUBSTITUTE(IFERROR(IFERROR(VALUE(LEFT(G1798,FIND("@",G1798)-1)),LEFT(G1798,FIND("@",G1798)-1)),IF(G1798="","-",IFERROR(VALUE(G1798),G1798)))," ","")))</f>
        <v/>
      </c>
    </row>
    <row r="1799">
      <c r="A1799" s="4">
        <f>TRIM(CLEAN(SUBSTITUTE(IFERROR(IFERROR(VALUE(LEFT(G1799,FIND("@",G1799)-1)),LEFT(G1799,FIND("@",G1799)-1)),IF(G1799="","-",IFERROR(VALUE(G1799),G1799)))," ","")))</f>
        <v/>
      </c>
    </row>
    <row r="1800">
      <c r="A1800" s="4">
        <f>TRIM(CLEAN(SUBSTITUTE(IFERROR(IFERROR(VALUE(LEFT(G1800,FIND("@",G1800)-1)),LEFT(G1800,FIND("@",G1800)-1)),IF(G1800="","-",IFERROR(VALUE(G1800),G1800)))," ","")))</f>
        <v/>
      </c>
    </row>
    <row r="1801">
      <c r="A1801" s="4">
        <f>TRIM(CLEAN(SUBSTITUTE(IFERROR(IFERROR(VALUE(LEFT(G1801,FIND("@",G1801)-1)),LEFT(G1801,FIND("@",G1801)-1)),IF(G1801="","-",IFERROR(VALUE(G1801),G1801)))," ","")))</f>
        <v/>
      </c>
    </row>
    <row r="1802">
      <c r="A1802" s="4">
        <f>TRIM(CLEAN(SUBSTITUTE(IFERROR(IFERROR(VALUE(LEFT(G1802,FIND("@",G1802)-1)),LEFT(G1802,FIND("@",G1802)-1)),IF(G1802="","-",IFERROR(VALUE(G1802),G1802)))," ","")))</f>
        <v/>
      </c>
    </row>
    <row r="1803">
      <c r="A1803" s="4">
        <f>TRIM(CLEAN(SUBSTITUTE(IFERROR(IFERROR(VALUE(LEFT(G1803,FIND("@",G1803)-1)),LEFT(G1803,FIND("@",G1803)-1)),IF(G1803="","-",IFERROR(VALUE(G1803),G1803)))," ","")))</f>
        <v/>
      </c>
    </row>
    <row r="1804">
      <c r="A1804" s="4">
        <f>TRIM(CLEAN(SUBSTITUTE(IFERROR(IFERROR(VALUE(LEFT(G1804,FIND("@",G1804)-1)),LEFT(G1804,FIND("@",G1804)-1)),IF(G1804="","-",IFERROR(VALUE(G1804),G1804)))," ","")))</f>
        <v/>
      </c>
    </row>
    <row r="1805">
      <c r="A1805" s="4">
        <f>TRIM(CLEAN(SUBSTITUTE(IFERROR(IFERROR(VALUE(LEFT(G1805,FIND("@",G1805)-1)),LEFT(G1805,FIND("@",G1805)-1)),IF(G1805="","-",IFERROR(VALUE(G1805),G1805)))," ","")))</f>
        <v/>
      </c>
    </row>
    <row r="1806">
      <c r="A1806" s="4">
        <f>TRIM(CLEAN(SUBSTITUTE(IFERROR(IFERROR(VALUE(LEFT(G1806,FIND("@",G1806)-1)),LEFT(G1806,FIND("@",G1806)-1)),IF(G1806="","-",IFERROR(VALUE(G1806),G1806)))," ","")))</f>
        <v/>
      </c>
    </row>
    <row r="1807">
      <c r="A1807" s="4">
        <f>TRIM(CLEAN(SUBSTITUTE(IFERROR(IFERROR(VALUE(LEFT(G1807,FIND("@",G1807)-1)),LEFT(G1807,FIND("@",G1807)-1)),IF(G1807="","-",IFERROR(VALUE(G1807),G1807)))," ","")))</f>
        <v/>
      </c>
    </row>
    <row r="1808">
      <c r="A1808" s="4">
        <f>TRIM(CLEAN(SUBSTITUTE(IFERROR(IFERROR(VALUE(LEFT(G1808,FIND("@",G1808)-1)),LEFT(G1808,FIND("@",G1808)-1)),IF(G1808="","-",IFERROR(VALUE(G1808),G1808)))," ","")))</f>
        <v/>
      </c>
    </row>
    <row r="1809">
      <c r="A1809" s="4">
        <f>TRIM(CLEAN(SUBSTITUTE(IFERROR(IFERROR(VALUE(LEFT(G1809,FIND("@",G1809)-1)),LEFT(G1809,FIND("@",G1809)-1)),IF(G1809="","-",IFERROR(VALUE(G1809),G1809)))," ","")))</f>
        <v/>
      </c>
    </row>
    <row r="1810">
      <c r="A1810" s="4">
        <f>TRIM(CLEAN(SUBSTITUTE(IFERROR(IFERROR(VALUE(LEFT(G1810,FIND("@",G1810)-1)),LEFT(G1810,FIND("@",G1810)-1)),IF(G1810="","-",IFERROR(VALUE(G1810),G1810)))," ","")))</f>
        <v/>
      </c>
    </row>
    <row r="1811">
      <c r="A1811" s="4">
        <f>TRIM(CLEAN(SUBSTITUTE(IFERROR(IFERROR(VALUE(LEFT(G1811,FIND("@",G1811)-1)),LEFT(G1811,FIND("@",G1811)-1)),IF(G1811="","-",IFERROR(VALUE(G1811),G1811)))," ","")))</f>
        <v/>
      </c>
    </row>
    <row r="1812">
      <c r="A1812" s="4">
        <f>TRIM(CLEAN(SUBSTITUTE(IFERROR(IFERROR(VALUE(LEFT(G1812,FIND("@",G1812)-1)),LEFT(G1812,FIND("@",G1812)-1)),IF(G1812="","-",IFERROR(VALUE(G1812),G1812)))," ","")))</f>
        <v/>
      </c>
    </row>
    <row r="1813">
      <c r="A1813" s="4">
        <f>TRIM(CLEAN(SUBSTITUTE(IFERROR(IFERROR(VALUE(LEFT(G1813,FIND("@",G1813)-1)),LEFT(G1813,FIND("@",G1813)-1)),IF(G1813="","-",IFERROR(VALUE(G1813),G1813)))," ","")))</f>
        <v/>
      </c>
    </row>
    <row r="1814">
      <c r="A1814" s="4">
        <f>TRIM(CLEAN(SUBSTITUTE(IFERROR(IFERROR(VALUE(LEFT(G1814,FIND("@",G1814)-1)),LEFT(G1814,FIND("@",G1814)-1)),IF(G1814="","-",IFERROR(VALUE(G1814),G1814)))," ","")))</f>
        <v/>
      </c>
    </row>
    <row r="1815">
      <c r="A1815" s="4">
        <f>TRIM(CLEAN(SUBSTITUTE(IFERROR(IFERROR(VALUE(LEFT(G1815,FIND("@",G1815)-1)),LEFT(G1815,FIND("@",G1815)-1)),IF(G1815="","-",IFERROR(VALUE(G1815),G1815)))," ","")))</f>
        <v/>
      </c>
    </row>
    <row r="1816">
      <c r="A1816" s="4">
        <f>TRIM(CLEAN(SUBSTITUTE(IFERROR(IFERROR(VALUE(LEFT(G1816,FIND("@",G1816)-1)),LEFT(G1816,FIND("@",G1816)-1)),IF(G1816="","-",IFERROR(VALUE(G1816),G1816)))," ","")))</f>
        <v/>
      </c>
    </row>
    <row r="1817">
      <c r="A1817" s="4">
        <f>TRIM(CLEAN(SUBSTITUTE(IFERROR(IFERROR(VALUE(LEFT(G1817,FIND("@",G1817)-1)),LEFT(G1817,FIND("@",G1817)-1)),IF(G1817="","-",IFERROR(VALUE(G1817),G1817)))," ","")))</f>
        <v/>
      </c>
    </row>
    <row r="1818">
      <c r="A1818" s="4">
        <f>TRIM(CLEAN(SUBSTITUTE(IFERROR(IFERROR(VALUE(LEFT(G1818,FIND("@",G1818)-1)),LEFT(G1818,FIND("@",G1818)-1)),IF(G1818="","-",IFERROR(VALUE(G1818),G1818)))," ","")))</f>
        <v/>
      </c>
    </row>
    <row r="1819">
      <c r="A1819" s="4">
        <f>TRIM(CLEAN(SUBSTITUTE(IFERROR(IFERROR(VALUE(LEFT(G1819,FIND("@",G1819)-1)),LEFT(G1819,FIND("@",G1819)-1)),IF(G1819="","-",IFERROR(VALUE(G1819),G1819)))," ","")))</f>
        <v/>
      </c>
    </row>
    <row r="1820">
      <c r="A1820" s="4">
        <f>TRIM(CLEAN(SUBSTITUTE(IFERROR(IFERROR(VALUE(LEFT(G1820,FIND("@",G1820)-1)),LEFT(G1820,FIND("@",G1820)-1)),IF(G1820="","-",IFERROR(VALUE(G1820),G1820)))," ","")))</f>
        <v/>
      </c>
    </row>
    <row r="1821">
      <c r="A1821" s="4">
        <f>TRIM(CLEAN(SUBSTITUTE(IFERROR(IFERROR(VALUE(LEFT(G1821,FIND("@",G1821)-1)),LEFT(G1821,FIND("@",G1821)-1)),IF(G1821="","-",IFERROR(VALUE(G1821),G1821)))," ","")))</f>
        <v/>
      </c>
    </row>
    <row r="1822">
      <c r="A1822" s="4">
        <f>TRIM(CLEAN(SUBSTITUTE(IFERROR(IFERROR(VALUE(LEFT(G1822,FIND("@",G1822)-1)),LEFT(G1822,FIND("@",G1822)-1)),IF(G1822="","-",IFERROR(VALUE(G1822),G1822)))," ","")))</f>
        <v/>
      </c>
    </row>
    <row r="1823">
      <c r="A1823" s="4">
        <f>TRIM(CLEAN(SUBSTITUTE(IFERROR(IFERROR(VALUE(LEFT(G1823,FIND("@",G1823)-1)),LEFT(G1823,FIND("@",G1823)-1)),IF(G1823="","-",IFERROR(VALUE(G1823),G1823)))," ","")))</f>
        <v/>
      </c>
    </row>
    <row r="1824">
      <c r="A1824" s="4">
        <f>TRIM(CLEAN(SUBSTITUTE(IFERROR(IFERROR(VALUE(LEFT(G1824,FIND("@",G1824)-1)),LEFT(G1824,FIND("@",G1824)-1)),IF(G1824="","-",IFERROR(VALUE(G1824),G1824)))," ","")))</f>
        <v/>
      </c>
    </row>
    <row r="1825">
      <c r="A1825" s="4">
        <f>TRIM(CLEAN(SUBSTITUTE(IFERROR(IFERROR(VALUE(LEFT(G1825,FIND("@",G1825)-1)),LEFT(G1825,FIND("@",G1825)-1)),IF(G1825="","-",IFERROR(VALUE(G1825),G1825)))," ","")))</f>
        <v/>
      </c>
    </row>
    <row r="1826">
      <c r="A1826" s="4">
        <f>TRIM(CLEAN(SUBSTITUTE(IFERROR(IFERROR(VALUE(LEFT(G1826,FIND("@",G1826)-1)),LEFT(G1826,FIND("@",G1826)-1)),IF(G1826="","-",IFERROR(VALUE(G1826),G1826)))," ","")))</f>
        <v/>
      </c>
    </row>
    <row r="1827">
      <c r="A1827" s="4">
        <f>TRIM(CLEAN(SUBSTITUTE(IFERROR(IFERROR(VALUE(LEFT(G1827,FIND("@",G1827)-1)),LEFT(G1827,FIND("@",G1827)-1)),IF(G1827="","-",IFERROR(VALUE(G1827),G1827)))," ","")))</f>
        <v/>
      </c>
    </row>
    <row r="1828">
      <c r="A1828" s="4">
        <f>TRIM(CLEAN(SUBSTITUTE(IFERROR(IFERROR(VALUE(LEFT(G1828,FIND("@",G1828)-1)),LEFT(G1828,FIND("@",G1828)-1)),IF(G1828="","-",IFERROR(VALUE(G1828),G1828)))," ","")))</f>
        <v/>
      </c>
    </row>
    <row r="1829">
      <c r="A1829" s="4">
        <f>TRIM(CLEAN(SUBSTITUTE(IFERROR(IFERROR(VALUE(LEFT(G1829,FIND("@",G1829)-1)),LEFT(G1829,FIND("@",G1829)-1)),IF(G1829="","-",IFERROR(VALUE(G1829),G1829)))," ","")))</f>
        <v/>
      </c>
    </row>
    <row r="1830">
      <c r="A1830" s="4">
        <f>TRIM(CLEAN(SUBSTITUTE(IFERROR(IFERROR(VALUE(LEFT(G1830,FIND("@",G1830)-1)),LEFT(G1830,FIND("@",G1830)-1)),IF(G1830="","-",IFERROR(VALUE(G1830),G1830)))," ","")))</f>
        <v/>
      </c>
    </row>
    <row r="1831">
      <c r="A1831" s="4">
        <f>TRIM(CLEAN(SUBSTITUTE(IFERROR(IFERROR(VALUE(LEFT(G1831,FIND("@",G1831)-1)),LEFT(G1831,FIND("@",G1831)-1)),IF(G1831="","-",IFERROR(VALUE(G1831),G1831)))," ","")))</f>
        <v/>
      </c>
    </row>
    <row r="1832">
      <c r="A1832" s="4">
        <f>TRIM(CLEAN(SUBSTITUTE(IFERROR(IFERROR(VALUE(LEFT(G1832,FIND("@",G1832)-1)),LEFT(G1832,FIND("@",G1832)-1)),IF(G1832="","-",IFERROR(VALUE(G1832),G1832)))," ","")))</f>
        <v/>
      </c>
    </row>
    <row r="1833">
      <c r="A1833" s="4">
        <f>TRIM(CLEAN(SUBSTITUTE(IFERROR(IFERROR(VALUE(LEFT(G1833,FIND("@",G1833)-1)),LEFT(G1833,FIND("@",G1833)-1)),IF(G1833="","-",IFERROR(VALUE(G1833),G1833)))," ","")))</f>
        <v/>
      </c>
    </row>
    <row r="1834">
      <c r="A1834" s="4">
        <f>TRIM(CLEAN(SUBSTITUTE(IFERROR(IFERROR(VALUE(LEFT(G1834,FIND("@",G1834)-1)),LEFT(G1834,FIND("@",G1834)-1)),IF(G1834="","-",IFERROR(VALUE(G1834),G1834)))," ","")))</f>
        <v/>
      </c>
    </row>
    <row r="1835">
      <c r="A1835" s="4">
        <f>TRIM(CLEAN(SUBSTITUTE(IFERROR(IFERROR(VALUE(LEFT(G1835,FIND("@",G1835)-1)),LEFT(G1835,FIND("@",G1835)-1)),IF(G1835="","-",IFERROR(VALUE(G1835),G1835)))," ","")))</f>
        <v/>
      </c>
    </row>
    <row r="1836">
      <c r="A1836" s="4">
        <f>TRIM(CLEAN(SUBSTITUTE(IFERROR(IFERROR(VALUE(LEFT(G1836,FIND("@",G1836)-1)),LEFT(G1836,FIND("@",G1836)-1)),IF(G1836="","-",IFERROR(VALUE(G1836),G1836)))," ","")))</f>
        <v/>
      </c>
    </row>
    <row r="1837">
      <c r="A1837" s="4">
        <f>TRIM(CLEAN(SUBSTITUTE(IFERROR(IFERROR(VALUE(LEFT(G1837,FIND("@",G1837)-1)),LEFT(G1837,FIND("@",G1837)-1)),IF(G1837="","-",IFERROR(VALUE(G1837),G1837)))," ","")))</f>
        <v/>
      </c>
    </row>
    <row r="1838">
      <c r="A1838" s="4">
        <f>TRIM(CLEAN(SUBSTITUTE(IFERROR(IFERROR(VALUE(LEFT(G1838,FIND("@",G1838)-1)),LEFT(G1838,FIND("@",G1838)-1)),IF(G1838="","-",IFERROR(VALUE(G1838),G1838)))," ","")))</f>
        <v/>
      </c>
    </row>
    <row r="1839">
      <c r="A1839" s="4">
        <f>TRIM(CLEAN(SUBSTITUTE(IFERROR(IFERROR(VALUE(LEFT(G1839,FIND("@",G1839)-1)),LEFT(G1839,FIND("@",G1839)-1)),IF(G1839="","-",IFERROR(VALUE(G1839),G1839)))," ","")))</f>
        <v/>
      </c>
    </row>
    <row r="1840">
      <c r="A1840" s="4">
        <f>TRIM(CLEAN(SUBSTITUTE(IFERROR(IFERROR(VALUE(LEFT(G1840,FIND("@",G1840)-1)),LEFT(G1840,FIND("@",G1840)-1)),IF(G1840="","-",IFERROR(VALUE(G1840),G1840)))," ","")))</f>
        <v/>
      </c>
    </row>
    <row r="1841">
      <c r="A1841" s="4">
        <f>TRIM(CLEAN(SUBSTITUTE(IFERROR(IFERROR(VALUE(LEFT(G1841,FIND("@",G1841)-1)),LEFT(G1841,FIND("@",G1841)-1)),IF(G1841="","-",IFERROR(VALUE(G1841),G1841)))," ","")))</f>
        <v/>
      </c>
    </row>
    <row r="1842">
      <c r="A1842" s="4">
        <f>TRIM(CLEAN(SUBSTITUTE(IFERROR(IFERROR(VALUE(LEFT(G1842,FIND("@",G1842)-1)),LEFT(G1842,FIND("@",G1842)-1)),IF(G1842="","-",IFERROR(VALUE(G1842),G1842)))," ","")))</f>
        <v/>
      </c>
    </row>
    <row r="1843">
      <c r="A1843" s="4">
        <f>TRIM(CLEAN(SUBSTITUTE(IFERROR(IFERROR(VALUE(LEFT(G1843,FIND("@",G1843)-1)),LEFT(G1843,FIND("@",G1843)-1)),IF(G1843="","-",IFERROR(VALUE(G1843),G1843)))," ","")))</f>
        <v/>
      </c>
    </row>
    <row r="1844">
      <c r="A1844" s="4">
        <f>TRIM(CLEAN(SUBSTITUTE(IFERROR(IFERROR(VALUE(LEFT(G1844,FIND("@",G1844)-1)),LEFT(G1844,FIND("@",G1844)-1)),IF(G1844="","-",IFERROR(VALUE(G1844),G1844)))," ","")))</f>
        <v/>
      </c>
    </row>
    <row r="1845">
      <c r="A1845" s="4">
        <f>TRIM(CLEAN(SUBSTITUTE(IFERROR(IFERROR(VALUE(LEFT(G1845,FIND("@",G1845)-1)),LEFT(G1845,FIND("@",G1845)-1)),IF(G1845="","-",IFERROR(VALUE(G1845),G1845)))," ","")))</f>
        <v/>
      </c>
    </row>
    <row r="1846">
      <c r="A1846" s="4">
        <f>TRIM(CLEAN(SUBSTITUTE(IFERROR(IFERROR(VALUE(LEFT(G1846,FIND("@",G1846)-1)),LEFT(G1846,FIND("@",G1846)-1)),IF(G1846="","-",IFERROR(VALUE(G1846),G1846)))," ","")))</f>
        <v/>
      </c>
    </row>
    <row r="1847">
      <c r="A1847" s="4">
        <f>TRIM(CLEAN(SUBSTITUTE(IFERROR(IFERROR(VALUE(LEFT(G1847,FIND("@",G1847)-1)),LEFT(G1847,FIND("@",G1847)-1)),IF(G1847="","-",IFERROR(VALUE(G1847),G1847)))," ","")))</f>
        <v/>
      </c>
    </row>
    <row r="1848">
      <c r="A1848" s="4">
        <f>TRIM(CLEAN(SUBSTITUTE(IFERROR(IFERROR(VALUE(LEFT(G1848,FIND("@",G1848)-1)),LEFT(G1848,FIND("@",G1848)-1)),IF(G1848="","-",IFERROR(VALUE(G1848),G1848)))," ","")))</f>
        <v/>
      </c>
    </row>
    <row r="1849">
      <c r="A1849" s="4">
        <f>TRIM(CLEAN(SUBSTITUTE(IFERROR(IFERROR(VALUE(LEFT(G1849,FIND("@",G1849)-1)),LEFT(G1849,FIND("@",G1849)-1)),IF(G1849="","-",IFERROR(VALUE(G1849),G1849)))," ","")))</f>
        <v/>
      </c>
    </row>
    <row r="1850">
      <c r="A1850" s="4">
        <f>TRIM(CLEAN(SUBSTITUTE(IFERROR(IFERROR(VALUE(LEFT(G1850,FIND("@",G1850)-1)),LEFT(G1850,FIND("@",G1850)-1)),IF(G1850="","-",IFERROR(VALUE(G1850),G1850)))," ","")))</f>
        <v/>
      </c>
    </row>
    <row r="1851">
      <c r="A1851" s="4">
        <f>TRIM(CLEAN(SUBSTITUTE(IFERROR(IFERROR(VALUE(LEFT(G1851,FIND("@",G1851)-1)),LEFT(G1851,FIND("@",G1851)-1)),IF(G1851="","-",IFERROR(VALUE(G1851),G1851)))," ","")))</f>
        <v/>
      </c>
    </row>
    <row r="1852">
      <c r="A1852" s="4">
        <f>TRIM(CLEAN(SUBSTITUTE(IFERROR(IFERROR(VALUE(LEFT(G1852,FIND("@",G1852)-1)),LEFT(G1852,FIND("@",G1852)-1)),IF(G1852="","-",IFERROR(VALUE(G1852),G1852)))," ","")))</f>
        <v/>
      </c>
    </row>
    <row r="1853">
      <c r="A1853" s="4">
        <f>TRIM(CLEAN(SUBSTITUTE(IFERROR(IFERROR(VALUE(LEFT(G1853,FIND("@",G1853)-1)),LEFT(G1853,FIND("@",G1853)-1)),IF(G1853="","-",IFERROR(VALUE(G1853),G1853)))," ","")))</f>
        <v/>
      </c>
    </row>
    <row r="1854">
      <c r="A1854" s="4">
        <f>TRIM(CLEAN(SUBSTITUTE(IFERROR(IFERROR(VALUE(LEFT(G1854,FIND("@",G1854)-1)),LEFT(G1854,FIND("@",G1854)-1)),IF(G1854="","-",IFERROR(VALUE(G1854),G1854)))," ","")))</f>
        <v/>
      </c>
    </row>
    <row r="1855">
      <c r="A1855" s="4">
        <f>TRIM(CLEAN(SUBSTITUTE(IFERROR(IFERROR(VALUE(LEFT(G1855,FIND("@",G1855)-1)),LEFT(G1855,FIND("@",G1855)-1)),IF(G1855="","-",IFERROR(VALUE(G1855),G1855)))," ","")))</f>
        <v/>
      </c>
    </row>
    <row r="1856">
      <c r="A1856" s="4">
        <f>TRIM(CLEAN(SUBSTITUTE(IFERROR(IFERROR(VALUE(LEFT(G1856,FIND("@",G1856)-1)),LEFT(G1856,FIND("@",G1856)-1)),IF(G1856="","-",IFERROR(VALUE(G1856),G1856)))," ","")))</f>
        <v/>
      </c>
    </row>
    <row r="1857">
      <c r="A1857" s="4">
        <f>TRIM(CLEAN(SUBSTITUTE(IFERROR(IFERROR(VALUE(LEFT(G1857,FIND("@",G1857)-1)),LEFT(G1857,FIND("@",G1857)-1)),IF(G1857="","-",IFERROR(VALUE(G1857),G1857)))," ","")))</f>
        <v/>
      </c>
    </row>
    <row r="1858">
      <c r="A1858" s="4">
        <f>TRIM(CLEAN(SUBSTITUTE(IFERROR(IFERROR(VALUE(LEFT(G1858,FIND("@",G1858)-1)),LEFT(G1858,FIND("@",G1858)-1)),IF(G1858="","-",IFERROR(VALUE(G1858),G1858)))," ","")))</f>
        <v/>
      </c>
    </row>
    <row r="1859">
      <c r="A1859" s="4">
        <f>TRIM(CLEAN(SUBSTITUTE(IFERROR(IFERROR(VALUE(LEFT(G1859,FIND("@",G1859)-1)),LEFT(G1859,FIND("@",G1859)-1)),IF(G1859="","-",IFERROR(VALUE(G1859),G1859)))," ","")))</f>
        <v/>
      </c>
    </row>
    <row r="1860">
      <c r="A1860" s="4">
        <f>TRIM(CLEAN(SUBSTITUTE(IFERROR(IFERROR(VALUE(LEFT(G1860,FIND("@",G1860)-1)),LEFT(G1860,FIND("@",G1860)-1)),IF(G1860="","-",IFERROR(VALUE(G1860),G1860)))," ","")))</f>
        <v/>
      </c>
    </row>
    <row r="1861">
      <c r="A1861" s="4">
        <f>TRIM(CLEAN(SUBSTITUTE(IFERROR(IFERROR(VALUE(LEFT(G1861,FIND("@",G1861)-1)),LEFT(G1861,FIND("@",G1861)-1)),IF(G1861="","-",IFERROR(VALUE(G1861),G1861)))," ","")))</f>
        <v/>
      </c>
    </row>
    <row r="1862">
      <c r="A1862" s="4">
        <f>TRIM(CLEAN(SUBSTITUTE(IFERROR(IFERROR(VALUE(LEFT(G1862,FIND("@",G1862)-1)),LEFT(G1862,FIND("@",G1862)-1)),IF(G1862="","-",IFERROR(VALUE(G1862),G1862)))," ","")))</f>
        <v/>
      </c>
    </row>
    <row r="1863">
      <c r="A1863" s="4">
        <f>TRIM(CLEAN(SUBSTITUTE(IFERROR(IFERROR(VALUE(LEFT(G1863,FIND("@",G1863)-1)),LEFT(G1863,FIND("@",G1863)-1)),IF(G1863="","-",IFERROR(VALUE(G1863),G1863)))," ","")))</f>
        <v/>
      </c>
    </row>
    <row r="1864">
      <c r="A1864" s="4">
        <f>TRIM(CLEAN(SUBSTITUTE(IFERROR(IFERROR(VALUE(LEFT(G1864,FIND("@",G1864)-1)),LEFT(G1864,FIND("@",G1864)-1)),IF(G1864="","-",IFERROR(VALUE(G1864),G1864)))," ","")))</f>
        <v/>
      </c>
    </row>
    <row r="1865">
      <c r="A1865" s="4">
        <f>TRIM(CLEAN(SUBSTITUTE(IFERROR(IFERROR(VALUE(LEFT(G1865,FIND("@",G1865)-1)),LEFT(G1865,FIND("@",G1865)-1)),IF(G1865="","-",IFERROR(VALUE(G1865),G1865)))," ","")))</f>
        <v/>
      </c>
    </row>
    <row r="1866">
      <c r="A1866" s="4">
        <f>TRIM(CLEAN(SUBSTITUTE(IFERROR(IFERROR(VALUE(LEFT(G1866,FIND("@",G1866)-1)),LEFT(G1866,FIND("@",G1866)-1)),IF(G1866="","-",IFERROR(VALUE(G1866),G1866)))," ","")))</f>
        <v/>
      </c>
    </row>
    <row r="1867">
      <c r="A1867" s="4">
        <f>TRIM(CLEAN(SUBSTITUTE(IFERROR(IFERROR(VALUE(LEFT(G1867,FIND("@",G1867)-1)),LEFT(G1867,FIND("@",G1867)-1)),IF(G1867="","-",IFERROR(VALUE(G1867),G1867)))," ","")))</f>
        <v/>
      </c>
    </row>
    <row r="1868">
      <c r="A1868" s="4">
        <f>TRIM(CLEAN(SUBSTITUTE(IFERROR(IFERROR(VALUE(LEFT(G1868,FIND("@",G1868)-1)),LEFT(G1868,FIND("@",G1868)-1)),IF(G1868="","-",IFERROR(VALUE(G1868),G1868)))," ","")))</f>
        <v/>
      </c>
    </row>
    <row r="1869">
      <c r="A1869" s="4">
        <f>TRIM(CLEAN(SUBSTITUTE(IFERROR(IFERROR(VALUE(LEFT(G1869,FIND("@",G1869)-1)),LEFT(G1869,FIND("@",G1869)-1)),IF(G1869="","-",IFERROR(VALUE(G1869),G1869)))," ","")))</f>
        <v/>
      </c>
    </row>
    <row r="1870">
      <c r="A1870" s="4">
        <f>TRIM(CLEAN(SUBSTITUTE(IFERROR(IFERROR(VALUE(LEFT(G1870,FIND("@",G1870)-1)),LEFT(G1870,FIND("@",G1870)-1)),IF(G1870="","-",IFERROR(VALUE(G1870),G1870)))," ","")))</f>
        <v/>
      </c>
    </row>
    <row r="1871">
      <c r="A1871" s="4">
        <f>TRIM(CLEAN(SUBSTITUTE(IFERROR(IFERROR(VALUE(LEFT(G1871,FIND("@",G1871)-1)),LEFT(G1871,FIND("@",G1871)-1)),IF(G1871="","-",IFERROR(VALUE(G1871),G1871)))," ","")))</f>
        <v/>
      </c>
    </row>
    <row r="1872">
      <c r="A1872" s="4">
        <f>TRIM(CLEAN(SUBSTITUTE(IFERROR(IFERROR(VALUE(LEFT(G1872,FIND("@",G1872)-1)),LEFT(G1872,FIND("@",G1872)-1)),IF(G1872="","-",IFERROR(VALUE(G1872),G1872)))," ","")))</f>
        <v/>
      </c>
    </row>
    <row r="1873">
      <c r="A1873" s="4">
        <f>TRIM(CLEAN(SUBSTITUTE(IFERROR(IFERROR(VALUE(LEFT(G1873,FIND("@",G1873)-1)),LEFT(G1873,FIND("@",G1873)-1)),IF(G1873="","-",IFERROR(VALUE(G1873),G1873)))," ","")))</f>
        <v/>
      </c>
    </row>
    <row r="1874">
      <c r="A1874" s="4">
        <f>TRIM(CLEAN(SUBSTITUTE(IFERROR(IFERROR(VALUE(LEFT(G1874,FIND("@",G1874)-1)),LEFT(G1874,FIND("@",G1874)-1)),IF(G1874="","-",IFERROR(VALUE(G1874),G1874)))," ","")))</f>
        <v/>
      </c>
    </row>
    <row r="1875">
      <c r="A1875" s="4">
        <f>TRIM(CLEAN(SUBSTITUTE(IFERROR(IFERROR(VALUE(LEFT(G1875,FIND("@",G1875)-1)),LEFT(G1875,FIND("@",G1875)-1)),IF(G1875="","-",IFERROR(VALUE(G1875),G1875)))," ","")))</f>
        <v/>
      </c>
    </row>
    <row r="1876">
      <c r="A1876" s="4">
        <f>TRIM(CLEAN(SUBSTITUTE(IFERROR(IFERROR(VALUE(LEFT(G1876,FIND("@",G1876)-1)),LEFT(G1876,FIND("@",G1876)-1)),IF(G1876="","-",IFERROR(VALUE(G1876),G1876)))," ","")))</f>
        <v/>
      </c>
    </row>
    <row r="1877">
      <c r="A1877" s="4">
        <f>TRIM(CLEAN(SUBSTITUTE(IFERROR(IFERROR(VALUE(LEFT(G1877,FIND("@",G1877)-1)),LEFT(G1877,FIND("@",G1877)-1)),IF(G1877="","-",IFERROR(VALUE(G1877),G1877)))," ","")))</f>
        <v/>
      </c>
    </row>
    <row r="1878">
      <c r="A1878" s="4">
        <f>TRIM(CLEAN(SUBSTITUTE(IFERROR(IFERROR(VALUE(LEFT(G1878,FIND("@",G1878)-1)),LEFT(G1878,FIND("@",G1878)-1)),IF(G1878="","-",IFERROR(VALUE(G1878),G1878)))," ","")))</f>
        <v/>
      </c>
    </row>
    <row r="1879">
      <c r="A1879" s="4">
        <f>TRIM(CLEAN(SUBSTITUTE(IFERROR(IFERROR(VALUE(LEFT(G1879,FIND("@",G1879)-1)),LEFT(G1879,FIND("@",G1879)-1)),IF(G1879="","-",IFERROR(VALUE(G1879),G1879)))," ","")))</f>
        <v/>
      </c>
    </row>
    <row r="1880">
      <c r="A1880" s="4">
        <f>TRIM(CLEAN(SUBSTITUTE(IFERROR(IFERROR(VALUE(LEFT(G1880,FIND("@",G1880)-1)),LEFT(G1880,FIND("@",G1880)-1)),IF(G1880="","-",IFERROR(VALUE(G1880),G1880)))," ","")))</f>
        <v/>
      </c>
    </row>
    <row r="1881">
      <c r="A1881" s="4">
        <f>TRIM(CLEAN(SUBSTITUTE(IFERROR(IFERROR(VALUE(LEFT(G1881,FIND("@",G1881)-1)),LEFT(G1881,FIND("@",G1881)-1)),IF(G1881="","-",IFERROR(VALUE(G1881),G1881)))," ","")))</f>
        <v/>
      </c>
    </row>
    <row r="1882">
      <c r="A1882" s="4">
        <f>TRIM(CLEAN(SUBSTITUTE(IFERROR(IFERROR(VALUE(LEFT(G1882,FIND("@",G1882)-1)),LEFT(G1882,FIND("@",G1882)-1)),IF(G1882="","-",IFERROR(VALUE(G1882),G1882)))," ","")))</f>
        <v/>
      </c>
    </row>
    <row r="1883">
      <c r="A1883" s="4">
        <f>TRIM(CLEAN(SUBSTITUTE(IFERROR(IFERROR(VALUE(LEFT(G1883,FIND("@",G1883)-1)),LEFT(G1883,FIND("@",G1883)-1)),IF(G1883="","-",IFERROR(VALUE(G1883),G1883)))," ","")))</f>
        <v/>
      </c>
    </row>
    <row r="1884">
      <c r="A1884" s="4">
        <f>TRIM(CLEAN(SUBSTITUTE(IFERROR(IFERROR(VALUE(LEFT(G1884,FIND("@",G1884)-1)),LEFT(G1884,FIND("@",G1884)-1)),IF(G1884="","-",IFERROR(VALUE(G1884),G1884)))," ","")))</f>
        <v/>
      </c>
    </row>
    <row r="1885">
      <c r="A1885" s="4">
        <f>TRIM(CLEAN(SUBSTITUTE(IFERROR(IFERROR(VALUE(LEFT(G1885,FIND("@",G1885)-1)),LEFT(G1885,FIND("@",G1885)-1)),IF(G1885="","-",IFERROR(VALUE(G1885),G1885)))," ","")))</f>
        <v/>
      </c>
    </row>
    <row r="1886">
      <c r="A1886" s="4">
        <f>TRIM(CLEAN(SUBSTITUTE(IFERROR(IFERROR(VALUE(LEFT(G1886,FIND("@",G1886)-1)),LEFT(G1886,FIND("@",G1886)-1)),IF(G1886="","-",IFERROR(VALUE(G1886),G1886)))," ","")))</f>
        <v/>
      </c>
    </row>
    <row r="1887">
      <c r="A1887" s="4">
        <f>TRIM(CLEAN(SUBSTITUTE(IFERROR(IFERROR(VALUE(LEFT(G1887,FIND("@",G1887)-1)),LEFT(G1887,FIND("@",G1887)-1)),IF(G1887="","-",IFERROR(VALUE(G1887),G1887)))," ","")))</f>
        <v/>
      </c>
    </row>
    <row r="1888">
      <c r="A1888" s="4">
        <f>TRIM(CLEAN(SUBSTITUTE(IFERROR(IFERROR(VALUE(LEFT(G1888,FIND("@",G1888)-1)),LEFT(G1888,FIND("@",G1888)-1)),IF(G1888="","-",IFERROR(VALUE(G1888),G1888)))," ","")))</f>
        <v/>
      </c>
    </row>
    <row r="1889">
      <c r="A1889" s="4">
        <f>TRIM(CLEAN(SUBSTITUTE(IFERROR(IFERROR(VALUE(LEFT(G1889,FIND("@",G1889)-1)),LEFT(G1889,FIND("@",G1889)-1)),IF(G1889="","-",IFERROR(VALUE(G1889),G1889)))," ","")))</f>
        <v/>
      </c>
    </row>
    <row r="1890">
      <c r="A1890" s="4">
        <f>TRIM(CLEAN(SUBSTITUTE(IFERROR(IFERROR(VALUE(LEFT(G1890,FIND("@",G1890)-1)),LEFT(G1890,FIND("@",G1890)-1)),IF(G1890="","-",IFERROR(VALUE(G1890),G1890)))," ","")))</f>
        <v/>
      </c>
    </row>
    <row r="1891">
      <c r="A1891" s="4">
        <f>TRIM(CLEAN(SUBSTITUTE(IFERROR(IFERROR(VALUE(LEFT(G1891,FIND("@",G1891)-1)),LEFT(G1891,FIND("@",G1891)-1)),IF(G1891="","-",IFERROR(VALUE(G1891),G1891)))," ","")))</f>
        <v/>
      </c>
    </row>
    <row r="1892">
      <c r="A1892" s="4">
        <f>TRIM(CLEAN(SUBSTITUTE(IFERROR(IFERROR(VALUE(LEFT(G1892,FIND("@",G1892)-1)),LEFT(G1892,FIND("@",G1892)-1)),IF(G1892="","-",IFERROR(VALUE(G1892),G1892)))," ","")))</f>
        <v/>
      </c>
    </row>
    <row r="1893">
      <c r="A1893" s="4">
        <f>TRIM(CLEAN(SUBSTITUTE(IFERROR(IFERROR(VALUE(LEFT(G1893,FIND("@",G1893)-1)),LEFT(G1893,FIND("@",G1893)-1)),IF(G1893="","-",IFERROR(VALUE(G1893),G1893)))," ","")))</f>
        <v/>
      </c>
    </row>
    <row r="1894">
      <c r="A1894" s="4">
        <f>TRIM(CLEAN(SUBSTITUTE(IFERROR(IFERROR(VALUE(LEFT(G1894,FIND("@",G1894)-1)),LEFT(G1894,FIND("@",G1894)-1)),IF(G1894="","-",IFERROR(VALUE(G1894),G1894)))," ","")))</f>
        <v/>
      </c>
    </row>
    <row r="1895">
      <c r="A1895" s="4">
        <f>TRIM(CLEAN(SUBSTITUTE(IFERROR(IFERROR(VALUE(LEFT(G1895,FIND("@",G1895)-1)),LEFT(G1895,FIND("@",G1895)-1)),IF(G1895="","-",IFERROR(VALUE(G1895),G1895)))," ","")))</f>
        <v/>
      </c>
    </row>
    <row r="1896">
      <c r="A1896" s="4">
        <f>TRIM(CLEAN(SUBSTITUTE(IFERROR(IFERROR(VALUE(LEFT(G1896,FIND("@",G1896)-1)),LEFT(G1896,FIND("@",G1896)-1)),IF(G1896="","-",IFERROR(VALUE(G1896),G1896)))," ","")))</f>
        <v/>
      </c>
    </row>
    <row r="1897">
      <c r="A1897" s="4">
        <f>TRIM(CLEAN(SUBSTITUTE(IFERROR(IFERROR(VALUE(LEFT(G1897,FIND("@",G1897)-1)),LEFT(G1897,FIND("@",G1897)-1)),IF(G1897="","-",IFERROR(VALUE(G1897),G1897)))," ","")))</f>
        <v/>
      </c>
    </row>
    <row r="1898">
      <c r="A1898" s="4">
        <f>TRIM(CLEAN(SUBSTITUTE(IFERROR(IFERROR(VALUE(LEFT(G1898,FIND("@",G1898)-1)),LEFT(G1898,FIND("@",G1898)-1)),IF(G1898="","-",IFERROR(VALUE(G1898),G1898)))," ","")))</f>
        <v/>
      </c>
    </row>
    <row r="1899">
      <c r="A1899" s="4">
        <f>TRIM(CLEAN(SUBSTITUTE(IFERROR(IFERROR(VALUE(LEFT(G1899,FIND("@",G1899)-1)),LEFT(G1899,FIND("@",G1899)-1)),IF(G1899="","-",IFERROR(VALUE(G1899),G1899)))," ","")))</f>
        <v/>
      </c>
    </row>
    <row r="1900">
      <c r="A1900" s="4">
        <f>TRIM(CLEAN(SUBSTITUTE(IFERROR(IFERROR(VALUE(LEFT(G1900,FIND("@",G1900)-1)),LEFT(G1900,FIND("@",G1900)-1)),IF(G1900="","-",IFERROR(VALUE(G1900),G1900)))," ","")))</f>
        <v/>
      </c>
    </row>
    <row r="1901">
      <c r="A1901" s="4">
        <f>TRIM(CLEAN(SUBSTITUTE(IFERROR(IFERROR(VALUE(LEFT(G1901,FIND("@",G1901)-1)),LEFT(G1901,FIND("@",G1901)-1)),IF(G1901="","-",IFERROR(VALUE(G1901),G1901)))," ","")))</f>
        <v/>
      </c>
    </row>
    <row r="1902">
      <c r="A1902" s="4">
        <f>TRIM(CLEAN(SUBSTITUTE(IFERROR(IFERROR(VALUE(LEFT(G1902,FIND("@",G1902)-1)),LEFT(G1902,FIND("@",G1902)-1)),IF(G1902="","-",IFERROR(VALUE(G1902),G1902)))," ","")))</f>
        <v/>
      </c>
    </row>
    <row r="1903">
      <c r="A1903" s="4">
        <f>TRIM(CLEAN(SUBSTITUTE(IFERROR(IFERROR(VALUE(LEFT(G1903,FIND("@",G1903)-1)),LEFT(G1903,FIND("@",G1903)-1)),IF(G1903="","-",IFERROR(VALUE(G1903),G1903)))," ","")))</f>
        <v/>
      </c>
    </row>
    <row r="1904">
      <c r="A1904" s="4">
        <f>TRIM(CLEAN(SUBSTITUTE(IFERROR(IFERROR(VALUE(LEFT(G1904,FIND("@",G1904)-1)),LEFT(G1904,FIND("@",G1904)-1)),IF(G1904="","-",IFERROR(VALUE(G1904),G1904)))," ","")))</f>
        <v/>
      </c>
    </row>
    <row r="1905">
      <c r="A1905" s="4">
        <f>TRIM(CLEAN(SUBSTITUTE(IFERROR(IFERROR(VALUE(LEFT(G1905,FIND("@",G1905)-1)),LEFT(G1905,FIND("@",G1905)-1)),IF(G1905="","-",IFERROR(VALUE(G1905),G1905)))," ","")))</f>
        <v/>
      </c>
    </row>
    <row r="1906">
      <c r="A1906" s="4">
        <f>TRIM(CLEAN(SUBSTITUTE(IFERROR(IFERROR(VALUE(LEFT(G1906,FIND("@",G1906)-1)),LEFT(G1906,FIND("@",G1906)-1)),IF(G1906="","-",IFERROR(VALUE(G1906),G1906)))," ","")))</f>
        <v/>
      </c>
    </row>
    <row r="1907">
      <c r="A1907" s="4">
        <f>TRIM(CLEAN(SUBSTITUTE(IFERROR(IFERROR(VALUE(LEFT(G1907,FIND("@",G1907)-1)),LEFT(G1907,FIND("@",G1907)-1)),IF(G1907="","-",IFERROR(VALUE(G1907),G1907)))," ","")))</f>
        <v/>
      </c>
    </row>
    <row r="1908">
      <c r="A1908" s="4">
        <f>TRIM(CLEAN(SUBSTITUTE(IFERROR(IFERROR(VALUE(LEFT(G1908,FIND("@",G1908)-1)),LEFT(G1908,FIND("@",G1908)-1)),IF(G1908="","-",IFERROR(VALUE(G1908),G1908)))," ","")))</f>
        <v/>
      </c>
    </row>
    <row r="1909">
      <c r="A1909" s="4">
        <f>TRIM(CLEAN(SUBSTITUTE(IFERROR(IFERROR(VALUE(LEFT(G1909,FIND("@",G1909)-1)),LEFT(G1909,FIND("@",G1909)-1)),IF(G1909="","-",IFERROR(VALUE(G1909),G1909)))," ","")))</f>
        <v/>
      </c>
    </row>
    <row r="1910">
      <c r="A1910" s="4">
        <f>TRIM(CLEAN(SUBSTITUTE(IFERROR(IFERROR(VALUE(LEFT(G1910,FIND("@",G1910)-1)),LEFT(G1910,FIND("@",G1910)-1)),IF(G1910="","-",IFERROR(VALUE(G1910),G1910)))," ","")))</f>
        <v/>
      </c>
    </row>
    <row r="1911">
      <c r="A1911" s="4">
        <f>TRIM(CLEAN(SUBSTITUTE(IFERROR(IFERROR(VALUE(LEFT(G1911,FIND("@",G1911)-1)),LEFT(G1911,FIND("@",G1911)-1)),IF(G1911="","-",IFERROR(VALUE(G1911),G1911)))," ","")))</f>
        <v/>
      </c>
    </row>
    <row r="1912">
      <c r="A1912" s="4">
        <f>TRIM(CLEAN(SUBSTITUTE(IFERROR(IFERROR(VALUE(LEFT(G1912,FIND("@",G1912)-1)),LEFT(G1912,FIND("@",G1912)-1)),IF(G1912="","-",IFERROR(VALUE(G1912),G1912)))," ","")))</f>
        <v/>
      </c>
    </row>
    <row r="1913">
      <c r="A1913" s="4">
        <f>TRIM(CLEAN(SUBSTITUTE(IFERROR(IFERROR(VALUE(LEFT(G1913,FIND("@",G1913)-1)),LEFT(G1913,FIND("@",G1913)-1)),IF(G1913="","-",IFERROR(VALUE(G1913),G1913)))," ","")))</f>
        <v/>
      </c>
    </row>
    <row r="1914">
      <c r="A1914" s="4">
        <f>TRIM(CLEAN(SUBSTITUTE(IFERROR(IFERROR(VALUE(LEFT(G1914,FIND("@",G1914)-1)),LEFT(G1914,FIND("@",G1914)-1)),IF(G1914="","-",IFERROR(VALUE(G1914),G1914)))," ","")))</f>
        <v/>
      </c>
    </row>
    <row r="1915">
      <c r="A1915" s="4">
        <f>TRIM(CLEAN(SUBSTITUTE(IFERROR(IFERROR(VALUE(LEFT(G1915,FIND("@",G1915)-1)),LEFT(G1915,FIND("@",G1915)-1)),IF(G1915="","-",IFERROR(VALUE(G1915),G1915)))," ","")))</f>
        <v/>
      </c>
    </row>
    <row r="1916">
      <c r="A1916" s="4">
        <f>TRIM(CLEAN(SUBSTITUTE(IFERROR(IFERROR(VALUE(LEFT(G1916,FIND("@",G1916)-1)),LEFT(G1916,FIND("@",G1916)-1)),IF(G1916="","-",IFERROR(VALUE(G1916),G1916)))," ","")))</f>
        <v/>
      </c>
    </row>
    <row r="1917">
      <c r="A1917" s="4">
        <f>TRIM(CLEAN(SUBSTITUTE(IFERROR(IFERROR(VALUE(LEFT(G1917,FIND("@",G1917)-1)),LEFT(G1917,FIND("@",G1917)-1)),IF(G1917="","-",IFERROR(VALUE(G1917),G1917)))," ","")))</f>
        <v/>
      </c>
    </row>
    <row r="1918">
      <c r="A1918" s="4">
        <f>TRIM(CLEAN(SUBSTITUTE(IFERROR(IFERROR(VALUE(LEFT(G1918,FIND("@",G1918)-1)),LEFT(G1918,FIND("@",G1918)-1)),IF(G1918="","-",IFERROR(VALUE(G1918),G1918)))," ","")))</f>
        <v/>
      </c>
    </row>
    <row r="1919">
      <c r="A1919" s="4">
        <f>TRIM(CLEAN(SUBSTITUTE(IFERROR(IFERROR(VALUE(LEFT(G1919,FIND("@",G1919)-1)),LEFT(G1919,FIND("@",G1919)-1)),IF(G1919="","-",IFERROR(VALUE(G1919),G1919)))," ","")))</f>
        <v/>
      </c>
    </row>
    <row r="1920">
      <c r="A1920" s="4">
        <f>TRIM(CLEAN(SUBSTITUTE(IFERROR(IFERROR(VALUE(LEFT(G1920,FIND("@",G1920)-1)),LEFT(G1920,FIND("@",G1920)-1)),IF(G1920="","-",IFERROR(VALUE(G1920),G1920)))," ","")))</f>
        <v/>
      </c>
    </row>
    <row r="1921">
      <c r="A1921" s="4">
        <f>TRIM(CLEAN(SUBSTITUTE(IFERROR(IFERROR(VALUE(LEFT(G1921,FIND("@",G1921)-1)),LEFT(G1921,FIND("@",G1921)-1)),IF(G1921="","-",IFERROR(VALUE(G1921),G1921)))," ","")))</f>
        <v/>
      </c>
    </row>
    <row r="1922">
      <c r="A1922" s="4">
        <f>TRIM(CLEAN(SUBSTITUTE(IFERROR(IFERROR(VALUE(LEFT(G1922,FIND("@",G1922)-1)),LEFT(G1922,FIND("@",G1922)-1)),IF(G1922="","-",IFERROR(VALUE(G1922),G1922)))," ","")))</f>
        <v/>
      </c>
    </row>
    <row r="1923">
      <c r="A1923" s="4">
        <f>TRIM(CLEAN(SUBSTITUTE(IFERROR(IFERROR(VALUE(LEFT(G1923,FIND("@",G1923)-1)),LEFT(G1923,FIND("@",G1923)-1)),IF(G1923="","-",IFERROR(VALUE(G1923),G1923)))," ","")))</f>
        <v/>
      </c>
    </row>
    <row r="1924">
      <c r="A1924" s="4">
        <f>TRIM(CLEAN(SUBSTITUTE(IFERROR(IFERROR(VALUE(LEFT(G1924,FIND("@",G1924)-1)),LEFT(G1924,FIND("@",G1924)-1)),IF(G1924="","-",IFERROR(VALUE(G1924),G1924)))," ","")))</f>
        <v/>
      </c>
    </row>
    <row r="1925">
      <c r="A1925" s="4">
        <f>TRIM(CLEAN(SUBSTITUTE(IFERROR(IFERROR(VALUE(LEFT(G1925,FIND("@",G1925)-1)),LEFT(G1925,FIND("@",G1925)-1)),IF(G1925="","-",IFERROR(VALUE(G1925),G1925)))," ","")))</f>
        <v/>
      </c>
    </row>
    <row r="1926">
      <c r="A1926" s="4">
        <f>TRIM(CLEAN(SUBSTITUTE(IFERROR(IFERROR(VALUE(LEFT(G1926,FIND("@",G1926)-1)),LEFT(G1926,FIND("@",G1926)-1)),IF(G1926="","-",IFERROR(VALUE(G1926),G1926)))," ","")))</f>
        <v/>
      </c>
    </row>
    <row r="1927">
      <c r="A1927" s="4">
        <f>TRIM(CLEAN(SUBSTITUTE(IFERROR(IFERROR(VALUE(LEFT(G1927,FIND("@",G1927)-1)),LEFT(G1927,FIND("@",G1927)-1)),IF(G1927="","-",IFERROR(VALUE(G1927),G1927)))," ","")))</f>
        <v/>
      </c>
    </row>
    <row r="1928">
      <c r="A1928" s="4">
        <f>TRIM(CLEAN(SUBSTITUTE(IFERROR(IFERROR(VALUE(LEFT(G1928,FIND("@",G1928)-1)),LEFT(G1928,FIND("@",G1928)-1)),IF(G1928="","-",IFERROR(VALUE(G1928),G1928)))," ","")))</f>
        <v/>
      </c>
    </row>
    <row r="1929">
      <c r="A1929" s="4">
        <f>TRIM(CLEAN(SUBSTITUTE(IFERROR(IFERROR(VALUE(LEFT(G1929,FIND("@",G1929)-1)),LEFT(G1929,FIND("@",G1929)-1)),IF(G1929="","-",IFERROR(VALUE(G1929),G1929)))," ","")))</f>
        <v/>
      </c>
    </row>
    <row r="1930">
      <c r="A1930" s="4">
        <f>TRIM(CLEAN(SUBSTITUTE(IFERROR(IFERROR(VALUE(LEFT(G1930,FIND("@",G1930)-1)),LEFT(G1930,FIND("@",G1930)-1)),IF(G1930="","-",IFERROR(VALUE(G1930),G1930)))," ","")))</f>
        <v/>
      </c>
    </row>
    <row r="1931">
      <c r="A1931" s="4">
        <f>TRIM(CLEAN(SUBSTITUTE(IFERROR(IFERROR(VALUE(LEFT(G1931,FIND("@",G1931)-1)),LEFT(G1931,FIND("@",G1931)-1)),IF(G1931="","-",IFERROR(VALUE(G1931),G1931)))," ","")))</f>
        <v/>
      </c>
    </row>
    <row r="1932">
      <c r="A1932" s="4">
        <f>TRIM(CLEAN(SUBSTITUTE(IFERROR(IFERROR(VALUE(LEFT(G1932,FIND("@",G1932)-1)),LEFT(G1932,FIND("@",G1932)-1)),IF(G1932="","-",IFERROR(VALUE(G1932),G1932)))," ","")))</f>
        <v/>
      </c>
    </row>
    <row r="1933">
      <c r="A1933" s="4">
        <f>TRIM(CLEAN(SUBSTITUTE(IFERROR(IFERROR(VALUE(LEFT(G1933,FIND("@",G1933)-1)),LEFT(G1933,FIND("@",G1933)-1)),IF(G1933="","-",IFERROR(VALUE(G1933),G1933)))," ","")))</f>
        <v/>
      </c>
    </row>
    <row r="1934">
      <c r="A1934" s="4">
        <f>TRIM(CLEAN(SUBSTITUTE(IFERROR(IFERROR(VALUE(LEFT(G1934,FIND("@",G1934)-1)),LEFT(G1934,FIND("@",G1934)-1)),IF(G1934="","-",IFERROR(VALUE(G1934),G1934)))," ","")))</f>
        <v/>
      </c>
    </row>
    <row r="1935">
      <c r="A1935" s="4">
        <f>TRIM(CLEAN(SUBSTITUTE(IFERROR(IFERROR(VALUE(LEFT(G1935,FIND("@",G1935)-1)),LEFT(G1935,FIND("@",G1935)-1)),IF(G1935="","-",IFERROR(VALUE(G1935),G1935)))," ","")))</f>
        <v/>
      </c>
    </row>
    <row r="1936">
      <c r="A1936" s="4">
        <f>TRIM(CLEAN(SUBSTITUTE(IFERROR(IFERROR(VALUE(LEFT(G1936,FIND("@",G1936)-1)),LEFT(G1936,FIND("@",G1936)-1)),IF(G1936="","-",IFERROR(VALUE(G1936),G1936)))," ","")))</f>
        <v/>
      </c>
    </row>
    <row r="1937">
      <c r="A1937" s="4">
        <f>TRIM(CLEAN(SUBSTITUTE(IFERROR(IFERROR(VALUE(LEFT(G1937,FIND("@",G1937)-1)),LEFT(G1937,FIND("@",G1937)-1)),IF(G1937="","-",IFERROR(VALUE(G1937),G1937)))," ","")))</f>
        <v/>
      </c>
    </row>
    <row r="1938">
      <c r="A1938" s="4">
        <f>TRIM(CLEAN(SUBSTITUTE(IFERROR(IFERROR(VALUE(LEFT(G1938,FIND("@",G1938)-1)),LEFT(G1938,FIND("@",G1938)-1)),IF(G1938="","-",IFERROR(VALUE(G1938),G1938)))," ","")))</f>
        <v/>
      </c>
    </row>
    <row r="1939">
      <c r="A1939" s="4">
        <f>TRIM(CLEAN(SUBSTITUTE(IFERROR(IFERROR(VALUE(LEFT(G1939,FIND("@",G1939)-1)),LEFT(G1939,FIND("@",G1939)-1)),IF(G1939="","-",IFERROR(VALUE(G1939),G1939)))," ","")))</f>
        <v/>
      </c>
    </row>
    <row r="1940">
      <c r="A1940" s="4">
        <f>TRIM(CLEAN(SUBSTITUTE(IFERROR(IFERROR(VALUE(LEFT(G1940,FIND("@",G1940)-1)),LEFT(G1940,FIND("@",G1940)-1)),IF(G1940="","-",IFERROR(VALUE(G1940),G1940)))," ","")))</f>
        <v/>
      </c>
    </row>
    <row r="1941">
      <c r="A1941" s="4">
        <f>TRIM(CLEAN(SUBSTITUTE(IFERROR(IFERROR(VALUE(LEFT(G1941,FIND("@",G1941)-1)),LEFT(G1941,FIND("@",G1941)-1)),IF(G1941="","-",IFERROR(VALUE(G1941),G1941)))," ","")))</f>
        <v/>
      </c>
    </row>
    <row r="1942">
      <c r="A1942" s="4">
        <f>TRIM(CLEAN(SUBSTITUTE(IFERROR(IFERROR(VALUE(LEFT(G1942,FIND("@",G1942)-1)),LEFT(G1942,FIND("@",G1942)-1)),IF(G1942="","-",IFERROR(VALUE(G1942),G1942)))," ","")))</f>
        <v/>
      </c>
    </row>
    <row r="1943">
      <c r="A1943" s="4">
        <f>TRIM(CLEAN(SUBSTITUTE(IFERROR(IFERROR(VALUE(LEFT(G1943,FIND("@",G1943)-1)),LEFT(G1943,FIND("@",G1943)-1)),IF(G1943="","-",IFERROR(VALUE(G1943),G1943)))," ","")))</f>
        <v/>
      </c>
    </row>
    <row r="1944">
      <c r="A1944" s="4">
        <f>TRIM(CLEAN(SUBSTITUTE(IFERROR(IFERROR(VALUE(LEFT(G1944,FIND("@",G1944)-1)),LEFT(G1944,FIND("@",G1944)-1)),IF(G1944="","-",IFERROR(VALUE(G1944),G1944)))," ","")))</f>
        <v/>
      </c>
    </row>
    <row r="1945">
      <c r="A1945" s="4">
        <f>TRIM(CLEAN(SUBSTITUTE(IFERROR(IFERROR(VALUE(LEFT(G1945,FIND("@",G1945)-1)),LEFT(G1945,FIND("@",G1945)-1)),IF(G1945="","-",IFERROR(VALUE(G1945),G1945)))," ","")))</f>
        <v/>
      </c>
    </row>
    <row r="1946">
      <c r="A1946" s="4">
        <f>TRIM(CLEAN(SUBSTITUTE(IFERROR(IFERROR(VALUE(LEFT(G1946,FIND("@",G1946)-1)),LEFT(G1946,FIND("@",G1946)-1)),IF(G1946="","-",IFERROR(VALUE(G1946),G1946)))," ","")))</f>
        <v/>
      </c>
    </row>
    <row r="1947">
      <c r="A1947" s="4">
        <f>TRIM(CLEAN(SUBSTITUTE(IFERROR(IFERROR(VALUE(LEFT(G1947,FIND("@",G1947)-1)),LEFT(G1947,FIND("@",G1947)-1)),IF(G1947="","-",IFERROR(VALUE(G1947),G1947)))," ","")))</f>
        <v/>
      </c>
    </row>
    <row r="1948">
      <c r="A1948" s="4">
        <f>TRIM(CLEAN(SUBSTITUTE(IFERROR(IFERROR(VALUE(LEFT(G1948,FIND("@",G1948)-1)),LEFT(G1948,FIND("@",G1948)-1)),IF(G1948="","-",IFERROR(VALUE(G1948),G1948)))," ","")))</f>
        <v/>
      </c>
    </row>
    <row r="1949">
      <c r="A1949" s="4">
        <f>TRIM(CLEAN(SUBSTITUTE(IFERROR(IFERROR(VALUE(LEFT(G1949,FIND("@",G1949)-1)),LEFT(G1949,FIND("@",G1949)-1)),IF(G1949="","-",IFERROR(VALUE(G1949),G1949)))," ","")))</f>
        <v/>
      </c>
    </row>
    <row r="1950">
      <c r="A1950" s="4">
        <f>TRIM(CLEAN(SUBSTITUTE(IFERROR(IFERROR(VALUE(LEFT(G1950,FIND("@",G1950)-1)),LEFT(G1950,FIND("@",G1950)-1)),IF(G1950="","-",IFERROR(VALUE(G1950),G1950)))," ","")))</f>
        <v/>
      </c>
    </row>
    <row r="1951">
      <c r="A1951" s="4">
        <f>TRIM(CLEAN(SUBSTITUTE(IFERROR(IFERROR(VALUE(LEFT(G1951,FIND("@",G1951)-1)),LEFT(G1951,FIND("@",G1951)-1)),IF(G1951="","-",IFERROR(VALUE(G1951),G1951)))," ","")))</f>
        <v/>
      </c>
    </row>
    <row r="1952">
      <c r="A1952" s="4">
        <f>TRIM(CLEAN(SUBSTITUTE(IFERROR(IFERROR(VALUE(LEFT(G1952,FIND("@",G1952)-1)),LEFT(G1952,FIND("@",G1952)-1)),IF(G1952="","-",IFERROR(VALUE(G1952),G1952)))," ","")))</f>
        <v/>
      </c>
    </row>
    <row r="1953">
      <c r="A1953" s="4">
        <f>TRIM(CLEAN(SUBSTITUTE(IFERROR(IFERROR(VALUE(LEFT(G1953,FIND("@",G1953)-1)),LEFT(G1953,FIND("@",G1953)-1)),IF(G1953="","-",IFERROR(VALUE(G1953),G1953)))," ","")))</f>
        <v/>
      </c>
    </row>
    <row r="1954">
      <c r="A1954" s="4">
        <f>TRIM(CLEAN(SUBSTITUTE(IFERROR(IFERROR(VALUE(LEFT(G1954,FIND("@",G1954)-1)),LEFT(G1954,FIND("@",G1954)-1)),IF(G1954="","-",IFERROR(VALUE(G1954),G1954)))," ","")))</f>
        <v/>
      </c>
    </row>
    <row r="1955">
      <c r="A1955" s="4">
        <f>TRIM(CLEAN(SUBSTITUTE(IFERROR(IFERROR(VALUE(LEFT(G1955,FIND("@",G1955)-1)),LEFT(G1955,FIND("@",G1955)-1)),IF(G1955="","-",IFERROR(VALUE(G1955),G1955)))," ","")))</f>
        <v/>
      </c>
    </row>
    <row r="1956">
      <c r="A1956" s="4">
        <f>TRIM(CLEAN(SUBSTITUTE(IFERROR(IFERROR(VALUE(LEFT(G1956,FIND("@",G1956)-1)),LEFT(G1956,FIND("@",G1956)-1)),IF(G1956="","-",IFERROR(VALUE(G1956),G1956)))," ","")))</f>
        <v/>
      </c>
    </row>
    <row r="1957">
      <c r="A1957" s="4">
        <f>TRIM(CLEAN(SUBSTITUTE(IFERROR(IFERROR(VALUE(LEFT(G1957,FIND("@",G1957)-1)),LEFT(G1957,FIND("@",G1957)-1)),IF(G1957="","-",IFERROR(VALUE(G1957),G1957)))," ","")))</f>
        <v/>
      </c>
    </row>
    <row r="1958">
      <c r="A1958" s="4">
        <f>TRIM(CLEAN(SUBSTITUTE(IFERROR(IFERROR(VALUE(LEFT(G1958,FIND("@",G1958)-1)),LEFT(G1958,FIND("@",G1958)-1)),IF(G1958="","-",IFERROR(VALUE(G1958),G1958)))," ","")))</f>
        <v/>
      </c>
    </row>
    <row r="1959">
      <c r="A1959" s="4">
        <f>TRIM(CLEAN(SUBSTITUTE(IFERROR(IFERROR(VALUE(LEFT(G1959,FIND("@",G1959)-1)),LEFT(G1959,FIND("@",G1959)-1)),IF(G1959="","-",IFERROR(VALUE(G1959),G1959)))," ","")))</f>
        <v/>
      </c>
    </row>
    <row r="1960">
      <c r="A1960" s="4">
        <f>TRIM(CLEAN(SUBSTITUTE(IFERROR(IFERROR(VALUE(LEFT(G1960,FIND("@",G1960)-1)),LEFT(G1960,FIND("@",G1960)-1)),IF(G1960="","-",IFERROR(VALUE(G1960),G1960)))," ","")))</f>
        <v/>
      </c>
    </row>
    <row r="1961">
      <c r="A1961" s="4">
        <f>TRIM(CLEAN(SUBSTITUTE(IFERROR(IFERROR(VALUE(LEFT(G1961,FIND("@",G1961)-1)),LEFT(G1961,FIND("@",G1961)-1)),IF(G1961="","-",IFERROR(VALUE(G1961),G1961)))," ","")))</f>
        <v/>
      </c>
    </row>
    <row r="1962">
      <c r="A1962" s="4">
        <f>TRIM(CLEAN(SUBSTITUTE(IFERROR(IFERROR(VALUE(LEFT(G1962,FIND("@",G1962)-1)),LEFT(G1962,FIND("@",G1962)-1)),IF(G1962="","-",IFERROR(VALUE(G1962),G1962)))," ","")))</f>
        <v/>
      </c>
    </row>
    <row r="1963">
      <c r="A1963" s="4">
        <f>TRIM(CLEAN(SUBSTITUTE(IFERROR(IFERROR(VALUE(LEFT(G1963,FIND("@",G1963)-1)),LEFT(G1963,FIND("@",G1963)-1)),IF(G1963="","-",IFERROR(VALUE(G1963),G1963)))," ","")))</f>
        <v/>
      </c>
    </row>
    <row r="1964">
      <c r="A1964" s="4">
        <f>TRIM(CLEAN(SUBSTITUTE(IFERROR(IFERROR(VALUE(LEFT(G1964,FIND("@",G1964)-1)),LEFT(G1964,FIND("@",G1964)-1)),IF(G1964="","-",IFERROR(VALUE(G1964),G1964)))," ","")))</f>
        <v/>
      </c>
    </row>
    <row r="1965">
      <c r="A1965" s="4">
        <f>TRIM(CLEAN(SUBSTITUTE(IFERROR(IFERROR(VALUE(LEFT(G1965,FIND("@",G1965)-1)),LEFT(G1965,FIND("@",G1965)-1)),IF(G1965="","-",IFERROR(VALUE(G1965),G1965)))," ","")))</f>
        <v/>
      </c>
    </row>
    <row r="1966">
      <c r="A1966" s="4">
        <f>TRIM(CLEAN(SUBSTITUTE(IFERROR(IFERROR(VALUE(LEFT(G1966,FIND("@",G1966)-1)),LEFT(G1966,FIND("@",G1966)-1)),IF(G1966="","-",IFERROR(VALUE(G1966),G1966)))," ","")))</f>
        <v/>
      </c>
    </row>
    <row r="1967">
      <c r="A1967" s="4">
        <f>TRIM(CLEAN(SUBSTITUTE(IFERROR(IFERROR(VALUE(LEFT(G1967,FIND("@",G1967)-1)),LEFT(G1967,FIND("@",G1967)-1)),IF(G1967="","-",IFERROR(VALUE(G1967),G1967)))," ","")))</f>
        <v/>
      </c>
    </row>
    <row r="1968">
      <c r="A1968" s="4">
        <f>TRIM(CLEAN(SUBSTITUTE(IFERROR(IFERROR(VALUE(LEFT(G1968,FIND("@",G1968)-1)),LEFT(G1968,FIND("@",G1968)-1)),IF(G1968="","-",IFERROR(VALUE(G1968),G1968)))," ","")))</f>
        <v/>
      </c>
    </row>
    <row r="1969">
      <c r="A1969" s="4">
        <f>TRIM(CLEAN(SUBSTITUTE(IFERROR(IFERROR(VALUE(LEFT(G1969,FIND("@",G1969)-1)),LEFT(G1969,FIND("@",G1969)-1)),IF(G1969="","-",IFERROR(VALUE(G1969),G1969)))," ","")))</f>
        <v/>
      </c>
    </row>
    <row r="1970">
      <c r="A1970" s="4">
        <f>TRIM(CLEAN(SUBSTITUTE(IFERROR(IFERROR(VALUE(LEFT(G1970,FIND("@",G1970)-1)),LEFT(G1970,FIND("@",G1970)-1)),IF(G1970="","-",IFERROR(VALUE(G1970),G1970)))," ","")))</f>
        <v/>
      </c>
    </row>
    <row r="1971">
      <c r="A1971" s="4">
        <f>TRIM(CLEAN(SUBSTITUTE(IFERROR(IFERROR(VALUE(LEFT(G1971,FIND("@",G1971)-1)),LEFT(G1971,FIND("@",G1971)-1)),IF(G1971="","-",IFERROR(VALUE(G1971),G1971)))," ","")))</f>
        <v/>
      </c>
    </row>
    <row r="1972">
      <c r="A1972" s="4">
        <f>TRIM(CLEAN(SUBSTITUTE(IFERROR(IFERROR(VALUE(LEFT(G1972,FIND("@",G1972)-1)),LEFT(G1972,FIND("@",G1972)-1)),IF(G1972="","-",IFERROR(VALUE(G1972),G1972)))," ","")))</f>
        <v/>
      </c>
    </row>
    <row r="1973">
      <c r="A1973" s="4">
        <f>TRIM(CLEAN(SUBSTITUTE(IFERROR(IFERROR(VALUE(LEFT(G1973,FIND("@",G1973)-1)),LEFT(G1973,FIND("@",G1973)-1)),IF(G1973="","-",IFERROR(VALUE(G1973),G1973)))," ","")))</f>
        <v/>
      </c>
    </row>
    <row r="1974">
      <c r="A1974" s="4">
        <f>TRIM(CLEAN(SUBSTITUTE(IFERROR(IFERROR(VALUE(LEFT(G1974,FIND("@",G1974)-1)),LEFT(G1974,FIND("@",G1974)-1)),IF(G1974="","-",IFERROR(VALUE(G1974),G1974)))," ","")))</f>
        <v/>
      </c>
    </row>
    <row r="1975">
      <c r="A1975" s="4">
        <f>TRIM(CLEAN(SUBSTITUTE(IFERROR(IFERROR(VALUE(LEFT(G1975,FIND("@",G1975)-1)),LEFT(G1975,FIND("@",G1975)-1)),IF(G1975="","-",IFERROR(VALUE(G1975),G1975)))," ","")))</f>
        <v/>
      </c>
    </row>
    <row r="1976">
      <c r="A1976" s="4">
        <f>TRIM(CLEAN(SUBSTITUTE(IFERROR(IFERROR(VALUE(LEFT(G1976,FIND("@",G1976)-1)),LEFT(G1976,FIND("@",G1976)-1)),IF(G1976="","-",IFERROR(VALUE(G1976),G1976)))," ","")))</f>
        <v/>
      </c>
    </row>
    <row r="1977">
      <c r="A1977" s="4">
        <f>TRIM(CLEAN(SUBSTITUTE(IFERROR(IFERROR(VALUE(LEFT(G1977,FIND("@",G1977)-1)),LEFT(G1977,FIND("@",G1977)-1)),IF(G1977="","-",IFERROR(VALUE(G1977),G1977)))," ","")))</f>
        <v/>
      </c>
    </row>
    <row r="1978">
      <c r="A1978" s="4">
        <f>TRIM(CLEAN(SUBSTITUTE(IFERROR(IFERROR(VALUE(LEFT(G1978,FIND("@",G1978)-1)),LEFT(G1978,FIND("@",G1978)-1)),IF(G1978="","-",IFERROR(VALUE(G1978),G1978)))," ","")))</f>
        <v/>
      </c>
    </row>
    <row r="1979">
      <c r="A1979" s="4">
        <f>TRIM(CLEAN(SUBSTITUTE(IFERROR(IFERROR(VALUE(LEFT(G1979,FIND("@",G1979)-1)),LEFT(G1979,FIND("@",G1979)-1)),IF(G1979="","-",IFERROR(VALUE(G1979),G1979)))," ","")))</f>
        <v/>
      </c>
    </row>
    <row r="1980">
      <c r="A1980" s="4">
        <f>TRIM(CLEAN(SUBSTITUTE(IFERROR(IFERROR(VALUE(LEFT(G1980,FIND("@",G1980)-1)),LEFT(G1980,FIND("@",G1980)-1)),IF(G1980="","-",IFERROR(VALUE(G1980),G1980)))," ","")))</f>
        <v/>
      </c>
    </row>
    <row r="1981">
      <c r="A1981" s="4">
        <f>TRIM(CLEAN(SUBSTITUTE(IFERROR(IFERROR(VALUE(LEFT(G1981,FIND("@",G1981)-1)),LEFT(G1981,FIND("@",G1981)-1)),IF(G1981="","-",IFERROR(VALUE(G1981),G1981)))," ","")))</f>
        <v/>
      </c>
    </row>
    <row r="1982">
      <c r="A1982" s="4">
        <f>TRIM(CLEAN(SUBSTITUTE(IFERROR(IFERROR(VALUE(LEFT(G1982,FIND("@",G1982)-1)),LEFT(G1982,FIND("@",G1982)-1)),IF(G1982="","-",IFERROR(VALUE(G1982),G1982)))," ","")))</f>
        <v/>
      </c>
    </row>
    <row r="1983">
      <c r="A1983" s="4">
        <f>TRIM(CLEAN(SUBSTITUTE(IFERROR(IFERROR(VALUE(LEFT(G1983,FIND("@",G1983)-1)),LEFT(G1983,FIND("@",G1983)-1)),IF(G1983="","-",IFERROR(VALUE(G1983),G1983)))," ","")))</f>
        <v/>
      </c>
    </row>
    <row r="1984">
      <c r="A1984" s="4">
        <f>TRIM(CLEAN(SUBSTITUTE(IFERROR(IFERROR(VALUE(LEFT(G1984,FIND("@",G1984)-1)),LEFT(G1984,FIND("@",G1984)-1)),IF(G1984="","-",IFERROR(VALUE(G1984),G1984)))," ","")))</f>
        <v/>
      </c>
    </row>
    <row r="1985">
      <c r="A1985" s="4">
        <f>TRIM(CLEAN(SUBSTITUTE(IFERROR(IFERROR(VALUE(LEFT(G1985,FIND("@",G1985)-1)),LEFT(G1985,FIND("@",G1985)-1)),IF(G1985="","-",IFERROR(VALUE(G1985),G1985)))," ","")))</f>
        <v/>
      </c>
    </row>
    <row r="1986">
      <c r="A1986" s="4">
        <f>TRIM(CLEAN(SUBSTITUTE(IFERROR(IFERROR(VALUE(LEFT(G1986,FIND("@",G1986)-1)),LEFT(G1986,FIND("@",G1986)-1)),IF(G1986="","-",IFERROR(VALUE(G1986),G1986)))," ","")))</f>
        <v/>
      </c>
    </row>
    <row r="1987">
      <c r="A1987" s="4">
        <f>TRIM(CLEAN(SUBSTITUTE(IFERROR(IFERROR(VALUE(LEFT(G1987,FIND("@",G1987)-1)),LEFT(G1987,FIND("@",G1987)-1)),IF(G1987="","-",IFERROR(VALUE(G1987),G1987)))," ","")))</f>
        <v/>
      </c>
    </row>
    <row r="1988">
      <c r="A1988" s="4">
        <f>TRIM(CLEAN(SUBSTITUTE(IFERROR(IFERROR(VALUE(LEFT(G1988,FIND("@",G1988)-1)),LEFT(G1988,FIND("@",G1988)-1)),IF(G1988="","-",IFERROR(VALUE(G1988),G1988)))," ","")))</f>
        <v/>
      </c>
    </row>
    <row r="1989">
      <c r="A1989" s="4">
        <f>TRIM(CLEAN(SUBSTITUTE(IFERROR(IFERROR(VALUE(LEFT(G1989,FIND("@",G1989)-1)),LEFT(G1989,FIND("@",G1989)-1)),IF(G1989="","-",IFERROR(VALUE(G1989),G1989)))," ","")))</f>
        <v/>
      </c>
    </row>
    <row r="1990">
      <c r="A1990" s="4">
        <f>TRIM(CLEAN(SUBSTITUTE(IFERROR(IFERROR(VALUE(LEFT(G1990,FIND("@",G1990)-1)),LEFT(G1990,FIND("@",G1990)-1)),IF(G1990="","-",IFERROR(VALUE(G1990),G1990)))," ","")))</f>
        <v/>
      </c>
    </row>
    <row r="1991">
      <c r="A1991" s="4">
        <f>TRIM(CLEAN(SUBSTITUTE(IFERROR(IFERROR(VALUE(LEFT(G1991,FIND("@",G1991)-1)),LEFT(G1991,FIND("@",G1991)-1)),IF(G1991="","-",IFERROR(VALUE(G1991),G1991)))," ","")))</f>
        <v/>
      </c>
    </row>
    <row r="1992">
      <c r="A1992" s="4">
        <f>TRIM(CLEAN(SUBSTITUTE(IFERROR(IFERROR(VALUE(LEFT(G1992,FIND("@",G1992)-1)),LEFT(G1992,FIND("@",G1992)-1)),IF(G1992="","-",IFERROR(VALUE(G1992),G1992)))," ","")))</f>
        <v/>
      </c>
    </row>
    <row r="1993">
      <c r="A1993" s="4">
        <f>TRIM(CLEAN(SUBSTITUTE(IFERROR(IFERROR(VALUE(LEFT(G1993,FIND("@",G1993)-1)),LEFT(G1993,FIND("@",G1993)-1)),IF(G1993="","-",IFERROR(VALUE(G1993),G1993)))," ","")))</f>
        <v/>
      </c>
    </row>
    <row r="1994">
      <c r="A1994" s="4">
        <f>TRIM(CLEAN(SUBSTITUTE(IFERROR(IFERROR(VALUE(LEFT(G1994,FIND("@",G1994)-1)),LEFT(G1994,FIND("@",G1994)-1)),IF(G1994="","-",IFERROR(VALUE(G1994),G1994)))," ","")))</f>
        <v/>
      </c>
    </row>
    <row r="1995">
      <c r="A1995" s="4">
        <f>TRIM(CLEAN(SUBSTITUTE(IFERROR(IFERROR(VALUE(LEFT(G1995,FIND("@",G1995)-1)),LEFT(G1995,FIND("@",G1995)-1)),IF(G1995="","-",IFERROR(VALUE(G1995),G1995)))," ","")))</f>
        <v/>
      </c>
    </row>
    <row r="1996">
      <c r="A1996" s="4">
        <f>TRIM(CLEAN(SUBSTITUTE(IFERROR(IFERROR(VALUE(LEFT(G1996,FIND("@",G1996)-1)),LEFT(G1996,FIND("@",G1996)-1)),IF(G1996="","-",IFERROR(VALUE(G1996),G1996)))," ","")))</f>
        <v/>
      </c>
    </row>
    <row r="1997">
      <c r="A1997" s="4">
        <f>TRIM(CLEAN(SUBSTITUTE(IFERROR(IFERROR(VALUE(LEFT(G1997,FIND("@",G1997)-1)),LEFT(G1997,FIND("@",G1997)-1)),IF(G1997="","-",IFERROR(VALUE(G1997),G1997)))," ","")))</f>
        <v/>
      </c>
    </row>
    <row r="1998">
      <c r="A1998" s="4">
        <f>TRIM(CLEAN(SUBSTITUTE(IFERROR(IFERROR(VALUE(LEFT(G1998,FIND("@",G1998)-1)),LEFT(G1998,FIND("@",G1998)-1)),IF(G1998="","-",IFERROR(VALUE(G1998),G1998)))," ","")))</f>
        <v/>
      </c>
    </row>
    <row r="1999">
      <c r="A1999" s="4">
        <f>TRIM(CLEAN(SUBSTITUTE(IFERROR(IFERROR(VALUE(LEFT(G1999,FIND("@",G1999)-1)),LEFT(G1999,FIND("@",G1999)-1)),IF(G1999="","-",IFERROR(VALUE(G1999),G1999)))," ","")))</f>
        <v/>
      </c>
    </row>
    <row r="2000">
      <c r="A2000" s="4">
        <f>TRIM(CLEAN(SUBSTITUTE(IFERROR(IFERROR(VALUE(LEFT(G2000,FIND("@",G2000)-1)),LEFT(G2000,FIND("@",G2000)-1)),IF(G2000="","-",IFERROR(VALUE(G2000),G2000)))," ","")))</f>
        <v/>
      </c>
    </row>
    <row r="2001">
      <c r="A2001" s="4">
        <f>TRIM(CLEAN(SUBSTITUTE(IFERROR(IFERROR(VALUE(LEFT(G2001,FIND("@",G2001)-1)),LEFT(G2001,FIND("@",G2001)-1)),IF(G2001="","-",IFERROR(VALUE(G2001),G2001)))," ","")))</f>
        <v/>
      </c>
    </row>
    <row r="2002">
      <c r="A2002" s="4">
        <f>TRIM(CLEAN(SUBSTITUTE(IFERROR(IFERROR(VALUE(LEFT(G2002,FIND("@",G2002)-1)),LEFT(G2002,FIND("@",G2002)-1)),IF(G2002="","-",IFERROR(VALUE(G2002),G2002)))," ","")))</f>
        <v/>
      </c>
    </row>
    <row r="2003">
      <c r="A2003" s="4">
        <f>TRIM(CLEAN(SUBSTITUTE(IFERROR(IFERROR(VALUE(LEFT(G2003,FIND("@",G2003)-1)),LEFT(G2003,FIND("@",G2003)-1)),IF(G2003="","-",IFERROR(VALUE(G2003),G2003)))," ","")))</f>
        <v/>
      </c>
    </row>
    <row r="2004">
      <c r="A2004" s="4">
        <f>TRIM(CLEAN(SUBSTITUTE(IFERROR(IFERROR(VALUE(LEFT(G2004,FIND("@",G2004)-1)),LEFT(G2004,FIND("@",G2004)-1)),IF(G2004="","-",IFERROR(VALUE(G2004),G2004)))," ","")))</f>
        <v/>
      </c>
    </row>
    <row r="2005">
      <c r="A2005" s="4">
        <f>TRIM(CLEAN(SUBSTITUTE(IFERROR(IFERROR(VALUE(LEFT(G2005,FIND("@",G2005)-1)),LEFT(G2005,FIND("@",G2005)-1)),IF(G2005="","-",IFERROR(VALUE(G2005),G2005)))," ","")))</f>
        <v/>
      </c>
    </row>
    <row r="2006">
      <c r="A2006" s="4">
        <f>TRIM(CLEAN(SUBSTITUTE(IFERROR(IFERROR(VALUE(LEFT(G2006,FIND("@",G2006)-1)),LEFT(G2006,FIND("@",G2006)-1)),IF(G2006="","-",IFERROR(VALUE(G2006),G2006)))," ","")))</f>
        <v/>
      </c>
    </row>
    <row r="2007">
      <c r="A2007" s="4">
        <f>TRIM(CLEAN(SUBSTITUTE(IFERROR(IFERROR(VALUE(LEFT(G2007,FIND("@",G2007)-1)),LEFT(G2007,FIND("@",G2007)-1)),IF(G2007="","-",IFERROR(VALUE(G2007),G2007)))," ","")))</f>
        <v/>
      </c>
    </row>
    <row r="2008">
      <c r="A2008" s="4">
        <f>TRIM(CLEAN(SUBSTITUTE(IFERROR(IFERROR(VALUE(LEFT(G2008,FIND("@",G2008)-1)),LEFT(G2008,FIND("@",G2008)-1)),IF(G2008="","-",IFERROR(VALUE(G2008),G2008)))," ","")))</f>
        <v/>
      </c>
    </row>
    <row r="2009">
      <c r="A2009" s="4">
        <f>TRIM(CLEAN(SUBSTITUTE(IFERROR(IFERROR(VALUE(LEFT(G2009,FIND("@",G2009)-1)),LEFT(G2009,FIND("@",G2009)-1)),IF(G2009="","-",IFERROR(VALUE(G2009),G2009)))," ","")))</f>
        <v/>
      </c>
    </row>
    <row r="2010">
      <c r="A2010" s="4">
        <f>TRIM(CLEAN(SUBSTITUTE(IFERROR(IFERROR(VALUE(LEFT(G2010,FIND("@",G2010)-1)),LEFT(G2010,FIND("@",G2010)-1)),IF(G2010="","-",IFERROR(VALUE(G2010),G2010)))," ","")))</f>
        <v/>
      </c>
    </row>
    <row r="2011">
      <c r="A2011" s="4">
        <f>TRIM(CLEAN(SUBSTITUTE(IFERROR(IFERROR(VALUE(LEFT(G2011,FIND("@",G2011)-1)),LEFT(G2011,FIND("@",G2011)-1)),IF(G2011="","-",IFERROR(VALUE(G2011),G2011)))," ","")))</f>
        <v/>
      </c>
    </row>
    <row r="2012">
      <c r="A2012" s="4">
        <f>TRIM(CLEAN(SUBSTITUTE(IFERROR(IFERROR(VALUE(LEFT(G2012,FIND("@",G2012)-1)),LEFT(G2012,FIND("@",G2012)-1)),IF(G2012="","-",IFERROR(VALUE(G2012),G2012)))," ","")))</f>
        <v/>
      </c>
    </row>
    <row r="2013">
      <c r="A2013" s="4">
        <f>TRIM(CLEAN(SUBSTITUTE(IFERROR(IFERROR(VALUE(LEFT(G2013,FIND("@",G2013)-1)),LEFT(G2013,FIND("@",G2013)-1)),IF(G2013="","-",IFERROR(VALUE(G2013),G2013)))," ","")))</f>
        <v/>
      </c>
    </row>
    <row r="2014">
      <c r="A2014" s="4">
        <f>TRIM(CLEAN(SUBSTITUTE(IFERROR(IFERROR(VALUE(LEFT(G2014,FIND("@",G2014)-1)),LEFT(G2014,FIND("@",G2014)-1)),IF(G2014="","-",IFERROR(VALUE(G2014),G2014)))," ","")))</f>
        <v/>
      </c>
    </row>
    <row r="2015">
      <c r="A2015" s="4">
        <f>TRIM(CLEAN(SUBSTITUTE(IFERROR(IFERROR(VALUE(LEFT(G2015,FIND("@",G2015)-1)),LEFT(G2015,FIND("@",G2015)-1)),IF(G2015="","-",IFERROR(VALUE(G2015),G2015)))," ","")))</f>
        <v/>
      </c>
    </row>
    <row r="2016">
      <c r="A2016" s="4">
        <f>TRIM(CLEAN(SUBSTITUTE(IFERROR(IFERROR(VALUE(LEFT(G2016,FIND("@",G2016)-1)),LEFT(G2016,FIND("@",G2016)-1)),IF(G2016="","-",IFERROR(VALUE(G2016),G2016)))," ","")))</f>
        <v/>
      </c>
    </row>
    <row r="2017">
      <c r="A2017" s="4">
        <f>TRIM(CLEAN(SUBSTITUTE(IFERROR(IFERROR(VALUE(LEFT(G2017,FIND("@",G2017)-1)),LEFT(G2017,FIND("@",G2017)-1)),IF(G2017="","-",IFERROR(VALUE(G2017),G2017)))," ","")))</f>
        <v/>
      </c>
    </row>
    <row r="2018">
      <c r="A2018" s="4">
        <f>TRIM(CLEAN(SUBSTITUTE(IFERROR(IFERROR(VALUE(LEFT(G2018,FIND("@",G2018)-1)),LEFT(G2018,FIND("@",G2018)-1)),IF(G2018="","-",IFERROR(VALUE(G2018),G2018)))," ","")))</f>
        <v/>
      </c>
    </row>
    <row r="2019">
      <c r="A2019" s="4">
        <f>TRIM(CLEAN(SUBSTITUTE(IFERROR(IFERROR(VALUE(LEFT(G2019,FIND("@",G2019)-1)),LEFT(G2019,FIND("@",G2019)-1)),IF(G2019="","-",IFERROR(VALUE(G2019),G2019)))," ","")))</f>
        <v/>
      </c>
    </row>
    <row r="2020">
      <c r="A2020" s="4">
        <f>TRIM(CLEAN(SUBSTITUTE(IFERROR(IFERROR(VALUE(LEFT(G2020,FIND("@",G2020)-1)),LEFT(G2020,FIND("@",G2020)-1)),IF(G2020="","-",IFERROR(VALUE(G2020),G2020)))," ","")))</f>
        <v/>
      </c>
    </row>
    <row r="2021">
      <c r="A2021" s="4">
        <f>TRIM(CLEAN(SUBSTITUTE(IFERROR(IFERROR(VALUE(LEFT(G2021,FIND("@",G2021)-1)),LEFT(G2021,FIND("@",G2021)-1)),IF(G2021="","-",IFERROR(VALUE(G2021),G2021)))," ","")))</f>
        <v/>
      </c>
    </row>
    <row r="2022">
      <c r="A2022" s="4">
        <f>TRIM(CLEAN(SUBSTITUTE(IFERROR(IFERROR(VALUE(LEFT(G2022,FIND("@",G2022)-1)),LEFT(G2022,FIND("@",G2022)-1)),IF(G2022="","-",IFERROR(VALUE(G2022),G2022)))," ","")))</f>
        <v/>
      </c>
    </row>
    <row r="2023">
      <c r="A2023" s="4">
        <f>TRIM(CLEAN(SUBSTITUTE(IFERROR(IFERROR(VALUE(LEFT(G2023,FIND("@",G2023)-1)),LEFT(G2023,FIND("@",G2023)-1)),IF(G2023="","-",IFERROR(VALUE(G2023),G2023)))," ","")))</f>
        <v/>
      </c>
    </row>
    <row r="2024">
      <c r="A2024" s="4">
        <f>TRIM(CLEAN(SUBSTITUTE(IFERROR(IFERROR(VALUE(LEFT(G2024,FIND("@",G2024)-1)),LEFT(G2024,FIND("@",G2024)-1)),IF(G2024="","-",IFERROR(VALUE(G2024),G2024)))," ","")))</f>
        <v/>
      </c>
    </row>
    <row r="2025">
      <c r="A2025" s="4">
        <f>TRIM(CLEAN(SUBSTITUTE(IFERROR(IFERROR(VALUE(LEFT(G2025,FIND("@",G2025)-1)),LEFT(G2025,FIND("@",G2025)-1)),IF(G2025="","-",IFERROR(VALUE(G2025),G2025)))," ","")))</f>
        <v/>
      </c>
    </row>
    <row r="2026">
      <c r="A2026" s="4">
        <f>TRIM(CLEAN(SUBSTITUTE(IFERROR(IFERROR(VALUE(LEFT(G2026,FIND("@",G2026)-1)),LEFT(G2026,FIND("@",G2026)-1)),IF(G2026="","-",IFERROR(VALUE(G2026),G2026)))," ","")))</f>
        <v/>
      </c>
    </row>
    <row r="2027">
      <c r="A2027" s="4">
        <f>TRIM(CLEAN(SUBSTITUTE(IFERROR(IFERROR(VALUE(LEFT(G2027,FIND("@",G2027)-1)),LEFT(G2027,FIND("@",G2027)-1)),IF(G2027="","-",IFERROR(VALUE(G2027),G2027)))," ","")))</f>
        <v/>
      </c>
    </row>
    <row r="2028">
      <c r="A2028" s="4">
        <f>TRIM(CLEAN(SUBSTITUTE(IFERROR(IFERROR(VALUE(LEFT(G2028,FIND("@",G2028)-1)),LEFT(G2028,FIND("@",G2028)-1)),IF(G2028="","-",IFERROR(VALUE(G2028),G2028)))," ","")))</f>
        <v/>
      </c>
    </row>
    <row r="2029">
      <c r="A2029" s="4">
        <f>TRIM(CLEAN(SUBSTITUTE(IFERROR(IFERROR(VALUE(LEFT(G2029,FIND("@",G2029)-1)),LEFT(G2029,FIND("@",G2029)-1)),IF(G2029="","-",IFERROR(VALUE(G2029),G2029)))," ","")))</f>
        <v/>
      </c>
    </row>
    <row r="2030">
      <c r="A2030" s="4">
        <f>TRIM(CLEAN(SUBSTITUTE(IFERROR(IFERROR(VALUE(LEFT(G2030,FIND("@",G2030)-1)),LEFT(G2030,FIND("@",G2030)-1)),IF(G2030="","-",IFERROR(VALUE(G2030),G2030)))," ","")))</f>
        <v/>
      </c>
    </row>
    <row r="2031">
      <c r="A2031" s="4">
        <f>TRIM(CLEAN(SUBSTITUTE(IFERROR(IFERROR(VALUE(LEFT(G2031,FIND("@",G2031)-1)),LEFT(G2031,FIND("@",G2031)-1)),IF(G2031="","-",IFERROR(VALUE(G2031),G2031)))," ","")))</f>
        <v/>
      </c>
    </row>
    <row r="2032" ht="15" customHeight="1">
      <c r="A2032" s="4">
        <f>TRIM(CLEAN(SUBSTITUTE(IFERROR(IFERROR(VALUE(LEFT(G2032,FIND("@",G2032)-1)),LEFT(G2032,FIND("@",G2032)-1)),IF(G2032="","-",IFERROR(VALUE(G2032),G2032)))," ","")))</f>
        <v/>
      </c>
    </row>
    <row r="2033" ht="25.5" customHeight="1">
      <c r="A2033" s="4">
        <f>TRIM(CLEAN(SUBSTITUTE(IFERROR(IFERROR(VALUE(LEFT(G2033,FIND("@",G2033)-1)),LEFT(G2033,FIND("@",G2033)-1)),IF(G2033="","-",IFERROR(VALUE(G2033),G2033)))," ","")))</f>
        <v/>
      </c>
    </row>
    <row r="2034" ht="15" customHeight="1">
      <c r="A2034" s="4">
        <f>TRIM(CLEAN(SUBSTITUTE(IFERROR(IFERROR(VALUE(LEFT(G2034,FIND("@",G2034)-1)),LEFT(G2034,FIND("@",G2034)-1)),IF(G2034="","-",IFERROR(VALUE(G2034),G2034)))," ","")))</f>
        <v/>
      </c>
    </row>
    <row r="2035">
      <c r="A2035" s="4">
        <f>TRIM(CLEAN(SUBSTITUTE(IFERROR(IFERROR(VALUE(LEFT(G2035,FIND("@",G2035)-1)),LEFT(G2035,FIND("@",G2035)-1)),IF(G2035="","-",IFERROR(VALUE(G2035),G2035)))," ","")))</f>
        <v/>
      </c>
    </row>
    <row r="2036">
      <c r="A2036" s="4">
        <f>TRIM(CLEAN(SUBSTITUTE(IFERROR(IFERROR(VALUE(LEFT(G2036,FIND("@",G2036)-1)),LEFT(G2036,FIND("@",G2036)-1)),IF(G2036="","-",IFERROR(VALUE(G2036),G2036)))," ","")))</f>
        <v/>
      </c>
    </row>
    <row r="2037">
      <c r="A2037" s="4">
        <f>TRIM(CLEAN(SUBSTITUTE(IFERROR(IFERROR(VALUE(LEFT(G2037,FIND("@",G2037)-1)),LEFT(G2037,FIND("@",G2037)-1)),IF(G2037="","-",IFERROR(VALUE(G2037),G2037)))," ","")))</f>
        <v/>
      </c>
    </row>
    <row r="2038">
      <c r="A2038" s="4">
        <f>TRIM(CLEAN(SUBSTITUTE(IFERROR(IFERROR(VALUE(LEFT(G2038,FIND("@",G2038)-1)),LEFT(G2038,FIND("@",G2038)-1)),IF(G2038="","-",IFERROR(VALUE(G2038),G2038)))," ","")))</f>
        <v/>
      </c>
    </row>
    <row r="2039" ht="15" customHeight="1">
      <c r="A2039" s="4">
        <f>TRIM(CLEAN(SUBSTITUTE(IFERROR(IFERROR(VALUE(LEFT(G2039,FIND("@",G2039)-1)),LEFT(G2039,FIND("@",G2039)-1)),IF(G2039="","-",IFERROR(VALUE(G2039),G2039)))," ","")))</f>
        <v/>
      </c>
    </row>
    <row r="2040" ht="15" customHeight="1">
      <c r="A2040" s="4">
        <f>TRIM(CLEAN(SUBSTITUTE(IFERROR(IFERROR(VALUE(LEFT(G2040,FIND("@",G2040)-1)),LEFT(G2040,FIND("@",G2040)-1)),IF(G2040="","-",IFERROR(VALUE(G2040),G2040)))," ","")))</f>
        <v/>
      </c>
    </row>
    <row r="2041" ht="15" customHeight="1">
      <c r="A2041" s="4">
        <f>TRIM(CLEAN(SUBSTITUTE(IFERROR(IFERROR(VALUE(LEFT(G2041,FIND("@",G2041)-1)),LEFT(G2041,FIND("@",G2041)-1)),IF(G2041="","-",IFERROR(VALUE(G2041),G2041)))," ","")))</f>
        <v/>
      </c>
    </row>
    <row r="2042" ht="15" customHeight="1">
      <c r="A2042" s="4">
        <f>TRIM(CLEAN(SUBSTITUTE(IFERROR(IFERROR(VALUE(LEFT(G2042,FIND("@",G2042)-1)),LEFT(G2042,FIND("@",G2042)-1)),IF(G2042="","-",IFERROR(VALUE(G2042),G2042)))," ","")))</f>
        <v/>
      </c>
    </row>
    <row r="2043" ht="15" customHeight="1">
      <c r="A2043" s="4">
        <f>TRIM(CLEAN(SUBSTITUTE(IFERROR(IFERROR(VALUE(LEFT(G2043,FIND("@",G2043)-1)),LEFT(G2043,FIND("@",G2043)-1)),IF(G2043="","-",IFERROR(VALUE(G2043),G2043)))," ","")))</f>
        <v/>
      </c>
    </row>
    <row r="2044" ht="15" customHeight="1">
      <c r="A2044" s="4">
        <f>TRIM(CLEAN(SUBSTITUTE(IFERROR(IFERROR(VALUE(LEFT(G2044,FIND("@",G2044)-1)),LEFT(G2044,FIND("@",G2044)-1)),IF(G2044="","-",IFERROR(VALUE(G2044),G2044)))," ","")))</f>
        <v/>
      </c>
    </row>
    <row r="2045" ht="15" customHeight="1">
      <c r="A2045" s="4">
        <f>TRIM(CLEAN(SUBSTITUTE(IFERROR(IFERROR(VALUE(LEFT(G2045,FIND("@",G2045)-1)),LEFT(G2045,FIND("@",G2045)-1)),IF(G2045="","-",IFERROR(VALUE(G2045),G2045)))," ","")))</f>
        <v/>
      </c>
    </row>
    <row r="2046" ht="15" customHeight="1">
      <c r="A2046" s="4">
        <f>TRIM(CLEAN(SUBSTITUTE(IFERROR(IFERROR(VALUE(LEFT(G2046,FIND("@",G2046)-1)),LEFT(G2046,FIND("@",G2046)-1)),IF(G2046="","-",IFERROR(VALUE(G2046),G2046)))," ","")))</f>
        <v/>
      </c>
    </row>
    <row r="2047" ht="15" customHeight="1">
      <c r="A2047" s="4">
        <f>TRIM(CLEAN(SUBSTITUTE(IFERROR(IFERROR(VALUE(LEFT(G2047,FIND("@",G2047)-1)),LEFT(G2047,FIND("@",G2047)-1)),IF(G2047="","-",IFERROR(VALUE(G2047),G2047)))," ","")))</f>
        <v/>
      </c>
    </row>
    <row r="2048" ht="15" customHeight="1">
      <c r="A2048" s="4">
        <f>TRIM(CLEAN(SUBSTITUTE(IFERROR(IFERROR(VALUE(LEFT(G2048,FIND("@",G2048)-1)),LEFT(G2048,FIND("@",G2048)-1)),IF(G2048="","-",IFERROR(VALUE(G2048),G2048)))," ","")))</f>
        <v/>
      </c>
    </row>
    <row r="2049" ht="15" customHeight="1">
      <c r="A2049" s="4">
        <f>TRIM(CLEAN(SUBSTITUTE(IFERROR(IFERROR(VALUE(LEFT(G2049,FIND("@",G2049)-1)),LEFT(G2049,FIND("@",G2049)-1)),IF(G2049="","-",IFERROR(VALUE(G2049),G2049)))," ","")))</f>
        <v/>
      </c>
    </row>
    <row r="2050" ht="15" customHeight="1">
      <c r="A2050" s="4">
        <f>TRIM(CLEAN(SUBSTITUTE(IFERROR(IFERROR(VALUE(LEFT(G2050,FIND("@",G2050)-1)),LEFT(G2050,FIND("@",G2050)-1)),IF(G2050="","-",IFERROR(VALUE(G2050),G2050)))," ","")))</f>
        <v/>
      </c>
    </row>
    <row r="2051" ht="15" customHeight="1">
      <c r="A2051" s="4">
        <f>TRIM(CLEAN(SUBSTITUTE(IFERROR(IFERROR(VALUE(LEFT(G2051,FIND("@",G2051)-1)),LEFT(G2051,FIND("@",G2051)-1)),IF(G2051="","-",IFERROR(VALUE(G2051),G2051)))," ","")))</f>
        <v/>
      </c>
    </row>
    <row r="2052" ht="15" customHeight="1">
      <c r="A2052" s="4">
        <f>TRIM(CLEAN(SUBSTITUTE(IFERROR(IFERROR(VALUE(LEFT(G2052,FIND("@",G2052)-1)),LEFT(G2052,FIND("@",G2052)-1)),IF(G2052="","-",IFERROR(VALUE(G2052),G2052)))," ","")))</f>
        <v/>
      </c>
    </row>
    <row r="2053" ht="15" customHeight="1">
      <c r="A2053" s="4">
        <f>TRIM(CLEAN(SUBSTITUTE(IFERROR(IFERROR(VALUE(LEFT(G2053,FIND("@",G2053)-1)),LEFT(G2053,FIND("@",G2053)-1)),IF(G2053="","-",IFERROR(VALUE(G2053),G2053)))," ","")))</f>
        <v/>
      </c>
    </row>
    <row r="2054" ht="15" customHeight="1">
      <c r="A2054" s="4">
        <f>TRIM(CLEAN(SUBSTITUTE(IFERROR(IFERROR(VALUE(LEFT(G2054,FIND("@",G2054)-1)),LEFT(G2054,FIND("@",G2054)-1)),IF(G2054="","-",IFERROR(VALUE(G2054),G2054)))," ","")))</f>
        <v/>
      </c>
    </row>
    <row r="2055" ht="15" customHeight="1">
      <c r="A2055" s="4">
        <f>TRIM(CLEAN(SUBSTITUTE(IFERROR(IFERROR(VALUE(LEFT(G2055,FIND("@",G2055)-1)),LEFT(G2055,FIND("@",G2055)-1)),IF(G2055="","-",IFERROR(VALUE(G2055),G2055)))," ","")))</f>
        <v/>
      </c>
    </row>
    <row r="2056" ht="15" customHeight="1">
      <c r="A2056" s="4">
        <f>TRIM(CLEAN(SUBSTITUTE(IFERROR(IFERROR(VALUE(LEFT(G2056,FIND("@",G2056)-1)),LEFT(G2056,FIND("@",G2056)-1)),IF(G2056="","-",IFERROR(VALUE(G2056),G2056)))," ","")))</f>
        <v/>
      </c>
    </row>
    <row r="2057" ht="15" customHeight="1">
      <c r="A2057" s="4">
        <f>TRIM(CLEAN(SUBSTITUTE(IFERROR(IFERROR(VALUE(LEFT(G2057,FIND("@",G2057)-1)),LEFT(G2057,FIND("@",G2057)-1)),IF(G2057="","-",IFERROR(VALUE(G2057),G2057)))," ","")))</f>
        <v/>
      </c>
    </row>
    <row r="2058" ht="15" customHeight="1">
      <c r="A2058" s="4">
        <f>TRIM(CLEAN(SUBSTITUTE(IFERROR(IFERROR(VALUE(LEFT(G2058,FIND("@",G2058)-1)),LEFT(G2058,FIND("@",G2058)-1)),IF(G2058="","-",IFERROR(VALUE(G2058),G2058)))," ","")))</f>
        <v/>
      </c>
    </row>
    <row r="2059" ht="15" customHeight="1">
      <c r="A2059" s="4">
        <f>TRIM(CLEAN(SUBSTITUTE(IFERROR(IFERROR(VALUE(LEFT(G2059,FIND("@",G2059)-1)),LEFT(G2059,FIND("@",G2059)-1)),IF(G2059="","-",IFERROR(VALUE(G2059),G2059)))," ","")))</f>
        <v/>
      </c>
    </row>
    <row r="2060" ht="15" customHeight="1">
      <c r="A2060" s="4">
        <f>TRIM(CLEAN(SUBSTITUTE(IFERROR(IFERROR(VALUE(LEFT(G2060,FIND("@",G2060)-1)),LEFT(G2060,FIND("@",G2060)-1)),IF(G2060="","-",IFERROR(VALUE(G2060),G2060)))," ","")))</f>
        <v/>
      </c>
    </row>
    <row r="2061" ht="15" customHeight="1">
      <c r="A2061" s="4">
        <f>TRIM(CLEAN(SUBSTITUTE(IFERROR(IFERROR(VALUE(LEFT(G2061,FIND("@",G2061)-1)),LEFT(G2061,FIND("@",G2061)-1)),IF(G2061="","-",IFERROR(VALUE(G2061),G2061)))," ","")))</f>
        <v/>
      </c>
    </row>
    <row r="2062" ht="15" customHeight="1">
      <c r="A2062" s="4">
        <f>TRIM(CLEAN(SUBSTITUTE(IFERROR(IFERROR(VALUE(LEFT(G2062,FIND("@",G2062)-1)),LEFT(G2062,FIND("@",G2062)-1)),IF(G2062="","-",IFERROR(VALUE(G2062),G2062)))," ","")))</f>
        <v/>
      </c>
    </row>
    <row r="2063" ht="15" customHeight="1">
      <c r="A2063" s="4">
        <f>TRIM(CLEAN(SUBSTITUTE(IFERROR(IFERROR(VALUE(LEFT(G2063,FIND("@",G2063)-1)),LEFT(G2063,FIND("@",G2063)-1)),IF(G2063="","-",IFERROR(VALUE(G2063),G2063)))," ","")))</f>
        <v/>
      </c>
    </row>
    <row r="2064" ht="15" customHeight="1">
      <c r="A2064" s="4">
        <f>TRIM(CLEAN(SUBSTITUTE(IFERROR(IFERROR(VALUE(LEFT(G2064,FIND("@",G2064)-1)),LEFT(G2064,FIND("@",G2064)-1)),IF(G2064="","-",IFERROR(VALUE(G2064),G2064)))," ","")))</f>
        <v/>
      </c>
    </row>
    <row r="2065" ht="15" customHeight="1">
      <c r="A2065" s="4">
        <f>TRIM(CLEAN(SUBSTITUTE(IFERROR(IFERROR(VALUE(LEFT(G2065,FIND("@",G2065)-1)),LEFT(G2065,FIND("@",G2065)-1)),IF(G2065="","-",IFERROR(VALUE(G2065),G2065)))," ","")))</f>
        <v/>
      </c>
    </row>
    <row r="2066" ht="15" customHeight="1">
      <c r="A2066" s="4">
        <f>TRIM(CLEAN(SUBSTITUTE(IFERROR(IFERROR(VALUE(LEFT(G2066,FIND("@",G2066)-1)),LEFT(G2066,FIND("@",G2066)-1)),IF(G2066="","-",IFERROR(VALUE(G2066),G2066)))," ","")))</f>
        <v/>
      </c>
    </row>
    <row r="2067" ht="15" customHeight="1">
      <c r="A2067" s="4">
        <f>TRIM(CLEAN(SUBSTITUTE(IFERROR(IFERROR(VALUE(LEFT(G2067,FIND("@",G2067)-1)),LEFT(G2067,FIND("@",G2067)-1)),IF(G2067="","-",IFERROR(VALUE(G2067),G2067)))," ","")))</f>
        <v/>
      </c>
    </row>
    <row r="2068" ht="15" customHeight="1">
      <c r="A2068" s="4">
        <f>TRIM(CLEAN(SUBSTITUTE(IFERROR(IFERROR(VALUE(LEFT(G2068,FIND("@",G2068)-1)),LEFT(G2068,FIND("@",G2068)-1)),IF(G2068="","-",IFERROR(VALUE(G2068),G2068)))," ","")))</f>
        <v/>
      </c>
    </row>
    <row r="2069" ht="15" customHeight="1">
      <c r="A2069" s="4">
        <f>TRIM(CLEAN(SUBSTITUTE(IFERROR(IFERROR(VALUE(LEFT(G2069,FIND("@",G2069)-1)),LEFT(G2069,FIND("@",G2069)-1)),IF(G2069="","-",IFERROR(VALUE(G2069),G2069)))," ","")))</f>
        <v/>
      </c>
    </row>
    <row r="2070" ht="15" customHeight="1">
      <c r="A2070" s="4">
        <f>TRIM(CLEAN(SUBSTITUTE(IFERROR(IFERROR(VALUE(LEFT(G2070,FIND("@",G2070)-1)),LEFT(G2070,FIND("@",G2070)-1)),IF(G2070="","-",IFERROR(VALUE(G2070),G2070)))," ","")))</f>
        <v/>
      </c>
    </row>
    <row r="2071" ht="15" customHeight="1">
      <c r="A2071" s="4">
        <f>TRIM(CLEAN(SUBSTITUTE(IFERROR(IFERROR(VALUE(LEFT(G2071,FIND("@",G2071)-1)),LEFT(G2071,FIND("@",G2071)-1)),IF(G2071="","-",IFERROR(VALUE(G2071),G2071)))," ","")))</f>
        <v/>
      </c>
    </row>
    <row r="2072" ht="15" customHeight="1">
      <c r="A2072" s="4">
        <f>TRIM(CLEAN(SUBSTITUTE(IFERROR(IFERROR(VALUE(LEFT(G2072,FIND("@",G2072)-1)),LEFT(G2072,FIND("@",G2072)-1)),IF(G2072="","-",IFERROR(VALUE(G2072),G2072)))," ","")))</f>
        <v/>
      </c>
    </row>
    <row r="2073" ht="15" customHeight="1">
      <c r="A2073" s="4">
        <f>TRIM(CLEAN(SUBSTITUTE(IFERROR(IFERROR(VALUE(LEFT(G2073,FIND("@",G2073)-1)),LEFT(G2073,FIND("@",G2073)-1)),IF(G2073="","-",IFERROR(VALUE(G2073),G2073)))," ","")))</f>
        <v/>
      </c>
    </row>
    <row r="2074" ht="15" customHeight="1">
      <c r="A2074" s="4">
        <f>TRIM(CLEAN(SUBSTITUTE(IFERROR(IFERROR(VALUE(LEFT(G2074,FIND("@",G2074)-1)),LEFT(G2074,FIND("@",G2074)-1)),IF(G2074="","-",IFERROR(VALUE(G2074),G2074)))," ","")))</f>
        <v/>
      </c>
    </row>
    <row r="2075" ht="15" customHeight="1">
      <c r="A2075" s="4">
        <f>TRIM(CLEAN(SUBSTITUTE(IFERROR(IFERROR(VALUE(LEFT(G2075,FIND("@",G2075)-1)),LEFT(G2075,FIND("@",G2075)-1)),IF(G2075="","-",IFERROR(VALUE(G2075),G2075)))," ","")))</f>
        <v/>
      </c>
    </row>
    <row r="2076" ht="15" customHeight="1">
      <c r="A2076" s="4">
        <f>TRIM(CLEAN(SUBSTITUTE(IFERROR(IFERROR(VALUE(LEFT(G2076,FIND("@",G2076)-1)),LEFT(G2076,FIND("@",G2076)-1)),IF(G2076="","-",IFERROR(VALUE(G2076),G2076)))," ","")))</f>
        <v/>
      </c>
    </row>
    <row r="2077" ht="15" customHeight="1">
      <c r="A2077" s="4">
        <f>TRIM(CLEAN(SUBSTITUTE(IFERROR(IFERROR(VALUE(LEFT(G2077,FIND("@",G2077)-1)),LEFT(G2077,FIND("@",G2077)-1)),IF(G2077="","-",IFERROR(VALUE(G2077),G2077)))," ","")))</f>
        <v/>
      </c>
    </row>
    <row r="2078" ht="15" customHeight="1">
      <c r="A2078" s="4">
        <f>TRIM(CLEAN(SUBSTITUTE(IFERROR(IFERROR(VALUE(LEFT(G2078,FIND("@",G2078)-1)),LEFT(G2078,FIND("@",G2078)-1)),IF(G2078="","-",IFERROR(VALUE(G2078),G2078)))," ","")))</f>
        <v/>
      </c>
    </row>
    <row r="2079" ht="15" customHeight="1">
      <c r="A2079" s="4">
        <f>TRIM(CLEAN(SUBSTITUTE(IFERROR(IFERROR(VALUE(LEFT(G2079,FIND("@",G2079)-1)),LEFT(G2079,FIND("@",G2079)-1)),IF(G2079="","-",IFERROR(VALUE(G2079),G2079)))," ","")))</f>
        <v/>
      </c>
    </row>
    <row r="2080" ht="15" customHeight="1">
      <c r="A2080" s="4">
        <f>TRIM(CLEAN(SUBSTITUTE(IFERROR(IFERROR(VALUE(LEFT(G2080,FIND("@",G2080)-1)),LEFT(G2080,FIND("@",G2080)-1)),IF(G2080="","-",IFERROR(VALUE(G2080),G2080)))," ","")))</f>
        <v/>
      </c>
    </row>
    <row r="2081" ht="15" customHeight="1">
      <c r="A2081" s="4">
        <f>TRIM(CLEAN(SUBSTITUTE(IFERROR(IFERROR(VALUE(LEFT(G2081,FIND("@",G2081)-1)),LEFT(G2081,FIND("@",G2081)-1)),IF(G2081="","-",IFERROR(VALUE(G2081),G2081)))," ","")))</f>
        <v/>
      </c>
    </row>
    <row r="2082" ht="15" customHeight="1">
      <c r="A2082" s="4">
        <f>TRIM(CLEAN(SUBSTITUTE(IFERROR(IFERROR(VALUE(LEFT(G2082,FIND("@",G2082)-1)),LEFT(G2082,FIND("@",G2082)-1)),IF(G2082="","-",IFERROR(VALUE(G2082),G2082)))," ","")))</f>
        <v/>
      </c>
    </row>
    <row r="2083" ht="15" customHeight="1">
      <c r="A2083" s="4">
        <f>TRIM(CLEAN(SUBSTITUTE(IFERROR(IFERROR(VALUE(LEFT(G2083,FIND("@",G2083)-1)),LEFT(G2083,FIND("@",G2083)-1)),IF(G2083="","-",IFERROR(VALUE(G2083),G2083)))," ","")))</f>
        <v/>
      </c>
    </row>
    <row r="2084" ht="15" customHeight="1">
      <c r="A2084" s="4">
        <f>TRIM(CLEAN(SUBSTITUTE(IFERROR(IFERROR(VALUE(LEFT(G2084,FIND("@",G2084)-1)),LEFT(G2084,FIND("@",G2084)-1)),IF(G2084="","-",IFERROR(VALUE(G2084),G2084)))," ","")))</f>
        <v/>
      </c>
    </row>
    <row r="2085" ht="15" customHeight="1">
      <c r="A2085" s="4">
        <f>TRIM(CLEAN(SUBSTITUTE(IFERROR(IFERROR(VALUE(LEFT(G2085,FIND("@",G2085)-1)),LEFT(G2085,FIND("@",G2085)-1)),IF(G2085="","-",IFERROR(VALUE(G2085),G2085)))," ","")))</f>
        <v/>
      </c>
    </row>
    <row r="2086" ht="15" customHeight="1">
      <c r="A2086" s="4">
        <f>TRIM(CLEAN(SUBSTITUTE(IFERROR(IFERROR(VALUE(LEFT(G2086,FIND("@",G2086)-1)),LEFT(G2086,FIND("@",G2086)-1)),IF(G2086="","-",IFERROR(VALUE(G2086),G2086)))," ","")))</f>
        <v/>
      </c>
    </row>
    <row r="2087" ht="15" customHeight="1">
      <c r="A2087" s="4">
        <f>TRIM(CLEAN(SUBSTITUTE(IFERROR(IFERROR(VALUE(LEFT(G2087,FIND("@",G2087)-1)),LEFT(G2087,FIND("@",G2087)-1)),IF(G2087="","-",IFERROR(VALUE(G2087),G2087)))," ","")))</f>
        <v/>
      </c>
    </row>
    <row r="2088" ht="15" customHeight="1">
      <c r="A2088" s="4">
        <f>TRIM(CLEAN(SUBSTITUTE(IFERROR(IFERROR(VALUE(LEFT(G2088,FIND("@",G2088)-1)),LEFT(G2088,FIND("@",G2088)-1)),IF(G2088="","-",IFERROR(VALUE(G2088),G2088)))," ","")))</f>
        <v/>
      </c>
    </row>
    <row r="2089" ht="15" customHeight="1">
      <c r="A2089" s="4">
        <f>TRIM(CLEAN(SUBSTITUTE(IFERROR(IFERROR(VALUE(LEFT(G2089,FIND("@",G2089)-1)),LEFT(G2089,FIND("@",G2089)-1)),IF(G2089="","-",IFERROR(VALUE(G2089),G2089)))," ","")))</f>
        <v/>
      </c>
    </row>
    <row r="2090" ht="15" customHeight="1">
      <c r="A2090" s="4">
        <f>TRIM(CLEAN(SUBSTITUTE(IFERROR(IFERROR(VALUE(LEFT(G2090,FIND("@",G2090)-1)),LEFT(G2090,FIND("@",G2090)-1)),IF(G2090="","-",IFERROR(VALUE(G2090),G2090)))," ","")))</f>
        <v/>
      </c>
    </row>
    <row r="2091">
      <c r="A2091" s="4">
        <f>TRIM(CLEAN(SUBSTITUTE(IFERROR(IFERROR(VALUE(LEFT(G2091,FIND("@",G2091)-1)),LEFT(G2091,FIND("@",G2091)-1)),IF(G2091="","-",IFERROR(VALUE(G2091),G2091)))," ","")))</f>
        <v/>
      </c>
    </row>
    <row r="2092">
      <c r="A2092" s="4">
        <f>TRIM(CLEAN(SUBSTITUTE(IFERROR(IFERROR(VALUE(LEFT(G2092,FIND("@",G2092)-1)),LEFT(G2092,FIND("@",G2092)-1)),IF(G2092="","-",IFERROR(VALUE(G2092),G2092)))," ","")))</f>
        <v/>
      </c>
    </row>
    <row r="2093">
      <c r="A2093" s="4">
        <f>TRIM(CLEAN(SUBSTITUTE(IFERROR(IFERROR(VALUE(LEFT(G2093,FIND("@",G2093)-1)),LEFT(G2093,FIND("@",G2093)-1)),IF(G2093="","-",IFERROR(VALUE(G2093),G2093)))," ","")))</f>
        <v/>
      </c>
    </row>
    <row r="2094">
      <c r="A2094" s="4">
        <f>TRIM(CLEAN(SUBSTITUTE(IFERROR(IFERROR(VALUE(LEFT(G2094,FIND("@",G2094)-1)),LEFT(G2094,FIND("@",G2094)-1)),IF(G2094="","-",IFERROR(VALUE(G2094),G2094)))," ","")))</f>
        <v/>
      </c>
    </row>
    <row r="2095">
      <c r="A2095" s="4">
        <f>TRIM(CLEAN(SUBSTITUTE(IFERROR(IFERROR(VALUE(LEFT(G2095,FIND("@",G2095)-1)),LEFT(G2095,FIND("@",G2095)-1)),IF(G2095="","-",IFERROR(VALUE(G2095),G2095)))," ","")))</f>
        <v/>
      </c>
    </row>
    <row r="2096">
      <c r="A2096" s="4">
        <f>TRIM(CLEAN(SUBSTITUTE(IFERROR(IFERROR(VALUE(LEFT(G2096,FIND("@",G2096)-1)),LEFT(G2096,FIND("@",G2096)-1)),IF(G2096="","-",IFERROR(VALUE(G2096),G2096)))," ","")))</f>
        <v/>
      </c>
    </row>
    <row r="2097">
      <c r="A2097" s="4">
        <f>TRIM(CLEAN(SUBSTITUTE(IFERROR(IFERROR(VALUE(LEFT(G2097,FIND("@",G2097)-1)),LEFT(G2097,FIND("@",G2097)-1)),IF(G2097="","-",IFERROR(VALUE(G2097),G2097)))," ","")))</f>
        <v/>
      </c>
    </row>
    <row r="2098" ht="15" customHeight="1">
      <c r="A2098" s="4">
        <f>TRIM(CLEAN(SUBSTITUTE(IFERROR(IFERROR(VALUE(LEFT(G2098,FIND("@",G2098)-1)),LEFT(G2098,FIND("@",G2098)-1)),IF(G2098="","-",IFERROR(VALUE(G2098),G2098)))," ","")))</f>
        <v/>
      </c>
      <c r="B2098" t="inlineStr">
        <is>
          <t>Loading...</t>
        </is>
      </c>
    </row>
    <row r="2099" ht="27.6" customHeight="1">
      <c r="A2099" s="4">
        <f>TRIM(CLEAN(SUBSTITUTE(IFERROR(IFERROR(VALUE(LEFT(G2099,FIND("@",G2099)-1)),LEFT(G2099,FIND("@",G2099)-1)),IF(G2099="","-",IFERROR(VALUE(G2099),G2099)))," ","")))</f>
        <v/>
      </c>
      <c r="B2099" s="46" t="n"/>
    </row>
    <row r="2100" ht="15" customHeight="1">
      <c r="A2100" s="4">
        <f>TRIM(CLEAN(SUBSTITUTE(IFERROR(IFERROR(VALUE(LEFT(G2100,FIND("@",G2100)-1)),LEFT(G2100,FIND("@",G2100)-1)),IF(G2100="","-",IFERROR(VALUE(G2100),G2100)))," ","")))</f>
        <v/>
      </c>
      <c r="B2100" s="47" t="inlineStr">
        <is>
          <t>No data</t>
        </is>
      </c>
    </row>
    <row r="2101" ht="27.6" customHeight="1">
      <c r="A2101" s="4">
        <f>TRIM(CLEAN(SUBSTITUTE(IFERROR(IFERROR(VALUE(LEFT(G2101,FIND("@",G2101)-1)),LEFT(G2101,FIND("@",G2101)-1)),IF(G2101="","-",IFERROR(VALUE(G2101),G2101)))," ","")))</f>
        <v/>
      </c>
    </row>
    <row r="2102" ht="18" customHeight="1">
      <c r="A2102" s="4">
        <f>TRIM(CLEAN(SUBSTITUTE(IFERROR(IFERROR(VALUE(LEFT(G2102,FIND("@",G2102)-1)),LEFT(G2102,FIND("@",G2102)-1)),IF(G2102="","-",IFERROR(VALUE(G2102),G2102)))," ","")))</f>
        <v/>
      </c>
    </row>
    <row r="2103">
      <c r="A2103" s="4">
        <f>TRIM(CLEAN(SUBSTITUTE(IFERROR(IFERROR(VALUE(LEFT(G2103,FIND("@",G2103)-1)),LEFT(G2103,FIND("@",G2103)-1)),IF(G2103="","-",IFERROR(VALUE(G2103),G2103)))," ","")))</f>
        <v/>
      </c>
    </row>
    <row r="2104">
      <c r="A2104" s="4">
        <f>TRIM(CLEAN(SUBSTITUTE(IFERROR(IFERROR(VALUE(LEFT(G2104,FIND("@",G2104)-1)),LEFT(G2104,FIND("@",G2104)-1)),IF(G2104="","-",IFERROR(VALUE(G2104),G2104)))," ","")))</f>
        <v/>
      </c>
    </row>
    <row r="2105" ht="25.5" customHeight="1">
      <c r="A2105" s="4">
        <f>TRIM(CLEAN(SUBSTITUTE(IFERROR(IFERROR(VALUE(LEFT(G2105,FIND("@",G2105)-1)),LEFT(G2105,FIND("@",G2105)-1)),IF(G2105="","-",IFERROR(VALUE(G2105),G2105)))," ","")))</f>
        <v/>
      </c>
    </row>
    <row r="2106" ht="25.5" customHeight="1">
      <c r="A2106" s="4">
        <f>TRIM(CLEAN(SUBSTITUTE(IFERROR(IFERROR(VALUE(LEFT(G2106,FIND("@",G2106)-1)),LEFT(G2106,FIND("@",G2106)-1)),IF(G2106="","-",IFERROR(VALUE(G2106),G2106)))," ","")))</f>
        <v/>
      </c>
    </row>
    <row r="2107" ht="25.5" customHeight="1">
      <c r="A2107" s="4">
        <f>TRIM(CLEAN(SUBSTITUTE(IFERROR(IFERROR(VALUE(LEFT(G2107,FIND("@",G2107)-1)),LEFT(G2107,FIND("@",G2107)-1)),IF(G2107="","-",IFERROR(VALUE(G2107),G2107)))," ","")))</f>
        <v/>
      </c>
    </row>
    <row r="2108" ht="25.5" customHeight="1">
      <c r="A2108" s="4">
        <f>TRIM(CLEAN(SUBSTITUTE(IFERROR(IFERROR(VALUE(LEFT(G2108,FIND("@",G2108)-1)),LEFT(G2108,FIND("@",G2108)-1)),IF(G2108="","-",IFERROR(VALUE(G2108),G2108)))," ","")))</f>
        <v/>
      </c>
    </row>
    <row r="2109" ht="38.25" customHeight="1">
      <c r="A2109" s="4">
        <f>TRIM(CLEAN(SUBSTITUTE(IFERROR(IFERROR(VALUE(LEFT(G2109,FIND("@",G2109)-1)),LEFT(G2109,FIND("@",G2109)-1)),IF(G2109="","-",IFERROR(VALUE(G2109),G2109)))," ","")))</f>
        <v/>
      </c>
    </row>
    <row r="2110" ht="15" customHeight="1">
      <c r="A2110" s="4">
        <f>TRIM(CLEAN(SUBSTITUTE(IFERROR(IFERROR(VALUE(LEFT(G2110,FIND("@",G2110)-1)),LEFT(G2110,FIND("@",G2110)-1)),IF(G2110="","-",IFERROR(VALUE(G2110),G2110)))," ","")))</f>
        <v/>
      </c>
    </row>
    <row r="2111" ht="15" customHeight="1">
      <c r="A2111" s="4">
        <f>TRIM(CLEAN(SUBSTITUTE(IFERROR(IFERROR(VALUE(LEFT(G2111,FIND("@",G2111)-1)),LEFT(G2111,FIND("@",G2111)-1)),IF(G2111="","-",IFERROR(VALUE(G2111),G2111)))," ","")))</f>
        <v/>
      </c>
    </row>
    <row r="2112" ht="15" customHeight="1">
      <c r="A2112" s="4">
        <f>TRIM(CLEAN(SUBSTITUTE(IFERROR(IFERROR(VALUE(LEFT(G2112,FIND("@",G2112)-1)),LEFT(G2112,FIND("@",G2112)-1)),IF(G2112="","-",IFERROR(VALUE(G2112),G2112)))," ","")))</f>
        <v/>
      </c>
    </row>
    <row r="2113" ht="38.25" customHeight="1">
      <c r="A2113" s="4">
        <f>TRIM(CLEAN(SUBSTITUTE(IFERROR(IFERROR(VALUE(LEFT(G2113,FIND("@",G2113)-1)),LEFT(G2113,FIND("@",G2113)-1)),IF(G2113="","-",IFERROR(VALUE(G2113),G2113)))," ","")))</f>
        <v/>
      </c>
    </row>
    <row r="2114" ht="38.25" customHeight="1">
      <c r="A2114" s="4">
        <f>TRIM(CLEAN(SUBSTITUTE(IFERROR(IFERROR(VALUE(LEFT(G2114,FIND("@",G2114)-1)),LEFT(G2114,FIND("@",G2114)-1)),IF(G2114="","-",IFERROR(VALUE(G2114),G2114)))," ","")))</f>
        <v/>
      </c>
    </row>
    <row r="2115" ht="38.25" customHeight="1">
      <c r="A2115" s="4">
        <f>TRIM(CLEAN(SUBSTITUTE(IFERROR(IFERROR(VALUE(LEFT(G2115,FIND("@",G2115)-1)),LEFT(G2115,FIND("@",G2115)-1)),IF(G2115="","-",IFERROR(VALUE(G2115),G2115)))," ","")))</f>
        <v/>
      </c>
    </row>
    <row r="2116" ht="38.25" customHeight="1">
      <c r="A2116" s="4">
        <f>TRIM(CLEAN(SUBSTITUTE(IFERROR(IFERROR(VALUE(LEFT(G2116,FIND("@",G2116)-1)),LEFT(G2116,FIND("@",G2116)-1)),IF(G2116="","-",IFERROR(VALUE(G2116),G2116)))," ","")))</f>
        <v/>
      </c>
    </row>
    <row r="2117" ht="38.25" customHeight="1">
      <c r="A2117" s="4">
        <f>TRIM(CLEAN(SUBSTITUTE(IFERROR(IFERROR(VALUE(LEFT(G2117,FIND("@",G2117)-1)),LEFT(G2117,FIND("@",G2117)-1)),IF(G2117="","-",IFERROR(VALUE(G2117),G2117)))," ","")))</f>
        <v/>
      </c>
    </row>
    <row r="2118" ht="38.25" customHeight="1">
      <c r="A2118" s="4">
        <f>TRIM(CLEAN(SUBSTITUTE(IFERROR(IFERROR(VALUE(LEFT(G2118,FIND("@",G2118)-1)),LEFT(G2118,FIND("@",G2118)-1)),IF(G2118="","-",IFERROR(VALUE(G2118),G2118)))," ","")))</f>
        <v/>
      </c>
    </row>
    <row r="2119" ht="38.25" customHeight="1">
      <c r="A2119" s="4">
        <f>TRIM(CLEAN(SUBSTITUTE(IFERROR(IFERROR(VALUE(LEFT(G2119,FIND("@",G2119)-1)),LEFT(G2119,FIND("@",G2119)-1)),IF(G2119="","-",IFERROR(VALUE(G2119),G2119)))," ","")))</f>
        <v/>
      </c>
    </row>
    <row r="2120" ht="38.25" customHeight="1">
      <c r="A2120" s="4">
        <f>TRIM(CLEAN(SUBSTITUTE(IFERROR(IFERROR(VALUE(LEFT(G2120,FIND("@",G2120)-1)),LEFT(G2120,FIND("@",G2120)-1)),IF(G2120="","-",IFERROR(VALUE(G2120),G2120)))," ","")))</f>
        <v/>
      </c>
    </row>
    <row r="2121" ht="38.25" customHeight="1">
      <c r="A2121" s="4">
        <f>TRIM(CLEAN(SUBSTITUTE(IFERROR(IFERROR(VALUE(LEFT(G2121,FIND("@",G2121)-1)),LEFT(G2121,FIND("@",G2121)-1)),IF(G2121="","-",IFERROR(VALUE(G2121),G2121)))," ","")))</f>
        <v/>
      </c>
    </row>
    <row r="2122" ht="38.25" customHeight="1">
      <c r="A2122" s="4">
        <f>TRIM(CLEAN(SUBSTITUTE(IFERROR(IFERROR(VALUE(LEFT(G2122,FIND("@",G2122)-1)),LEFT(G2122,FIND("@",G2122)-1)),IF(G2122="","-",IFERROR(VALUE(G2122),G2122)))," ","")))</f>
        <v/>
      </c>
    </row>
    <row r="2123" ht="38.25" customHeight="1">
      <c r="A2123" s="4">
        <f>TRIM(CLEAN(SUBSTITUTE(IFERROR(IFERROR(VALUE(LEFT(G2123,FIND("@",G2123)-1)),LEFT(G2123,FIND("@",G2123)-1)),IF(G2123="","-",IFERROR(VALUE(G2123),G2123)))," ","")))</f>
        <v/>
      </c>
    </row>
    <row r="2124" ht="38.25" customHeight="1">
      <c r="A2124" s="4">
        <f>TRIM(CLEAN(SUBSTITUTE(IFERROR(IFERROR(VALUE(LEFT(G2124,FIND("@",G2124)-1)),LEFT(G2124,FIND("@",G2124)-1)),IF(G2124="","-",IFERROR(VALUE(G2124),G2124)))," ","")))</f>
        <v/>
      </c>
    </row>
    <row r="2125" ht="38.25" customHeight="1">
      <c r="A2125" s="4">
        <f>TRIM(CLEAN(SUBSTITUTE(IFERROR(IFERROR(VALUE(LEFT(G2125,FIND("@",G2125)-1)),LEFT(G2125,FIND("@",G2125)-1)),IF(G2125="","-",IFERROR(VALUE(G2125),G2125)))," ","")))</f>
        <v/>
      </c>
    </row>
    <row r="2126" ht="38.25" customHeight="1">
      <c r="A2126" s="4">
        <f>TRIM(CLEAN(SUBSTITUTE(IFERROR(IFERROR(VALUE(LEFT(G2126,FIND("@",G2126)-1)),LEFT(G2126,FIND("@",G2126)-1)),IF(G2126="","-",IFERROR(VALUE(G2126),G2126)))," ","")))</f>
        <v/>
      </c>
    </row>
    <row r="2127" ht="38.25" customHeight="1">
      <c r="A2127" s="4">
        <f>TRIM(CLEAN(SUBSTITUTE(IFERROR(IFERROR(VALUE(LEFT(G2127,FIND("@",G2127)-1)),LEFT(G2127,FIND("@",G2127)-1)),IF(G2127="","-",IFERROR(VALUE(G2127),G2127)))," ","")))</f>
        <v/>
      </c>
    </row>
    <row r="2128" ht="38.25" customHeight="1">
      <c r="A2128" s="4">
        <f>TRIM(CLEAN(SUBSTITUTE(IFERROR(IFERROR(VALUE(LEFT(G2128,FIND("@",G2128)-1)),LEFT(G2128,FIND("@",G2128)-1)),IF(G2128="","-",IFERROR(VALUE(G2128),G2128)))," ","")))</f>
        <v/>
      </c>
    </row>
    <row r="2129" ht="38.25" customHeight="1">
      <c r="A2129" s="4">
        <f>TRIM(CLEAN(SUBSTITUTE(IFERROR(IFERROR(VALUE(LEFT(G2129,FIND("@",G2129)-1)),LEFT(G2129,FIND("@",G2129)-1)),IF(G2129="","-",IFERROR(VALUE(G2129),G2129)))," ","")))</f>
        <v/>
      </c>
    </row>
    <row r="2130" ht="38.25" customHeight="1">
      <c r="A2130" s="4">
        <f>TRIM(CLEAN(SUBSTITUTE(IFERROR(IFERROR(VALUE(LEFT(G2130,FIND("@",G2130)-1)),LEFT(G2130,FIND("@",G2130)-1)),IF(G2130="","-",IFERROR(VALUE(G2130),G2130)))," ","")))</f>
        <v/>
      </c>
    </row>
    <row r="2131" ht="38.25" customHeight="1">
      <c r="A2131" s="4">
        <f>TRIM(CLEAN(SUBSTITUTE(IFERROR(IFERROR(VALUE(LEFT(G2131,FIND("@",G2131)-1)),LEFT(G2131,FIND("@",G2131)-1)),IF(G2131="","-",IFERROR(VALUE(G2131),G2131)))," ","")))</f>
        <v/>
      </c>
    </row>
    <row r="2132" ht="38.25" customHeight="1">
      <c r="A2132" s="4">
        <f>TRIM(CLEAN(SUBSTITUTE(IFERROR(IFERROR(VALUE(LEFT(G2132,FIND("@",G2132)-1)),LEFT(G2132,FIND("@",G2132)-1)),IF(G2132="","-",IFERROR(VALUE(G2132),G2132)))," ","")))</f>
        <v/>
      </c>
    </row>
    <row r="2133" ht="38.25" customHeight="1">
      <c r="A2133" s="4">
        <f>TRIM(CLEAN(SUBSTITUTE(IFERROR(IFERROR(VALUE(LEFT(G2133,FIND("@",G2133)-1)),LEFT(G2133,FIND("@",G2133)-1)),IF(G2133="","-",IFERROR(VALUE(G2133),G2133)))," ","")))</f>
        <v/>
      </c>
    </row>
    <row r="2134" ht="38.25" customHeight="1">
      <c r="A2134" s="4">
        <f>TRIM(CLEAN(SUBSTITUTE(IFERROR(IFERROR(VALUE(LEFT(G2134,FIND("@",G2134)-1)),LEFT(G2134,FIND("@",G2134)-1)),IF(G2134="","-",IFERROR(VALUE(G2134),G2134)))," ","")))</f>
        <v/>
      </c>
    </row>
    <row r="2135" ht="38.25" customHeight="1">
      <c r="A2135" s="4">
        <f>TRIM(CLEAN(SUBSTITUTE(IFERROR(IFERROR(VALUE(LEFT(G2135,FIND("@",G2135)-1)),LEFT(G2135,FIND("@",G2135)-1)),IF(G2135="","-",IFERROR(VALUE(G2135),G2135)))," ","")))</f>
        <v/>
      </c>
    </row>
    <row r="2136" ht="38.25" customHeight="1">
      <c r="A2136" s="4">
        <f>TRIM(CLEAN(SUBSTITUTE(IFERROR(IFERROR(VALUE(LEFT(G2136,FIND("@",G2136)-1)),LEFT(G2136,FIND("@",G2136)-1)),IF(G2136="","-",IFERROR(VALUE(G2136),G2136)))," ","")))</f>
        <v/>
      </c>
    </row>
    <row r="2137" ht="38.25" customHeight="1">
      <c r="A2137" s="4">
        <f>TRIM(CLEAN(SUBSTITUTE(IFERROR(IFERROR(VALUE(LEFT(G2137,FIND("@",G2137)-1)),LEFT(G2137,FIND("@",G2137)-1)),IF(G2137="","-",IFERROR(VALUE(G2137),G2137)))," ","")))</f>
        <v/>
      </c>
    </row>
    <row r="2138" ht="38.25" customHeight="1">
      <c r="A2138" s="4">
        <f>TRIM(CLEAN(SUBSTITUTE(IFERROR(IFERROR(VALUE(LEFT(G2138,FIND("@",G2138)-1)),LEFT(G2138,FIND("@",G2138)-1)),IF(G2138="","-",IFERROR(VALUE(G2138),G2138)))," ","")))</f>
        <v/>
      </c>
    </row>
    <row r="2139" ht="38.25" customHeight="1">
      <c r="A2139" s="4">
        <f>TRIM(CLEAN(SUBSTITUTE(IFERROR(IFERROR(VALUE(LEFT(G2139,FIND("@",G2139)-1)),LEFT(G2139,FIND("@",G2139)-1)),IF(G2139="","-",IFERROR(VALUE(G2139),G2139)))," ","")))</f>
        <v/>
      </c>
    </row>
    <row r="2140" ht="38.25" customHeight="1">
      <c r="A2140" s="4">
        <f>TRIM(CLEAN(SUBSTITUTE(IFERROR(IFERROR(VALUE(LEFT(G2140,FIND("@",G2140)-1)),LEFT(G2140,FIND("@",G2140)-1)),IF(G2140="","-",IFERROR(VALUE(G2140),G2140)))," ","")))</f>
        <v/>
      </c>
    </row>
    <row r="2141" ht="38.25" customHeight="1">
      <c r="A2141" s="4">
        <f>TRIM(CLEAN(SUBSTITUTE(IFERROR(IFERROR(VALUE(LEFT(G2141,FIND("@",G2141)-1)),LEFT(G2141,FIND("@",G2141)-1)),IF(G2141="","-",IFERROR(VALUE(G2141),G2141)))," ","")))</f>
        <v/>
      </c>
    </row>
    <row r="2142" ht="38.25" customHeight="1">
      <c r="A2142" s="4">
        <f>TRIM(CLEAN(SUBSTITUTE(IFERROR(IFERROR(VALUE(LEFT(G2142,FIND("@",G2142)-1)),LEFT(G2142,FIND("@",G2142)-1)),IF(G2142="","-",IFERROR(VALUE(G2142),G2142)))," ","")))</f>
        <v/>
      </c>
    </row>
    <row r="2143" ht="38.25" customHeight="1">
      <c r="A2143" s="4">
        <f>TRIM(CLEAN(SUBSTITUTE(IFERROR(IFERROR(VALUE(LEFT(G2143,FIND("@",G2143)-1)),LEFT(G2143,FIND("@",G2143)-1)),IF(G2143="","-",IFERROR(VALUE(G2143),G2143)))," ","")))</f>
        <v/>
      </c>
    </row>
    <row r="2144" ht="38.25" customHeight="1">
      <c r="A2144" s="4">
        <f>TRIM(CLEAN(SUBSTITUTE(IFERROR(IFERROR(VALUE(LEFT(G2144,FIND("@",G2144)-1)),LEFT(G2144,FIND("@",G2144)-1)),IF(G2144="","-",IFERROR(VALUE(G2144),G2144)))," ","")))</f>
        <v/>
      </c>
    </row>
    <row r="2145" ht="38.25" customHeight="1">
      <c r="A2145" s="4">
        <f>TRIM(CLEAN(SUBSTITUTE(IFERROR(IFERROR(VALUE(LEFT(G2145,FIND("@",G2145)-1)),LEFT(G2145,FIND("@",G2145)-1)),IF(G2145="","-",IFERROR(VALUE(G2145),G2145)))," ","")))</f>
        <v/>
      </c>
    </row>
    <row r="2146" ht="38.25" customHeight="1">
      <c r="A2146" s="4">
        <f>TRIM(CLEAN(SUBSTITUTE(IFERROR(IFERROR(VALUE(LEFT(G2146,FIND("@",G2146)-1)),LEFT(G2146,FIND("@",G2146)-1)),IF(G2146="","-",IFERROR(VALUE(G2146),G2146)))," ","")))</f>
        <v/>
      </c>
    </row>
    <row r="2147" ht="38.25" customHeight="1">
      <c r="A2147" s="4">
        <f>TRIM(CLEAN(SUBSTITUTE(IFERROR(IFERROR(VALUE(LEFT(G2147,FIND("@",G2147)-1)),LEFT(G2147,FIND("@",G2147)-1)),IF(G2147="","-",IFERROR(VALUE(G2147),G2147)))," ","")))</f>
        <v/>
      </c>
    </row>
    <row r="2148" ht="25.5" customHeight="1">
      <c r="A2148" s="4">
        <f>TRIM(CLEAN(SUBSTITUTE(IFERROR(IFERROR(VALUE(LEFT(G2148,FIND("@",G2148)-1)),LEFT(G2148,FIND("@",G2148)-1)),IF(G2148="","-",IFERROR(VALUE(G2148),G2148)))," ","")))</f>
        <v/>
      </c>
    </row>
    <row r="2149" ht="25.5" customHeight="1">
      <c r="A2149" s="4">
        <f>TRIM(CLEAN(SUBSTITUTE(IFERROR(IFERROR(VALUE(LEFT(G2149,FIND("@",G2149)-1)),LEFT(G2149,FIND("@",G2149)-1)),IF(G2149="","-",IFERROR(VALUE(G2149),G2149)))," ","")))</f>
        <v/>
      </c>
    </row>
    <row r="2150" ht="25.5" customHeight="1">
      <c r="A2150" s="4">
        <f>TRIM(CLEAN(SUBSTITUTE(IFERROR(IFERROR(VALUE(LEFT(G2150,FIND("@",G2150)-1)),LEFT(G2150,FIND("@",G2150)-1)),IF(G2150="","-",IFERROR(VALUE(G2150),G2150)))," ","")))</f>
        <v/>
      </c>
    </row>
    <row r="2151" ht="25.5" customHeight="1">
      <c r="A2151" s="4">
        <f>TRIM(CLEAN(SUBSTITUTE(IFERROR(IFERROR(VALUE(LEFT(G2151,FIND("@",G2151)-1)),LEFT(G2151,FIND("@",G2151)-1)),IF(G2151="","-",IFERROR(VALUE(G2151),G2151)))," ","")))</f>
        <v/>
      </c>
    </row>
    <row r="2152" ht="25.5" customHeight="1">
      <c r="A2152" s="4">
        <f>TRIM(CLEAN(SUBSTITUTE(IFERROR(IFERROR(VALUE(LEFT(G2152,FIND("@",G2152)-1)),LEFT(G2152,FIND("@",G2152)-1)),IF(G2152="","-",IFERROR(VALUE(G2152),G2152)))," ","")))</f>
        <v/>
      </c>
    </row>
    <row r="2153" ht="25.5" customHeight="1">
      <c r="A2153" s="4">
        <f>TRIM(CLEAN(SUBSTITUTE(IFERROR(IFERROR(VALUE(LEFT(G2153,FIND("@",G2153)-1)),LEFT(G2153,FIND("@",G2153)-1)),IF(G2153="","-",IFERROR(VALUE(G2153),G2153)))," ","")))</f>
        <v/>
      </c>
    </row>
    <row r="2154" ht="25.5" customHeight="1">
      <c r="A2154" s="4">
        <f>TRIM(CLEAN(SUBSTITUTE(IFERROR(IFERROR(VALUE(LEFT(G2154,FIND("@",G2154)-1)),LEFT(G2154,FIND("@",G2154)-1)),IF(G2154="","-",IFERROR(VALUE(G2154),G2154)))," ","")))</f>
        <v/>
      </c>
    </row>
    <row r="2155" ht="25.5" customHeight="1">
      <c r="A2155" s="4">
        <f>TRIM(CLEAN(SUBSTITUTE(IFERROR(IFERROR(VALUE(LEFT(G2155,FIND("@",G2155)-1)),LEFT(G2155,FIND("@",G2155)-1)),IF(G2155="","-",IFERROR(VALUE(G2155),G2155)))," ","")))</f>
        <v/>
      </c>
    </row>
    <row r="2156" ht="25.5" customHeight="1">
      <c r="A2156" s="4">
        <f>TRIM(CLEAN(SUBSTITUTE(IFERROR(IFERROR(VALUE(LEFT(G2156,FIND("@",G2156)-1)),LEFT(G2156,FIND("@",G2156)-1)),IF(G2156="","-",IFERROR(VALUE(G2156),G2156)))," ","")))</f>
        <v/>
      </c>
    </row>
    <row r="2157" ht="25.5" customHeight="1">
      <c r="A2157" s="4">
        <f>TRIM(CLEAN(SUBSTITUTE(IFERROR(IFERROR(VALUE(LEFT(G2157,FIND("@",G2157)-1)),LEFT(G2157,FIND("@",G2157)-1)),IF(G2157="","-",IFERROR(VALUE(G2157),G2157)))," ","")))</f>
        <v/>
      </c>
    </row>
    <row r="2158" ht="25.5" customHeight="1">
      <c r="A2158" s="4">
        <f>TRIM(CLEAN(SUBSTITUTE(IFERROR(IFERROR(VALUE(LEFT(G2158,FIND("@",G2158)-1)),LEFT(G2158,FIND("@",G2158)-1)),IF(G2158="","-",IFERROR(VALUE(G2158),G2158)))," ","")))</f>
        <v/>
      </c>
    </row>
    <row r="2159" ht="25.5" customHeight="1">
      <c r="A2159" s="4">
        <f>TRIM(CLEAN(SUBSTITUTE(IFERROR(IFERROR(VALUE(LEFT(G2159,FIND("@",G2159)-1)),LEFT(G2159,FIND("@",G2159)-1)),IF(G2159="","-",IFERROR(VALUE(G2159),G2159)))," ","")))</f>
        <v/>
      </c>
    </row>
    <row r="2160" ht="38.25" customHeight="1">
      <c r="A2160" s="4">
        <f>TRIM(CLEAN(SUBSTITUTE(IFERROR(IFERROR(VALUE(LEFT(G2160,FIND("@",G2160)-1)),LEFT(G2160,FIND("@",G2160)-1)),IF(G2160="","-",IFERROR(VALUE(G2160),G2160)))," ","")))</f>
        <v/>
      </c>
    </row>
    <row r="2161" ht="38.25" customHeight="1">
      <c r="A2161" s="4">
        <f>TRIM(CLEAN(SUBSTITUTE(IFERROR(IFERROR(VALUE(LEFT(G2161,FIND("@",G2161)-1)),LEFT(G2161,FIND("@",G2161)-1)),IF(G2161="","-",IFERROR(VALUE(G2161),G2161)))," ","")))</f>
        <v/>
      </c>
    </row>
    <row r="2162" ht="38.25" customHeight="1">
      <c r="A2162" s="4">
        <f>TRIM(CLEAN(SUBSTITUTE(IFERROR(IFERROR(VALUE(LEFT(G2162,FIND("@",G2162)-1)),LEFT(G2162,FIND("@",G2162)-1)),IF(G2162="","-",IFERROR(VALUE(G2162),G2162)))," ","")))</f>
        <v/>
      </c>
    </row>
    <row r="2163" ht="38.25" customHeight="1">
      <c r="A2163" s="4">
        <f>TRIM(CLEAN(SUBSTITUTE(IFERROR(IFERROR(VALUE(LEFT(G2163,FIND("@",G2163)-1)),LEFT(G2163,FIND("@",G2163)-1)),IF(G2163="","-",IFERROR(VALUE(G2163),G2163)))," ","")))</f>
        <v/>
      </c>
    </row>
    <row r="2164" ht="38.25" customHeight="1">
      <c r="A2164" s="4">
        <f>TRIM(CLEAN(SUBSTITUTE(IFERROR(IFERROR(VALUE(LEFT(G2164,FIND("@",G2164)-1)),LEFT(G2164,FIND("@",G2164)-1)),IF(G2164="","-",IFERROR(VALUE(G2164),G2164)))," ","")))</f>
        <v/>
      </c>
    </row>
    <row r="2165" ht="38.25" customHeight="1">
      <c r="A2165" s="4">
        <f>TRIM(CLEAN(SUBSTITUTE(IFERROR(IFERROR(VALUE(LEFT(G2165,FIND("@",G2165)-1)),LEFT(G2165,FIND("@",G2165)-1)),IF(G2165="","-",IFERROR(VALUE(G2165),G2165)))," ","")))</f>
        <v/>
      </c>
    </row>
    <row r="2166" ht="38.25" customHeight="1">
      <c r="A2166" s="4">
        <f>TRIM(CLEAN(SUBSTITUTE(IFERROR(IFERROR(VALUE(LEFT(G2166,FIND("@",G2166)-1)),LEFT(G2166,FIND("@",G2166)-1)),IF(G2166="","-",IFERROR(VALUE(G2166),G2166)))," ","")))</f>
        <v/>
      </c>
    </row>
    <row r="2167" ht="51" customHeight="1">
      <c r="A2167" s="4">
        <f>TRIM(CLEAN(SUBSTITUTE(IFERROR(IFERROR(VALUE(LEFT(G2167,FIND("@",G2167)-1)),LEFT(G2167,FIND("@",G2167)-1)),IF(G2167="","-",IFERROR(VALUE(G2167),G2167)))," ","")))</f>
        <v/>
      </c>
    </row>
    <row r="2168" ht="51" customHeight="1">
      <c r="A2168" s="4">
        <f>TRIM(CLEAN(SUBSTITUTE(IFERROR(IFERROR(VALUE(LEFT(G2168,FIND("@",G2168)-1)),LEFT(G2168,FIND("@",G2168)-1)),IF(G2168="","-",IFERROR(VALUE(G2168),G2168)))," ","")))</f>
        <v/>
      </c>
    </row>
    <row r="2169" ht="38.25" customHeight="1">
      <c r="A2169" s="4">
        <f>TRIM(CLEAN(SUBSTITUTE(IFERROR(IFERROR(VALUE(LEFT(G2169,FIND("@",G2169)-1)),LEFT(G2169,FIND("@",G2169)-1)),IF(G2169="","-",IFERROR(VALUE(G2169),G2169)))," ","")))</f>
        <v/>
      </c>
    </row>
    <row r="2170" ht="38.25" customHeight="1">
      <c r="A2170" s="4">
        <f>TRIM(CLEAN(SUBSTITUTE(IFERROR(IFERROR(VALUE(LEFT(G2170,FIND("@",G2170)-1)),LEFT(G2170,FIND("@",G2170)-1)),IF(G2170="","-",IFERROR(VALUE(G2170),G2170)))," ","")))</f>
        <v/>
      </c>
    </row>
    <row r="2171" ht="38.25" customHeight="1">
      <c r="A2171" s="4">
        <f>TRIM(CLEAN(SUBSTITUTE(IFERROR(IFERROR(VALUE(LEFT(G2171,FIND("@",G2171)-1)),LEFT(G2171,FIND("@",G2171)-1)),IF(G2171="","-",IFERROR(VALUE(G2171),G2171)))," ","")))</f>
        <v/>
      </c>
    </row>
    <row r="2172" ht="38.25" customHeight="1">
      <c r="A2172" s="4">
        <f>TRIM(CLEAN(SUBSTITUTE(IFERROR(IFERROR(VALUE(LEFT(G2172,FIND("@",G2172)-1)),LEFT(G2172,FIND("@",G2172)-1)),IF(G2172="","-",IFERROR(VALUE(G2172),G2172)))," ","")))</f>
        <v/>
      </c>
    </row>
    <row r="2173" ht="38.25" customHeight="1">
      <c r="A2173" s="4">
        <f>TRIM(CLEAN(SUBSTITUTE(IFERROR(IFERROR(VALUE(LEFT(G2173,FIND("@",G2173)-1)),LEFT(G2173,FIND("@",G2173)-1)),IF(G2173="","-",IFERROR(VALUE(G2173),G2173)))," ","")))</f>
        <v/>
      </c>
    </row>
    <row r="2174" ht="51" customHeight="1">
      <c r="A2174" s="4">
        <f>TRIM(CLEAN(SUBSTITUTE(IFERROR(IFERROR(VALUE(LEFT(G2174,FIND("@",G2174)-1)),LEFT(G2174,FIND("@",G2174)-1)),IF(G2174="","-",IFERROR(VALUE(G2174),G2174)))," ","")))</f>
        <v/>
      </c>
    </row>
    <row r="2175" ht="51" customHeight="1">
      <c r="A2175" s="4">
        <f>TRIM(CLEAN(SUBSTITUTE(IFERROR(IFERROR(VALUE(LEFT(G2175,FIND("@",G2175)-1)),LEFT(G2175,FIND("@",G2175)-1)),IF(G2175="","-",IFERROR(VALUE(G2175),G2175)))," ","")))</f>
        <v/>
      </c>
    </row>
    <row r="2176">
      <c r="A2176" s="4">
        <f>TRIM(CLEAN(SUBSTITUTE(IFERROR(IFERROR(VALUE(LEFT(G2176,FIND("@",G2176)-1)),LEFT(G2176,FIND("@",G2176)-1)),IF(G2176="","-",IFERROR(VALUE(G2176),G2176)))," ","")))</f>
        <v/>
      </c>
    </row>
    <row r="2177">
      <c r="A2177" s="4">
        <f>TRIM(CLEAN(SUBSTITUTE(IFERROR(IFERROR(VALUE(LEFT(G2177,FIND("@",G2177)-1)),LEFT(G2177,FIND("@",G2177)-1)),IF(G2177="","-",IFERROR(VALUE(G2177),G2177)))," ","")))</f>
        <v/>
      </c>
    </row>
    <row r="2178">
      <c r="A2178" s="4">
        <f>TRIM(CLEAN(SUBSTITUTE(IFERROR(IFERROR(VALUE(LEFT(G2178,FIND("@",G2178)-1)),LEFT(G2178,FIND("@",G2178)-1)),IF(G2178="","-",IFERROR(VALUE(G2178),G2178)))," ","")))</f>
        <v/>
      </c>
    </row>
    <row r="2179">
      <c r="A2179" s="4">
        <f>TRIM(CLEAN(SUBSTITUTE(IFERROR(IFERROR(VALUE(LEFT(G2179,FIND("@",G2179)-1)),LEFT(G2179,FIND("@",G2179)-1)),IF(G2179="","-",IFERROR(VALUE(G2179),G2179)))," ","")))</f>
        <v/>
      </c>
    </row>
    <row r="2180">
      <c r="A2180" s="4">
        <f>TRIM(CLEAN(SUBSTITUTE(IFERROR(IFERROR(VALUE(LEFT(G2180,FIND("@",G2180)-1)),LEFT(G2180,FIND("@",G2180)-1)),IF(G2180="","-",IFERROR(VALUE(G2180),G2180)))," ","")))</f>
        <v/>
      </c>
    </row>
    <row r="2181">
      <c r="A2181" s="4">
        <f>TRIM(CLEAN(SUBSTITUTE(IFERROR(IFERROR(VALUE(LEFT(G2181,FIND("@",G2181)-1)),LEFT(G2181,FIND("@",G2181)-1)),IF(G2181="","-",IFERROR(VALUE(G2181),G2181)))," ","")))</f>
        <v/>
      </c>
    </row>
    <row r="2182">
      <c r="A2182" s="4">
        <f>TRIM(CLEAN(SUBSTITUTE(IFERROR(IFERROR(VALUE(LEFT(G2182,FIND("@",G2182)-1)),LEFT(G2182,FIND("@",G2182)-1)),IF(G2182="","-",IFERROR(VALUE(G2182),G2182)))," ","")))</f>
        <v/>
      </c>
    </row>
    <row r="2183">
      <c r="A2183" s="4">
        <f>TRIM(CLEAN(SUBSTITUTE(IFERROR(IFERROR(VALUE(LEFT(G2183,FIND("@",G2183)-1)),LEFT(G2183,FIND("@",G2183)-1)),IF(G2183="","-",IFERROR(VALUE(G2183),G2183)))," ","")))</f>
        <v/>
      </c>
    </row>
    <row r="2184">
      <c r="A2184" s="4">
        <f>TRIM(CLEAN(SUBSTITUTE(IFERROR(IFERROR(VALUE(LEFT(G2184,FIND("@",G2184)-1)),LEFT(G2184,FIND("@",G2184)-1)),IF(G2184="","-",IFERROR(VALUE(G2184),G2184)))," ","")))</f>
        <v/>
      </c>
    </row>
    <row r="2185">
      <c r="A2185" s="4">
        <f>TRIM(CLEAN(SUBSTITUTE(IFERROR(IFERROR(VALUE(LEFT(G2185,FIND("@",G2185)-1)),LEFT(G2185,FIND("@",G2185)-1)),IF(G2185="","-",IFERROR(VALUE(G2185),G2185)))," ","")))</f>
        <v/>
      </c>
    </row>
    <row r="2186">
      <c r="A2186" s="4">
        <f>TRIM(CLEAN(SUBSTITUTE(IFERROR(IFERROR(VALUE(LEFT(G2186,FIND("@",G2186)-1)),LEFT(G2186,FIND("@",G2186)-1)),IF(G2186="","-",IFERROR(VALUE(G2186),G2186)))," ","")))</f>
        <v/>
      </c>
    </row>
    <row r="2187">
      <c r="A2187" s="4">
        <f>TRIM(CLEAN(SUBSTITUTE(IFERROR(IFERROR(VALUE(LEFT(G2187,FIND("@",G2187)-1)),LEFT(G2187,FIND("@",G2187)-1)),IF(G2187="","-",IFERROR(VALUE(G2187),G2187)))," ","")))</f>
        <v/>
      </c>
    </row>
    <row r="2188">
      <c r="A2188" s="4">
        <f>TRIM(CLEAN(SUBSTITUTE(IFERROR(IFERROR(VALUE(LEFT(G2188,FIND("@",G2188)-1)),LEFT(G2188,FIND("@",G2188)-1)),IF(G2188="","-",IFERROR(VALUE(G2188),G2188)))," ","")))</f>
        <v/>
      </c>
    </row>
    <row r="2189">
      <c r="A2189" s="4">
        <f>TRIM(CLEAN(SUBSTITUTE(IFERROR(IFERROR(VALUE(LEFT(G2189,FIND("@",G2189)-1)),LEFT(G2189,FIND("@",G2189)-1)),IF(G2189="","-",IFERROR(VALUE(G2189),G2189)))," ","")))</f>
        <v/>
      </c>
    </row>
    <row r="2190">
      <c r="A2190" s="4">
        <f>TRIM(CLEAN(SUBSTITUTE(IFERROR(IFERROR(VALUE(LEFT(G2190,FIND("@",G2190)-1)),LEFT(G2190,FIND("@",G2190)-1)),IF(G2190="","-",IFERROR(VALUE(G2190),G2190)))," ","")))</f>
        <v/>
      </c>
    </row>
    <row r="2191">
      <c r="A2191" s="4">
        <f>TRIM(CLEAN(SUBSTITUTE(IFERROR(IFERROR(VALUE(LEFT(G2191,FIND("@",G2191)-1)),LEFT(G2191,FIND("@",G2191)-1)),IF(G2191="","-",IFERROR(VALUE(G2191),G2191)))," ","")))</f>
        <v/>
      </c>
    </row>
    <row r="2192">
      <c r="A2192" s="4">
        <f>TRIM(CLEAN(SUBSTITUTE(IFERROR(IFERROR(VALUE(LEFT(G2192,FIND("@",G2192)-1)),LEFT(G2192,FIND("@",G2192)-1)),IF(G2192="","-",IFERROR(VALUE(G2192),G2192)))," ","")))</f>
        <v/>
      </c>
    </row>
    <row r="2193">
      <c r="A2193" s="4">
        <f>TRIM(CLEAN(SUBSTITUTE(IFERROR(IFERROR(VALUE(LEFT(G2193,FIND("@",G2193)-1)),LEFT(G2193,FIND("@",G2193)-1)),IF(G2193="","-",IFERROR(VALUE(G2193),G2193)))," ","")))</f>
        <v/>
      </c>
    </row>
    <row r="2194">
      <c r="A2194" s="4">
        <f>TRIM(CLEAN(SUBSTITUTE(IFERROR(IFERROR(VALUE(LEFT(G2194,FIND("@",G2194)-1)),LEFT(G2194,FIND("@",G2194)-1)),IF(G2194="","-",IFERROR(VALUE(G2194),G2194)))," ","")))</f>
        <v/>
      </c>
    </row>
    <row r="2195">
      <c r="A2195" s="4">
        <f>TRIM(CLEAN(SUBSTITUTE(IFERROR(IFERROR(VALUE(LEFT(G2195,FIND("@",G2195)-1)),LEFT(G2195,FIND("@",G2195)-1)),IF(G2195="","-",IFERROR(VALUE(G2195),G2195)))," ","")))</f>
        <v/>
      </c>
    </row>
    <row r="2196">
      <c r="A2196" s="4">
        <f>TRIM(CLEAN(SUBSTITUTE(IFERROR(IFERROR(VALUE(LEFT(G2196,FIND("@",G2196)-1)),LEFT(G2196,FIND("@",G2196)-1)),IF(G2196="","-",IFERROR(VALUE(G2196),G2196)))," ","")))</f>
        <v/>
      </c>
    </row>
    <row r="2197">
      <c r="A2197" s="4">
        <f>TRIM(CLEAN(SUBSTITUTE(IFERROR(IFERROR(VALUE(LEFT(G2197,FIND("@",G2197)-1)),LEFT(G2197,FIND("@",G2197)-1)),IF(G2197="","-",IFERROR(VALUE(G2197),G2197)))," ","")))</f>
        <v/>
      </c>
    </row>
    <row r="2198">
      <c r="A2198" s="4">
        <f>TRIM(CLEAN(SUBSTITUTE(IFERROR(IFERROR(VALUE(LEFT(G2198,FIND("@",G2198)-1)),LEFT(G2198,FIND("@",G2198)-1)),IF(G2198="","-",IFERROR(VALUE(G2198),G2198)))," ","")))</f>
        <v/>
      </c>
    </row>
    <row r="2199">
      <c r="A2199" s="4">
        <f>TRIM(CLEAN(SUBSTITUTE(IFERROR(IFERROR(VALUE(LEFT(G2199,FIND("@",G2199)-1)),LEFT(G2199,FIND("@",G2199)-1)),IF(G2199="","-",IFERROR(VALUE(G2199),G2199)))," ","")))</f>
        <v/>
      </c>
    </row>
    <row r="2200">
      <c r="A2200" s="4">
        <f>TRIM(CLEAN(SUBSTITUTE(IFERROR(IFERROR(VALUE(LEFT(G2200,FIND("@",G2200)-1)),LEFT(G2200,FIND("@",G2200)-1)),IF(G2200="","-",IFERROR(VALUE(G2200),G2200)))," ","")))</f>
        <v/>
      </c>
    </row>
    <row r="2201">
      <c r="A2201" s="4">
        <f>TRIM(CLEAN(SUBSTITUTE(IFERROR(IFERROR(VALUE(LEFT(G2201,FIND("@",G2201)-1)),LEFT(G2201,FIND("@",G2201)-1)),IF(G2201="","-",IFERROR(VALUE(G2201),G2201)))," ","")))</f>
        <v/>
      </c>
    </row>
    <row r="2202" ht="38.25" customHeight="1">
      <c r="A2202" s="4">
        <f>TRIM(CLEAN(SUBSTITUTE(IFERROR(IFERROR(VALUE(LEFT(G2202,FIND("@",G2202)-1)),LEFT(G2202,FIND("@",G2202)-1)),IF(G2202="","-",IFERROR(VALUE(G2202),G2202)))," ","")))</f>
        <v/>
      </c>
    </row>
    <row r="2203" ht="38.25" customHeight="1">
      <c r="A2203" s="4">
        <f>TRIM(CLEAN(SUBSTITUTE(IFERROR(IFERROR(VALUE(LEFT(G2203,FIND("@",G2203)-1)),LEFT(G2203,FIND("@",G2203)-1)),IF(G2203="","-",IFERROR(VALUE(G2203),G2203)))," ","")))</f>
        <v/>
      </c>
    </row>
    <row r="2204" ht="38.25" customHeight="1">
      <c r="A2204" s="4">
        <f>TRIM(CLEAN(SUBSTITUTE(IFERROR(IFERROR(VALUE(LEFT(G2204,FIND("@",G2204)-1)),LEFT(G2204,FIND("@",G2204)-1)),IF(G2204="","-",IFERROR(VALUE(G2204),G2204)))," ","")))</f>
        <v/>
      </c>
    </row>
    <row r="2205" ht="38.25" customHeight="1">
      <c r="A2205" s="4">
        <f>TRIM(CLEAN(SUBSTITUTE(IFERROR(IFERROR(VALUE(LEFT(G2205,FIND("@",G2205)-1)),LEFT(G2205,FIND("@",G2205)-1)),IF(G2205="","-",IFERROR(VALUE(G2205),G2205)))," ","")))</f>
        <v/>
      </c>
    </row>
    <row r="2206" ht="38.25" customHeight="1">
      <c r="A2206" s="4">
        <f>TRIM(CLEAN(SUBSTITUTE(IFERROR(IFERROR(VALUE(LEFT(G2206,FIND("@",G2206)-1)),LEFT(G2206,FIND("@",G2206)-1)),IF(G2206="","-",IFERROR(VALUE(G2206),G2206)))," ","")))</f>
        <v/>
      </c>
    </row>
    <row r="2207" ht="38.25" customHeight="1">
      <c r="A2207" s="4">
        <f>TRIM(CLEAN(SUBSTITUTE(IFERROR(IFERROR(VALUE(LEFT(G2207,FIND("@",G2207)-1)),LEFT(G2207,FIND("@",G2207)-1)),IF(G2207="","-",IFERROR(VALUE(G2207),G2207)))," ","")))</f>
        <v/>
      </c>
    </row>
    <row r="2208" ht="38.25" customHeight="1">
      <c r="A2208" s="4">
        <f>TRIM(CLEAN(SUBSTITUTE(IFERROR(IFERROR(VALUE(LEFT(G2208,FIND("@",G2208)-1)),LEFT(G2208,FIND("@",G2208)-1)),IF(G2208="","-",IFERROR(VALUE(G2208),G2208)))," ","")))</f>
        <v/>
      </c>
    </row>
    <row r="2209" ht="38.25" customHeight="1">
      <c r="A2209" s="4">
        <f>TRIM(CLEAN(SUBSTITUTE(IFERROR(IFERROR(VALUE(LEFT(G2209,FIND("@",G2209)-1)),LEFT(G2209,FIND("@",G2209)-1)),IF(G2209="","-",IFERROR(VALUE(G2209),G2209)))," ","")))</f>
        <v/>
      </c>
    </row>
    <row r="2210" ht="38.25" customHeight="1">
      <c r="A2210" s="4">
        <f>TRIM(CLEAN(SUBSTITUTE(IFERROR(IFERROR(VALUE(LEFT(G2210,FIND("@",G2210)-1)),LEFT(G2210,FIND("@",G2210)-1)),IF(G2210="","-",IFERROR(VALUE(G2210),G2210)))," ","")))</f>
        <v/>
      </c>
    </row>
    <row r="2211" ht="38.25" customHeight="1">
      <c r="A2211" s="4">
        <f>TRIM(CLEAN(SUBSTITUTE(IFERROR(IFERROR(VALUE(LEFT(G2211,FIND("@",G2211)-1)),LEFT(G2211,FIND("@",G2211)-1)),IF(G2211="","-",IFERROR(VALUE(G2211),G2211)))," ","")))</f>
        <v/>
      </c>
    </row>
    <row r="2212">
      <c r="A2212" s="4">
        <f>TRIM(CLEAN(SUBSTITUTE(IFERROR(IFERROR(VALUE(LEFT(G2212,FIND("@",G2212)-1)),LEFT(G2212,FIND("@",G2212)-1)),IF(G2212="","-",IFERROR(VALUE(G2212),G2212)))," ","")))</f>
        <v/>
      </c>
    </row>
    <row r="2213">
      <c r="A2213" s="4">
        <f>TRIM(CLEAN(SUBSTITUTE(IFERROR(IFERROR(VALUE(LEFT(G2213,FIND("@",G2213)-1)),LEFT(G2213,FIND("@",G2213)-1)),IF(G2213="","-",IFERROR(VALUE(G2213),G2213)))," ","")))</f>
        <v/>
      </c>
    </row>
    <row r="2214">
      <c r="A2214" s="4">
        <f>TRIM(CLEAN(SUBSTITUTE(IFERROR(IFERROR(VALUE(LEFT(G2214,FIND("@",G2214)-1)),LEFT(G2214,FIND("@",G2214)-1)),IF(G2214="","-",IFERROR(VALUE(G2214),G2214)))," ","")))</f>
        <v/>
      </c>
    </row>
    <row r="2215">
      <c r="A2215" s="4">
        <f>TRIM(CLEAN(SUBSTITUTE(IFERROR(IFERROR(VALUE(LEFT(G2215,FIND("@",G2215)-1)),LEFT(G2215,FIND("@",G2215)-1)),IF(G2215="","-",IFERROR(VALUE(G2215),G2215)))," ","")))</f>
        <v/>
      </c>
    </row>
    <row r="2216">
      <c r="A2216" s="4">
        <f>TRIM(CLEAN(SUBSTITUTE(IFERROR(IFERROR(VALUE(LEFT(G2216,FIND("@",G2216)-1)),LEFT(G2216,FIND("@",G2216)-1)),IF(G2216="","-",IFERROR(VALUE(G2216),G2216)))," ","")))</f>
        <v/>
      </c>
    </row>
    <row r="2217">
      <c r="A2217" s="4">
        <f>TRIM(CLEAN(SUBSTITUTE(IFERROR(IFERROR(VALUE(LEFT(G2217,FIND("@",G2217)-1)),LEFT(G2217,FIND("@",G2217)-1)),IF(G2217="","-",IFERROR(VALUE(G2217),G2217)))," ","")))</f>
        <v/>
      </c>
    </row>
    <row r="2218">
      <c r="A2218" s="4">
        <f>TRIM(CLEAN(SUBSTITUTE(IFERROR(IFERROR(VALUE(LEFT(G2218,FIND("@",G2218)-1)),LEFT(G2218,FIND("@",G2218)-1)),IF(G2218="","-",IFERROR(VALUE(G2218),G2218)))," ","")))</f>
        <v/>
      </c>
    </row>
    <row r="2219">
      <c r="A2219" s="4">
        <f>TRIM(CLEAN(SUBSTITUTE(IFERROR(IFERROR(VALUE(LEFT(G2219,FIND("@",G2219)-1)),LEFT(G2219,FIND("@",G2219)-1)),IF(G2219="","-",IFERROR(VALUE(G2219),G2219)))," ","")))</f>
        <v/>
      </c>
    </row>
    <row r="2220">
      <c r="A2220" s="4">
        <f>TRIM(CLEAN(SUBSTITUTE(IFERROR(IFERROR(VALUE(LEFT(G2220,FIND("@",G2220)-1)),LEFT(G2220,FIND("@",G2220)-1)),IF(G2220="","-",IFERROR(VALUE(G2220),G2220)))," ","")))</f>
        <v/>
      </c>
    </row>
    <row r="2221">
      <c r="A2221" s="4">
        <f>TRIM(CLEAN(SUBSTITUTE(IFERROR(IFERROR(VALUE(LEFT(G2221,FIND("@",G2221)-1)),LEFT(G2221,FIND("@",G2221)-1)),IF(G2221="","-",IFERROR(VALUE(G2221),G2221)))," ","")))</f>
        <v/>
      </c>
    </row>
    <row r="2222">
      <c r="A2222" s="4">
        <f>TRIM(CLEAN(SUBSTITUTE(IFERROR(IFERROR(VALUE(LEFT(G2222,FIND("@",G2222)-1)),LEFT(G2222,FIND("@",G2222)-1)),IF(G2222="","-",IFERROR(VALUE(G2222),G2222)))," ","")))</f>
        <v/>
      </c>
    </row>
    <row r="2223">
      <c r="A2223" s="4">
        <f>TRIM(CLEAN(SUBSTITUTE(IFERROR(IFERROR(VALUE(LEFT(G2223,FIND("@",G2223)-1)),LEFT(G2223,FIND("@",G2223)-1)),IF(G2223="","-",IFERROR(VALUE(G2223),G2223)))," ","")))</f>
        <v/>
      </c>
    </row>
    <row r="2224">
      <c r="A2224" s="4">
        <f>TRIM(CLEAN(SUBSTITUTE(IFERROR(IFERROR(VALUE(LEFT(G2224,FIND("@",G2224)-1)),LEFT(G2224,FIND("@",G2224)-1)),IF(G2224="","-",IFERROR(VALUE(G2224),G2224)))," ","")))</f>
        <v/>
      </c>
    </row>
    <row r="2225">
      <c r="A2225" s="4">
        <f>TRIM(CLEAN(SUBSTITUTE(IFERROR(IFERROR(VALUE(LEFT(G2225,FIND("@",G2225)-1)),LEFT(G2225,FIND("@",G2225)-1)),IF(G2225="","-",IFERROR(VALUE(G2225),G2225)))," ","")))</f>
        <v/>
      </c>
    </row>
    <row r="2226">
      <c r="A2226" s="4">
        <f>TRIM(CLEAN(SUBSTITUTE(IFERROR(IFERROR(VALUE(LEFT(G2226,FIND("@",G2226)-1)),LEFT(G2226,FIND("@",G2226)-1)),IF(G2226="","-",IFERROR(VALUE(G2226),G2226)))," ","")))</f>
        <v/>
      </c>
    </row>
    <row r="2227">
      <c r="A2227" s="4">
        <f>TRIM(CLEAN(SUBSTITUTE(IFERROR(IFERROR(VALUE(LEFT(G2227,FIND("@",G2227)-1)),LEFT(G2227,FIND("@",G2227)-1)),IF(G2227="","-",IFERROR(VALUE(G2227),G2227)))," ","")))</f>
        <v/>
      </c>
    </row>
    <row r="2228">
      <c r="A2228" s="4">
        <f>TRIM(CLEAN(SUBSTITUTE(IFERROR(IFERROR(VALUE(LEFT(G2228,FIND("@",G2228)-1)),LEFT(G2228,FIND("@",G2228)-1)),IF(G2228="","-",IFERROR(VALUE(G2228),G2228)))," ","")))</f>
        <v/>
      </c>
    </row>
    <row r="2229">
      <c r="A2229" s="4">
        <f>TRIM(CLEAN(SUBSTITUTE(IFERROR(IFERROR(VALUE(LEFT(G2229,FIND("@",G2229)-1)),LEFT(G2229,FIND("@",G2229)-1)),IF(G2229="","-",IFERROR(VALUE(G2229),G2229)))," ","")))</f>
        <v/>
      </c>
    </row>
    <row r="2230">
      <c r="A2230" s="4">
        <f>TRIM(CLEAN(SUBSTITUTE(IFERROR(IFERROR(VALUE(LEFT(G2230,FIND("@",G2230)-1)),LEFT(G2230,FIND("@",G2230)-1)),IF(G2230="","-",IFERROR(VALUE(G2230),G2230)))," ","")))</f>
        <v/>
      </c>
    </row>
    <row r="2231">
      <c r="A2231" s="4">
        <f>TRIM(CLEAN(SUBSTITUTE(IFERROR(IFERROR(VALUE(LEFT(G2231,FIND("@",G2231)-1)),LEFT(G2231,FIND("@",G2231)-1)),IF(G2231="","-",IFERROR(VALUE(G2231),G2231)))," ","")))</f>
        <v/>
      </c>
    </row>
    <row r="2232">
      <c r="A2232" s="4">
        <f>TRIM(CLEAN(SUBSTITUTE(IFERROR(IFERROR(VALUE(LEFT(G2232,FIND("@",G2232)-1)),LEFT(G2232,FIND("@",G2232)-1)),IF(G2232="","-",IFERROR(VALUE(G2232),G2232)))," ","")))</f>
        <v/>
      </c>
    </row>
    <row r="2233">
      <c r="A2233" s="4">
        <f>TRIM(CLEAN(SUBSTITUTE(IFERROR(IFERROR(VALUE(LEFT(G2233,FIND("@",G2233)-1)),LEFT(G2233,FIND("@",G2233)-1)),IF(G2233="","-",IFERROR(VALUE(G2233),G2233)))," ","")))</f>
        <v/>
      </c>
    </row>
    <row r="2234">
      <c r="A2234" s="4">
        <f>TRIM(CLEAN(SUBSTITUTE(IFERROR(IFERROR(VALUE(LEFT(G2234,FIND("@",G2234)-1)),LEFT(G2234,FIND("@",G2234)-1)),IF(G2234="","-",IFERROR(VALUE(G2234),G2234)))," ","")))</f>
        <v/>
      </c>
    </row>
    <row r="2235">
      <c r="A2235" s="4">
        <f>TRIM(CLEAN(SUBSTITUTE(IFERROR(IFERROR(VALUE(LEFT(G2235,FIND("@",G2235)-1)),LEFT(G2235,FIND("@",G2235)-1)),IF(G2235="","-",IFERROR(VALUE(G2235),G2235)))," ","")))</f>
        <v/>
      </c>
    </row>
    <row r="2236">
      <c r="A2236" s="4">
        <f>TRIM(CLEAN(SUBSTITUTE(IFERROR(IFERROR(VALUE(LEFT(G2236,FIND("@",G2236)-1)),LEFT(G2236,FIND("@",G2236)-1)),IF(G2236="","-",IFERROR(VALUE(G2236),G2236)))," ","")))</f>
        <v/>
      </c>
    </row>
    <row r="2237">
      <c r="A2237" s="4">
        <f>TRIM(CLEAN(SUBSTITUTE(IFERROR(IFERROR(VALUE(LEFT(G2237,FIND("@",G2237)-1)),LEFT(G2237,FIND("@",G2237)-1)),IF(G2237="","-",IFERROR(VALUE(G2237),G2237)))," ","")))</f>
        <v/>
      </c>
    </row>
    <row r="2238">
      <c r="A2238" s="4">
        <f>TRIM(CLEAN(SUBSTITUTE(IFERROR(IFERROR(VALUE(LEFT(G2238,FIND("@",G2238)-1)),LEFT(G2238,FIND("@",G2238)-1)),IF(G2238="","-",IFERROR(VALUE(G2238),G2238)))," ","")))</f>
        <v/>
      </c>
    </row>
    <row r="2239">
      <c r="A2239" s="4">
        <f>TRIM(CLEAN(SUBSTITUTE(IFERROR(IFERROR(VALUE(LEFT(G2239,FIND("@",G2239)-1)),LEFT(G2239,FIND("@",G2239)-1)),IF(G2239="","-",IFERROR(VALUE(G2239),G2239)))," ","")))</f>
        <v/>
      </c>
    </row>
    <row r="2240">
      <c r="A2240" s="4">
        <f>TRIM(CLEAN(SUBSTITUTE(IFERROR(IFERROR(VALUE(LEFT(G2240,FIND("@",G2240)-1)),LEFT(G2240,FIND("@",G2240)-1)),IF(G2240="","-",IFERROR(VALUE(G2240),G2240)))," ","")))</f>
        <v/>
      </c>
    </row>
    <row r="2241">
      <c r="A2241" s="4">
        <f>TRIM(CLEAN(SUBSTITUTE(IFERROR(IFERROR(VALUE(LEFT(G2241,FIND("@",G2241)-1)),LEFT(G2241,FIND("@",G2241)-1)),IF(G2241="","-",IFERROR(VALUE(G2241),G2241)))," ","")))</f>
        <v/>
      </c>
    </row>
    <row r="2242">
      <c r="A2242" s="4">
        <f>TRIM(CLEAN(SUBSTITUTE(IFERROR(IFERROR(VALUE(LEFT(G2242,FIND("@",G2242)-1)),LEFT(G2242,FIND("@",G2242)-1)),IF(G2242="","-",IFERROR(VALUE(G2242),G2242)))," ","")))</f>
        <v/>
      </c>
    </row>
    <row r="2243">
      <c r="A2243" s="4">
        <f>TRIM(CLEAN(SUBSTITUTE(IFERROR(IFERROR(VALUE(LEFT(G2243,FIND("@",G2243)-1)),LEFT(G2243,FIND("@",G2243)-1)),IF(G2243="","-",IFERROR(VALUE(G2243),G2243)))," ","")))</f>
        <v/>
      </c>
    </row>
    <row r="2244">
      <c r="A2244" s="4">
        <f>TRIM(CLEAN(SUBSTITUTE(IFERROR(IFERROR(VALUE(LEFT(G2244,FIND("@",G2244)-1)),LEFT(G2244,FIND("@",G2244)-1)),IF(G2244="","-",IFERROR(VALUE(G2244),G2244)))," ","")))</f>
        <v/>
      </c>
    </row>
    <row r="2245">
      <c r="A2245" s="4">
        <f>TRIM(CLEAN(SUBSTITUTE(IFERROR(IFERROR(VALUE(LEFT(G2245,FIND("@",G2245)-1)),LEFT(G2245,FIND("@",G2245)-1)),IF(G2245="","-",IFERROR(VALUE(G2245),G2245)))," ","")))</f>
        <v/>
      </c>
    </row>
    <row r="2246">
      <c r="A2246" s="4">
        <f>TRIM(CLEAN(SUBSTITUTE(IFERROR(IFERROR(VALUE(LEFT(G2246,FIND("@",G2246)-1)),LEFT(G2246,FIND("@",G2246)-1)),IF(G2246="","-",IFERROR(VALUE(G2246),G2246)))," ","")))</f>
        <v/>
      </c>
    </row>
    <row r="2247">
      <c r="A2247" s="4">
        <f>TRIM(CLEAN(SUBSTITUTE(IFERROR(IFERROR(VALUE(LEFT(G2247,FIND("@",G2247)-1)),LEFT(G2247,FIND("@",G2247)-1)),IF(G2247="","-",IFERROR(VALUE(G2247),G2247)))," ","")))</f>
        <v/>
      </c>
    </row>
    <row r="2248">
      <c r="A2248" s="4">
        <f>TRIM(CLEAN(SUBSTITUTE(IFERROR(IFERROR(VALUE(LEFT(G2248,FIND("@",G2248)-1)),LEFT(G2248,FIND("@",G2248)-1)),IF(G2248="","-",IFERROR(VALUE(G2248),G2248)))," ","")))</f>
        <v/>
      </c>
    </row>
    <row r="2249">
      <c r="A2249" s="4">
        <f>TRIM(CLEAN(SUBSTITUTE(IFERROR(IFERROR(VALUE(LEFT(G2249,FIND("@",G2249)-1)),LEFT(G2249,FIND("@",G2249)-1)),IF(G2249="","-",IFERROR(VALUE(G2249),G2249)))," ","")))</f>
        <v/>
      </c>
    </row>
    <row r="2250">
      <c r="A2250" s="4">
        <f>TRIM(CLEAN(SUBSTITUTE(IFERROR(IFERROR(VALUE(LEFT(G2250,FIND("@",G2250)-1)),LEFT(G2250,FIND("@",G2250)-1)),IF(G2250="","-",IFERROR(VALUE(G2250),G2250)))," ","")))</f>
        <v/>
      </c>
    </row>
    <row r="2251">
      <c r="A2251" s="4">
        <f>TRIM(CLEAN(SUBSTITUTE(IFERROR(IFERROR(VALUE(LEFT(G2251,FIND("@",G2251)-1)),LEFT(G2251,FIND("@",G2251)-1)),IF(G2251="","-",IFERROR(VALUE(G2251),G2251)))," ","")))</f>
        <v/>
      </c>
    </row>
    <row r="2252">
      <c r="A2252" s="4">
        <f>TRIM(CLEAN(SUBSTITUTE(IFERROR(IFERROR(VALUE(LEFT(G2252,FIND("@",G2252)-1)),LEFT(G2252,FIND("@",G2252)-1)),IF(G2252="","-",IFERROR(VALUE(G2252),G2252)))," ","")))</f>
        <v/>
      </c>
    </row>
    <row r="2253">
      <c r="A2253" s="4">
        <f>TRIM(CLEAN(SUBSTITUTE(IFERROR(IFERROR(VALUE(LEFT(G2253,FIND("@",G2253)-1)),LEFT(G2253,FIND("@",G2253)-1)),IF(G2253="","-",IFERROR(VALUE(G2253),G2253)))," ","")))</f>
        <v/>
      </c>
    </row>
    <row r="2254">
      <c r="A2254" s="4">
        <f>TRIM(CLEAN(SUBSTITUTE(IFERROR(IFERROR(VALUE(LEFT(G2254,FIND("@",G2254)-1)),LEFT(G2254,FIND("@",G2254)-1)),IF(G2254="","-",IFERROR(VALUE(G2254),G2254)))," ","")))</f>
        <v/>
      </c>
    </row>
    <row r="2255">
      <c r="A2255" s="4">
        <f>TRIM(CLEAN(SUBSTITUTE(IFERROR(IFERROR(VALUE(LEFT(G2255,FIND("@",G2255)-1)),LEFT(G2255,FIND("@",G2255)-1)),IF(G2255="","-",IFERROR(VALUE(G2255),G2255)))," ","")))</f>
        <v/>
      </c>
    </row>
    <row r="2256">
      <c r="A2256" s="4">
        <f>TRIM(CLEAN(SUBSTITUTE(IFERROR(IFERROR(VALUE(LEFT(G2256,FIND("@",G2256)-1)),LEFT(G2256,FIND("@",G2256)-1)),IF(G2256="","-",IFERROR(VALUE(G2256),G2256)))," ","")))</f>
        <v/>
      </c>
    </row>
    <row r="2257">
      <c r="A2257" s="4">
        <f>TRIM(CLEAN(SUBSTITUTE(IFERROR(IFERROR(VALUE(LEFT(G2257,FIND("@",G2257)-1)),LEFT(G2257,FIND("@",G2257)-1)),IF(G2257="","-",IFERROR(VALUE(G2257),G2257)))," ","")))</f>
        <v/>
      </c>
    </row>
    <row r="2258">
      <c r="A2258" s="4">
        <f>TRIM(CLEAN(SUBSTITUTE(IFERROR(IFERROR(VALUE(LEFT(G2258,FIND("@",G2258)-1)),LEFT(G2258,FIND("@",G2258)-1)),IF(G2258="","-",IFERROR(VALUE(G2258),G2258)))," ","")))</f>
        <v/>
      </c>
    </row>
    <row r="2259">
      <c r="A2259" s="4">
        <f>TRIM(CLEAN(SUBSTITUTE(IFERROR(IFERROR(VALUE(LEFT(G2259,FIND("@",G2259)-1)),LEFT(G2259,FIND("@",G2259)-1)),IF(G2259="","-",IFERROR(VALUE(G2259),G2259)))," ","")))</f>
        <v/>
      </c>
    </row>
    <row r="2260">
      <c r="A2260" s="4">
        <f>TRIM(CLEAN(SUBSTITUTE(IFERROR(IFERROR(VALUE(LEFT(G2260,FIND("@",G2260)-1)),LEFT(G2260,FIND("@",G2260)-1)),IF(G2260="","-",IFERROR(VALUE(G2260),G2260)))," ","")))</f>
        <v/>
      </c>
    </row>
    <row r="2261">
      <c r="A2261" s="4">
        <f>TRIM(CLEAN(SUBSTITUTE(IFERROR(IFERROR(VALUE(LEFT(G2261,FIND("@",G2261)-1)),LEFT(G2261,FIND("@",G2261)-1)),IF(G2261="","-",IFERROR(VALUE(G2261),G2261)))," ","")))</f>
        <v/>
      </c>
    </row>
    <row r="2262">
      <c r="A2262" s="4">
        <f>TRIM(CLEAN(SUBSTITUTE(IFERROR(IFERROR(VALUE(LEFT(G2262,FIND("@",G2262)-1)),LEFT(G2262,FIND("@",G2262)-1)),IF(G2262="","-",IFERROR(VALUE(G2262),G2262)))," ","")))</f>
        <v/>
      </c>
    </row>
    <row r="2263">
      <c r="A2263" s="4">
        <f>TRIM(CLEAN(SUBSTITUTE(IFERROR(IFERROR(VALUE(LEFT(G2263,FIND("@",G2263)-1)),LEFT(G2263,FIND("@",G2263)-1)),IF(G2263="","-",IFERROR(VALUE(G2263),G2263)))," ","")))</f>
        <v/>
      </c>
    </row>
    <row r="2264">
      <c r="A2264" s="4">
        <f>TRIM(CLEAN(SUBSTITUTE(IFERROR(IFERROR(VALUE(LEFT(G2264,FIND("@",G2264)-1)),LEFT(G2264,FIND("@",G2264)-1)),IF(G2264="","-",IFERROR(VALUE(G2264),G2264)))," ","")))</f>
        <v/>
      </c>
    </row>
    <row r="2265">
      <c r="A2265" s="4">
        <f>TRIM(CLEAN(SUBSTITUTE(IFERROR(IFERROR(VALUE(LEFT(G2265,FIND("@",G2265)-1)),LEFT(G2265,FIND("@",G2265)-1)),IF(G2265="","-",IFERROR(VALUE(G2265),G2265)))," ","")))</f>
        <v/>
      </c>
    </row>
    <row r="2266">
      <c r="A2266" s="4">
        <f>TRIM(CLEAN(SUBSTITUTE(IFERROR(IFERROR(VALUE(LEFT(G2266,FIND("@",G2266)-1)),LEFT(G2266,FIND("@",G2266)-1)),IF(G2266="","-",IFERROR(VALUE(G2266),G2266)))," ","")))</f>
        <v/>
      </c>
    </row>
    <row r="2267">
      <c r="A2267" s="4">
        <f>TRIM(CLEAN(SUBSTITUTE(IFERROR(IFERROR(VALUE(LEFT(G2267,FIND("@",G2267)-1)),LEFT(G2267,FIND("@",G2267)-1)),IF(G2267="","-",IFERROR(VALUE(G2267),G2267)))," ","")))</f>
        <v/>
      </c>
    </row>
    <row r="2268">
      <c r="A2268" s="4">
        <f>TRIM(CLEAN(SUBSTITUTE(IFERROR(IFERROR(VALUE(LEFT(G2268,FIND("@",G2268)-1)),LEFT(G2268,FIND("@",G2268)-1)),IF(G2268="","-",IFERROR(VALUE(G2268),G2268)))," ","")))</f>
        <v/>
      </c>
    </row>
    <row r="2269">
      <c r="A2269" s="4">
        <f>TRIM(CLEAN(SUBSTITUTE(IFERROR(IFERROR(VALUE(LEFT(G2269,FIND("@",G2269)-1)),LEFT(G2269,FIND("@",G2269)-1)),IF(G2269="","-",IFERROR(VALUE(G2269),G2269)))," ","")))</f>
        <v/>
      </c>
    </row>
    <row r="2270">
      <c r="A2270" s="4">
        <f>TRIM(CLEAN(SUBSTITUTE(IFERROR(IFERROR(VALUE(LEFT(G2270,FIND("@",G2270)-1)),LEFT(G2270,FIND("@",G2270)-1)),IF(G2270="","-",IFERROR(VALUE(G2270),G2270)))," ","")))</f>
        <v/>
      </c>
    </row>
    <row r="2271">
      <c r="A2271" s="4">
        <f>TRIM(CLEAN(SUBSTITUTE(IFERROR(IFERROR(VALUE(LEFT(G2271,FIND("@",G2271)-1)),LEFT(G2271,FIND("@",G2271)-1)),IF(G2271="","-",IFERROR(VALUE(G2271),G2271)))," ","")))</f>
        <v/>
      </c>
    </row>
    <row r="2272">
      <c r="A2272" s="4">
        <f>TRIM(CLEAN(SUBSTITUTE(IFERROR(IFERROR(VALUE(LEFT(G2272,FIND("@",G2272)-1)),LEFT(G2272,FIND("@",G2272)-1)),IF(G2272="","-",IFERROR(VALUE(G2272),G2272)))," ","")))</f>
        <v/>
      </c>
    </row>
    <row r="2273">
      <c r="A2273" s="4">
        <f>TRIM(CLEAN(SUBSTITUTE(IFERROR(IFERROR(VALUE(LEFT(G2273,FIND("@",G2273)-1)),LEFT(G2273,FIND("@",G2273)-1)),IF(G2273="","-",IFERROR(VALUE(G2273),G2273)))," ","")))</f>
        <v/>
      </c>
    </row>
    <row r="2274">
      <c r="A2274" s="4">
        <f>TRIM(CLEAN(SUBSTITUTE(IFERROR(IFERROR(VALUE(LEFT(G2274,FIND("@",G2274)-1)),LEFT(G2274,FIND("@",G2274)-1)),IF(G2274="","-",IFERROR(VALUE(G2274),G2274)))," ","")))</f>
        <v/>
      </c>
    </row>
    <row r="2275">
      <c r="A2275" s="4">
        <f>TRIM(CLEAN(SUBSTITUTE(IFERROR(IFERROR(VALUE(LEFT(G2275,FIND("@",G2275)-1)),LEFT(G2275,FIND("@",G2275)-1)),IF(G2275="","-",IFERROR(VALUE(G2275),G2275)))," ","")))</f>
        <v/>
      </c>
    </row>
    <row r="2276">
      <c r="A2276" s="4">
        <f>TRIM(CLEAN(SUBSTITUTE(IFERROR(IFERROR(VALUE(LEFT(G2276,FIND("@",G2276)-1)),LEFT(G2276,FIND("@",G2276)-1)),IF(G2276="","-",IFERROR(VALUE(G2276),G2276)))," ","")))</f>
        <v/>
      </c>
    </row>
    <row r="2277">
      <c r="A2277" s="4">
        <f>TRIM(CLEAN(SUBSTITUTE(IFERROR(IFERROR(VALUE(LEFT(G2277,FIND("@",G2277)-1)),LEFT(G2277,FIND("@",G2277)-1)),IF(G2277="","-",IFERROR(VALUE(G2277),G2277)))," ","")))</f>
        <v/>
      </c>
    </row>
    <row r="2278">
      <c r="A2278" s="4">
        <f>TRIM(CLEAN(SUBSTITUTE(IFERROR(IFERROR(VALUE(LEFT(G2278,FIND("@",G2278)-1)),LEFT(G2278,FIND("@",G2278)-1)),IF(G2278="","-",IFERROR(VALUE(G2278),G2278)))," ","")))</f>
        <v/>
      </c>
    </row>
    <row r="2279">
      <c r="A2279" s="4">
        <f>TRIM(CLEAN(SUBSTITUTE(IFERROR(IFERROR(VALUE(LEFT(G2279,FIND("@",G2279)-1)),LEFT(G2279,FIND("@",G2279)-1)),IF(G2279="","-",IFERROR(VALUE(G2279),G2279)))," ","")))</f>
        <v/>
      </c>
    </row>
    <row r="2280">
      <c r="A2280" s="4">
        <f>TRIM(CLEAN(SUBSTITUTE(IFERROR(IFERROR(VALUE(LEFT(G2280,FIND("@",G2280)-1)),LEFT(G2280,FIND("@",G2280)-1)),IF(G2280="","-",IFERROR(VALUE(G2280),G2280)))," ","")))</f>
        <v/>
      </c>
    </row>
    <row r="2281">
      <c r="A2281" s="4">
        <f>TRIM(CLEAN(SUBSTITUTE(IFERROR(IFERROR(VALUE(LEFT(G2281,FIND("@",G2281)-1)),LEFT(G2281,FIND("@",G2281)-1)),IF(G2281="","-",IFERROR(VALUE(G2281),G2281)))," ","")))</f>
        <v/>
      </c>
    </row>
    <row r="2282">
      <c r="A2282" s="4">
        <f>TRIM(CLEAN(SUBSTITUTE(IFERROR(IFERROR(VALUE(LEFT(G2282,FIND("@",G2282)-1)),LEFT(G2282,FIND("@",G2282)-1)),IF(G2282="","-",IFERROR(VALUE(G2282),G2282)))," ","")))</f>
        <v/>
      </c>
    </row>
    <row r="2283">
      <c r="A2283" s="4">
        <f>TRIM(CLEAN(SUBSTITUTE(IFERROR(IFERROR(VALUE(LEFT(G2283,FIND("@",G2283)-1)),LEFT(G2283,FIND("@",G2283)-1)),IF(G2283="","-",IFERROR(VALUE(G2283),G2283)))," ","")))</f>
        <v/>
      </c>
    </row>
    <row r="2284">
      <c r="A2284" s="4">
        <f>TRIM(CLEAN(SUBSTITUTE(IFERROR(IFERROR(VALUE(LEFT(G2284,FIND("@",G2284)-1)),LEFT(G2284,FIND("@",G2284)-1)),IF(G2284="","-",IFERROR(VALUE(G2284),G2284)))," ","")))</f>
        <v/>
      </c>
    </row>
    <row r="2285">
      <c r="A2285" s="4">
        <f>TRIM(CLEAN(SUBSTITUTE(IFERROR(IFERROR(VALUE(LEFT(G2285,FIND("@",G2285)-1)),LEFT(G2285,FIND("@",G2285)-1)),IF(G2285="","-",IFERROR(VALUE(G2285),G2285)))," ","")))</f>
        <v/>
      </c>
    </row>
    <row r="2286">
      <c r="A2286" s="4">
        <f>TRIM(CLEAN(SUBSTITUTE(IFERROR(IFERROR(VALUE(LEFT(G2286,FIND("@",G2286)-1)),LEFT(G2286,FIND("@",G2286)-1)),IF(G2286="","-",IFERROR(VALUE(G2286),G2286)))," ","")))</f>
        <v/>
      </c>
    </row>
    <row r="2287">
      <c r="A2287" s="4">
        <f>TRIM(CLEAN(SUBSTITUTE(IFERROR(IFERROR(VALUE(LEFT(G2287,FIND("@",G2287)-1)),LEFT(G2287,FIND("@",G2287)-1)),IF(G2287="","-",IFERROR(VALUE(G2287),G2287)))," ","")))</f>
        <v/>
      </c>
    </row>
    <row r="2288">
      <c r="A2288" s="4">
        <f>TRIM(CLEAN(SUBSTITUTE(IFERROR(IFERROR(VALUE(LEFT(G2288,FIND("@",G2288)-1)),LEFT(G2288,FIND("@",G2288)-1)),IF(G2288="","-",IFERROR(VALUE(G2288),G2288)))," ","")))</f>
        <v/>
      </c>
    </row>
    <row r="2289">
      <c r="A2289" s="4">
        <f>TRIM(CLEAN(SUBSTITUTE(IFERROR(IFERROR(VALUE(LEFT(G2289,FIND("@",G2289)-1)),LEFT(G2289,FIND("@",G2289)-1)),IF(G2289="","-",IFERROR(VALUE(G2289),G2289)))," ","")))</f>
        <v/>
      </c>
    </row>
    <row r="2290">
      <c r="A2290" s="4">
        <f>TRIM(CLEAN(SUBSTITUTE(IFERROR(IFERROR(VALUE(LEFT(G2290,FIND("@",G2290)-1)),LEFT(G2290,FIND("@",G2290)-1)),IF(G2290="","-",IFERROR(VALUE(G2290),G2290)))," ","")))</f>
        <v/>
      </c>
    </row>
    <row r="2291">
      <c r="A2291" s="4">
        <f>TRIM(CLEAN(SUBSTITUTE(IFERROR(IFERROR(VALUE(LEFT(G2291,FIND("@",G2291)-1)),LEFT(G2291,FIND("@",G2291)-1)),IF(G2291="","-",IFERROR(VALUE(G2291),G2291)))," ","")))</f>
        <v/>
      </c>
    </row>
    <row r="2292">
      <c r="A2292" s="4">
        <f>TRIM(CLEAN(SUBSTITUTE(IFERROR(IFERROR(VALUE(LEFT(G2292,FIND("@",G2292)-1)),LEFT(G2292,FIND("@",G2292)-1)),IF(G2292="","-",IFERROR(VALUE(G2292),G2292)))," ","")))</f>
        <v/>
      </c>
    </row>
    <row r="2293">
      <c r="A2293" s="4">
        <f>TRIM(CLEAN(SUBSTITUTE(IFERROR(IFERROR(VALUE(LEFT(G2293,FIND("@",G2293)-1)),LEFT(G2293,FIND("@",G2293)-1)),IF(G2293="","-",IFERROR(VALUE(G2293),G2293)))," ","")))</f>
        <v/>
      </c>
    </row>
    <row r="2294">
      <c r="A2294" s="4">
        <f>TRIM(CLEAN(SUBSTITUTE(IFERROR(IFERROR(VALUE(LEFT(G2294,FIND("@",G2294)-1)),LEFT(G2294,FIND("@",G2294)-1)),IF(G2294="","-",IFERROR(VALUE(G2294),G2294)))," ","")))</f>
        <v/>
      </c>
    </row>
    <row r="2295">
      <c r="A2295" s="4">
        <f>TRIM(CLEAN(SUBSTITUTE(IFERROR(IFERROR(VALUE(LEFT(G2295,FIND("@",G2295)-1)),LEFT(G2295,FIND("@",G2295)-1)),IF(G2295="","-",IFERROR(VALUE(G2295),G2295)))," ","")))</f>
        <v/>
      </c>
    </row>
    <row r="2296">
      <c r="A2296" s="4">
        <f>TRIM(CLEAN(SUBSTITUTE(IFERROR(IFERROR(VALUE(LEFT(G2296,FIND("@",G2296)-1)),LEFT(G2296,FIND("@",G2296)-1)),IF(G2296="","-",IFERROR(VALUE(G2296),G2296)))," ","")))</f>
        <v/>
      </c>
    </row>
    <row r="2297">
      <c r="A2297" s="4">
        <f>TRIM(CLEAN(SUBSTITUTE(IFERROR(IFERROR(VALUE(LEFT(G2297,FIND("@",G2297)-1)),LEFT(G2297,FIND("@",G2297)-1)),IF(G2297="","-",IFERROR(VALUE(G2297),G2297)))," ","")))</f>
        <v/>
      </c>
    </row>
    <row r="2298">
      <c r="A2298" s="4">
        <f>TRIM(CLEAN(SUBSTITUTE(IFERROR(IFERROR(VALUE(LEFT(G2298,FIND("@",G2298)-1)),LEFT(G2298,FIND("@",G2298)-1)),IF(G2298="","-",IFERROR(VALUE(G2298),G2298)))," ","")))</f>
        <v/>
      </c>
    </row>
    <row r="2299">
      <c r="A2299" s="4">
        <f>TRIM(CLEAN(SUBSTITUTE(IFERROR(IFERROR(VALUE(LEFT(G2299,FIND("@",G2299)-1)),LEFT(G2299,FIND("@",G2299)-1)),IF(G2299="","-",IFERROR(VALUE(G2299),G2299)))," ","")))</f>
        <v/>
      </c>
    </row>
    <row r="2300">
      <c r="A2300" s="4">
        <f>TRIM(CLEAN(SUBSTITUTE(IFERROR(IFERROR(VALUE(LEFT(G2300,FIND("@",G2300)-1)),LEFT(G2300,FIND("@",G2300)-1)),IF(G2300="","-",IFERROR(VALUE(G2300),G2300)))," ","")))</f>
        <v/>
      </c>
    </row>
    <row r="2301">
      <c r="A2301" s="4">
        <f>TRIM(CLEAN(SUBSTITUTE(IFERROR(IFERROR(VALUE(LEFT(G2301,FIND("@",G2301)-1)),LEFT(G2301,FIND("@",G2301)-1)),IF(G2301="","-",IFERROR(VALUE(G2301),G2301)))," ","")))</f>
        <v/>
      </c>
    </row>
    <row r="2302">
      <c r="A2302" s="4">
        <f>TRIM(CLEAN(SUBSTITUTE(IFERROR(IFERROR(VALUE(LEFT(G2302,FIND("@",G2302)-1)),LEFT(G2302,FIND("@",G2302)-1)),IF(G2302="","-",IFERROR(VALUE(G2302),G2302)))," ","")))</f>
        <v/>
      </c>
    </row>
    <row r="2303">
      <c r="A2303" s="4">
        <f>TRIM(CLEAN(SUBSTITUTE(IFERROR(IFERROR(VALUE(LEFT(G2303,FIND("@",G2303)-1)),LEFT(G2303,FIND("@",G2303)-1)),IF(G2303="","-",IFERROR(VALUE(G2303),G2303)))," ","")))</f>
        <v/>
      </c>
    </row>
    <row r="2304">
      <c r="A2304" s="4">
        <f>TRIM(CLEAN(SUBSTITUTE(IFERROR(IFERROR(VALUE(LEFT(G2304,FIND("@",G2304)-1)),LEFT(G2304,FIND("@",G2304)-1)),IF(G2304="","-",IFERROR(VALUE(G2304),G2304)))," ","")))</f>
        <v/>
      </c>
    </row>
    <row r="2305">
      <c r="A2305" s="4">
        <f>TRIM(CLEAN(SUBSTITUTE(IFERROR(IFERROR(VALUE(LEFT(G2305,FIND("@",G2305)-1)),LEFT(G2305,FIND("@",G2305)-1)),IF(G2305="","-",IFERROR(VALUE(G2305),G2305)))," ","")))</f>
        <v/>
      </c>
    </row>
    <row r="2306">
      <c r="A2306" s="4">
        <f>TRIM(CLEAN(SUBSTITUTE(IFERROR(IFERROR(VALUE(LEFT(G2306,FIND("@",G2306)-1)),LEFT(G2306,FIND("@",G2306)-1)),IF(G2306="","-",IFERROR(VALUE(G2306),G2306)))," ","")))</f>
        <v/>
      </c>
    </row>
    <row r="2307">
      <c r="A2307" s="4">
        <f>TRIM(CLEAN(SUBSTITUTE(IFERROR(IFERROR(VALUE(LEFT(G2307,FIND("@",G2307)-1)),LEFT(G2307,FIND("@",G2307)-1)),IF(G2307="","-",IFERROR(VALUE(G2307),G2307)))," ","")))</f>
        <v/>
      </c>
    </row>
    <row r="2308">
      <c r="A2308" s="4">
        <f>TRIM(CLEAN(SUBSTITUTE(IFERROR(IFERROR(VALUE(LEFT(G2308,FIND("@",G2308)-1)),LEFT(G2308,FIND("@",G2308)-1)),IF(G2308="","-",IFERROR(VALUE(G2308),G2308)))," ","")))</f>
        <v/>
      </c>
    </row>
    <row r="2309">
      <c r="A2309" s="4">
        <f>TRIM(CLEAN(SUBSTITUTE(IFERROR(IFERROR(VALUE(LEFT(G2309,FIND("@",G2309)-1)),LEFT(G2309,FIND("@",G2309)-1)),IF(G2309="","-",IFERROR(VALUE(G2309),G2309)))," ","")))</f>
        <v/>
      </c>
    </row>
    <row r="2310">
      <c r="A2310" s="4">
        <f>TRIM(CLEAN(SUBSTITUTE(IFERROR(IFERROR(VALUE(LEFT(G2310,FIND("@",G2310)-1)),LEFT(G2310,FIND("@",G2310)-1)),IF(G2310="","-",IFERROR(VALUE(G2310),G2310)))," ","")))</f>
        <v/>
      </c>
    </row>
    <row r="2311">
      <c r="A2311" s="4">
        <f>TRIM(CLEAN(SUBSTITUTE(IFERROR(IFERROR(VALUE(LEFT(G2311,FIND("@",G2311)-1)),LEFT(G2311,FIND("@",G2311)-1)),IF(G2311="","-",IFERROR(VALUE(G2311),G2311)))," ","")))</f>
        <v/>
      </c>
    </row>
    <row r="2312">
      <c r="A2312" s="4">
        <f>TRIM(CLEAN(SUBSTITUTE(IFERROR(IFERROR(VALUE(LEFT(G2312,FIND("@",G2312)-1)),LEFT(G2312,FIND("@",G2312)-1)),IF(G2312="","-",IFERROR(VALUE(G2312),G2312)))," ","")))</f>
        <v/>
      </c>
    </row>
    <row r="2313">
      <c r="A2313" s="4">
        <f>TRIM(CLEAN(SUBSTITUTE(IFERROR(IFERROR(VALUE(LEFT(G2313,FIND("@",G2313)-1)),LEFT(G2313,FIND("@",G2313)-1)),IF(G2313="","-",IFERROR(VALUE(G2313),G2313)))," ","")))</f>
        <v/>
      </c>
    </row>
    <row r="2314">
      <c r="A2314" s="4">
        <f>TRIM(CLEAN(SUBSTITUTE(IFERROR(IFERROR(VALUE(LEFT(G2314,FIND("@",G2314)-1)),LEFT(G2314,FIND("@",G2314)-1)),IF(G2314="","-",IFERROR(VALUE(G2314),G2314)))," ","")))</f>
        <v/>
      </c>
    </row>
    <row r="2315">
      <c r="A2315" s="4">
        <f>TRIM(CLEAN(SUBSTITUTE(IFERROR(IFERROR(VALUE(LEFT(G2315,FIND("@",G2315)-1)),LEFT(G2315,FIND("@",G2315)-1)),IF(G2315="","-",IFERROR(VALUE(G2315),G2315)))," ","")))</f>
        <v/>
      </c>
    </row>
    <row r="2316">
      <c r="A2316" s="4">
        <f>TRIM(CLEAN(SUBSTITUTE(IFERROR(IFERROR(VALUE(LEFT(G2316,FIND("@",G2316)-1)),LEFT(G2316,FIND("@",G2316)-1)),IF(G2316="","-",IFERROR(VALUE(G2316),G2316)))," ","")))</f>
        <v/>
      </c>
    </row>
    <row r="2317">
      <c r="A2317" s="4">
        <f>TRIM(CLEAN(SUBSTITUTE(IFERROR(IFERROR(VALUE(LEFT(G2317,FIND("@",G2317)-1)),LEFT(G2317,FIND("@",G2317)-1)),IF(G2317="","-",IFERROR(VALUE(G2317),G2317)))," ","")))</f>
        <v/>
      </c>
    </row>
    <row r="2318">
      <c r="A2318" s="4">
        <f>TRIM(CLEAN(SUBSTITUTE(IFERROR(IFERROR(VALUE(LEFT(G2318,FIND("@",G2318)-1)),LEFT(G2318,FIND("@",G2318)-1)),IF(G2318="","-",IFERROR(VALUE(G2318),G2318)))," ","")))</f>
        <v/>
      </c>
    </row>
    <row r="2319">
      <c r="A2319" s="4">
        <f>TRIM(CLEAN(SUBSTITUTE(IFERROR(IFERROR(VALUE(LEFT(G2319,FIND("@",G2319)-1)),LEFT(G2319,FIND("@",G2319)-1)),IF(G2319="","-",IFERROR(VALUE(G2319),G2319)))," ","")))</f>
        <v/>
      </c>
    </row>
    <row r="2320">
      <c r="A2320" s="4">
        <f>TRIM(CLEAN(SUBSTITUTE(IFERROR(IFERROR(VALUE(LEFT(G2320,FIND("@",G2320)-1)),LEFT(G2320,FIND("@",G2320)-1)),IF(G2320="","-",IFERROR(VALUE(G2320),G2320)))," ","")))</f>
        <v/>
      </c>
    </row>
    <row r="2321">
      <c r="A2321" s="4">
        <f>TRIM(CLEAN(SUBSTITUTE(IFERROR(IFERROR(VALUE(LEFT(G2321,FIND("@",G2321)-1)),LEFT(G2321,FIND("@",G2321)-1)),IF(G2321="","-",IFERROR(VALUE(G2321),G2321)))," ","")))</f>
        <v/>
      </c>
    </row>
    <row r="2322">
      <c r="A2322" s="4">
        <f>TRIM(CLEAN(SUBSTITUTE(IFERROR(IFERROR(VALUE(LEFT(G2322,FIND("@",G2322)-1)),LEFT(G2322,FIND("@",G2322)-1)),IF(G2322="","-",IFERROR(VALUE(G2322),G2322)))," ","")))</f>
        <v/>
      </c>
    </row>
    <row r="2323">
      <c r="A2323" s="4">
        <f>TRIM(CLEAN(SUBSTITUTE(IFERROR(IFERROR(VALUE(LEFT(G2323,FIND("@",G2323)-1)),LEFT(G2323,FIND("@",G2323)-1)),IF(G2323="","-",IFERROR(VALUE(G2323),G2323)))," ","")))</f>
        <v/>
      </c>
    </row>
    <row r="2324">
      <c r="A2324" s="4">
        <f>TRIM(CLEAN(SUBSTITUTE(IFERROR(IFERROR(VALUE(LEFT(G2324,FIND("@",G2324)-1)),LEFT(G2324,FIND("@",G2324)-1)),IF(G2324="","-",IFERROR(VALUE(G2324),G2324)))," ","")))</f>
        <v/>
      </c>
    </row>
    <row r="2325">
      <c r="A2325" s="4">
        <f>TRIM(CLEAN(SUBSTITUTE(IFERROR(IFERROR(VALUE(LEFT(G2325,FIND("@",G2325)-1)),LEFT(G2325,FIND("@",G2325)-1)),IF(G2325="","-",IFERROR(VALUE(G2325),G2325)))," ","")))</f>
        <v/>
      </c>
    </row>
    <row r="2326">
      <c r="A2326" s="4">
        <f>TRIM(CLEAN(SUBSTITUTE(IFERROR(IFERROR(VALUE(LEFT(G2326,FIND("@",G2326)-1)),LEFT(G2326,FIND("@",G2326)-1)),IF(G2326="","-",IFERROR(VALUE(G2326),G2326)))," ","")))</f>
        <v/>
      </c>
    </row>
    <row r="2327">
      <c r="A2327" s="4">
        <f>TRIM(CLEAN(SUBSTITUTE(IFERROR(IFERROR(VALUE(LEFT(G2327,FIND("@",G2327)-1)),LEFT(G2327,FIND("@",G2327)-1)),IF(G2327="","-",IFERROR(VALUE(G2327),G2327)))," ","")))</f>
        <v/>
      </c>
    </row>
    <row r="2328">
      <c r="A2328" s="4">
        <f>TRIM(CLEAN(SUBSTITUTE(IFERROR(IFERROR(VALUE(LEFT(G2328,FIND("@",G2328)-1)),LEFT(G2328,FIND("@",G2328)-1)),IF(G2328="","-",IFERROR(VALUE(G2328),G2328)))," ","")))</f>
        <v/>
      </c>
    </row>
    <row r="2329">
      <c r="A2329" s="4">
        <f>TRIM(CLEAN(SUBSTITUTE(IFERROR(IFERROR(VALUE(LEFT(G2329,FIND("@",G2329)-1)),LEFT(G2329,FIND("@",G2329)-1)),IF(G2329="","-",IFERROR(VALUE(G2329),G2329)))," ","")))</f>
        <v/>
      </c>
    </row>
    <row r="2330">
      <c r="A2330" s="4">
        <f>TRIM(CLEAN(SUBSTITUTE(IFERROR(IFERROR(VALUE(LEFT(G2330,FIND("@",G2330)-1)),LEFT(G2330,FIND("@",G2330)-1)),IF(G2330="","-",IFERROR(VALUE(G2330),G2330)))," ","")))</f>
        <v/>
      </c>
    </row>
    <row r="2331">
      <c r="A2331" s="4">
        <f>TRIM(CLEAN(SUBSTITUTE(IFERROR(IFERROR(VALUE(LEFT(G2331,FIND("@",G2331)-1)),LEFT(G2331,FIND("@",G2331)-1)),IF(G2331="","-",IFERROR(VALUE(G2331),G2331)))," ","")))</f>
        <v/>
      </c>
    </row>
    <row r="2332">
      <c r="A2332" s="4">
        <f>TRIM(CLEAN(SUBSTITUTE(IFERROR(IFERROR(VALUE(LEFT(G2332,FIND("@",G2332)-1)),LEFT(G2332,FIND("@",G2332)-1)),IF(G2332="","-",IFERROR(VALUE(G2332),G2332)))," ","")))</f>
        <v/>
      </c>
    </row>
    <row r="2333">
      <c r="A2333" s="4">
        <f>TRIM(CLEAN(SUBSTITUTE(IFERROR(IFERROR(VALUE(LEFT(G2333,FIND("@",G2333)-1)),LEFT(G2333,FIND("@",G2333)-1)),IF(G2333="","-",IFERROR(VALUE(G2333),G2333)))," ","")))</f>
        <v/>
      </c>
    </row>
    <row r="2334">
      <c r="A2334" s="4">
        <f>TRIM(CLEAN(SUBSTITUTE(IFERROR(IFERROR(VALUE(LEFT(G2334,FIND("@",G2334)-1)),LEFT(G2334,FIND("@",G2334)-1)),IF(G2334="","-",IFERROR(VALUE(G2334),G2334)))," ","")))</f>
        <v/>
      </c>
    </row>
    <row r="2335">
      <c r="A2335" s="4">
        <f>TRIM(CLEAN(SUBSTITUTE(IFERROR(IFERROR(VALUE(LEFT(G2335,FIND("@",G2335)-1)),LEFT(G2335,FIND("@",G2335)-1)),IF(G2335="","-",IFERROR(VALUE(G2335),G2335)))," ","")))</f>
        <v/>
      </c>
    </row>
    <row r="2336">
      <c r="A2336" s="4">
        <f>TRIM(CLEAN(SUBSTITUTE(IFERROR(IFERROR(VALUE(LEFT(G2336,FIND("@",G2336)-1)),LEFT(G2336,FIND("@",G2336)-1)),IF(G2336="","-",IFERROR(VALUE(G2336),G2336)))," ","")))</f>
        <v/>
      </c>
    </row>
    <row r="2337">
      <c r="A2337" s="4">
        <f>TRIM(CLEAN(SUBSTITUTE(IFERROR(IFERROR(VALUE(LEFT(G2337,FIND("@",G2337)-1)),LEFT(G2337,FIND("@",G2337)-1)),IF(G2337="","-",IFERROR(VALUE(G2337),G2337)))," ","")))</f>
        <v/>
      </c>
    </row>
    <row r="2338">
      <c r="A2338" s="4">
        <f>TRIM(CLEAN(SUBSTITUTE(IFERROR(IFERROR(VALUE(LEFT(G2338,FIND("@",G2338)-1)),LEFT(G2338,FIND("@",G2338)-1)),IF(G2338="","-",IFERROR(VALUE(G2338),G2338)))," ","")))</f>
        <v/>
      </c>
    </row>
    <row r="2339">
      <c r="A2339" s="4">
        <f>TRIM(CLEAN(SUBSTITUTE(IFERROR(IFERROR(VALUE(LEFT(G2339,FIND("@",G2339)-1)),LEFT(G2339,FIND("@",G2339)-1)),IF(G2339="","-",IFERROR(VALUE(G2339),G2339)))," ","")))</f>
        <v/>
      </c>
    </row>
    <row r="2340">
      <c r="A2340" s="4">
        <f>TRIM(CLEAN(SUBSTITUTE(IFERROR(IFERROR(VALUE(LEFT(G2340,FIND("@",G2340)-1)),LEFT(G2340,FIND("@",G2340)-1)),IF(G2340="","-",IFERROR(VALUE(G2340),G2340)))," ","")))</f>
        <v/>
      </c>
    </row>
    <row r="2341">
      <c r="A2341" s="4">
        <f>TRIM(CLEAN(SUBSTITUTE(IFERROR(IFERROR(VALUE(LEFT(G2341,FIND("@",G2341)-1)),LEFT(G2341,FIND("@",G2341)-1)),IF(G2341="","-",IFERROR(VALUE(G2341),G2341)))," ","")))</f>
        <v/>
      </c>
    </row>
    <row r="2342">
      <c r="A2342" s="4">
        <f>TRIM(CLEAN(SUBSTITUTE(IFERROR(IFERROR(VALUE(LEFT(G2342,FIND("@",G2342)-1)),LEFT(G2342,FIND("@",G2342)-1)),IF(G2342="","-",IFERROR(VALUE(G2342),G2342)))," ","")))</f>
        <v/>
      </c>
    </row>
    <row r="2343">
      <c r="A2343" s="4">
        <f>TRIM(CLEAN(SUBSTITUTE(IFERROR(IFERROR(VALUE(LEFT(G2343,FIND("@",G2343)-1)),LEFT(G2343,FIND("@",G2343)-1)),IF(G2343="","-",IFERROR(VALUE(G2343),G2343)))," ","")))</f>
        <v/>
      </c>
    </row>
    <row r="2344">
      <c r="A2344" s="4">
        <f>TRIM(CLEAN(SUBSTITUTE(IFERROR(IFERROR(VALUE(LEFT(G2344,FIND("@",G2344)-1)),LEFT(G2344,FIND("@",G2344)-1)),IF(G2344="","-",IFERROR(VALUE(G2344),G2344)))," ","")))</f>
        <v/>
      </c>
    </row>
    <row r="2345">
      <c r="A2345" s="4">
        <f>TRIM(CLEAN(SUBSTITUTE(IFERROR(IFERROR(VALUE(LEFT(G2345,FIND("@",G2345)-1)),LEFT(G2345,FIND("@",G2345)-1)),IF(G2345="","-",IFERROR(VALUE(G2345),G2345)))," ","")))</f>
        <v/>
      </c>
    </row>
    <row r="2346">
      <c r="A2346" s="4">
        <f>TRIM(CLEAN(SUBSTITUTE(IFERROR(IFERROR(VALUE(LEFT(G2346,FIND("@",G2346)-1)),LEFT(G2346,FIND("@",G2346)-1)),IF(G2346="","-",IFERROR(VALUE(G2346),G2346)))," ","")))</f>
        <v/>
      </c>
    </row>
    <row r="2347">
      <c r="A2347" s="4">
        <f>TRIM(CLEAN(SUBSTITUTE(IFERROR(IFERROR(VALUE(LEFT(G2347,FIND("@",G2347)-1)),LEFT(G2347,FIND("@",G2347)-1)),IF(G2347="","-",IFERROR(VALUE(G2347),G2347)))," ","")))</f>
        <v/>
      </c>
    </row>
    <row r="2348">
      <c r="A2348" s="4">
        <f>TRIM(CLEAN(SUBSTITUTE(IFERROR(IFERROR(VALUE(LEFT(G2348,FIND("@",G2348)-1)),LEFT(G2348,FIND("@",G2348)-1)),IF(G2348="","-",IFERROR(VALUE(G2348),G2348)))," ","")))</f>
        <v/>
      </c>
    </row>
    <row r="2349">
      <c r="A2349" s="4">
        <f>TRIM(CLEAN(SUBSTITUTE(IFERROR(IFERROR(VALUE(LEFT(G2349,FIND("@",G2349)-1)),LEFT(G2349,FIND("@",G2349)-1)),IF(G2349="","-",IFERROR(VALUE(G2349),G2349)))," ","")))</f>
        <v/>
      </c>
    </row>
    <row r="2350">
      <c r="A2350" s="4">
        <f>TRIM(CLEAN(SUBSTITUTE(IFERROR(IFERROR(VALUE(LEFT(G2350,FIND("@",G2350)-1)),LEFT(G2350,FIND("@",G2350)-1)),IF(G2350="","-",IFERROR(VALUE(G2350),G2350)))," ","")))</f>
        <v/>
      </c>
    </row>
    <row r="2351">
      <c r="A2351" s="4">
        <f>TRIM(CLEAN(SUBSTITUTE(IFERROR(IFERROR(VALUE(LEFT(G2351,FIND("@",G2351)-1)),LEFT(G2351,FIND("@",G2351)-1)),IF(G2351="","-",IFERROR(VALUE(G2351),G2351)))," ","")))</f>
        <v/>
      </c>
    </row>
    <row r="2352">
      <c r="A2352" s="4">
        <f>TRIM(CLEAN(SUBSTITUTE(IFERROR(IFERROR(VALUE(LEFT(G2352,FIND("@",G2352)-1)),LEFT(G2352,FIND("@",G2352)-1)),IF(G2352="","-",IFERROR(VALUE(G2352),G2352)))," ","")))</f>
        <v/>
      </c>
    </row>
    <row r="2353">
      <c r="A2353" s="4">
        <f>TRIM(CLEAN(SUBSTITUTE(IFERROR(IFERROR(VALUE(LEFT(G2353,FIND("@",G2353)-1)),LEFT(G2353,FIND("@",G2353)-1)),IF(G2353="","-",IFERROR(VALUE(G2353),G2353)))," ","")))</f>
        <v/>
      </c>
    </row>
    <row r="2354">
      <c r="A2354" s="4">
        <f>TRIM(CLEAN(SUBSTITUTE(IFERROR(IFERROR(VALUE(LEFT(G2354,FIND("@",G2354)-1)),LEFT(G2354,FIND("@",G2354)-1)),IF(G2354="","-",IFERROR(VALUE(G2354),G2354)))," ","")))</f>
        <v/>
      </c>
    </row>
    <row r="2355">
      <c r="A2355" s="4">
        <f>TRIM(CLEAN(SUBSTITUTE(IFERROR(IFERROR(VALUE(LEFT(G2355,FIND("@",G2355)-1)),LEFT(G2355,FIND("@",G2355)-1)),IF(G2355="","-",IFERROR(VALUE(G2355),G2355)))," ","")))</f>
        <v/>
      </c>
    </row>
    <row r="2356">
      <c r="A2356" s="4">
        <f>TRIM(CLEAN(SUBSTITUTE(IFERROR(IFERROR(VALUE(LEFT(G2356,FIND("@",G2356)-1)),LEFT(G2356,FIND("@",G2356)-1)),IF(G2356="","-",IFERROR(VALUE(G2356),G2356)))," ","")))</f>
        <v/>
      </c>
    </row>
    <row r="2357">
      <c r="A2357" s="4">
        <f>TRIM(CLEAN(SUBSTITUTE(IFERROR(IFERROR(VALUE(LEFT(G2357,FIND("@",G2357)-1)),LEFT(G2357,FIND("@",G2357)-1)),IF(G2357="","-",IFERROR(VALUE(G2357),G2357)))," ","")))</f>
        <v/>
      </c>
    </row>
    <row r="2358">
      <c r="A2358" s="4">
        <f>TRIM(CLEAN(SUBSTITUTE(IFERROR(IFERROR(VALUE(LEFT(G2358,FIND("@",G2358)-1)),LEFT(G2358,FIND("@",G2358)-1)),IF(G2358="","-",IFERROR(VALUE(G2358),G2358)))," ","")))</f>
        <v/>
      </c>
    </row>
    <row r="2359">
      <c r="A2359" s="4">
        <f>TRIM(CLEAN(SUBSTITUTE(IFERROR(IFERROR(VALUE(LEFT(G2359,FIND("@",G2359)-1)),LEFT(G2359,FIND("@",G2359)-1)),IF(G2359="","-",IFERROR(VALUE(G2359),G2359)))," ","")))</f>
        <v/>
      </c>
    </row>
    <row r="2360">
      <c r="A2360" s="4">
        <f>TRIM(CLEAN(SUBSTITUTE(IFERROR(IFERROR(VALUE(LEFT(G2360,FIND("@",G2360)-1)),LEFT(G2360,FIND("@",G2360)-1)),IF(G2360="","-",IFERROR(VALUE(G2360),G2360)))," ","")))</f>
        <v/>
      </c>
    </row>
    <row r="2361">
      <c r="A2361" s="4">
        <f>TRIM(CLEAN(SUBSTITUTE(IFERROR(IFERROR(VALUE(LEFT(G2361,FIND("@",G2361)-1)),LEFT(G2361,FIND("@",G2361)-1)),IF(G2361="","-",IFERROR(VALUE(G2361),G2361)))," ","")))</f>
        <v/>
      </c>
    </row>
    <row r="2362">
      <c r="A2362" s="4">
        <f>TRIM(CLEAN(SUBSTITUTE(IFERROR(IFERROR(VALUE(LEFT(G2362,FIND("@",G2362)-1)),LEFT(G2362,FIND("@",G2362)-1)),IF(G2362="","-",IFERROR(VALUE(G2362),G2362)))," ","")))</f>
        <v/>
      </c>
    </row>
    <row r="2363">
      <c r="A2363" s="4">
        <f>TRIM(CLEAN(SUBSTITUTE(IFERROR(IFERROR(VALUE(LEFT(G2363,FIND("@",G2363)-1)),LEFT(G2363,FIND("@",G2363)-1)),IF(G2363="","-",IFERROR(VALUE(G2363),G2363)))," ","")))</f>
        <v/>
      </c>
    </row>
    <row r="2364">
      <c r="A2364" s="4">
        <f>TRIM(CLEAN(SUBSTITUTE(IFERROR(IFERROR(VALUE(LEFT(G2364,FIND("@",G2364)-1)),LEFT(G2364,FIND("@",G2364)-1)),IF(G2364="","-",IFERROR(VALUE(G2364),G2364)))," ","")))</f>
        <v/>
      </c>
    </row>
    <row r="2365">
      <c r="A2365" s="4">
        <f>TRIM(CLEAN(SUBSTITUTE(IFERROR(IFERROR(VALUE(LEFT(G2365,FIND("@",G2365)-1)),LEFT(G2365,FIND("@",G2365)-1)),IF(G2365="","-",IFERROR(VALUE(G2365),G2365)))," ","")))</f>
        <v/>
      </c>
    </row>
    <row r="2366">
      <c r="A2366" s="4">
        <f>TRIM(CLEAN(SUBSTITUTE(IFERROR(IFERROR(VALUE(LEFT(G2366,FIND("@",G2366)-1)),LEFT(G2366,FIND("@",G2366)-1)),IF(G2366="","-",IFERROR(VALUE(G2366),G2366)))," ","")))</f>
        <v/>
      </c>
    </row>
    <row r="2367">
      <c r="A2367" s="4">
        <f>TRIM(CLEAN(SUBSTITUTE(IFERROR(IFERROR(VALUE(LEFT(G2367,FIND("@",G2367)-1)),LEFT(G2367,FIND("@",G2367)-1)),IF(G2367="","-",IFERROR(VALUE(G2367),G2367)))," ","")))</f>
        <v/>
      </c>
    </row>
    <row r="2368">
      <c r="A2368" s="4">
        <f>TRIM(CLEAN(SUBSTITUTE(IFERROR(IFERROR(VALUE(LEFT(G2368,FIND("@",G2368)-1)),LEFT(G2368,FIND("@",G2368)-1)),IF(G2368="","-",IFERROR(VALUE(G2368),G2368)))," ","")))</f>
        <v/>
      </c>
    </row>
    <row r="2369">
      <c r="A2369" s="4">
        <f>TRIM(CLEAN(SUBSTITUTE(IFERROR(IFERROR(VALUE(LEFT(G2369,FIND("@",G2369)-1)),LEFT(G2369,FIND("@",G2369)-1)),IF(G2369="","-",IFERROR(VALUE(G2369),G2369)))," ","")))</f>
        <v/>
      </c>
    </row>
    <row r="2370">
      <c r="A2370" s="4">
        <f>TRIM(CLEAN(SUBSTITUTE(IFERROR(IFERROR(VALUE(LEFT(G2370,FIND("@",G2370)-1)),LEFT(G2370,FIND("@",G2370)-1)),IF(G2370="","-",IFERROR(VALUE(G2370),G2370)))," ","")))</f>
        <v/>
      </c>
    </row>
    <row r="2371">
      <c r="A2371" s="4">
        <f>TRIM(CLEAN(SUBSTITUTE(IFERROR(IFERROR(VALUE(LEFT(G2371,FIND("@",G2371)-1)),LEFT(G2371,FIND("@",G2371)-1)),IF(G2371="","-",IFERROR(VALUE(G2371),G2371)))," ","")))</f>
        <v/>
      </c>
    </row>
    <row r="2372">
      <c r="A2372" s="4">
        <f>TRIM(CLEAN(SUBSTITUTE(IFERROR(IFERROR(VALUE(LEFT(G2372,FIND("@",G2372)-1)),LEFT(G2372,FIND("@",G2372)-1)),IF(G2372="","-",IFERROR(VALUE(G2372),G2372)))," ","")))</f>
        <v/>
      </c>
    </row>
    <row r="2373">
      <c r="A2373" s="4">
        <f>TRIM(CLEAN(SUBSTITUTE(IFERROR(IFERROR(VALUE(LEFT(G2373,FIND("@",G2373)-1)),LEFT(G2373,FIND("@",G2373)-1)),IF(G2373="","-",IFERROR(VALUE(G2373),G2373)))," ","")))</f>
        <v/>
      </c>
    </row>
    <row r="2374">
      <c r="A2374" s="4">
        <f>TRIM(CLEAN(SUBSTITUTE(IFERROR(IFERROR(VALUE(LEFT(G2374,FIND("@",G2374)-1)),LEFT(G2374,FIND("@",G2374)-1)),IF(G2374="","-",IFERROR(VALUE(G2374),G2374)))," ","")))</f>
        <v/>
      </c>
    </row>
    <row r="2375">
      <c r="A2375" s="4">
        <f>TRIM(CLEAN(SUBSTITUTE(IFERROR(IFERROR(VALUE(LEFT(G2375,FIND("@",G2375)-1)),LEFT(G2375,FIND("@",G2375)-1)),IF(G2375="","-",IFERROR(VALUE(G2375),G2375)))," ","")))</f>
        <v/>
      </c>
    </row>
    <row r="2376">
      <c r="A2376" s="4">
        <f>TRIM(CLEAN(SUBSTITUTE(IFERROR(IFERROR(VALUE(LEFT(G2376,FIND("@",G2376)-1)),LEFT(G2376,FIND("@",G2376)-1)),IF(G2376="","-",IFERROR(VALUE(G2376),G2376)))," ","")))</f>
        <v/>
      </c>
    </row>
    <row r="2377">
      <c r="A2377" s="4">
        <f>TRIM(CLEAN(SUBSTITUTE(IFERROR(IFERROR(VALUE(LEFT(G2377,FIND("@",G2377)-1)),LEFT(G2377,FIND("@",G2377)-1)),IF(G2377="","-",IFERROR(VALUE(G2377),G2377)))," ","")))</f>
        <v/>
      </c>
    </row>
    <row r="2378">
      <c r="A2378" s="4">
        <f>TRIM(CLEAN(SUBSTITUTE(IFERROR(IFERROR(VALUE(LEFT(G2378,FIND("@",G2378)-1)),LEFT(G2378,FIND("@",G2378)-1)),IF(G2378="","-",IFERROR(VALUE(G2378),G2378)))," ","")))</f>
        <v/>
      </c>
    </row>
    <row r="2379">
      <c r="A2379" s="4">
        <f>TRIM(CLEAN(SUBSTITUTE(IFERROR(IFERROR(VALUE(LEFT(G2379,FIND("@",G2379)-1)),LEFT(G2379,FIND("@",G2379)-1)),IF(G2379="","-",IFERROR(VALUE(G2379),G2379)))," ","")))</f>
        <v/>
      </c>
    </row>
    <row r="2380">
      <c r="A2380" s="4">
        <f>TRIM(CLEAN(SUBSTITUTE(IFERROR(IFERROR(VALUE(LEFT(G2380,FIND("@",G2380)-1)),LEFT(G2380,FIND("@",G2380)-1)),IF(G2380="","-",IFERROR(VALUE(G2380),G2380)))," ","")))</f>
        <v/>
      </c>
    </row>
    <row r="2381">
      <c r="A2381" s="4">
        <f>TRIM(CLEAN(SUBSTITUTE(IFERROR(IFERROR(VALUE(LEFT(G2381,FIND("@",G2381)-1)),LEFT(G2381,FIND("@",G2381)-1)),IF(G2381="","-",IFERROR(VALUE(G2381),G2381)))," ","")))</f>
        <v/>
      </c>
    </row>
    <row r="2382">
      <c r="A2382" s="4">
        <f>TRIM(CLEAN(SUBSTITUTE(IFERROR(IFERROR(VALUE(LEFT(G2382,FIND("@",G2382)-1)),LEFT(G2382,FIND("@",G2382)-1)),IF(G2382="","-",IFERROR(VALUE(G2382),G2382)))," ","")))</f>
        <v/>
      </c>
    </row>
    <row r="2383">
      <c r="A2383" s="4">
        <f>TRIM(CLEAN(SUBSTITUTE(IFERROR(IFERROR(VALUE(LEFT(G2383,FIND("@",G2383)-1)),LEFT(G2383,FIND("@",G2383)-1)),IF(G2383="","-",IFERROR(VALUE(G2383),G2383)))," ","")))</f>
        <v/>
      </c>
    </row>
    <row r="2384">
      <c r="A2384" s="4">
        <f>TRIM(CLEAN(SUBSTITUTE(IFERROR(IFERROR(VALUE(LEFT(G2384,FIND("@",G2384)-1)),LEFT(G2384,FIND("@",G2384)-1)),IF(G2384="","-",IFERROR(VALUE(G2384),G2384)))," ","")))</f>
        <v/>
      </c>
    </row>
    <row r="2385">
      <c r="A2385" s="4">
        <f>TRIM(CLEAN(SUBSTITUTE(IFERROR(IFERROR(VALUE(LEFT(G2385,FIND("@",G2385)-1)),LEFT(G2385,FIND("@",G2385)-1)),IF(G2385="","-",IFERROR(VALUE(G2385),G2385)))," ","")))</f>
        <v/>
      </c>
    </row>
    <row r="2386">
      <c r="A2386" s="4">
        <f>TRIM(CLEAN(SUBSTITUTE(IFERROR(IFERROR(VALUE(LEFT(G2386,FIND("@",G2386)-1)),LEFT(G2386,FIND("@",G2386)-1)),IF(G2386="","-",IFERROR(VALUE(G2386),G2386)))," ","")))</f>
        <v/>
      </c>
    </row>
    <row r="2387">
      <c r="A2387" s="4">
        <f>TRIM(CLEAN(SUBSTITUTE(IFERROR(IFERROR(VALUE(LEFT(G2387,FIND("@",G2387)-1)),LEFT(G2387,FIND("@",G2387)-1)),IF(G2387="","-",IFERROR(VALUE(G2387),G2387)))," ","")))</f>
        <v/>
      </c>
    </row>
    <row r="2388">
      <c r="A2388" s="4">
        <f>TRIM(CLEAN(SUBSTITUTE(IFERROR(IFERROR(VALUE(LEFT(G2388,FIND("@",G2388)-1)),LEFT(G2388,FIND("@",G2388)-1)),IF(G2388="","-",IFERROR(VALUE(G2388),G2388)))," ","")))</f>
        <v/>
      </c>
    </row>
    <row r="2389">
      <c r="A2389" s="4">
        <f>TRIM(CLEAN(SUBSTITUTE(IFERROR(IFERROR(VALUE(LEFT(G2389,FIND("@",G2389)-1)),LEFT(G2389,FIND("@",G2389)-1)),IF(G2389="","-",IFERROR(VALUE(G2389),G2389)))," ","")))</f>
        <v/>
      </c>
    </row>
    <row r="2390">
      <c r="A2390" s="4">
        <f>TRIM(CLEAN(SUBSTITUTE(IFERROR(IFERROR(VALUE(LEFT(G2390,FIND("@",G2390)-1)),LEFT(G2390,FIND("@",G2390)-1)),IF(G2390="","-",IFERROR(VALUE(G2390),G2390)))," ","")))</f>
        <v/>
      </c>
    </row>
    <row r="2391">
      <c r="A2391" s="4">
        <f>TRIM(CLEAN(SUBSTITUTE(IFERROR(IFERROR(VALUE(LEFT(G2391,FIND("@",G2391)-1)),LEFT(G2391,FIND("@",G2391)-1)),IF(G2391="","-",IFERROR(VALUE(G2391),G2391)))," ","")))</f>
        <v/>
      </c>
    </row>
    <row r="2392">
      <c r="A2392" s="4">
        <f>TRIM(CLEAN(SUBSTITUTE(IFERROR(IFERROR(VALUE(LEFT(G2392,FIND("@",G2392)-1)),LEFT(G2392,FIND("@",G2392)-1)),IF(G2392="","-",IFERROR(VALUE(G2392),G2392)))," ","")))</f>
        <v/>
      </c>
    </row>
    <row r="2393">
      <c r="A2393" s="4">
        <f>TRIM(CLEAN(SUBSTITUTE(IFERROR(IFERROR(VALUE(LEFT(G2393,FIND("@",G2393)-1)),LEFT(G2393,FIND("@",G2393)-1)),IF(G2393="","-",IFERROR(VALUE(G2393),G2393)))," ","")))</f>
        <v/>
      </c>
    </row>
    <row r="2394">
      <c r="A2394" s="4">
        <f>TRIM(CLEAN(SUBSTITUTE(IFERROR(IFERROR(VALUE(LEFT(G2394,FIND("@",G2394)-1)),LEFT(G2394,FIND("@",G2394)-1)),IF(G2394="","-",IFERROR(VALUE(G2394),G2394)))," ","")))</f>
        <v/>
      </c>
    </row>
    <row r="2395">
      <c r="A2395" s="4">
        <f>TRIM(CLEAN(SUBSTITUTE(IFERROR(IFERROR(VALUE(LEFT(G2395,FIND("@",G2395)-1)),LEFT(G2395,FIND("@",G2395)-1)),IF(G2395="","-",IFERROR(VALUE(G2395),G2395)))," ","")))</f>
        <v/>
      </c>
    </row>
    <row r="2396">
      <c r="A2396" s="4">
        <f>TRIM(CLEAN(SUBSTITUTE(IFERROR(IFERROR(VALUE(LEFT(G2396,FIND("@",G2396)-1)),LEFT(G2396,FIND("@",G2396)-1)),IF(G2396="","-",IFERROR(VALUE(G2396),G2396)))," ","")))</f>
        <v/>
      </c>
    </row>
    <row r="2397">
      <c r="A2397" s="4">
        <f>TRIM(CLEAN(SUBSTITUTE(IFERROR(IFERROR(VALUE(LEFT(G2397,FIND("@",G2397)-1)),LEFT(G2397,FIND("@",G2397)-1)),IF(G2397="","-",IFERROR(VALUE(G2397),G2397)))," ","")))</f>
        <v/>
      </c>
    </row>
    <row r="2398">
      <c r="A2398" s="4">
        <f>TRIM(CLEAN(SUBSTITUTE(IFERROR(IFERROR(VALUE(LEFT(G2398,FIND("@",G2398)-1)),LEFT(G2398,FIND("@",G2398)-1)),IF(G2398="","-",IFERROR(VALUE(G2398),G2398)))," ","")))</f>
        <v/>
      </c>
    </row>
    <row r="2399">
      <c r="A2399" s="4">
        <f>TRIM(CLEAN(SUBSTITUTE(IFERROR(IFERROR(VALUE(LEFT(G2399,FIND("@",G2399)-1)),LEFT(G2399,FIND("@",G2399)-1)),IF(G2399="","-",IFERROR(VALUE(G2399),G2399)))," ","")))</f>
        <v/>
      </c>
    </row>
    <row r="2400">
      <c r="A2400" s="4">
        <f>TRIM(CLEAN(SUBSTITUTE(IFERROR(IFERROR(VALUE(LEFT(G2400,FIND("@",G2400)-1)),LEFT(G2400,FIND("@",G2400)-1)),IF(G2400="","-",IFERROR(VALUE(G2400),G2400)))," ","")))</f>
        <v/>
      </c>
    </row>
    <row r="2401">
      <c r="A2401" s="4">
        <f>TRIM(CLEAN(SUBSTITUTE(IFERROR(IFERROR(VALUE(LEFT(G2401,FIND("@",G2401)-1)),LEFT(G2401,FIND("@",G2401)-1)),IF(G2401="","-",IFERROR(VALUE(G2401),G2401)))," ","")))</f>
        <v/>
      </c>
    </row>
    <row r="2402">
      <c r="A2402" s="4">
        <f>TRIM(CLEAN(SUBSTITUTE(IFERROR(IFERROR(VALUE(LEFT(G2402,FIND("@",G2402)-1)),LEFT(G2402,FIND("@",G2402)-1)),IF(G2402="","-",IFERROR(VALUE(G2402),G2402)))," ","")))</f>
        <v/>
      </c>
    </row>
    <row r="2403">
      <c r="A2403" s="4">
        <f>TRIM(CLEAN(SUBSTITUTE(IFERROR(IFERROR(VALUE(LEFT(G2403,FIND("@",G2403)-1)),LEFT(G2403,FIND("@",G2403)-1)),IF(G2403="","-",IFERROR(VALUE(G2403),G2403)))," ","")))</f>
        <v/>
      </c>
    </row>
    <row r="2404">
      <c r="A2404" s="4">
        <f>TRIM(CLEAN(SUBSTITUTE(IFERROR(IFERROR(VALUE(LEFT(G2404,FIND("@",G2404)-1)),LEFT(G2404,FIND("@",G2404)-1)),IF(G2404="","-",IFERROR(VALUE(G2404),G2404)))," ","")))</f>
        <v/>
      </c>
    </row>
    <row r="2405">
      <c r="A2405" s="4">
        <f>TRIM(CLEAN(SUBSTITUTE(IFERROR(IFERROR(VALUE(LEFT(G2405,FIND("@",G2405)-1)),LEFT(G2405,FIND("@",G2405)-1)),IF(G2405="","-",IFERROR(VALUE(G2405),G2405)))," ","")))</f>
        <v/>
      </c>
    </row>
    <row r="2406">
      <c r="A2406" s="4">
        <f>TRIM(CLEAN(SUBSTITUTE(IFERROR(IFERROR(VALUE(LEFT(G2406,FIND("@",G2406)-1)),LEFT(G2406,FIND("@",G2406)-1)),IF(G2406="","-",IFERROR(VALUE(G2406),G2406)))," ","")))</f>
        <v/>
      </c>
    </row>
    <row r="2407">
      <c r="A2407" s="4">
        <f>TRIM(CLEAN(SUBSTITUTE(IFERROR(IFERROR(VALUE(LEFT(G2407,FIND("@",G2407)-1)),LEFT(G2407,FIND("@",G2407)-1)),IF(G2407="","-",IFERROR(VALUE(G2407),G2407)))," ","")))</f>
        <v/>
      </c>
    </row>
    <row r="2408">
      <c r="A2408" s="4">
        <f>TRIM(CLEAN(SUBSTITUTE(IFERROR(IFERROR(VALUE(LEFT(G2408,FIND("@",G2408)-1)),LEFT(G2408,FIND("@",G2408)-1)),IF(G2408="","-",IFERROR(VALUE(G2408),G2408)))," ","")))</f>
        <v/>
      </c>
    </row>
    <row r="2409">
      <c r="A2409" s="4">
        <f>TRIM(CLEAN(SUBSTITUTE(IFERROR(IFERROR(VALUE(LEFT(G2409,FIND("@",G2409)-1)),LEFT(G2409,FIND("@",G2409)-1)),IF(G2409="","-",IFERROR(VALUE(G2409),G2409)))," ","")))</f>
        <v/>
      </c>
    </row>
    <row r="2410">
      <c r="A2410" s="4">
        <f>TRIM(CLEAN(SUBSTITUTE(IFERROR(IFERROR(VALUE(LEFT(G2410,FIND("@",G2410)-1)),LEFT(G2410,FIND("@",G2410)-1)),IF(G2410="","-",IFERROR(VALUE(G2410),G2410)))," ","")))</f>
        <v/>
      </c>
    </row>
    <row r="2411">
      <c r="A2411" s="4">
        <f>TRIM(CLEAN(SUBSTITUTE(IFERROR(IFERROR(VALUE(LEFT(G2411,FIND("@",G2411)-1)),LEFT(G2411,FIND("@",G2411)-1)),IF(G2411="","-",IFERROR(VALUE(G2411),G2411)))," ","")))</f>
        <v/>
      </c>
    </row>
    <row r="2412">
      <c r="A2412" s="4">
        <f>TRIM(CLEAN(SUBSTITUTE(IFERROR(IFERROR(VALUE(LEFT(G2412,FIND("@",G2412)-1)),LEFT(G2412,FIND("@",G2412)-1)),IF(G2412="","-",IFERROR(VALUE(G2412),G2412)))," ","")))</f>
        <v/>
      </c>
    </row>
    <row r="2413">
      <c r="A2413" s="4">
        <f>TRIM(CLEAN(SUBSTITUTE(IFERROR(IFERROR(VALUE(LEFT(G2413,FIND("@",G2413)-1)),LEFT(G2413,FIND("@",G2413)-1)),IF(G2413="","-",IFERROR(VALUE(G2413),G2413)))," ","")))</f>
        <v/>
      </c>
    </row>
    <row r="2414">
      <c r="A2414" s="4">
        <f>TRIM(CLEAN(SUBSTITUTE(IFERROR(IFERROR(VALUE(LEFT(G2414,FIND("@",G2414)-1)),LEFT(G2414,FIND("@",G2414)-1)),IF(G2414="","-",IFERROR(VALUE(G2414),G2414)))," ","")))</f>
        <v/>
      </c>
    </row>
    <row r="2415">
      <c r="A2415" s="4">
        <f>TRIM(CLEAN(SUBSTITUTE(IFERROR(IFERROR(VALUE(LEFT(G2415,FIND("@",G2415)-1)),LEFT(G2415,FIND("@",G2415)-1)),IF(G2415="","-",IFERROR(VALUE(G2415),G2415)))," ","")))</f>
        <v/>
      </c>
    </row>
    <row r="2416">
      <c r="A2416" s="4">
        <f>TRIM(CLEAN(SUBSTITUTE(IFERROR(IFERROR(VALUE(LEFT(G2416,FIND("@",G2416)-1)),LEFT(G2416,FIND("@",G2416)-1)),IF(G2416="","-",IFERROR(VALUE(G2416),G2416)))," ","")))</f>
        <v/>
      </c>
    </row>
    <row r="2417">
      <c r="A2417" s="4">
        <f>TRIM(CLEAN(SUBSTITUTE(IFERROR(IFERROR(VALUE(LEFT(G2417,FIND("@",G2417)-1)),LEFT(G2417,FIND("@",G2417)-1)),IF(G2417="","-",IFERROR(VALUE(G2417),G2417)))," ","")))</f>
        <v/>
      </c>
    </row>
    <row r="2418">
      <c r="A2418" s="4">
        <f>TRIM(CLEAN(SUBSTITUTE(IFERROR(IFERROR(VALUE(LEFT(G2418,FIND("@",G2418)-1)),LEFT(G2418,FIND("@",G2418)-1)),IF(G2418="","-",IFERROR(VALUE(G2418),G2418)))," ","")))</f>
        <v/>
      </c>
    </row>
    <row r="2419">
      <c r="A2419" s="4">
        <f>TRIM(CLEAN(SUBSTITUTE(IFERROR(IFERROR(VALUE(LEFT(G2419,FIND("@",G2419)-1)),LEFT(G2419,FIND("@",G2419)-1)),IF(G2419="","-",IFERROR(VALUE(G2419),G2419)))," ","")))</f>
        <v/>
      </c>
    </row>
    <row r="2420">
      <c r="A2420" s="4">
        <f>TRIM(CLEAN(SUBSTITUTE(IFERROR(IFERROR(VALUE(LEFT(G2420,FIND("@",G2420)-1)),LEFT(G2420,FIND("@",G2420)-1)),IF(G2420="","-",IFERROR(VALUE(G2420),G2420)))," ","")))</f>
        <v/>
      </c>
    </row>
    <row r="2421">
      <c r="A2421" s="4">
        <f>TRIM(CLEAN(SUBSTITUTE(IFERROR(IFERROR(VALUE(LEFT(G2421,FIND("@",G2421)-1)),LEFT(G2421,FIND("@",G2421)-1)),IF(G2421="","-",IFERROR(VALUE(G2421),G2421)))," ","")))</f>
        <v/>
      </c>
    </row>
    <row r="2422">
      <c r="A2422" s="4">
        <f>TRIM(CLEAN(SUBSTITUTE(IFERROR(IFERROR(VALUE(LEFT(G2422,FIND("@",G2422)-1)),LEFT(G2422,FIND("@",G2422)-1)),IF(G2422="","-",IFERROR(VALUE(G2422),G2422)))," ","")))</f>
        <v/>
      </c>
    </row>
    <row r="2423">
      <c r="A2423" s="4">
        <f>TRIM(CLEAN(SUBSTITUTE(IFERROR(IFERROR(VALUE(LEFT(G2423,FIND("@",G2423)-1)),LEFT(G2423,FIND("@",G2423)-1)),IF(G2423="","-",IFERROR(VALUE(G2423),G2423)))," ","")))</f>
        <v/>
      </c>
    </row>
    <row r="2424">
      <c r="A2424" s="4">
        <f>TRIM(CLEAN(SUBSTITUTE(IFERROR(IFERROR(VALUE(LEFT(G2424,FIND("@",G2424)-1)),LEFT(G2424,FIND("@",G2424)-1)),IF(G2424="","-",IFERROR(VALUE(G2424),G2424)))," ","")))</f>
        <v/>
      </c>
    </row>
    <row r="2425">
      <c r="A2425" s="4">
        <f>TRIM(CLEAN(SUBSTITUTE(IFERROR(IFERROR(VALUE(LEFT(G2425,FIND("@",G2425)-1)),LEFT(G2425,FIND("@",G2425)-1)),IF(G2425="","-",IFERROR(VALUE(G2425),G2425)))," ","")))</f>
        <v/>
      </c>
    </row>
    <row r="2426">
      <c r="A2426" s="4">
        <f>TRIM(CLEAN(SUBSTITUTE(IFERROR(IFERROR(VALUE(LEFT(G2426,FIND("@",G2426)-1)),LEFT(G2426,FIND("@",G2426)-1)),IF(G2426="","-",IFERROR(VALUE(G2426),G2426)))," ","")))</f>
        <v/>
      </c>
    </row>
    <row r="2427">
      <c r="A2427" s="4">
        <f>TRIM(CLEAN(SUBSTITUTE(IFERROR(IFERROR(VALUE(LEFT(G2427,FIND("@",G2427)-1)),LEFT(G2427,FIND("@",G2427)-1)),IF(G2427="","-",IFERROR(VALUE(G2427),G2427)))," ","")))</f>
        <v/>
      </c>
    </row>
    <row r="2428">
      <c r="A2428" s="4">
        <f>TRIM(CLEAN(SUBSTITUTE(IFERROR(IFERROR(VALUE(LEFT(G2428,FIND("@",G2428)-1)),LEFT(G2428,FIND("@",G2428)-1)),IF(G2428="","-",IFERROR(VALUE(G2428),G2428)))," ","")))</f>
        <v/>
      </c>
    </row>
    <row r="2429">
      <c r="A2429" s="4">
        <f>TRIM(CLEAN(SUBSTITUTE(IFERROR(IFERROR(VALUE(LEFT(G2429,FIND("@",G2429)-1)),LEFT(G2429,FIND("@",G2429)-1)),IF(G2429="","-",IFERROR(VALUE(G2429),G2429)))," ","")))</f>
        <v/>
      </c>
    </row>
    <row r="2430">
      <c r="A2430" s="4">
        <f>TRIM(CLEAN(SUBSTITUTE(IFERROR(IFERROR(VALUE(LEFT(G2430,FIND("@",G2430)-1)),LEFT(G2430,FIND("@",G2430)-1)),IF(G2430="","-",IFERROR(VALUE(G2430),G2430)))," ","")))</f>
        <v/>
      </c>
    </row>
    <row r="2431">
      <c r="A2431" s="4">
        <f>TRIM(CLEAN(SUBSTITUTE(IFERROR(IFERROR(VALUE(LEFT(G2431,FIND("@",G2431)-1)),LEFT(G2431,FIND("@",G2431)-1)),IF(G2431="","-",IFERROR(VALUE(G2431),G2431)))," ","")))</f>
        <v/>
      </c>
    </row>
    <row r="2432">
      <c r="A2432" s="4">
        <f>TRIM(CLEAN(SUBSTITUTE(IFERROR(IFERROR(VALUE(LEFT(G2432,FIND("@",G2432)-1)),LEFT(G2432,FIND("@",G2432)-1)),IF(G2432="","-",IFERROR(VALUE(G2432),G2432)))," ","")))</f>
        <v/>
      </c>
    </row>
    <row r="2433">
      <c r="A2433" s="4">
        <f>TRIM(CLEAN(SUBSTITUTE(IFERROR(IFERROR(VALUE(LEFT(G2433,FIND("@",G2433)-1)),LEFT(G2433,FIND("@",G2433)-1)),IF(G2433="","-",IFERROR(VALUE(G2433),G2433)))," ","")))</f>
        <v/>
      </c>
    </row>
    <row r="2434">
      <c r="A2434" s="4">
        <f>TRIM(CLEAN(SUBSTITUTE(IFERROR(IFERROR(VALUE(LEFT(G2434,FIND("@",G2434)-1)),LEFT(G2434,FIND("@",G2434)-1)),IF(G2434="","-",IFERROR(VALUE(G2434),G2434)))," ","")))</f>
        <v/>
      </c>
    </row>
    <row r="2435">
      <c r="A2435" s="4">
        <f>TRIM(CLEAN(SUBSTITUTE(IFERROR(IFERROR(VALUE(LEFT(G2435,FIND("@",G2435)-1)),LEFT(G2435,FIND("@",G2435)-1)),IF(G2435="","-",IFERROR(VALUE(G2435),G2435)))," ","")))</f>
        <v/>
      </c>
    </row>
    <row r="2436">
      <c r="A2436" s="4">
        <f>TRIM(CLEAN(SUBSTITUTE(IFERROR(IFERROR(VALUE(LEFT(G2436,FIND("@",G2436)-1)),LEFT(G2436,FIND("@",G2436)-1)),IF(G2436="","-",IFERROR(VALUE(G2436),G2436)))," ","")))</f>
        <v/>
      </c>
    </row>
    <row r="2437">
      <c r="A2437" s="4">
        <f>TRIM(CLEAN(SUBSTITUTE(IFERROR(IFERROR(VALUE(LEFT(G2437,FIND("@",G2437)-1)),LEFT(G2437,FIND("@",G2437)-1)),IF(G2437="","-",IFERROR(VALUE(G2437),G2437)))," ","")))</f>
        <v/>
      </c>
    </row>
    <row r="2438">
      <c r="A2438" s="4">
        <f>TRIM(CLEAN(SUBSTITUTE(IFERROR(IFERROR(VALUE(LEFT(G2438,FIND("@",G2438)-1)),LEFT(G2438,FIND("@",G2438)-1)),IF(G2438="","-",IFERROR(VALUE(G2438),G2438)))," ","")))</f>
        <v/>
      </c>
    </row>
    <row r="2439">
      <c r="A2439" s="4">
        <f>TRIM(CLEAN(SUBSTITUTE(IFERROR(IFERROR(VALUE(LEFT(G2439,FIND("@",G2439)-1)),LEFT(G2439,FIND("@",G2439)-1)),IF(G2439="","-",IFERROR(VALUE(G2439),G2439)))," ","")))</f>
        <v/>
      </c>
    </row>
    <row r="2440">
      <c r="A2440" s="4">
        <f>TRIM(CLEAN(SUBSTITUTE(IFERROR(IFERROR(VALUE(LEFT(G2440,FIND("@",G2440)-1)),LEFT(G2440,FIND("@",G2440)-1)),IF(G2440="","-",IFERROR(VALUE(G2440),G2440)))," ","")))</f>
        <v/>
      </c>
    </row>
    <row r="2441">
      <c r="A2441" s="4">
        <f>TRIM(CLEAN(SUBSTITUTE(IFERROR(IFERROR(VALUE(LEFT(G2441,FIND("@",G2441)-1)),LEFT(G2441,FIND("@",G2441)-1)),IF(G2441="","-",IFERROR(VALUE(G2441),G2441)))," ","")))</f>
        <v/>
      </c>
    </row>
    <row r="2442">
      <c r="A2442" s="4">
        <f>TRIM(CLEAN(SUBSTITUTE(IFERROR(IFERROR(VALUE(LEFT(G2442,FIND("@",G2442)-1)),LEFT(G2442,FIND("@",G2442)-1)),IF(G2442="","-",IFERROR(VALUE(G2442),G2442)))," ","")))</f>
        <v/>
      </c>
    </row>
    <row r="2443">
      <c r="A2443" s="4">
        <f>TRIM(CLEAN(SUBSTITUTE(IFERROR(IFERROR(VALUE(LEFT(G2443,FIND("@",G2443)-1)),LEFT(G2443,FIND("@",G2443)-1)),IF(G2443="","-",IFERROR(VALUE(G2443),G2443)))," ","")))</f>
        <v/>
      </c>
    </row>
    <row r="2444">
      <c r="A2444" s="4">
        <f>TRIM(CLEAN(SUBSTITUTE(IFERROR(IFERROR(VALUE(LEFT(G2444,FIND("@",G2444)-1)),LEFT(G2444,FIND("@",G2444)-1)),IF(G2444="","-",IFERROR(VALUE(G2444),G2444)))," ","")))</f>
        <v/>
      </c>
    </row>
    <row r="2445">
      <c r="A2445" s="4">
        <f>TRIM(CLEAN(SUBSTITUTE(IFERROR(IFERROR(VALUE(LEFT(G2445,FIND("@",G2445)-1)),LEFT(G2445,FIND("@",G2445)-1)),IF(G2445="","-",IFERROR(VALUE(G2445),G2445)))," ","")))</f>
        <v/>
      </c>
    </row>
    <row r="2446">
      <c r="A2446" s="4">
        <f>TRIM(CLEAN(SUBSTITUTE(IFERROR(IFERROR(VALUE(LEFT(G2446,FIND("@",G2446)-1)),LEFT(G2446,FIND("@",G2446)-1)),IF(G2446="","-",IFERROR(VALUE(G2446),G2446)))," ","")))</f>
        <v/>
      </c>
    </row>
    <row r="2447">
      <c r="A2447" s="4">
        <f>TRIM(CLEAN(SUBSTITUTE(IFERROR(IFERROR(VALUE(LEFT(G2447,FIND("@",G2447)-1)),LEFT(G2447,FIND("@",G2447)-1)),IF(G2447="","-",IFERROR(VALUE(G2447),G2447)))," ","")))</f>
        <v/>
      </c>
    </row>
    <row r="2448">
      <c r="A2448" s="4">
        <f>TRIM(CLEAN(SUBSTITUTE(IFERROR(IFERROR(VALUE(LEFT(G2448,FIND("@",G2448)-1)),LEFT(G2448,FIND("@",G2448)-1)),IF(G2448="","-",IFERROR(VALUE(G2448),G2448)))," ","")))</f>
        <v/>
      </c>
    </row>
    <row r="2449">
      <c r="A2449" s="4">
        <f>TRIM(CLEAN(SUBSTITUTE(IFERROR(IFERROR(VALUE(LEFT(G2449,FIND("@",G2449)-1)),LEFT(G2449,FIND("@",G2449)-1)),IF(G2449="","-",IFERROR(VALUE(G2449),G2449)))," ","")))</f>
        <v/>
      </c>
    </row>
    <row r="2450">
      <c r="A2450" s="4">
        <f>TRIM(CLEAN(SUBSTITUTE(IFERROR(IFERROR(VALUE(LEFT(G2450,FIND("@",G2450)-1)),LEFT(G2450,FIND("@",G2450)-1)),IF(G2450="","-",IFERROR(VALUE(G2450),G2450)))," ","")))</f>
        <v/>
      </c>
    </row>
    <row r="2451">
      <c r="A2451" s="4">
        <f>TRIM(CLEAN(SUBSTITUTE(IFERROR(IFERROR(VALUE(LEFT(G2451,FIND("@",G2451)-1)),LEFT(G2451,FIND("@",G2451)-1)),IF(G2451="","-",IFERROR(VALUE(G2451),G2451)))," ","")))</f>
        <v/>
      </c>
    </row>
    <row r="2452">
      <c r="A2452" s="4">
        <f>TRIM(CLEAN(SUBSTITUTE(IFERROR(IFERROR(VALUE(LEFT(G2452,FIND("@",G2452)-1)),LEFT(G2452,FIND("@",G2452)-1)),IF(G2452="","-",IFERROR(VALUE(G2452),G2452)))," ","")))</f>
        <v/>
      </c>
    </row>
    <row r="2453">
      <c r="A2453" s="4">
        <f>TRIM(CLEAN(SUBSTITUTE(IFERROR(IFERROR(VALUE(LEFT(G2453,FIND("@",G2453)-1)),LEFT(G2453,FIND("@",G2453)-1)),IF(G2453="","-",IFERROR(VALUE(G2453),G2453)))," ","")))</f>
        <v/>
      </c>
    </row>
    <row r="2454">
      <c r="A2454" s="4">
        <f>TRIM(CLEAN(SUBSTITUTE(IFERROR(IFERROR(VALUE(LEFT(G2454,FIND("@",G2454)-1)),LEFT(G2454,FIND("@",G2454)-1)),IF(G2454="","-",IFERROR(VALUE(G2454),G2454)))," ","")))</f>
        <v/>
      </c>
    </row>
    <row r="2455">
      <c r="A2455" s="4">
        <f>TRIM(CLEAN(SUBSTITUTE(IFERROR(IFERROR(VALUE(LEFT(G2455,FIND("@",G2455)-1)),LEFT(G2455,FIND("@",G2455)-1)),IF(G2455="","-",IFERROR(VALUE(G2455),G2455)))," ","")))</f>
        <v/>
      </c>
    </row>
    <row r="2456">
      <c r="A2456" s="4">
        <f>TRIM(CLEAN(SUBSTITUTE(IFERROR(IFERROR(VALUE(LEFT(G2456,FIND("@",G2456)-1)),LEFT(G2456,FIND("@",G2456)-1)),IF(G2456="","-",IFERROR(VALUE(G2456),G2456)))," ","")))</f>
        <v/>
      </c>
    </row>
    <row r="2457">
      <c r="A2457" s="4">
        <f>TRIM(CLEAN(SUBSTITUTE(IFERROR(IFERROR(VALUE(LEFT(G2457,FIND("@",G2457)-1)),LEFT(G2457,FIND("@",G2457)-1)),IF(G2457="","-",IFERROR(VALUE(G2457),G2457)))," ","")))</f>
        <v/>
      </c>
    </row>
    <row r="2458">
      <c r="A2458" s="4">
        <f>TRIM(CLEAN(SUBSTITUTE(IFERROR(IFERROR(VALUE(LEFT(G2458,FIND("@",G2458)-1)),LEFT(G2458,FIND("@",G2458)-1)),IF(G2458="","-",IFERROR(VALUE(G2458),G2458)))," ","")))</f>
        <v/>
      </c>
    </row>
    <row r="2459">
      <c r="A2459" s="4">
        <f>TRIM(CLEAN(SUBSTITUTE(IFERROR(IFERROR(VALUE(LEFT(G2459,FIND("@",G2459)-1)),LEFT(G2459,FIND("@",G2459)-1)),IF(G2459="","-",IFERROR(VALUE(G2459),G2459)))," ","")))</f>
        <v/>
      </c>
    </row>
    <row r="2460">
      <c r="A2460" s="4">
        <f>TRIM(CLEAN(SUBSTITUTE(IFERROR(IFERROR(VALUE(LEFT(G2460,FIND("@",G2460)-1)),LEFT(G2460,FIND("@",G2460)-1)),IF(G2460="","-",IFERROR(VALUE(G2460),G2460)))," ","")))</f>
        <v/>
      </c>
    </row>
    <row r="2461">
      <c r="A2461" s="4">
        <f>TRIM(CLEAN(SUBSTITUTE(IFERROR(IFERROR(VALUE(LEFT(G2461,FIND("@",G2461)-1)),LEFT(G2461,FIND("@",G2461)-1)),IF(G2461="","-",IFERROR(VALUE(G2461),G2461)))," ","")))</f>
        <v/>
      </c>
    </row>
    <row r="2462">
      <c r="A2462" s="4">
        <f>TRIM(CLEAN(SUBSTITUTE(IFERROR(IFERROR(VALUE(LEFT(G2462,FIND("@",G2462)-1)),LEFT(G2462,FIND("@",G2462)-1)),IF(G2462="","-",IFERROR(VALUE(G2462),G2462)))," ","")))</f>
        <v/>
      </c>
    </row>
    <row r="2463">
      <c r="A2463" s="4">
        <f>TRIM(CLEAN(SUBSTITUTE(IFERROR(IFERROR(VALUE(LEFT(G2463,FIND("@",G2463)-1)),LEFT(G2463,FIND("@",G2463)-1)),IF(G2463="","-",IFERROR(VALUE(G2463),G2463)))," ","")))</f>
        <v/>
      </c>
    </row>
    <row r="2464">
      <c r="A2464" s="4">
        <f>TRIM(CLEAN(SUBSTITUTE(IFERROR(IFERROR(VALUE(LEFT(G2464,FIND("@",G2464)-1)),LEFT(G2464,FIND("@",G2464)-1)),IF(G2464="","-",IFERROR(VALUE(G2464),G2464)))," ","")))</f>
        <v/>
      </c>
    </row>
    <row r="2465">
      <c r="A2465" s="4">
        <f>TRIM(CLEAN(SUBSTITUTE(IFERROR(IFERROR(VALUE(LEFT(G2465,FIND("@",G2465)-1)),LEFT(G2465,FIND("@",G2465)-1)),IF(G2465="","-",IFERROR(VALUE(G2465),G2465)))," ","")))</f>
        <v/>
      </c>
    </row>
    <row r="2466">
      <c r="A2466" s="4">
        <f>TRIM(CLEAN(SUBSTITUTE(IFERROR(IFERROR(VALUE(LEFT(G2466,FIND("@",G2466)-1)),LEFT(G2466,FIND("@",G2466)-1)),IF(G2466="","-",IFERROR(VALUE(G2466),G2466)))," ","")))</f>
        <v/>
      </c>
    </row>
    <row r="2467">
      <c r="A2467" s="4">
        <f>TRIM(CLEAN(SUBSTITUTE(IFERROR(IFERROR(VALUE(LEFT(G2467,FIND("@",G2467)-1)),LEFT(G2467,FIND("@",G2467)-1)),IF(G2467="","-",IFERROR(VALUE(G2467),G2467)))," ","")))</f>
        <v/>
      </c>
    </row>
    <row r="2468">
      <c r="A2468" s="4">
        <f>TRIM(CLEAN(SUBSTITUTE(IFERROR(IFERROR(VALUE(LEFT(G2468,FIND("@",G2468)-1)),LEFT(G2468,FIND("@",G2468)-1)),IF(G2468="","-",IFERROR(VALUE(G2468),G2468)))," ","")))</f>
        <v/>
      </c>
    </row>
    <row r="2469">
      <c r="A2469" s="4">
        <f>TRIM(CLEAN(SUBSTITUTE(IFERROR(IFERROR(VALUE(LEFT(G2469,FIND("@",G2469)-1)),LEFT(G2469,FIND("@",G2469)-1)),IF(G2469="","-",IFERROR(VALUE(G2469),G2469)))," ","")))</f>
        <v/>
      </c>
    </row>
    <row r="2470">
      <c r="A2470" s="4">
        <f>TRIM(CLEAN(SUBSTITUTE(IFERROR(IFERROR(VALUE(LEFT(G2470,FIND("@",G2470)-1)),LEFT(G2470,FIND("@",G2470)-1)),IF(G2470="","-",IFERROR(VALUE(G2470),G2470)))," ","")))</f>
        <v/>
      </c>
    </row>
    <row r="2471">
      <c r="A2471" s="4">
        <f>TRIM(CLEAN(SUBSTITUTE(IFERROR(IFERROR(VALUE(LEFT(G2471,FIND("@",G2471)-1)),LEFT(G2471,FIND("@",G2471)-1)),IF(G2471="","-",IFERROR(VALUE(G2471),G2471)))," ","")))</f>
        <v/>
      </c>
    </row>
    <row r="2472">
      <c r="A2472" s="4">
        <f>TRIM(CLEAN(SUBSTITUTE(IFERROR(IFERROR(VALUE(LEFT(G2472,FIND("@",G2472)-1)),LEFT(G2472,FIND("@",G2472)-1)),IF(G2472="","-",IFERROR(VALUE(G2472),G2472)))," ","")))</f>
        <v/>
      </c>
    </row>
    <row r="2473">
      <c r="A2473" s="4">
        <f>TRIM(CLEAN(SUBSTITUTE(IFERROR(IFERROR(VALUE(LEFT(G2473,FIND("@",G2473)-1)),LEFT(G2473,FIND("@",G2473)-1)),IF(G2473="","-",IFERROR(VALUE(G2473),G2473)))," ","")))</f>
        <v/>
      </c>
    </row>
    <row r="2474">
      <c r="A2474" s="4">
        <f>TRIM(CLEAN(SUBSTITUTE(IFERROR(IFERROR(VALUE(LEFT(G2474,FIND("@",G2474)-1)),LEFT(G2474,FIND("@",G2474)-1)),IF(G2474="","-",IFERROR(VALUE(G2474),G2474)))," ","")))</f>
        <v/>
      </c>
    </row>
    <row r="2475">
      <c r="A2475" s="4">
        <f>TRIM(CLEAN(SUBSTITUTE(IFERROR(IFERROR(VALUE(LEFT(G2475,FIND("@",G2475)-1)),LEFT(G2475,FIND("@",G2475)-1)),IF(G2475="","-",IFERROR(VALUE(G2475),G2475)))," ","")))</f>
        <v/>
      </c>
    </row>
    <row r="2476">
      <c r="A2476" s="4">
        <f>TRIM(CLEAN(SUBSTITUTE(IFERROR(IFERROR(VALUE(LEFT(G2476,FIND("@",G2476)-1)),LEFT(G2476,FIND("@",G2476)-1)),IF(G2476="","-",IFERROR(VALUE(G2476),G2476)))," ","")))</f>
        <v/>
      </c>
    </row>
    <row r="2477">
      <c r="A2477" s="4">
        <f>TRIM(CLEAN(SUBSTITUTE(IFERROR(IFERROR(VALUE(LEFT(G2477,FIND("@",G2477)-1)),LEFT(G2477,FIND("@",G2477)-1)),IF(G2477="","-",IFERROR(VALUE(G2477),G2477)))," ","")))</f>
        <v/>
      </c>
    </row>
    <row r="2478">
      <c r="A2478" s="4">
        <f>TRIM(CLEAN(SUBSTITUTE(IFERROR(IFERROR(VALUE(LEFT(G2478,FIND("@",G2478)-1)),LEFT(G2478,FIND("@",G2478)-1)),IF(G2478="","-",IFERROR(VALUE(G2478),G2478)))," ","")))</f>
        <v/>
      </c>
    </row>
    <row r="2479">
      <c r="A2479" s="4">
        <f>TRIM(CLEAN(SUBSTITUTE(IFERROR(IFERROR(VALUE(LEFT(G2479,FIND("@",G2479)-1)),LEFT(G2479,FIND("@",G2479)-1)),IF(G2479="","-",IFERROR(VALUE(G2479),G2479)))," ","")))</f>
        <v/>
      </c>
    </row>
    <row r="2480">
      <c r="A2480" s="4">
        <f>TRIM(CLEAN(SUBSTITUTE(IFERROR(IFERROR(VALUE(LEFT(G2480,FIND("@",G2480)-1)),LEFT(G2480,FIND("@",G2480)-1)),IF(G2480="","-",IFERROR(VALUE(G2480),G2480)))," ","")))</f>
        <v/>
      </c>
    </row>
    <row r="2481">
      <c r="A2481" s="4">
        <f>TRIM(CLEAN(SUBSTITUTE(IFERROR(IFERROR(VALUE(LEFT(G2481,FIND("@",G2481)-1)),LEFT(G2481,FIND("@",G2481)-1)),IF(G2481="","-",IFERROR(VALUE(G2481),G2481)))," ","")))</f>
        <v/>
      </c>
    </row>
    <row r="2482">
      <c r="A2482" s="4">
        <f>TRIM(CLEAN(SUBSTITUTE(IFERROR(IFERROR(VALUE(LEFT(G2482,FIND("@",G2482)-1)),LEFT(G2482,FIND("@",G2482)-1)),IF(G2482="","-",IFERROR(VALUE(G2482),G2482)))," ","")))</f>
        <v/>
      </c>
    </row>
    <row r="2483">
      <c r="A2483" s="4">
        <f>TRIM(CLEAN(SUBSTITUTE(IFERROR(IFERROR(VALUE(LEFT(G2483,FIND("@",G2483)-1)),LEFT(G2483,FIND("@",G2483)-1)),IF(G2483="","-",IFERROR(VALUE(G2483),G2483)))," ","")))</f>
        <v/>
      </c>
    </row>
    <row r="2484">
      <c r="A2484" s="4">
        <f>TRIM(CLEAN(SUBSTITUTE(IFERROR(IFERROR(VALUE(LEFT(G2484,FIND("@",G2484)-1)),LEFT(G2484,FIND("@",G2484)-1)),IF(G2484="","-",IFERROR(VALUE(G2484),G2484)))," ","")))</f>
        <v/>
      </c>
    </row>
    <row r="2485">
      <c r="A2485" s="4">
        <f>TRIM(CLEAN(SUBSTITUTE(IFERROR(IFERROR(VALUE(LEFT(G2485,FIND("@",G2485)-1)),LEFT(G2485,FIND("@",G2485)-1)),IF(G2485="","-",IFERROR(VALUE(G2485),G2485)))," ","")))</f>
        <v/>
      </c>
    </row>
    <row r="2486">
      <c r="A2486" s="4">
        <f>TRIM(CLEAN(SUBSTITUTE(IFERROR(IFERROR(VALUE(LEFT(G2486,FIND("@",G2486)-1)),LEFT(G2486,FIND("@",G2486)-1)),IF(G2486="","-",IFERROR(VALUE(G2486),G2486)))," ","")))</f>
        <v/>
      </c>
    </row>
    <row r="2487">
      <c r="A2487" s="4">
        <f>TRIM(CLEAN(SUBSTITUTE(IFERROR(IFERROR(VALUE(LEFT(G2487,FIND("@",G2487)-1)),LEFT(G2487,FIND("@",G2487)-1)),IF(G2487="","-",IFERROR(VALUE(G2487),G2487)))," ","")))</f>
        <v/>
      </c>
    </row>
    <row r="2488">
      <c r="A2488" s="4">
        <f>TRIM(CLEAN(SUBSTITUTE(IFERROR(IFERROR(VALUE(LEFT(G2488,FIND("@",G2488)-1)),LEFT(G2488,FIND("@",G2488)-1)),IF(G2488="","-",IFERROR(VALUE(G2488),G2488)))," ","")))</f>
        <v/>
      </c>
    </row>
    <row r="2489">
      <c r="A2489" s="4">
        <f>TRIM(CLEAN(SUBSTITUTE(IFERROR(IFERROR(VALUE(LEFT(G2489,FIND("@",G2489)-1)),LEFT(G2489,FIND("@",G2489)-1)),IF(G2489="","-",IFERROR(VALUE(G2489),G2489)))," ","")))</f>
        <v/>
      </c>
    </row>
    <row r="2490">
      <c r="A2490" s="4">
        <f>TRIM(CLEAN(SUBSTITUTE(IFERROR(IFERROR(VALUE(LEFT(G2490,FIND("@",G2490)-1)),LEFT(G2490,FIND("@",G2490)-1)),IF(G2490="","-",IFERROR(VALUE(G2490),G2490)))," ","")))</f>
        <v/>
      </c>
    </row>
    <row r="2491">
      <c r="A2491" s="4">
        <f>TRIM(CLEAN(SUBSTITUTE(IFERROR(IFERROR(VALUE(LEFT(G2491,FIND("@",G2491)-1)),LEFT(G2491,FIND("@",G2491)-1)),IF(G2491="","-",IFERROR(VALUE(G2491),G2491)))," ","")))</f>
        <v/>
      </c>
    </row>
    <row r="2492">
      <c r="A2492" s="4">
        <f>TRIM(CLEAN(SUBSTITUTE(IFERROR(IFERROR(VALUE(LEFT(G2492,FIND("@",G2492)-1)),LEFT(G2492,FIND("@",G2492)-1)),IF(G2492="","-",IFERROR(VALUE(G2492),G2492)))," ","")))</f>
        <v/>
      </c>
    </row>
    <row r="2493">
      <c r="A2493" s="4">
        <f>TRIM(CLEAN(SUBSTITUTE(IFERROR(IFERROR(VALUE(LEFT(G2493,FIND("@",G2493)-1)),LEFT(G2493,FIND("@",G2493)-1)),IF(G2493="","-",IFERROR(VALUE(G2493),G2493)))," ","")))</f>
        <v/>
      </c>
    </row>
    <row r="2494">
      <c r="A2494" s="4">
        <f>TRIM(CLEAN(SUBSTITUTE(IFERROR(IFERROR(VALUE(LEFT(G2494,FIND("@",G2494)-1)),LEFT(G2494,FIND("@",G2494)-1)),IF(G2494="","-",IFERROR(VALUE(G2494),G2494)))," ","")))</f>
        <v/>
      </c>
    </row>
    <row r="2495">
      <c r="A2495" s="4">
        <f>TRIM(CLEAN(SUBSTITUTE(IFERROR(IFERROR(VALUE(LEFT(G2495,FIND("@",G2495)-1)),LEFT(G2495,FIND("@",G2495)-1)),IF(G2495="","-",IFERROR(VALUE(G2495),G2495)))," ","")))</f>
        <v/>
      </c>
    </row>
    <row r="2496">
      <c r="A2496" s="4">
        <f>TRIM(CLEAN(SUBSTITUTE(IFERROR(IFERROR(VALUE(LEFT(G2496,FIND("@",G2496)-1)),LEFT(G2496,FIND("@",G2496)-1)),IF(G2496="","-",IFERROR(VALUE(G2496),G2496)))," ","")))</f>
        <v/>
      </c>
    </row>
    <row r="2497">
      <c r="A2497" s="4">
        <f>TRIM(CLEAN(SUBSTITUTE(IFERROR(IFERROR(VALUE(LEFT(G2497,FIND("@",G2497)-1)),LEFT(G2497,FIND("@",G2497)-1)),IF(G2497="","-",IFERROR(VALUE(G2497),G2497)))," ","")))</f>
        <v/>
      </c>
    </row>
    <row r="2498">
      <c r="A2498" s="4">
        <f>TRIM(CLEAN(SUBSTITUTE(IFERROR(IFERROR(VALUE(LEFT(G2498,FIND("@",G2498)-1)),LEFT(G2498,FIND("@",G2498)-1)),IF(G2498="","-",IFERROR(VALUE(G2498),G2498)))," ","")))</f>
        <v/>
      </c>
    </row>
    <row r="2499">
      <c r="A2499" s="4">
        <f>TRIM(CLEAN(SUBSTITUTE(IFERROR(IFERROR(VALUE(LEFT(G2499,FIND("@",G2499)-1)),LEFT(G2499,FIND("@",G2499)-1)),IF(G2499="","-",IFERROR(VALUE(G2499),G2499)))," ","")))</f>
        <v/>
      </c>
    </row>
    <row r="2500">
      <c r="A2500" s="4">
        <f>TRIM(CLEAN(SUBSTITUTE(IFERROR(IFERROR(VALUE(LEFT(G2500,FIND("@",G2500)-1)),LEFT(G2500,FIND("@",G2500)-1)),IF(G2500="","-",IFERROR(VALUE(G2500),G2500)))," ","")))</f>
        <v/>
      </c>
    </row>
    <row r="2501">
      <c r="A2501" s="4">
        <f>TRIM(CLEAN(SUBSTITUTE(IFERROR(IFERROR(VALUE(LEFT(G2501,FIND("@",G2501)-1)),LEFT(G2501,FIND("@",G2501)-1)),IF(G2501="","-",IFERROR(VALUE(G2501),G2501)))," ","")))</f>
        <v/>
      </c>
    </row>
    <row r="2502">
      <c r="A2502" s="4">
        <f>TRIM(CLEAN(SUBSTITUTE(IFERROR(IFERROR(VALUE(LEFT(G2502,FIND("@",G2502)-1)),LEFT(G2502,FIND("@",G2502)-1)),IF(G2502="","-",IFERROR(VALUE(G2502),G2502)))," ","")))</f>
        <v/>
      </c>
    </row>
    <row r="2503">
      <c r="A2503" s="4">
        <f>TRIM(CLEAN(SUBSTITUTE(IFERROR(IFERROR(VALUE(LEFT(G2503,FIND("@",G2503)-1)),LEFT(G2503,FIND("@",G2503)-1)),IF(G2503="","-",IFERROR(VALUE(G2503),G2503)))," ","")))</f>
        <v/>
      </c>
    </row>
    <row r="2504">
      <c r="A2504" s="4">
        <f>TRIM(CLEAN(SUBSTITUTE(IFERROR(IFERROR(VALUE(LEFT(G2504,FIND("@",G2504)-1)),LEFT(G2504,FIND("@",G2504)-1)),IF(G2504="","-",IFERROR(VALUE(G2504),G2504)))," ","")))</f>
        <v/>
      </c>
    </row>
    <row r="2505">
      <c r="A2505" s="4">
        <f>TRIM(CLEAN(SUBSTITUTE(IFERROR(IFERROR(VALUE(LEFT(G2505,FIND("@",G2505)-1)),LEFT(G2505,FIND("@",G2505)-1)),IF(G2505="","-",IFERROR(VALUE(G2505),G2505)))," ","")))</f>
        <v/>
      </c>
    </row>
    <row r="2506">
      <c r="A2506" s="4">
        <f>TRIM(CLEAN(SUBSTITUTE(IFERROR(IFERROR(VALUE(LEFT(G2506,FIND("@",G2506)-1)),LEFT(G2506,FIND("@",G2506)-1)),IF(G2506="","-",IFERROR(VALUE(G2506),G2506)))," ","")))</f>
        <v/>
      </c>
    </row>
    <row r="2507">
      <c r="A2507" s="4">
        <f>TRIM(CLEAN(SUBSTITUTE(IFERROR(IFERROR(VALUE(LEFT(G2507,FIND("@",G2507)-1)),LEFT(G2507,FIND("@",G2507)-1)),IF(G2507="","-",IFERROR(VALUE(G2507),G2507)))," ","")))</f>
        <v/>
      </c>
    </row>
    <row r="2508">
      <c r="A2508" s="4">
        <f>TRIM(CLEAN(SUBSTITUTE(IFERROR(IFERROR(VALUE(LEFT(G2508,FIND("@",G2508)-1)),LEFT(G2508,FIND("@",G2508)-1)),IF(G2508="","-",IFERROR(VALUE(G2508),G2508)))," ","")))</f>
        <v/>
      </c>
    </row>
    <row r="2509">
      <c r="A2509" s="4">
        <f>TRIM(CLEAN(SUBSTITUTE(IFERROR(IFERROR(VALUE(LEFT(G2509,FIND("@",G2509)-1)),LEFT(G2509,FIND("@",G2509)-1)),IF(G2509="","-",IFERROR(VALUE(G2509),G2509)))," ","")))</f>
        <v/>
      </c>
    </row>
    <row r="2510">
      <c r="A2510" s="4">
        <f>TRIM(CLEAN(SUBSTITUTE(IFERROR(IFERROR(VALUE(LEFT(G2510,FIND("@",G2510)-1)),LEFT(G2510,FIND("@",G2510)-1)),IF(G2510="","-",IFERROR(VALUE(G2510),G2510)))," ","")))</f>
        <v/>
      </c>
    </row>
    <row r="2511">
      <c r="A2511" s="4">
        <f>TRIM(CLEAN(SUBSTITUTE(IFERROR(IFERROR(VALUE(LEFT(G2511,FIND("@",G2511)-1)),LEFT(G2511,FIND("@",G2511)-1)),IF(G2511="","-",IFERROR(VALUE(G2511),G2511)))," ","")))</f>
        <v/>
      </c>
    </row>
    <row r="2512">
      <c r="A2512" s="4">
        <f>TRIM(CLEAN(SUBSTITUTE(IFERROR(IFERROR(VALUE(LEFT(G2512,FIND("@",G2512)-1)),LEFT(G2512,FIND("@",G2512)-1)),IF(G2512="","-",IFERROR(VALUE(G2512),G2512)))," ","")))</f>
        <v/>
      </c>
    </row>
    <row r="2513">
      <c r="A2513" s="4">
        <f>TRIM(CLEAN(SUBSTITUTE(IFERROR(IFERROR(VALUE(LEFT(G2513,FIND("@",G2513)-1)),LEFT(G2513,FIND("@",G2513)-1)),IF(G2513="","-",IFERROR(VALUE(G2513),G2513)))," ","")))</f>
        <v/>
      </c>
    </row>
    <row r="2514">
      <c r="A2514" s="4">
        <f>TRIM(CLEAN(SUBSTITUTE(IFERROR(IFERROR(VALUE(LEFT(G2514,FIND("@",G2514)-1)),LEFT(G2514,FIND("@",G2514)-1)),IF(G2514="","-",IFERROR(VALUE(G2514),G2514)))," ","")))</f>
        <v/>
      </c>
    </row>
    <row r="2515">
      <c r="A2515" s="4">
        <f>TRIM(CLEAN(SUBSTITUTE(IFERROR(IFERROR(VALUE(LEFT(G2515,FIND("@",G2515)-1)),LEFT(G2515,FIND("@",G2515)-1)),IF(G2515="","-",IFERROR(VALUE(G2515),G2515)))," ","")))</f>
        <v/>
      </c>
    </row>
    <row r="2516">
      <c r="A2516" s="4">
        <f>TRIM(CLEAN(SUBSTITUTE(IFERROR(IFERROR(VALUE(LEFT(G2516,FIND("@",G2516)-1)),LEFT(G2516,FIND("@",G2516)-1)),IF(G2516="","-",IFERROR(VALUE(G2516),G2516)))," ","")))</f>
        <v/>
      </c>
    </row>
    <row r="2517">
      <c r="A2517" s="4">
        <f>TRIM(CLEAN(SUBSTITUTE(IFERROR(IFERROR(VALUE(LEFT(G2517,FIND("@",G2517)-1)),LEFT(G2517,FIND("@",G2517)-1)),IF(G2517="","-",IFERROR(VALUE(G2517),G2517)))," ","")))</f>
        <v/>
      </c>
    </row>
    <row r="2518">
      <c r="A2518" s="4">
        <f>TRIM(CLEAN(SUBSTITUTE(IFERROR(IFERROR(VALUE(LEFT(G2518,FIND("@",G2518)-1)),LEFT(G2518,FIND("@",G2518)-1)),IF(G2518="","-",IFERROR(VALUE(G2518),G2518)))," ","")))</f>
        <v/>
      </c>
    </row>
    <row r="2519">
      <c r="A2519" s="4">
        <f>TRIM(CLEAN(SUBSTITUTE(IFERROR(IFERROR(VALUE(LEFT(G2519,FIND("@",G2519)-1)),LEFT(G2519,FIND("@",G2519)-1)),IF(G2519="","-",IFERROR(VALUE(G2519),G2519)))," ","")))</f>
        <v/>
      </c>
    </row>
    <row r="2520">
      <c r="A2520" s="4">
        <f>TRIM(CLEAN(SUBSTITUTE(IFERROR(IFERROR(VALUE(LEFT(G2520,FIND("@",G2520)-1)),LEFT(G2520,FIND("@",G2520)-1)),IF(G2520="","-",IFERROR(VALUE(G2520),G2520)))," ","")))</f>
        <v/>
      </c>
    </row>
    <row r="2521">
      <c r="A2521" s="4">
        <f>TRIM(CLEAN(SUBSTITUTE(IFERROR(IFERROR(VALUE(LEFT(G2521,FIND("@",G2521)-1)),LEFT(G2521,FIND("@",G2521)-1)),IF(G2521="","-",IFERROR(VALUE(G2521),G2521)))," ","")))</f>
        <v/>
      </c>
    </row>
    <row r="2522">
      <c r="A2522" s="4">
        <f>TRIM(CLEAN(SUBSTITUTE(IFERROR(IFERROR(VALUE(LEFT(G2522,FIND("@",G2522)-1)),LEFT(G2522,FIND("@",G2522)-1)),IF(G2522="","-",IFERROR(VALUE(G2522),G2522)))," ","")))</f>
        <v/>
      </c>
    </row>
    <row r="2523">
      <c r="A2523" s="4">
        <f>TRIM(CLEAN(SUBSTITUTE(IFERROR(IFERROR(VALUE(LEFT(G2523,FIND("@",G2523)-1)),LEFT(G2523,FIND("@",G2523)-1)),IF(G2523="","-",IFERROR(VALUE(G2523),G2523)))," ","")))</f>
        <v/>
      </c>
    </row>
    <row r="2524">
      <c r="A2524" s="4">
        <f>TRIM(CLEAN(SUBSTITUTE(IFERROR(IFERROR(VALUE(LEFT(G2524,FIND("@",G2524)-1)),LEFT(G2524,FIND("@",G2524)-1)),IF(G2524="","-",IFERROR(VALUE(G2524),G2524)))," ","")))</f>
        <v/>
      </c>
    </row>
    <row r="2525">
      <c r="A2525" s="4">
        <f>TRIM(CLEAN(SUBSTITUTE(IFERROR(IFERROR(VALUE(LEFT(G2525,FIND("@",G2525)-1)),LEFT(G2525,FIND("@",G2525)-1)),IF(G2525="","-",IFERROR(VALUE(G2525),G2525)))," ","")))</f>
        <v/>
      </c>
    </row>
    <row r="2526">
      <c r="A2526" s="4">
        <f>TRIM(CLEAN(SUBSTITUTE(IFERROR(IFERROR(VALUE(LEFT(G2526,FIND("@",G2526)-1)),LEFT(G2526,FIND("@",G2526)-1)),IF(G2526="","-",IFERROR(VALUE(G2526),G2526)))," ","")))</f>
        <v/>
      </c>
    </row>
    <row r="2527">
      <c r="A2527" s="4">
        <f>TRIM(CLEAN(SUBSTITUTE(IFERROR(IFERROR(VALUE(LEFT(G2527,FIND("@",G2527)-1)),LEFT(G2527,FIND("@",G2527)-1)),IF(G2527="","-",IFERROR(VALUE(G2527),G2527)))," ","")))</f>
        <v/>
      </c>
    </row>
    <row r="2528">
      <c r="A2528" s="4">
        <f>TRIM(CLEAN(SUBSTITUTE(IFERROR(IFERROR(VALUE(LEFT(G2528,FIND("@",G2528)-1)),LEFT(G2528,FIND("@",G2528)-1)),IF(G2528="","-",IFERROR(VALUE(G2528),G2528)))," ","")))</f>
        <v/>
      </c>
    </row>
    <row r="2529">
      <c r="A2529" s="4">
        <f>TRIM(CLEAN(SUBSTITUTE(IFERROR(IFERROR(VALUE(LEFT(G2529,FIND("@",G2529)-1)),LEFT(G2529,FIND("@",G2529)-1)),IF(G2529="","-",IFERROR(VALUE(G2529),G2529)))," ","")))</f>
        <v/>
      </c>
    </row>
    <row r="2530">
      <c r="A2530" s="4">
        <f>TRIM(CLEAN(SUBSTITUTE(IFERROR(IFERROR(VALUE(LEFT(G2530,FIND("@",G2530)-1)),LEFT(G2530,FIND("@",G2530)-1)),IF(G2530="","-",IFERROR(VALUE(G2530),G2530)))," ","")))</f>
        <v/>
      </c>
    </row>
    <row r="2531">
      <c r="A2531" s="4">
        <f>TRIM(CLEAN(SUBSTITUTE(IFERROR(IFERROR(VALUE(LEFT(G2531,FIND("@",G2531)-1)),LEFT(G2531,FIND("@",G2531)-1)),IF(G2531="","-",IFERROR(VALUE(G2531),G2531)))," ","")))</f>
        <v/>
      </c>
    </row>
    <row r="2532">
      <c r="A2532" s="4">
        <f>TRIM(CLEAN(SUBSTITUTE(IFERROR(IFERROR(VALUE(LEFT(G2532,FIND("@",G2532)-1)),LEFT(G2532,FIND("@",G2532)-1)),IF(G2532="","-",IFERROR(VALUE(G2532),G2532)))," ","")))</f>
        <v/>
      </c>
    </row>
    <row r="2533" ht="25.5" customHeight="1">
      <c r="A2533" s="4">
        <f>TRIM(CLEAN(SUBSTITUTE(IFERROR(IFERROR(VALUE(LEFT(G2533,FIND("@",G2533)-1)),LEFT(G2533,FIND("@",G2533)-1)),IF(G2533="","-",IFERROR(VALUE(G2533),G2533)))," ","")))</f>
        <v/>
      </c>
    </row>
    <row r="2534">
      <c r="A2534" s="4">
        <f>TRIM(CLEAN(SUBSTITUTE(IFERROR(IFERROR(VALUE(LEFT(G2534,FIND("@",G2534)-1)),LEFT(G2534,FIND("@",G2534)-1)),IF(G2534="","-",IFERROR(VALUE(G2534),G2534)))," ","")))</f>
        <v/>
      </c>
    </row>
    <row r="2535">
      <c r="A2535" s="4">
        <f>TRIM(CLEAN(SUBSTITUTE(IFERROR(IFERROR(VALUE(LEFT(G2535,FIND("@",G2535)-1)),LEFT(G2535,FIND("@",G2535)-1)),IF(G2535="","-",IFERROR(VALUE(G2535),G2535)))," ","")))</f>
        <v/>
      </c>
    </row>
    <row r="2536">
      <c r="A2536" s="4">
        <f>TRIM(CLEAN(SUBSTITUTE(IFERROR(IFERROR(VALUE(LEFT(G2536,FIND("@",G2536)-1)),LEFT(G2536,FIND("@",G2536)-1)),IF(G2536="","-",IFERROR(VALUE(G2536),G2536)))," ","")))</f>
        <v/>
      </c>
    </row>
    <row r="2537">
      <c r="A2537" s="4">
        <f>TRIM(CLEAN(SUBSTITUTE(IFERROR(IFERROR(VALUE(LEFT(G2537,FIND("@",G2537)-1)),LEFT(G2537,FIND("@",G2537)-1)),IF(G2537="","-",IFERROR(VALUE(G2537),G2537)))," ","")))</f>
        <v/>
      </c>
    </row>
    <row r="2538">
      <c r="A2538" s="4">
        <f>TRIM(CLEAN(SUBSTITUTE(IFERROR(IFERROR(VALUE(LEFT(G2538,FIND("@",G2538)-1)),LEFT(G2538,FIND("@",G2538)-1)),IF(G2538="","-",IFERROR(VALUE(G2538),G2538)))," ","")))</f>
        <v/>
      </c>
    </row>
    <row r="2539">
      <c r="A2539" s="4">
        <f>TRIM(CLEAN(SUBSTITUTE(IFERROR(IFERROR(VALUE(LEFT(G2539,FIND("@",G2539)-1)),LEFT(G2539,FIND("@",G2539)-1)),IF(G2539="","-",IFERROR(VALUE(G2539),G2539)))," ","")))</f>
        <v/>
      </c>
    </row>
    <row r="2540">
      <c r="A2540" s="4">
        <f>TRIM(CLEAN(SUBSTITUTE(IFERROR(IFERROR(VALUE(LEFT(G2540,FIND("@",G2540)-1)),LEFT(G2540,FIND("@",G2540)-1)),IF(G2540="","-",IFERROR(VALUE(G2540),G2540)))," ","")))</f>
        <v/>
      </c>
    </row>
    <row r="2541">
      <c r="A2541" s="4">
        <f>TRIM(CLEAN(SUBSTITUTE(IFERROR(IFERROR(VALUE(LEFT(G2541,FIND("@",G2541)-1)),LEFT(G2541,FIND("@",G2541)-1)),IF(G2541="","-",IFERROR(VALUE(G2541),G2541)))," ","")))</f>
        <v/>
      </c>
    </row>
    <row r="2542">
      <c r="A2542" s="4">
        <f>TRIM(CLEAN(SUBSTITUTE(IFERROR(IFERROR(VALUE(LEFT(G2542,FIND("@",G2542)-1)),LEFT(G2542,FIND("@",G2542)-1)),IF(G2542="","-",IFERROR(VALUE(G2542),G2542)))," ","")))</f>
        <v/>
      </c>
    </row>
    <row r="2543">
      <c r="A2543" s="4">
        <f>TRIM(CLEAN(SUBSTITUTE(IFERROR(IFERROR(VALUE(LEFT(G2543,FIND("@",G2543)-1)),LEFT(G2543,FIND("@",G2543)-1)),IF(G2543="","-",IFERROR(VALUE(G2543),G2543)))," ","")))</f>
        <v/>
      </c>
    </row>
    <row r="2544">
      <c r="A2544" s="4">
        <f>TRIM(CLEAN(SUBSTITUTE(IFERROR(IFERROR(VALUE(LEFT(G2544,FIND("@",G2544)-1)),LEFT(G2544,FIND("@",G2544)-1)),IF(G2544="","-",IFERROR(VALUE(G2544),G2544)))," ","")))</f>
        <v/>
      </c>
    </row>
    <row r="2545">
      <c r="A2545" s="4">
        <f>TRIM(CLEAN(SUBSTITUTE(IFERROR(IFERROR(VALUE(LEFT(G2545,FIND("@",G2545)-1)),LEFT(G2545,FIND("@",G2545)-1)),IF(G2545="","-",IFERROR(VALUE(G2545),G2545)))," ","")))</f>
        <v/>
      </c>
    </row>
    <row r="2546">
      <c r="A2546" s="4">
        <f>TRIM(CLEAN(SUBSTITUTE(IFERROR(IFERROR(VALUE(LEFT(G2546,FIND("@",G2546)-1)),LEFT(G2546,FIND("@",G2546)-1)),IF(G2546="","-",IFERROR(VALUE(G2546),G2546)))," ","")))</f>
        <v/>
      </c>
    </row>
    <row r="2547">
      <c r="A2547" s="4">
        <f>TRIM(CLEAN(SUBSTITUTE(IFERROR(IFERROR(VALUE(LEFT(G2547,FIND("@",G2547)-1)),LEFT(G2547,FIND("@",G2547)-1)),IF(G2547="","-",IFERROR(VALUE(G2547),G2547)))," ","")))</f>
        <v/>
      </c>
    </row>
    <row r="2548">
      <c r="A2548" s="4">
        <f>TRIM(CLEAN(SUBSTITUTE(IFERROR(IFERROR(VALUE(LEFT(G2548,FIND("@",G2548)-1)),LEFT(G2548,FIND("@",G2548)-1)),IF(G2548="","-",IFERROR(VALUE(G2548),G2548)))," ","")))</f>
        <v/>
      </c>
    </row>
    <row r="2549">
      <c r="A2549" s="4">
        <f>TRIM(CLEAN(SUBSTITUTE(IFERROR(IFERROR(VALUE(LEFT(G2549,FIND("@",G2549)-1)),LEFT(G2549,FIND("@",G2549)-1)),IF(G2549="","-",IFERROR(VALUE(G2549),G2549)))," ","")))</f>
        <v/>
      </c>
    </row>
    <row r="2550">
      <c r="A2550" s="4">
        <f>TRIM(CLEAN(SUBSTITUTE(IFERROR(IFERROR(VALUE(LEFT(G2550,FIND("@",G2550)-1)),LEFT(G2550,FIND("@",G2550)-1)),IF(G2550="","-",IFERROR(VALUE(G2550),G2550)))," ","")))</f>
        <v/>
      </c>
    </row>
    <row r="2551">
      <c r="A2551" s="4">
        <f>TRIM(CLEAN(SUBSTITUTE(IFERROR(IFERROR(VALUE(LEFT(G2551,FIND("@",G2551)-1)),LEFT(G2551,FIND("@",G2551)-1)),IF(G2551="","-",IFERROR(VALUE(G2551),G2551)))," ","")))</f>
        <v/>
      </c>
    </row>
    <row r="2552">
      <c r="A2552" s="4">
        <f>TRIM(CLEAN(SUBSTITUTE(IFERROR(IFERROR(VALUE(LEFT(G2552,FIND("@",G2552)-1)),LEFT(G2552,FIND("@",G2552)-1)),IF(G2552="","-",IFERROR(VALUE(G2552),G2552)))," ","")))</f>
        <v/>
      </c>
    </row>
    <row r="2553">
      <c r="A2553" s="4">
        <f>TRIM(CLEAN(SUBSTITUTE(IFERROR(IFERROR(VALUE(LEFT(G2553,FIND("@",G2553)-1)),LEFT(G2553,FIND("@",G2553)-1)),IF(G2553="","-",IFERROR(VALUE(G2553),G2553)))," ","")))</f>
        <v/>
      </c>
    </row>
    <row r="2554">
      <c r="A2554" s="4">
        <f>TRIM(CLEAN(SUBSTITUTE(IFERROR(IFERROR(VALUE(LEFT(G2554,FIND("@",G2554)-1)),LEFT(G2554,FIND("@",G2554)-1)),IF(G2554="","-",IFERROR(VALUE(G2554),G2554)))," ","")))</f>
        <v/>
      </c>
    </row>
    <row r="2555">
      <c r="A2555" s="4">
        <f>TRIM(CLEAN(SUBSTITUTE(IFERROR(IFERROR(VALUE(LEFT(G2555,FIND("@",G2555)-1)),LEFT(G2555,FIND("@",G2555)-1)),IF(G2555="","-",IFERROR(VALUE(G2555),G2555)))," ","")))</f>
        <v/>
      </c>
    </row>
    <row r="2556">
      <c r="A2556" s="4">
        <f>TRIM(CLEAN(SUBSTITUTE(IFERROR(IFERROR(VALUE(LEFT(G2556,FIND("@",G2556)-1)),LEFT(G2556,FIND("@",G2556)-1)),IF(G2556="","-",IFERROR(VALUE(G2556),G2556)))," ","")))</f>
        <v/>
      </c>
    </row>
    <row r="2557">
      <c r="A2557" s="4">
        <f>TRIM(CLEAN(SUBSTITUTE(IFERROR(IFERROR(VALUE(LEFT(G2557,FIND("@",G2557)-1)),LEFT(G2557,FIND("@",G2557)-1)),IF(G2557="","-",IFERROR(VALUE(G2557),G2557)))," ","")))</f>
        <v/>
      </c>
    </row>
    <row r="2558">
      <c r="A2558" s="4">
        <f>TRIM(CLEAN(SUBSTITUTE(IFERROR(IFERROR(VALUE(LEFT(G2558,FIND("@",G2558)-1)),LEFT(G2558,FIND("@",G2558)-1)),IF(G2558="","-",IFERROR(VALUE(G2558),G2558)))," ","")))</f>
        <v/>
      </c>
    </row>
    <row r="2559">
      <c r="A2559" s="4">
        <f>TRIM(CLEAN(SUBSTITUTE(IFERROR(IFERROR(VALUE(LEFT(G2559,FIND("@",G2559)-1)),LEFT(G2559,FIND("@",G2559)-1)),IF(G2559="","-",IFERROR(VALUE(G2559),G2559)))," ","")))</f>
        <v/>
      </c>
    </row>
    <row r="2560">
      <c r="A2560" s="4">
        <f>TRIM(CLEAN(SUBSTITUTE(IFERROR(IFERROR(VALUE(LEFT(G2560,FIND("@",G2560)-1)),LEFT(G2560,FIND("@",G2560)-1)),IF(G2560="","-",IFERROR(VALUE(G2560),G2560)))," ","")))</f>
        <v/>
      </c>
    </row>
    <row r="2561">
      <c r="A2561" s="4">
        <f>TRIM(CLEAN(SUBSTITUTE(IFERROR(IFERROR(VALUE(LEFT(G2561,FIND("@",G2561)-1)),LEFT(G2561,FIND("@",G2561)-1)),IF(G2561="","-",IFERROR(VALUE(G2561),G2561)))," ","")))</f>
        <v/>
      </c>
    </row>
    <row r="2562">
      <c r="A2562" s="4">
        <f>TRIM(CLEAN(SUBSTITUTE(IFERROR(IFERROR(VALUE(LEFT(G2562,FIND("@",G2562)-1)),LEFT(G2562,FIND("@",G2562)-1)),IF(G2562="","-",IFERROR(VALUE(G2562),G2562)))," ","")))</f>
        <v/>
      </c>
    </row>
    <row r="2563">
      <c r="A2563" s="4">
        <f>TRIM(CLEAN(SUBSTITUTE(IFERROR(IFERROR(VALUE(LEFT(G2563,FIND("@",G2563)-1)),LEFT(G2563,FIND("@",G2563)-1)),IF(G2563="","-",IFERROR(VALUE(G2563),G2563)))," ","")))</f>
        <v/>
      </c>
    </row>
    <row r="2564">
      <c r="A2564" s="4">
        <f>TRIM(CLEAN(SUBSTITUTE(IFERROR(IFERROR(VALUE(LEFT(G2564,FIND("@",G2564)-1)),LEFT(G2564,FIND("@",G2564)-1)),IF(G2564="","-",IFERROR(VALUE(G2564),G2564)))," ","")))</f>
        <v/>
      </c>
    </row>
    <row r="2565">
      <c r="A2565" s="4">
        <f>TRIM(CLEAN(SUBSTITUTE(IFERROR(IFERROR(VALUE(LEFT(G2565,FIND("@",G2565)-1)),LEFT(G2565,FIND("@",G2565)-1)),IF(G2565="","-",IFERROR(VALUE(G2565),G2565)))," ","")))</f>
        <v/>
      </c>
    </row>
    <row r="2566">
      <c r="A2566" s="4">
        <f>TRIM(CLEAN(SUBSTITUTE(IFERROR(IFERROR(VALUE(LEFT(G2566,FIND("@",G2566)-1)),LEFT(G2566,FIND("@",G2566)-1)),IF(G2566="","-",IFERROR(VALUE(G2566),G2566)))," ","")))</f>
        <v/>
      </c>
    </row>
    <row r="2567" ht="15" customHeight="1">
      <c r="A2567" s="4">
        <f>TRIM(CLEAN(SUBSTITUTE(IFERROR(IFERROR(VALUE(LEFT(G2567,FIND("@",G2567)-1)),LEFT(G2567,FIND("@",G2567)-1)),IF(G2567="","-",IFERROR(VALUE(G2567),G2567)))," ","")))</f>
        <v/>
      </c>
    </row>
    <row r="2568" ht="25.5" customHeight="1">
      <c r="A2568" s="4">
        <f>TRIM(CLEAN(SUBSTITUTE(IFERROR(IFERROR(VALUE(LEFT(G2568,FIND("@",G2568)-1)),LEFT(G2568,FIND("@",G2568)-1)),IF(G2568="","-",IFERROR(VALUE(G2568),G2568)))," ","")))</f>
        <v/>
      </c>
    </row>
    <row r="2569" ht="15" customHeight="1">
      <c r="A2569" s="4">
        <f>TRIM(CLEAN(SUBSTITUTE(IFERROR(IFERROR(VALUE(LEFT(G2569,FIND("@",G2569)-1)),LEFT(G2569,FIND("@",G2569)-1)),IF(G2569="","-",IFERROR(VALUE(G2569),G2569)))," ","")))</f>
        <v/>
      </c>
    </row>
    <row r="2570">
      <c r="A2570" s="4">
        <f>TRIM(CLEAN(SUBSTITUTE(IFERROR(IFERROR(VALUE(LEFT(G2570,FIND("@",G2570)-1)),LEFT(G2570,FIND("@",G2570)-1)),IF(G2570="","-",IFERROR(VALUE(G2570),G2570)))," ","")))</f>
        <v/>
      </c>
    </row>
    <row r="2571">
      <c r="A2571" s="4">
        <f>TRIM(CLEAN(SUBSTITUTE(IFERROR(IFERROR(VALUE(LEFT(G2571,FIND("@",G2571)-1)),LEFT(G2571,FIND("@",G2571)-1)),IF(G2571="","-",IFERROR(VALUE(G2571),G2571)))," ","")))</f>
        <v/>
      </c>
    </row>
    <row r="2572">
      <c r="A2572" s="4">
        <f>TRIM(CLEAN(SUBSTITUTE(IFERROR(IFERROR(VALUE(LEFT(G2572,FIND("@",G2572)-1)),LEFT(G2572,FIND("@",G2572)-1)),IF(G2572="","-",IFERROR(VALUE(G2572),G2572)))," ","")))</f>
        <v/>
      </c>
    </row>
    <row r="2573">
      <c r="A2573" s="4">
        <f>TRIM(CLEAN(SUBSTITUTE(IFERROR(IFERROR(VALUE(LEFT(G2573,FIND("@",G2573)-1)),LEFT(G2573,FIND("@",G2573)-1)),IF(G2573="","-",IFERROR(VALUE(G2573),G2573)))," ","")))</f>
        <v/>
      </c>
    </row>
    <row r="2574" ht="25.5" customHeight="1">
      <c r="A2574" s="4">
        <f>TRIM(CLEAN(SUBSTITUTE(IFERROR(IFERROR(VALUE(LEFT(G2574,FIND("@",G2574)-1)),LEFT(G2574,FIND("@",G2574)-1)),IF(G2574="","-",IFERROR(VALUE(G2574),G2574)))," ","")))</f>
        <v/>
      </c>
    </row>
    <row r="2575" ht="25.5" customHeight="1">
      <c r="A2575" s="4">
        <f>TRIM(CLEAN(SUBSTITUTE(IFERROR(IFERROR(VALUE(LEFT(G2575,FIND("@",G2575)-1)),LEFT(G2575,FIND("@",G2575)-1)),IF(G2575="","-",IFERROR(VALUE(G2575),G2575)))," ","")))</f>
        <v/>
      </c>
    </row>
    <row r="2576" ht="25.5" customHeight="1">
      <c r="A2576" s="4">
        <f>TRIM(CLEAN(SUBSTITUTE(IFERROR(IFERROR(VALUE(LEFT(G2576,FIND("@",G2576)-1)),LEFT(G2576,FIND("@",G2576)-1)),IF(G2576="","-",IFERROR(VALUE(G2576),G2576)))," ","")))</f>
        <v/>
      </c>
    </row>
    <row r="2577" ht="25.5" customHeight="1">
      <c r="A2577" s="4">
        <f>TRIM(CLEAN(SUBSTITUTE(IFERROR(IFERROR(VALUE(LEFT(G2577,FIND("@",G2577)-1)),LEFT(G2577,FIND("@",G2577)-1)),IF(G2577="","-",IFERROR(VALUE(G2577),G2577)))," ","")))</f>
        <v/>
      </c>
    </row>
    <row r="2578" ht="25.5" customHeight="1">
      <c r="A2578" s="4">
        <f>TRIM(CLEAN(SUBSTITUTE(IFERROR(IFERROR(VALUE(LEFT(G2578,FIND("@",G2578)-1)),LEFT(G2578,FIND("@",G2578)-1)),IF(G2578="","-",IFERROR(VALUE(G2578),G2578)))," ","")))</f>
        <v/>
      </c>
    </row>
    <row r="2579" ht="25.5" customHeight="1">
      <c r="A2579" s="4">
        <f>TRIM(CLEAN(SUBSTITUTE(IFERROR(IFERROR(VALUE(LEFT(G2579,FIND("@",G2579)-1)),LEFT(G2579,FIND("@",G2579)-1)),IF(G2579="","-",IFERROR(VALUE(G2579),G2579)))," ","")))</f>
        <v/>
      </c>
    </row>
    <row r="2580" ht="25.5" customHeight="1">
      <c r="A2580" s="4">
        <f>TRIM(CLEAN(SUBSTITUTE(IFERROR(IFERROR(VALUE(LEFT(G2580,FIND("@",G2580)-1)),LEFT(G2580,FIND("@",G2580)-1)),IF(G2580="","-",IFERROR(VALUE(G2580),G2580)))," ","")))</f>
        <v/>
      </c>
    </row>
    <row r="2581" ht="25.5" customHeight="1">
      <c r="A2581" s="4">
        <f>TRIM(CLEAN(SUBSTITUTE(IFERROR(IFERROR(VALUE(LEFT(G2581,FIND("@",G2581)-1)),LEFT(G2581,FIND("@",G2581)-1)),IF(G2581="","-",IFERROR(VALUE(G2581),G2581)))," ","")))</f>
        <v/>
      </c>
    </row>
    <row r="2582" ht="25.5" customHeight="1">
      <c r="A2582" s="4">
        <f>TRIM(CLEAN(SUBSTITUTE(IFERROR(IFERROR(VALUE(LEFT(G2582,FIND("@",G2582)-1)),LEFT(G2582,FIND("@",G2582)-1)),IF(G2582="","-",IFERROR(VALUE(G2582),G2582)))," ","")))</f>
        <v/>
      </c>
    </row>
    <row r="2583" ht="25.5" customHeight="1">
      <c r="A2583" s="4">
        <f>TRIM(CLEAN(SUBSTITUTE(IFERROR(IFERROR(VALUE(LEFT(G2583,FIND("@",G2583)-1)),LEFT(G2583,FIND("@",G2583)-1)),IF(G2583="","-",IFERROR(VALUE(G2583),G2583)))," ","")))</f>
        <v/>
      </c>
    </row>
    <row r="2584" ht="25.5" customHeight="1">
      <c r="A2584" s="4">
        <f>TRIM(CLEAN(SUBSTITUTE(IFERROR(IFERROR(VALUE(LEFT(G2584,FIND("@",G2584)-1)),LEFT(G2584,FIND("@",G2584)-1)),IF(G2584="","-",IFERROR(VALUE(G2584),G2584)))," ","")))</f>
        <v/>
      </c>
    </row>
    <row r="2585" ht="25.5" customHeight="1">
      <c r="A2585" s="4">
        <f>TRIM(CLEAN(SUBSTITUTE(IFERROR(IFERROR(VALUE(LEFT(G2585,FIND("@",G2585)-1)),LEFT(G2585,FIND("@",G2585)-1)),IF(G2585="","-",IFERROR(VALUE(G2585),G2585)))," ","")))</f>
        <v/>
      </c>
    </row>
    <row r="2586" ht="25.5" customHeight="1">
      <c r="A2586" s="4">
        <f>TRIM(CLEAN(SUBSTITUTE(IFERROR(IFERROR(VALUE(LEFT(G2586,FIND("@",G2586)-1)),LEFT(G2586,FIND("@",G2586)-1)),IF(G2586="","-",IFERROR(VALUE(G2586),G2586)))," ","")))</f>
        <v/>
      </c>
    </row>
    <row r="2587" ht="25.5" customHeight="1">
      <c r="A2587" s="4">
        <f>TRIM(CLEAN(SUBSTITUTE(IFERROR(IFERROR(VALUE(LEFT(G2587,FIND("@",G2587)-1)),LEFT(G2587,FIND("@",G2587)-1)),IF(G2587="","-",IFERROR(VALUE(G2587),G2587)))," ","")))</f>
        <v/>
      </c>
    </row>
    <row r="2588" ht="25.5" customHeight="1">
      <c r="A2588" s="4">
        <f>TRIM(CLEAN(SUBSTITUTE(IFERROR(IFERROR(VALUE(LEFT(G2588,FIND("@",G2588)-1)),LEFT(G2588,FIND("@",G2588)-1)),IF(G2588="","-",IFERROR(VALUE(G2588),G2588)))," ","")))</f>
        <v/>
      </c>
    </row>
    <row r="2589" ht="25.5" customHeight="1">
      <c r="A2589" s="4">
        <f>TRIM(CLEAN(SUBSTITUTE(IFERROR(IFERROR(VALUE(LEFT(G2589,FIND("@",G2589)-1)),LEFT(G2589,FIND("@",G2589)-1)),IF(G2589="","-",IFERROR(VALUE(G2589),G2589)))," ","")))</f>
        <v/>
      </c>
    </row>
    <row r="2590" ht="25.5" customHeight="1">
      <c r="A2590" s="4">
        <f>TRIM(CLEAN(SUBSTITUTE(IFERROR(IFERROR(VALUE(LEFT(G2590,FIND("@",G2590)-1)),LEFT(G2590,FIND("@",G2590)-1)),IF(G2590="","-",IFERROR(VALUE(G2590),G2590)))," ","")))</f>
        <v/>
      </c>
    </row>
    <row r="2591" ht="25.5" customHeight="1">
      <c r="A2591" s="4">
        <f>TRIM(CLEAN(SUBSTITUTE(IFERROR(IFERROR(VALUE(LEFT(G2591,FIND("@",G2591)-1)),LEFT(G2591,FIND("@",G2591)-1)),IF(G2591="","-",IFERROR(VALUE(G2591),G2591)))," ","")))</f>
        <v/>
      </c>
    </row>
    <row r="2592" ht="25.5" customHeight="1">
      <c r="A2592" s="4">
        <f>TRIM(CLEAN(SUBSTITUTE(IFERROR(IFERROR(VALUE(LEFT(G2592,FIND("@",G2592)-1)),LEFT(G2592,FIND("@",G2592)-1)),IF(G2592="","-",IFERROR(VALUE(G2592),G2592)))," ","")))</f>
        <v/>
      </c>
    </row>
    <row r="2593" ht="25.5" customHeight="1">
      <c r="A2593" s="4">
        <f>TRIM(CLEAN(SUBSTITUTE(IFERROR(IFERROR(VALUE(LEFT(G2593,FIND("@",G2593)-1)),LEFT(G2593,FIND("@",G2593)-1)),IF(G2593="","-",IFERROR(VALUE(G2593),G2593)))," ","")))</f>
        <v/>
      </c>
    </row>
    <row r="2594">
      <c r="A2594" s="4">
        <f>TRIM(CLEAN(SUBSTITUTE(IFERROR(IFERROR(VALUE(LEFT(G2594,FIND("@",G2594)-1)),LEFT(G2594,FIND("@",G2594)-1)),IF(G2594="","-",IFERROR(VALUE(G2594),G2594)))," ","")))</f>
        <v/>
      </c>
    </row>
    <row r="2595">
      <c r="A2595" s="4">
        <f>TRIM(CLEAN(SUBSTITUTE(IFERROR(IFERROR(VALUE(LEFT(G2595,FIND("@",G2595)-1)),LEFT(G2595,FIND("@",G2595)-1)),IF(G2595="","-",IFERROR(VALUE(G2595),G2595)))," ","")))</f>
        <v/>
      </c>
    </row>
    <row r="2596">
      <c r="A2596" s="4">
        <f>TRIM(CLEAN(SUBSTITUTE(IFERROR(IFERROR(VALUE(LEFT(G2596,FIND("@",G2596)-1)),LEFT(G2596,FIND("@",G2596)-1)),IF(G2596="","-",IFERROR(VALUE(G2596),G2596)))," ","")))</f>
        <v/>
      </c>
    </row>
    <row r="2597">
      <c r="A2597" s="4">
        <f>TRIM(CLEAN(SUBSTITUTE(IFERROR(IFERROR(VALUE(LEFT(G2597,FIND("@",G2597)-1)),LEFT(G2597,FIND("@",G2597)-1)),IF(G2597="","-",IFERROR(VALUE(G2597),G2597)))," ","")))</f>
        <v/>
      </c>
    </row>
    <row r="2598" ht="15" customHeight="1">
      <c r="A2598" s="4">
        <f>TRIM(CLEAN(SUBSTITUTE(IFERROR(IFERROR(VALUE(LEFT(G2598,FIND("@",G2598)-1)),LEFT(G2598,FIND("@",G2598)-1)),IF(G2598="","-",IFERROR(VALUE(G2598),G2598)))," ","")))</f>
        <v/>
      </c>
      <c r="B2598" t="inlineStr">
        <is>
          <t>Loading...</t>
        </is>
      </c>
    </row>
    <row r="2599" ht="27.6" customHeight="1">
      <c r="A2599" s="4">
        <f>TRIM(CLEAN(SUBSTITUTE(IFERROR(IFERROR(VALUE(LEFT(G2599,FIND("@",G2599)-1)),LEFT(G2599,FIND("@",G2599)-1)),IF(G2599="","-",IFERROR(VALUE(G2599),G2599)))," ","")))</f>
        <v/>
      </c>
      <c r="B2599" s="46" t="n"/>
    </row>
    <row r="2600" ht="15" customHeight="1">
      <c r="A2600" s="4">
        <f>TRIM(CLEAN(SUBSTITUTE(IFERROR(IFERROR(VALUE(LEFT(G2600,FIND("@",G2600)-1)),LEFT(G2600,FIND("@",G2600)-1)),IF(G2600="","-",IFERROR(VALUE(G2600),G2600)))," ","")))</f>
        <v/>
      </c>
      <c r="B2600" s="47" t="inlineStr">
        <is>
          <t>No data</t>
        </is>
      </c>
    </row>
    <row r="2601" ht="46.5" customHeight="1">
      <c r="A2601" s="4">
        <f>TRIM(CLEAN(SUBSTITUTE(IFERROR(IFERROR(VALUE(LEFT(G2601,FIND("@",G2601)-1)),LEFT(G2601,FIND("@",G2601)-1)),IF(G2601="","-",IFERROR(VALUE(G2601),G2601)))," ","")))</f>
        <v/>
      </c>
    </row>
    <row r="2602" ht="25.5" customHeight="1">
      <c r="A2602" s="4">
        <f>TRIM(CLEAN(SUBSTITUTE(IFERROR(IFERROR(VALUE(LEFT(G2602,FIND("@",G2602)-1)),LEFT(G2602,FIND("@",G2602)-1)),IF(G2602="","-",IFERROR(VALUE(G2602),G2602)))," ","")))</f>
        <v/>
      </c>
    </row>
    <row r="2603">
      <c r="A2603" s="4">
        <f>TRIM(CLEAN(SUBSTITUTE(IFERROR(IFERROR(VALUE(LEFT(G2603,FIND("@",G2603)-1)),LEFT(G2603,FIND("@",G2603)-1)),IF(G2603="","-",IFERROR(VALUE(G2603),G2603)))," ","")))</f>
        <v/>
      </c>
    </row>
    <row r="2604" ht="25.5" customHeight="1">
      <c r="A2604" s="4">
        <f>TRIM(CLEAN(SUBSTITUTE(IFERROR(IFERROR(VALUE(LEFT(G2604,FIND("@",G2604)-1)),LEFT(G2604,FIND("@",G2604)-1)),IF(G2604="","-",IFERROR(VALUE(G2604),G2604)))," ","")))</f>
        <v/>
      </c>
    </row>
    <row r="2605" ht="25.5" customHeight="1">
      <c r="A2605" s="4">
        <f>TRIM(CLEAN(SUBSTITUTE(IFERROR(IFERROR(VALUE(LEFT(G2605,FIND("@",G2605)-1)),LEFT(G2605,FIND("@",G2605)-1)),IF(G2605="","-",IFERROR(VALUE(G2605),G2605)))," ","")))</f>
        <v/>
      </c>
    </row>
    <row r="2606" ht="15" customHeight="1">
      <c r="A2606" s="4">
        <f>TRIM(CLEAN(SUBSTITUTE(IFERROR(IFERROR(VALUE(LEFT(G2606,FIND("@",G2606)-1)),LEFT(G2606,FIND("@",G2606)-1)),IF(G2606="","-",IFERROR(VALUE(G2606),G2606)))," ","")))</f>
        <v/>
      </c>
    </row>
    <row r="2607" ht="15" customHeight="1">
      <c r="A2607" s="4">
        <f>TRIM(CLEAN(SUBSTITUTE(IFERROR(IFERROR(VALUE(LEFT(G2607,FIND("@",G2607)-1)),LEFT(G2607,FIND("@",G2607)-1)),IF(G2607="","-",IFERROR(VALUE(G2607),G2607)))," ","")))</f>
        <v/>
      </c>
    </row>
    <row r="2608" ht="25.5" customHeight="1">
      <c r="A2608" s="4">
        <f>TRIM(CLEAN(SUBSTITUTE(IFERROR(IFERROR(VALUE(LEFT(G2608,FIND("@",G2608)-1)),LEFT(G2608,FIND("@",G2608)-1)),IF(G2608="","-",IFERROR(VALUE(G2608),G2608)))," ","")))</f>
        <v/>
      </c>
    </row>
    <row r="2609" ht="25.5" customHeight="1">
      <c r="A2609" s="4">
        <f>TRIM(CLEAN(SUBSTITUTE(IFERROR(IFERROR(VALUE(LEFT(G2609,FIND("@",G2609)-1)),LEFT(G2609,FIND("@",G2609)-1)),IF(G2609="","-",IFERROR(VALUE(G2609),G2609)))," ","")))</f>
        <v/>
      </c>
    </row>
    <row r="2610" ht="25.5" customHeight="1">
      <c r="A2610" s="4">
        <f>TRIM(CLEAN(SUBSTITUTE(IFERROR(IFERROR(VALUE(LEFT(G2610,FIND("@",G2610)-1)),LEFT(G2610,FIND("@",G2610)-1)),IF(G2610="","-",IFERROR(VALUE(G2610),G2610)))," ","")))</f>
        <v/>
      </c>
    </row>
    <row r="2611" ht="25.5" customHeight="1">
      <c r="A2611" s="4">
        <f>TRIM(CLEAN(SUBSTITUTE(IFERROR(IFERROR(VALUE(LEFT(G2611,FIND("@",G2611)-1)),LEFT(G2611,FIND("@",G2611)-1)),IF(G2611="","-",IFERROR(VALUE(G2611),G2611)))," ","")))</f>
        <v/>
      </c>
    </row>
    <row r="2612" ht="25.5" customHeight="1">
      <c r="A2612" s="4">
        <f>TRIM(CLEAN(SUBSTITUTE(IFERROR(IFERROR(VALUE(LEFT(G2612,FIND("@",G2612)-1)),LEFT(G2612,FIND("@",G2612)-1)),IF(G2612="","-",IFERROR(VALUE(G2612),G2612)))," ","")))</f>
        <v/>
      </c>
    </row>
    <row r="2613" ht="25.5" customHeight="1">
      <c r="A2613" s="4">
        <f>TRIM(CLEAN(SUBSTITUTE(IFERROR(IFERROR(VALUE(LEFT(G2613,FIND("@",G2613)-1)),LEFT(G2613,FIND("@",G2613)-1)),IF(G2613="","-",IFERROR(VALUE(G2613),G2613)))," ","")))</f>
        <v/>
      </c>
    </row>
    <row r="2614" ht="25.5" customHeight="1">
      <c r="A2614" s="4">
        <f>TRIM(CLEAN(SUBSTITUTE(IFERROR(IFERROR(VALUE(LEFT(G2614,FIND("@",G2614)-1)),LEFT(G2614,FIND("@",G2614)-1)),IF(G2614="","-",IFERROR(VALUE(G2614),G2614)))," ","")))</f>
        <v/>
      </c>
    </row>
    <row r="2615" ht="25.5" customHeight="1">
      <c r="A2615" s="4">
        <f>TRIM(CLEAN(SUBSTITUTE(IFERROR(IFERROR(VALUE(LEFT(G2615,FIND("@",G2615)-1)),LEFT(G2615,FIND("@",G2615)-1)),IF(G2615="","-",IFERROR(VALUE(G2615),G2615)))," ","")))</f>
        <v/>
      </c>
    </row>
    <row r="2616" ht="25.5" customHeight="1">
      <c r="A2616" s="4">
        <f>TRIM(CLEAN(SUBSTITUTE(IFERROR(IFERROR(VALUE(LEFT(G2616,FIND("@",G2616)-1)),LEFT(G2616,FIND("@",G2616)-1)),IF(G2616="","-",IFERROR(VALUE(G2616),G2616)))," ","")))</f>
        <v/>
      </c>
    </row>
    <row r="2617" ht="25.5" customHeight="1">
      <c r="A2617" s="4">
        <f>TRIM(CLEAN(SUBSTITUTE(IFERROR(IFERROR(VALUE(LEFT(G2617,FIND("@",G2617)-1)),LEFT(G2617,FIND("@",G2617)-1)),IF(G2617="","-",IFERROR(VALUE(G2617),G2617)))," ","")))</f>
        <v/>
      </c>
    </row>
    <row r="2618" ht="25.5" customHeight="1">
      <c r="A2618" s="4">
        <f>TRIM(CLEAN(SUBSTITUTE(IFERROR(IFERROR(VALUE(LEFT(G2618,FIND("@",G2618)-1)),LEFT(G2618,FIND("@",G2618)-1)),IF(G2618="","-",IFERROR(VALUE(G2618),G2618)))," ","")))</f>
        <v/>
      </c>
    </row>
    <row r="2619" ht="25.5" customHeight="1">
      <c r="A2619" s="4">
        <f>TRIM(CLEAN(SUBSTITUTE(IFERROR(IFERROR(VALUE(LEFT(G2619,FIND("@",G2619)-1)),LEFT(G2619,FIND("@",G2619)-1)),IF(G2619="","-",IFERROR(VALUE(G2619),G2619)))," ","")))</f>
        <v/>
      </c>
    </row>
    <row r="2620" ht="25.5" customHeight="1">
      <c r="A2620" s="4">
        <f>TRIM(CLEAN(SUBSTITUTE(IFERROR(IFERROR(VALUE(LEFT(G2620,FIND("@",G2620)-1)),LEFT(G2620,FIND("@",G2620)-1)),IF(G2620="","-",IFERROR(VALUE(G2620),G2620)))," ","")))</f>
        <v/>
      </c>
    </row>
    <row r="2621" ht="25.5" customHeight="1">
      <c r="A2621" s="4">
        <f>TRIM(CLEAN(SUBSTITUTE(IFERROR(IFERROR(VALUE(LEFT(G2621,FIND("@",G2621)-1)),LEFT(G2621,FIND("@",G2621)-1)),IF(G2621="","-",IFERROR(VALUE(G2621),G2621)))," ","")))</f>
        <v/>
      </c>
    </row>
    <row r="2622" ht="25.5" customHeight="1">
      <c r="A2622" s="4">
        <f>TRIM(CLEAN(SUBSTITUTE(IFERROR(IFERROR(VALUE(LEFT(G2622,FIND("@",G2622)-1)),LEFT(G2622,FIND("@",G2622)-1)),IF(G2622="","-",IFERROR(VALUE(G2622),G2622)))," ","")))</f>
        <v/>
      </c>
    </row>
    <row r="2623" ht="25.5" customHeight="1">
      <c r="A2623" s="4">
        <f>TRIM(CLEAN(SUBSTITUTE(IFERROR(IFERROR(VALUE(LEFT(G2623,FIND("@",G2623)-1)),LEFT(G2623,FIND("@",G2623)-1)),IF(G2623="","-",IFERROR(VALUE(G2623),G2623)))," ","")))</f>
        <v/>
      </c>
    </row>
    <row r="2624" ht="25.5" customHeight="1">
      <c r="A2624" s="4">
        <f>TRIM(CLEAN(SUBSTITUTE(IFERROR(IFERROR(VALUE(LEFT(G2624,FIND("@",G2624)-1)),LEFT(G2624,FIND("@",G2624)-1)),IF(G2624="","-",IFERROR(VALUE(G2624),G2624)))," ","")))</f>
        <v/>
      </c>
    </row>
    <row r="2625" ht="25.5" customHeight="1">
      <c r="A2625" s="4">
        <f>TRIM(CLEAN(SUBSTITUTE(IFERROR(IFERROR(VALUE(LEFT(G2625,FIND("@",G2625)-1)),LEFT(G2625,FIND("@",G2625)-1)),IF(G2625="","-",IFERROR(VALUE(G2625),G2625)))," ","")))</f>
        <v/>
      </c>
    </row>
    <row r="2626" ht="25.5" customHeight="1">
      <c r="A2626" s="4">
        <f>TRIM(CLEAN(SUBSTITUTE(IFERROR(IFERROR(VALUE(LEFT(G2626,FIND("@",G2626)-1)),LEFT(G2626,FIND("@",G2626)-1)),IF(G2626="","-",IFERROR(VALUE(G2626),G2626)))," ","")))</f>
        <v/>
      </c>
    </row>
    <row r="2627" ht="15" customHeight="1">
      <c r="A2627" s="4">
        <f>TRIM(CLEAN(SUBSTITUTE(IFERROR(IFERROR(VALUE(LEFT(G2627,FIND("@",G2627)-1)),LEFT(G2627,FIND("@",G2627)-1)),IF(G2627="","-",IFERROR(VALUE(G2627),G2627)))," ","")))</f>
        <v/>
      </c>
    </row>
    <row r="2628" ht="15" customHeight="1">
      <c r="A2628" s="4">
        <f>TRIM(CLEAN(SUBSTITUTE(IFERROR(IFERROR(VALUE(LEFT(G2628,FIND("@",G2628)-1)),LEFT(G2628,FIND("@",G2628)-1)),IF(G2628="","-",IFERROR(VALUE(G2628),G2628)))," ","")))</f>
        <v/>
      </c>
    </row>
    <row r="2629" ht="15" customHeight="1">
      <c r="A2629" s="4">
        <f>TRIM(CLEAN(SUBSTITUTE(IFERROR(IFERROR(VALUE(LEFT(G2629,FIND("@",G2629)-1)),LEFT(G2629,FIND("@",G2629)-1)),IF(G2629="","-",IFERROR(VALUE(G2629),G2629)))," ","")))</f>
        <v/>
      </c>
    </row>
    <row r="2630" ht="15" customHeight="1">
      <c r="A2630" s="4">
        <f>TRIM(CLEAN(SUBSTITUTE(IFERROR(IFERROR(VALUE(LEFT(G2630,FIND("@",G2630)-1)),LEFT(G2630,FIND("@",G2630)-1)),IF(G2630="","-",IFERROR(VALUE(G2630),G2630)))," ","")))</f>
        <v/>
      </c>
    </row>
    <row r="2631" ht="15" customHeight="1">
      <c r="A2631" s="4">
        <f>TRIM(CLEAN(SUBSTITUTE(IFERROR(IFERROR(VALUE(LEFT(G2631,FIND("@",G2631)-1)),LEFT(G2631,FIND("@",G2631)-1)),IF(G2631="","-",IFERROR(VALUE(G2631),G2631)))," ","")))</f>
        <v/>
      </c>
    </row>
    <row r="2632" ht="15" customHeight="1">
      <c r="A2632" s="4">
        <f>TRIM(CLEAN(SUBSTITUTE(IFERROR(IFERROR(VALUE(LEFT(G2632,FIND("@",G2632)-1)),LEFT(G2632,FIND("@",G2632)-1)),IF(G2632="","-",IFERROR(VALUE(G2632),G2632)))," ","")))</f>
        <v/>
      </c>
    </row>
    <row r="2633" ht="15" customHeight="1">
      <c r="A2633" s="4">
        <f>TRIM(CLEAN(SUBSTITUTE(IFERROR(IFERROR(VALUE(LEFT(G2633,FIND("@",G2633)-1)),LEFT(G2633,FIND("@",G2633)-1)),IF(G2633="","-",IFERROR(VALUE(G2633),G2633)))," ","")))</f>
        <v/>
      </c>
    </row>
    <row r="2634" ht="15" customHeight="1">
      <c r="A2634" s="4">
        <f>TRIM(CLEAN(SUBSTITUTE(IFERROR(IFERROR(VALUE(LEFT(G2634,FIND("@",G2634)-1)),LEFT(G2634,FIND("@",G2634)-1)),IF(G2634="","-",IFERROR(VALUE(G2634),G2634)))," ","")))</f>
        <v/>
      </c>
    </row>
    <row r="2635" ht="15" customHeight="1">
      <c r="A2635" s="4">
        <f>TRIM(CLEAN(SUBSTITUTE(IFERROR(IFERROR(VALUE(LEFT(G2635,FIND("@",G2635)-1)),LEFT(G2635,FIND("@",G2635)-1)),IF(G2635="","-",IFERROR(VALUE(G2635),G2635)))," ","")))</f>
        <v/>
      </c>
    </row>
    <row r="2636" ht="15" customHeight="1">
      <c r="A2636" s="4">
        <f>TRIM(CLEAN(SUBSTITUTE(IFERROR(IFERROR(VALUE(LEFT(G2636,FIND("@",G2636)-1)),LEFT(G2636,FIND("@",G2636)-1)),IF(G2636="","-",IFERROR(VALUE(G2636),G2636)))," ","")))</f>
        <v/>
      </c>
    </row>
    <row r="2637" ht="15" customHeight="1">
      <c r="A2637" s="4">
        <f>TRIM(CLEAN(SUBSTITUTE(IFERROR(IFERROR(VALUE(LEFT(G2637,FIND("@",G2637)-1)),LEFT(G2637,FIND("@",G2637)-1)),IF(G2637="","-",IFERROR(VALUE(G2637),G2637)))," ","")))</f>
        <v/>
      </c>
    </row>
    <row r="2638" ht="15" customHeight="1">
      <c r="A2638" s="4">
        <f>TRIM(CLEAN(SUBSTITUTE(IFERROR(IFERROR(VALUE(LEFT(G2638,FIND("@",G2638)-1)),LEFT(G2638,FIND("@",G2638)-1)),IF(G2638="","-",IFERROR(VALUE(G2638),G2638)))," ","")))</f>
        <v/>
      </c>
    </row>
    <row r="2639" ht="15" customHeight="1">
      <c r="A2639" s="4">
        <f>TRIM(CLEAN(SUBSTITUTE(IFERROR(IFERROR(VALUE(LEFT(G2639,FIND("@",G2639)-1)),LEFT(G2639,FIND("@",G2639)-1)),IF(G2639="","-",IFERROR(VALUE(G2639),G2639)))," ","")))</f>
        <v/>
      </c>
    </row>
    <row r="2640" ht="15" customHeight="1">
      <c r="A2640" s="4">
        <f>TRIM(CLEAN(SUBSTITUTE(IFERROR(IFERROR(VALUE(LEFT(G2640,FIND("@",G2640)-1)),LEFT(G2640,FIND("@",G2640)-1)),IF(G2640="","-",IFERROR(VALUE(G2640),G2640)))," ","")))</f>
        <v/>
      </c>
    </row>
    <row r="2641" ht="15" customHeight="1">
      <c r="A2641" s="4">
        <f>TRIM(CLEAN(SUBSTITUTE(IFERROR(IFERROR(VALUE(LEFT(G2641,FIND("@",G2641)-1)),LEFT(G2641,FIND("@",G2641)-1)),IF(G2641="","-",IFERROR(VALUE(G2641),G2641)))," ","")))</f>
        <v/>
      </c>
    </row>
    <row r="2642" ht="15" customHeight="1">
      <c r="A2642" s="4">
        <f>TRIM(CLEAN(SUBSTITUTE(IFERROR(IFERROR(VALUE(LEFT(G2642,FIND("@",G2642)-1)),LEFT(G2642,FIND("@",G2642)-1)),IF(G2642="","-",IFERROR(VALUE(G2642),G2642)))," ","")))</f>
        <v/>
      </c>
    </row>
    <row r="2643" ht="15" customHeight="1">
      <c r="A2643" s="4">
        <f>TRIM(CLEAN(SUBSTITUTE(IFERROR(IFERROR(VALUE(LEFT(G2643,FIND("@",G2643)-1)),LEFT(G2643,FIND("@",G2643)-1)),IF(G2643="","-",IFERROR(VALUE(G2643),G2643)))," ","")))</f>
        <v/>
      </c>
    </row>
    <row r="2644" ht="15" customHeight="1">
      <c r="A2644" s="4">
        <f>TRIM(CLEAN(SUBSTITUTE(IFERROR(IFERROR(VALUE(LEFT(G2644,FIND("@",G2644)-1)),LEFT(G2644,FIND("@",G2644)-1)),IF(G2644="","-",IFERROR(VALUE(G2644),G2644)))," ","")))</f>
        <v/>
      </c>
    </row>
    <row r="2645" ht="15" customHeight="1">
      <c r="A2645" s="4">
        <f>TRIM(CLEAN(SUBSTITUTE(IFERROR(IFERROR(VALUE(LEFT(G2645,FIND("@",G2645)-1)),LEFT(G2645,FIND("@",G2645)-1)),IF(G2645="","-",IFERROR(VALUE(G2645),G2645)))," ","")))</f>
        <v/>
      </c>
    </row>
    <row r="2646" ht="15" customHeight="1">
      <c r="A2646" s="4">
        <f>TRIM(CLEAN(SUBSTITUTE(IFERROR(IFERROR(VALUE(LEFT(G2646,FIND("@",G2646)-1)),LEFT(G2646,FIND("@",G2646)-1)),IF(G2646="","-",IFERROR(VALUE(G2646),G2646)))," ","")))</f>
        <v/>
      </c>
    </row>
    <row r="2647" ht="15" customHeight="1">
      <c r="A2647" s="4">
        <f>TRIM(CLEAN(SUBSTITUTE(IFERROR(IFERROR(VALUE(LEFT(G2647,FIND("@",G2647)-1)),LEFT(G2647,FIND("@",G2647)-1)),IF(G2647="","-",IFERROR(VALUE(G2647),G2647)))," ","")))</f>
        <v/>
      </c>
    </row>
    <row r="2648" ht="15" customHeight="1">
      <c r="A2648" s="4">
        <f>TRIM(CLEAN(SUBSTITUTE(IFERROR(IFERROR(VALUE(LEFT(G2648,FIND("@",G2648)-1)),LEFT(G2648,FIND("@",G2648)-1)),IF(G2648="","-",IFERROR(VALUE(G2648),G2648)))," ","")))</f>
        <v/>
      </c>
    </row>
    <row r="2649" ht="15" customHeight="1">
      <c r="A2649" s="4">
        <f>TRIM(CLEAN(SUBSTITUTE(IFERROR(IFERROR(VALUE(LEFT(G2649,FIND("@",G2649)-1)),LEFT(G2649,FIND("@",G2649)-1)),IF(G2649="","-",IFERROR(VALUE(G2649),G2649)))," ","")))</f>
        <v/>
      </c>
    </row>
    <row r="2650" ht="15" customHeight="1">
      <c r="A2650" s="4">
        <f>TRIM(CLEAN(SUBSTITUTE(IFERROR(IFERROR(VALUE(LEFT(G2650,FIND("@",G2650)-1)),LEFT(G2650,FIND("@",G2650)-1)),IF(G2650="","-",IFERROR(VALUE(G2650),G2650)))," ","")))</f>
        <v/>
      </c>
    </row>
    <row r="2651" ht="15" customHeight="1">
      <c r="A2651" s="4">
        <f>TRIM(CLEAN(SUBSTITUTE(IFERROR(IFERROR(VALUE(LEFT(G2651,FIND("@",G2651)-1)),LEFT(G2651,FIND("@",G2651)-1)),IF(G2651="","-",IFERROR(VALUE(G2651),G2651)))," ","")))</f>
        <v/>
      </c>
    </row>
    <row r="2652" ht="15" customHeight="1">
      <c r="A2652" s="4">
        <f>TRIM(CLEAN(SUBSTITUTE(IFERROR(IFERROR(VALUE(LEFT(G2652,FIND("@",G2652)-1)),LEFT(G2652,FIND("@",G2652)-1)),IF(G2652="","-",IFERROR(VALUE(G2652),G2652)))," ","")))</f>
        <v/>
      </c>
    </row>
    <row r="2653" ht="15" customHeight="1">
      <c r="A2653" s="4">
        <f>TRIM(CLEAN(SUBSTITUTE(IFERROR(IFERROR(VALUE(LEFT(G2653,FIND("@",G2653)-1)),LEFT(G2653,FIND("@",G2653)-1)),IF(G2653="","-",IFERROR(VALUE(G2653),G2653)))," ","")))</f>
        <v/>
      </c>
    </row>
    <row r="2654" ht="15" customHeight="1">
      <c r="A2654" s="4">
        <f>TRIM(CLEAN(SUBSTITUTE(IFERROR(IFERROR(VALUE(LEFT(G2654,FIND("@",G2654)-1)),LEFT(G2654,FIND("@",G2654)-1)),IF(G2654="","-",IFERROR(VALUE(G2654),G2654)))," ","")))</f>
        <v/>
      </c>
    </row>
    <row r="2655" ht="15" customHeight="1">
      <c r="A2655" s="4">
        <f>TRIM(CLEAN(SUBSTITUTE(IFERROR(IFERROR(VALUE(LEFT(G2655,FIND("@",G2655)-1)),LEFT(G2655,FIND("@",G2655)-1)),IF(G2655="","-",IFERROR(VALUE(G2655),G2655)))," ","")))</f>
        <v/>
      </c>
    </row>
    <row r="2656" ht="15" customHeight="1">
      <c r="A2656" s="4">
        <f>TRIM(CLEAN(SUBSTITUTE(IFERROR(IFERROR(VALUE(LEFT(G2656,FIND("@",G2656)-1)),LEFT(G2656,FIND("@",G2656)-1)),IF(G2656="","-",IFERROR(VALUE(G2656),G2656)))," ","")))</f>
        <v/>
      </c>
    </row>
    <row r="2657" ht="15" customHeight="1">
      <c r="A2657" s="4">
        <f>TRIM(CLEAN(SUBSTITUTE(IFERROR(IFERROR(VALUE(LEFT(G2657,FIND("@",G2657)-1)),LEFT(G2657,FIND("@",G2657)-1)),IF(G2657="","-",IFERROR(VALUE(G2657),G2657)))," ","")))</f>
        <v/>
      </c>
    </row>
    <row r="2658" ht="15" customHeight="1">
      <c r="A2658" s="4">
        <f>TRIM(CLEAN(SUBSTITUTE(IFERROR(IFERROR(VALUE(LEFT(G2658,FIND("@",G2658)-1)),LEFT(G2658,FIND("@",G2658)-1)),IF(G2658="","-",IFERROR(VALUE(G2658),G2658)))," ","")))</f>
        <v/>
      </c>
    </row>
    <row r="2659" ht="15" customHeight="1">
      <c r="A2659" s="4">
        <f>TRIM(CLEAN(SUBSTITUTE(IFERROR(IFERROR(VALUE(LEFT(G2659,FIND("@",G2659)-1)),LEFT(G2659,FIND("@",G2659)-1)),IF(G2659="","-",IFERROR(VALUE(G2659),G2659)))," ","")))</f>
        <v/>
      </c>
    </row>
    <row r="2660" ht="15" customHeight="1">
      <c r="A2660" s="4">
        <f>TRIM(CLEAN(SUBSTITUTE(IFERROR(IFERROR(VALUE(LEFT(G2660,FIND("@",G2660)-1)),LEFT(G2660,FIND("@",G2660)-1)),IF(G2660="","-",IFERROR(VALUE(G2660),G2660)))," ","")))</f>
        <v/>
      </c>
    </row>
    <row r="2661" ht="15" customHeight="1">
      <c r="A2661" s="4">
        <f>TRIM(CLEAN(SUBSTITUTE(IFERROR(IFERROR(VALUE(LEFT(G2661,FIND("@",G2661)-1)),LEFT(G2661,FIND("@",G2661)-1)),IF(G2661="","-",IFERROR(VALUE(G2661),G2661)))," ","")))</f>
        <v/>
      </c>
    </row>
    <row r="2662" ht="15" customHeight="1">
      <c r="A2662" s="4">
        <f>TRIM(CLEAN(SUBSTITUTE(IFERROR(IFERROR(VALUE(LEFT(G2662,FIND("@",G2662)-1)),LEFT(G2662,FIND("@",G2662)-1)),IF(G2662="","-",IFERROR(VALUE(G2662),G2662)))," ","")))</f>
        <v/>
      </c>
    </row>
    <row r="2663" ht="15" customHeight="1">
      <c r="A2663" s="4">
        <f>TRIM(CLEAN(SUBSTITUTE(IFERROR(IFERROR(VALUE(LEFT(G2663,FIND("@",G2663)-1)),LEFT(G2663,FIND("@",G2663)-1)),IF(G2663="","-",IFERROR(VALUE(G2663),G2663)))," ","")))</f>
        <v/>
      </c>
    </row>
    <row r="2664" ht="15" customHeight="1">
      <c r="A2664" s="4">
        <f>TRIM(CLEAN(SUBSTITUTE(IFERROR(IFERROR(VALUE(LEFT(G2664,FIND("@",G2664)-1)),LEFT(G2664,FIND("@",G2664)-1)),IF(G2664="","-",IFERROR(VALUE(G2664),G2664)))," ","")))</f>
        <v/>
      </c>
    </row>
    <row r="2665" ht="15" customHeight="1">
      <c r="A2665" s="4">
        <f>TRIM(CLEAN(SUBSTITUTE(IFERROR(IFERROR(VALUE(LEFT(G2665,FIND("@",G2665)-1)),LEFT(G2665,FIND("@",G2665)-1)),IF(G2665="","-",IFERROR(VALUE(G2665),G2665)))," ","")))</f>
        <v/>
      </c>
    </row>
    <row r="2666" ht="15" customHeight="1">
      <c r="A2666" s="4">
        <f>TRIM(CLEAN(SUBSTITUTE(IFERROR(IFERROR(VALUE(LEFT(G2666,FIND("@",G2666)-1)),LEFT(G2666,FIND("@",G2666)-1)),IF(G2666="","-",IFERROR(VALUE(G2666),G2666)))," ","")))</f>
        <v/>
      </c>
    </row>
    <row r="2667" ht="15" customHeight="1">
      <c r="A2667" s="4">
        <f>TRIM(CLEAN(SUBSTITUTE(IFERROR(IFERROR(VALUE(LEFT(G2667,FIND("@",G2667)-1)),LEFT(G2667,FIND("@",G2667)-1)),IF(G2667="","-",IFERROR(VALUE(G2667),G2667)))," ","")))</f>
        <v/>
      </c>
    </row>
    <row r="2668" ht="15" customHeight="1">
      <c r="A2668" s="4">
        <f>TRIM(CLEAN(SUBSTITUTE(IFERROR(IFERROR(VALUE(LEFT(G2668,FIND("@",G2668)-1)),LEFT(G2668,FIND("@",G2668)-1)),IF(G2668="","-",IFERROR(VALUE(G2668),G2668)))," ","")))</f>
        <v/>
      </c>
    </row>
    <row r="2669" ht="15" customHeight="1">
      <c r="A2669" s="4">
        <f>TRIM(CLEAN(SUBSTITUTE(IFERROR(IFERROR(VALUE(LEFT(G2669,FIND("@",G2669)-1)),LEFT(G2669,FIND("@",G2669)-1)),IF(G2669="","-",IFERROR(VALUE(G2669),G2669)))," ","")))</f>
        <v/>
      </c>
    </row>
    <row r="2670" ht="15" customHeight="1">
      <c r="A2670" s="4">
        <f>TRIM(CLEAN(SUBSTITUTE(IFERROR(IFERROR(VALUE(LEFT(G2670,FIND("@",G2670)-1)),LEFT(G2670,FIND("@",G2670)-1)),IF(G2670="","-",IFERROR(VALUE(G2670),G2670)))," ","")))</f>
        <v/>
      </c>
    </row>
    <row r="2671" ht="15" customHeight="1">
      <c r="A2671" s="4">
        <f>TRIM(CLEAN(SUBSTITUTE(IFERROR(IFERROR(VALUE(LEFT(G2671,FIND("@",G2671)-1)),LEFT(G2671,FIND("@",G2671)-1)),IF(G2671="","-",IFERROR(VALUE(G2671),G2671)))," ","")))</f>
        <v/>
      </c>
    </row>
    <row r="2672" ht="15" customHeight="1">
      <c r="A2672" s="4">
        <f>TRIM(CLEAN(SUBSTITUTE(IFERROR(IFERROR(VALUE(LEFT(G2672,FIND("@",G2672)-1)),LEFT(G2672,FIND("@",G2672)-1)),IF(G2672="","-",IFERROR(VALUE(G2672),G2672)))," ","")))</f>
        <v/>
      </c>
    </row>
    <row r="2673" ht="15" customHeight="1">
      <c r="A2673" s="4">
        <f>TRIM(CLEAN(SUBSTITUTE(IFERROR(IFERROR(VALUE(LEFT(G2673,FIND("@",G2673)-1)),LEFT(G2673,FIND("@",G2673)-1)),IF(G2673="","-",IFERROR(VALUE(G2673),G2673)))," ","")))</f>
        <v/>
      </c>
    </row>
    <row r="2674" ht="15" customHeight="1">
      <c r="A2674" s="4">
        <f>TRIM(CLEAN(SUBSTITUTE(IFERROR(IFERROR(VALUE(LEFT(G2674,FIND("@",G2674)-1)),LEFT(G2674,FIND("@",G2674)-1)),IF(G2674="","-",IFERROR(VALUE(G2674),G2674)))," ","")))</f>
        <v/>
      </c>
    </row>
    <row r="2675" ht="15" customHeight="1">
      <c r="A2675" s="4">
        <f>TRIM(CLEAN(SUBSTITUTE(IFERROR(IFERROR(VALUE(LEFT(G2675,FIND("@",G2675)-1)),LEFT(G2675,FIND("@",G2675)-1)),IF(G2675="","-",IFERROR(VALUE(G2675),G2675)))," ","")))</f>
        <v/>
      </c>
    </row>
    <row r="2676" ht="15" customHeight="1">
      <c r="A2676" s="4">
        <f>TRIM(CLEAN(SUBSTITUTE(IFERROR(IFERROR(VALUE(LEFT(G2676,FIND("@",G2676)-1)),LEFT(G2676,FIND("@",G2676)-1)),IF(G2676="","-",IFERROR(VALUE(G2676),G2676)))," ","")))</f>
        <v/>
      </c>
    </row>
    <row r="2677" ht="15" customHeight="1">
      <c r="A2677" s="4">
        <f>TRIM(CLEAN(SUBSTITUTE(IFERROR(IFERROR(VALUE(LEFT(G2677,FIND("@",G2677)-1)),LEFT(G2677,FIND("@",G2677)-1)),IF(G2677="","-",IFERROR(VALUE(G2677),G2677)))," ","")))</f>
        <v/>
      </c>
    </row>
    <row r="2678" ht="15" customHeight="1">
      <c r="A2678" s="4">
        <f>TRIM(CLEAN(SUBSTITUTE(IFERROR(IFERROR(VALUE(LEFT(G2678,FIND("@",G2678)-1)),LEFT(G2678,FIND("@",G2678)-1)),IF(G2678="","-",IFERROR(VALUE(G2678),G2678)))," ","")))</f>
        <v/>
      </c>
    </row>
    <row r="2679" ht="15" customHeight="1">
      <c r="A2679" s="4">
        <f>TRIM(CLEAN(SUBSTITUTE(IFERROR(IFERROR(VALUE(LEFT(G2679,FIND("@",G2679)-1)),LEFT(G2679,FIND("@",G2679)-1)),IF(G2679="","-",IFERROR(VALUE(G2679),G2679)))," ","")))</f>
        <v/>
      </c>
    </row>
    <row r="2680" ht="15" customHeight="1">
      <c r="A2680" s="4">
        <f>TRIM(CLEAN(SUBSTITUTE(IFERROR(IFERROR(VALUE(LEFT(G2680,FIND("@",G2680)-1)),LEFT(G2680,FIND("@",G2680)-1)),IF(G2680="","-",IFERROR(VALUE(G2680),G2680)))," ","")))</f>
        <v/>
      </c>
    </row>
    <row r="2681" ht="15" customHeight="1">
      <c r="A2681" s="4">
        <f>TRIM(CLEAN(SUBSTITUTE(IFERROR(IFERROR(VALUE(LEFT(G2681,FIND("@",G2681)-1)),LEFT(G2681,FIND("@",G2681)-1)),IF(G2681="","-",IFERROR(VALUE(G2681),G2681)))," ","")))</f>
        <v/>
      </c>
    </row>
    <row r="2682" ht="15" customHeight="1">
      <c r="A2682" s="4">
        <f>TRIM(CLEAN(SUBSTITUTE(IFERROR(IFERROR(VALUE(LEFT(G2682,FIND("@",G2682)-1)),LEFT(G2682,FIND("@",G2682)-1)),IF(G2682="","-",IFERROR(VALUE(G2682),G2682)))," ","")))</f>
        <v/>
      </c>
    </row>
    <row r="2683" ht="15" customHeight="1">
      <c r="A2683" s="4">
        <f>TRIM(CLEAN(SUBSTITUTE(IFERROR(IFERROR(VALUE(LEFT(G2683,FIND("@",G2683)-1)),LEFT(G2683,FIND("@",G2683)-1)),IF(G2683="","-",IFERROR(VALUE(G2683),G2683)))," ","")))</f>
        <v/>
      </c>
    </row>
    <row r="2684" ht="15" customHeight="1">
      <c r="A2684" s="4">
        <f>TRIM(CLEAN(SUBSTITUTE(IFERROR(IFERROR(VALUE(LEFT(G2684,FIND("@",G2684)-1)),LEFT(G2684,FIND("@",G2684)-1)),IF(G2684="","-",IFERROR(VALUE(G2684),G2684)))," ","")))</f>
        <v/>
      </c>
    </row>
    <row r="2685" ht="15" customHeight="1">
      <c r="A2685" s="4">
        <f>TRIM(CLEAN(SUBSTITUTE(IFERROR(IFERROR(VALUE(LEFT(G2685,FIND("@",G2685)-1)),LEFT(G2685,FIND("@",G2685)-1)),IF(G2685="","-",IFERROR(VALUE(G2685),G2685)))," ","")))</f>
        <v/>
      </c>
    </row>
    <row r="2686" ht="15" customHeight="1">
      <c r="A2686" s="4">
        <f>TRIM(CLEAN(SUBSTITUTE(IFERROR(IFERROR(VALUE(LEFT(G2686,FIND("@",G2686)-1)),LEFT(G2686,FIND("@",G2686)-1)),IF(G2686="","-",IFERROR(VALUE(G2686),G2686)))," ","")))</f>
        <v/>
      </c>
    </row>
    <row r="2687" ht="15" customHeight="1">
      <c r="A2687" s="4">
        <f>TRIM(CLEAN(SUBSTITUTE(IFERROR(IFERROR(VALUE(LEFT(G2687,FIND("@",G2687)-1)),LEFT(G2687,FIND("@",G2687)-1)),IF(G2687="","-",IFERROR(VALUE(G2687),G2687)))," ","")))</f>
        <v/>
      </c>
    </row>
    <row r="2688" ht="15" customHeight="1">
      <c r="A2688" s="4">
        <f>TRIM(CLEAN(SUBSTITUTE(IFERROR(IFERROR(VALUE(LEFT(G2688,FIND("@",G2688)-1)),LEFT(G2688,FIND("@",G2688)-1)),IF(G2688="","-",IFERROR(VALUE(G2688),G2688)))," ","")))</f>
        <v/>
      </c>
    </row>
    <row r="2689" ht="15" customHeight="1">
      <c r="A2689" s="4">
        <f>TRIM(CLEAN(SUBSTITUTE(IFERROR(IFERROR(VALUE(LEFT(G2689,FIND("@",G2689)-1)),LEFT(G2689,FIND("@",G2689)-1)),IF(G2689="","-",IFERROR(VALUE(G2689),G2689)))," ","")))</f>
        <v/>
      </c>
    </row>
    <row r="2690" ht="15" customHeight="1">
      <c r="A2690" s="4">
        <f>TRIM(CLEAN(SUBSTITUTE(IFERROR(IFERROR(VALUE(LEFT(G2690,FIND("@",G2690)-1)),LEFT(G2690,FIND("@",G2690)-1)),IF(G2690="","-",IFERROR(VALUE(G2690),G2690)))," ","")))</f>
        <v/>
      </c>
    </row>
    <row r="2691" ht="15" customHeight="1">
      <c r="A2691" s="4">
        <f>TRIM(CLEAN(SUBSTITUTE(IFERROR(IFERROR(VALUE(LEFT(G2691,FIND("@",G2691)-1)),LEFT(G2691,FIND("@",G2691)-1)),IF(G2691="","-",IFERROR(VALUE(G2691),G2691)))," ","")))</f>
        <v/>
      </c>
    </row>
    <row r="2692" ht="15" customHeight="1">
      <c r="A2692" s="4">
        <f>TRIM(CLEAN(SUBSTITUTE(IFERROR(IFERROR(VALUE(LEFT(G2692,FIND("@",G2692)-1)),LEFT(G2692,FIND("@",G2692)-1)),IF(G2692="","-",IFERROR(VALUE(G2692),G2692)))," ","")))</f>
        <v/>
      </c>
    </row>
    <row r="2693" ht="15" customHeight="1">
      <c r="A2693" s="4">
        <f>TRIM(CLEAN(SUBSTITUTE(IFERROR(IFERROR(VALUE(LEFT(G2693,FIND("@",G2693)-1)),LEFT(G2693,FIND("@",G2693)-1)),IF(G2693="","-",IFERROR(VALUE(G2693),G2693)))," ","")))</f>
        <v/>
      </c>
    </row>
    <row r="2694" ht="15" customHeight="1">
      <c r="A2694" s="4">
        <f>TRIM(CLEAN(SUBSTITUTE(IFERROR(IFERROR(VALUE(LEFT(G2694,FIND("@",G2694)-1)),LEFT(G2694,FIND("@",G2694)-1)),IF(G2694="","-",IFERROR(VALUE(G2694),G2694)))," ","")))</f>
        <v/>
      </c>
    </row>
    <row r="2695" ht="15" customHeight="1">
      <c r="A2695" s="4">
        <f>TRIM(CLEAN(SUBSTITUTE(IFERROR(IFERROR(VALUE(LEFT(G2695,FIND("@",G2695)-1)),LEFT(G2695,FIND("@",G2695)-1)),IF(G2695="","-",IFERROR(VALUE(G2695),G2695)))," ","")))</f>
        <v/>
      </c>
    </row>
    <row r="2696" ht="15" customHeight="1">
      <c r="A2696" s="4">
        <f>TRIM(CLEAN(SUBSTITUTE(IFERROR(IFERROR(VALUE(LEFT(G2696,FIND("@",G2696)-1)),LEFT(G2696,FIND("@",G2696)-1)),IF(G2696="","-",IFERROR(VALUE(G2696),G2696)))," ","")))</f>
        <v/>
      </c>
    </row>
    <row r="2697" ht="15" customHeight="1">
      <c r="A2697" s="4">
        <f>TRIM(CLEAN(SUBSTITUTE(IFERROR(IFERROR(VALUE(LEFT(G2697,FIND("@",G2697)-1)),LEFT(G2697,FIND("@",G2697)-1)),IF(G2697="","-",IFERROR(VALUE(G2697),G2697)))," ","")))</f>
        <v/>
      </c>
    </row>
    <row r="2698" ht="15" customHeight="1">
      <c r="A2698" s="4">
        <f>TRIM(CLEAN(SUBSTITUTE(IFERROR(IFERROR(VALUE(LEFT(G2698,FIND("@",G2698)-1)),LEFT(G2698,FIND("@",G2698)-1)),IF(G2698="","-",IFERROR(VALUE(G2698),G2698)))," ","")))</f>
        <v/>
      </c>
    </row>
    <row r="2699" ht="15" customHeight="1">
      <c r="A2699" s="4">
        <f>TRIM(CLEAN(SUBSTITUTE(IFERROR(IFERROR(VALUE(LEFT(G2699,FIND("@",G2699)-1)),LEFT(G2699,FIND("@",G2699)-1)),IF(G2699="","-",IFERROR(VALUE(G2699),G2699)))," ","")))</f>
        <v/>
      </c>
    </row>
    <row r="2700" ht="15" customHeight="1">
      <c r="A2700" s="4">
        <f>TRIM(CLEAN(SUBSTITUTE(IFERROR(IFERROR(VALUE(LEFT(G2700,FIND("@",G2700)-1)),LEFT(G2700,FIND("@",G2700)-1)),IF(G2700="","-",IFERROR(VALUE(G2700),G2700)))," ","")))</f>
        <v/>
      </c>
    </row>
    <row r="2701" ht="15" customHeight="1">
      <c r="A2701" s="4">
        <f>TRIM(CLEAN(SUBSTITUTE(IFERROR(IFERROR(VALUE(LEFT(G2701,FIND("@",G2701)-1)),LEFT(G2701,FIND("@",G2701)-1)),IF(G2701="","-",IFERROR(VALUE(G2701),G2701)))," ","")))</f>
        <v/>
      </c>
    </row>
    <row r="2702" ht="15" customHeight="1">
      <c r="A2702" s="4">
        <f>TRIM(CLEAN(SUBSTITUTE(IFERROR(IFERROR(VALUE(LEFT(G2702,FIND("@",G2702)-1)),LEFT(G2702,FIND("@",G2702)-1)),IF(G2702="","-",IFERROR(VALUE(G2702),G2702)))," ","")))</f>
        <v/>
      </c>
    </row>
    <row r="2703" ht="15" customHeight="1">
      <c r="A2703" s="4">
        <f>TRIM(CLEAN(SUBSTITUTE(IFERROR(IFERROR(VALUE(LEFT(G2703,FIND("@",G2703)-1)),LEFT(G2703,FIND("@",G2703)-1)),IF(G2703="","-",IFERROR(VALUE(G2703),G2703)))," ","")))</f>
        <v/>
      </c>
    </row>
    <row r="2704" ht="15" customHeight="1">
      <c r="A2704" s="4">
        <f>TRIM(CLEAN(SUBSTITUTE(IFERROR(IFERROR(VALUE(LEFT(G2704,FIND("@",G2704)-1)),LEFT(G2704,FIND("@",G2704)-1)),IF(G2704="","-",IFERROR(VALUE(G2704),G2704)))," ","")))</f>
        <v/>
      </c>
    </row>
    <row r="2705" ht="15" customHeight="1">
      <c r="A2705" s="4">
        <f>TRIM(CLEAN(SUBSTITUTE(IFERROR(IFERROR(VALUE(LEFT(G2705,FIND("@",G2705)-1)),LEFT(G2705,FIND("@",G2705)-1)),IF(G2705="","-",IFERROR(VALUE(G2705),G2705)))," ","")))</f>
        <v/>
      </c>
    </row>
    <row r="2706" ht="15" customHeight="1">
      <c r="A2706" s="4">
        <f>TRIM(CLEAN(SUBSTITUTE(IFERROR(IFERROR(VALUE(LEFT(G2706,FIND("@",G2706)-1)),LEFT(G2706,FIND("@",G2706)-1)),IF(G2706="","-",IFERROR(VALUE(G2706),G2706)))," ","")))</f>
        <v/>
      </c>
    </row>
    <row r="2707" ht="15" customHeight="1">
      <c r="A2707" s="4">
        <f>TRIM(CLEAN(SUBSTITUTE(IFERROR(IFERROR(VALUE(LEFT(G2707,FIND("@",G2707)-1)),LEFT(G2707,FIND("@",G2707)-1)),IF(G2707="","-",IFERROR(VALUE(G2707),G2707)))," ","")))</f>
        <v/>
      </c>
    </row>
    <row r="2708" ht="15" customHeight="1">
      <c r="A2708" s="4">
        <f>TRIM(CLEAN(SUBSTITUTE(IFERROR(IFERROR(VALUE(LEFT(G2708,FIND("@",G2708)-1)),LEFT(G2708,FIND("@",G2708)-1)),IF(G2708="","-",IFERROR(VALUE(G2708),G2708)))," ","")))</f>
        <v/>
      </c>
    </row>
    <row r="2709" ht="15" customHeight="1">
      <c r="A2709" s="4">
        <f>TRIM(CLEAN(SUBSTITUTE(IFERROR(IFERROR(VALUE(LEFT(G2709,FIND("@",G2709)-1)),LEFT(G2709,FIND("@",G2709)-1)),IF(G2709="","-",IFERROR(VALUE(G2709),G2709)))," ","")))</f>
        <v/>
      </c>
    </row>
    <row r="2710" ht="15" customHeight="1">
      <c r="A2710" s="4">
        <f>TRIM(CLEAN(SUBSTITUTE(IFERROR(IFERROR(VALUE(LEFT(G2710,FIND("@",G2710)-1)),LEFT(G2710,FIND("@",G2710)-1)),IF(G2710="","-",IFERROR(VALUE(G2710),G2710)))," ","")))</f>
        <v/>
      </c>
    </row>
    <row r="2711" ht="15" customHeight="1">
      <c r="A2711" s="4">
        <f>TRIM(CLEAN(SUBSTITUTE(IFERROR(IFERROR(VALUE(LEFT(G2711,FIND("@",G2711)-1)),LEFT(G2711,FIND("@",G2711)-1)),IF(G2711="","-",IFERROR(VALUE(G2711),G2711)))," ","")))</f>
        <v/>
      </c>
    </row>
    <row r="2712" ht="15" customHeight="1">
      <c r="A2712" s="4">
        <f>TRIM(CLEAN(SUBSTITUTE(IFERROR(IFERROR(VALUE(LEFT(G2712,FIND("@",G2712)-1)),LEFT(G2712,FIND("@",G2712)-1)),IF(G2712="","-",IFERROR(VALUE(G2712),G2712)))," ","")))</f>
        <v/>
      </c>
    </row>
    <row r="2713" ht="15" customHeight="1">
      <c r="A2713" s="4">
        <f>TRIM(CLEAN(SUBSTITUTE(IFERROR(IFERROR(VALUE(LEFT(G2713,FIND("@",G2713)-1)),LEFT(G2713,FIND("@",G2713)-1)),IF(G2713="","-",IFERROR(VALUE(G2713),G2713)))," ","")))</f>
        <v/>
      </c>
    </row>
    <row r="2714">
      <c r="A2714" s="4">
        <f>TRIM(CLEAN(SUBSTITUTE(IFERROR(IFERROR(VALUE(LEFT(G2714,FIND("@",G2714)-1)),LEFT(G2714,FIND("@",G2714)-1)),IF(G2714="","-",IFERROR(VALUE(G2714),G2714)))," ","")))</f>
        <v/>
      </c>
    </row>
    <row r="2715">
      <c r="A2715" s="4">
        <f>TRIM(CLEAN(SUBSTITUTE(IFERROR(IFERROR(VALUE(LEFT(G2715,FIND("@",G2715)-1)),LEFT(G2715,FIND("@",G2715)-1)),IF(G2715="","-",IFERROR(VALUE(G2715),G2715)))," ","")))</f>
        <v/>
      </c>
    </row>
    <row r="2716">
      <c r="A2716" s="4">
        <f>TRIM(CLEAN(SUBSTITUTE(IFERROR(IFERROR(VALUE(LEFT(G2716,FIND("@",G2716)-1)),LEFT(G2716,FIND("@",G2716)-1)),IF(G2716="","-",IFERROR(VALUE(G2716),G2716)))," ","")))</f>
        <v/>
      </c>
    </row>
    <row r="2717">
      <c r="A2717" s="4">
        <f>TRIM(CLEAN(SUBSTITUTE(IFERROR(IFERROR(VALUE(LEFT(G2717,FIND("@",G2717)-1)),LEFT(G2717,FIND("@",G2717)-1)),IF(G2717="","-",IFERROR(VALUE(G2717),G2717)))," ","")))</f>
        <v/>
      </c>
    </row>
    <row r="2718">
      <c r="A2718" s="4">
        <f>TRIM(CLEAN(SUBSTITUTE(IFERROR(IFERROR(VALUE(LEFT(G2718,FIND("@",G2718)-1)),LEFT(G2718,FIND("@",G2718)-1)),IF(G2718="","-",IFERROR(VALUE(G2718),G2718)))," ","")))</f>
        <v/>
      </c>
    </row>
    <row r="2719">
      <c r="A2719" s="4">
        <f>TRIM(CLEAN(SUBSTITUTE(IFERROR(IFERROR(VALUE(LEFT(G2719,FIND("@",G2719)-1)),LEFT(G2719,FIND("@",G2719)-1)),IF(G2719="","-",IFERROR(VALUE(G2719),G2719)))," ","")))</f>
        <v/>
      </c>
    </row>
    <row r="2720">
      <c r="A2720" s="4">
        <f>TRIM(CLEAN(SUBSTITUTE(IFERROR(IFERROR(VALUE(LEFT(G2720,FIND("@",G2720)-1)),LEFT(G2720,FIND("@",G2720)-1)),IF(G2720="","-",IFERROR(VALUE(G2720),G2720)))," ","")))</f>
        <v/>
      </c>
    </row>
    <row r="2721">
      <c r="A2721" s="4">
        <f>TRIM(CLEAN(SUBSTITUTE(IFERROR(IFERROR(VALUE(LEFT(G2721,FIND("@",G2721)-1)),LEFT(G2721,FIND("@",G2721)-1)),IF(G2721="","-",IFERROR(VALUE(G2721),G2721)))," ","")))</f>
        <v/>
      </c>
    </row>
    <row r="2722">
      <c r="A2722" s="4">
        <f>TRIM(CLEAN(SUBSTITUTE(IFERROR(IFERROR(VALUE(LEFT(G2722,FIND("@",G2722)-1)),LEFT(G2722,FIND("@",G2722)-1)),IF(G2722="","-",IFERROR(VALUE(G2722),G2722)))," ","")))</f>
        <v/>
      </c>
    </row>
    <row r="2723">
      <c r="A2723" s="4">
        <f>TRIM(CLEAN(SUBSTITUTE(IFERROR(IFERROR(VALUE(LEFT(G2723,FIND("@",G2723)-1)),LEFT(G2723,FIND("@",G2723)-1)),IF(G2723="","-",IFERROR(VALUE(G2723),G2723)))," ","")))</f>
        <v/>
      </c>
    </row>
    <row r="2724">
      <c r="A2724" s="4">
        <f>TRIM(CLEAN(SUBSTITUTE(IFERROR(IFERROR(VALUE(LEFT(G2724,FIND("@",G2724)-1)),LEFT(G2724,FIND("@",G2724)-1)),IF(G2724="","-",IFERROR(VALUE(G2724),G2724)))," ","")))</f>
        <v/>
      </c>
    </row>
    <row r="2725">
      <c r="A2725" s="4">
        <f>TRIM(CLEAN(SUBSTITUTE(IFERROR(IFERROR(VALUE(LEFT(G2725,FIND("@",G2725)-1)),LEFT(G2725,FIND("@",G2725)-1)),IF(G2725="","-",IFERROR(VALUE(G2725),G2725)))," ","")))</f>
        <v/>
      </c>
    </row>
    <row r="2726">
      <c r="A2726" s="4">
        <f>TRIM(CLEAN(SUBSTITUTE(IFERROR(IFERROR(VALUE(LEFT(G2726,FIND("@",G2726)-1)),LEFT(G2726,FIND("@",G2726)-1)),IF(G2726="","-",IFERROR(VALUE(G2726),G2726)))," ","")))</f>
        <v/>
      </c>
    </row>
    <row r="2727">
      <c r="A2727" s="4">
        <f>TRIM(CLEAN(SUBSTITUTE(IFERROR(IFERROR(VALUE(LEFT(G2727,FIND("@",G2727)-1)),LEFT(G2727,FIND("@",G2727)-1)),IF(G2727="","-",IFERROR(VALUE(G2727),G2727)))," ","")))</f>
        <v/>
      </c>
    </row>
    <row r="2728">
      <c r="A2728" s="4">
        <f>TRIM(CLEAN(SUBSTITUTE(IFERROR(IFERROR(VALUE(LEFT(G2728,FIND("@",G2728)-1)),LEFT(G2728,FIND("@",G2728)-1)),IF(G2728="","-",IFERROR(VALUE(G2728),G2728)))," ","")))</f>
        <v/>
      </c>
    </row>
    <row r="2729">
      <c r="A2729" s="4">
        <f>TRIM(CLEAN(SUBSTITUTE(IFERROR(IFERROR(VALUE(LEFT(G2729,FIND("@",G2729)-1)),LEFT(G2729,FIND("@",G2729)-1)),IF(G2729="","-",IFERROR(VALUE(G2729),G2729)))," ","")))</f>
        <v/>
      </c>
    </row>
    <row r="2730">
      <c r="A2730" s="4">
        <f>TRIM(CLEAN(SUBSTITUTE(IFERROR(IFERROR(VALUE(LEFT(G2730,FIND("@",G2730)-1)),LEFT(G2730,FIND("@",G2730)-1)),IF(G2730="","-",IFERROR(VALUE(G2730),G2730)))," ","")))</f>
        <v/>
      </c>
    </row>
    <row r="2731">
      <c r="A2731" s="4">
        <f>TRIM(CLEAN(SUBSTITUTE(IFERROR(IFERROR(VALUE(LEFT(G2731,FIND("@",G2731)-1)),LEFT(G2731,FIND("@",G2731)-1)),IF(G2731="","-",IFERROR(VALUE(G2731),G2731)))," ","")))</f>
        <v/>
      </c>
    </row>
    <row r="2732">
      <c r="A2732" s="4">
        <f>TRIM(CLEAN(SUBSTITUTE(IFERROR(IFERROR(VALUE(LEFT(G2732,FIND("@",G2732)-1)),LEFT(G2732,FIND("@",G2732)-1)),IF(G2732="","-",IFERROR(VALUE(G2732),G2732)))," ","")))</f>
        <v/>
      </c>
    </row>
    <row r="2733">
      <c r="A2733" s="4">
        <f>TRIM(CLEAN(SUBSTITUTE(IFERROR(IFERROR(VALUE(LEFT(G2733,FIND("@",G2733)-1)),LEFT(G2733,FIND("@",G2733)-1)),IF(G2733="","-",IFERROR(VALUE(G2733),G2733)))," ","")))</f>
        <v/>
      </c>
    </row>
    <row r="2734">
      <c r="A2734" s="4">
        <f>TRIM(CLEAN(SUBSTITUTE(IFERROR(IFERROR(VALUE(LEFT(G2734,FIND("@",G2734)-1)),LEFT(G2734,FIND("@",G2734)-1)),IF(G2734="","-",IFERROR(VALUE(G2734),G2734)))," ","")))</f>
        <v/>
      </c>
    </row>
    <row r="2735">
      <c r="A2735" s="4">
        <f>TRIM(CLEAN(SUBSTITUTE(IFERROR(IFERROR(VALUE(LEFT(G2735,FIND("@",G2735)-1)),LEFT(G2735,FIND("@",G2735)-1)),IF(G2735="","-",IFERROR(VALUE(G2735),G2735)))," ","")))</f>
        <v/>
      </c>
    </row>
    <row r="2736">
      <c r="A2736" s="4">
        <f>TRIM(CLEAN(SUBSTITUTE(IFERROR(IFERROR(VALUE(LEFT(G2736,FIND("@",G2736)-1)),LEFT(G2736,FIND("@",G2736)-1)),IF(G2736="","-",IFERROR(VALUE(G2736),G2736)))," ","")))</f>
        <v/>
      </c>
    </row>
    <row r="2737">
      <c r="A2737" s="4">
        <f>TRIM(CLEAN(SUBSTITUTE(IFERROR(IFERROR(VALUE(LEFT(G2737,FIND("@",G2737)-1)),LEFT(G2737,FIND("@",G2737)-1)),IF(G2737="","-",IFERROR(VALUE(G2737),G2737)))," ","")))</f>
        <v/>
      </c>
    </row>
    <row r="2738">
      <c r="A2738" s="4">
        <f>TRIM(CLEAN(SUBSTITUTE(IFERROR(IFERROR(VALUE(LEFT(G2738,FIND("@",G2738)-1)),LEFT(G2738,FIND("@",G2738)-1)),IF(G2738="","-",IFERROR(VALUE(G2738),G2738)))," ","")))</f>
        <v/>
      </c>
    </row>
    <row r="2739">
      <c r="A2739" s="4">
        <f>TRIM(CLEAN(SUBSTITUTE(IFERROR(IFERROR(VALUE(LEFT(G2739,FIND("@",G2739)-1)),LEFT(G2739,FIND("@",G2739)-1)),IF(G2739="","-",IFERROR(VALUE(G2739),G2739)))," ","")))</f>
        <v/>
      </c>
    </row>
    <row r="2740">
      <c r="A2740" s="4">
        <f>TRIM(CLEAN(SUBSTITUTE(IFERROR(IFERROR(VALUE(LEFT(G2740,FIND("@",G2740)-1)),LEFT(G2740,FIND("@",G2740)-1)),IF(G2740="","-",IFERROR(VALUE(G2740),G2740)))," ","")))</f>
        <v/>
      </c>
    </row>
    <row r="2741">
      <c r="A2741" s="4">
        <f>TRIM(CLEAN(SUBSTITUTE(IFERROR(IFERROR(VALUE(LEFT(G2741,FIND("@",G2741)-1)),LEFT(G2741,FIND("@",G2741)-1)),IF(G2741="","-",IFERROR(VALUE(G2741),G2741)))," ","")))</f>
        <v/>
      </c>
    </row>
    <row r="2742">
      <c r="A2742" s="4">
        <f>TRIM(CLEAN(SUBSTITUTE(IFERROR(IFERROR(VALUE(LEFT(G2742,FIND("@",G2742)-1)),LEFT(G2742,FIND("@",G2742)-1)),IF(G2742="","-",IFERROR(VALUE(G2742),G2742)))," ","")))</f>
        <v/>
      </c>
    </row>
    <row r="2743">
      <c r="A2743" s="4">
        <f>TRIM(CLEAN(SUBSTITUTE(IFERROR(IFERROR(VALUE(LEFT(G2743,FIND("@",G2743)-1)),LEFT(G2743,FIND("@",G2743)-1)),IF(G2743="","-",IFERROR(VALUE(G2743),G2743)))," ","")))</f>
        <v/>
      </c>
    </row>
    <row r="2744">
      <c r="A2744" s="4">
        <f>TRIM(CLEAN(SUBSTITUTE(IFERROR(IFERROR(VALUE(LEFT(G2744,FIND("@",G2744)-1)),LEFT(G2744,FIND("@",G2744)-1)),IF(G2744="","-",IFERROR(VALUE(G2744),G2744)))," ","")))</f>
        <v/>
      </c>
    </row>
    <row r="2745">
      <c r="A2745" s="4">
        <f>TRIM(CLEAN(SUBSTITUTE(IFERROR(IFERROR(VALUE(LEFT(G2745,FIND("@",G2745)-1)),LEFT(G2745,FIND("@",G2745)-1)),IF(G2745="","-",IFERROR(VALUE(G2745),G2745)))," ","")))</f>
        <v/>
      </c>
    </row>
    <row r="2746">
      <c r="A2746" s="4">
        <f>TRIM(CLEAN(SUBSTITUTE(IFERROR(IFERROR(VALUE(LEFT(G2746,FIND("@",G2746)-1)),LEFT(G2746,FIND("@",G2746)-1)),IF(G2746="","-",IFERROR(VALUE(G2746),G2746)))," ","")))</f>
        <v/>
      </c>
    </row>
    <row r="2747">
      <c r="A2747" s="4">
        <f>TRIM(CLEAN(SUBSTITUTE(IFERROR(IFERROR(VALUE(LEFT(G2747,FIND("@",G2747)-1)),LEFT(G2747,FIND("@",G2747)-1)),IF(G2747="","-",IFERROR(VALUE(G2747),G2747)))," ","")))</f>
        <v/>
      </c>
    </row>
    <row r="2748">
      <c r="A2748" s="4">
        <f>TRIM(CLEAN(SUBSTITUTE(IFERROR(IFERROR(VALUE(LEFT(G2748,FIND("@",G2748)-1)),LEFT(G2748,FIND("@",G2748)-1)),IF(G2748="","-",IFERROR(VALUE(G2748),G2748)))," ","")))</f>
        <v/>
      </c>
    </row>
    <row r="2749">
      <c r="A2749" s="4">
        <f>TRIM(CLEAN(SUBSTITUTE(IFERROR(IFERROR(VALUE(LEFT(G2749,FIND("@",G2749)-1)),LEFT(G2749,FIND("@",G2749)-1)),IF(G2749="","-",IFERROR(VALUE(G2749),G2749)))," ","")))</f>
        <v/>
      </c>
    </row>
    <row r="2750">
      <c r="A2750" s="4">
        <f>TRIM(CLEAN(SUBSTITUTE(IFERROR(IFERROR(VALUE(LEFT(G2750,FIND("@",G2750)-1)),LEFT(G2750,FIND("@",G2750)-1)),IF(G2750="","-",IFERROR(VALUE(G2750),G2750)))," ","")))</f>
        <v/>
      </c>
    </row>
    <row r="2751">
      <c r="A2751" s="4">
        <f>TRIM(CLEAN(SUBSTITUTE(IFERROR(IFERROR(VALUE(LEFT(G2751,FIND("@",G2751)-1)),LEFT(G2751,FIND("@",G2751)-1)),IF(G2751="","-",IFERROR(VALUE(G2751),G2751)))," ","")))</f>
        <v/>
      </c>
    </row>
    <row r="2752">
      <c r="A2752" s="4">
        <f>TRIM(CLEAN(SUBSTITUTE(IFERROR(IFERROR(VALUE(LEFT(G2752,FIND("@",G2752)-1)),LEFT(G2752,FIND("@",G2752)-1)),IF(G2752="","-",IFERROR(VALUE(G2752),G2752)))," ","")))</f>
        <v/>
      </c>
    </row>
    <row r="2753">
      <c r="A2753" s="4">
        <f>TRIM(CLEAN(SUBSTITUTE(IFERROR(IFERROR(VALUE(LEFT(G2753,FIND("@",G2753)-1)),LEFT(G2753,FIND("@",G2753)-1)),IF(G2753="","-",IFERROR(VALUE(G2753),G2753)))," ","")))</f>
        <v/>
      </c>
    </row>
    <row r="2754">
      <c r="A2754" s="4">
        <f>TRIM(CLEAN(SUBSTITUTE(IFERROR(IFERROR(VALUE(LEFT(G2754,FIND("@",G2754)-1)),LEFT(G2754,FIND("@",G2754)-1)),IF(G2754="","-",IFERROR(VALUE(G2754),G2754)))," ","")))</f>
        <v/>
      </c>
    </row>
    <row r="2755">
      <c r="A2755" s="4">
        <f>TRIM(CLEAN(SUBSTITUTE(IFERROR(IFERROR(VALUE(LEFT(G2755,FIND("@",G2755)-1)),LEFT(G2755,FIND("@",G2755)-1)),IF(G2755="","-",IFERROR(VALUE(G2755),G2755)))," ","")))</f>
        <v/>
      </c>
    </row>
    <row r="2756">
      <c r="A2756" s="4">
        <f>TRIM(CLEAN(SUBSTITUTE(IFERROR(IFERROR(VALUE(LEFT(G2756,FIND("@",G2756)-1)),LEFT(G2756,FIND("@",G2756)-1)),IF(G2756="","-",IFERROR(VALUE(G2756),G2756)))," ","")))</f>
        <v/>
      </c>
    </row>
    <row r="2757">
      <c r="A2757" s="4">
        <f>TRIM(CLEAN(SUBSTITUTE(IFERROR(IFERROR(VALUE(LEFT(G2757,FIND("@",G2757)-1)),LEFT(G2757,FIND("@",G2757)-1)),IF(G2757="","-",IFERROR(VALUE(G2757),G2757)))," ","")))</f>
        <v/>
      </c>
    </row>
    <row r="2758">
      <c r="A2758" s="4">
        <f>TRIM(CLEAN(SUBSTITUTE(IFERROR(IFERROR(VALUE(LEFT(G2758,FIND("@",G2758)-1)),LEFT(G2758,FIND("@",G2758)-1)),IF(G2758="","-",IFERROR(VALUE(G2758),G2758)))," ","")))</f>
        <v/>
      </c>
    </row>
    <row r="2759">
      <c r="A2759" s="4">
        <f>TRIM(CLEAN(SUBSTITUTE(IFERROR(IFERROR(VALUE(LEFT(G2759,FIND("@",G2759)-1)),LEFT(G2759,FIND("@",G2759)-1)),IF(G2759="","-",IFERROR(VALUE(G2759),G2759)))," ","")))</f>
        <v/>
      </c>
    </row>
    <row r="2760">
      <c r="A2760" s="4">
        <f>TRIM(CLEAN(SUBSTITUTE(IFERROR(IFERROR(VALUE(LEFT(G2760,FIND("@",G2760)-1)),LEFT(G2760,FIND("@",G2760)-1)),IF(G2760="","-",IFERROR(VALUE(G2760),G2760)))," ","")))</f>
        <v/>
      </c>
    </row>
    <row r="2761">
      <c r="A2761" s="4">
        <f>TRIM(CLEAN(SUBSTITUTE(IFERROR(IFERROR(VALUE(LEFT(G2761,FIND("@",G2761)-1)),LEFT(G2761,FIND("@",G2761)-1)),IF(G2761="","-",IFERROR(VALUE(G2761),G2761)))," ","")))</f>
        <v/>
      </c>
    </row>
    <row r="2762">
      <c r="A2762" s="4">
        <f>TRIM(CLEAN(SUBSTITUTE(IFERROR(IFERROR(VALUE(LEFT(G2762,FIND("@",G2762)-1)),LEFT(G2762,FIND("@",G2762)-1)),IF(G2762="","-",IFERROR(VALUE(G2762),G2762)))," ","")))</f>
        <v/>
      </c>
    </row>
    <row r="2763">
      <c r="A2763" s="4">
        <f>TRIM(CLEAN(SUBSTITUTE(IFERROR(IFERROR(VALUE(LEFT(G2763,FIND("@",G2763)-1)),LEFT(G2763,FIND("@",G2763)-1)),IF(G2763="","-",IFERROR(VALUE(G2763),G2763)))," ","")))</f>
        <v/>
      </c>
    </row>
    <row r="2764">
      <c r="A2764" s="4">
        <f>TRIM(CLEAN(SUBSTITUTE(IFERROR(IFERROR(VALUE(LEFT(G2764,FIND("@",G2764)-1)),LEFT(G2764,FIND("@",G2764)-1)),IF(G2764="","-",IFERROR(VALUE(G2764),G2764)))," ","")))</f>
        <v/>
      </c>
    </row>
    <row r="2765">
      <c r="A2765" s="4">
        <f>TRIM(CLEAN(SUBSTITUTE(IFERROR(IFERROR(VALUE(LEFT(G2765,FIND("@",G2765)-1)),LEFT(G2765,FIND("@",G2765)-1)),IF(G2765="","-",IFERROR(VALUE(G2765),G2765)))," ","")))</f>
        <v/>
      </c>
    </row>
    <row r="2766">
      <c r="A2766" s="4">
        <f>TRIM(CLEAN(SUBSTITUTE(IFERROR(IFERROR(VALUE(LEFT(G2766,FIND("@",G2766)-1)),LEFT(G2766,FIND("@",G2766)-1)),IF(G2766="","-",IFERROR(VALUE(G2766),G2766)))," ","")))</f>
        <v/>
      </c>
    </row>
    <row r="2767">
      <c r="A2767" s="4">
        <f>TRIM(CLEAN(SUBSTITUTE(IFERROR(IFERROR(VALUE(LEFT(G2767,FIND("@",G2767)-1)),LEFT(G2767,FIND("@",G2767)-1)),IF(G2767="","-",IFERROR(VALUE(G2767),G2767)))," ","")))</f>
        <v/>
      </c>
    </row>
    <row r="2768">
      <c r="A2768" s="4">
        <f>TRIM(CLEAN(SUBSTITUTE(IFERROR(IFERROR(VALUE(LEFT(G2768,FIND("@",G2768)-1)),LEFT(G2768,FIND("@",G2768)-1)),IF(G2768="","-",IFERROR(VALUE(G2768),G2768)))," ","")))</f>
        <v/>
      </c>
    </row>
    <row r="2769">
      <c r="A2769" s="4">
        <f>TRIM(CLEAN(SUBSTITUTE(IFERROR(IFERROR(VALUE(LEFT(G2769,FIND("@",G2769)-1)),LEFT(G2769,FIND("@",G2769)-1)),IF(G2769="","-",IFERROR(VALUE(G2769),G2769)))," ","")))</f>
        <v/>
      </c>
    </row>
    <row r="2770">
      <c r="A2770" s="4">
        <f>TRIM(CLEAN(SUBSTITUTE(IFERROR(IFERROR(VALUE(LEFT(G2770,FIND("@",G2770)-1)),LEFT(G2770,FIND("@",G2770)-1)),IF(G2770="","-",IFERROR(VALUE(G2770),G2770)))," ","")))</f>
        <v/>
      </c>
    </row>
    <row r="2771">
      <c r="A2771" s="4">
        <f>TRIM(CLEAN(SUBSTITUTE(IFERROR(IFERROR(VALUE(LEFT(G2771,FIND("@",G2771)-1)),LEFT(G2771,FIND("@",G2771)-1)),IF(G2771="","-",IFERROR(VALUE(G2771),G2771)))," ","")))</f>
        <v/>
      </c>
    </row>
    <row r="2772">
      <c r="A2772" s="4">
        <f>TRIM(CLEAN(SUBSTITUTE(IFERROR(IFERROR(VALUE(LEFT(G2772,FIND("@",G2772)-1)),LEFT(G2772,FIND("@",G2772)-1)),IF(G2772="","-",IFERROR(VALUE(G2772),G2772)))," ","")))</f>
        <v/>
      </c>
    </row>
    <row r="2773">
      <c r="A2773" s="4">
        <f>TRIM(CLEAN(SUBSTITUTE(IFERROR(IFERROR(VALUE(LEFT(G2773,FIND("@",G2773)-1)),LEFT(G2773,FIND("@",G2773)-1)),IF(G2773="","-",IFERROR(VALUE(G2773),G2773)))," ","")))</f>
        <v/>
      </c>
    </row>
    <row r="2774">
      <c r="A2774" s="4">
        <f>TRIM(CLEAN(SUBSTITUTE(IFERROR(IFERROR(VALUE(LEFT(G2774,FIND("@",G2774)-1)),LEFT(G2774,FIND("@",G2774)-1)),IF(G2774="","-",IFERROR(VALUE(G2774),G2774)))," ","")))</f>
        <v/>
      </c>
    </row>
    <row r="2775">
      <c r="A2775" s="4">
        <f>TRIM(CLEAN(SUBSTITUTE(IFERROR(IFERROR(VALUE(LEFT(G2775,FIND("@",G2775)-1)),LEFT(G2775,FIND("@",G2775)-1)),IF(G2775="","-",IFERROR(VALUE(G2775),G2775)))," ","")))</f>
        <v/>
      </c>
    </row>
    <row r="2776">
      <c r="A2776" s="4">
        <f>TRIM(CLEAN(SUBSTITUTE(IFERROR(IFERROR(VALUE(LEFT(G2776,FIND("@",G2776)-1)),LEFT(G2776,FIND("@",G2776)-1)),IF(G2776="","-",IFERROR(VALUE(G2776),G2776)))," ","")))</f>
        <v/>
      </c>
    </row>
    <row r="2777">
      <c r="A2777" s="4">
        <f>TRIM(CLEAN(SUBSTITUTE(IFERROR(IFERROR(VALUE(LEFT(G2777,FIND("@",G2777)-1)),LEFT(G2777,FIND("@",G2777)-1)),IF(G2777="","-",IFERROR(VALUE(G2777),G2777)))," ","")))</f>
        <v/>
      </c>
    </row>
    <row r="2778">
      <c r="A2778" s="4">
        <f>TRIM(CLEAN(SUBSTITUTE(IFERROR(IFERROR(VALUE(LEFT(G2778,FIND("@",G2778)-1)),LEFT(G2778,FIND("@",G2778)-1)),IF(G2778="","-",IFERROR(VALUE(G2778),G2778)))," ","")))</f>
        <v/>
      </c>
    </row>
    <row r="2779">
      <c r="A2779" s="4">
        <f>TRIM(CLEAN(SUBSTITUTE(IFERROR(IFERROR(VALUE(LEFT(G2779,FIND("@",G2779)-1)),LEFT(G2779,FIND("@",G2779)-1)),IF(G2779="","-",IFERROR(VALUE(G2779),G2779)))," ","")))</f>
        <v/>
      </c>
    </row>
    <row r="2780">
      <c r="A2780" s="4">
        <f>TRIM(CLEAN(SUBSTITUTE(IFERROR(IFERROR(VALUE(LEFT(G2780,FIND("@",G2780)-1)),LEFT(G2780,FIND("@",G2780)-1)),IF(G2780="","-",IFERROR(VALUE(G2780),G2780)))," ","")))</f>
        <v/>
      </c>
    </row>
    <row r="2781">
      <c r="A2781" s="4">
        <f>TRIM(CLEAN(SUBSTITUTE(IFERROR(IFERROR(VALUE(LEFT(G2781,FIND("@",G2781)-1)),LEFT(G2781,FIND("@",G2781)-1)),IF(G2781="","-",IFERROR(VALUE(G2781),G2781)))," ","")))</f>
        <v/>
      </c>
    </row>
    <row r="2782">
      <c r="A2782" s="4">
        <f>TRIM(CLEAN(SUBSTITUTE(IFERROR(IFERROR(VALUE(LEFT(G2782,FIND("@",G2782)-1)),LEFT(G2782,FIND("@",G2782)-1)),IF(G2782="","-",IFERROR(VALUE(G2782),G2782)))," ","")))</f>
        <v/>
      </c>
    </row>
    <row r="2783">
      <c r="A2783" s="4">
        <f>TRIM(CLEAN(SUBSTITUTE(IFERROR(IFERROR(VALUE(LEFT(G2783,FIND("@",G2783)-1)),LEFT(G2783,FIND("@",G2783)-1)),IF(G2783="","-",IFERROR(VALUE(G2783),G2783)))," ","")))</f>
        <v/>
      </c>
    </row>
    <row r="2784">
      <c r="A2784" s="4">
        <f>TRIM(CLEAN(SUBSTITUTE(IFERROR(IFERROR(VALUE(LEFT(G2784,FIND("@",G2784)-1)),LEFT(G2784,FIND("@",G2784)-1)),IF(G2784="","-",IFERROR(VALUE(G2784),G2784)))," ","")))</f>
        <v/>
      </c>
    </row>
    <row r="2785">
      <c r="A2785" s="4">
        <f>TRIM(CLEAN(SUBSTITUTE(IFERROR(IFERROR(VALUE(LEFT(G2785,FIND("@",G2785)-1)),LEFT(G2785,FIND("@",G2785)-1)),IF(G2785="","-",IFERROR(VALUE(G2785),G2785)))," ","")))</f>
        <v/>
      </c>
    </row>
    <row r="2786">
      <c r="A2786" s="4">
        <f>TRIM(CLEAN(SUBSTITUTE(IFERROR(IFERROR(VALUE(LEFT(G2786,FIND("@",G2786)-1)),LEFT(G2786,FIND("@",G2786)-1)),IF(G2786="","-",IFERROR(VALUE(G2786),G2786)))," ","")))</f>
        <v/>
      </c>
    </row>
    <row r="2787">
      <c r="A2787" s="4">
        <f>TRIM(CLEAN(SUBSTITUTE(IFERROR(IFERROR(VALUE(LEFT(G2787,FIND("@",G2787)-1)),LEFT(G2787,FIND("@",G2787)-1)),IF(G2787="","-",IFERROR(VALUE(G2787),G2787)))," ","")))</f>
        <v/>
      </c>
    </row>
    <row r="2788">
      <c r="A2788" s="4">
        <f>TRIM(CLEAN(SUBSTITUTE(IFERROR(IFERROR(VALUE(LEFT(G2788,FIND("@",G2788)-1)),LEFT(G2788,FIND("@",G2788)-1)),IF(G2788="","-",IFERROR(VALUE(G2788),G2788)))," ","")))</f>
        <v/>
      </c>
    </row>
    <row r="2789">
      <c r="A2789" s="4">
        <f>TRIM(CLEAN(SUBSTITUTE(IFERROR(IFERROR(VALUE(LEFT(G2789,FIND("@",G2789)-1)),LEFT(G2789,FIND("@",G2789)-1)),IF(G2789="","-",IFERROR(VALUE(G2789),G2789)))," ","")))</f>
        <v/>
      </c>
    </row>
    <row r="2790">
      <c r="A2790" s="4">
        <f>TRIM(CLEAN(SUBSTITUTE(IFERROR(IFERROR(VALUE(LEFT(G2790,FIND("@",G2790)-1)),LEFT(G2790,FIND("@",G2790)-1)),IF(G2790="","-",IFERROR(VALUE(G2790),G2790)))," ","")))</f>
        <v/>
      </c>
    </row>
    <row r="2791">
      <c r="A2791" s="4">
        <f>TRIM(CLEAN(SUBSTITUTE(IFERROR(IFERROR(VALUE(LEFT(G2791,FIND("@",G2791)-1)),LEFT(G2791,FIND("@",G2791)-1)),IF(G2791="","-",IFERROR(VALUE(G2791),G2791)))," ","")))</f>
        <v/>
      </c>
    </row>
    <row r="2792">
      <c r="A2792" s="4">
        <f>TRIM(CLEAN(SUBSTITUTE(IFERROR(IFERROR(VALUE(LEFT(G2792,FIND("@",G2792)-1)),LEFT(G2792,FIND("@",G2792)-1)),IF(G2792="","-",IFERROR(VALUE(G2792),G2792)))," ","")))</f>
        <v/>
      </c>
    </row>
    <row r="2793">
      <c r="A2793" s="4">
        <f>TRIM(CLEAN(SUBSTITUTE(IFERROR(IFERROR(VALUE(LEFT(G2793,FIND("@",G2793)-1)),LEFT(G2793,FIND("@",G2793)-1)),IF(G2793="","-",IFERROR(VALUE(G2793),G2793)))," ","")))</f>
        <v/>
      </c>
    </row>
    <row r="2794">
      <c r="A2794" s="4">
        <f>TRIM(CLEAN(SUBSTITUTE(IFERROR(IFERROR(VALUE(LEFT(G2794,FIND("@",G2794)-1)),LEFT(G2794,FIND("@",G2794)-1)),IF(G2794="","-",IFERROR(VALUE(G2794),G2794)))," ","")))</f>
        <v/>
      </c>
    </row>
    <row r="2795">
      <c r="A2795" s="4">
        <f>TRIM(CLEAN(SUBSTITUTE(IFERROR(IFERROR(VALUE(LEFT(G2795,FIND("@",G2795)-1)),LEFT(G2795,FIND("@",G2795)-1)),IF(G2795="","-",IFERROR(VALUE(G2795),G2795)))," ","")))</f>
        <v/>
      </c>
    </row>
    <row r="2796">
      <c r="A2796" s="4">
        <f>TRIM(CLEAN(SUBSTITUTE(IFERROR(IFERROR(VALUE(LEFT(G2796,FIND("@",G2796)-1)),LEFT(G2796,FIND("@",G2796)-1)),IF(G2796="","-",IFERROR(VALUE(G2796),G2796)))," ","")))</f>
        <v/>
      </c>
    </row>
    <row r="2797">
      <c r="A2797" s="4">
        <f>TRIM(CLEAN(SUBSTITUTE(IFERROR(IFERROR(VALUE(LEFT(G2797,FIND("@",G2797)-1)),LEFT(G2797,FIND("@",G2797)-1)),IF(G2797="","-",IFERROR(VALUE(G2797),G2797)))," ","")))</f>
        <v/>
      </c>
    </row>
    <row r="2798">
      <c r="A2798" s="4">
        <f>TRIM(CLEAN(SUBSTITUTE(IFERROR(IFERROR(VALUE(LEFT(G2798,FIND("@",G2798)-1)),LEFT(G2798,FIND("@",G2798)-1)),IF(G2798="","-",IFERROR(VALUE(G2798),G2798)))," ","")))</f>
        <v/>
      </c>
    </row>
    <row r="2799">
      <c r="A2799" s="4">
        <f>TRIM(CLEAN(SUBSTITUTE(IFERROR(IFERROR(VALUE(LEFT(G2799,FIND("@",G2799)-1)),LEFT(G2799,FIND("@",G2799)-1)),IF(G2799="","-",IFERROR(VALUE(G2799),G2799)))," ","")))</f>
        <v/>
      </c>
    </row>
    <row r="2800">
      <c r="A2800" s="4">
        <f>TRIM(CLEAN(SUBSTITUTE(IFERROR(IFERROR(VALUE(LEFT(G2800,FIND("@",G2800)-1)),LEFT(G2800,FIND("@",G2800)-1)),IF(G2800="","-",IFERROR(VALUE(G2800),G2800)))," ","")))</f>
        <v/>
      </c>
    </row>
    <row r="2801">
      <c r="A2801" s="4">
        <f>TRIM(CLEAN(SUBSTITUTE(IFERROR(IFERROR(VALUE(LEFT(G2801,FIND("@",G2801)-1)),LEFT(G2801,FIND("@",G2801)-1)),IF(G2801="","-",IFERROR(VALUE(G2801),G2801)))," ","")))</f>
        <v/>
      </c>
    </row>
    <row r="2802">
      <c r="A2802" s="4">
        <f>TRIM(CLEAN(SUBSTITUTE(IFERROR(IFERROR(VALUE(LEFT(G2802,FIND("@",G2802)-1)),LEFT(G2802,FIND("@",G2802)-1)),IF(G2802="","-",IFERROR(VALUE(G2802),G2802)))," ","")))</f>
        <v/>
      </c>
    </row>
    <row r="2803">
      <c r="A2803" s="4">
        <f>TRIM(CLEAN(SUBSTITUTE(IFERROR(IFERROR(VALUE(LEFT(G2803,FIND("@",G2803)-1)),LEFT(G2803,FIND("@",G2803)-1)),IF(G2803="","-",IFERROR(VALUE(G2803),G2803)))," ","")))</f>
        <v/>
      </c>
    </row>
    <row r="2804">
      <c r="A2804" s="4">
        <f>TRIM(CLEAN(SUBSTITUTE(IFERROR(IFERROR(VALUE(LEFT(G2804,FIND("@",G2804)-1)),LEFT(G2804,FIND("@",G2804)-1)),IF(G2804="","-",IFERROR(VALUE(G2804),G2804)))," ","")))</f>
        <v/>
      </c>
    </row>
    <row r="2805">
      <c r="A2805" s="4">
        <f>TRIM(CLEAN(SUBSTITUTE(IFERROR(IFERROR(VALUE(LEFT(G2805,FIND("@",G2805)-1)),LEFT(G2805,FIND("@",G2805)-1)),IF(G2805="","-",IFERROR(VALUE(G2805),G2805)))," ","")))</f>
        <v/>
      </c>
    </row>
    <row r="2806">
      <c r="A2806" s="4">
        <f>TRIM(CLEAN(SUBSTITUTE(IFERROR(IFERROR(VALUE(LEFT(G2806,FIND("@",G2806)-1)),LEFT(G2806,FIND("@",G2806)-1)),IF(G2806="","-",IFERROR(VALUE(G2806),G2806)))," ","")))</f>
        <v/>
      </c>
    </row>
    <row r="2807">
      <c r="A2807" s="4">
        <f>TRIM(CLEAN(SUBSTITUTE(IFERROR(IFERROR(VALUE(LEFT(G2807,FIND("@",G2807)-1)),LEFT(G2807,FIND("@",G2807)-1)),IF(G2807="","-",IFERROR(VALUE(G2807),G2807)))," ","")))</f>
        <v/>
      </c>
    </row>
    <row r="2808">
      <c r="A2808" s="4">
        <f>TRIM(CLEAN(SUBSTITUTE(IFERROR(IFERROR(VALUE(LEFT(G2808,FIND("@",G2808)-1)),LEFT(G2808,FIND("@",G2808)-1)),IF(G2808="","-",IFERROR(VALUE(G2808),G2808)))," ","")))</f>
        <v/>
      </c>
    </row>
    <row r="2809">
      <c r="A2809" s="4">
        <f>TRIM(CLEAN(SUBSTITUTE(IFERROR(IFERROR(VALUE(LEFT(G2809,FIND("@",G2809)-1)),LEFT(G2809,FIND("@",G2809)-1)),IF(G2809="","-",IFERROR(VALUE(G2809),G2809)))," ","")))</f>
        <v/>
      </c>
    </row>
    <row r="2810">
      <c r="A2810" s="4">
        <f>TRIM(CLEAN(SUBSTITUTE(IFERROR(IFERROR(VALUE(LEFT(G2810,FIND("@",G2810)-1)),LEFT(G2810,FIND("@",G2810)-1)),IF(G2810="","-",IFERROR(VALUE(G2810),G2810)))," ","")))</f>
        <v/>
      </c>
    </row>
    <row r="2811">
      <c r="A2811" s="4">
        <f>TRIM(CLEAN(SUBSTITUTE(IFERROR(IFERROR(VALUE(LEFT(G2811,FIND("@",G2811)-1)),LEFT(G2811,FIND("@",G2811)-1)),IF(G2811="","-",IFERROR(VALUE(G2811),G2811)))," ","")))</f>
        <v/>
      </c>
    </row>
    <row r="2812">
      <c r="A2812" s="4">
        <f>TRIM(CLEAN(SUBSTITUTE(IFERROR(IFERROR(VALUE(LEFT(G2812,FIND("@",G2812)-1)),LEFT(G2812,FIND("@",G2812)-1)),IF(G2812="","-",IFERROR(VALUE(G2812),G2812)))," ","")))</f>
        <v/>
      </c>
    </row>
    <row r="2813">
      <c r="A2813" s="4">
        <f>TRIM(CLEAN(SUBSTITUTE(IFERROR(IFERROR(VALUE(LEFT(G2813,FIND("@",G2813)-1)),LEFT(G2813,FIND("@",G2813)-1)),IF(G2813="","-",IFERROR(VALUE(G2813),G2813)))," ","")))</f>
        <v/>
      </c>
    </row>
    <row r="2814">
      <c r="A2814" s="4">
        <f>TRIM(CLEAN(SUBSTITUTE(IFERROR(IFERROR(VALUE(LEFT(G2814,FIND("@",G2814)-1)),LEFT(G2814,FIND("@",G2814)-1)),IF(G2814="","-",IFERROR(VALUE(G2814),G2814)))," ","")))</f>
        <v/>
      </c>
    </row>
    <row r="2815">
      <c r="A2815" s="4">
        <f>TRIM(CLEAN(SUBSTITUTE(IFERROR(IFERROR(VALUE(LEFT(G2815,FIND("@",G2815)-1)),LEFT(G2815,FIND("@",G2815)-1)),IF(G2815="","-",IFERROR(VALUE(G2815),G2815)))," ","")))</f>
        <v/>
      </c>
    </row>
    <row r="2816">
      <c r="A2816" s="4">
        <f>TRIM(CLEAN(SUBSTITUTE(IFERROR(IFERROR(VALUE(LEFT(G2816,FIND("@",G2816)-1)),LEFT(G2816,FIND("@",G2816)-1)),IF(G2816="","-",IFERROR(VALUE(G2816),G2816)))," ","")))</f>
        <v/>
      </c>
    </row>
    <row r="2817">
      <c r="A2817" s="4">
        <f>TRIM(CLEAN(SUBSTITUTE(IFERROR(IFERROR(VALUE(LEFT(G2817,FIND("@",G2817)-1)),LEFT(G2817,FIND("@",G2817)-1)),IF(G2817="","-",IFERROR(VALUE(G2817),G2817)))," ","")))</f>
        <v/>
      </c>
    </row>
    <row r="2818">
      <c r="A2818" s="4">
        <f>TRIM(CLEAN(SUBSTITUTE(IFERROR(IFERROR(VALUE(LEFT(G2818,FIND("@",G2818)-1)),LEFT(G2818,FIND("@",G2818)-1)),IF(G2818="","-",IFERROR(VALUE(G2818),G2818)))," ","")))</f>
        <v/>
      </c>
    </row>
    <row r="2819">
      <c r="A2819" s="4">
        <f>TRIM(CLEAN(SUBSTITUTE(IFERROR(IFERROR(VALUE(LEFT(G2819,FIND("@",G2819)-1)),LEFT(G2819,FIND("@",G2819)-1)),IF(G2819="","-",IFERROR(VALUE(G2819),G2819)))," ","")))</f>
        <v/>
      </c>
    </row>
    <row r="2820">
      <c r="A2820" s="4">
        <f>TRIM(CLEAN(SUBSTITUTE(IFERROR(IFERROR(VALUE(LEFT(G2820,FIND("@",G2820)-1)),LEFT(G2820,FIND("@",G2820)-1)),IF(G2820="","-",IFERROR(VALUE(G2820),G2820)))," ","")))</f>
        <v/>
      </c>
    </row>
    <row r="2821">
      <c r="A2821" s="4">
        <f>TRIM(CLEAN(SUBSTITUTE(IFERROR(IFERROR(VALUE(LEFT(G2821,FIND("@",G2821)-1)),LEFT(G2821,FIND("@",G2821)-1)),IF(G2821="","-",IFERROR(VALUE(G2821),G2821)))," ","")))</f>
        <v/>
      </c>
    </row>
    <row r="2822">
      <c r="A2822" s="4">
        <f>TRIM(CLEAN(SUBSTITUTE(IFERROR(IFERROR(VALUE(LEFT(G2822,FIND("@",G2822)-1)),LEFT(G2822,FIND("@",G2822)-1)),IF(G2822="","-",IFERROR(VALUE(G2822),G2822)))," ","")))</f>
        <v/>
      </c>
    </row>
    <row r="2823">
      <c r="A2823" s="4">
        <f>TRIM(CLEAN(SUBSTITUTE(IFERROR(IFERROR(VALUE(LEFT(G2823,FIND("@",G2823)-1)),LEFT(G2823,FIND("@",G2823)-1)),IF(G2823="","-",IFERROR(VALUE(G2823),G2823)))," ","")))</f>
        <v/>
      </c>
    </row>
    <row r="2824">
      <c r="A2824" s="4">
        <f>TRIM(CLEAN(SUBSTITUTE(IFERROR(IFERROR(VALUE(LEFT(G2824,FIND("@",G2824)-1)),LEFT(G2824,FIND("@",G2824)-1)),IF(G2824="","-",IFERROR(VALUE(G2824),G2824)))," ","")))</f>
        <v/>
      </c>
    </row>
    <row r="2825">
      <c r="A2825" s="4">
        <f>TRIM(CLEAN(SUBSTITUTE(IFERROR(IFERROR(VALUE(LEFT(G2825,FIND("@",G2825)-1)),LEFT(G2825,FIND("@",G2825)-1)),IF(G2825="","-",IFERROR(VALUE(G2825),G2825)))," ","")))</f>
        <v/>
      </c>
    </row>
    <row r="2826">
      <c r="A2826" s="4">
        <f>TRIM(CLEAN(SUBSTITUTE(IFERROR(IFERROR(VALUE(LEFT(G2826,FIND("@",G2826)-1)),LEFT(G2826,FIND("@",G2826)-1)),IF(G2826="","-",IFERROR(VALUE(G2826),G2826)))," ","")))</f>
        <v/>
      </c>
    </row>
    <row r="2827">
      <c r="A2827" s="4">
        <f>TRIM(CLEAN(SUBSTITUTE(IFERROR(IFERROR(VALUE(LEFT(G2827,FIND("@",G2827)-1)),LEFT(G2827,FIND("@",G2827)-1)),IF(G2827="","-",IFERROR(VALUE(G2827),G2827)))," ","")))</f>
        <v/>
      </c>
    </row>
    <row r="2828">
      <c r="A2828" s="4">
        <f>TRIM(CLEAN(SUBSTITUTE(IFERROR(IFERROR(VALUE(LEFT(G2828,FIND("@",G2828)-1)),LEFT(G2828,FIND("@",G2828)-1)),IF(G2828="","-",IFERROR(VALUE(G2828),G2828)))," ","")))</f>
        <v/>
      </c>
    </row>
    <row r="2829">
      <c r="A2829" s="4">
        <f>TRIM(CLEAN(SUBSTITUTE(IFERROR(IFERROR(VALUE(LEFT(G2829,FIND("@",G2829)-1)),LEFT(G2829,FIND("@",G2829)-1)),IF(G2829="","-",IFERROR(VALUE(G2829),G2829)))," ","")))</f>
        <v/>
      </c>
    </row>
    <row r="2830">
      <c r="A2830" s="4">
        <f>TRIM(CLEAN(SUBSTITUTE(IFERROR(IFERROR(VALUE(LEFT(G2830,FIND("@",G2830)-1)),LEFT(G2830,FIND("@",G2830)-1)),IF(G2830="","-",IFERROR(VALUE(G2830),G2830)))," ","")))</f>
        <v/>
      </c>
    </row>
    <row r="2831">
      <c r="A2831" s="4">
        <f>TRIM(CLEAN(SUBSTITUTE(IFERROR(IFERROR(VALUE(LEFT(G2831,FIND("@",G2831)-1)),LEFT(G2831,FIND("@",G2831)-1)),IF(G2831="","-",IFERROR(VALUE(G2831),G2831)))," ","")))</f>
        <v/>
      </c>
    </row>
    <row r="2832">
      <c r="A2832" s="4">
        <f>TRIM(CLEAN(SUBSTITUTE(IFERROR(IFERROR(VALUE(LEFT(G2832,FIND("@",G2832)-1)),LEFT(G2832,FIND("@",G2832)-1)),IF(G2832="","-",IFERROR(VALUE(G2832),G2832)))," ","")))</f>
        <v/>
      </c>
    </row>
    <row r="2833">
      <c r="A2833" s="4">
        <f>TRIM(CLEAN(SUBSTITUTE(IFERROR(IFERROR(VALUE(LEFT(G2833,FIND("@",G2833)-1)),LEFT(G2833,FIND("@",G2833)-1)),IF(G2833="","-",IFERROR(VALUE(G2833),G2833)))," ","")))</f>
        <v/>
      </c>
    </row>
    <row r="2834">
      <c r="A2834" s="4">
        <f>TRIM(CLEAN(SUBSTITUTE(IFERROR(IFERROR(VALUE(LEFT(G2834,FIND("@",G2834)-1)),LEFT(G2834,FIND("@",G2834)-1)),IF(G2834="","-",IFERROR(VALUE(G2834),G2834)))," ","")))</f>
        <v/>
      </c>
    </row>
    <row r="2835">
      <c r="A2835" s="4">
        <f>TRIM(CLEAN(SUBSTITUTE(IFERROR(IFERROR(VALUE(LEFT(G2835,FIND("@",G2835)-1)),LEFT(G2835,FIND("@",G2835)-1)),IF(G2835="","-",IFERROR(VALUE(G2835),G2835)))," ","")))</f>
        <v/>
      </c>
    </row>
    <row r="2836">
      <c r="A2836" s="4">
        <f>TRIM(CLEAN(SUBSTITUTE(IFERROR(IFERROR(VALUE(LEFT(G2836,FIND("@",G2836)-1)),LEFT(G2836,FIND("@",G2836)-1)),IF(G2836="","-",IFERROR(VALUE(G2836),G2836)))," ","")))</f>
        <v/>
      </c>
    </row>
    <row r="2837">
      <c r="A2837" s="4">
        <f>TRIM(CLEAN(SUBSTITUTE(IFERROR(IFERROR(VALUE(LEFT(G2837,FIND("@",G2837)-1)),LEFT(G2837,FIND("@",G2837)-1)),IF(G2837="","-",IFERROR(VALUE(G2837),G2837)))," ","")))</f>
        <v/>
      </c>
    </row>
    <row r="2838">
      <c r="A2838" s="4">
        <f>TRIM(CLEAN(SUBSTITUTE(IFERROR(IFERROR(VALUE(LEFT(G2838,FIND("@",G2838)-1)),LEFT(G2838,FIND("@",G2838)-1)),IF(G2838="","-",IFERROR(VALUE(G2838),G2838)))," ","")))</f>
        <v/>
      </c>
    </row>
    <row r="2839">
      <c r="A2839" s="4">
        <f>TRIM(CLEAN(SUBSTITUTE(IFERROR(IFERROR(VALUE(LEFT(G2839,FIND("@",G2839)-1)),LEFT(G2839,FIND("@",G2839)-1)),IF(G2839="","-",IFERROR(VALUE(G2839),G2839)))," ","")))</f>
        <v/>
      </c>
    </row>
    <row r="2840">
      <c r="A2840" s="4">
        <f>TRIM(CLEAN(SUBSTITUTE(IFERROR(IFERROR(VALUE(LEFT(G2840,FIND("@",G2840)-1)),LEFT(G2840,FIND("@",G2840)-1)),IF(G2840="","-",IFERROR(VALUE(G2840),G2840)))," ","")))</f>
        <v/>
      </c>
    </row>
    <row r="2841">
      <c r="A2841" s="4">
        <f>TRIM(CLEAN(SUBSTITUTE(IFERROR(IFERROR(VALUE(LEFT(G2841,FIND("@",G2841)-1)),LEFT(G2841,FIND("@",G2841)-1)),IF(G2841="","-",IFERROR(VALUE(G2841),G2841)))," ","")))</f>
        <v/>
      </c>
    </row>
    <row r="2842">
      <c r="A2842" s="4">
        <f>TRIM(CLEAN(SUBSTITUTE(IFERROR(IFERROR(VALUE(LEFT(G2842,FIND("@",G2842)-1)),LEFT(G2842,FIND("@",G2842)-1)),IF(G2842="","-",IFERROR(VALUE(G2842),G2842)))," ","")))</f>
        <v/>
      </c>
    </row>
    <row r="2843">
      <c r="A2843" s="4">
        <f>TRIM(CLEAN(SUBSTITUTE(IFERROR(IFERROR(VALUE(LEFT(G2843,FIND("@",G2843)-1)),LEFT(G2843,FIND("@",G2843)-1)),IF(G2843="","-",IFERROR(VALUE(G2843),G2843)))," ","")))</f>
        <v/>
      </c>
    </row>
    <row r="2844">
      <c r="A2844" s="4">
        <f>TRIM(CLEAN(SUBSTITUTE(IFERROR(IFERROR(VALUE(LEFT(G2844,FIND("@",G2844)-1)),LEFT(G2844,FIND("@",G2844)-1)),IF(G2844="","-",IFERROR(VALUE(G2844),G2844)))," ","")))</f>
        <v/>
      </c>
    </row>
    <row r="2845">
      <c r="A2845" s="4">
        <f>TRIM(CLEAN(SUBSTITUTE(IFERROR(IFERROR(VALUE(LEFT(G2845,FIND("@",G2845)-1)),LEFT(G2845,FIND("@",G2845)-1)),IF(G2845="","-",IFERROR(VALUE(G2845),G2845)))," ","")))</f>
        <v/>
      </c>
    </row>
    <row r="2846">
      <c r="A2846" s="4">
        <f>TRIM(CLEAN(SUBSTITUTE(IFERROR(IFERROR(VALUE(LEFT(G2846,FIND("@",G2846)-1)),LEFT(G2846,FIND("@",G2846)-1)),IF(G2846="","-",IFERROR(VALUE(G2846),G2846)))," ","")))</f>
        <v/>
      </c>
    </row>
    <row r="2847">
      <c r="A2847" s="4">
        <f>TRIM(CLEAN(SUBSTITUTE(IFERROR(IFERROR(VALUE(LEFT(G2847,FIND("@",G2847)-1)),LEFT(G2847,FIND("@",G2847)-1)),IF(G2847="","-",IFERROR(VALUE(G2847),G2847)))," ","")))</f>
        <v/>
      </c>
    </row>
    <row r="2848">
      <c r="A2848" s="4">
        <f>TRIM(CLEAN(SUBSTITUTE(IFERROR(IFERROR(VALUE(LEFT(G2848,FIND("@",G2848)-1)),LEFT(G2848,FIND("@",G2848)-1)),IF(G2848="","-",IFERROR(VALUE(G2848),G2848)))," ","")))</f>
        <v/>
      </c>
    </row>
    <row r="2849">
      <c r="A2849" s="4">
        <f>TRIM(CLEAN(SUBSTITUTE(IFERROR(IFERROR(VALUE(LEFT(G2849,FIND("@",G2849)-1)),LEFT(G2849,FIND("@",G2849)-1)),IF(G2849="","-",IFERROR(VALUE(G2849),G2849)))," ","")))</f>
        <v/>
      </c>
    </row>
    <row r="2850">
      <c r="A2850" s="4">
        <f>TRIM(CLEAN(SUBSTITUTE(IFERROR(IFERROR(VALUE(LEFT(G2850,FIND("@",G2850)-1)),LEFT(G2850,FIND("@",G2850)-1)),IF(G2850="","-",IFERROR(VALUE(G2850),G2850)))," ","")))</f>
        <v/>
      </c>
    </row>
    <row r="2851">
      <c r="A2851" s="4">
        <f>TRIM(CLEAN(SUBSTITUTE(IFERROR(IFERROR(VALUE(LEFT(G2851,FIND("@",G2851)-1)),LEFT(G2851,FIND("@",G2851)-1)),IF(G2851="","-",IFERROR(VALUE(G2851),G2851)))," ","")))</f>
        <v/>
      </c>
    </row>
    <row r="2852">
      <c r="A2852" s="4">
        <f>TRIM(CLEAN(SUBSTITUTE(IFERROR(IFERROR(VALUE(LEFT(G2852,FIND("@",G2852)-1)),LEFT(G2852,FIND("@",G2852)-1)),IF(G2852="","-",IFERROR(VALUE(G2852),G2852)))," ","")))</f>
        <v/>
      </c>
    </row>
    <row r="2853">
      <c r="A2853" s="4">
        <f>TRIM(CLEAN(SUBSTITUTE(IFERROR(IFERROR(VALUE(LEFT(G2853,FIND("@",G2853)-1)),LEFT(G2853,FIND("@",G2853)-1)),IF(G2853="","-",IFERROR(VALUE(G2853),G2853)))," ","")))</f>
        <v/>
      </c>
    </row>
    <row r="2854">
      <c r="A2854" s="4">
        <f>TRIM(CLEAN(SUBSTITUTE(IFERROR(IFERROR(VALUE(LEFT(G2854,FIND("@",G2854)-1)),LEFT(G2854,FIND("@",G2854)-1)),IF(G2854="","-",IFERROR(VALUE(G2854),G2854)))," ","")))</f>
        <v/>
      </c>
    </row>
    <row r="2855">
      <c r="A2855" s="4">
        <f>TRIM(CLEAN(SUBSTITUTE(IFERROR(IFERROR(VALUE(LEFT(G2855,FIND("@",G2855)-1)),LEFT(G2855,FIND("@",G2855)-1)),IF(G2855="","-",IFERROR(VALUE(G2855),G2855)))," ","")))</f>
        <v/>
      </c>
    </row>
    <row r="2856">
      <c r="A2856" s="4">
        <f>TRIM(CLEAN(SUBSTITUTE(IFERROR(IFERROR(VALUE(LEFT(G2856,FIND("@",G2856)-1)),LEFT(G2856,FIND("@",G2856)-1)),IF(G2856="","-",IFERROR(VALUE(G2856),G2856)))," ","")))</f>
        <v/>
      </c>
    </row>
    <row r="2857">
      <c r="A2857" s="4">
        <f>TRIM(CLEAN(SUBSTITUTE(IFERROR(IFERROR(VALUE(LEFT(G2857,FIND("@",G2857)-1)),LEFT(G2857,FIND("@",G2857)-1)),IF(G2857="","-",IFERROR(VALUE(G2857),G2857)))," ","")))</f>
        <v/>
      </c>
    </row>
    <row r="2858">
      <c r="A2858" s="4">
        <f>TRIM(CLEAN(SUBSTITUTE(IFERROR(IFERROR(VALUE(LEFT(G2858,FIND("@",G2858)-1)),LEFT(G2858,FIND("@",G2858)-1)),IF(G2858="","-",IFERROR(VALUE(G2858),G2858)))," ","")))</f>
        <v/>
      </c>
    </row>
    <row r="2859">
      <c r="A2859" s="4">
        <f>TRIM(CLEAN(SUBSTITUTE(IFERROR(IFERROR(VALUE(LEFT(G2859,FIND("@",G2859)-1)),LEFT(G2859,FIND("@",G2859)-1)),IF(G2859="","-",IFERROR(VALUE(G2859),G2859)))," ","")))</f>
        <v/>
      </c>
    </row>
    <row r="2860">
      <c r="A2860" s="4">
        <f>TRIM(CLEAN(SUBSTITUTE(IFERROR(IFERROR(VALUE(LEFT(G2860,FIND("@",G2860)-1)),LEFT(G2860,FIND("@",G2860)-1)),IF(G2860="","-",IFERROR(VALUE(G2860),G2860)))," ","")))</f>
        <v/>
      </c>
    </row>
    <row r="2861">
      <c r="A2861" s="4">
        <f>TRIM(CLEAN(SUBSTITUTE(IFERROR(IFERROR(VALUE(LEFT(G2861,FIND("@",G2861)-1)),LEFT(G2861,FIND("@",G2861)-1)),IF(G2861="","-",IFERROR(VALUE(G2861),G2861)))," ","")))</f>
        <v/>
      </c>
    </row>
    <row r="2862">
      <c r="A2862" s="4">
        <f>TRIM(CLEAN(SUBSTITUTE(IFERROR(IFERROR(VALUE(LEFT(G2862,FIND("@",G2862)-1)),LEFT(G2862,FIND("@",G2862)-1)),IF(G2862="","-",IFERROR(VALUE(G2862),G2862)))," ","")))</f>
        <v/>
      </c>
    </row>
    <row r="2863">
      <c r="A2863" s="4">
        <f>TRIM(CLEAN(SUBSTITUTE(IFERROR(IFERROR(VALUE(LEFT(G2863,FIND("@",G2863)-1)),LEFT(G2863,FIND("@",G2863)-1)),IF(G2863="","-",IFERROR(VALUE(G2863),G2863)))," ","")))</f>
        <v/>
      </c>
    </row>
    <row r="2864">
      <c r="A2864" s="4">
        <f>TRIM(CLEAN(SUBSTITUTE(IFERROR(IFERROR(VALUE(LEFT(G2864,FIND("@",G2864)-1)),LEFT(G2864,FIND("@",G2864)-1)),IF(G2864="","-",IFERROR(VALUE(G2864),G2864)))," ","")))</f>
        <v/>
      </c>
    </row>
    <row r="2865">
      <c r="A2865" s="4">
        <f>TRIM(CLEAN(SUBSTITUTE(IFERROR(IFERROR(VALUE(LEFT(G2865,FIND("@",G2865)-1)),LEFT(G2865,FIND("@",G2865)-1)),IF(G2865="","-",IFERROR(VALUE(G2865),G2865)))," ","")))</f>
        <v/>
      </c>
    </row>
    <row r="2866">
      <c r="A2866" s="4">
        <f>TRIM(CLEAN(SUBSTITUTE(IFERROR(IFERROR(VALUE(LEFT(G2866,FIND("@",G2866)-1)),LEFT(G2866,FIND("@",G2866)-1)),IF(G2866="","-",IFERROR(VALUE(G2866),G2866)))," ","")))</f>
        <v/>
      </c>
    </row>
    <row r="2867">
      <c r="A2867" s="4">
        <f>TRIM(CLEAN(SUBSTITUTE(IFERROR(IFERROR(VALUE(LEFT(G2867,FIND("@",G2867)-1)),LEFT(G2867,FIND("@",G2867)-1)),IF(G2867="","-",IFERROR(VALUE(G2867),G2867)))," ","")))</f>
        <v/>
      </c>
    </row>
    <row r="2868">
      <c r="A2868" s="4">
        <f>TRIM(CLEAN(SUBSTITUTE(IFERROR(IFERROR(VALUE(LEFT(G2868,FIND("@",G2868)-1)),LEFT(G2868,FIND("@",G2868)-1)),IF(G2868="","-",IFERROR(VALUE(G2868),G2868)))," ","")))</f>
        <v/>
      </c>
    </row>
    <row r="2869">
      <c r="A2869" s="4">
        <f>TRIM(CLEAN(SUBSTITUTE(IFERROR(IFERROR(VALUE(LEFT(G2869,FIND("@",G2869)-1)),LEFT(G2869,FIND("@",G2869)-1)),IF(G2869="","-",IFERROR(VALUE(G2869),G2869)))," ","")))</f>
        <v/>
      </c>
    </row>
    <row r="2870">
      <c r="A2870" s="4">
        <f>TRIM(CLEAN(SUBSTITUTE(IFERROR(IFERROR(VALUE(LEFT(G2870,FIND("@",G2870)-1)),LEFT(G2870,FIND("@",G2870)-1)),IF(G2870="","-",IFERROR(VALUE(G2870),G2870)))," ","")))</f>
        <v/>
      </c>
    </row>
    <row r="2871">
      <c r="A2871" s="4">
        <f>TRIM(CLEAN(SUBSTITUTE(IFERROR(IFERROR(VALUE(LEFT(G2871,FIND("@",G2871)-1)),LEFT(G2871,FIND("@",G2871)-1)),IF(G2871="","-",IFERROR(VALUE(G2871),G2871)))," ","")))</f>
        <v/>
      </c>
    </row>
    <row r="2872">
      <c r="A2872" s="4">
        <f>TRIM(CLEAN(SUBSTITUTE(IFERROR(IFERROR(VALUE(LEFT(G2872,FIND("@",G2872)-1)),LEFT(G2872,FIND("@",G2872)-1)),IF(G2872="","-",IFERROR(VALUE(G2872),G2872)))," ","")))</f>
        <v/>
      </c>
    </row>
    <row r="2873">
      <c r="A2873" s="4">
        <f>TRIM(CLEAN(SUBSTITUTE(IFERROR(IFERROR(VALUE(LEFT(G2873,FIND("@",G2873)-1)),LEFT(G2873,FIND("@",G2873)-1)),IF(G2873="","-",IFERROR(VALUE(G2873),G2873)))," ","")))</f>
        <v/>
      </c>
    </row>
    <row r="2874">
      <c r="A2874" s="4">
        <f>TRIM(CLEAN(SUBSTITUTE(IFERROR(IFERROR(VALUE(LEFT(G2874,FIND("@",G2874)-1)),LEFT(G2874,FIND("@",G2874)-1)),IF(G2874="","-",IFERROR(VALUE(G2874),G2874)))," ","")))</f>
        <v/>
      </c>
    </row>
    <row r="2875">
      <c r="A2875" s="4">
        <f>TRIM(CLEAN(SUBSTITUTE(IFERROR(IFERROR(VALUE(LEFT(G2875,FIND("@",G2875)-1)),LEFT(G2875,FIND("@",G2875)-1)),IF(G2875="","-",IFERROR(VALUE(G2875),G2875)))," ","")))</f>
        <v/>
      </c>
    </row>
    <row r="2876">
      <c r="A2876" s="4">
        <f>TRIM(CLEAN(SUBSTITUTE(IFERROR(IFERROR(VALUE(LEFT(G2876,FIND("@",G2876)-1)),LEFT(G2876,FIND("@",G2876)-1)),IF(G2876="","-",IFERROR(VALUE(G2876),G2876)))," ","")))</f>
        <v/>
      </c>
    </row>
    <row r="2877">
      <c r="A2877" s="4">
        <f>TRIM(CLEAN(SUBSTITUTE(IFERROR(IFERROR(VALUE(LEFT(G2877,FIND("@",G2877)-1)),LEFT(G2877,FIND("@",G2877)-1)),IF(G2877="","-",IFERROR(VALUE(G2877),G2877)))," ","")))</f>
        <v/>
      </c>
    </row>
    <row r="2878">
      <c r="A2878" s="4">
        <f>TRIM(CLEAN(SUBSTITUTE(IFERROR(IFERROR(VALUE(LEFT(G2878,FIND("@",G2878)-1)),LEFT(G2878,FIND("@",G2878)-1)),IF(G2878="","-",IFERROR(VALUE(G2878),G2878)))," ","")))</f>
        <v/>
      </c>
    </row>
    <row r="2879">
      <c r="A2879" s="4">
        <f>TRIM(CLEAN(SUBSTITUTE(IFERROR(IFERROR(VALUE(LEFT(G2879,FIND("@",G2879)-1)),LEFT(G2879,FIND("@",G2879)-1)),IF(G2879="","-",IFERROR(VALUE(G2879),G2879)))," ","")))</f>
        <v/>
      </c>
    </row>
    <row r="2880">
      <c r="A2880" s="4">
        <f>TRIM(CLEAN(SUBSTITUTE(IFERROR(IFERROR(VALUE(LEFT(G2880,FIND("@",G2880)-1)),LEFT(G2880,FIND("@",G2880)-1)),IF(G2880="","-",IFERROR(VALUE(G2880),G2880)))," ","")))</f>
        <v/>
      </c>
    </row>
    <row r="2881">
      <c r="A2881" s="4">
        <f>TRIM(CLEAN(SUBSTITUTE(IFERROR(IFERROR(VALUE(LEFT(G2881,FIND("@",G2881)-1)),LEFT(G2881,FIND("@",G2881)-1)),IF(G2881="","-",IFERROR(VALUE(G2881),G2881)))," ","")))</f>
        <v/>
      </c>
    </row>
    <row r="2882">
      <c r="A2882" s="4">
        <f>TRIM(CLEAN(SUBSTITUTE(IFERROR(IFERROR(VALUE(LEFT(G2882,FIND("@",G2882)-1)),LEFT(G2882,FIND("@",G2882)-1)),IF(G2882="","-",IFERROR(VALUE(G2882),G2882)))," ","")))</f>
        <v/>
      </c>
    </row>
    <row r="2883">
      <c r="A2883" s="4">
        <f>TRIM(CLEAN(SUBSTITUTE(IFERROR(IFERROR(VALUE(LEFT(G2883,FIND("@",G2883)-1)),LEFT(G2883,FIND("@",G2883)-1)),IF(G2883="","-",IFERROR(VALUE(G2883),G2883)))," ","")))</f>
        <v/>
      </c>
    </row>
    <row r="2884">
      <c r="A2884" s="4">
        <f>TRIM(CLEAN(SUBSTITUTE(IFERROR(IFERROR(VALUE(LEFT(G2884,FIND("@",G2884)-1)),LEFT(G2884,FIND("@",G2884)-1)),IF(G2884="","-",IFERROR(VALUE(G2884),G2884)))," ","")))</f>
        <v/>
      </c>
    </row>
    <row r="2885">
      <c r="A2885" s="4">
        <f>TRIM(CLEAN(SUBSTITUTE(IFERROR(IFERROR(VALUE(LEFT(G2885,FIND("@",G2885)-1)),LEFT(G2885,FIND("@",G2885)-1)),IF(G2885="","-",IFERROR(VALUE(G2885),G2885)))," ","")))</f>
        <v/>
      </c>
    </row>
    <row r="2886">
      <c r="A2886" s="4">
        <f>TRIM(CLEAN(SUBSTITUTE(IFERROR(IFERROR(VALUE(LEFT(G2886,FIND("@",G2886)-1)),LEFT(G2886,FIND("@",G2886)-1)),IF(G2886="","-",IFERROR(VALUE(G2886),G2886)))," ","")))</f>
        <v/>
      </c>
    </row>
    <row r="2887">
      <c r="A2887" s="4">
        <f>TRIM(CLEAN(SUBSTITUTE(IFERROR(IFERROR(VALUE(LEFT(G2887,FIND("@",G2887)-1)),LEFT(G2887,FIND("@",G2887)-1)),IF(G2887="","-",IFERROR(VALUE(G2887),G2887)))," ","")))</f>
        <v/>
      </c>
    </row>
    <row r="2888">
      <c r="A2888" s="4">
        <f>TRIM(CLEAN(SUBSTITUTE(IFERROR(IFERROR(VALUE(LEFT(G2888,FIND("@",G2888)-1)),LEFT(G2888,FIND("@",G2888)-1)),IF(G2888="","-",IFERROR(VALUE(G2888),G2888)))," ","")))</f>
        <v/>
      </c>
    </row>
    <row r="2889">
      <c r="A2889" s="4">
        <f>TRIM(CLEAN(SUBSTITUTE(IFERROR(IFERROR(VALUE(LEFT(G2889,FIND("@",G2889)-1)),LEFT(G2889,FIND("@",G2889)-1)),IF(G2889="","-",IFERROR(VALUE(G2889),G2889)))," ","")))</f>
        <v/>
      </c>
    </row>
    <row r="2890">
      <c r="A2890" s="4">
        <f>TRIM(CLEAN(SUBSTITUTE(IFERROR(IFERROR(VALUE(LEFT(G2890,FIND("@",G2890)-1)),LEFT(G2890,FIND("@",G2890)-1)),IF(G2890="","-",IFERROR(VALUE(G2890),G2890)))," ","")))</f>
        <v/>
      </c>
    </row>
    <row r="2891">
      <c r="A2891" s="4">
        <f>TRIM(CLEAN(SUBSTITUTE(IFERROR(IFERROR(VALUE(LEFT(G2891,FIND("@",G2891)-1)),LEFT(G2891,FIND("@",G2891)-1)),IF(G2891="","-",IFERROR(VALUE(G2891),G2891)))," ","")))</f>
        <v/>
      </c>
    </row>
    <row r="2892">
      <c r="A2892" s="4">
        <f>TRIM(CLEAN(SUBSTITUTE(IFERROR(IFERROR(VALUE(LEFT(G2892,FIND("@",G2892)-1)),LEFT(G2892,FIND("@",G2892)-1)),IF(G2892="","-",IFERROR(VALUE(G2892),G2892)))," ","")))</f>
        <v/>
      </c>
    </row>
    <row r="2893">
      <c r="A2893" s="4">
        <f>TRIM(CLEAN(SUBSTITUTE(IFERROR(IFERROR(VALUE(LEFT(G2893,FIND("@",G2893)-1)),LEFT(G2893,FIND("@",G2893)-1)),IF(G2893="","-",IFERROR(VALUE(G2893),G2893)))," ","")))</f>
        <v/>
      </c>
    </row>
    <row r="2894">
      <c r="A2894" s="4">
        <f>TRIM(CLEAN(SUBSTITUTE(IFERROR(IFERROR(VALUE(LEFT(G2894,FIND("@",G2894)-1)),LEFT(G2894,FIND("@",G2894)-1)),IF(G2894="","-",IFERROR(VALUE(G2894),G2894)))," ","")))</f>
        <v/>
      </c>
    </row>
    <row r="2895">
      <c r="A2895" s="4">
        <f>TRIM(CLEAN(SUBSTITUTE(IFERROR(IFERROR(VALUE(LEFT(G2895,FIND("@",G2895)-1)),LEFT(G2895,FIND("@",G2895)-1)),IF(G2895="","-",IFERROR(VALUE(G2895),G2895)))," ","")))</f>
        <v/>
      </c>
    </row>
    <row r="2896">
      <c r="A2896" s="4">
        <f>TRIM(CLEAN(SUBSTITUTE(IFERROR(IFERROR(VALUE(LEFT(G2896,FIND("@",G2896)-1)),LEFT(G2896,FIND("@",G2896)-1)),IF(G2896="","-",IFERROR(VALUE(G2896),G2896)))," ","")))</f>
        <v/>
      </c>
    </row>
    <row r="2897">
      <c r="A2897" s="4">
        <f>TRIM(CLEAN(SUBSTITUTE(IFERROR(IFERROR(VALUE(LEFT(G2897,FIND("@",G2897)-1)),LEFT(G2897,FIND("@",G2897)-1)),IF(G2897="","-",IFERROR(VALUE(G2897),G2897)))," ","")))</f>
        <v/>
      </c>
    </row>
    <row r="2898">
      <c r="A2898" s="4">
        <f>TRIM(CLEAN(SUBSTITUTE(IFERROR(IFERROR(VALUE(LEFT(G2898,FIND("@",G2898)-1)),LEFT(G2898,FIND("@",G2898)-1)),IF(G2898="","-",IFERROR(VALUE(G2898),G2898)))," ","")))</f>
        <v/>
      </c>
    </row>
    <row r="2899">
      <c r="A2899" s="4">
        <f>TRIM(CLEAN(SUBSTITUTE(IFERROR(IFERROR(VALUE(LEFT(G2899,FIND("@",G2899)-1)),LEFT(G2899,FIND("@",G2899)-1)),IF(G2899="","-",IFERROR(VALUE(G2899),G2899)))," ","")))</f>
        <v/>
      </c>
    </row>
    <row r="2900">
      <c r="A2900" s="4">
        <f>TRIM(CLEAN(SUBSTITUTE(IFERROR(IFERROR(VALUE(LEFT(G2900,FIND("@",G2900)-1)),LEFT(G2900,FIND("@",G2900)-1)),IF(G2900="","-",IFERROR(VALUE(G2900),G2900)))," ","")))</f>
        <v/>
      </c>
    </row>
    <row r="2901">
      <c r="A2901" s="4">
        <f>TRIM(CLEAN(SUBSTITUTE(IFERROR(IFERROR(VALUE(LEFT(G2901,FIND("@",G2901)-1)),LEFT(G2901,FIND("@",G2901)-1)),IF(G2901="","-",IFERROR(VALUE(G2901),G2901)))," ","")))</f>
        <v/>
      </c>
    </row>
    <row r="2902">
      <c r="A2902" s="4">
        <f>TRIM(CLEAN(SUBSTITUTE(IFERROR(IFERROR(VALUE(LEFT(G2902,FIND("@",G2902)-1)),LEFT(G2902,FIND("@",G2902)-1)),IF(G2902="","-",IFERROR(VALUE(G2902),G2902)))," ","")))</f>
        <v/>
      </c>
    </row>
    <row r="2903">
      <c r="A2903" s="4">
        <f>TRIM(CLEAN(SUBSTITUTE(IFERROR(IFERROR(VALUE(LEFT(G2903,FIND("@",G2903)-1)),LEFT(G2903,FIND("@",G2903)-1)),IF(G2903="","-",IFERROR(VALUE(G2903),G2903)))," ","")))</f>
        <v/>
      </c>
    </row>
    <row r="2904">
      <c r="A2904" s="4">
        <f>TRIM(CLEAN(SUBSTITUTE(IFERROR(IFERROR(VALUE(LEFT(G2904,FIND("@",G2904)-1)),LEFT(G2904,FIND("@",G2904)-1)),IF(G2904="","-",IFERROR(VALUE(G2904),G2904)))," ","")))</f>
        <v/>
      </c>
    </row>
    <row r="2905">
      <c r="A2905" s="4">
        <f>TRIM(CLEAN(SUBSTITUTE(IFERROR(IFERROR(VALUE(LEFT(G2905,FIND("@",G2905)-1)),LEFT(G2905,FIND("@",G2905)-1)),IF(G2905="","-",IFERROR(VALUE(G2905),G2905)))," ","")))</f>
        <v/>
      </c>
    </row>
    <row r="2906">
      <c r="A2906" s="4">
        <f>TRIM(CLEAN(SUBSTITUTE(IFERROR(IFERROR(VALUE(LEFT(G2906,FIND("@",G2906)-1)),LEFT(G2906,FIND("@",G2906)-1)),IF(G2906="","-",IFERROR(VALUE(G2906),G2906)))," ","")))</f>
        <v/>
      </c>
    </row>
    <row r="2907">
      <c r="A2907" s="4">
        <f>TRIM(CLEAN(SUBSTITUTE(IFERROR(IFERROR(VALUE(LEFT(G2907,FIND("@",G2907)-1)),LEFT(G2907,FIND("@",G2907)-1)),IF(G2907="","-",IFERROR(VALUE(G2907),G2907)))," ","")))</f>
        <v/>
      </c>
    </row>
    <row r="2908">
      <c r="A2908" s="4">
        <f>TRIM(CLEAN(SUBSTITUTE(IFERROR(IFERROR(VALUE(LEFT(G2908,FIND("@",G2908)-1)),LEFT(G2908,FIND("@",G2908)-1)),IF(G2908="","-",IFERROR(VALUE(G2908),G2908)))," ","")))</f>
        <v/>
      </c>
    </row>
    <row r="2909">
      <c r="A2909" s="4">
        <f>TRIM(CLEAN(SUBSTITUTE(IFERROR(IFERROR(VALUE(LEFT(G2909,FIND("@",G2909)-1)),LEFT(G2909,FIND("@",G2909)-1)),IF(G2909="","-",IFERROR(VALUE(G2909),G2909)))," ","")))</f>
        <v/>
      </c>
    </row>
    <row r="2910">
      <c r="A2910" s="4">
        <f>TRIM(CLEAN(SUBSTITUTE(IFERROR(IFERROR(VALUE(LEFT(G2910,FIND("@",G2910)-1)),LEFT(G2910,FIND("@",G2910)-1)),IF(G2910="","-",IFERROR(VALUE(G2910),G2910)))," ","")))</f>
        <v/>
      </c>
    </row>
    <row r="2911">
      <c r="A2911" s="4">
        <f>TRIM(CLEAN(SUBSTITUTE(IFERROR(IFERROR(VALUE(LEFT(G2911,FIND("@",G2911)-1)),LEFT(G2911,FIND("@",G2911)-1)),IF(G2911="","-",IFERROR(VALUE(G2911),G2911)))," ","")))</f>
        <v/>
      </c>
    </row>
    <row r="2912">
      <c r="A2912" s="4">
        <f>TRIM(CLEAN(SUBSTITUTE(IFERROR(IFERROR(VALUE(LEFT(G2912,FIND("@",G2912)-1)),LEFT(G2912,FIND("@",G2912)-1)),IF(G2912="","-",IFERROR(VALUE(G2912),G2912)))," ","")))</f>
        <v/>
      </c>
    </row>
    <row r="2913">
      <c r="A2913" s="4">
        <f>TRIM(CLEAN(SUBSTITUTE(IFERROR(IFERROR(VALUE(LEFT(G2913,FIND("@",G2913)-1)),LEFT(G2913,FIND("@",G2913)-1)),IF(G2913="","-",IFERROR(VALUE(G2913),G2913)))," ","")))</f>
        <v/>
      </c>
    </row>
    <row r="2914">
      <c r="A2914" s="4">
        <f>TRIM(CLEAN(SUBSTITUTE(IFERROR(IFERROR(VALUE(LEFT(G2914,FIND("@",G2914)-1)),LEFT(G2914,FIND("@",G2914)-1)),IF(G2914="","-",IFERROR(VALUE(G2914),G2914)))," ","")))</f>
        <v/>
      </c>
    </row>
    <row r="2915">
      <c r="A2915" s="4">
        <f>TRIM(CLEAN(SUBSTITUTE(IFERROR(IFERROR(VALUE(LEFT(G2915,FIND("@",G2915)-1)),LEFT(G2915,FIND("@",G2915)-1)),IF(G2915="","-",IFERROR(VALUE(G2915),G2915)))," ","")))</f>
        <v/>
      </c>
    </row>
    <row r="2916">
      <c r="A2916" s="4">
        <f>TRIM(CLEAN(SUBSTITUTE(IFERROR(IFERROR(VALUE(LEFT(G2916,FIND("@",G2916)-1)),LEFT(G2916,FIND("@",G2916)-1)),IF(G2916="","-",IFERROR(VALUE(G2916),G2916)))," ","")))</f>
        <v/>
      </c>
    </row>
    <row r="2917">
      <c r="A2917" s="4">
        <f>TRIM(CLEAN(SUBSTITUTE(IFERROR(IFERROR(VALUE(LEFT(G2917,FIND("@",G2917)-1)),LEFT(G2917,FIND("@",G2917)-1)),IF(G2917="","-",IFERROR(VALUE(G2917),G2917)))," ","")))</f>
        <v/>
      </c>
    </row>
    <row r="2918">
      <c r="A2918" s="4">
        <f>TRIM(CLEAN(SUBSTITUTE(IFERROR(IFERROR(VALUE(LEFT(G2918,FIND("@",G2918)-1)),LEFT(G2918,FIND("@",G2918)-1)),IF(G2918="","-",IFERROR(VALUE(G2918),G2918)))," ","")))</f>
        <v/>
      </c>
    </row>
    <row r="2919">
      <c r="A2919" s="4">
        <f>TRIM(CLEAN(SUBSTITUTE(IFERROR(IFERROR(VALUE(LEFT(G2919,FIND("@",G2919)-1)),LEFT(G2919,FIND("@",G2919)-1)),IF(G2919="","-",IFERROR(VALUE(G2919),G2919)))," ","")))</f>
        <v/>
      </c>
    </row>
    <row r="2920">
      <c r="A2920" s="4">
        <f>TRIM(CLEAN(SUBSTITUTE(IFERROR(IFERROR(VALUE(LEFT(G2920,FIND("@",G2920)-1)),LEFT(G2920,FIND("@",G2920)-1)),IF(G2920="","-",IFERROR(VALUE(G2920),G2920)))," ","")))</f>
        <v/>
      </c>
    </row>
    <row r="2921">
      <c r="A2921" s="4">
        <f>TRIM(CLEAN(SUBSTITUTE(IFERROR(IFERROR(VALUE(LEFT(G2921,FIND("@",G2921)-1)),LEFT(G2921,FIND("@",G2921)-1)),IF(G2921="","-",IFERROR(VALUE(G2921),G2921)))," ","")))</f>
        <v/>
      </c>
    </row>
    <row r="2922">
      <c r="A2922" s="4">
        <f>TRIM(CLEAN(SUBSTITUTE(IFERROR(IFERROR(VALUE(LEFT(G2922,FIND("@",G2922)-1)),LEFT(G2922,FIND("@",G2922)-1)),IF(G2922="","-",IFERROR(VALUE(G2922),G2922)))," ","")))</f>
        <v/>
      </c>
    </row>
    <row r="2923">
      <c r="A2923" s="4">
        <f>TRIM(CLEAN(SUBSTITUTE(IFERROR(IFERROR(VALUE(LEFT(G2923,FIND("@",G2923)-1)),LEFT(G2923,FIND("@",G2923)-1)),IF(G2923="","-",IFERROR(VALUE(G2923),G2923)))," ","")))</f>
        <v/>
      </c>
    </row>
    <row r="2924">
      <c r="A2924" s="4">
        <f>TRIM(CLEAN(SUBSTITUTE(IFERROR(IFERROR(VALUE(LEFT(G2924,FIND("@",G2924)-1)),LEFT(G2924,FIND("@",G2924)-1)),IF(G2924="","-",IFERROR(VALUE(G2924),G2924)))," ","")))</f>
        <v/>
      </c>
    </row>
    <row r="2925">
      <c r="A2925" s="4">
        <f>TRIM(CLEAN(SUBSTITUTE(IFERROR(IFERROR(VALUE(LEFT(G2925,FIND("@",G2925)-1)),LEFT(G2925,FIND("@",G2925)-1)),IF(G2925="","-",IFERROR(VALUE(G2925),G2925)))," ","")))</f>
        <v/>
      </c>
    </row>
    <row r="2926">
      <c r="A2926" s="4">
        <f>TRIM(CLEAN(SUBSTITUTE(IFERROR(IFERROR(VALUE(LEFT(G2926,FIND("@",G2926)-1)),LEFT(G2926,FIND("@",G2926)-1)),IF(G2926="","-",IFERROR(VALUE(G2926),G2926)))," ","")))</f>
        <v/>
      </c>
    </row>
    <row r="2927">
      <c r="A2927" s="4">
        <f>TRIM(CLEAN(SUBSTITUTE(IFERROR(IFERROR(VALUE(LEFT(G2927,FIND("@",G2927)-1)),LEFT(G2927,FIND("@",G2927)-1)),IF(G2927="","-",IFERROR(VALUE(G2927),G2927)))," ","")))</f>
        <v/>
      </c>
    </row>
    <row r="2928">
      <c r="A2928" s="4">
        <f>TRIM(CLEAN(SUBSTITUTE(IFERROR(IFERROR(VALUE(LEFT(G2928,FIND("@",G2928)-1)),LEFT(G2928,FIND("@",G2928)-1)),IF(G2928="","-",IFERROR(VALUE(G2928),G2928)))," ","")))</f>
        <v/>
      </c>
    </row>
    <row r="2929">
      <c r="A2929" s="4">
        <f>TRIM(CLEAN(SUBSTITUTE(IFERROR(IFERROR(VALUE(LEFT(G2929,FIND("@",G2929)-1)),LEFT(G2929,FIND("@",G2929)-1)),IF(G2929="","-",IFERROR(VALUE(G2929),G2929)))," ","")))</f>
        <v/>
      </c>
    </row>
    <row r="2930">
      <c r="A2930" s="4">
        <f>TRIM(CLEAN(SUBSTITUTE(IFERROR(IFERROR(VALUE(LEFT(G2930,FIND("@",G2930)-1)),LEFT(G2930,FIND("@",G2930)-1)),IF(G2930="","-",IFERROR(VALUE(G2930),G2930)))," ","")))</f>
        <v/>
      </c>
    </row>
    <row r="2931">
      <c r="A2931" s="4">
        <f>TRIM(CLEAN(SUBSTITUTE(IFERROR(IFERROR(VALUE(LEFT(G2931,FIND("@",G2931)-1)),LEFT(G2931,FIND("@",G2931)-1)),IF(G2931="","-",IFERROR(VALUE(G2931),G2931)))," ","")))</f>
        <v/>
      </c>
    </row>
    <row r="2932">
      <c r="A2932" s="4">
        <f>TRIM(CLEAN(SUBSTITUTE(IFERROR(IFERROR(VALUE(LEFT(G2932,FIND("@",G2932)-1)),LEFT(G2932,FIND("@",G2932)-1)),IF(G2932="","-",IFERROR(VALUE(G2932),G2932)))," ","")))</f>
        <v/>
      </c>
    </row>
    <row r="2933">
      <c r="A2933" s="4">
        <f>TRIM(CLEAN(SUBSTITUTE(IFERROR(IFERROR(VALUE(LEFT(G2933,FIND("@",G2933)-1)),LEFT(G2933,FIND("@",G2933)-1)),IF(G2933="","-",IFERROR(VALUE(G2933),G2933)))," ","")))</f>
        <v/>
      </c>
    </row>
    <row r="2934">
      <c r="A2934" s="4">
        <f>TRIM(CLEAN(SUBSTITUTE(IFERROR(IFERROR(VALUE(LEFT(G2934,FIND("@",G2934)-1)),LEFT(G2934,FIND("@",G2934)-1)),IF(G2934="","-",IFERROR(VALUE(G2934),G2934)))," ","")))</f>
        <v/>
      </c>
    </row>
    <row r="2935">
      <c r="A2935" s="4">
        <f>TRIM(CLEAN(SUBSTITUTE(IFERROR(IFERROR(VALUE(LEFT(G2935,FIND("@",G2935)-1)),LEFT(G2935,FIND("@",G2935)-1)),IF(G2935="","-",IFERROR(VALUE(G2935),G2935)))," ","")))</f>
        <v/>
      </c>
    </row>
    <row r="2936">
      <c r="A2936" s="4">
        <f>TRIM(CLEAN(SUBSTITUTE(IFERROR(IFERROR(VALUE(LEFT(G2936,FIND("@",G2936)-1)),LEFT(G2936,FIND("@",G2936)-1)),IF(G2936="","-",IFERROR(VALUE(G2936),G2936)))," ","")))</f>
        <v/>
      </c>
    </row>
    <row r="2937">
      <c r="A2937" s="4">
        <f>TRIM(CLEAN(SUBSTITUTE(IFERROR(IFERROR(VALUE(LEFT(G2937,FIND("@",G2937)-1)),LEFT(G2937,FIND("@",G2937)-1)),IF(G2937="","-",IFERROR(VALUE(G2937),G2937)))," ","")))</f>
        <v/>
      </c>
    </row>
    <row r="2938">
      <c r="A2938" s="4">
        <f>TRIM(CLEAN(SUBSTITUTE(IFERROR(IFERROR(VALUE(LEFT(G2938,FIND("@",G2938)-1)),LEFT(G2938,FIND("@",G2938)-1)),IF(G2938="","-",IFERROR(VALUE(G2938),G2938)))," ","")))</f>
        <v/>
      </c>
    </row>
    <row r="2939">
      <c r="A2939" s="4">
        <f>TRIM(CLEAN(SUBSTITUTE(IFERROR(IFERROR(VALUE(LEFT(G2939,FIND("@",G2939)-1)),LEFT(G2939,FIND("@",G2939)-1)),IF(G2939="","-",IFERROR(VALUE(G2939),G2939)))," ","")))</f>
        <v/>
      </c>
    </row>
    <row r="2940">
      <c r="A2940" s="4">
        <f>TRIM(CLEAN(SUBSTITUTE(IFERROR(IFERROR(VALUE(LEFT(G2940,FIND("@",G2940)-1)),LEFT(G2940,FIND("@",G2940)-1)),IF(G2940="","-",IFERROR(VALUE(G2940),G2940)))," ","")))</f>
        <v/>
      </c>
    </row>
    <row r="2941">
      <c r="A2941" s="4">
        <f>TRIM(CLEAN(SUBSTITUTE(IFERROR(IFERROR(VALUE(LEFT(G2941,FIND("@",G2941)-1)),LEFT(G2941,FIND("@",G2941)-1)),IF(G2941="","-",IFERROR(VALUE(G2941),G2941)))," ","")))</f>
        <v/>
      </c>
    </row>
    <row r="2942">
      <c r="A2942" s="4">
        <f>TRIM(CLEAN(SUBSTITUTE(IFERROR(IFERROR(VALUE(LEFT(G2942,FIND("@",G2942)-1)),LEFT(G2942,FIND("@",G2942)-1)),IF(G2942="","-",IFERROR(VALUE(G2942),G2942)))," ","")))</f>
        <v/>
      </c>
    </row>
    <row r="2943">
      <c r="A2943" s="4">
        <f>TRIM(CLEAN(SUBSTITUTE(IFERROR(IFERROR(VALUE(LEFT(G2943,FIND("@",G2943)-1)),LEFT(G2943,FIND("@",G2943)-1)),IF(G2943="","-",IFERROR(VALUE(G2943),G2943)))," ","")))</f>
        <v/>
      </c>
    </row>
    <row r="2944">
      <c r="A2944" s="4">
        <f>TRIM(CLEAN(SUBSTITUTE(IFERROR(IFERROR(VALUE(LEFT(G2944,FIND("@",G2944)-1)),LEFT(G2944,FIND("@",G2944)-1)),IF(G2944="","-",IFERROR(VALUE(G2944),G2944)))," ","")))</f>
        <v/>
      </c>
    </row>
    <row r="2945">
      <c r="A2945" s="4">
        <f>TRIM(CLEAN(SUBSTITUTE(IFERROR(IFERROR(VALUE(LEFT(G2945,FIND("@",G2945)-1)),LEFT(G2945,FIND("@",G2945)-1)),IF(G2945="","-",IFERROR(VALUE(G2945),G2945)))," ","")))</f>
        <v/>
      </c>
    </row>
    <row r="2946">
      <c r="A2946" s="4">
        <f>TRIM(CLEAN(SUBSTITUTE(IFERROR(IFERROR(VALUE(LEFT(G2946,FIND("@",G2946)-1)),LEFT(G2946,FIND("@",G2946)-1)),IF(G2946="","-",IFERROR(VALUE(G2946),G2946)))," ","")))</f>
        <v/>
      </c>
    </row>
    <row r="2947">
      <c r="A2947" s="4">
        <f>TRIM(CLEAN(SUBSTITUTE(IFERROR(IFERROR(VALUE(LEFT(G2947,FIND("@",G2947)-1)),LEFT(G2947,FIND("@",G2947)-1)),IF(G2947="","-",IFERROR(VALUE(G2947),G2947)))," ","")))</f>
        <v/>
      </c>
    </row>
    <row r="2948">
      <c r="A2948" s="4">
        <f>TRIM(CLEAN(SUBSTITUTE(IFERROR(IFERROR(VALUE(LEFT(G2948,FIND("@",G2948)-1)),LEFT(G2948,FIND("@",G2948)-1)),IF(G2948="","-",IFERROR(VALUE(G2948),G2948)))," ","")))</f>
        <v/>
      </c>
    </row>
    <row r="2949">
      <c r="A2949" s="4">
        <f>TRIM(CLEAN(SUBSTITUTE(IFERROR(IFERROR(VALUE(LEFT(G2949,FIND("@",G2949)-1)),LEFT(G2949,FIND("@",G2949)-1)),IF(G2949="","-",IFERROR(VALUE(G2949),G2949)))," ","")))</f>
        <v/>
      </c>
    </row>
    <row r="2950">
      <c r="A2950" s="4">
        <f>TRIM(CLEAN(SUBSTITUTE(IFERROR(IFERROR(VALUE(LEFT(G2950,FIND("@",G2950)-1)),LEFT(G2950,FIND("@",G2950)-1)),IF(G2950="","-",IFERROR(VALUE(G2950),G2950)))," ","")))</f>
        <v/>
      </c>
    </row>
    <row r="2951">
      <c r="A2951" s="4">
        <f>TRIM(CLEAN(SUBSTITUTE(IFERROR(IFERROR(VALUE(LEFT(G2951,FIND("@",G2951)-1)),LEFT(G2951,FIND("@",G2951)-1)),IF(G2951="","-",IFERROR(VALUE(G2951),G2951)))," ","")))</f>
        <v/>
      </c>
    </row>
    <row r="2952">
      <c r="A2952" s="4">
        <f>TRIM(CLEAN(SUBSTITUTE(IFERROR(IFERROR(VALUE(LEFT(G2952,FIND("@",G2952)-1)),LEFT(G2952,FIND("@",G2952)-1)),IF(G2952="","-",IFERROR(VALUE(G2952),G2952)))," ","")))</f>
        <v/>
      </c>
    </row>
    <row r="2953">
      <c r="A2953" s="4">
        <f>TRIM(CLEAN(SUBSTITUTE(IFERROR(IFERROR(VALUE(LEFT(G2953,FIND("@",G2953)-1)),LEFT(G2953,FIND("@",G2953)-1)),IF(G2953="","-",IFERROR(VALUE(G2953),G2953)))," ","")))</f>
        <v/>
      </c>
    </row>
    <row r="2954">
      <c r="A2954" s="4">
        <f>TRIM(CLEAN(SUBSTITUTE(IFERROR(IFERROR(VALUE(LEFT(G2954,FIND("@",G2954)-1)),LEFT(G2954,FIND("@",G2954)-1)),IF(G2954="","-",IFERROR(VALUE(G2954),G2954)))," ","")))</f>
        <v/>
      </c>
    </row>
    <row r="2955">
      <c r="A2955" s="4">
        <f>TRIM(CLEAN(SUBSTITUTE(IFERROR(IFERROR(VALUE(LEFT(G2955,FIND("@",G2955)-1)),LEFT(G2955,FIND("@",G2955)-1)),IF(G2955="","-",IFERROR(VALUE(G2955),G2955)))," ","")))</f>
        <v/>
      </c>
    </row>
    <row r="2956">
      <c r="A2956" s="4">
        <f>TRIM(CLEAN(SUBSTITUTE(IFERROR(IFERROR(VALUE(LEFT(G2956,FIND("@",G2956)-1)),LEFT(G2956,FIND("@",G2956)-1)),IF(G2956="","-",IFERROR(VALUE(G2956),G2956)))," ","")))</f>
        <v/>
      </c>
    </row>
    <row r="2957">
      <c r="A2957" s="4">
        <f>TRIM(CLEAN(SUBSTITUTE(IFERROR(IFERROR(VALUE(LEFT(G2957,FIND("@",G2957)-1)),LEFT(G2957,FIND("@",G2957)-1)),IF(G2957="","-",IFERROR(VALUE(G2957),G2957)))," ","")))</f>
        <v/>
      </c>
    </row>
    <row r="2958">
      <c r="A2958" s="4">
        <f>TRIM(CLEAN(SUBSTITUTE(IFERROR(IFERROR(VALUE(LEFT(G2958,FIND("@",G2958)-1)),LEFT(G2958,FIND("@",G2958)-1)),IF(G2958="","-",IFERROR(VALUE(G2958),G2958)))," ","")))</f>
        <v/>
      </c>
    </row>
    <row r="2959">
      <c r="A2959" s="4">
        <f>TRIM(CLEAN(SUBSTITUTE(IFERROR(IFERROR(VALUE(LEFT(G2959,FIND("@",G2959)-1)),LEFT(G2959,FIND("@",G2959)-1)),IF(G2959="","-",IFERROR(VALUE(G2959),G2959)))," ","")))</f>
        <v/>
      </c>
    </row>
    <row r="2960">
      <c r="A2960" s="4">
        <f>TRIM(CLEAN(SUBSTITUTE(IFERROR(IFERROR(VALUE(LEFT(G2960,FIND("@",G2960)-1)),LEFT(G2960,FIND("@",G2960)-1)),IF(G2960="","-",IFERROR(VALUE(G2960),G2960)))," ","")))</f>
        <v/>
      </c>
    </row>
    <row r="2961">
      <c r="A2961" s="4">
        <f>TRIM(CLEAN(SUBSTITUTE(IFERROR(IFERROR(VALUE(LEFT(G2961,FIND("@",G2961)-1)),LEFT(G2961,FIND("@",G2961)-1)),IF(G2961="","-",IFERROR(VALUE(G2961),G2961)))," ","")))</f>
        <v/>
      </c>
    </row>
    <row r="2962">
      <c r="A2962" s="4">
        <f>TRIM(CLEAN(SUBSTITUTE(IFERROR(IFERROR(VALUE(LEFT(G2962,FIND("@",G2962)-1)),LEFT(G2962,FIND("@",G2962)-1)),IF(G2962="","-",IFERROR(VALUE(G2962),G2962)))," ","")))</f>
        <v/>
      </c>
    </row>
    <row r="2963">
      <c r="A2963" s="4">
        <f>TRIM(CLEAN(SUBSTITUTE(IFERROR(IFERROR(VALUE(LEFT(G2963,FIND("@",G2963)-1)),LEFT(G2963,FIND("@",G2963)-1)),IF(G2963="","-",IFERROR(VALUE(G2963),G2963)))," ","")))</f>
        <v/>
      </c>
    </row>
    <row r="2964">
      <c r="A2964" s="4">
        <f>TRIM(CLEAN(SUBSTITUTE(IFERROR(IFERROR(VALUE(LEFT(G2964,FIND("@",G2964)-1)),LEFT(G2964,FIND("@",G2964)-1)),IF(G2964="","-",IFERROR(VALUE(G2964),G2964)))," ","")))</f>
        <v/>
      </c>
    </row>
    <row r="2965">
      <c r="A2965" s="4">
        <f>TRIM(CLEAN(SUBSTITUTE(IFERROR(IFERROR(VALUE(LEFT(G2965,FIND("@",G2965)-1)),LEFT(G2965,FIND("@",G2965)-1)),IF(G2965="","-",IFERROR(VALUE(G2965),G2965)))," ","")))</f>
        <v/>
      </c>
    </row>
    <row r="2966">
      <c r="A2966" s="4">
        <f>TRIM(CLEAN(SUBSTITUTE(IFERROR(IFERROR(VALUE(LEFT(G2966,FIND("@",G2966)-1)),LEFT(G2966,FIND("@",G2966)-1)),IF(G2966="","-",IFERROR(VALUE(G2966),G2966)))," ","")))</f>
        <v/>
      </c>
    </row>
    <row r="2967">
      <c r="A2967" s="4">
        <f>TRIM(CLEAN(SUBSTITUTE(IFERROR(IFERROR(VALUE(LEFT(G2967,FIND("@",G2967)-1)),LEFT(G2967,FIND("@",G2967)-1)),IF(G2967="","-",IFERROR(VALUE(G2967),G2967)))," ","")))</f>
        <v/>
      </c>
    </row>
    <row r="2968">
      <c r="A2968" s="4">
        <f>TRIM(CLEAN(SUBSTITUTE(IFERROR(IFERROR(VALUE(LEFT(G2968,FIND("@",G2968)-1)),LEFT(G2968,FIND("@",G2968)-1)),IF(G2968="","-",IFERROR(VALUE(G2968),G2968)))," ","")))</f>
        <v/>
      </c>
    </row>
    <row r="2969">
      <c r="A2969" s="4">
        <f>TRIM(CLEAN(SUBSTITUTE(IFERROR(IFERROR(VALUE(LEFT(G2969,FIND("@",G2969)-1)),LEFT(G2969,FIND("@",G2969)-1)),IF(G2969="","-",IFERROR(VALUE(G2969),G2969)))," ","")))</f>
        <v/>
      </c>
    </row>
    <row r="2970">
      <c r="A2970" s="4">
        <f>TRIM(CLEAN(SUBSTITUTE(IFERROR(IFERROR(VALUE(LEFT(G2970,FIND("@",G2970)-1)),LEFT(G2970,FIND("@",G2970)-1)),IF(G2970="","-",IFERROR(VALUE(G2970),G2970)))," ","")))</f>
        <v/>
      </c>
    </row>
    <row r="2971">
      <c r="A2971" s="4">
        <f>TRIM(CLEAN(SUBSTITUTE(IFERROR(IFERROR(VALUE(LEFT(G2971,FIND("@",G2971)-1)),LEFT(G2971,FIND("@",G2971)-1)),IF(G2971="","-",IFERROR(VALUE(G2971),G2971)))," ","")))</f>
        <v/>
      </c>
    </row>
    <row r="2972">
      <c r="A2972" s="4">
        <f>TRIM(CLEAN(SUBSTITUTE(IFERROR(IFERROR(VALUE(LEFT(G2972,FIND("@",G2972)-1)),LEFT(G2972,FIND("@",G2972)-1)),IF(G2972="","-",IFERROR(VALUE(G2972),G2972)))," ","")))</f>
        <v/>
      </c>
    </row>
    <row r="2973">
      <c r="A2973" s="4">
        <f>TRIM(CLEAN(SUBSTITUTE(IFERROR(IFERROR(VALUE(LEFT(G2973,FIND("@",G2973)-1)),LEFT(G2973,FIND("@",G2973)-1)),IF(G2973="","-",IFERROR(VALUE(G2973),G2973)))," ","")))</f>
        <v/>
      </c>
    </row>
    <row r="2974">
      <c r="A2974" s="4">
        <f>TRIM(CLEAN(SUBSTITUTE(IFERROR(IFERROR(VALUE(LEFT(G2974,FIND("@",G2974)-1)),LEFT(G2974,FIND("@",G2974)-1)),IF(G2974="","-",IFERROR(VALUE(G2974),G2974)))," ","")))</f>
        <v/>
      </c>
    </row>
    <row r="2975">
      <c r="A2975" s="4">
        <f>TRIM(CLEAN(SUBSTITUTE(IFERROR(IFERROR(VALUE(LEFT(G2975,FIND("@",G2975)-1)),LEFT(G2975,FIND("@",G2975)-1)),IF(G2975="","-",IFERROR(VALUE(G2975),G2975)))," ","")))</f>
        <v/>
      </c>
    </row>
    <row r="2976">
      <c r="A2976" s="4">
        <f>TRIM(CLEAN(SUBSTITUTE(IFERROR(IFERROR(VALUE(LEFT(G2976,FIND("@",G2976)-1)),LEFT(G2976,FIND("@",G2976)-1)),IF(G2976="","-",IFERROR(VALUE(G2976),G2976)))," ","")))</f>
        <v/>
      </c>
    </row>
    <row r="2977">
      <c r="A2977" s="4">
        <f>TRIM(CLEAN(SUBSTITUTE(IFERROR(IFERROR(VALUE(LEFT(G2977,FIND("@",G2977)-1)),LEFT(G2977,FIND("@",G2977)-1)),IF(G2977="","-",IFERROR(VALUE(G2977),G2977)))," ","")))</f>
        <v/>
      </c>
    </row>
    <row r="2978">
      <c r="A2978" s="4">
        <f>TRIM(CLEAN(SUBSTITUTE(IFERROR(IFERROR(VALUE(LEFT(G2978,FIND("@",G2978)-1)),LEFT(G2978,FIND("@",G2978)-1)),IF(G2978="","-",IFERROR(VALUE(G2978),G2978)))," ","")))</f>
        <v/>
      </c>
    </row>
    <row r="2979">
      <c r="A2979" s="4">
        <f>TRIM(CLEAN(SUBSTITUTE(IFERROR(IFERROR(VALUE(LEFT(G2979,FIND("@",G2979)-1)),LEFT(G2979,FIND("@",G2979)-1)),IF(G2979="","-",IFERROR(VALUE(G2979),G2979)))," ","")))</f>
        <v/>
      </c>
    </row>
    <row r="2980">
      <c r="A2980" s="4">
        <f>TRIM(CLEAN(SUBSTITUTE(IFERROR(IFERROR(VALUE(LEFT(G2980,FIND("@",G2980)-1)),LEFT(G2980,FIND("@",G2980)-1)),IF(G2980="","-",IFERROR(VALUE(G2980),G2980)))," ","")))</f>
        <v/>
      </c>
    </row>
    <row r="2981">
      <c r="A2981" s="4">
        <f>TRIM(CLEAN(SUBSTITUTE(IFERROR(IFERROR(VALUE(LEFT(G2981,FIND("@",G2981)-1)),LEFT(G2981,FIND("@",G2981)-1)),IF(G2981="","-",IFERROR(VALUE(G2981),G2981)))," ","")))</f>
        <v/>
      </c>
    </row>
    <row r="2982">
      <c r="A2982" s="4">
        <f>TRIM(CLEAN(SUBSTITUTE(IFERROR(IFERROR(VALUE(LEFT(G2982,FIND("@",G2982)-1)),LEFT(G2982,FIND("@",G2982)-1)),IF(G2982="","-",IFERROR(VALUE(G2982),G2982)))," ","")))</f>
        <v/>
      </c>
    </row>
    <row r="2983">
      <c r="A2983" s="4">
        <f>TRIM(CLEAN(SUBSTITUTE(IFERROR(IFERROR(VALUE(LEFT(G2983,FIND("@",G2983)-1)),LEFT(G2983,FIND("@",G2983)-1)),IF(G2983="","-",IFERROR(VALUE(G2983),G2983)))," ","")))</f>
        <v/>
      </c>
    </row>
    <row r="2984">
      <c r="A2984" s="4">
        <f>TRIM(CLEAN(SUBSTITUTE(IFERROR(IFERROR(VALUE(LEFT(G2984,FIND("@",G2984)-1)),LEFT(G2984,FIND("@",G2984)-1)),IF(G2984="","-",IFERROR(VALUE(G2984),G2984)))," ","")))</f>
        <v/>
      </c>
    </row>
    <row r="2985">
      <c r="A2985" s="4">
        <f>TRIM(CLEAN(SUBSTITUTE(IFERROR(IFERROR(VALUE(LEFT(G2985,FIND("@",G2985)-1)),LEFT(G2985,FIND("@",G2985)-1)),IF(G2985="","-",IFERROR(VALUE(G2985),G2985)))," ","")))</f>
        <v/>
      </c>
    </row>
    <row r="2986">
      <c r="A2986" s="4">
        <f>TRIM(CLEAN(SUBSTITUTE(IFERROR(IFERROR(VALUE(LEFT(G2986,FIND("@",G2986)-1)),LEFT(G2986,FIND("@",G2986)-1)),IF(G2986="","-",IFERROR(VALUE(G2986),G2986)))," ","")))</f>
        <v/>
      </c>
    </row>
    <row r="2987">
      <c r="A2987" s="4">
        <f>TRIM(CLEAN(SUBSTITUTE(IFERROR(IFERROR(VALUE(LEFT(G2987,FIND("@",G2987)-1)),LEFT(G2987,FIND("@",G2987)-1)),IF(G2987="","-",IFERROR(VALUE(G2987),G2987)))," ","")))</f>
        <v/>
      </c>
    </row>
    <row r="2988">
      <c r="A2988" s="4">
        <f>TRIM(CLEAN(SUBSTITUTE(IFERROR(IFERROR(VALUE(LEFT(G2988,FIND("@",G2988)-1)),LEFT(G2988,FIND("@",G2988)-1)),IF(G2988="","-",IFERROR(VALUE(G2988),G2988)))," ","")))</f>
        <v/>
      </c>
    </row>
    <row r="2989">
      <c r="A2989" s="4">
        <f>TRIM(CLEAN(SUBSTITUTE(IFERROR(IFERROR(VALUE(LEFT(G2989,FIND("@",G2989)-1)),LEFT(G2989,FIND("@",G2989)-1)),IF(G2989="","-",IFERROR(VALUE(G2989),G2989)))," ","")))</f>
        <v/>
      </c>
    </row>
    <row r="2990">
      <c r="A2990" s="4">
        <f>TRIM(CLEAN(SUBSTITUTE(IFERROR(IFERROR(VALUE(LEFT(G2990,FIND("@",G2990)-1)),LEFT(G2990,FIND("@",G2990)-1)),IF(G2990="","-",IFERROR(VALUE(G2990),G2990)))," ","")))</f>
        <v/>
      </c>
    </row>
    <row r="2991">
      <c r="A2991" s="4">
        <f>TRIM(CLEAN(SUBSTITUTE(IFERROR(IFERROR(VALUE(LEFT(G2991,FIND("@",G2991)-1)),LEFT(G2991,FIND("@",G2991)-1)),IF(G2991="","-",IFERROR(VALUE(G2991),G2991)))," ","")))</f>
        <v/>
      </c>
    </row>
    <row r="2992">
      <c r="A2992" s="4">
        <f>TRIM(CLEAN(SUBSTITUTE(IFERROR(IFERROR(VALUE(LEFT(G2992,FIND("@",G2992)-1)),LEFT(G2992,FIND("@",G2992)-1)),IF(G2992="","-",IFERROR(VALUE(G2992),G2992)))," ","")))</f>
        <v/>
      </c>
    </row>
    <row r="2993">
      <c r="A2993" s="4">
        <f>TRIM(CLEAN(SUBSTITUTE(IFERROR(IFERROR(VALUE(LEFT(G2993,FIND("@",G2993)-1)),LEFT(G2993,FIND("@",G2993)-1)),IF(G2993="","-",IFERROR(VALUE(G2993),G2993)))," ","")))</f>
        <v/>
      </c>
    </row>
    <row r="2994">
      <c r="A2994" s="4">
        <f>TRIM(CLEAN(SUBSTITUTE(IFERROR(IFERROR(VALUE(LEFT(G2994,FIND("@",G2994)-1)),LEFT(G2994,FIND("@",G2994)-1)),IF(G2994="","-",IFERROR(VALUE(G2994),G2994)))," ","")))</f>
        <v/>
      </c>
    </row>
    <row r="2995">
      <c r="A2995" s="4">
        <f>TRIM(CLEAN(SUBSTITUTE(IFERROR(IFERROR(VALUE(LEFT(G2995,FIND("@",G2995)-1)),LEFT(G2995,FIND("@",G2995)-1)),IF(G2995="","-",IFERROR(VALUE(G2995),G2995)))," ","")))</f>
        <v/>
      </c>
    </row>
    <row r="2996">
      <c r="A2996" s="4">
        <f>TRIM(CLEAN(SUBSTITUTE(IFERROR(IFERROR(VALUE(LEFT(G2996,FIND("@",G2996)-1)),LEFT(G2996,FIND("@",G2996)-1)),IF(G2996="","-",IFERROR(VALUE(G2996),G2996)))," ","")))</f>
        <v/>
      </c>
    </row>
    <row r="2997">
      <c r="A2997" s="4">
        <f>TRIM(CLEAN(SUBSTITUTE(IFERROR(IFERROR(VALUE(LEFT(G2997,FIND("@",G2997)-1)),LEFT(G2997,FIND("@",G2997)-1)),IF(G2997="","-",IFERROR(VALUE(G2997),G2997)))," ","")))</f>
        <v/>
      </c>
    </row>
    <row r="2998">
      <c r="A2998" s="4">
        <f>TRIM(CLEAN(SUBSTITUTE(IFERROR(IFERROR(VALUE(LEFT(G2998,FIND("@",G2998)-1)),LEFT(G2998,FIND("@",G2998)-1)),IF(G2998="","-",IFERROR(VALUE(G2998),G2998)))," ","")))</f>
        <v/>
      </c>
    </row>
    <row r="2999">
      <c r="A2999" s="4">
        <f>TRIM(CLEAN(SUBSTITUTE(IFERROR(IFERROR(VALUE(LEFT(G2999,FIND("@",G2999)-1)),LEFT(G2999,FIND("@",G2999)-1)),IF(G2999="","-",IFERROR(VALUE(G2999),G2999)))," ","")))</f>
        <v/>
      </c>
    </row>
    <row r="3000">
      <c r="A3000" s="4">
        <f>TRIM(CLEAN(SUBSTITUTE(IFERROR(IFERROR(VALUE(LEFT(G3000,FIND("@",G3000)-1)),LEFT(G3000,FIND("@",G3000)-1)),IF(G3000="","-",IFERROR(VALUE(G3000),G3000)))," ","")))</f>
        <v/>
      </c>
    </row>
    <row r="3001">
      <c r="A3001" s="4">
        <f>TRIM(CLEAN(SUBSTITUTE(IFERROR(IFERROR(VALUE(LEFT(G3001,FIND("@",G3001)-1)),LEFT(G3001,FIND("@",G3001)-1)),IF(G3001="","-",IFERROR(VALUE(G3001),G3001)))," ","")))</f>
        <v/>
      </c>
    </row>
    <row r="3002">
      <c r="A3002" s="4">
        <f>TRIM(CLEAN(SUBSTITUTE(IFERROR(IFERROR(VALUE(LEFT(G3002,FIND("@",G3002)-1)),LEFT(G3002,FIND("@",G3002)-1)),IF(G3002="","-",IFERROR(VALUE(G3002),G3002)))," ","")))</f>
        <v/>
      </c>
    </row>
    <row r="3003">
      <c r="A3003" s="4">
        <f>TRIM(CLEAN(SUBSTITUTE(IFERROR(IFERROR(VALUE(LEFT(G3003,FIND("@",G3003)-1)),LEFT(G3003,FIND("@",G3003)-1)),IF(G3003="","-",IFERROR(VALUE(G3003),G3003)))," ","")))</f>
        <v/>
      </c>
    </row>
    <row r="3004">
      <c r="A3004" s="4">
        <f>TRIM(CLEAN(SUBSTITUTE(IFERROR(IFERROR(VALUE(LEFT(G3004,FIND("@",G3004)-1)),LEFT(G3004,FIND("@",G3004)-1)),IF(G3004="","-",IFERROR(VALUE(G3004),G3004)))," ","")))</f>
        <v/>
      </c>
    </row>
    <row r="3005">
      <c r="A3005" s="4">
        <f>TRIM(CLEAN(SUBSTITUTE(IFERROR(IFERROR(VALUE(LEFT(G3005,FIND("@",G3005)-1)),LEFT(G3005,FIND("@",G3005)-1)),IF(G3005="","-",IFERROR(VALUE(G3005),G3005)))," ","")))</f>
        <v/>
      </c>
    </row>
    <row r="3006">
      <c r="A3006" s="4">
        <f>TRIM(CLEAN(SUBSTITUTE(IFERROR(IFERROR(VALUE(LEFT(G3006,FIND("@",G3006)-1)),LEFT(G3006,FIND("@",G3006)-1)),IF(G3006="","-",IFERROR(VALUE(G3006),G3006)))," ","")))</f>
        <v/>
      </c>
    </row>
    <row r="3007">
      <c r="A3007" s="4">
        <f>TRIM(CLEAN(SUBSTITUTE(IFERROR(IFERROR(VALUE(LEFT(G3007,FIND("@",G3007)-1)),LEFT(G3007,FIND("@",G3007)-1)),IF(G3007="","-",IFERROR(VALUE(G3007),G3007)))," ","")))</f>
        <v/>
      </c>
    </row>
    <row r="3008">
      <c r="A3008" s="4">
        <f>TRIM(CLEAN(SUBSTITUTE(IFERROR(IFERROR(VALUE(LEFT(G3008,FIND("@",G3008)-1)),LEFT(G3008,FIND("@",G3008)-1)),IF(G3008="","-",IFERROR(VALUE(G3008),G3008)))," ","")))</f>
        <v/>
      </c>
    </row>
    <row r="3009">
      <c r="A3009" s="4">
        <f>TRIM(CLEAN(SUBSTITUTE(IFERROR(IFERROR(VALUE(LEFT(G3009,FIND("@",G3009)-1)),LEFT(G3009,FIND("@",G3009)-1)),IF(G3009="","-",IFERROR(VALUE(G3009),G3009)))," ","")))</f>
        <v/>
      </c>
    </row>
    <row r="3010">
      <c r="A3010" s="4">
        <f>TRIM(CLEAN(SUBSTITUTE(IFERROR(IFERROR(VALUE(LEFT(G3010,FIND("@",G3010)-1)),LEFT(G3010,FIND("@",G3010)-1)),IF(G3010="","-",IFERROR(VALUE(G3010),G3010)))," ","")))</f>
        <v/>
      </c>
    </row>
    <row r="3011">
      <c r="A3011" s="4">
        <f>TRIM(CLEAN(SUBSTITUTE(IFERROR(IFERROR(VALUE(LEFT(G3011,FIND("@",G3011)-1)),LEFT(G3011,FIND("@",G3011)-1)),IF(G3011="","-",IFERROR(VALUE(G3011),G3011)))," ","")))</f>
        <v/>
      </c>
    </row>
    <row r="3012">
      <c r="A3012" s="4">
        <f>TRIM(CLEAN(SUBSTITUTE(IFERROR(IFERROR(VALUE(LEFT(G3012,FIND("@",G3012)-1)),LEFT(G3012,FIND("@",G3012)-1)),IF(G3012="","-",IFERROR(VALUE(G3012),G3012)))," ","")))</f>
        <v/>
      </c>
    </row>
    <row r="3013">
      <c r="A3013" s="4">
        <f>TRIM(CLEAN(SUBSTITUTE(IFERROR(IFERROR(VALUE(LEFT(G3013,FIND("@",G3013)-1)),LEFT(G3013,FIND("@",G3013)-1)),IF(G3013="","-",IFERROR(VALUE(G3013),G3013)))," ","")))</f>
        <v/>
      </c>
    </row>
    <row r="3014">
      <c r="A3014" s="4">
        <f>TRIM(CLEAN(SUBSTITUTE(IFERROR(IFERROR(VALUE(LEFT(G3014,FIND("@",G3014)-1)),LEFT(G3014,FIND("@",G3014)-1)),IF(G3014="","-",IFERROR(VALUE(G3014),G3014)))," ","")))</f>
        <v/>
      </c>
    </row>
    <row r="3015">
      <c r="A3015" s="4">
        <f>TRIM(CLEAN(SUBSTITUTE(IFERROR(IFERROR(VALUE(LEFT(G3015,FIND("@",G3015)-1)),LEFT(G3015,FIND("@",G3015)-1)),IF(G3015="","-",IFERROR(VALUE(G3015),G3015)))," ","")))</f>
        <v/>
      </c>
    </row>
    <row r="3016">
      <c r="A3016" s="4">
        <f>TRIM(CLEAN(SUBSTITUTE(IFERROR(IFERROR(VALUE(LEFT(G3016,FIND("@",G3016)-1)),LEFT(G3016,FIND("@",G3016)-1)),IF(G3016="","-",IFERROR(VALUE(G3016),G3016)))," ","")))</f>
        <v/>
      </c>
    </row>
    <row r="3017">
      <c r="A3017" s="4">
        <f>TRIM(CLEAN(SUBSTITUTE(IFERROR(IFERROR(VALUE(LEFT(G3017,FIND("@",G3017)-1)),LEFT(G3017,FIND("@",G3017)-1)),IF(G3017="","-",IFERROR(VALUE(G3017),G3017)))," ","")))</f>
        <v/>
      </c>
    </row>
    <row r="3018">
      <c r="A3018" s="4">
        <f>TRIM(CLEAN(SUBSTITUTE(IFERROR(IFERROR(VALUE(LEFT(G3018,FIND("@",G3018)-1)),LEFT(G3018,FIND("@",G3018)-1)),IF(G3018="","-",IFERROR(VALUE(G3018),G3018)))," ","")))</f>
        <v/>
      </c>
    </row>
    <row r="3019">
      <c r="A3019" s="4">
        <f>TRIM(CLEAN(SUBSTITUTE(IFERROR(IFERROR(VALUE(LEFT(G3019,FIND("@",G3019)-1)),LEFT(G3019,FIND("@",G3019)-1)),IF(G3019="","-",IFERROR(VALUE(G3019),G3019)))," ","")))</f>
        <v/>
      </c>
    </row>
    <row r="3020">
      <c r="A3020" s="4">
        <f>TRIM(CLEAN(SUBSTITUTE(IFERROR(IFERROR(VALUE(LEFT(G3020,FIND("@",G3020)-1)),LEFT(G3020,FIND("@",G3020)-1)),IF(G3020="","-",IFERROR(VALUE(G3020),G3020)))," ","")))</f>
        <v/>
      </c>
    </row>
    <row r="3021">
      <c r="A3021" s="4">
        <f>TRIM(CLEAN(SUBSTITUTE(IFERROR(IFERROR(VALUE(LEFT(G3021,FIND("@",G3021)-1)),LEFT(G3021,FIND("@",G3021)-1)),IF(G3021="","-",IFERROR(VALUE(G3021),G3021)))," ","")))</f>
        <v/>
      </c>
    </row>
    <row r="3022">
      <c r="A3022" s="4">
        <f>TRIM(CLEAN(SUBSTITUTE(IFERROR(IFERROR(VALUE(LEFT(G3022,FIND("@",G3022)-1)),LEFT(G3022,FIND("@",G3022)-1)),IF(G3022="","-",IFERROR(VALUE(G3022),G3022)))," ","")))</f>
        <v/>
      </c>
    </row>
    <row r="3023">
      <c r="A3023" s="4">
        <f>TRIM(CLEAN(SUBSTITUTE(IFERROR(IFERROR(VALUE(LEFT(G3023,FIND("@",G3023)-1)),LEFT(G3023,FIND("@",G3023)-1)),IF(G3023="","-",IFERROR(VALUE(G3023),G3023)))," ","")))</f>
        <v/>
      </c>
    </row>
    <row r="3024">
      <c r="A3024" s="4">
        <f>TRIM(CLEAN(SUBSTITUTE(IFERROR(IFERROR(VALUE(LEFT(G3024,FIND("@",G3024)-1)),LEFT(G3024,FIND("@",G3024)-1)),IF(G3024="","-",IFERROR(VALUE(G3024),G3024)))," ","")))</f>
        <v/>
      </c>
    </row>
    <row r="3025">
      <c r="A3025" s="4">
        <f>TRIM(CLEAN(SUBSTITUTE(IFERROR(IFERROR(VALUE(LEFT(G3025,FIND("@",G3025)-1)),LEFT(G3025,FIND("@",G3025)-1)),IF(G3025="","-",IFERROR(VALUE(G3025),G3025)))," ","")))</f>
        <v/>
      </c>
    </row>
    <row r="3026">
      <c r="A3026" s="4">
        <f>TRIM(CLEAN(SUBSTITUTE(IFERROR(IFERROR(VALUE(LEFT(G3026,FIND("@",G3026)-1)),LEFT(G3026,FIND("@",G3026)-1)),IF(G3026="","-",IFERROR(VALUE(G3026),G3026)))," ","")))</f>
        <v/>
      </c>
    </row>
    <row r="3027">
      <c r="A3027" s="4">
        <f>TRIM(CLEAN(SUBSTITUTE(IFERROR(IFERROR(VALUE(LEFT(G3027,FIND("@",G3027)-1)),LEFT(G3027,FIND("@",G3027)-1)),IF(G3027="","-",IFERROR(VALUE(G3027),G3027)))," ","")))</f>
        <v/>
      </c>
    </row>
    <row r="3028">
      <c r="A3028" s="4">
        <f>TRIM(CLEAN(SUBSTITUTE(IFERROR(IFERROR(VALUE(LEFT(G3028,FIND("@",G3028)-1)),LEFT(G3028,FIND("@",G3028)-1)),IF(G3028="","-",IFERROR(VALUE(G3028),G3028)))," ","")))</f>
        <v/>
      </c>
    </row>
    <row r="3029">
      <c r="A3029" s="4">
        <f>TRIM(CLEAN(SUBSTITUTE(IFERROR(IFERROR(VALUE(LEFT(G3029,FIND("@",G3029)-1)),LEFT(G3029,FIND("@",G3029)-1)),IF(G3029="","-",IFERROR(VALUE(G3029),G3029)))," ","")))</f>
        <v/>
      </c>
    </row>
    <row r="3030">
      <c r="A3030" s="4">
        <f>TRIM(CLEAN(SUBSTITUTE(IFERROR(IFERROR(VALUE(LEFT(G3030,FIND("@",G3030)-1)),LEFT(G3030,FIND("@",G3030)-1)),IF(G3030="","-",IFERROR(VALUE(G3030),G3030)))," ","")))</f>
        <v/>
      </c>
    </row>
    <row r="3031">
      <c r="A3031" s="4">
        <f>TRIM(CLEAN(SUBSTITUTE(IFERROR(IFERROR(VALUE(LEFT(G3031,FIND("@",G3031)-1)),LEFT(G3031,FIND("@",G3031)-1)),IF(G3031="","-",IFERROR(VALUE(G3031),G3031)))," ","")))</f>
        <v/>
      </c>
    </row>
    <row r="3032">
      <c r="A3032" s="4">
        <f>TRIM(CLEAN(SUBSTITUTE(IFERROR(IFERROR(VALUE(LEFT(G3032,FIND("@",G3032)-1)),LEFT(G3032,FIND("@",G3032)-1)),IF(G3032="","-",IFERROR(VALUE(G3032),G3032)))," ","")))</f>
        <v/>
      </c>
    </row>
    <row r="3033" ht="25.5" customHeight="1">
      <c r="A3033" s="4">
        <f>TRIM(CLEAN(SUBSTITUTE(IFERROR(IFERROR(VALUE(LEFT(G3033,FIND("@",G3033)-1)),LEFT(G3033,FIND("@",G3033)-1)),IF(G3033="","-",IFERROR(VALUE(G3033),G3033)))," ","")))</f>
        <v/>
      </c>
    </row>
    <row r="3034">
      <c r="A3034" s="4">
        <f>TRIM(CLEAN(SUBSTITUTE(IFERROR(IFERROR(VALUE(LEFT(G3034,FIND("@",G3034)-1)),LEFT(G3034,FIND("@",G3034)-1)),IF(G3034="","-",IFERROR(VALUE(G3034),G3034)))," ","")))</f>
        <v/>
      </c>
    </row>
    <row r="3035">
      <c r="A3035" s="4">
        <f>TRIM(CLEAN(SUBSTITUTE(IFERROR(IFERROR(VALUE(LEFT(G3035,FIND("@",G3035)-1)),LEFT(G3035,FIND("@",G3035)-1)),IF(G3035="","-",IFERROR(VALUE(G3035),G3035)))," ","")))</f>
        <v/>
      </c>
    </row>
    <row r="3036">
      <c r="A3036" s="4">
        <f>TRIM(CLEAN(SUBSTITUTE(IFERROR(IFERROR(VALUE(LEFT(G3036,FIND("@",G3036)-1)),LEFT(G3036,FIND("@",G3036)-1)),IF(G3036="","-",IFERROR(VALUE(G3036),G3036)))," ","")))</f>
        <v/>
      </c>
    </row>
    <row r="3037">
      <c r="A3037" s="4">
        <f>TRIM(CLEAN(SUBSTITUTE(IFERROR(IFERROR(VALUE(LEFT(G3037,FIND("@",G3037)-1)),LEFT(G3037,FIND("@",G3037)-1)),IF(G3037="","-",IFERROR(VALUE(G3037),G3037)))," ","")))</f>
        <v/>
      </c>
    </row>
    <row r="3038">
      <c r="A3038" s="4">
        <f>TRIM(CLEAN(SUBSTITUTE(IFERROR(IFERROR(VALUE(LEFT(G3038,FIND("@",G3038)-1)),LEFT(G3038,FIND("@",G3038)-1)),IF(G3038="","-",IFERROR(VALUE(G3038),G3038)))," ","")))</f>
        <v/>
      </c>
    </row>
    <row r="3039" ht="15" customHeight="1">
      <c r="A3039" s="4">
        <f>TRIM(CLEAN(SUBSTITUTE(IFERROR(IFERROR(VALUE(LEFT(G3039,FIND("@",G3039)-1)),LEFT(G3039,FIND("@",G3039)-1)),IF(G3039="","-",IFERROR(VALUE(G3039),G3039)))," ","")))</f>
        <v/>
      </c>
    </row>
    <row r="3040" ht="25.5" customHeight="1">
      <c r="A3040" s="4">
        <f>TRIM(CLEAN(SUBSTITUTE(IFERROR(IFERROR(VALUE(LEFT(G3040,FIND("@",G3040)-1)),LEFT(G3040,FIND("@",G3040)-1)),IF(G3040="","-",IFERROR(VALUE(G3040),G3040)))," ","")))</f>
        <v/>
      </c>
    </row>
    <row r="3041" ht="15" customHeight="1">
      <c r="A3041" s="4">
        <f>TRIM(CLEAN(SUBSTITUTE(IFERROR(IFERROR(VALUE(LEFT(G3041,FIND("@",G3041)-1)),LEFT(G3041,FIND("@",G3041)-1)),IF(G3041="","-",IFERROR(VALUE(G3041),G3041)))," ","")))</f>
        <v/>
      </c>
    </row>
    <row r="3042">
      <c r="A3042" s="4">
        <f>TRIM(CLEAN(SUBSTITUTE(IFERROR(IFERROR(VALUE(LEFT(G3042,FIND("@",G3042)-1)),LEFT(G3042,FIND("@",G3042)-1)),IF(G3042="","-",IFERROR(VALUE(G3042),G3042)))," ","")))</f>
        <v/>
      </c>
    </row>
    <row r="3043">
      <c r="A3043" s="4">
        <f>TRIM(CLEAN(SUBSTITUTE(IFERROR(IFERROR(VALUE(LEFT(G3043,FIND("@",G3043)-1)),LEFT(G3043,FIND("@",G3043)-1)),IF(G3043="","-",IFERROR(VALUE(G3043),G3043)))," ","")))</f>
        <v/>
      </c>
    </row>
    <row r="3044">
      <c r="A3044" s="4">
        <f>TRIM(CLEAN(SUBSTITUTE(IFERROR(IFERROR(VALUE(LEFT(G3044,FIND("@",G3044)-1)),LEFT(G3044,FIND("@",G3044)-1)),IF(G3044="","-",IFERROR(VALUE(G3044),G3044)))," ","")))</f>
        <v/>
      </c>
    </row>
    <row r="3045">
      <c r="A3045" s="4">
        <f>TRIM(CLEAN(SUBSTITUTE(IFERROR(IFERROR(VALUE(LEFT(G3045,FIND("@",G3045)-1)),LEFT(G3045,FIND("@",G3045)-1)),IF(G3045="","-",IFERROR(VALUE(G3045),G3045)))," ","")))</f>
        <v/>
      </c>
    </row>
    <row r="3046">
      <c r="A3046" s="4">
        <f>TRIM(CLEAN(SUBSTITUTE(IFERROR(IFERROR(VALUE(LEFT(G3046,FIND("@",G3046)-1)),LEFT(G3046,FIND("@",G3046)-1)),IF(G3046="","-",IFERROR(VALUE(G3046),G3046)))," ","")))</f>
        <v/>
      </c>
    </row>
    <row r="3047">
      <c r="A3047" s="4">
        <f>TRIM(CLEAN(SUBSTITUTE(IFERROR(IFERROR(VALUE(LEFT(G3047,FIND("@",G3047)-1)),LEFT(G3047,FIND("@",G3047)-1)),IF(G3047="","-",IFERROR(VALUE(G3047),G3047)))," ","")))</f>
        <v/>
      </c>
    </row>
    <row r="3048">
      <c r="A3048" s="4">
        <f>TRIM(CLEAN(SUBSTITUTE(IFERROR(IFERROR(VALUE(LEFT(G3048,FIND("@",G3048)-1)),LEFT(G3048,FIND("@",G3048)-1)),IF(G3048="","-",IFERROR(VALUE(G3048),G3048)))," ","")))</f>
        <v/>
      </c>
    </row>
    <row r="3049">
      <c r="A3049" s="4">
        <f>TRIM(CLEAN(SUBSTITUTE(IFERROR(IFERROR(VALUE(LEFT(G3049,FIND("@",G3049)-1)),LEFT(G3049,FIND("@",G3049)-1)),IF(G3049="","-",IFERROR(VALUE(G3049),G3049)))," ","")))</f>
        <v/>
      </c>
    </row>
    <row r="3050">
      <c r="A3050" s="4">
        <f>TRIM(CLEAN(SUBSTITUTE(IFERROR(IFERROR(VALUE(LEFT(G3050,FIND("@",G3050)-1)),LEFT(G3050,FIND("@",G3050)-1)),IF(G3050="","-",IFERROR(VALUE(G3050),G3050)))," ","")))</f>
        <v/>
      </c>
    </row>
    <row r="3051">
      <c r="A3051" s="4">
        <f>TRIM(CLEAN(SUBSTITUTE(IFERROR(IFERROR(VALUE(LEFT(G3051,FIND("@",G3051)-1)),LEFT(G3051,FIND("@",G3051)-1)),IF(G3051="","-",IFERROR(VALUE(G3051),G3051)))," ","")))</f>
        <v/>
      </c>
    </row>
    <row r="3052">
      <c r="A3052" s="4">
        <f>TRIM(CLEAN(SUBSTITUTE(IFERROR(IFERROR(VALUE(LEFT(G3052,FIND("@",G3052)-1)),LEFT(G3052,FIND("@",G3052)-1)),IF(G3052="","-",IFERROR(VALUE(G3052),G3052)))," ","")))</f>
        <v/>
      </c>
    </row>
    <row r="3053">
      <c r="A3053" s="4">
        <f>TRIM(CLEAN(SUBSTITUTE(IFERROR(IFERROR(VALUE(LEFT(G3053,FIND("@",G3053)-1)),LEFT(G3053,FIND("@",G3053)-1)),IF(G3053="","-",IFERROR(VALUE(G3053),G3053)))," ","")))</f>
        <v/>
      </c>
    </row>
    <row r="3054">
      <c r="A3054" s="4">
        <f>TRIM(CLEAN(SUBSTITUTE(IFERROR(IFERROR(VALUE(LEFT(G3054,FIND("@",G3054)-1)),LEFT(G3054,FIND("@",G3054)-1)),IF(G3054="","-",IFERROR(VALUE(G3054),G3054)))," ","")))</f>
        <v/>
      </c>
    </row>
    <row r="3055">
      <c r="A3055" s="4">
        <f>TRIM(CLEAN(SUBSTITUTE(IFERROR(IFERROR(VALUE(LEFT(G3055,FIND("@",G3055)-1)),LEFT(G3055,FIND("@",G3055)-1)),IF(G3055="","-",IFERROR(VALUE(G3055),G3055)))," ","")))</f>
        <v/>
      </c>
    </row>
    <row r="3056">
      <c r="A3056" s="4">
        <f>TRIM(CLEAN(SUBSTITUTE(IFERROR(IFERROR(VALUE(LEFT(G3056,FIND("@",G3056)-1)),LEFT(G3056,FIND("@",G3056)-1)),IF(G3056="","-",IFERROR(VALUE(G3056),G3056)))," ","")))</f>
        <v/>
      </c>
    </row>
    <row r="3057">
      <c r="A3057" s="4">
        <f>TRIM(CLEAN(SUBSTITUTE(IFERROR(IFERROR(VALUE(LEFT(G3057,FIND("@",G3057)-1)),LEFT(G3057,FIND("@",G3057)-1)),IF(G3057="","-",IFERROR(VALUE(G3057),G3057)))," ","")))</f>
        <v/>
      </c>
    </row>
    <row r="3058">
      <c r="A3058" s="4">
        <f>TRIM(CLEAN(SUBSTITUTE(IFERROR(IFERROR(VALUE(LEFT(G3058,FIND("@",G3058)-1)),LEFT(G3058,FIND("@",G3058)-1)),IF(G3058="","-",IFERROR(VALUE(G3058),G3058)))," ","")))</f>
        <v/>
      </c>
    </row>
    <row r="3059">
      <c r="A3059" s="4">
        <f>TRIM(CLEAN(SUBSTITUTE(IFERROR(IFERROR(VALUE(LEFT(G3059,FIND("@",G3059)-1)),LEFT(G3059,FIND("@",G3059)-1)),IF(G3059="","-",IFERROR(VALUE(G3059),G3059)))," ","")))</f>
        <v/>
      </c>
    </row>
    <row r="3060">
      <c r="A3060" s="4">
        <f>TRIM(CLEAN(SUBSTITUTE(IFERROR(IFERROR(VALUE(LEFT(G3060,FIND("@",G3060)-1)),LEFT(G3060,FIND("@",G3060)-1)),IF(G3060="","-",IFERROR(VALUE(G3060),G3060)))," ","")))</f>
        <v/>
      </c>
    </row>
    <row r="3061" ht="15" customHeight="1"/>
    <row r="3062" ht="25.5" customHeight="1"/>
    <row r="3063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51" customHeight="1"/>
    <row r="3083" ht="51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533" ht="25.5" customHeight="1"/>
    <row r="3573" ht="15" customHeight="1"/>
    <row r="3574" ht="25.5" customHeight="1"/>
    <row r="3575" ht="15" customHeight="1"/>
    <row r="3580" ht="38.25" customHeight="1"/>
    <row r="3581" ht="38.25" customHeight="1"/>
    <row r="3582" ht="38.25" customHeight="1"/>
    <row r="3583" ht="38.25" customHeight="1"/>
    <row r="3584" ht="38.25" customHeight="1"/>
    <row r="3585" ht="38.25" customHeight="1"/>
    <row r="3586" ht="38.25" customHeight="1"/>
    <row r="3587" ht="38.25" customHeight="1"/>
    <row r="3588" ht="38.25" customHeight="1"/>
    <row r="3589" ht="38.25" customHeight="1"/>
    <row r="3590" ht="38.25" customHeight="1"/>
    <row r="3591" ht="38.25" customHeight="1"/>
    <row r="3592" ht="38.25" customHeight="1"/>
    <row r="3593" ht="38.25" customHeight="1"/>
    <row r="3594" ht="38.25" customHeight="1"/>
    <row r="3595" ht="38.25" customHeight="1"/>
    <row r="3596" ht="38.25" customHeight="1"/>
    <row r="3597" ht="38.25" customHeight="1"/>
    <row r="3598" ht="38.25" customHeight="1"/>
    <row r="3599" ht="38.25" customHeight="1"/>
    <row r="3600" ht="38.25" customHeight="1"/>
    <row r="3601" ht="38.25" customHeight="1"/>
    <row r="3602" ht="38.25" customHeight="1"/>
    <row r="3603" ht="38.25" customHeight="1"/>
    <row r="3604" ht="38.25" customHeight="1"/>
    <row r="3605" ht="38.25" customHeight="1"/>
    <row r="3606" ht="38.25" customHeight="1"/>
    <row r="3607" ht="38.25" customHeight="1"/>
    <row r="3608" ht="38.25" customHeight="1"/>
    <row r="3609" ht="38.25" customHeight="1"/>
    <row r="3610" ht="38.25" customHeight="1"/>
    <row r="3611" ht="38.25" customHeight="1"/>
    <row r="3612" ht="38.25" customHeight="1"/>
    <row r="3613" ht="38.25" customHeight="1"/>
    <row r="3614" ht="38.25" customHeight="1"/>
    <row r="3615" ht="38.25" customHeight="1"/>
    <row r="3616" ht="38.25" customHeight="1"/>
    <row r="3617" ht="38.25" customHeight="1"/>
    <row r="3618" ht="38.25" customHeight="1"/>
    <row r="3619" ht="38.25" customHeight="1"/>
    <row r="3620" ht="38.25" customHeight="1"/>
    <row r="3631" ht="38.25" customHeight="1"/>
    <row r="3632" ht="38.25" customHeight="1"/>
    <row r="3633" ht="38.25" customHeight="1"/>
    <row r="3634" ht="38.25" customHeight="1"/>
    <row r="3635" ht="38.25" customHeight="1"/>
    <row r="3636" ht="38.25" customHeight="1"/>
    <row r="3637" ht="51" customHeight="1"/>
    <row r="3638" ht="51" customHeight="1"/>
    <row r="3639" ht="51" customHeight="1"/>
    <row r="3640" ht="51" customHeight="1"/>
    <row r="3641" ht="51" customHeight="1"/>
    <row r="3642" ht="51" customHeight="1"/>
    <row r="3643" ht="51" customHeight="1"/>
    <row r="3644" ht="51" customHeight="1"/>
    <row r="3645" ht="51" customHeight="1"/>
    <row r="3646" ht="51" customHeight="1"/>
    <row r="3647" ht="51" customHeight="1"/>
    <row r="3648" ht="51" customHeight="1"/>
    <row r="3649" ht="51" customHeight="1"/>
    <row r="3650" ht="51" customHeight="1"/>
    <row r="3651" ht="51" customHeight="1"/>
    <row r="3652" ht="51" customHeight="1"/>
    <row r="3653" ht="51" customHeight="1"/>
    <row r="3654" ht="51" customHeight="1"/>
    <row r="3655" ht="38.25" customHeight="1"/>
    <row r="3656" ht="38.25" customHeight="1"/>
    <row r="3657" ht="51" customHeight="1"/>
    <row r="3658" ht="51" customHeight="1"/>
    <row r="3659" ht="51" customHeight="1"/>
    <row r="3660" ht="51" customHeight="1"/>
    <row r="3661" ht="51" customHeight="1"/>
    <row r="3662" ht="51" customHeight="1"/>
    <row r="3663" ht="51" customHeight="1"/>
    <row r="3664" ht="51" customHeight="1"/>
    <row r="3665" ht="51" customHeight="1"/>
    <row r="3666" ht="51" customHeight="1"/>
    <row r="4073" ht="15" customHeight="1"/>
    <row r="4074" ht="25.5" customHeight="1"/>
    <row r="4075" ht="15" customHeight="1"/>
    <row r="4080" ht="38.25" customHeight="1"/>
    <row r="4081" ht="38.25" customHeight="1"/>
    <row r="4082" ht="38.25" customHeight="1"/>
    <row r="4083" ht="38.25" customHeight="1"/>
    <row r="4084" ht="38.25" customHeight="1"/>
    <row r="4085" ht="38.25" customHeight="1"/>
    <row r="4086" ht="38.25" customHeight="1"/>
    <row r="4087" ht="38.25" customHeight="1"/>
    <row r="4088" ht="38.25" customHeight="1"/>
    <row r="4089" ht="38.25" customHeight="1"/>
    <row r="4090" ht="38.25" customHeight="1"/>
    <row r="4091" ht="38.25" customHeight="1"/>
    <row r="4092" ht="38.25" customHeight="1"/>
    <row r="4093" ht="38.25" customHeight="1"/>
    <row r="4094" ht="38.25" customHeight="1"/>
    <row r="4095" ht="38.25" customHeight="1"/>
    <row r="4096" ht="38.25" customHeight="1"/>
    <row r="4097" ht="38.25" customHeight="1"/>
    <row r="4098" ht="38.25" customHeight="1"/>
    <row r="4099" ht="38.25" customHeight="1"/>
    <row r="4100" ht="38.25" customHeight="1"/>
    <row r="4101" ht="38.25" customHeight="1"/>
    <row r="4102" ht="38.25" customHeight="1"/>
    <row r="4103" ht="38.25" customHeight="1"/>
    <row r="4104" ht="38.25" customHeight="1"/>
    <row r="4105" ht="38.25" customHeight="1"/>
    <row r="4106" ht="38.25" customHeight="1"/>
    <row r="4107" ht="38.25" customHeight="1"/>
    <row r="4108" ht="38.25" customHeight="1"/>
    <row r="4109" ht="38.25" customHeight="1"/>
    <row r="4110" ht="38.25" customHeight="1"/>
    <row r="4111" ht="38.25" customHeight="1"/>
    <row r="4112" ht="38.25" customHeight="1"/>
    <row r="4113" ht="38.25" customHeight="1"/>
    <row r="4114" ht="38.25" customHeight="1"/>
    <row r="4115" ht="38.25" customHeight="1"/>
    <row r="4116" ht="38.25" customHeight="1"/>
    <row r="4117" ht="38.25" customHeight="1"/>
    <row r="4118" ht="38.25" customHeight="1"/>
    <row r="4119" ht="38.25" customHeight="1"/>
    <row r="4120" ht="38.25" customHeight="1"/>
    <row r="4121" ht="38.25" customHeight="1"/>
    <row r="4122" ht="38.25" customHeight="1"/>
    <row r="4123" ht="38.25" customHeight="1"/>
    <row r="4124" ht="38.25" customHeight="1"/>
    <row r="4125" ht="38.25" customHeight="1"/>
    <row r="4126" ht="38.25" customHeight="1"/>
    <row r="4127" ht="38.25" customHeight="1"/>
    <row r="4128" ht="38.25" customHeight="1"/>
    <row r="4129" ht="38.25" customHeight="1"/>
    <row r="4130" ht="38.25" customHeight="1"/>
    <row r="4131" ht="38.25" customHeight="1"/>
    <row r="4132" ht="38.25" customHeight="1"/>
    <row r="4133" ht="38.25" customHeight="1"/>
    <row r="4134" ht="38.25" customHeight="1"/>
    <row r="4135" ht="38.25" customHeight="1"/>
    <row r="4136" ht="38.25" customHeight="1"/>
    <row r="4137" ht="38.25" customHeight="1"/>
    <row r="4138" ht="38.25" customHeight="1"/>
    <row r="4139" ht="38.25" customHeight="1"/>
    <row r="4140" ht="38.25" customHeight="1"/>
    <row r="4141" ht="38.25" customHeight="1"/>
    <row r="4142" ht="38.25" customHeight="1"/>
    <row r="4143" ht="38.25" customHeight="1"/>
    <row r="4144" ht="38.25" customHeight="1"/>
    <row r="4145" ht="38.25" customHeight="1"/>
    <row r="4146" ht="38.25" customHeight="1"/>
    <row r="4147" ht="38.25" customHeight="1"/>
    <row r="4148" ht="38.25" customHeight="1"/>
    <row r="4149" ht="38.25" customHeight="1"/>
    <row r="4150" ht="38.25" customHeight="1"/>
    <row r="4151" ht="38.25" customHeight="1"/>
    <row r="4152" ht="38.25" customHeight="1"/>
    <row r="4153" ht="38.25" customHeight="1"/>
    <row r="4154" ht="38.25" customHeight="1"/>
    <row r="4155" ht="38.25" customHeight="1"/>
    <row r="4156" ht="38.25" customHeight="1"/>
    <row r="4157" ht="38.25" customHeight="1"/>
    <row r="4158" ht="38.25" customHeight="1"/>
    <row r="4159" ht="38.25" customHeight="1"/>
    <row r="4160" ht="38.25" customHeight="1"/>
    <row r="4161" ht="38.25" customHeight="1"/>
    <row r="4162" ht="38.25" customHeight="1"/>
    <row r="4163" ht="38.25" customHeight="1"/>
    <row r="4164" ht="38.25" customHeight="1"/>
    <row r="4165" ht="38.25" customHeight="1"/>
    <row r="4166" ht="38.25" customHeight="1"/>
    <row r="4167" ht="38.25" customHeight="1"/>
    <row r="4168" ht="38.25" customHeight="1"/>
    <row r="4169" ht="38.25" customHeight="1"/>
    <row r="4170" ht="38.25" customHeight="1"/>
    <row r="4171" ht="38.25" customHeight="1"/>
    <row r="4172" ht="38.25" customHeight="1"/>
    <row r="4173" ht="38.25" customHeight="1"/>
    <row r="4174" ht="38.25" customHeight="1"/>
    <row r="4175" ht="38.25" customHeight="1"/>
    <row r="4176" ht="38.25" customHeight="1"/>
    <row r="4177" ht="38.25" customHeight="1"/>
    <row r="4178" ht="38.25" customHeight="1"/>
    <row r="4179" ht="38.25" customHeight="1"/>
    <row r="4180" ht="38.25" customHeight="1"/>
    <row r="4181" ht="38.25" customHeight="1"/>
    <row r="4182" ht="38.25" customHeight="1"/>
    <row r="4573" ht="15" customHeight="1"/>
    <row r="4574" ht="25.5" customHeight="1"/>
    <row r="4575" ht="15" customHeight="1"/>
    <row r="4580" ht="38.25" customHeight="1"/>
    <row r="4581" ht="38.25" customHeight="1"/>
    <row r="4582" ht="38.25" customHeight="1"/>
    <row r="4583" ht="38.25" customHeight="1"/>
    <row r="4584" ht="38.25" customHeight="1"/>
    <row r="4585" ht="38.25" customHeight="1"/>
    <row r="4586" ht="38.25" customHeight="1"/>
    <row r="4587" ht="38.25" customHeight="1"/>
    <row r="4588" ht="38.25" customHeight="1"/>
    <row r="4589" ht="38.25" customHeight="1"/>
    <row r="4590" ht="38.25" customHeight="1"/>
    <row r="4591" ht="38.25" customHeight="1"/>
    <row r="4592" ht="38.25" customHeight="1"/>
    <row r="4593" ht="38.25" customHeight="1"/>
    <row r="4594" ht="38.25" customHeight="1"/>
    <row r="4595" ht="38.25" customHeight="1"/>
    <row r="4596" ht="38.25" customHeight="1"/>
    <row r="4597" ht="38.25" customHeight="1"/>
    <row r="4598" ht="38.25" customHeight="1"/>
    <row r="4599" ht="38.25" customHeight="1"/>
    <row r="4600" ht="38.25" customHeight="1"/>
    <row r="4601" ht="38.25" customHeight="1"/>
    <row r="4602" ht="38.25" customHeight="1"/>
    <row r="4603" ht="38.25" customHeight="1"/>
    <row r="4604" ht="38.25" customHeight="1"/>
    <row r="4605" ht="38.25" customHeight="1"/>
    <row r="4606" ht="38.25" customHeight="1"/>
    <row r="4607" ht="38.25" customHeight="1"/>
    <row r="4608" ht="38.25" customHeight="1"/>
    <row r="4609" ht="38.25" customHeight="1"/>
    <row r="4610" ht="38.25" customHeight="1"/>
    <row r="4611" ht="38.25" customHeight="1"/>
    <row r="4612" ht="38.25" customHeight="1"/>
    <row r="4613" ht="38.25" customHeight="1"/>
    <row r="4614" ht="38.25" customHeight="1"/>
    <row r="4615" ht="38.25" customHeight="1"/>
    <row r="4616" ht="38.25" customHeight="1"/>
    <row r="4617" ht="38.25" customHeight="1"/>
    <row r="4618" ht="38.25" customHeight="1"/>
    <row r="4619" ht="51" customHeight="1"/>
    <row r="4620" ht="51" customHeight="1"/>
    <row r="4621" ht="51" customHeight="1"/>
    <row r="4622" ht="51" customHeight="1"/>
    <row r="4623" ht="51" customHeight="1"/>
    <row r="4624" ht="51" customHeight="1"/>
    <row r="4625" ht="51" customHeight="1"/>
    <row r="4626" ht="51" customHeight="1"/>
    <row r="4627" ht="51" customHeight="1"/>
    <row r="4628" ht="51" customHeight="1"/>
    <row r="4629" ht="51" customHeight="1"/>
    <row r="4630" ht="51" customHeight="1"/>
    <row r="4631" ht="51" customHeight="1"/>
    <row r="4632" ht="51" customHeight="1"/>
    <row r="4633" ht="51" customHeight="1"/>
    <row r="4634" ht="51" customHeight="1"/>
  </sheetData>
  <mergeCells count="2">
    <mergeCell ref="D64:D70"/>
    <mergeCell ref="B64:B70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Sheet6">
    <tabColor rgb="FF92D050"/>
    <outlinePr summaryBelow="1" summaryRight="1"/>
    <pageSetUpPr/>
  </sheetPr>
  <dimension ref="A1:G8859"/>
  <sheetViews>
    <sheetView topLeftCell="D1" workbookViewId="0">
      <selection activeCell="A1" sqref="A1"/>
    </sheetView>
  </sheetViews>
  <sheetFormatPr baseColWidth="8" defaultRowHeight="15"/>
  <cols>
    <col width="18.140625" bestFit="1" customWidth="1" min="1" max="1"/>
    <col width="7.85546875" bestFit="1" customWidth="1" min="2" max="2"/>
    <col width="57.28515625" bestFit="1" customWidth="1" min="3" max="3"/>
    <col width="80.7109375" bestFit="1" customWidth="1" min="4" max="4"/>
    <col width="7.85546875" bestFit="1" customWidth="1" min="5" max="5"/>
    <col width="6.85546875" bestFit="1" customWidth="1" min="6" max="6"/>
    <col width="37.5703125" bestFit="1" customWidth="1" min="7" max="7"/>
  </cols>
  <sheetData>
    <row r="1">
      <c r="A1" t="inlineStr">
        <is>
          <t>ppo_no</t>
        </is>
      </c>
      <c r="B1" t="inlineStr">
        <is>
          <t>usage</t>
        </is>
      </c>
      <c r="C1" t="inlineStr">
        <is>
          <t>Gmt code</t>
        </is>
      </c>
      <c r="D1" t="inlineStr">
        <is>
          <t>combo</t>
        </is>
      </c>
      <c r="E1" t="inlineStr">
        <is>
          <t>FOB</t>
        </is>
      </c>
      <c r="F1" t="inlineStr">
        <is>
          <t>FOC</t>
        </is>
      </c>
      <c r="G1" t="inlineStr">
        <is>
          <t>Column1</t>
        </is>
      </c>
    </row>
    <row r="2">
      <c r="A2" t="inlineStr">
        <is>
          <t>PKGK23VE0008332A</t>
        </is>
      </c>
      <c r="B2" t="inlineStr">
        <is>
          <t>B</t>
        </is>
      </c>
      <c r="C2">
        <f>FOC[[#This Row],[ppo_no]]&amp;FOC[[#This Row],[usage]]&amp;IFERROR(VALUE(FOC[[#This Row],[Column1]]),FOC[[#This Row],[Column1]])</f>
        <v/>
      </c>
      <c r="D2" t="inlineStr">
        <is>
          <t>VFKPARGFH01565@F523VFKC4760-70A-Black</t>
        </is>
      </c>
      <c r="E2" t="n">
        <v>3297</v>
      </c>
      <c r="F2" t="n">
        <v>247.5</v>
      </c>
      <c r="G2">
        <f>LEFT(FOC[[#This Row],[combo]],FIND("@",FOC[[#This Row],[combo]])-1)</f>
        <v/>
      </c>
    </row>
    <row r="3">
      <c r="A3" t="inlineStr">
        <is>
          <t>PKGK23VE0008332A</t>
        </is>
      </c>
      <c r="B3" t="inlineStr">
        <is>
          <t>B</t>
        </is>
      </c>
      <c r="C3">
        <f>FOC[[#This Row],[ppo_no]]&amp;FOC[[#This Row],[usage]]&amp;IFERROR(VALUE(FOC[[#This Row],[Column1]]),FOC[[#This Row],[Column1]])</f>
        <v/>
      </c>
      <c r="D3" t="inlineStr">
        <is>
          <t>VFKPARGFO91344@F523VFKC8365-70D-Navy</t>
        </is>
      </c>
      <c r="E3" t="n">
        <v>3522</v>
      </c>
      <c r="F3" t="n">
        <v>60.5</v>
      </c>
      <c r="G3">
        <f>LEFT(FOC[[#This Row],[combo]],FIND("@",FOC[[#This Row],[combo]])-1)</f>
        <v/>
      </c>
    </row>
    <row r="4">
      <c r="A4" t="inlineStr">
        <is>
          <t>PKGK23VE0006947A</t>
        </is>
      </c>
      <c r="B4" t="inlineStr">
        <is>
          <t>B</t>
        </is>
      </c>
      <c r="C4">
        <f>FOC[[#This Row],[ppo_no]]&amp;FOC[[#This Row],[usage]]&amp;IFERROR(VALUE(FOC[[#This Row],[Column1]]),FOC[[#This Row],[Column1]])</f>
        <v/>
      </c>
      <c r="D4" t="inlineStr">
        <is>
          <t>Egret@Egret - Detail:Chinchilla</t>
        </is>
      </c>
      <c r="E4" t="n">
        <v>910.5</v>
      </c>
      <c r="F4" t="n">
        <v>1</v>
      </c>
      <c r="G4">
        <f>LEFT(FOC[[#This Row],[combo]],FIND("@",FOC[[#This Row],[combo]])-1)</f>
        <v/>
      </c>
    </row>
    <row r="5">
      <c r="A5" t="inlineStr">
        <is>
          <t>PKGK23VE0006947A</t>
        </is>
      </c>
      <c r="B5" t="inlineStr">
        <is>
          <t>B</t>
        </is>
      </c>
      <c r="C5">
        <f>FOC[[#This Row],[ppo_no]]&amp;FOC[[#This Row],[usage]]&amp;IFERROR(VALUE(FOC[[#This Row],[Column1]]),FOC[[#This Row],[Column1]])</f>
        <v/>
      </c>
      <c r="D5" t="inlineStr">
        <is>
          <t>Sky Captain@Sky Captain - Detail:Egret</t>
        </is>
      </c>
      <c r="E5" t="n">
        <v>1157.5</v>
      </c>
      <c r="F5" t="n">
        <v>0</v>
      </c>
      <c r="G5">
        <f>LEFT(FOC[[#This Row],[combo]],FIND("@",FOC[[#This Row],[combo]])-1)</f>
        <v/>
      </c>
    </row>
    <row r="6">
      <c r="A6" t="inlineStr">
        <is>
          <t>PKGK23VE0006947A</t>
        </is>
      </c>
      <c r="B6" t="inlineStr">
        <is>
          <t>M1</t>
        </is>
      </c>
      <c r="C6">
        <f>FOC[[#This Row],[ppo_no]]&amp;FOC[[#This Row],[usage]]&amp;IFERROR(VALUE(FOC[[#This Row],[Column1]]),FOC[[#This Row],[Column1]])</f>
        <v/>
      </c>
      <c r="D6" t="inlineStr">
        <is>
          <t>Sky Captain@Sky Captain - Detail:Egret</t>
        </is>
      </c>
      <c r="E6" t="n">
        <v>48.5</v>
      </c>
      <c r="F6" t="n">
        <v>2</v>
      </c>
      <c r="G6">
        <f>LEFT(FOC[[#This Row],[combo]],FIND("@",FOC[[#This Row],[combo]])-1)</f>
        <v/>
      </c>
    </row>
    <row r="7">
      <c r="A7" t="inlineStr">
        <is>
          <t>PKGK23VE0006798A</t>
        </is>
      </c>
      <c r="B7" t="inlineStr">
        <is>
          <t>B</t>
        </is>
      </c>
      <c r="C7">
        <f>FOC[[#This Row],[ppo_no]]&amp;FOC[[#This Row],[usage]]&amp;IFERROR(VALUE(FOC[[#This Row],[Column1]]),FOC[[#This Row],[Column1]])</f>
        <v/>
      </c>
      <c r="D7" t="inlineStr">
        <is>
          <t>LAUREL WREATH@13-6106 TPG</t>
        </is>
      </c>
      <c r="E7" t="n">
        <v>1422</v>
      </c>
      <c r="F7" t="n">
        <v>0</v>
      </c>
      <c r="G7">
        <f>LEFT(FOC[[#This Row],[combo]],FIND("@",FOC[[#This Row],[combo]])-1)</f>
        <v/>
      </c>
    </row>
    <row r="8">
      <c r="A8" t="inlineStr">
        <is>
          <t>PKGK23VE0006947A</t>
        </is>
      </c>
      <c r="B8" t="inlineStr">
        <is>
          <t>M1</t>
        </is>
      </c>
      <c r="C8">
        <f>FOC[[#This Row],[ppo_no]]&amp;FOC[[#This Row],[usage]]&amp;IFERROR(VALUE(FOC[[#This Row],[Column1]]),FOC[[#This Row],[Column1]])</f>
        <v/>
      </c>
      <c r="D8" t="inlineStr">
        <is>
          <t>Egret@Egret - Detail:Chinchilla</t>
        </is>
      </c>
      <c r="E8" t="n">
        <v>47</v>
      </c>
      <c r="F8" t="n">
        <v>7.5</v>
      </c>
      <c r="G8">
        <f>LEFT(FOC[[#This Row],[combo]],FIND("@",FOC[[#This Row],[combo]])-1)</f>
        <v/>
      </c>
    </row>
    <row r="9">
      <c r="A9" t="inlineStr">
        <is>
          <t>PKGK23VE0006947A</t>
        </is>
      </c>
      <c r="B9" t="inlineStr">
        <is>
          <t>O</t>
        </is>
      </c>
      <c r="C9">
        <f>FOC[[#This Row],[ppo_no]]&amp;FOC[[#This Row],[usage]]&amp;IFERROR(VALUE(FOC[[#This Row],[Column1]]),FOC[[#This Row],[Column1]])</f>
        <v/>
      </c>
      <c r="D9" t="inlineStr">
        <is>
          <t>Sky Captain@Sky Captain - Detail:Egret</t>
        </is>
      </c>
      <c r="E9" t="n">
        <v>1403</v>
      </c>
      <c r="F9" t="n">
        <v>0</v>
      </c>
      <c r="G9">
        <f>LEFT(FOC[[#This Row],[combo]],FIND("@",FOC[[#This Row],[combo]])-1)</f>
        <v/>
      </c>
    </row>
    <row r="10">
      <c r="A10" t="inlineStr">
        <is>
          <t>PKGK23VE0006947A</t>
        </is>
      </c>
      <c r="B10" t="inlineStr">
        <is>
          <t>TA</t>
        </is>
      </c>
      <c r="C10">
        <f>FOC[[#This Row],[ppo_no]]&amp;FOC[[#This Row],[usage]]&amp;IFERROR(VALUE(FOC[[#This Row],[Column1]]),FOC[[#This Row],[Column1]])</f>
        <v/>
      </c>
      <c r="D10" t="inlineStr">
        <is>
          <t>Egret@Egret - Detail:Chinchilla</t>
        </is>
      </c>
      <c r="E10" t="n">
        <v>540</v>
      </c>
      <c r="F10" t="n">
        <v>0</v>
      </c>
      <c r="G10">
        <f>LEFT(FOC[[#This Row],[combo]],FIND("@",FOC[[#This Row],[combo]])-1)</f>
        <v/>
      </c>
    </row>
    <row r="11">
      <c r="A11" t="inlineStr">
        <is>
          <t>PKGK23VE0006947A</t>
        </is>
      </c>
      <c r="B11" t="inlineStr">
        <is>
          <t>F</t>
        </is>
      </c>
      <c r="C11">
        <f>FOC[[#This Row],[ppo_no]]&amp;FOC[[#This Row],[usage]]&amp;IFERROR(VALUE(FOC[[#This Row],[Column1]]),FOC[[#This Row],[Column1]])</f>
        <v/>
      </c>
      <c r="D11" t="inlineStr">
        <is>
          <t>Sky Captain@Sky Captain - Detail:Egret</t>
        </is>
      </c>
      <c r="E11" t="n">
        <v>1438</v>
      </c>
      <c r="F11" t="n">
        <v>0</v>
      </c>
      <c r="G11">
        <f>LEFT(FOC[[#This Row],[combo]],FIND("@",FOC[[#This Row],[combo]])-1)</f>
        <v/>
      </c>
    </row>
    <row r="12">
      <c r="A12" t="inlineStr">
        <is>
          <t>PKGK23VE0006947A</t>
        </is>
      </c>
      <c r="B12" t="inlineStr">
        <is>
          <t>O</t>
        </is>
      </c>
      <c r="C12">
        <f>FOC[[#This Row],[ppo_no]]&amp;FOC[[#This Row],[usage]]&amp;IFERROR(VALUE(FOC[[#This Row],[Column1]]),FOC[[#This Row],[Column1]])</f>
        <v/>
      </c>
      <c r="D12" t="inlineStr">
        <is>
          <t>Egret@Egret - Detail:Chinchilla</t>
        </is>
      </c>
      <c r="E12" t="n">
        <v>1059</v>
      </c>
      <c r="F12" t="n">
        <v>0</v>
      </c>
      <c r="G12">
        <f>LEFT(FOC[[#This Row],[combo]],FIND("@",FOC[[#This Row],[combo]])-1)</f>
        <v/>
      </c>
    </row>
    <row r="13">
      <c r="A13" t="inlineStr">
        <is>
          <t>PKGK23VE0006947A</t>
        </is>
      </c>
      <c r="B13" t="inlineStr">
        <is>
          <t>F</t>
        </is>
      </c>
      <c r="C13">
        <f>FOC[[#This Row],[ppo_no]]&amp;FOC[[#This Row],[usage]]&amp;IFERROR(VALUE(FOC[[#This Row],[Column1]]),FOC[[#This Row],[Column1]])</f>
        <v/>
      </c>
      <c r="D13" t="inlineStr">
        <is>
          <t>Egret@Egret - Detail:Chinchilla</t>
        </is>
      </c>
      <c r="E13" t="n">
        <v>1072</v>
      </c>
      <c r="F13" t="n">
        <v>0</v>
      </c>
      <c r="G13">
        <f>LEFT(FOC[[#This Row],[combo]],FIND("@",FOC[[#This Row],[combo]])-1)</f>
        <v/>
      </c>
    </row>
    <row r="14">
      <c r="A14" t="inlineStr">
        <is>
          <t>PKGK23VE0006947A</t>
        </is>
      </c>
      <c r="B14" t="inlineStr">
        <is>
          <t>TA</t>
        </is>
      </c>
      <c r="C14">
        <f>FOC[[#This Row],[ppo_no]]&amp;FOC[[#This Row],[usage]]&amp;IFERROR(VALUE(FOC[[#This Row],[Column1]]),FOC[[#This Row],[Column1]])</f>
        <v/>
      </c>
      <c r="D14" t="inlineStr">
        <is>
          <t>Sky Captain@Sky Captain - Detail:Egret</t>
        </is>
      </c>
      <c r="E14" t="n">
        <v>744</v>
      </c>
      <c r="F14" t="n">
        <v>0</v>
      </c>
      <c r="G14">
        <f>LEFT(FOC[[#This Row],[combo]],FIND("@",FOC[[#This Row],[combo]])-1)</f>
        <v/>
      </c>
    </row>
    <row r="15">
      <c r="A15" t="inlineStr">
        <is>
          <t>PKGK23VE0008330A</t>
        </is>
      </c>
      <c r="B15" t="inlineStr">
        <is>
          <t>B</t>
        </is>
      </c>
      <c r="C15">
        <f>FOC[[#This Row],[ppo_no]]&amp;FOC[[#This Row],[usage]]&amp;IFERROR(VALUE(FOC[[#This Row],[Column1]]),FOC[[#This Row],[Column1]])</f>
        <v/>
      </c>
      <c r="D15" t="inlineStr">
        <is>
          <t>Travertine@Travertine</t>
        </is>
      </c>
      <c r="E15" t="n">
        <v>1127</v>
      </c>
      <c r="F15" t="n">
        <v>0</v>
      </c>
      <c r="G15">
        <f>LEFT(FOC[[#This Row],[combo]],FIND("@",FOC[[#This Row],[combo]])-1)</f>
        <v/>
      </c>
    </row>
    <row r="16">
      <c r="A16" t="inlineStr">
        <is>
          <t>PKGK23VE0008330A</t>
        </is>
      </c>
      <c r="B16" t="inlineStr">
        <is>
          <t>B</t>
        </is>
      </c>
      <c r="C16">
        <f>FOC[[#This Row],[ppo_no]]&amp;FOC[[#This Row],[usage]]&amp;IFERROR(VALUE(FOC[[#This Row],[Column1]]),FOC[[#This Row],[Column1]])</f>
        <v/>
      </c>
      <c r="D16" t="inlineStr">
        <is>
          <t>Palace Blue@Palace Blue</t>
        </is>
      </c>
      <c r="E16" t="n">
        <v>1197</v>
      </c>
      <c r="F16" t="n">
        <v>0.5</v>
      </c>
      <c r="G16">
        <f>LEFT(FOC[[#This Row],[combo]],FIND("@",FOC[[#This Row],[combo]])-1)</f>
        <v/>
      </c>
    </row>
    <row r="17">
      <c r="A17" t="inlineStr">
        <is>
          <t>PKGK24VE0009917A</t>
        </is>
      </c>
      <c r="B17" t="inlineStr">
        <is>
          <t>B</t>
        </is>
      </c>
      <c r="C17">
        <f>FOC[[#This Row],[ppo_no]]&amp;FOC[[#This Row],[usage]]&amp;IFERROR(VALUE(FOC[[#This Row],[Column1]]),FOC[[#This Row],[Column1]])</f>
        <v/>
      </c>
      <c r="D17" t="inlineStr">
        <is>
          <t>Black@Black</t>
        </is>
      </c>
      <c r="E17" t="n">
        <v>2505.5</v>
      </c>
      <c r="F17" t="n">
        <v>0</v>
      </c>
      <c r="G17">
        <f>LEFT(FOC[[#This Row],[combo]],FIND("@",FOC[[#This Row],[combo]])-1)</f>
        <v/>
      </c>
    </row>
    <row r="18">
      <c r="A18" t="inlineStr">
        <is>
          <t>PKGK24VE0009917A</t>
        </is>
      </c>
      <c r="B18" t="inlineStr">
        <is>
          <t>B</t>
        </is>
      </c>
      <c r="C18">
        <f>FOC[[#This Row],[ppo_no]]&amp;FOC[[#This Row],[usage]]&amp;IFERROR(VALUE(FOC[[#This Row],[Column1]]),FOC[[#This Row],[Column1]])</f>
        <v/>
      </c>
      <c r="D18" t="inlineStr">
        <is>
          <t>Forest Night@Forest Night</t>
        </is>
      </c>
      <c r="E18" t="n">
        <v>1669.5</v>
      </c>
      <c r="F18" t="n">
        <v>0</v>
      </c>
      <c r="G18">
        <f>LEFT(FOC[[#This Row],[combo]],FIND("@",FOC[[#This Row],[combo]])-1)</f>
        <v/>
      </c>
    </row>
    <row r="19">
      <c r="A19" t="inlineStr">
        <is>
          <t>PKGK24VE0009965A</t>
        </is>
      </c>
      <c r="B19" t="inlineStr">
        <is>
          <t>F</t>
        </is>
      </c>
      <c r="C19">
        <f>FOC[[#This Row],[ppo_no]]&amp;FOC[[#This Row],[usage]]&amp;IFERROR(VALUE(FOC[[#This Row],[Column1]]),FOC[[#This Row],[Column1]])</f>
        <v/>
      </c>
      <c r="D19" t="inlineStr">
        <is>
          <t>Forest Night Melange@Forest Night Melange</t>
        </is>
      </c>
      <c r="E19" t="n">
        <v>3081</v>
      </c>
      <c r="F19" t="n">
        <v>0</v>
      </c>
      <c r="G19">
        <f>LEFT(FOC[[#This Row],[combo]],FIND("@",FOC[[#This Row],[combo]])-1)</f>
        <v/>
      </c>
    </row>
    <row r="20">
      <c r="A20" t="inlineStr">
        <is>
          <t>PKGK23VE0008330A</t>
        </is>
      </c>
      <c r="B20" t="inlineStr">
        <is>
          <t>B</t>
        </is>
      </c>
      <c r="C20">
        <f>FOC[[#This Row],[ppo_no]]&amp;FOC[[#This Row],[usage]]&amp;IFERROR(VALUE(FOC[[#This Row],[Column1]]),FOC[[#This Row],[Column1]])</f>
        <v/>
      </c>
      <c r="D20" t="inlineStr">
        <is>
          <t>Bottle Green@Bottle Green</t>
        </is>
      </c>
      <c r="E20" t="n">
        <v>1198.5</v>
      </c>
      <c r="F20" t="n">
        <v>2</v>
      </c>
      <c r="G20">
        <f>LEFT(FOC[[#This Row],[combo]],FIND("@",FOC[[#This Row],[combo]])-1)</f>
        <v/>
      </c>
    </row>
    <row r="21">
      <c r="A21" t="inlineStr">
        <is>
          <t>PKGK24VE0009917A</t>
        </is>
      </c>
      <c r="B21" t="inlineStr">
        <is>
          <t>B</t>
        </is>
      </c>
      <c r="C21">
        <f>FOC[[#This Row],[ppo_no]]&amp;FOC[[#This Row],[usage]]&amp;IFERROR(VALUE(FOC[[#This Row],[Column1]]),FOC[[#This Row],[Column1]])</f>
        <v/>
      </c>
      <c r="D21" t="inlineStr">
        <is>
          <t>Bright White@Bright White</t>
        </is>
      </c>
      <c r="E21" t="n">
        <v>2609.5</v>
      </c>
      <c r="F21" t="n">
        <v>0</v>
      </c>
      <c r="G21">
        <f>LEFT(FOC[[#This Row],[combo]],FIND("@",FOC[[#This Row],[combo]])-1)</f>
        <v/>
      </c>
    </row>
    <row r="22">
      <c r="A22" t="inlineStr">
        <is>
          <t>PKGK23VE0008332B</t>
        </is>
      </c>
      <c r="B22" t="inlineStr">
        <is>
          <t>B</t>
        </is>
      </c>
      <c r="C22">
        <f>FOC[[#This Row],[ppo_no]]&amp;FOC[[#This Row],[usage]]&amp;IFERROR(VALUE(FOC[[#This Row],[Column1]]),FOC[[#This Row],[Column1]])</f>
        <v/>
      </c>
      <c r="D22" t="inlineStr">
        <is>
          <t>VFKPARGFE18826@F523VFKC4759-70B-White</t>
        </is>
      </c>
      <c r="E22" t="n">
        <v>1483.5</v>
      </c>
      <c r="F22" t="n">
        <v>56.5</v>
      </c>
      <c r="G22">
        <f>LEFT(FOC[[#This Row],[combo]],FIND("@",FOC[[#This Row],[combo]])-1)</f>
        <v/>
      </c>
    </row>
    <row r="23">
      <c r="A23" t="inlineStr">
        <is>
          <t>PKGK24VE0009486B</t>
        </is>
      </c>
      <c r="B23" t="inlineStr">
        <is>
          <t>O</t>
        </is>
      </c>
      <c r="C23">
        <f>FOC[[#This Row],[ppo_no]]&amp;FOC[[#This Row],[usage]]&amp;IFERROR(VALUE(FOC[[#This Row],[Column1]]),FOC[[#This Row],[Column1]])</f>
        <v/>
      </c>
      <c r="D23" t="inlineStr">
        <is>
          <t>JEP0340IDG@Indigo blue</t>
        </is>
      </c>
      <c r="E23" t="n">
        <v>2010</v>
      </c>
      <c r="F23" t="n">
        <v>0</v>
      </c>
      <c r="G23">
        <f>LEFT(FOC[[#This Row],[combo]],FIND("@",FOC[[#This Row],[combo]])-1)</f>
        <v/>
      </c>
    </row>
    <row r="24">
      <c r="A24" t="inlineStr">
        <is>
          <t>PKGK24VE0009486B</t>
        </is>
      </c>
      <c r="B24" t="inlineStr">
        <is>
          <t>O</t>
        </is>
      </c>
      <c r="C24">
        <f>FOC[[#This Row],[ppo_no]]&amp;FOC[[#This Row],[usage]]&amp;IFERROR(VALUE(FOC[[#This Row],[Column1]]),FOC[[#This Row],[Column1]])</f>
        <v/>
      </c>
      <c r="D24" t="inlineStr">
        <is>
          <t>JEP0373DGY@Dark Grey</t>
        </is>
      </c>
      <c r="E24" t="n">
        <v>1935</v>
      </c>
      <c r="F24" t="n">
        <v>0</v>
      </c>
      <c r="G24">
        <f>LEFT(FOC[[#This Row],[combo]],FIND("@",FOC[[#This Row],[combo]])-1)</f>
        <v/>
      </c>
    </row>
    <row r="25">
      <c r="A25" t="inlineStr">
        <is>
          <t>PKGK24VE0008897A</t>
        </is>
      </c>
      <c r="B25" t="inlineStr">
        <is>
          <t>B</t>
        </is>
      </c>
      <c r="C25">
        <f>FOC[[#This Row],[ppo_no]]&amp;FOC[[#This Row],[usage]]&amp;IFERROR(VALUE(FOC[[#This Row],[Column1]]),FOC[[#This Row],[Column1]])</f>
        <v/>
      </c>
      <c r="D25" t="inlineStr">
        <is>
          <t>JEP0436FRN@FRENCH NAVY</t>
        </is>
      </c>
      <c r="E25" t="n">
        <v>1907.5</v>
      </c>
      <c r="F25" t="n">
        <v>5</v>
      </c>
      <c r="G25">
        <f>LEFT(FOC[[#This Row],[combo]],FIND("@",FOC[[#This Row],[combo]])-1)</f>
        <v/>
      </c>
    </row>
    <row r="26">
      <c r="A26" t="inlineStr">
        <is>
          <t>PKGK24VE0001209B</t>
        </is>
      </c>
      <c r="B26" t="inlineStr">
        <is>
          <t>B</t>
        </is>
      </c>
      <c r="C26">
        <f>FOC[[#This Row],[ppo_no]]&amp;FOC[[#This Row],[usage]]&amp;IFERROR(VALUE(FOC[[#This Row],[Column1]]),FOC[[#This Row],[Column1]])</f>
        <v/>
      </c>
      <c r="D26" t="inlineStr">
        <is>
          <t>JEP0427NAV@NAVY</t>
        </is>
      </c>
      <c r="E26" t="n">
        <v>2947.5</v>
      </c>
      <c r="F26" t="n">
        <v>53.5</v>
      </c>
      <c r="G26">
        <f>LEFT(FOC[[#This Row],[combo]],FIND("@",FOC[[#This Row],[combo]])-1)</f>
        <v/>
      </c>
    </row>
    <row r="27">
      <c r="A27" t="inlineStr">
        <is>
          <t>PKGK24VE0008897A</t>
        </is>
      </c>
      <c r="B27" t="inlineStr">
        <is>
          <t>B</t>
        </is>
      </c>
      <c r="C27">
        <f>FOC[[#This Row],[ppo_no]]&amp;FOC[[#This Row],[usage]]&amp;IFERROR(VALUE(FOC[[#This Row],[Column1]]),FOC[[#This Row],[Column1]])</f>
        <v/>
      </c>
      <c r="D27" t="inlineStr">
        <is>
          <t>JEP0436WHT@WHITE</t>
        </is>
      </c>
      <c r="E27" t="n">
        <v>1906</v>
      </c>
      <c r="F27" t="n">
        <v>6</v>
      </c>
      <c r="G27">
        <f>LEFT(FOC[[#This Row],[combo]],FIND("@",FOC[[#This Row],[combo]])-1)</f>
        <v/>
      </c>
    </row>
    <row r="28">
      <c r="A28" t="inlineStr">
        <is>
          <t>PKGK24VE0009017B</t>
        </is>
      </c>
      <c r="B28" t="inlineStr">
        <is>
          <t>B</t>
        </is>
      </c>
      <c r="C28">
        <f>FOC[[#This Row],[ppo_no]]&amp;FOC[[#This Row],[usage]]&amp;IFERROR(VALUE(FOC[[#This Row],[Column1]]),FOC[[#This Row],[Column1]])</f>
        <v/>
      </c>
      <c r="D28" t="inlineStr">
        <is>
          <t>JEP0377NWT@NAVY 48633/White</t>
        </is>
      </c>
      <c r="E28" t="n">
        <v>1772</v>
      </c>
      <c r="F28" t="n">
        <v>0</v>
      </c>
      <c r="G28">
        <f>LEFT(FOC[[#This Row],[combo]],FIND("@",FOC[[#This Row],[combo]])-1)</f>
        <v/>
      </c>
    </row>
    <row r="29">
      <c r="A29" t="inlineStr">
        <is>
          <t>PKGK24VE0009486E</t>
        </is>
      </c>
      <c r="B29" t="inlineStr">
        <is>
          <t>B</t>
        </is>
      </c>
      <c r="C29">
        <f>FOC[[#This Row],[ppo_no]]&amp;FOC[[#This Row],[usage]]&amp;IFERROR(VALUE(FOC[[#This Row],[Column1]]),FOC[[#This Row],[Column1]])</f>
        <v/>
      </c>
      <c r="D29" t="inlineStr">
        <is>
          <t>JEP0426GRN@GREEN</t>
        </is>
      </c>
      <c r="E29" t="n">
        <v>1555</v>
      </c>
      <c r="F29" t="n">
        <v>0</v>
      </c>
      <c r="G29">
        <f>LEFT(FOC[[#This Row],[combo]],FIND("@",FOC[[#This Row],[combo]])-1)</f>
        <v/>
      </c>
    </row>
    <row r="30">
      <c r="A30" t="inlineStr">
        <is>
          <t>PKGK24VE0009486C</t>
        </is>
      </c>
      <c r="B30" t="inlineStr">
        <is>
          <t>O</t>
        </is>
      </c>
      <c r="C30">
        <f>FOC[[#This Row],[ppo_no]]&amp;FOC[[#This Row],[usage]]&amp;IFERROR(VALUE(FOC[[#This Row],[Column1]]),FOC[[#This Row],[Column1]])</f>
        <v/>
      </c>
      <c r="D30" t="inlineStr">
        <is>
          <t>JEP0384CAM@Camel 17-1409 TCX</t>
        </is>
      </c>
      <c r="E30" t="n">
        <v>2127</v>
      </c>
      <c r="F30" t="n">
        <v>0</v>
      </c>
      <c r="G30">
        <f>LEFT(FOC[[#This Row],[combo]],FIND("@",FOC[[#This Row],[combo]])-1)</f>
        <v/>
      </c>
    </row>
    <row r="31">
      <c r="A31" t="inlineStr">
        <is>
          <t>PKGK24VE0000387C</t>
        </is>
      </c>
      <c r="B31" t="inlineStr">
        <is>
          <t>B</t>
        </is>
      </c>
      <c r="C31">
        <f>FOC[[#This Row],[ppo_no]]&amp;FOC[[#This Row],[usage]]&amp;IFERROR(VALUE(FOC[[#This Row],[Column1]]),FOC[[#This Row],[Column1]])</f>
        <v/>
      </c>
      <c r="D31" t="inlineStr">
        <is>
          <t>JEP0394CAM@Camel 17-1409 TCX</t>
        </is>
      </c>
      <c r="E31" t="n">
        <v>1493.5</v>
      </c>
      <c r="F31" t="n">
        <v>125</v>
      </c>
      <c r="G31">
        <f>LEFT(FOC[[#This Row],[combo]],FIND("@",FOC[[#This Row],[combo]])-1)</f>
        <v/>
      </c>
    </row>
    <row r="32">
      <c r="A32" t="inlineStr">
        <is>
          <t>PKGK24VE0009017B</t>
        </is>
      </c>
      <c r="B32" t="inlineStr">
        <is>
          <t>M1</t>
        </is>
      </c>
      <c r="C32">
        <f>FOC[[#This Row],[ppo_no]]&amp;FOC[[#This Row],[usage]]&amp;IFERROR(VALUE(FOC[[#This Row],[Column1]]),FOC[[#This Row],[Column1]])</f>
        <v/>
      </c>
      <c r="D32" t="inlineStr">
        <is>
          <t>JEP0377NWT@NAVY 48633/White</t>
        </is>
      </c>
      <c r="E32" t="n">
        <v>33.5</v>
      </c>
      <c r="F32" t="n">
        <v>3.5</v>
      </c>
      <c r="G32">
        <f>LEFT(FOC[[#This Row],[combo]],FIND("@",FOC[[#This Row],[combo]])-1)</f>
        <v/>
      </c>
    </row>
    <row r="33">
      <c r="A33" t="inlineStr">
        <is>
          <t>PKGK24VE0001209A</t>
        </is>
      </c>
      <c r="B33" t="inlineStr">
        <is>
          <t>B</t>
        </is>
      </c>
      <c r="C33">
        <f>FOC[[#This Row],[ppo_no]]&amp;FOC[[#This Row],[usage]]&amp;IFERROR(VALUE(FOC[[#This Row],[Column1]]),FOC[[#This Row],[Column1]])</f>
        <v/>
      </c>
      <c r="D33" t="inlineStr">
        <is>
          <t>JEP0427NAV@NAVY</t>
        </is>
      </c>
      <c r="E33" t="n">
        <v>1906.5</v>
      </c>
      <c r="F33" t="n">
        <v>0</v>
      </c>
      <c r="G33">
        <f>LEFT(FOC[[#This Row],[combo]],FIND("@",FOC[[#This Row],[combo]])-1)</f>
        <v/>
      </c>
    </row>
    <row r="34">
      <c r="A34" t="inlineStr">
        <is>
          <t>PKGK24VE0000845C</t>
        </is>
      </c>
      <c r="B34" t="inlineStr">
        <is>
          <t>B</t>
        </is>
      </c>
      <c r="C34">
        <f>FOC[[#This Row],[ppo_no]]&amp;FOC[[#This Row],[usage]]&amp;IFERROR(VALUE(FOC[[#This Row],[Column1]]),FOC[[#This Row],[Column1]])</f>
        <v/>
      </c>
      <c r="D34" t="inlineStr">
        <is>
          <t>JEP0326NAV@NAVY</t>
        </is>
      </c>
      <c r="E34" t="n">
        <v>2809.5</v>
      </c>
      <c r="F34" t="n">
        <v>0</v>
      </c>
      <c r="G34">
        <f>LEFT(FOC[[#This Row],[combo]],FIND("@",FOC[[#This Row],[combo]])-1)</f>
        <v/>
      </c>
    </row>
    <row r="35">
      <c r="A35" t="inlineStr">
        <is>
          <t>PKGK24VE0009691A</t>
        </is>
      </c>
      <c r="B35" t="inlineStr">
        <is>
          <t>B</t>
        </is>
      </c>
      <c r="C35">
        <f>FOC[[#This Row],[ppo_no]]&amp;FOC[[#This Row],[usage]]&amp;IFERROR(VALUE(FOC[[#This Row],[Column1]]),FOC[[#This Row],[Column1]])</f>
        <v/>
      </c>
      <c r="D35" t="inlineStr">
        <is>
          <t>JEP0407CFW@FINE STRIPE SKY BLUE</t>
        </is>
      </c>
      <c r="E35" t="n">
        <v>3480</v>
      </c>
      <c r="F35" t="n">
        <v>0.5</v>
      </c>
      <c r="G35">
        <f>LEFT(FOC[[#This Row],[combo]],FIND("@",FOC[[#This Row],[combo]])-1)</f>
        <v/>
      </c>
    </row>
    <row r="36">
      <c r="A36" t="inlineStr">
        <is>
          <t>PKGK24VE0009691A</t>
        </is>
      </c>
      <c r="B36" t="inlineStr">
        <is>
          <t>O</t>
        </is>
      </c>
      <c r="C36">
        <f>FOC[[#This Row],[ppo_no]]&amp;FOC[[#This Row],[usage]]&amp;IFERROR(VALUE(FOC[[#This Row],[Column1]]),FOC[[#This Row],[Column1]])</f>
        <v/>
      </c>
      <c r="D36" t="inlineStr">
        <is>
          <t>JEP0407CFW@FINE STRIPE SKY BLUE</t>
        </is>
      </c>
      <c r="E36" t="n">
        <v>3163</v>
      </c>
      <c r="F36" t="n">
        <v>0</v>
      </c>
      <c r="G36">
        <f>LEFT(FOC[[#This Row],[combo]],FIND("@",FOC[[#This Row],[combo]])-1)</f>
        <v/>
      </c>
    </row>
    <row r="37">
      <c r="A37" t="inlineStr">
        <is>
          <t>PKGK24VE0009691A</t>
        </is>
      </c>
      <c r="B37" t="inlineStr">
        <is>
          <t>F</t>
        </is>
      </c>
      <c r="C37">
        <f>FOC[[#This Row],[ppo_no]]&amp;FOC[[#This Row],[usage]]&amp;IFERROR(VALUE(FOC[[#This Row],[Column1]]),FOC[[#This Row],[Column1]])</f>
        <v/>
      </c>
      <c r="D37" t="inlineStr">
        <is>
          <t>JEP0407CFW@FINE STRIPE SKY BLUE</t>
        </is>
      </c>
      <c r="E37" t="n">
        <v>3197</v>
      </c>
      <c r="F37" t="n">
        <v>0</v>
      </c>
      <c r="G37">
        <f>LEFT(FOC[[#This Row],[combo]],FIND("@",FOC[[#This Row],[combo]])-1)</f>
        <v/>
      </c>
    </row>
    <row r="38">
      <c r="A38" t="inlineStr">
        <is>
          <t>PKGK24VE0000903A</t>
        </is>
      </c>
      <c r="B38" t="inlineStr">
        <is>
          <t>M1</t>
        </is>
      </c>
      <c r="C38">
        <f>FOC[[#This Row],[ppo_no]]&amp;FOC[[#This Row],[usage]]&amp;IFERROR(VALUE(FOC[[#This Row],[Column1]]),FOC[[#This Row],[Column1]])</f>
        <v/>
      </c>
      <c r="D38" t="inlineStr">
        <is>
          <t>JEX0028NAV@Navy</t>
        </is>
      </c>
      <c r="E38" t="n">
        <v>133</v>
      </c>
      <c r="F38" t="n">
        <v>0</v>
      </c>
      <c r="G38">
        <f>LEFT(FOC[[#This Row],[combo]],FIND("@",FOC[[#This Row],[combo]])-1)</f>
        <v/>
      </c>
    </row>
    <row r="39">
      <c r="A39" t="inlineStr">
        <is>
          <t>PKGK24VE0000903A</t>
        </is>
      </c>
      <c r="B39" t="inlineStr">
        <is>
          <t>R</t>
        </is>
      </c>
      <c r="C39">
        <f>FOC[[#This Row],[ppo_no]]&amp;FOC[[#This Row],[usage]]&amp;IFERROR(VALUE(FOC[[#This Row],[Column1]]),FOC[[#This Row],[Column1]])</f>
        <v/>
      </c>
      <c r="D39" t="inlineStr">
        <is>
          <t>JEX0028OLV@Olive</t>
        </is>
      </c>
      <c r="E39" t="n">
        <v>202.5</v>
      </c>
      <c r="F39" t="n">
        <v>0</v>
      </c>
      <c r="G39">
        <f>LEFT(FOC[[#This Row],[combo]],FIND("@",FOC[[#This Row],[combo]])-1)</f>
        <v/>
      </c>
    </row>
    <row r="40">
      <c r="A40" t="inlineStr">
        <is>
          <t>PKGK24VE0001209A</t>
        </is>
      </c>
      <c r="B40" t="inlineStr">
        <is>
          <t>O</t>
        </is>
      </c>
      <c r="C40">
        <f>FOC[[#This Row],[ppo_no]]&amp;FOC[[#This Row],[usage]]&amp;IFERROR(VALUE(FOC[[#This Row],[Column1]]),FOC[[#This Row],[Column1]])</f>
        <v/>
      </c>
      <c r="D40" t="inlineStr">
        <is>
          <t>JEP0427WHT@WHITE WITH TIPPING</t>
        </is>
      </c>
      <c r="E40" t="n">
        <v>4307</v>
      </c>
      <c r="F40" t="n">
        <v>0</v>
      </c>
      <c r="G40">
        <f>LEFT(FOC[[#This Row],[combo]],FIND("@",FOC[[#This Row],[combo]])-1)</f>
        <v/>
      </c>
    </row>
    <row r="41">
      <c r="A41" t="inlineStr">
        <is>
          <t>PKGK24VE0000903A</t>
        </is>
      </c>
      <c r="B41" t="inlineStr">
        <is>
          <t>R</t>
        </is>
      </c>
      <c r="C41">
        <f>FOC[[#This Row],[ppo_no]]&amp;FOC[[#This Row],[usage]]&amp;IFERROR(VALUE(FOC[[#This Row],[Column1]]),FOC[[#This Row],[Column1]])</f>
        <v/>
      </c>
      <c r="D41" t="inlineStr">
        <is>
          <t>JEX0028NAV@Navy</t>
        </is>
      </c>
      <c r="E41" t="n">
        <v>272.5</v>
      </c>
      <c r="F41" t="n">
        <v>1</v>
      </c>
      <c r="G41">
        <f>LEFT(FOC[[#This Row],[combo]],FIND("@",FOC[[#This Row],[combo]])-1)</f>
        <v/>
      </c>
    </row>
    <row r="42">
      <c r="A42" t="inlineStr">
        <is>
          <t>PKGK24VE0000723A</t>
        </is>
      </c>
      <c r="B42" t="inlineStr">
        <is>
          <t>F</t>
        </is>
      </c>
      <c r="C42">
        <f>FOC[[#This Row],[ppo_no]]&amp;FOC[[#This Row],[usage]]&amp;IFERROR(VALUE(FOC[[#This Row],[Column1]]),FOC[[#This Row],[Column1]])</f>
        <v/>
      </c>
      <c r="D42" t="inlineStr">
        <is>
          <t>JEA0003SKY@Sky Blue/White</t>
        </is>
      </c>
      <c r="E42" t="n">
        <v>900</v>
      </c>
      <c r="F42" t="n">
        <v>0</v>
      </c>
      <c r="G42">
        <f>LEFT(FOC[[#This Row],[combo]],FIND("@",FOC[[#This Row],[combo]])-1)</f>
        <v/>
      </c>
    </row>
    <row r="43">
      <c r="A43" t="inlineStr">
        <is>
          <t>PKGK24VE0009893E</t>
        </is>
      </c>
      <c r="B43" t="inlineStr">
        <is>
          <t>B</t>
        </is>
      </c>
      <c r="C43">
        <f>FOC[[#This Row],[ppo_no]]&amp;FOC[[#This Row],[usage]]&amp;IFERROR(VALUE(FOC[[#This Row],[Column1]]),FOC[[#This Row],[Column1]])</f>
        <v/>
      </c>
      <c r="D43" t="inlineStr">
        <is>
          <t>JEP0317WNE@Wine</t>
        </is>
      </c>
      <c r="E43" t="n">
        <v>3113.6</v>
      </c>
      <c r="F43" t="n">
        <v>30</v>
      </c>
      <c r="G43">
        <f>LEFT(FOC[[#This Row],[combo]],FIND("@",FOC[[#This Row],[combo]])-1)</f>
        <v/>
      </c>
    </row>
    <row r="44">
      <c r="A44" t="inlineStr">
        <is>
          <t>PKGK24VE0009486E</t>
        </is>
      </c>
      <c r="B44" t="inlineStr">
        <is>
          <t>B</t>
        </is>
      </c>
      <c r="C44">
        <f>FOC[[#This Row],[ppo_no]]&amp;FOC[[#This Row],[usage]]&amp;IFERROR(VALUE(FOC[[#This Row],[Column1]]),FOC[[#This Row],[Column1]])</f>
        <v/>
      </c>
      <c r="D44" t="inlineStr">
        <is>
          <t>JEP0402LLC@Lilac purple</t>
        </is>
      </c>
      <c r="E44" t="n">
        <v>1228</v>
      </c>
      <c r="F44" t="n">
        <v>5</v>
      </c>
      <c r="G44">
        <f>LEFT(FOC[[#This Row],[combo]],FIND("@",FOC[[#This Row],[combo]])-1)</f>
        <v/>
      </c>
    </row>
    <row r="45">
      <c r="A45" t="inlineStr">
        <is>
          <t>PKGK24VE0001209A</t>
        </is>
      </c>
      <c r="B45" t="inlineStr">
        <is>
          <t>F</t>
        </is>
      </c>
      <c r="C45">
        <f>FOC[[#This Row],[ppo_no]]&amp;FOC[[#This Row],[usage]]&amp;IFERROR(VALUE(FOC[[#This Row],[Column1]]),FOC[[#This Row],[Column1]])</f>
        <v/>
      </c>
      <c r="D45" t="inlineStr">
        <is>
          <t>JEP0427WHT@WHITE</t>
        </is>
      </c>
      <c r="E45" t="n">
        <v>4288</v>
      </c>
      <c r="F45" t="n">
        <v>0</v>
      </c>
      <c r="G45">
        <f>LEFT(FOC[[#This Row],[combo]],FIND("@",FOC[[#This Row],[combo]])-1)</f>
        <v/>
      </c>
    </row>
    <row r="46">
      <c r="A46" t="inlineStr">
        <is>
          <t>PKGK24VE0001209A</t>
        </is>
      </c>
      <c r="B46" t="inlineStr">
        <is>
          <t>F</t>
        </is>
      </c>
      <c r="C46">
        <f>FOC[[#This Row],[ppo_no]]&amp;FOC[[#This Row],[usage]]&amp;IFERROR(VALUE(FOC[[#This Row],[Column1]]),FOC[[#This Row],[Column1]])</f>
        <v/>
      </c>
      <c r="D46" t="inlineStr">
        <is>
          <t>JEP0427RYL@ROYAL BLUE</t>
        </is>
      </c>
      <c r="E46" t="n">
        <v>4268</v>
      </c>
      <c r="F46" t="n">
        <v>0</v>
      </c>
      <c r="G46">
        <f>LEFT(FOC[[#This Row],[combo]],FIND("@",FOC[[#This Row],[combo]])-1)</f>
        <v/>
      </c>
    </row>
    <row r="47">
      <c r="A47" t="inlineStr">
        <is>
          <t>PKGK24VE0001209A</t>
        </is>
      </c>
      <c r="B47" t="inlineStr">
        <is>
          <t>O</t>
        </is>
      </c>
      <c r="C47">
        <f>FOC[[#This Row],[ppo_no]]&amp;FOC[[#This Row],[usage]]&amp;IFERROR(VALUE(FOC[[#This Row],[Column1]]),FOC[[#This Row],[Column1]])</f>
        <v/>
      </c>
      <c r="D47" t="inlineStr">
        <is>
          <t>JEP0427RYL@ROYAL BLUE WITH TIPPING</t>
        </is>
      </c>
      <c r="E47" t="n">
        <v>4285</v>
      </c>
      <c r="F47" t="n">
        <v>0</v>
      </c>
      <c r="G47">
        <f>LEFT(FOC[[#This Row],[combo]],FIND("@",FOC[[#This Row],[combo]])-1)</f>
        <v/>
      </c>
    </row>
    <row r="48">
      <c r="A48" t="inlineStr">
        <is>
          <t>PKGK24VE0000723A</t>
        </is>
      </c>
      <c r="B48" t="inlineStr">
        <is>
          <t>O</t>
        </is>
      </c>
      <c r="C48">
        <f>FOC[[#This Row],[ppo_no]]&amp;FOC[[#This Row],[usage]]&amp;IFERROR(VALUE(FOC[[#This Row],[Column1]]),FOC[[#This Row],[Column1]])</f>
        <v/>
      </c>
      <c r="D48" t="inlineStr">
        <is>
          <t>JEA0003NAV@Navy</t>
        </is>
      </c>
      <c r="E48" t="n">
        <v>864</v>
      </c>
      <c r="F48" t="n">
        <v>0</v>
      </c>
      <c r="G48">
        <f>LEFT(FOC[[#This Row],[combo]],FIND("@",FOC[[#This Row],[combo]])-1)</f>
        <v/>
      </c>
    </row>
    <row r="49">
      <c r="A49" t="inlineStr">
        <is>
          <t>PKGK24VE0001209A</t>
        </is>
      </c>
      <c r="B49" t="inlineStr">
        <is>
          <t>F</t>
        </is>
      </c>
      <c r="C49">
        <f>FOC[[#This Row],[ppo_no]]&amp;FOC[[#This Row],[usage]]&amp;IFERROR(VALUE(FOC[[#This Row],[Column1]]),FOC[[#This Row],[Column1]])</f>
        <v/>
      </c>
      <c r="D49" t="inlineStr">
        <is>
          <t>JEP0427NAV@NAVY</t>
        </is>
      </c>
      <c r="E49" t="n">
        <v>2188</v>
      </c>
      <c r="F49" t="n">
        <v>0</v>
      </c>
      <c r="G49">
        <f>LEFT(FOC[[#This Row],[combo]],FIND("@",FOC[[#This Row],[combo]])-1)</f>
        <v/>
      </c>
    </row>
    <row r="50">
      <c r="A50" t="inlineStr">
        <is>
          <t>PKGK24VE0009614A</t>
        </is>
      </c>
      <c r="B50" t="inlineStr">
        <is>
          <t>R</t>
        </is>
      </c>
      <c r="C50">
        <f>FOC[[#This Row],[ppo_no]]&amp;FOC[[#This Row],[usage]]&amp;IFERROR(VALUE(FOC[[#This Row],[Column1]]),FOC[[#This Row],[Column1]])</f>
        <v/>
      </c>
      <c r="D50" t="inlineStr">
        <is>
          <t>JEX0036NAV@NAVY</t>
        </is>
      </c>
      <c r="E50" t="n">
        <v>54.5</v>
      </c>
      <c r="F50" t="n">
        <v>3.5</v>
      </c>
      <c r="G50">
        <f>LEFT(FOC[[#This Row],[combo]],FIND("@",FOC[[#This Row],[combo]])-1)</f>
        <v/>
      </c>
    </row>
    <row r="51">
      <c r="A51" t="inlineStr">
        <is>
          <t>PKGK24VE0000903A</t>
        </is>
      </c>
      <c r="B51" t="inlineStr">
        <is>
          <t>M1</t>
        </is>
      </c>
      <c r="C51">
        <f>FOC[[#This Row],[ppo_no]]&amp;FOC[[#This Row],[usage]]&amp;IFERROR(VALUE(FOC[[#This Row],[Column1]]),FOC[[#This Row],[Column1]])</f>
        <v/>
      </c>
      <c r="D51" t="inlineStr">
        <is>
          <t>JEX0028OLV@Olive</t>
        </is>
      </c>
      <c r="E51" t="n">
        <v>102</v>
      </c>
      <c r="F51" t="n">
        <v>5.5</v>
      </c>
      <c r="G51">
        <f>LEFT(FOC[[#This Row],[combo]],FIND("@",FOC[[#This Row],[combo]])-1)</f>
        <v/>
      </c>
    </row>
    <row r="52">
      <c r="A52" t="inlineStr">
        <is>
          <t>PKGK24VE0000387C</t>
        </is>
      </c>
      <c r="B52" t="inlineStr">
        <is>
          <t>O</t>
        </is>
      </c>
      <c r="C52">
        <f>FOC[[#This Row],[ppo_no]]&amp;FOC[[#This Row],[usage]]&amp;IFERROR(VALUE(FOC[[#This Row],[Column1]]),FOC[[#This Row],[Column1]])</f>
        <v/>
      </c>
      <c r="D52" t="inlineStr">
        <is>
          <t>JEP0342BLK@BLACK</t>
        </is>
      </c>
      <c r="E52" t="n">
        <v>1386</v>
      </c>
      <c r="F52" t="n">
        <v>0</v>
      </c>
      <c r="G52">
        <f>LEFT(FOC[[#This Row],[combo]],FIND("@",FOC[[#This Row],[combo]])-1)</f>
        <v/>
      </c>
    </row>
    <row r="53">
      <c r="A53" t="inlineStr">
        <is>
          <t>PKGK24VE0001204A</t>
        </is>
      </c>
      <c r="B53" t="inlineStr">
        <is>
          <t>B</t>
        </is>
      </c>
      <c r="C53">
        <f>FOC[[#This Row],[ppo_no]]&amp;FOC[[#This Row],[usage]]&amp;IFERROR(VALUE(FOC[[#This Row],[Column1]]),FOC[[#This Row],[Column1]])</f>
        <v/>
      </c>
      <c r="D53" t="inlineStr">
        <is>
          <t>JEP0340WHT@White</t>
        </is>
      </c>
      <c r="E53" t="n">
        <v>1235.5</v>
      </c>
      <c r="F53" t="n">
        <v>21</v>
      </c>
      <c r="G53">
        <f>LEFT(FOC[[#This Row],[combo]],FIND("@",FOC[[#This Row],[combo]])-1)</f>
        <v/>
      </c>
    </row>
    <row r="54">
      <c r="A54" t="inlineStr">
        <is>
          <t>PKGK24VE0000387C</t>
        </is>
      </c>
      <c r="B54" t="inlineStr">
        <is>
          <t>B</t>
        </is>
      </c>
      <c r="C54">
        <f>FOC[[#This Row],[ppo_no]]&amp;FOC[[#This Row],[usage]]&amp;IFERROR(VALUE(FOC[[#This Row],[Column1]]),FOC[[#This Row],[Column1]])</f>
        <v/>
      </c>
      <c r="D54" t="inlineStr">
        <is>
          <t>JEP0387WHT@White</t>
        </is>
      </c>
      <c r="E54" t="n">
        <v>1405</v>
      </c>
      <c r="F54" t="n">
        <v>0</v>
      </c>
      <c r="G54">
        <f>LEFT(FOC[[#This Row],[combo]],FIND("@",FOC[[#This Row],[combo]])-1)</f>
        <v/>
      </c>
    </row>
    <row r="55">
      <c r="A55" t="inlineStr">
        <is>
          <t>PKGK24VE0000387C</t>
        </is>
      </c>
      <c r="B55" t="inlineStr">
        <is>
          <t>B</t>
        </is>
      </c>
      <c r="C55">
        <f>FOC[[#This Row],[ppo_no]]&amp;FOC[[#This Row],[usage]]&amp;IFERROR(VALUE(FOC[[#This Row],[Column1]]),FOC[[#This Row],[Column1]])</f>
        <v/>
      </c>
      <c r="D55" t="inlineStr">
        <is>
          <t>JEP0342NAV@Navy</t>
        </is>
      </c>
      <c r="E55" t="n">
        <v>1447.5</v>
      </c>
      <c r="F55" t="n">
        <v>0</v>
      </c>
      <c r="G55">
        <f>LEFT(FOC[[#This Row],[combo]],FIND("@",FOC[[#This Row],[combo]])-1)</f>
        <v/>
      </c>
    </row>
    <row r="56">
      <c r="A56" t="inlineStr">
        <is>
          <t>PKGK24VE0009893E</t>
        </is>
      </c>
      <c r="B56" t="inlineStr">
        <is>
          <t>B</t>
        </is>
      </c>
      <c r="C56">
        <f>FOC[[#This Row],[ppo_no]]&amp;FOC[[#This Row],[usage]]&amp;IFERROR(VALUE(FOC[[#This Row],[Column1]]),FOC[[#This Row],[Column1]])</f>
        <v/>
      </c>
      <c r="D56" t="inlineStr">
        <is>
          <t>JEP0317DEN@DENIUM BLUE</t>
        </is>
      </c>
      <c r="E56" t="n">
        <v>2029</v>
      </c>
      <c r="F56" t="n">
        <v>0</v>
      </c>
      <c r="G56">
        <f>LEFT(FOC[[#This Row],[combo]],FIND("@",FOC[[#This Row],[combo]])-1)</f>
        <v/>
      </c>
    </row>
    <row r="57">
      <c r="A57" t="inlineStr">
        <is>
          <t>PKGK24VE0009486A</t>
        </is>
      </c>
      <c r="B57" t="inlineStr">
        <is>
          <t>O</t>
        </is>
      </c>
      <c r="C57">
        <f>FOC[[#This Row],[ppo_no]]&amp;FOC[[#This Row],[usage]]&amp;IFERROR(VALUE(FOC[[#This Row],[Column1]]),FOC[[#This Row],[Column1]])</f>
        <v/>
      </c>
      <c r="D57" t="inlineStr">
        <is>
          <t>JEP0340SKY@LIGHT BLUE MARL</t>
        </is>
      </c>
      <c r="E57" t="n">
        <v>2561</v>
      </c>
      <c r="F57" t="n">
        <v>0</v>
      </c>
      <c r="G57">
        <f>LEFT(FOC[[#This Row],[combo]],FIND("@",FOC[[#This Row],[combo]])-1)</f>
        <v/>
      </c>
    </row>
    <row r="58">
      <c r="A58" t="inlineStr">
        <is>
          <t>PKGK24VE0000723A</t>
        </is>
      </c>
      <c r="B58" t="inlineStr">
        <is>
          <t>B</t>
        </is>
      </c>
      <c r="C58">
        <f>FOC[[#This Row],[ppo_no]]&amp;FOC[[#This Row],[usage]]&amp;IFERROR(VALUE(FOC[[#This Row],[Column1]]),FOC[[#This Row],[Column1]])</f>
        <v/>
      </c>
      <c r="D58" t="inlineStr">
        <is>
          <t>JEA0003NAV@Navy</t>
        </is>
      </c>
      <c r="E58" t="n">
        <v>829.5</v>
      </c>
      <c r="F58" t="n">
        <v>0</v>
      </c>
      <c r="G58">
        <f>LEFT(FOC[[#This Row],[combo]],FIND("@",FOC[[#This Row],[combo]])-1)</f>
        <v/>
      </c>
    </row>
    <row r="59">
      <c r="A59" t="inlineStr">
        <is>
          <t>PKGK24VE0009965A</t>
        </is>
      </c>
      <c r="B59" t="inlineStr">
        <is>
          <t>F</t>
        </is>
      </c>
      <c r="C59">
        <f>FOC[[#This Row],[ppo_no]]&amp;FOC[[#This Row],[usage]]&amp;IFERROR(VALUE(FOC[[#This Row],[Column1]]),FOC[[#This Row],[Column1]])</f>
        <v/>
      </c>
      <c r="D59" t="inlineStr">
        <is>
          <t>Kelp Melange@Kelp Melange</t>
        </is>
      </c>
      <c r="E59" t="n">
        <v>2232</v>
      </c>
      <c r="F59" t="n">
        <v>0</v>
      </c>
      <c r="G59">
        <f>LEFT(FOC[[#This Row],[combo]],FIND("@",FOC[[#This Row],[combo]])-1)</f>
        <v/>
      </c>
    </row>
    <row r="60">
      <c r="A60" t="inlineStr">
        <is>
          <t>PKGK24VE0009965A</t>
        </is>
      </c>
      <c r="B60" t="inlineStr">
        <is>
          <t>O</t>
        </is>
      </c>
      <c r="C60">
        <f>FOC[[#This Row],[ppo_no]]&amp;FOC[[#This Row],[usage]]&amp;IFERROR(VALUE(FOC[[#This Row],[Column1]]),FOC[[#This Row],[Column1]])</f>
        <v/>
      </c>
      <c r="D60" t="inlineStr">
        <is>
          <t>Forest Night Melange@Forest Night Melange</t>
        </is>
      </c>
      <c r="E60" t="n">
        <v>1557</v>
      </c>
      <c r="F60" t="n">
        <v>0</v>
      </c>
      <c r="G60">
        <f>LEFT(FOC[[#This Row],[combo]],FIND("@",FOC[[#This Row],[combo]])-1)</f>
        <v/>
      </c>
    </row>
    <row r="61">
      <c r="A61" t="inlineStr">
        <is>
          <t>PKGK24VE0009917A</t>
        </is>
      </c>
      <c r="B61" t="inlineStr">
        <is>
          <t>B</t>
        </is>
      </c>
      <c r="C61">
        <f>FOC[[#This Row],[ppo_no]]&amp;FOC[[#This Row],[usage]]&amp;IFERROR(VALUE(FOC[[#This Row],[Column1]]),FOC[[#This Row],[Column1]])</f>
        <v/>
      </c>
      <c r="D61" t="inlineStr">
        <is>
          <t>Sky captain@Sky captain</t>
        </is>
      </c>
      <c r="E61" t="n">
        <v>2183.8</v>
      </c>
      <c r="F61" t="n">
        <v>6</v>
      </c>
      <c r="G61">
        <f>LEFT(FOC[[#This Row],[combo]],FIND("@",FOC[[#This Row],[combo]])-1)</f>
        <v/>
      </c>
    </row>
    <row r="62">
      <c r="A62" t="inlineStr">
        <is>
          <t>PKGK24VE0009917A</t>
        </is>
      </c>
      <c r="B62" t="inlineStr">
        <is>
          <t>B</t>
        </is>
      </c>
      <c r="C62">
        <f>FOC[[#This Row],[ppo_no]]&amp;FOC[[#This Row],[usage]]&amp;IFERROR(VALUE(FOC[[#This Row],[Column1]]),FOC[[#This Row],[Column1]])</f>
        <v/>
      </c>
      <c r="D62" t="inlineStr">
        <is>
          <t>Morel@Morel</t>
        </is>
      </c>
      <c r="E62" t="n">
        <v>1999.5</v>
      </c>
      <c r="F62" t="n">
        <v>135</v>
      </c>
      <c r="G62">
        <f>LEFT(FOC[[#This Row],[combo]],FIND("@",FOC[[#This Row],[combo]])-1)</f>
        <v/>
      </c>
    </row>
    <row r="63">
      <c r="A63" t="inlineStr">
        <is>
          <t>PKGK24VE0009965A</t>
        </is>
      </c>
      <c r="B63" t="inlineStr">
        <is>
          <t>O</t>
        </is>
      </c>
      <c r="C63">
        <f>FOC[[#This Row],[ppo_no]]&amp;FOC[[#This Row],[usage]]&amp;IFERROR(VALUE(FOC[[#This Row],[Column1]]),FOC[[#This Row],[Column1]])</f>
        <v/>
      </c>
      <c r="D63" t="inlineStr">
        <is>
          <t>Kelp Melange@Kelp Melange</t>
        </is>
      </c>
      <c r="E63" t="n">
        <v>1126</v>
      </c>
      <c r="F63" t="n">
        <v>0</v>
      </c>
      <c r="G63">
        <f>LEFT(FOC[[#This Row],[combo]],FIND("@",FOC[[#This Row],[combo]])-1)</f>
        <v/>
      </c>
    </row>
    <row r="64">
      <c r="A64" t="inlineStr">
        <is>
          <t>PKGK25SE0007412A</t>
        </is>
      </c>
      <c r="B64" t="inlineStr">
        <is>
          <t>B</t>
        </is>
      </c>
      <c r="C64">
        <f>FOC[[#This Row],[ppo_no]]&amp;FOC[[#This Row],[usage]]&amp;IFERROR(VALUE(FOC[[#This Row],[Column1]]),FOC[[#This Row],[Column1]])</f>
        <v/>
      </c>
      <c r="D64" t="inlineStr">
        <is>
          <t>Chocolate Chip@Chocolate Chip</t>
        </is>
      </c>
      <c r="E64" t="n">
        <v>327</v>
      </c>
      <c r="F64" t="n">
        <v>0</v>
      </c>
      <c r="G64">
        <f>LEFT(FOC[[#This Row],[combo]],FIND("@",FOC[[#This Row],[combo]])-1)</f>
        <v/>
      </c>
    </row>
    <row r="65">
      <c r="A65" t="inlineStr">
        <is>
          <t>PKGK25SE0007412A</t>
        </is>
      </c>
      <c r="B65" t="inlineStr">
        <is>
          <t>B</t>
        </is>
      </c>
      <c r="C65">
        <f>FOC[[#This Row],[ppo_no]]&amp;FOC[[#This Row],[usage]]&amp;IFERROR(VALUE(FOC[[#This Row],[Column1]]),FOC[[#This Row],[Column1]])</f>
        <v/>
      </c>
      <c r="D65" t="inlineStr">
        <is>
          <t>Dusty Blue@Dusty Blue</t>
        </is>
      </c>
      <c r="E65" t="n">
        <v>749.5</v>
      </c>
      <c r="F65" t="n">
        <v>30</v>
      </c>
      <c r="G65">
        <f>LEFT(FOC[[#This Row],[combo]],FIND("@",FOC[[#This Row],[combo]])-1)</f>
        <v/>
      </c>
    </row>
    <row r="66">
      <c r="A66" t="inlineStr">
        <is>
          <t>PKGK24VE0000387B</t>
        </is>
      </c>
      <c r="B66" t="inlineStr">
        <is>
          <t>O</t>
        </is>
      </c>
      <c r="C66">
        <f>FOC[[#This Row],[ppo_no]]&amp;FOC[[#This Row],[usage]]&amp;IFERROR(VALUE(FOC[[#This Row],[Column1]]),FOC[[#This Row],[Column1]])</f>
        <v/>
      </c>
      <c r="D66" t="inlineStr">
        <is>
          <t>JEP0342NAV@Navy</t>
        </is>
      </c>
      <c r="E66" t="n">
        <v>1250</v>
      </c>
      <c r="F66" t="n">
        <v>0</v>
      </c>
      <c r="G66">
        <f>LEFT(FOC[[#This Row],[combo]],FIND("@",FOC[[#This Row],[combo]])-1)</f>
        <v/>
      </c>
    </row>
    <row r="67">
      <c r="A67" t="inlineStr">
        <is>
          <t>PKGK24VE0009486A</t>
        </is>
      </c>
      <c r="B67" t="inlineStr">
        <is>
          <t>F</t>
        </is>
      </c>
      <c r="C67">
        <f>FOC[[#This Row],[ppo_no]]&amp;FOC[[#This Row],[usage]]&amp;IFERROR(VALUE(FOC[[#This Row],[Column1]]),FOC[[#This Row],[Column1]])</f>
        <v/>
      </c>
      <c r="D67" t="inlineStr">
        <is>
          <t>JEP0340SKY@LIGHT BLUE MARL</t>
        </is>
      </c>
      <c r="E67" t="n">
        <v>2538</v>
      </c>
      <c r="F67" t="n">
        <v>0</v>
      </c>
      <c r="G67">
        <f>LEFT(FOC[[#This Row],[combo]],FIND("@",FOC[[#This Row],[combo]])-1)</f>
        <v/>
      </c>
    </row>
    <row r="68">
      <c r="A68" t="inlineStr">
        <is>
          <t>PKGK24VE0009486B</t>
        </is>
      </c>
      <c r="B68" t="inlineStr">
        <is>
          <t>B</t>
        </is>
      </c>
      <c r="C68">
        <f>FOC[[#This Row],[ppo_no]]&amp;FOC[[#This Row],[usage]]&amp;IFERROR(VALUE(FOC[[#This Row],[Column1]]),FOC[[#This Row],[Column1]])</f>
        <v/>
      </c>
      <c r="D68" t="inlineStr">
        <is>
          <t>JEP0373DGY@Dark Grey</t>
        </is>
      </c>
      <c r="E68" t="n">
        <v>1689</v>
      </c>
      <c r="F68" t="n">
        <v>0</v>
      </c>
      <c r="G68">
        <f>LEFT(FOC[[#This Row],[combo]],FIND("@",FOC[[#This Row],[combo]])-1)</f>
        <v/>
      </c>
    </row>
    <row r="69">
      <c r="A69" t="inlineStr">
        <is>
          <t>PKGK24VE0000387C</t>
        </is>
      </c>
      <c r="B69" t="inlineStr">
        <is>
          <t>O</t>
        </is>
      </c>
      <c r="C69">
        <f>FOC[[#This Row],[ppo_no]]&amp;FOC[[#This Row],[usage]]&amp;IFERROR(VALUE(FOC[[#This Row],[Column1]]),FOC[[#This Row],[Column1]])</f>
        <v/>
      </c>
      <c r="D69" t="inlineStr">
        <is>
          <t>JEP0342NAV@Navy</t>
        </is>
      </c>
      <c r="E69" t="n">
        <v>1269</v>
      </c>
      <c r="F69" t="n">
        <v>0</v>
      </c>
      <c r="G69">
        <f>LEFT(FOC[[#This Row],[combo]],FIND("@",FOC[[#This Row],[combo]])-1)</f>
        <v/>
      </c>
    </row>
    <row r="70">
      <c r="A70" t="inlineStr">
        <is>
          <t>PKGK24VE0000387C</t>
        </is>
      </c>
      <c r="B70" t="inlineStr">
        <is>
          <t>R</t>
        </is>
      </c>
      <c r="C70">
        <f>FOC[[#This Row],[ppo_no]]&amp;FOC[[#This Row],[usage]]&amp;IFERROR(VALUE(FOC[[#This Row],[Column1]]),FOC[[#This Row],[Column1]])</f>
        <v/>
      </c>
      <c r="D70" t="inlineStr">
        <is>
          <t>JEP0394CAM@Camel 17-1409 TCX</t>
        </is>
      </c>
      <c r="E70" t="n">
        <v>105.5</v>
      </c>
      <c r="F70" t="n">
        <v>0</v>
      </c>
      <c r="G70">
        <f>LEFT(FOC[[#This Row],[combo]],FIND("@",FOC[[#This Row],[combo]])-1)</f>
        <v/>
      </c>
    </row>
    <row r="71">
      <c r="A71" t="inlineStr">
        <is>
          <t>PKGK24VE0001209A</t>
        </is>
      </c>
      <c r="B71" t="inlineStr">
        <is>
          <t>B</t>
        </is>
      </c>
      <c r="C71">
        <f>FOC[[#This Row],[ppo_no]]&amp;FOC[[#This Row],[usage]]&amp;IFERROR(VALUE(FOC[[#This Row],[Column1]]),FOC[[#This Row],[Column1]])</f>
        <v/>
      </c>
      <c r="D71" t="inlineStr">
        <is>
          <t>JEP0427WHT@WHITE</t>
        </is>
      </c>
      <c r="E71" t="n">
        <v>3778</v>
      </c>
      <c r="F71" t="n">
        <v>122.5</v>
      </c>
      <c r="G71">
        <f>LEFT(FOC[[#This Row],[combo]],FIND("@",FOC[[#This Row],[combo]])-1)</f>
        <v/>
      </c>
    </row>
    <row r="72">
      <c r="A72" t="inlineStr">
        <is>
          <t>PKGK24VE0009486C</t>
        </is>
      </c>
      <c r="B72" t="inlineStr">
        <is>
          <t>O</t>
        </is>
      </c>
      <c r="C72">
        <f>FOC[[#This Row],[ppo_no]]&amp;FOC[[#This Row],[usage]]&amp;IFERROR(VALUE(FOC[[#This Row],[Column1]]),FOC[[#This Row],[Column1]])</f>
        <v/>
      </c>
      <c r="D72" t="inlineStr">
        <is>
          <t>JEP0434ORG@Burnt Orange</t>
        </is>
      </c>
      <c r="E72" t="n">
        <v>1303</v>
      </c>
      <c r="F72" t="n">
        <v>0</v>
      </c>
      <c r="G72">
        <f>LEFT(FOC[[#This Row],[combo]],FIND("@",FOC[[#This Row],[combo]])-1)</f>
        <v/>
      </c>
    </row>
    <row r="73">
      <c r="A73" t="inlineStr">
        <is>
          <t>PKGK24VE0009486C</t>
        </is>
      </c>
      <c r="B73" t="inlineStr">
        <is>
          <t>O</t>
        </is>
      </c>
      <c r="C73">
        <f>FOC[[#This Row],[ppo_no]]&amp;FOC[[#This Row],[usage]]&amp;IFERROR(VALUE(FOC[[#This Row],[Column1]]),FOC[[#This Row],[Column1]])</f>
        <v/>
      </c>
      <c r="D73" t="inlineStr">
        <is>
          <t>JEP0434SPM@Pique Spearmint</t>
        </is>
      </c>
      <c r="E73" t="n">
        <v>1300</v>
      </c>
      <c r="F73" t="n">
        <v>0</v>
      </c>
      <c r="G73">
        <f>LEFT(FOC[[#This Row],[combo]],FIND("@",FOC[[#This Row],[combo]])-1)</f>
        <v/>
      </c>
    </row>
    <row r="74">
      <c r="A74" t="inlineStr">
        <is>
          <t>PKGK24VE0009486C</t>
        </is>
      </c>
      <c r="B74" t="inlineStr">
        <is>
          <t>B</t>
        </is>
      </c>
      <c r="C74">
        <f>FOC[[#This Row],[ppo_no]]&amp;FOC[[#This Row],[usage]]&amp;IFERROR(VALUE(FOC[[#This Row],[Column1]]),FOC[[#This Row],[Column1]])</f>
        <v/>
      </c>
      <c r="D74" t="inlineStr">
        <is>
          <t>JEP0384CAM@Camel 17-1409 TCX</t>
        </is>
      </c>
      <c r="E74" t="n">
        <v>1811.5</v>
      </c>
      <c r="F74" t="n">
        <v>13</v>
      </c>
      <c r="G74">
        <f>LEFT(FOC[[#This Row],[combo]],FIND("@",FOC[[#This Row],[combo]])-1)</f>
        <v/>
      </c>
    </row>
    <row r="75">
      <c r="A75" t="inlineStr">
        <is>
          <t>PKGK24VE0009486B</t>
        </is>
      </c>
      <c r="B75" t="inlineStr">
        <is>
          <t>B</t>
        </is>
      </c>
      <c r="C75">
        <f>FOC[[#This Row],[ppo_no]]&amp;FOC[[#This Row],[usage]]&amp;IFERROR(VALUE(FOC[[#This Row],[Column1]]),FOC[[#This Row],[Column1]])</f>
        <v/>
      </c>
      <c r="D75" t="inlineStr">
        <is>
          <t>JEP0340IDG@Indigo blue</t>
        </is>
      </c>
      <c r="E75" t="n">
        <v>1853.5</v>
      </c>
      <c r="F75" t="n">
        <v>0</v>
      </c>
      <c r="G75">
        <f>LEFT(FOC[[#This Row],[combo]],FIND("@",FOC[[#This Row],[combo]])-1)</f>
        <v/>
      </c>
    </row>
    <row r="76">
      <c r="A76" t="inlineStr">
        <is>
          <t>PKGK24VE0000903A</t>
        </is>
      </c>
      <c r="B76" t="inlineStr">
        <is>
          <t>B</t>
        </is>
      </c>
      <c r="C76">
        <f>FOC[[#This Row],[ppo_no]]&amp;FOC[[#This Row],[usage]]&amp;IFERROR(VALUE(FOC[[#This Row],[Column1]]),FOC[[#This Row],[Column1]])</f>
        <v/>
      </c>
      <c r="D76" t="inlineStr">
        <is>
          <t>JEX0028NAV@Navy</t>
        </is>
      </c>
      <c r="E76" t="n">
        <v>1539</v>
      </c>
      <c r="F76" t="n">
        <v>6.5</v>
      </c>
      <c r="G76">
        <f>LEFT(FOC[[#This Row],[combo]],FIND("@",FOC[[#This Row],[combo]])-1)</f>
        <v/>
      </c>
    </row>
    <row r="77">
      <c r="A77" t="inlineStr">
        <is>
          <t>PKGK24VE0000387B</t>
        </is>
      </c>
      <c r="B77" t="inlineStr">
        <is>
          <t>R</t>
        </is>
      </c>
      <c r="C77">
        <f>FOC[[#This Row],[ppo_no]]&amp;FOC[[#This Row],[usage]]&amp;IFERROR(VALUE(FOC[[#This Row],[Column1]]),FOC[[#This Row],[Column1]])</f>
        <v/>
      </c>
      <c r="D77" t="inlineStr">
        <is>
          <t>JEP0387WHT@White</t>
        </is>
      </c>
      <c r="E77" t="n">
        <v>150.5</v>
      </c>
      <c r="F77" t="n">
        <v>0</v>
      </c>
      <c r="G77">
        <f>LEFT(FOC[[#This Row],[combo]],FIND("@",FOC[[#This Row],[combo]])-1)</f>
        <v/>
      </c>
    </row>
    <row r="78">
      <c r="A78" t="inlineStr">
        <is>
          <t>PKGK24VE0000734A</t>
        </is>
      </c>
      <c r="B78" t="inlineStr">
        <is>
          <t>O</t>
        </is>
      </c>
      <c r="C78">
        <f>FOC[[#This Row],[ppo_no]]&amp;FOC[[#This Row],[usage]]&amp;IFERROR(VALUE(FOC[[#This Row],[Column1]]),FOC[[#This Row],[Column1]])</f>
        <v/>
      </c>
      <c r="D78" t="inlineStr">
        <is>
          <t>JEA0002WHT@White</t>
        </is>
      </c>
      <c r="E78" t="n">
        <v>892</v>
      </c>
      <c r="F78" t="n">
        <v>0</v>
      </c>
      <c r="G78">
        <f>LEFT(FOC[[#This Row],[combo]],FIND("@",FOC[[#This Row],[combo]])-1)</f>
        <v/>
      </c>
    </row>
    <row r="79">
      <c r="A79" t="inlineStr">
        <is>
          <t>PKGK24VE0001209A</t>
        </is>
      </c>
      <c r="B79" t="inlineStr">
        <is>
          <t>B</t>
        </is>
      </c>
      <c r="C79">
        <f>FOC[[#This Row],[ppo_no]]&amp;FOC[[#This Row],[usage]]&amp;IFERROR(VALUE(FOC[[#This Row],[Column1]]),FOC[[#This Row],[Column1]])</f>
        <v/>
      </c>
      <c r="D79" t="inlineStr">
        <is>
          <t>JEP0427RYL@ROYAL BLUE</t>
        </is>
      </c>
      <c r="E79" t="n">
        <v>3951</v>
      </c>
      <c r="F79" t="n">
        <v>335</v>
      </c>
      <c r="G79">
        <f>LEFT(FOC[[#This Row],[combo]],FIND("@",FOC[[#This Row],[combo]])-1)</f>
        <v/>
      </c>
    </row>
    <row r="80">
      <c r="A80" t="inlineStr">
        <is>
          <t>PKGK24VE0009486B</t>
        </is>
      </c>
      <c r="B80" t="inlineStr">
        <is>
          <t>F</t>
        </is>
      </c>
      <c r="C80">
        <f>FOC[[#This Row],[ppo_no]]&amp;FOC[[#This Row],[usage]]&amp;IFERROR(VALUE(FOC[[#This Row],[Column1]]),FOC[[#This Row],[Column1]])</f>
        <v/>
      </c>
      <c r="D80" t="inlineStr">
        <is>
          <t>JEP0340IDG@Indigo blue</t>
        </is>
      </c>
      <c r="E80" t="n">
        <v>2021</v>
      </c>
      <c r="F80" t="n">
        <v>0</v>
      </c>
      <c r="G80">
        <f>LEFT(FOC[[#This Row],[combo]],FIND("@",FOC[[#This Row],[combo]])-1)</f>
        <v/>
      </c>
    </row>
    <row r="81">
      <c r="A81" t="inlineStr">
        <is>
          <t>PKGK24VE0000734A</t>
        </is>
      </c>
      <c r="B81" t="inlineStr">
        <is>
          <t>F</t>
        </is>
      </c>
      <c r="C81">
        <f>FOC[[#This Row],[ppo_no]]&amp;FOC[[#This Row],[usage]]&amp;IFERROR(VALUE(FOC[[#This Row],[Column1]]),FOC[[#This Row],[Column1]])</f>
        <v/>
      </c>
      <c r="D81" t="inlineStr">
        <is>
          <t>JEA0002WHT@White</t>
        </is>
      </c>
      <c r="E81" t="n">
        <v>902</v>
      </c>
      <c r="F81" t="n">
        <v>0</v>
      </c>
      <c r="G81">
        <f>LEFT(FOC[[#This Row],[combo]],FIND("@",FOC[[#This Row],[combo]])-1)</f>
        <v/>
      </c>
    </row>
    <row r="82">
      <c r="A82" t="inlineStr">
        <is>
          <t>PKGK24VE0000734A</t>
        </is>
      </c>
      <c r="B82" t="inlineStr">
        <is>
          <t>O</t>
        </is>
      </c>
      <c r="C82">
        <f>FOC[[#This Row],[ppo_no]]&amp;FOC[[#This Row],[usage]]&amp;IFERROR(VALUE(FOC[[#This Row],[Column1]]),FOC[[#This Row],[Column1]])</f>
        <v/>
      </c>
      <c r="D82" t="inlineStr">
        <is>
          <t>JEA0002NAV@NAVY 48633</t>
        </is>
      </c>
      <c r="E82" t="n">
        <v>1088</v>
      </c>
      <c r="F82" t="n">
        <v>0</v>
      </c>
      <c r="G82">
        <f>LEFT(FOC[[#This Row],[combo]],FIND("@",FOC[[#This Row],[combo]])-1)</f>
        <v/>
      </c>
    </row>
    <row r="83">
      <c r="A83" t="inlineStr">
        <is>
          <t>PKGK24VE0009486B</t>
        </is>
      </c>
      <c r="B83" t="inlineStr">
        <is>
          <t>F</t>
        </is>
      </c>
      <c r="C83">
        <f>FOC[[#This Row],[ppo_no]]&amp;FOC[[#This Row],[usage]]&amp;IFERROR(VALUE(FOC[[#This Row],[Column1]]),FOC[[#This Row],[Column1]])</f>
        <v/>
      </c>
      <c r="D83" t="inlineStr">
        <is>
          <t>JEP0406WNE@Port Royale  19-1627 TCX</t>
        </is>
      </c>
      <c r="E83" t="n">
        <v>2152</v>
      </c>
      <c r="F83" t="n">
        <v>0</v>
      </c>
      <c r="G83">
        <f>LEFT(FOC[[#This Row],[combo]],FIND("@",FOC[[#This Row],[combo]])-1)</f>
        <v/>
      </c>
    </row>
    <row r="84">
      <c r="A84" t="inlineStr">
        <is>
          <t>PKGK24VE0000734A</t>
        </is>
      </c>
      <c r="B84" t="inlineStr">
        <is>
          <t>F</t>
        </is>
      </c>
      <c r="C84">
        <f>FOC[[#This Row],[ppo_no]]&amp;FOC[[#This Row],[usage]]&amp;IFERROR(VALUE(FOC[[#This Row],[Column1]]),FOC[[#This Row],[Column1]])</f>
        <v/>
      </c>
      <c r="D84" t="inlineStr">
        <is>
          <t>JEA0002NAV@NAVY 48633</t>
        </is>
      </c>
      <c r="E84" t="n">
        <v>1101</v>
      </c>
      <c r="F84" t="n">
        <v>0</v>
      </c>
      <c r="G84">
        <f>LEFT(FOC[[#This Row],[combo]],FIND("@",FOC[[#This Row],[combo]])-1)</f>
        <v/>
      </c>
    </row>
    <row r="85">
      <c r="A85" t="inlineStr">
        <is>
          <t>PKGK24VE0000723A</t>
        </is>
      </c>
      <c r="B85" t="inlineStr">
        <is>
          <t>F</t>
        </is>
      </c>
      <c r="C85">
        <f>FOC[[#This Row],[ppo_no]]&amp;FOC[[#This Row],[usage]]&amp;IFERROR(VALUE(FOC[[#This Row],[Column1]]),FOC[[#This Row],[Column1]])</f>
        <v/>
      </c>
      <c r="D85" t="inlineStr">
        <is>
          <t>JEA0003NAV@Navy</t>
        </is>
      </c>
      <c r="E85" t="n">
        <v>874</v>
      </c>
      <c r="F85" t="n">
        <v>0</v>
      </c>
      <c r="G85">
        <f>LEFT(FOC[[#This Row],[combo]],FIND("@",FOC[[#This Row],[combo]])-1)</f>
        <v/>
      </c>
    </row>
    <row r="86">
      <c r="A86" t="inlineStr">
        <is>
          <t>PKGK24VE0000387C</t>
        </is>
      </c>
      <c r="B86" t="inlineStr">
        <is>
          <t>O</t>
        </is>
      </c>
      <c r="C86">
        <f>FOC[[#This Row],[ppo_no]]&amp;FOC[[#This Row],[usage]]&amp;IFERROR(VALUE(FOC[[#This Row],[Column1]]),FOC[[#This Row],[Column1]])</f>
        <v/>
      </c>
      <c r="D86" t="inlineStr">
        <is>
          <t>JEP0394CAM@Camel 17-1409 TCX</t>
        </is>
      </c>
      <c r="E86" t="n">
        <v>1282</v>
      </c>
      <c r="F86" t="n">
        <v>0</v>
      </c>
      <c r="G86">
        <f>LEFT(FOC[[#This Row],[combo]],FIND("@",FOC[[#This Row],[combo]])-1)</f>
        <v/>
      </c>
    </row>
    <row r="87">
      <c r="A87" t="inlineStr">
        <is>
          <t>PKGK24VE0000387C</t>
        </is>
      </c>
      <c r="B87" t="inlineStr">
        <is>
          <t>O</t>
        </is>
      </c>
      <c r="C87">
        <f>FOC[[#This Row],[ppo_no]]&amp;FOC[[#This Row],[usage]]&amp;IFERROR(VALUE(FOC[[#This Row],[Column1]]),FOC[[#This Row],[Column1]])</f>
        <v/>
      </c>
      <c r="D87" t="inlineStr">
        <is>
          <t>JEP0387WHT@White</t>
        </is>
      </c>
      <c r="E87" t="n">
        <v>1276</v>
      </c>
      <c r="F87" t="n">
        <v>0</v>
      </c>
      <c r="G87">
        <f>LEFT(FOC[[#This Row],[combo]],FIND("@",FOC[[#This Row],[combo]])-1)</f>
        <v/>
      </c>
    </row>
    <row r="88">
      <c r="A88" t="inlineStr">
        <is>
          <t>PKGK24VE0009486D</t>
        </is>
      </c>
      <c r="B88" t="inlineStr">
        <is>
          <t>F</t>
        </is>
      </c>
      <c r="C88">
        <f>FOC[[#This Row],[ppo_no]]&amp;FOC[[#This Row],[usage]]&amp;IFERROR(VALUE(FOC[[#This Row],[Column1]]),FOC[[#This Row],[Column1]])</f>
        <v/>
      </c>
      <c r="D88" t="inlineStr">
        <is>
          <t>JEP0434SPM@Pique Spearmint</t>
        </is>
      </c>
      <c r="E88" t="n">
        <v>1287</v>
      </c>
      <c r="F88" t="n">
        <v>0</v>
      </c>
      <c r="G88">
        <f>LEFT(FOC[[#This Row],[combo]],FIND("@",FOC[[#This Row],[combo]])-1)</f>
        <v/>
      </c>
    </row>
    <row r="89">
      <c r="A89" t="inlineStr">
        <is>
          <t>PKGK24VE0009486A</t>
        </is>
      </c>
      <c r="B89" t="inlineStr">
        <is>
          <t>B</t>
        </is>
      </c>
      <c r="C89">
        <f>FOC[[#This Row],[ppo_no]]&amp;FOC[[#This Row],[usage]]&amp;IFERROR(VALUE(FOC[[#This Row],[Column1]]),FOC[[#This Row],[Column1]])</f>
        <v/>
      </c>
      <c r="D89" t="inlineStr">
        <is>
          <t>JEP0340SKY@LIGHT BLUE MARL</t>
        </is>
      </c>
      <c r="E89" t="n">
        <v>2195</v>
      </c>
      <c r="F89" t="n">
        <v>3</v>
      </c>
      <c r="G89">
        <f>LEFT(FOC[[#This Row],[combo]],FIND("@",FOC[[#This Row],[combo]])-1)</f>
        <v/>
      </c>
    </row>
    <row r="90">
      <c r="A90" t="inlineStr">
        <is>
          <t>PKGK24VE0001204A</t>
        </is>
      </c>
      <c r="B90" t="inlineStr">
        <is>
          <t>F</t>
        </is>
      </c>
      <c r="C90">
        <f>FOC[[#This Row],[ppo_no]]&amp;FOC[[#This Row],[usage]]&amp;IFERROR(VALUE(FOC[[#This Row],[Column1]]),FOC[[#This Row],[Column1]])</f>
        <v/>
      </c>
      <c r="D90" t="inlineStr">
        <is>
          <t>JEP0340WHT@White</t>
        </is>
      </c>
      <c r="E90" t="n">
        <v>1363</v>
      </c>
      <c r="F90" t="n">
        <v>0</v>
      </c>
      <c r="G90">
        <f>LEFT(FOC[[#This Row],[combo]],FIND("@",FOC[[#This Row],[combo]])-1)</f>
        <v/>
      </c>
    </row>
    <row r="91">
      <c r="A91" t="inlineStr">
        <is>
          <t>PKGK24VE0009486C</t>
        </is>
      </c>
      <c r="B91" t="inlineStr">
        <is>
          <t>F</t>
        </is>
      </c>
      <c r="C91">
        <f>FOC[[#This Row],[ppo_no]]&amp;FOC[[#This Row],[usage]]&amp;IFERROR(VALUE(FOC[[#This Row],[Column1]]),FOC[[#This Row],[Column1]])</f>
        <v/>
      </c>
      <c r="D91" t="inlineStr">
        <is>
          <t>JEP0360RED@RED</t>
        </is>
      </c>
      <c r="E91" t="n">
        <v>1295</v>
      </c>
      <c r="F91" t="n">
        <v>0</v>
      </c>
      <c r="G91">
        <f>LEFT(FOC[[#This Row],[combo]],FIND("@",FOC[[#This Row],[combo]])-1)</f>
        <v/>
      </c>
    </row>
    <row r="92">
      <c r="A92" t="inlineStr">
        <is>
          <t>PKGK24VE0009486C</t>
        </is>
      </c>
      <c r="B92" t="inlineStr">
        <is>
          <t>O</t>
        </is>
      </c>
      <c r="C92">
        <f>FOC[[#This Row],[ppo_no]]&amp;FOC[[#This Row],[usage]]&amp;IFERROR(VALUE(FOC[[#This Row],[Column1]]),FOC[[#This Row],[Column1]])</f>
        <v/>
      </c>
      <c r="D92" t="inlineStr">
        <is>
          <t>JEP0360RED@RED</t>
        </is>
      </c>
      <c r="E92" t="n">
        <v>1297</v>
      </c>
      <c r="F92" t="n">
        <v>0</v>
      </c>
      <c r="G92">
        <f>LEFT(FOC[[#This Row],[combo]],FIND("@",FOC[[#This Row],[combo]])-1)</f>
        <v/>
      </c>
    </row>
    <row r="93">
      <c r="A93" t="inlineStr">
        <is>
          <t>PKGK25SE0007412A</t>
        </is>
      </c>
      <c r="B93" t="inlineStr">
        <is>
          <t>F</t>
        </is>
      </c>
      <c r="C93">
        <f>FOC[[#This Row],[ppo_no]]&amp;FOC[[#This Row],[usage]]&amp;IFERROR(VALUE(FOC[[#This Row],[Column1]]),FOC[[#This Row],[Column1]])</f>
        <v/>
      </c>
      <c r="D93" t="inlineStr">
        <is>
          <t>Chocolate Chip@Chocolate Chip</t>
        </is>
      </c>
      <c r="E93" t="n">
        <v>202</v>
      </c>
      <c r="F93" t="n">
        <v>0</v>
      </c>
      <c r="G93">
        <f>LEFT(FOC[[#This Row],[combo]],FIND("@",FOC[[#This Row],[combo]])-1)</f>
        <v/>
      </c>
    </row>
    <row r="94">
      <c r="A94" t="inlineStr">
        <is>
          <t>PKGK24VE0009486B</t>
        </is>
      </c>
      <c r="B94" t="inlineStr">
        <is>
          <t>F</t>
        </is>
      </c>
      <c r="C94">
        <f>FOC[[#This Row],[ppo_no]]&amp;FOC[[#This Row],[usage]]&amp;IFERROR(VALUE(FOC[[#This Row],[Column1]]),FOC[[#This Row],[Column1]])</f>
        <v/>
      </c>
      <c r="D94" t="inlineStr">
        <is>
          <t>JEP0373DGY@Dark Grey</t>
        </is>
      </c>
      <c r="E94" t="n">
        <v>1961</v>
      </c>
      <c r="F94" t="n">
        <v>0</v>
      </c>
      <c r="G94">
        <f>LEFT(FOC[[#This Row],[combo]],FIND("@",FOC[[#This Row],[combo]])-1)</f>
        <v/>
      </c>
    </row>
    <row r="95">
      <c r="A95" t="inlineStr">
        <is>
          <t>PKGK24VE0001204A</t>
        </is>
      </c>
      <c r="B95" t="inlineStr">
        <is>
          <t>O</t>
        </is>
      </c>
      <c r="C95">
        <f>FOC[[#This Row],[ppo_no]]&amp;FOC[[#This Row],[usage]]&amp;IFERROR(VALUE(FOC[[#This Row],[Column1]]),FOC[[#This Row],[Column1]])</f>
        <v/>
      </c>
      <c r="D95" t="inlineStr">
        <is>
          <t>JEP0340WHT@White</t>
        </is>
      </c>
      <c r="E95" t="n">
        <v>1379</v>
      </c>
      <c r="F95" t="n">
        <v>0</v>
      </c>
      <c r="G95">
        <f>LEFT(FOC[[#This Row],[combo]],FIND("@",FOC[[#This Row],[combo]])-1)</f>
        <v/>
      </c>
    </row>
    <row r="96">
      <c r="A96" t="inlineStr">
        <is>
          <t>PKGK25SE0007412A</t>
        </is>
      </c>
      <c r="B96" t="inlineStr">
        <is>
          <t>O</t>
        </is>
      </c>
      <c r="C96">
        <f>FOC[[#This Row],[ppo_no]]&amp;FOC[[#This Row],[usage]]&amp;IFERROR(VALUE(FOC[[#This Row],[Column1]]),FOC[[#This Row],[Column1]])</f>
        <v/>
      </c>
      <c r="D96" t="inlineStr">
        <is>
          <t>Dusty Blue@Dusty Blue</t>
        </is>
      </c>
      <c r="E96" t="n">
        <v>884</v>
      </c>
      <c r="F96" t="n">
        <v>0</v>
      </c>
      <c r="G96">
        <f>LEFT(FOC[[#This Row],[combo]],FIND("@",FOC[[#This Row],[combo]])-1)</f>
        <v/>
      </c>
    </row>
    <row r="97">
      <c r="A97" t="inlineStr">
        <is>
          <t>PKGK25SE0007412A</t>
        </is>
      </c>
      <c r="B97" t="inlineStr">
        <is>
          <t>O</t>
        </is>
      </c>
      <c r="C97">
        <f>FOC[[#This Row],[ppo_no]]&amp;FOC[[#This Row],[usage]]&amp;IFERROR(VALUE(FOC[[#This Row],[Column1]]),FOC[[#This Row],[Column1]])</f>
        <v/>
      </c>
      <c r="D97" t="inlineStr">
        <is>
          <t>Chocolate Chip@Chocolate Chip</t>
        </is>
      </c>
      <c r="E97" t="n">
        <v>82</v>
      </c>
      <c r="F97" t="n">
        <v>0</v>
      </c>
      <c r="G97">
        <f>LEFT(FOC[[#This Row],[combo]],FIND("@",FOC[[#This Row],[combo]])-1)</f>
        <v/>
      </c>
    </row>
    <row r="98">
      <c r="A98" t="inlineStr">
        <is>
          <t>PKGK25SE0007412A</t>
        </is>
      </c>
      <c r="B98" t="inlineStr">
        <is>
          <t>F</t>
        </is>
      </c>
      <c r="C98">
        <f>FOC[[#This Row],[ppo_no]]&amp;FOC[[#This Row],[usage]]&amp;IFERROR(VALUE(FOC[[#This Row],[Column1]]),FOC[[#This Row],[Column1]])</f>
        <v/>
      </c>
      <c r="D98" t="inlineStr">
        <is>
          <t>Dusty Blue@Dusty Blue</t>
        </is>
      </c>
      <c r="E98" t="n">
        <v>878</v>
      </c>
      <c r="F98" t="n">
        <v>0</v>
      </c>
      <c r="G98">
        <f>LEFT(FOC[[#This Row],[combo]],FIND("@",FOC[[#This Row],[combo]])-1)</f>
        <v/>
      </c>
    </row>
    <row r="99">
      <c r="A99" t="inlineStr">
        <is>
          <t>PKGK24VE0000510A</t>
        </is>
      </c>
      <c r="B99" t="inlineStr">
        <is>
          <t>B</t>
        </is>
      </c>
      <c r="C99">
        <f>FOC[[#This Row],[ppo_no]]&amp;FOC[[#This Row],[usage]]&amp;IFERROR(VALUE(FOC[[#This Row],[Column1]]),FOC[[#This Row],[Column1]])</f>
        <v/>
      </c>
      <c r="D99" t="inlineStr">
        <is>
          <t>MBLU@MALIBLU</t>
        </is>
      </c>
      <c r="E99" t="n">
        <v>1310</v>
      </c>
      <c r="F99" t="n">
        <v>9</v>
      </c>
      <c r="G99">
        <f>LEFT(FOC[[#This Row],[combo]],FIND("@",FOC[[#This Row],[combo]])-1)</f>
        <v/>
      </c>
    </row>
    <row r="100">
      <c r="A100" t="inlineStr">
        <is>
          <t>PKGK24VE0000510A</t>
        </is>
      </c>
      <c r="B100" t="inlineStr">
        <is>
          <t>B</t>
        </is>
      </c>
      <c r="C100">
        <f>FOC[[#This Row],[ppo_no]]&amp;FOC[[#This Row],[usage]]&amp;IFERROR(VALUE(FOC[[#This Row],[Column1]]),FOC[[#This Row],[Column1]])</f>
        <v/>
      </c>
      <c r="D100" t="inlineStr">
        <is>
          <t>HBLK@HEATHER BLACK</t>
        </is>
      </c>
      <c r="E100" t="n">
        <v>1135.5</v>
      </c>
      <c r="F100" t="n">
        <v>57.5</v>
      </c>
      <c r="G100">
        <f>LEFT(FOC[[#This Row],[combo]],FIND("@",FOC[[#This Row],[combo]])-1)</f>
        <v/>
      </c>
    </row>
    <row r="101">
      <c r="A101" t="inlineStr">
        <is>
          <t>PKGK24VE0004845B</t>
        </is>
      </c>
      <c r="B101" t="inlineStr">
        <is>
          <t>B</t>
        </is>
      </c>
      <c r="C101">
        <f>FOC[[#This Row],[ppo_no]]&amp;FOC[[#This Row],[usage]]&amp;IFERROR(VALUE(FOC[[#This Row],[Column1]]),FOC[[#This Row],[Column1]])</f>
        <v/>
      </c>
      <c r="D101" t="inlineStr">
        <is>
          <t>CONCH@CONCH</t>
        </is>
      </c>
      <c r="E101" t="n">
        <v>824.5</v>
      </c>
      <c r="F101" t="n">
        <v>0</v>
      </c>
      <c r="G101">
        <f>LEFT(FOC[[#This Row],[combo]],FIND("@",FOC[[#This Row],[combo]])-1)</f>
        <v/>
      </c>
    </row>
    <row r="102">
      <c r="A102" t="inlineStr">
        <is>
          <t>PKGK24VE0004845B</t>
        </is>
      </c>
      <c r="B102" t="inlineStr">
        <is>
          <t>M1</t>
        </is>
      </c>
      <c r="C102">
        <f>FOC[[#This Row],[ppo_no]]&amp;FOC[[#This Row],[usage]]&amp;IFERROR(VALUE(FOC[[#This Row],[Column1]]),FOC[[#This Row],[Column1]])</f>
        <v/>
      </c>
      <c r="D102" t="inlineStr">
        <is>
          <t>CONCH@NAVY</t>
        </is>
      </c>
      <c r="E102" t="n">
        <v>84</v>
      </c>
      <c r="F102" t="n">
        <v>3</v>
      </c>
      <c r="G102">
        <f>LEFT(FOC[[#This Row],[combo]],FIND("@",FOC[[#This Row],[combo]])-1)</f>
        <v/>
      </c>
    </row>
    <row r="103">
      <c r="A103" t="inlineStr">
        <is>
          <t>PKGK24VE0004845B</t>
        </is>
      </c>
      <c r="B103" t="inlineStr">
        <is>
          <t>B</t>
        </is>
      </c>
      <c r="C103">
        <f>FOC[[#This Row],[ppo_no]]&amp;FOC[[#This Row],[usage]]&amp;IFERROR(VALUE(FOC[[#This Row],[Column1]]),FOC[[#This Row],[Column1]])</f>
        <v/>
      </c>
      <c r="D103" t="inlineStr">
        <is>
          <t>WHITE@WHITE</t>
        </is>
      </c>
      <c r="E103" t="n">
        <v>805.5</v>
      </c>
      <c r="F103" t="n">
        <v>0</v>
      </c>
      <c r="G103">
        <f>LEFT(FOC[[#This Row],[combo]],FIND("@",FOC[[#This Row],[combo]])-1)</f>
        <v/>
      </c>
    </row>
    <row r="104">
      <c r="A104" t="inlineStr">
        <is>
          <t>PKGK24VE0004845B</t>
        </is>
      </c>
      <c r="B104" t="inlineStr">
        <is>
          <t>M1</t>
        </is>
      </c>
      <c r="C104">
        <f>FOC[[#This Row],[ppo_no]]&amp;FOC[[#This Row],[usage]]&amp;IFERROR(VALUE(FOC[[#This Row],[Column1]]),FOC[[#This Row],[Column1]])</f>
        <v/>
      </c>
      <c r="D104" t="inlineStr">
        <is>
          <t>LAGUNA BLUE@NAVY</t>
        </is>
      </c>
      <c r="E104" t="n">
        <v>80</v>
      </c>
      <c r="F104" t="n">
        <v>0</v>
      </c>
      <c r="G104">
        <f>LEFT(FOC[[#This Row],[combo]],FIND("@",FOC[[#This Row],[combo]])-1)</f>
        <v/>
      </c>
    </row>
    <row r="105">
      <c r="A105" t="inlineStr">
        <is>
          <t>PKGK24VE0000510A</t>
        </is>
      </c>
      <c r="B105" t="inlineStr">
        <is>
          <t>B</t>
        </is>
      </c>
      <c r="C105">
        <f>FOC[[#This Row],[ppo_no]]&amp;FOC[[#This Row],[usage]]&amp;IFERROR(VALUE(FOC[[#This Row],[Column1]]),FOC[[#This Row],[Column1]])</f>
        <v/>
      </c>
      <c r="D105" t="inlineStr">
        <is>
          <t>LAKE@LAKE</t>
        </is>
      </c>
      <c r="E105" t="n">
        <v>1724</v>
      </c>
      <c r="F105" t="n">
        <v>102</v>
      </c>
      <c r="G105">
        <f>LEFT(FOC[[#This Row],[combo]],FIND("@",FOC[[#This Row],[combo]])-1)</f>
        <v/>
      </c>
    </row>
    <row r="106">
      <c r="A106" t="inlineStr">
        <is>
          <t>PKGK24VE0000510A</t>
        </is>
      </c>
      <c r="B106" t="inlineStr">
        <is>
          <t>B</t>
        </is>
      </c>
      <c r="C106">
        <f>FOC[[#This Row],[ppo_no]]&amp;FOC[[#This Row],[usage]]&amp;IFERROR(VALUE(FOC[[#This Row],[Column1]]),FOC[[#This Row],[Column1]])</f>
        <v/>
      </c>
      <c r="D106" t="inlineStr">
        <is>
          <t>TULP@TULIP</t>
        </is>
      </c>
      <c r="E106" t="n">
        <v>1108</v>
      </c>
      <c r="F106" t="n">
        <v>51</v>
      </c>
      <c r="G106">
        <f>LEFT(FOC[[#This Row],[combo]],FIND("@",FOC[[#This Row],[combo]])-1)</f>
        <v/>
      </c>
    </row>
    <row r="107">
      <c r="A107" t="inlineStr">
        <is>
          <t>PKGK24VE0000510A</t>
        </is>
      </c>
      <c r="B107" t="inlineStr">
        <is>
          <t>M1</t>
        </is>
      </c>
      <c r="C107">
        <f>FOC[[#This Row],[ppo_no]]&amp;FOC[[#This Row],[usage]]&amp;IFERROR(VALUE(FOC[[#This Row],[Column1]]),FOC[[#This Row],[Column1]])</f>
        <v/>
      </c>
      <c r="D107" t="inlineStr">
        <is>
          <t>SEAL@LAKE</t>
        </is>
      </c>
      <c r="E107" t="n">
        <v>38.5</v>
      </c>
      <c r="F107" t="n">
        <v>0</v>
      </c>
      <c r="G107">
        <f>LEFT(FOC[[#This Row],[combo]],FIND("@",FOC[[#This Row],[combo]])-1)</f>
        <v/>
      </c>
    </row>
    <row r="108">
      <c r="A108" t="inlineStr">
        <is>
          <t>PKGK24VE0000510B</t>
        </is>
      </c>
      <c r="B108" t="inlineStr">
        <is>
          <t>B</t>
        </is>
      </c>
      <c r="C108">
        <f>FOC[[#This Row],[ppo_no]]&amp;FOC[[#This Row],[usage]]&amp;IFERROR(VALUE(FOC[[#This Row],[Column1]]),FOC[[#This Row],[Column1]])</f>
        <v/>
      </c>
      <c r="D108" t="inlineStr">
        <is>
          <t>LAKE@LAKE</t>
        </is>
      </c>
      <c r="E108" t="n">
        <v>946</v>
      </c>
      <c r="F108" t="n">
        <v>0</v>
      </c>
      <c r="G108">
        <f>LEFT(FOC[[#This Row],[combo]],FIND("@",FOC[[#This Row],[combo]])-1)</f>
        <v/>
      </c>
    </row>
    <row r="109">
      <c r="A109" t="inlineStr">
        <is>
          <t>PKGK24VE0000510B</t>
        </is>
      </c>
      <c r="B109" t="inlineStr">
        <is>
          <t>M1</t>
        </is>
      </c>
      <c r="C109">
        <f>FOC[[#This Row],[ppo_no]]&amp;FOC[[#This Row],[usage]]&amp;IFERROR(VALUE(FOC[[#This Row],[Column1]]),FOC[[#This Row],[Column1]])</f>
        <v/>
      </c>
      <c r="D109" t="inlineStr">
        <is>
          <t>LAKE@SEAL</t>
        </is>
      </c>
      <c r="E109" t="n">
        <v>38.5</v>
      </c>
      <c r="F109" t="n">
        <v>2</v>
      </c>
      <c r="G109">
        <f>LEFT(FOC[[#This Row],[combo]],FIND("@",FOC[[#This Row],[combo]])-1)</f>
        <v/>
      </c>
    </row>
    <row r="110">
      <c r="A110" t="inlineStr">
        <is>
          <t>PKGK24VE0004845B</t>
        </is>
      </c>
      <c r="B110" t="inlineStr">
        <is>
          <t>B</t>
        </is>
      </c>
      <c r="C110">
        <f>FOC[[#This Row],[ppo_no]]&amp;FOC[[#This Row],[usage]]&amp;IFERROR(VALUE(FOC[[#This Row],[Column1]]),FOC[[#This Row],[Column1]])</f>
        <v/>
      </c>
      <c r="D110" t="inlineStr">
        <is>
          <t>LAGUNA BLUE@LAGUNA BLUE</t>
        </is>
      </c>
      <c r="E110" t="n">
        <v>803.5</v>
      </c>
      <c r="F110" t="n">
        <v>0</v>
      </c>
      <c r="G110">
        <f>LEFT(FOC[[#This Row],[combo]],FIND("@",FOC[[#This Row],[combo]])-1)</f>
        <v/>
      </c>
    </row>
    <row r="111">
      <c r="A111" t="inlineStr">
        <is>
          <t>PKGK24VE0004845B</t>
        </is>
      </c>
      <c r="B111" t="inlineStr">
        <is>
          <t>M1</t>
        </is>
      </c>
      <c r="C111">
        <f>FOC[[#This Row],[ppo_no]]&amp;FOC[[#This Row],[usage]]&amp;IFERROR(VALUE(FOC[[#This Row],[Column1]]),FOC[[#This Row],[Column1]])</f>
        <v/>
      </c>
      <c r="D111" t="inlineStr">
        <is>
          <t>WHITE@LAGUNA BLUE</t>
        </is>
      </c>
      <c r="E111" t="n">
        <v>71</v>
      </c>
      <c r="F111" t="n">
        <v>0</v>
      </c>
      <c r="G111">
        <f>LEFT(FOC[[#This Row],[combo]],FIND("@",FOC[[#This Row],[combo]])-1)</f>
        <v/>
      </c>
    </row>
    <row r="112">
      <c r="A112" t="inlineStr">
        <is>
          <t>PKGK24VE0000510A</t>
        </is>
      </c>
      <c r="B112" t="inlineStr">
        <is>
          <t>B</t>
        </is>
      </c>
      <c r="C112">
        <f>FOC[[#This Row],[ppo_no]]&amp;FOC[[#This Row],[usage]]&amp;IFERROR(VALUE(FOC[[#This Row],[Column1]]),FOC[[#This Row],[Column1]])</f>
        <v/>
      </c>
      <c r="D112" t="inlineStr">
        <is>
          <t>SEAL@SEAL</t>
        </is>
      </c>
      <c r="E112" t="n">
        <v>1389.5</v>
      </c>
      <c r="F112" t="n">
        <v>4</v>
      </c>
      <c r="G112">
        <f>LEFT(FOC[[#This Row],[combo]],FIND("@",FOC[[#This Row],[combo]])-1)</f>
        <v/>
      </c>
    </row>
    <row r="113">
      <c r="A113" t="inlineStr">
        <is>
          <t>PKGK24VE0000510A</t>
        </is>
      </c>
      <c r="B113" t="inlineStr">
        <is>
          <t>M1</t>
        </is>
      </c>
      <c r="C113">
        <f>FOC[[#This Row],[ppo_no]]&amp;FOC[[#This Row],[usage]]&amp;IFERROR(VALUE(FOC[[#This Row],[Column1]]),FOC[[#This Row],[Column1]])</f>
        <v/>
      </c>
      <c r="D113" t="inlineStr">
        <is>
          <t>TULP@SEAL</t>
        </is>
      </c>
      <c r="E113" t="n">
        <v>24</v>
      </c>
      <c r="F113" t="n">
        <v>0</v>
      </c>
      <c r="G113">
        <f>LEFT(FOC[[#This Row],[combo]],FIND("@",FOC[[#This Row],[combo]])-1)</f>
        <v/>
      </c>
    </row>
    <row r="114">
      <c r="A114" t="inlineStr">
        <is>
          <t>PKGK24VE0000510A</t>
        </is>
      </c>
      <c r="B114" t="inlineStr">
        <is>
          <t>M1</t>
        </is>
      </c>
      <c r="C114">
        <f>FOC[[#This Row],[ppo_no]]&amp;FOC[[#This Row],[usage]]&amp;IFERROR(VALUE(FOC[[#This Row],[Column1]]),FOC[[#This Row],[Column1]])</f>
        <v/>
      </c>
      <c r="D114" t="inlineStr">
        <is>
          <t>HBLK@SEAL</t>
        </is>
      </c>
      <c r="E114" t="n">
        <v>24</v>
      </c>
      <c r="F114" t="n">
        <v>0</v>
      </c>
      <c r="G114">
        <f>LEFT(FOC[[#This Row],[combo]],FIND("@",FOC[[#This Row],[combo]])-1)</f>
        <v/>
      </c>
    </row>
    <row r="115">
      <c r="A115" t="inlineStr">
        <is>
          <t>PKGK24VE0000510A</t>
        </is>
      </c>
      <c r="B115" t="inlineStr">
        <is>
          <t>M1</t>
        </is>
      </c>
      <c r="C115">
        <f>FOC[[#This Row],[ppo_no]]&amp;FOC[[#This Row],[usage]]&amp;IFERROR(VALUE(FOC[[#This Row],[Column1]]),FOC[[#This Row],[Column1]])</f>
        <v/>
      </c>
      <c r="D115" t="inlineStr">
        <is>
          <t>LAKE@SEAL</t>
        </is>
      </c>
      <c r="E115" t="n">
        <v>37.5</v>
      </c>
      <c r="F115" t="n">
        <v>0</v>
      </c>
      <c r="G115">
        <f>LEFT(FOC[[#This Row],[combo]],FIND("@",FOC[[#This Row],[combo]])-1)</f>
        <v/>
      </c>
    </row>
    <row r="116">
      <c r="A116" t="inlineStr">
        <is>
          <t>PKGK24VE0000510A</t>
        </is>
      </c>
      <c r="B116" t="inlineStr">
        <is>
          <t>M1</t>
        </is>
      </c>
      <c r="C116">
        <f>FOC[[#This Row],[ppo_no]]&amp;FOC[[#This Row],[usage]]&amp;IFERROR(VALUE(FOC[[#This Row],[Column1]]),FOC[[#This Row],[Column1]])</f>
        <v/>
      </c>
      <c r="D116" t="inlineStr">
        <is>
          <t>MBLU@SEAL</t>
        </is>
      </c>
      <c r="E116" t="n">
        <v>29</v>
      </c>
      <c r="F116" t="n">
        <v>0</v>
      </c>
      <c r="G116">
        <f>LEFT(FOC[[#This Row],[combo]],FIND("@",FOC[[#This Row],[combo]])-1)</f>
        <v/>
      </c>
    </row>
    <row r="117">
      <c r="A117" t="inlineStr">
        <is>
          <t>PKGK24VE0001204A</t>
        </is>
      </c>
      <c r="B117" t="inlineStr">
        <is>
          <t>B</t>
        </is>
      </c>
      <c r="C117">
        <f>FOC[[#This Row],[ppo_no]]&amp;FOC[[#This Row],[usage]]&amp;IFERROR(VALUE(FOC[[#This Row],[Column1]]),FOC[[#This Row],[Column1]])</f>
        <v/>
      </c>
      <c r="D117" t="inlineStr">
        <is>
          <t>JEP0340NAV@NAVY</t>
        </is>
      </c>
      <c r="E117" t="n">
        <v>1827</v>
      </c>
      <c r="F117" t="n">
        <v>10</v>
      </c>
      <c r="G117">
        <f>LEFT(FOC[[#This Row],[combo]],FIND("@",FOC[[#This Row],[combo]])-1)</f>
        <v/>
      </c>
    </row>
    <row r="118">
      <c r="A118" t="inlineStr">
        <is>
          <t>PKGK24VE0004845A</t>
        </is>
      </c>
      <c r="B118" t="inlineStr">
        <is>
          <t>B</t>
        </is>
      </c>
      <c r="C118">
        <f>FOC[[#This Row],[ppo_no]]&amp;FOC[[#This Row],[usage]]&amp;IFERROR(VALUE(FOC[[#This Row],[Column1]]),FOC[[#This Row],[Column1]])</f>
        <v/>
      </c>
      <c r="D118" t="inlineStr">
        <is>
          <t>LAGUNA BLUE@LAGUNA BLUE</t>
        </is>
      </c>
      <c r="E118" t="n">
        <v>1145</v>
      </c>
      <c r="F118" t="n">
        <v>0</v>
      </c>
      <c r="G118">
        <f>LEFT(FOC[[#This Row],[combo]],FIND("@",FOC[[#This Row],[combo]])-1)</f>
        <v/>
      </c>
    </row>
    <row r="119">
      <c r="A119" t="inlineStr">
        <is>
          <t>PKGK24VE0004845A</t>
        </is>
      </c>
      <c r="B119" t="inlineStr">
        <is>
          <t>B</t>
        </is>
      </c>
      <c r="C119">
        <f>FOC[[#This Row],[ppo_no]]&amp;FOC[[#This Row],[usage]]&amp;IFERROR(VALUE(FOC[[#This Row],[Column1]]),FOC[[#This Row],[Column1]])</f>
        <v/>
      </c>
      <c r="D119" t="inlineStr">
        <is>
          <t>WHITE@WHITE</t>
        </is>
      </c>
      <c r="E119" t="n">
        <v>1074.4</v>
      </c>
      <c r="F119" t="n">
        <v>35</v>
      </c>
      <c r="G119">
        <f>LEFT(FOC[[#This Row],[combo]],FIND("@",FOC[[#This Row],[combo]])-1)</f>
        <v/>
      </c>
    </row>
    <row r="120">
      <c r="A120" t="inlineStr">
        <is>
          <t>PKGK24VE0004845A</t>
        </is>
      </c>
      <c r="B120" t="inlineStr">
        <is>
          <t>M1</t>
        </is>
      </c>
      <c r="C120">
        <f>FOC[[#This Row],[ppo_no]]&amp;FOC[[#This Row],[usage]]&amp;IFERROR(VALUE(FOC[[#This Row],[Column1]]),FOC[[#This Row],[Column1]])</f>
        <v/>
      </c>
      <c r="D120" t="inlineStr">
        <is>
          <t>WHITE@LAGUNA BLUE</t>
        </is>
      </c>
      <c r="E120" t="n">
        <v>87</v>
      </c>
      <c r="F120" t="n">
        <v>0</v>
      </c>
      <c r="G120">
        <f>LEFT(FOC[[#This Row],[combo]],FIND("@",FOC[[#This Row],[combo]])-1)</f>
        <v/>
      </c>
    </row>
    <row r="121">
      <c r="A121" t="inlineStr">
        <is>
          <t>PKGK24VE0004845A</t>
        </is>
      </c>
      <c r="B121" t="inlineStr">
        <is>
          <t>B</t>
        </is>
      </c>
      <c r="C121">
        <f>FOC[[#This Row],[ppo_no]]&amp;FOC[[#This Row],[usage]]&amp;IFERROR(VALUE(FOC[[#This Row],[Column1]]),FOC[[#This Row],[Column1]])</f>
        <v/>
      </c>
      <c r="D121" t="inlineStr">
        <is>
          <t>CONCH@CONCH</t>
        </is>
      </c>
      <c r="E121" t="n">
        <v>1076.5</v>
      </c>
      <c r="F121" t="n">
        <v>0</v>
      </c>
      <c r="G121">
        <f>LEFT(FOC[[#This Row],[combo]],FIND("@",FOC[[#This Row],[combo]])-1)</f>
        <v/>
      </c>
    </row>
    <row r="122">
      <c r="A122" t="inlineStr">
        <is>
          <t>PKGK24VE0009486D</t>
        </is>
      </c>
      <c r="B122" t="inlineStr">
        <is>
          <t>B</t>
        </is>
      </c>
      <c r="C122">
        <f>FOC[[#This Row],[ppo_no]]&amp;FOC[[#This Row],[usage]]&amp;IFERROR(VALUE(FOC[[#This Row],[Column1]]),FOC[[#This Row],[Column1]])</f>
        <v/>
      </c>
      <c r="D122" t="inlineStr">
        <is>
          <t>JEP0434ORG@Burnt Orange</t>
        </is>
      </c>
      <c r="E122" t="n">
        <v>1854</v>
      </c>
      <c r="F122" t="n">
        <v>35</v>
      </c>
      <c r="G122">
        <f>LEFT(FOC[[#This Row],[combo]],FIND("@",FOC[[#This Row],[combo]])-1)</f>
        <v/>
      </c>
    </row>
    <row r="123">
      <c r="A123" t="inlineStr">
        <is>
          <t>PKGK25VE0000169A</t>
        </is>
      </c>
      <c r="B123" t="inlineStr">
        <is>
          <t>B</t>
        </is>
      </c>
      <c r="C123">
        <f>FOC[[#This Row],[ppo_no]]&amp;FOC[[#This Row],[usage]]&amp;IFERROR(VALUE(FOC[[#This Row],[Column1]]),FOC[[#This Row],[Column1]])</f>
        <v/>
      </c>
      <c r="D123" t="inlineStr">
        <is>
          <t>INDI@INDIGO</t>
        </is>
      </c>
      <c r="E123" t="n">
        <v>30</v>
      </c>
      <c r="F123" t="n">
        <v>0</v>
      </c>
      <c r="G123">
        <f>LEFT(FOC[[#This Row],[combo]],FIND("@",FOC[[#This Row],[combo]])-1)</f>
        <v/>
      </c>
    </row>
    <row r="124">
      <c r="A124" t="inlineStr">
        <is>
          <t>PKGK25VE0000169A</t>
        </is>
      </c>
      <c r="B124" t="inlineStr">
        <is>
          <t>B</t>
        </is>
      </c>
      <c r="C124">
        <f>FOC[[#This Row],[ppo_no]]&amp;FOC[[#This Row],[usage]]&amp;IFERROR(VALUE(FOC[[#This Row],[Column1]]),FOC[[#This Row],[Column1]])</f>
        <v/>
      </c>
      <c r="D124" t="inlineStr">
        <is>
          <t>MRED@MALIBU RED</t>
        </is>
      </c>
      <c r="E124" t="n">
        <v>33.5</v>
      </c>
      <c r="F124" t="n">
        <v>0</v>
      </c>
      <c r="G124">
        <f>LEFT(FOC[[#This Row],[combo]],FIND("@",FOC[[#This Row],[combo]])-1)</f>
        <v/>
      </c>
    </row>
    <row r="125">
      <c r="A125" t="inlineStr">
        <is>
          <t>PKGK24VE0004845A</t>
        </is>
      </c>
      <c r="B125" t="inlineStr">
        <is>
          <t>M1</t>
        </is>
      </c>
      <c r="C125">
        <f>FOC[[#This Row],[ppo_no]]&amp;FOC[[#This Row],[usage]]&amp;IFERROR(VALUE(FOC[[#This Row],[Column1]]),FOC[[#This Row],[Column1]])</f>
        <v/>
      </c>
      <c r="D125" t="inlineStr">
        <is>
          <t>LAGUNA BLUE@NAVY</t>
        </is>
      </c>
      <c r="E125" t="n">
        <v>121.5</v>
      </c>
      <c r="F125" t="n">
        <v>0</v>
      </c>
      <c r="G125">
        <f>LEFT(FOC[[#This Row],[combo]],FIND("@",FOC[[#This Row],[combo]])-1)</f>
        <v/>
      </c>
    </row>
    <row r="126">
      <c r="A126" t="inlineStr">
        <is>
          <t>PKGK24VE0004845A</t>
        </is>
      </c>
      <c r="B126" t="inlineStr">
        <is>
          <t>M1</t>
        </is>
      </c>
      <c r="C126">
        <f>FOC[[#This Row],[ppo_no]]&amp;FOC[[#This Row],[usage]]&amp;IFERROR(VALUE(FOC[[#This Row],[Column1]]),FOC[[#This Row],[Column1]])</f>
        <v/>
      </c>
      <c r="D126" t="inlineStr">
        <is>
          <t>CONCH@NAVY</t>
        </is>
      </c>
      <c r="E126" t="n">
        <v>99</v>
      </c>
      <c r="F126" t="n">
        <v>0</v>
      </c>
      <c r="G126">
        <f>LEFT(FOC[[#This Row],[combo]],FIND("@",FOC[[#This Row],[combo]])-1)</f>
        <v/>
      </c>
    </row>
    <row r="127">
      <c r="A127" t="inlineStr">
        <is>
          <t>PKGK24VEGV00418A</t>
        </is>
      </c>
      <c r="B127" t="inlineStr">
        <is>
          <t>B</t>
        </is>
      </c>
      <c r="C127">
        <f>FOC[[#This Row],[ppo_no]]&amp;FOC[[#This Row],[usage]]&amp;IFERROR(VALUE(FOC[[#This Row],[Column1]]),FOC[[#This Row],[Column1]])</f>
        <v/>
      </c>
      <c r="D127" t="inlineStr">
        <is>
          <t>Khaki@Khaki C52-PDH-7PB112-V2</t>
        </is>
      </c>
      <c r="E127" t="n">
        <v>299</v>
      </c>
      <c r="F127" t="n">
        <v>0</v>
      </c>
      <c r="G127">
        <f>LEFT(FOC[[#This Row],[combo]],FIND("@",FOC[[#This Row],[combo]])-1)</f>
        <v/>
      </c>
    </row>
    <row r="128">
      <c r="A128" t="inlineStr">
        <is>
          <t>PKGK24VEGV01940A</t>
        </is>
      </c>
      <c r="B128" t="inlineStr">
        <is>
          <t>B</t>
        </is>
      </c>
      <c r="C128">
        <f>FOC[[#This Row],[ppo_no]]&amp;FOC[[#This Row],[usage]]&amp;IFERROR(VALUE(FOC[[#This Row],[Column1]]),FOC[[#This Row],[Column1]])</f>
        <v/>
      </c>
      <c r="D128" t="inlineStr">
        <is>
          <t>E4X19188-H-S@E4X19188-H-S</t>
        </is>
      </c>
      <c r="E128" t="n">
        <v>4757.5</v>
      </c>
      <c r="F128" t="n">
        <v>3</v>
      </c>
      <c r="G128">
        <f>LEFT(FOC[[#This Row],[combo]],FIND("@",FOC[[#This Row],[combo]])-1)</f>
        <v/>
      </c>
    </row>
    <row r="129">
      <c r="A129" t="inlineStr">
        <is>
          <t>PKGK24VEGV01943A</t>
        </is>
      </c>
      <c r="B129" t="inlineStr">
        <is>
          <t>O</t>
        </is>
      </c>
      <c r="C129">
        <f>FOC[[#This Row],[ppo_no]]&amp;FOC[[#This Row],[usage]]&amp;IFERROR(VALUE(FOC[[#This Row],[Column1]]),FOC[[#This Row],[Column1]])</f>
        <v/>
      </c>
      <c r="D129" t="inlineStr">
        <is>
          <t>E4X19188-H-S@E4X19188-H-S</t>
        </is>
      </c>
      <c r="E129" t="n">
        <v>3043</v>
      </c>
      <c r="F129" t="n">
        <v>0</v>
      </c>
      <c r="G129">
        <f>LEFT(FOC[[#This Row],[combo]],FIND("@",FOC[[#This Row],[combo]])-1)</f>
        <v/>
      </c>
    </row>
    <row r="130">
      <c r="A130" t="inlineStr">
        <is>
          <t>PKGK24VEGV01940A</t>
        </is>
      </c>
      <c r="B130" t="inlineStr">
        <is>
          <t>O</t>
        </is>
      </c>
      <c r="C130">
        <f>FOC[[#This Row],[ppo_no]]&amp;FOC[[#This Row],[usage]]&amp;IFERROR(VALUE(FOC[[#This Row],[Column1]]),FOC[[#This Row],[Column1]])</f>
        <v/>
      </c>
      <c r="D130" t="inlineStr">
        <is>
          <t>E4X19188-H-S@E4X19188-H-S</t>
        </is>
      </c>
      <c r="E130" t="n">
        <v>7705</v>
      </c>
      <c r="F130" t="n">
        <v>0</v>
      </c>
      <c r="G130">
        <f>LEFT(FOC[[#This Row],[combo]],FIND("@",FOC[[#This Row],[combo]])-1)</f>
        <v/>
      </c>
    </row>
    <row r="131">
      <c r="A131" t="inlineStr">
        <is>
          <t>PKGK24VEGV01943A</t>
        </is>
      </c>
      <c r="B131" t="inlineStr">
        <is>
          <t>B</t>
        </is>
      </c>
      <c r="C131">
        <f>FOC[[#This Row],[ppo_no]]&amp;FOC[[#This Row],[usage]]&amp;IFERROR(VALUE(FOC[[#This Row],[Column1]]),FOC[[#This Row],[Column1]])</f>
        <v/>
      </c>
      <c r="D131" t="inlineStr">
        <is>
          <t>E4X19188-H-S@E4X19188-H-S</t>
        </is>
      </c>
      <c r="E131" t="n">
        <v>2445.1</v>
      </c>
      <c r="F131" t="n">
        <v>0</v>
      </c>
      <c r="G131">
        <f>LEFT(FOC[[#This Row],[combo]],FIND("@",FOC[[#This Row],[combo]])-1)</f>
        <v/>
      </c>
    </row>
    <row r="132">
      <c r="A132" t="inlineStr">
        <is>
          <t>PKGK24VE0000387C</t>
        </is>
      </c>
      <c r="B132" t="inlineStr">
        <is>
          <t>R</t>
        </is>
      </c>
      <c r="C132">
        <f>FOC[[#This Row],[ppo_no]]&amp;FOC[[#This Row],[usage]]&amp;IFERROR(VALUE(FOC[[#This Row],[Column1]]),FOC[[#This Row],[Column1]])</f>
        <v/>
      </c>
      <c r="D132" t="inlineStr">
        <is>
          <t>JEP0387WHT@White</t>
        </is>
      </c>
      <c r="E132" t="n">
        <v>104.5</v>
      </c>
      <c r="F132" t="n">
        <v>0</v>
      </c>
      <c r="G132">
        <f>LEFT(FOC[[#This Row],[combo]],FIND("@",FOC[[#This Row],[combo]])-1)</f>
        <v/>
      </c>
    </row>
    <row r="133">
      <c r="A133" t="inlineStr">
        <is>
          <t>PKGK24VE0009486D</t>
        </is>
      </c>
      <c r="B133" t="inlineStr">
        <is>
          <t>B</t>
        </is>
      </c>
      <c r="C133">
        <f>FOC[[#This Row],[ppo_no]]&amp;FOC[[#This Row],[usage]]&amp;IFERROR(VALUE(FOC[[#This Row],[Column1]]),FOC[[#This Row],[Column1]])</f>
        <v/>
      </c>
      <c r="D133" t="inlineStr">
        <is>
          <t>JEP0434SPM@Pique Spearmint</t>
        </is>
      </c>
      <c r="E133" t="n">
        <v>1156.5</v>
      </c>
      <c r="F133" t="n">
        <v>86</v>
      </c>
      <c r="G133">
        <f>LEFT(FOC[[#This Row],[combo]],FIND("@",FOC[[#This Row],[combo]])-1)</f>
        <v/>
      </c>
    </row>
    <row r="134">
      <c r="A134" t="inlineStr">
        <is>
          <t>PKGK24VEGV00420A</t>
        </is>
      </c>
      <c r="B134" t="inlineStr">
        <is>
          <t>B</t>
        </is>
      </c>
      <c r="C134">
        <f>FOC[[#This Row],[ppo_no]]&amp;FOC[[#This Row],[usage]]&amp;IFERROR(VALUE(FOC[[#This Row],[Column1]]),FOC[[#This Row],[Column1]])</f>
        <v/>
      </c>
      <c r="D134" t="inlineStr">
        <is>
          <t>Khaki@Khaki C52-PDH-7PB112-V2</t>
        </is>
      </c>
      <c r="E134" t="n">
        <v>129</v>
      </c>
      <c r="F134" t="n">
        <v>0</v>
      </c>
      <c r="G134">
        <f>LEFT(FOC[[#This Row],[combo]],FIND("@",FOC[[#This Row],[combo]])-1)</f>
        <v/>
      </c>
    </row>
    <row r="135">
      <c r="A135" t="inlineStr">
        <is>
          <t>PKGK24VE0009486D</t>
        </is>
      </c>
      <c r="B135" t="inlineStr">
        <is>
          <t>B</t>
        </is>
      </c>
      <c r="C135">
        <f>FOC[[#This Row],[ppo_no]]&amp;FOC[[#This Row],[usage]]&amp;IFERROR(VALUE(FOC[[#This Row],[Column1]]),FOC[[#This Row],[Column1]])</f>
        <v/>
      </c>
      <c r="D135" t="inlineStr">
        <is>
          <t>JEP0426AQA@AQUA</t>
        </is>
      </c>
      <c r="E135" t="n">
        <v>2048</v>
      </c>
      <c r="F135" t="n">
        <v>12.5</v>
      </c>
      <c r="G135">
        <f>LEFT(FOC[[#This Row],[combo]],FIND("@",FOC[[#This Row],[combo]])-1)</f>
        <v/>
      </c>
    </row>
    <row r="136">
      <c r="A136" t="inlineStr">
        <is>
          <t>PKGK24VE0009017A</t>
        </is>
      </c>
      <c r="B136" t="inlineStr">
        <is>
          <t>O</t>
        </is>
      </c>
      <c r="C136">
        <f>FOC[[#This Row],[ppo_no]]&amp;FOC[[#This Row],[usage]]&amp;IFERROR(VALUE(FOC[[#This Row],[Column1]]),FOC[[#This Row],[Column1]])</f>
        <v/>
      </c>
      <c r="D136" t="inlineStr">
        <is>
          <t>JEP0377NWT@NAVY 48633/White</t>
        </is>
      </c>
      <c r="E136" t="n">
        <v>1287</v>
      </c>
      <c r="F136" t="n">
        <v>0</v>
      </c>
      <c r="G136">
        <f>LEFT(FOC[[#This Row],[combo]],FIND("@",FOC[[#This Row],[combo]])-1)</f>
        <v/>
      </c>
    </row>
    <row r="137">
      <c r="A137" t="inlineStr">
        <is>
          <t>PKGK24VE0000734A</t>
        </is>
      </c>
      <c r="B137" t="inlineStr">
        <is>
          <t>B</t>
        </is>
      </c>
      <c r="C137">
        <f>FOC[[#This Row],[ppo_no]]&amp;FOC[[#This Row],[usage]]&amp;IFERROR(VALUE(FOC[[#This Row],[Column1]]),FOC[[#This Row],[Column1]])</f>
        <v/>
      </c>
      <c r="D137" t="inlineStr">
        <is>
          <t>JEA0002NAV@NAVY 48633</t>
        </is>
      </c>
      <c r="E137" t="n">
        <v>931</v>
      </c>
      <c r="F137" t="n">
        <v>0</v>
      </c>
      <c r="G137">
        <f>LEFT(FOC[[#This Row],[combo]],FIND("@",FOC[[#This Row],[combo]])-1)</f>
        <v/>
      </c>
    </row>
    <row r="138">
      <c r="A138" t="inlineStr">
        <is>
          <t>PKGK24VE0000734A</t>
        </is>
      </c>
      <c r="B138" t="inlineStr">
        <is>
          <t>B</t>
        </is>
      </c>
      <c r="C138">
        <f>FOC[[#This Row],[ppo_no]]&amp;FOC[[#This Row],[usage]]&amp;IFERROR(VALUE(FOC[[#This Row],[Column1]]),FOC[[#This Row],[Column1]])</f>
        <v/>
      </c>
      <c r="D138" t="inlineStr">
        <is>
          <t>JEA0002WHT@White</t>
        </is>
      </c>
      <c r="E138" t="n">
        <v>730.5</v>
      </c>
      <c r="F138" t="n">
        <v>0</v>
      </c>
      <c r="G138">
        <f>LEFT(FOC[[#This Row],[combo]],FIND("@",FOC[[#This Row],[combo]])-1)</f>
        <v/>
      </c>
    </row>
    <row r="139">
      <c r="A139" t="inlineStr">
        <is>
          <t>PKGK24VE0000723A</t>
        </is>
      </c>
      <c r="B139" t="inlineStr">
        <is>
          <t>O</t>
        </is>
      </c>
      <c r="C139">
        <f>FOC[[#This Row],[ppo_no]]&amp;FOC[[#This Row],[usage]]&amp;IFERROR(VALUE(FOC[[#This Row],[Column1]]),FOC[[#This Row],[Column1]])</f>
        <v/>
      </c>
      <c r="D139" t="inlineStr">
        <is>
          <t>JEA0003SKY@Sky Blue/White</t>
        </is>
      </c>
      <c r="E139" t="n">
        <v>892</v>
      </c>
      <c r="F139" t="n">
        <v>0</v>
      </c>
      <c r="G139">
        <f>LEFT(FOC[[#This Row],[combo]],FIND("@",FOC[[#This Row],[combo]])-1)</f>
        <v/>
      </c>
    </row>
    <row r="140">
      <c r="A140" t="inlineStr">
        <is>
          <t>PKGK24VEGV06039A</t>
        </is>
      </c>
      <c r="B140" t="inlineStr">
        <is>
          <t>O</t>
        </is>
      </c>
      <c r="C140">
        <f>FOC[[#This Row],[ppo_no]]&amp;FOC[[#This Row],[usage]]&amp;IFERROR(VALUE(FOC[[#This Row],[Column1]]),FOC[[#This Row],[Column1]])</f>
        <v/>
      </c>
      <c r="D140" t="inlineStr">
        <is>
          <t>E4X19188-H-S@E4X19188-H-S</t>
        </is>
      </c>
      <c r="E140" t="n">
        <v>28747</v>
      </c>
      <c r="F140" t="n">
        <v>0</v>
      </c>
      <c r="G140">
        <f>LEFT(FOC[[#This Row],[combo]],FIND("@",FOC[[#This Row],[combo]])-1)</f>
        <v/>
      </c>
    </row>
    <row r="141">
      <c r="A141" t="inlineStr">
        <is>
          <t>PKGK24VEGV06039A</t>
        </is>
      </c>
      <c r="B141" t="inlineStr">
        <is>
          <t>B</t>
        </is>
      </c>
      <c r="C141">
        <f>FOC[[#This Row],[ppo_no]]&amp;FOC[[#This Row],[usage]]&amp;IFERROR(VALUE(FOC[[#This Row],[Column1]]),FOC[[#This Row],[Column1]])</f>
        <v/>
      </c>
      <c r="D141" t="inlineStr">
        <is>
          <t>E4X19188-H-S@E4X19188-H-S</t>
        </is>
      </c>
      <c r="E141" t="n">
        <v>17831</v>
      </c>
      <c r="F141" t="n">
        <v>3</v>
      </c>
      <c r="G141">
        <f>LEFT(FOC[[#This Row],[combo]],FIND("@",FOC[[#This Row],[combo]])-1)</f>
        <v/>
      </c>
    </row>
    <row r="142">
      <c r="A142" t="inlineStr">
        <is>
          <t>PKGK24VEGV06040A</t>
        </is>
      </c>
      <c r="B142" t="inlineStr">
        <is>
          <t>O</t>
        </is>
      </c>
      <c r="C142">
        <f>FOC[[#This Row],[ppo_no]]&amp;FOC[[#This Row],[usage]]&amp;IFERROR(VALUE(FOC[[#This Row],[Column1]]),FOC[[#This Row],[Column1]])</f>
        <v/>
      </c>
      <c r="D142" t="inlineStr">
        <is>
          <t>E4X19188-H-S@E4X19188-H-S</t>
        </is>
      </c>
      <c r="E142" t="n">
        <v>11537</v>
      </c>
      <c r="F142" t="n">
        <v>0</v>
      </c>
      <c r="G142">
        <f>LEFT(FOC[[#This Row],[combo]],FIND("@",FOC[[#This Row],[combo]])-1)</f>
        <v/>
      </c>
    </row>
    <row r="143">
      <c r="A143" t="inlineStr">
        <is>
          <t>PKGK24VEGV06040A</t>
        </is>
      </c>
      <c r="B143" t="inlineStr">
        <is>
          <t>B</t>
        </is>
      </c>
      <c r="C143">
        <f>FOC[[#This Row],[ppo_no]]&amp;FOC[[#This Row],[usage]]&amp;IFERROR(VALUE(FOC[[#This Row],[Column1]]),FOC[[#This Row],[Column1]])</f>
        <v/>
      </c>
      <c r="D143" t="inlineStr">
        <is>
          <t>E4X19188-H-S@E4X19188-H-S</t>
        </is>
      </c>
      <c r="E143" t="n">
        <v>9346</v>
      </c>
      <c r="F143" t="n">
        <v>2</v>
      </c>
      <c r="G143">
        <f>LEFT(FOC[[#This Row],[combo]],FIND("@",FOC[[#This Row],[combo]])-1)</f>
        <v/>
      </c>
    </row>
    <row r="144">
      <c r="A144" t="inlineStr">
        <is>
          <t>PKGK24VE0009486D</t>
        </is>
      </c>
      <c r="B144" t="inlineStr">
        <is>
          <t>O</t>
        </is>
      </c>
      <c r="C144">
        <f>FOC[[#This Row],[ppo_no]]&amp;FOC[[#This Row],[usage]]&amp;IFERROR(VALUE(FOC[[#This Row],[Column1]]),FOC[[#This Row],[Column1]])</f>
        <v/>
      </c>
      <c r="D144" t="inlineStr">
        <is>
          <t>JEP0434SPM@Pique Spearmint</t>
        </is>
      </c>
      <c r="E144" t="n">
        <v>1258</v>
      </c>
      <c r="F144" t="n">
        <v>0</v>
      </c>
      <c r="G144">
        <f>LEFT(FOC[[#This Row],[combo]],FIND("@",FOC[[#This Row],[combo]])-1)</f>
        <v/>
      </c>
    </row>
    <row r="145">
      <c r="A145" t="inlineStr">
        <is>
          <t>PKGK24VE0001209A</t>
        </is>
      </c>
      <c r="B145" t="inlineStr">
        <is>
          <t>O</t>
        </is>
      </c>
      <c r="C145">
        <f>FOC[[#This Row],[ppo_no]]&amp;FOC[[#This Row],[usage]]&amp;IFERROR(VALUE(FOC[[#This Row],[Column1]]),FOC[[#This Row],[Column1]])</f>
        <v/>
      </c>
      <c r="D145" t="inlineStr">
        <is>
          <t>JEP0427NAV@NAVY WITH TIPPING</t>
        </is>
      </c>
      <c r="E145" t="n">
        <v>2168</v>
      </c>
      <c r="F145" t="n">
        <v>0</v>
      </c>
      <c r="G145">
        <f>LEFT(FOC[[#This Row],[combo]],FIND("@",FOC[[#This Row],[combo]])-1)</f>
        <v/>
      </c>
    </row>
    <row r="146">
      <c r="A146" t="inlineStr">
        <is>
          <t>PKGK24VE0009486D</t>
        </is>
      </c>
      <c r="B146" t="inlineStr">
        <is>
          <t>O</t>
        </is>
      </c>
      <c r="C146">
        <f>FOC[[#This Row],[ppo_no]]&amp;FOC[[#This Row],[usage]]&amp;IFERROR(VALUE(FOC[[#This Row],[Column1]]),FOC[[#This Row],[Column1]])</f>
        <v/>
      </c>
      <c r="D146" t="inlineStr">
        <is>
          <t>JEP0426AQA@AQUA</t>
        </is>
      </c>
      <c r="E146" t="n">
        <v>2136</v>
      </c>
      <c r="F146" t="n">
        <v>0</v>
      </c>
      <c r="G146">
        <f>LEFT(FOC[[#This Row],[combo]],FIND("@",FOC[[#This Row],[combo]])-1)</f>
        <v/>
      </c>
    </row>
    <row r="147">
      <c r="A147" t="inlineStr">
        <is>
          <t>PKGK24VE0009017A</t>
        </is>
      </c>
      <c r="B147" t="inlineStr">
        <is>
          <t>F</t>
        </is>
      </c>
      <c r="C147">
        <f>FOC[[#This Row],[ppo_no]]&amp;FOC[[#This Row],[usage]]&amp;IFERROR(VALUE(FOC[[#This Row],[Column1]]),FOC[[#This Row],[Column1]])</f>
        <v/>
      </c>
      <c r="D147" t="inlineStr">
        <is>
          <t>JEP0377NWT@NAVY 48633/White</t>
        </is>
      </c>
      <c r="E147" t="n">
        <v>1309</v>
      </c>
      <c r="F147" t="n">
        <v>0</v>
      </c>
      <c r="G147">
        <f>LEFT(FOC[[#This Row],[combo]],FIND("@",FOC[[#This Row],[combo]])-1)</f>
        <v/>
      </c>
    </row>
    <row r="148">
      <c r="A148" t="inlineStr">
        <is>
          <t>PKGK24VE0009893F</t>
        </is>
      </c>
      <c r="B148" t="inlineStr">
        <is>
          <t>B</t>
        </is>
      </c>
      <c r="C148">
        <f>FOC[[#This Row],[ppo_no]]&amp;FOC[[#This Row],[usage]]&amp;IFERROR(VALUE(FOC[[#This Row],[Column1]]),FOC[[#This Row],[Column1]])</f>
        <v/>
      </c>
      <c r="D148" t="inlineStr">
        <is>
          <t>JEP0317NAV@NAVY</t>
        </is>
      </c>
      <c r="E148" t="n">
        <v>4090.5</v>
      </c>
      <c r="F148" t="n">
        <v>0</v>
      </c>
      <c r="G148">
        <f>LEFT(FOC[[#This Row],[combo]],FIND("@",FOC[[#This Row],[combo]])-1)</f>
        <v/>
      </c>
    </row>
    <row r="149">
      <c r="A149" t="inlineStr">
        <is>
          <t>PKGK24VE0009893F</t>
        </is>
      </c>
      <c r="B149" t="inlineStr">
        <is>
          <t>B</t>
        </is>
      </c>
      <c r="C149">
        <f>FOC[[#This Row],[ppo_no]]&amp;FOC[[#This Row],[usage]]&amp;IFERROR(VALUE(FOC[[#This Row],[Column1]]),FOC[[#This Row],[Column1]])</f>
        <v/>
      </c>
      <c r="D149" t="inlineStr">
        <is>
          <t>JEP0317WHT@White</t>
        </is>
      </c>
      <c r="E149" t="n">
        <v>2940.1</v>
      </c>
      <c r="F149" t="n">
        <v>0</v>
      </c>
      <c r="G149">
        <f>LEFT(FOC[[#This Row],[combo]],FIND("@",FOC[[#This Row],[combo]])-1)</f>
        <v/>
      </c>
    </row>
    <row r="150">
      <c r="A150" t="inlineStr">
        <is>
          <t>PKGK24VE0009017B</t>
        </is>
      </c>
      <c r="B150" t="inlineStr">
        <is>
          <t>F</t>
        </is>
      </c>
      <c r="C150">
        <f>FOC[[#This Row],[ppo_no]]&amp;FOC[[#This Row],[usage]]&amp;IFERROR(VALUE(FOC[[#This Row],[Column1]]),FOC[[#This Row],[Column1]])</f>
        <v/>
      </c>
      <c r="D150" t="inlineStr">
        <is>
          <t>JEP0377NWT@NAVY 48633/White</t>
        </is>
      </c>
      <c r="E150" t="n">
        <v>1628</v>
      </c>
      <c r="F150" t="n">
        <v>0</v>
      </c>
      <c r="G150">
        <f>LEFT(FOC[[#This Row],[combo]],FIND("@",FOC[[#This Row],[combo]])-1)</f>
        <v/>
      </c>
    </row>
    <row r="151">
      <c r="A151" t="inlineStr">
        <is>
          <t>PKGK24VE0009017B</t>
        </is>
      </c>
      <c r="B151" t="inlineStr">
        <is>
          <t>O</t>
        </is>
      </c>
      <c r="C151">
        <f>FOC[[#This Row],[ppo_no]]&amp;FOC[[#This Row],[usage]]&amp;IFERROR(VALUE(FOC[[#This Row],[Column1]]),FOC[[#This Row],[Column1]])</f>
        <v/>
      </c>
      <c r="D151" t="inlineStr">
        <is>
          <t>JEP0377NWT@NAVY 48633/White</t>
        </is>
      </c>
      <c r="E151" t="n">
        <v>1617</v>
      </c>
      <c r="F151" t="n">
        <v>0</v>
      </c>
      <c r="G151">
        <f>LEFT(FOC[[#This Row],[combo]],FIND("@",FOC[[#This Row],[combo]])-1)</f>
        <v/>
      </c>
    </row>
    <row r="152">
      <c r="A152" t="inlineStr">
        <is>
          <t>PKGK24VE0000387C</t>
        </is>
      </c>
      <c r="B152" t="inlineStr">
        <is>
          <t>B</t>
        </is>
      </c>
      <c r="C152">
        <f>FOC[[#This Row],[ppo_no]]&amp;FOC[[#This Row],[usage]]&amp;IFERROR(VALUE(FOC[[#This Row],[Column1]]),FOC[[#This Row],[Column1]])</f>
        <v/>
      </c>
      <c r="D152" t="inlineStr">
        <is>
          <t>JEP0342BLK@BLACK</t>
        </is>
      </c>
      <c r="E152" t="n">
        <v>1497</v>
      </c>
      <c r="F152" t="n">
        <v>0</v>
      </c>
      <c r="G152">
        <f>LEFT(FOC[[#This Row],[combo]],FIND("@",FOC[[#This Row],[combo]])-1)</f>
        <v/>
      </c>
    </row>
    <row r="153">
      <c r="A153" t="inlineStr">
        <is>
          <t>PKGK24VE0009486E</t>
        </is>
      </c>
      <c r="B153" t="inlineStr">
        <is>
          <t>B</t>
        </is>
      </c>
      <c r="C153">
        <f>FOC[[#This Row],[ppo_no]]&amp;FOC[[#This Row],[usage]]&amp;IFERROR(VALUE(FOC[[#This Row],[Column1]]),FOC[[#This Row],[Column1]])</f>
        <v/>
      </c>
      <c r="D153" t="inlineStr">
        <is>
          <t>JEP0406WNE@Port Royale  19-1627 TCX</t>
        </is>
      </c>
      <c r="E153" t="n">
        <v>1190</v>
      </c>
      <c r="F153" t="n">
        <v>66</v>
      </c>
      <c r="G153">
        <f>LEFT(FOC[[#This Row],[combo]],FIND("@",FOC[[#This Row],[combo]])-1)</f>
        <v/>
      </c>
    </row>
    <row r="154">
      <c r="A154" t="inlineStr">
        <is>
          <t>PKGK24VE0009486D</t>
        </is>
      </c>
      <c r="B154" t="inlineStr">
        <is>
          <t>B</t>
        </is>
      </c>
      <c r="C154">
        <f>FOC[[#This Row],[ppo_no]]&amp;FOC[[#This Row],[usage]]&amp;IFERROR(VALUE(FOC[[#This Row],[Column1]]),FOC[[#This Row],[Column1]])</f>
        <v/>
      </c>
      <c r="D154" t="inlineStr">
        <is>
          <t>JEP0426TQB@TURQUOISE</t>
        </is>
      </c>
      <c r="E154" t="n">
        <v>1288</v>
      </c>
      <c r="F154" t="n">
        <v>0</v>
      </c>
      <c r="G154">
        <f>LEFT(FOC[[#This Row],[combo]],FIND("@",FOC[[#This Row],[combo]])-1)</f>
        <v/>
      </c>
    </row>
    <row r="155">
      <c r="A155" t="inlineStr">
        <is>
          <t>PKGK24VE0009614A</t>
        </is>
      </c>
      <c r="B155" t="inlineStr">
        <is>
          <t>M1</t>
        </is>
      </c>
      <c r="C155">
        <f>FOC[[#This Row],[ppo_no]]&amp;FOC[[#This Row],[usage]]&amp;IFERROR(VALUE(FOC[[#This Row],[Column1]]),FOC[[#This Row],[Column1]])</f>
        <v/>
      </c>
      <c r="D155" t="inlineStr">
        <is>
          <t>JEX0036NAV@NAVY</t>
        </is>
      </c>
      <c r="E155" t="n">
        <v>689</v>
      </c>
      <c r="F155" t="n">
        <v>6</v>
      </c>
      <c r="G155">
        <f>LEFT(FOC[[#This Row],[combo]],FIND("@",FOC[[#This Row],[combo]])-1)</f>
        <v/>
      </c>
    </row>
    <row r="156">
      <c r="A156" t="inlineStr">
        <is>
          <t>PKGK24VE0000723A</t>
        </is>
      </c>
      <c r="B156" t="inlineStr">
        <is>
          <t>B</t>
        </is>
      </c>
      <c r="C156">
        <f>FOC[[#This Row],[ppo_no]]&amp;FOC[[#This Row],[usage]]&amp;IFERROR(VALUE(FOC[[#This Row],[Column1]]),FOC[[#This Row],[Column1]])</f>
        <v/>
      </c>
      <c r="D156" t="inlineStr">
        <is>
          <t>JEA0003SKY@Sky Blue/White</t>
        </is>
      </c>
      <c r="E156" t="n">
        <v>838.5</v>
      </c>
      <c r="F156" t="n">
        <v>0</v>
      </c>
      <c r="G156">
        <f>LEFT(FOC[[#This Row],[combo]],FIND("@",FOC[[#This Row],[combo]])-1)</f>
        <v/>
      </c>
    </row>
    <row r="157">
      <c r="A157" t="inlineStr">
        <is>
          <t>PKGK24VE0000845C</t>
        </is>
      </c>
      <c r="B157" t="inlineStr">
        <is>
          <t>B</t>
        </is>
      </c>
      <c r="C157">
        <f>FOC[[#This Row],[ppo_no]]&amp;FOC[[#This Row],[usage]]&amp;IFERROR(VALUE(FOC[[#This Row],[Column1]]),FOC[[#This Row],[Column1]])</f>
        <v/>
      </c>
      <c r="D157" t="inlineStr">
        <is>
          <t>JEP0326WNE@Wine</t>
        </is>
      </c>
      <c r="E157" t="n">
        <v>4136</v>
      </c>
      <c r="F157" t="n">
        <v>29</v>
      </c>
      <c r="G157">
        <f>LEFT(FOC[[#This Row],[combo]],FIND("@",FOC[[#This Row],[combo]])-1)</f>
        <v/>
      </c>
    </row>
    <row r="158">
      <c r="A158" t="inlineStr">
        <is>
          <t>PKGK24VE0001209B</t>
        </is>
      </c>
      <c r="B158" t="inlineStr">
        <is>
          <t>F</t>
        </is>
      </c>
      <c r="C158">
        <f>FOC[[#This Row],[ppo_no]]&amp;FOC[[#This Row],[usage]]&amp;IFERROR(VALUE(FOC[[#This Row],[Column1]]),FOC[[#This Row],[Column1]])</f>
        <v/>
      </c>
      <c r="D158" t="inlineStr">
        <is>
          <t>JEP0427NAV@NAVY</t>
        </is>
      </c>
      <c r="E158" t="n">
        <v>3214</v>
      </c>
      <c r="F158" t="n">
        <v>0</v>
      </c>
      <c r="G158">
        <f>LEFT(FOC[[#This Row],[combo]],FIND("@",FOC[[#This Row],[combo]])-1)</f>
        <v/>
      </c>
    </row>
    <row r="159">
      <c r="A159" t="inlineStr">
        <is>
          <t>PKGK24VE0000845C</t>
        </is>
      </c>
      <c r="B159" t="inlineStr">
        <is>
          <t>B</t>
        </is>
      </c>
      <c r="C159">
        <f>FOC[[#This Row],[ppo_no]]&amp;FOC[[#This Row],[usage]]&amp;IFERROR(VALUE(FOC[[#This Row],[Column1]]),FOC[[#This Row],[Column1]])</f>
        <v/>
      </c>
      <c r="D159" t="inlineStr">
        <is>
          <t>JEP0326BLK@BLACK</t>
        </is>
      </c>
      <c r="E159" t="n">
        <v>3819.5</v>
      </c>
      <c r="F159" t="n">
        <v>22</v>
      </c>
      <c r="G159">
        <f>LEFT(FOC[[#This Row],[combo]],FIND("@",FOC[[#This Row],[combo]])-1)</f>
        <v/>
      </c>
    </row>
    <row r="160">
      <c r="A160" t="inlineStr">
        <is>
          <t>PKGK24VE0009486D</t>
        </is>
      </c>
      <c r="B160" t="inlineStr">
        <is>
          <t>B</t>
        </is>
      </c>
      <c r="C160">
        <f>FOC[[#This Row],[ppo_no]]&amp;FOC[[#This Row],[usage]]&amp;IFERROR(VALUE(FOC[[#This Row],[Column1]]),FOC[[#This Row],[Column1]])</f>
        <v/>
      </c>
      <c r="D160" t="inlineStr">
        <is>
          <t>JEP0402DGN@DARK GREEN</t>
        </is>
      </c>
      <c r="E160" t="n">
        <v>1363.5</v>
      </c>
      <c r="F160" t="n">
        <v>1</v>
      </c>
      <c r="G160">
        <f>LEFT(FOC[[#This Row],[combo]],FIND("@",FOC[[#This Row],[combo]])-1)</f>
        <v/>
      </c>
    </row>
    <row r="161">
      <c r="A161" t="inlineStr">
        <is>
          <t>PKGK24VE0000410A</t>
        </is>
      </c>
      <c r="B161" t="inlineStr">
        <is>
          <t>B</t>
        </is>
      </c>
      <c r="C161">
        <f>FOC[[#This Row],[ppo_no]]&amp;FOC[[#This Row],[usage]]&amp;IFERROR(VALUE(FOC[[#This Row],[Column1]]),FOC[[#This Row],[Column1]])</f>
        <v/>
      </c>
      <c r="D161" t="inlineStr">
        <is>
          <t>JEX0035NAV@sky captain 19-3922 TCX</t>
        </is>
      </c>
      <c r="E161" t="n">
        <v>1351.5</v>
      </c>
      <c r="F161" t="n">
        <v>9</v>
      </c>
      <c r="G161">
        <f>LEFT(FOC[[#This Row],[combo]],FIND("@",FOC[[#This Row],[combo]])-1)</f>
        <v/>
      </c>
    </row>
    <row r="162">
      <c r="A162" t="inlineStr">
        <is>
          <t>PKGK24VE0000387C</t>
        </is>
      </c>
      <c r="B162" t="inlineStr">
        <is>
          <t>R</t>
        </is>
      </c>
      <c r="C162">
        <f>FOC[[#This Row],[ppo_no]]&amp;FOC[[#This Row],[usage]]&amp;IFERROR(VALUE(FOC[[#This Row],[Column1]]),FOC[[#This Row],[Column1]])</f>
        <v/>
      </c>
      <c r="D162" t="inlineStr">
        <is>
          <t>JEP0342NAV@Navy</t>
        </is>
      </c>
      <c r="E162" t="n">
        <v>108.5</v>
      </c>
      <c r="F162" t="n">
        <v>2</v>
      </c>
      <c r="G162">
        <f>LEFT(FOC[[#This Row],[combo]],FIND("@",FOC[[#This Row],[combo]])-1)</f>
        <v/>
      </c>
    </row>
    <row r="163">
      <c r="A163" t="inlineStr">
        <is>
          <t>PKGK24VE0000387C</t>
        </is>
      </c>
      <c r="B163" t="inlineStr">
        <is>
          <t>R</t>
        </is>
      </c>
      <c r="C163">
        <f>FOC[[#This Row],[ppo_no]]&amp;FOC[[#This Row],[usage]]&amp;IFERROR(VALUE(FOC[[#This Row],[Column1]]),FOC[[#This Row],[Column1]])</f>
        <v/>
      </c>
      <c r="D163" t="inlineStr">
        <is>
          <t>JEP0342BLK@BLACK</t>
        </is>
      </c>
      <c r="E163" t="n">
        <v>119</v>
      </c>
      <c r="F163" t="n">
        <v>5</v>
      </c>
      <c r="G163">
        <f>LEFT(FOC[[#This Row],[combo]],FIND("@",FOC[[#This Row],[combo]])-1)</f>
        <v/>
      </c>
    </row>
    <row r="164">
      <c r="A164" t="inlineStr">
        <is>
          <t>PKGK22VE0006919A</t>
        </is>
      </c>
      <c r="B164" t="inlineStr">
        <is>
          <t>B</t>
        </is>
      </c>
      <c r="C164">
        <f>FOC[[#This Row],[ppo_no]]&amp;FOC[[#This Row],[usage]]&amp;IFERROR(VALUE(FOC[[#This Row],[Column1]]),FOC[[#This Row],[Column1]])</f>
        <v/>
      </c>
      <c r="D164" t="inlineStr">
        <is>
          <t>JEP0393RYL@ROYAL BIRDSEYE</t>
        </is>
      </c>
      <c r="E164" t="n">
        <v>4</v>
      </c>
      <c r="F164" t="n">
        <v>2</v>
      </c>
      <c r="G164">
        <f>LEFT(FOC[[#This Row],[combo]],FIND("@",FOC[[#This Row],[combo]])-1)</f>
        <v/>
      </c>
    </row>
    <row r="165">
      <c r="A165" t="inlineStr">
        <is>
          <t>PKGK22VE0006919A</t>
        </is>
      </c>
      <c r="B165" t="inlineStr">
        <is>
          <t>O</t>
        </is>
      </c>
      <c r="C165">
        <f>FOC[[#This Row],[ppo_no]]&amp;FOC[[#This Row],[usage]]&amp;IFERROR(VALUE(FOC[[#This Row],[Column1]]),FOC[[#This Row],[Column1]])</f>
        <v/>
      </c>
      <c r="D165" t="inlineStr">
        <is>
          <t>JEP0393RYL@ROYAL BLUE</t>
        </is>
      </c>
      <c r="E165" t="n">
        <v>14</v>
      </c>
      <c r="F165" t="n">
        <v>0</v>
      </c>
      <c r="G165">
        <f>LEFT(FOC[[#This Row],[combo]],FIND("@",FOC[[#This Row],[combo]])-1)</f>
        <v/>
      </c>
    </row>
    <row r="166">
      <c r="A166" t="inlineStr">
        <is>
          <t>PKGK22VE0006919A</t>
        </is>
      </c>
      <c r="B166" t="inlineStr">
        <is>
          <t>O</t>
        </is>
      </c>
      <c r="C166">
        <f>FOC[[#This Row],[ppo_no]]&amp;FOC[[#This Row],[usage]]&amp;IFERROR(VALUE(FOC[[#This Row],[Column1]]),FOC[[#This Row],[Column1]])</f>
        <v/>
      </c>
      <c r="D166" t="inlineStr">
        <is>
          <t>JEP0393TEL@TEAL GREEN</t>
        </is>
      </c>
      <c r="E166" t="n">
        <v>14</v>
      </c>
      <c r="F166" t="n">
        <v>0</v>
      </c>
      <c r="G166">
        <f>LEFT(FOC[[#This Row],[combo]],FIND("@",FOC[[#This Row],[combo]])-1)</f>
        <v/>
      </c>
    </row>
    <row r="167">
      <c r="A167" t="inlineStr">
        <is>
          <t>PKGK22VE0006919A</t>
        </is>
      </c>
      <c r="B167" t="inlineStr">
        <is>
          <t>B</t>
        </is>
      </c>
      <c r="C167">
        <f>FOC[[#This Row],[ppo_no]]&amp;FOC[[#This Row],[usage]]&amp;IFERROR(VALUE(FOC[[#This Row],[Column1]]),FOC[[#This Row],[Column1]])</f>
        <v/>
      </c>
      <c r="D167" t="inlineStr">
        <is>
          <t>JEP0393TEL@TEAL BIRDSEYE</t>
        </is>
      </c>
      <c r="E167" t="n">
        <v>4</v>
      </c>
      <c r="F167" t="n">
        <v>2</v>
      </c>
      <c r="G167">
        <f>LEFT(FOC[[#This Row],[combo]],FIND("@",FOC[[#This Row],[combo]])-1)</f>
        <v/>
      </c>
    </row>
    <row r="168">
      <c r="A168" t="inlineStr">
        <is>
          <t>PKGK22VE0006919A</t>
        </is>
      </c>
      <c r="B168" t="inlineStr">
        <is>
          <t>F</t>
        </is>
      </c>
      <c r="C168">
        <f>FOC[[#This Row],[ppo_no]]&amp;FOC[[#This Row],[usage]]&amp;IFERROR(VALUE(FOC[[#This Row],[Column1]]),FOC[[#This Row],[Column1]])</f>
        <v/>
      </c>
      <c r="D168" t="inlineStr">
        <is>
          <t>JEP0393RYL@ROYAL BLUE</t>
        </is>
      </c>
      <c r="E168" t="n">
        <v>2</v>
      </c>
      <c r="F168" t="n">
        <v>0</v>
      </c>
      <c r="G168">
        <f>LEFT(FOC[[#This Row],[combo]],FIND("@",FOC[[#This Row],[combo]])-1)</f>
        <v/>
      </c>
    </row>
    <row r="169">
      <c r="A169" t="inlineStr">
        <is>
          <t>PKGK24VE0001209B</t>
        </is>
      </c>
      <c r="B169" t="inlineStr">
        <is>
          <t>O</t>
        </is>
      </c>
      <c r="C169">
        <f>FOC[[#This Row],[ppo_no]]&amp;FOC[[#This Row],[usage]]&amp;IFERROR(VALUE(FOC[[#This Row],[Column1]]),FOC[[#This Row],[Column1]])</f>
        <v/>
      </c>
      <c r="D169" t="inlineStr">
        <is>
          <t>JEP0427NAV@NAVY WITH TIPPING</t>
        </is>
      </c>
      <c r="E169" t="n">
        <v>3224</v>
      </c>
      <c r="F169" t="n">
        <v>0</v>
      </c>
      <c r="G169">
        <f>LEFT(FOC[[#This Row],[combo]],FIND("@",FOC[[#This Row],[combo]])-1)</f>
        <v/>
      </c>
    </row>
    <row r="170">
      <c r="A170" t="inlineStr">
        <is>
          <t>PKGK24VE0009486D</t>
        </is>
      </c>
      <c r="B170" t="inlineStr">
        <is>
          <t>F</t>
        </is>
      </c>
      <c r="C170">
        <f>FOC[[#This Row],[ppo_no]]&amp;FOC[[#This Row],[usage]]&amp;IFERROR(VALUE(FOC[[#This Row],[Column1]]),FOC[[#This Row],[Column1]])</f>
        <v/>
      </c>
      <c r="D170" t="inlineStr">
        <is>
          <t>JEP0402DGN@DARK GREEN</t>
        </is>
      </c>
      <c r="E170" t="n">
        <v>1515</v>
      </c>
      <c r="F170" t="n">
        <v>0</v>
      </c>
      <c r="G170">
        <f>LEFT(FOC[[#This Row],[combo]],FIND("@",FOC[[#This Row],[combo]])-1)</f>
        <v/>
      </c>
    </row>
    <row r="171">
      <c r="A171" t="inlineStr">
        <is>
          <t>PKGK24VE0009486E</t>
        </is>
      </c>
      <c r="B171" t="inlineStr">
        <is>
          <t>F</t>
        </is>
      </c>
      <c r="C171">
        <f>FOC[[#This Row],[ppo_no]]&amp;FOC[[#This Row],[usage]]&amp;IFERROR(VALUE(FOC[[#This Row],[Column1]]),FOC[[#This Row],[Column1]])</f>
        <v/>
      </c>
      <c r="D171" t="inlineStr">
        <is>
          <t>JEP0406WNE@Port Royale  19-1627 TCX</t>
        </is>
      </c>
      <c r="E171" t="n">
        <v>1284</v>
      </c>
      <c r="F171" t="n">
        <v>0</v>
      </c>
      <c r="G171">
        <f>LEFT(FOC[[#This Row],[combo]],FIND("@",FOC[[#This Row],[combo]])-1)</f>
        <v/>
      </c>
    </row>
    <row r="172">
      <c r="A172" t="inlineStr">
        <is>
          <t>PKGK24VE0009486E</t>
        </is>
      </c>
      <c r="B172" t="inlineStr">
        <is>
          <t>O</t>
        </is>
      </c>
      <c r="C172">
        <f>FOC[[#This Row],[ppo_no]]&amp;FOC[[#This Row],[usage]]&amp;IFERROR(VALUE(FOC[[#This Row],[Column1]]),FOC[[#This Row],[Column1]])</f>
        <v/>
      </c>
      <c r="D172" t="inlineStr">
        <is>
          <t>JEP0406WNE@Port Royale  19-1627 TCX</t>
        </is>
      </c>
      <c r="E172" t="n">
        <v>1283</v>
      </c>
      <c r="F172" t="n">
        <v>0</v>
      </c>
      <c r="G172">
        <f>LEFT(FOC[[#This Row],[combo]],FIND("@",FOC[[#This Row],[combo]])-1)</f>
        <v/>
      </c>
    </row>
    <row r="173">
      <c r="A173" t="inlineStr">
        <is>
          <t>PKGK24VE0009486E</t>
        </is>
      </c>
      <c r="B173" t="inlineStr">
        <is>
          <t>O</t>
        </is>
      </c>
      <c r="C173">
        <f>FOC[[#This Row],[ppo_no]]&amp;FOC[[#This Row],[usage]]&amp;IFERROR(VALUE(FOC[[#This Row],[Column1]]),FOC[[#This Row],[Column1]])</f>
        <v/>
      </c>
      <c r="D173" t="inlineStr">
        <is>
          <t>JEP0426GRN@GREEN</t>
        </is>
      </c>
      <c r="E173" t="n">
        <v>1587</v>
      </c>
      <c r="F173" t="n">
        <v>0</v>
      </c>
      <c r="G173">
        <f>LEFT(FOC[[#This Row],[combo]],FIND("@",FOC[[#This Row],[combo]])-1)</f>
        <v/>
      </c>
    </row>
    <row r="174">
      <c r="A174" t="inlineStr">
        <is>
          <t>PKGK24VE0009486E</t>
        </is>
      </c>
      <c r="B174" t="inlineStr">
        <is>
          <t>F</t>
        </is>
      </c>
      <c r="C174">
        <f>FOC[[#This Row],[ppo_no]]&amp;FOC[[#This Row],[usage]]&amp;IFERROR(VALUE(FOC[[#This Row],[Column1]]),FOC[[#This Row],[Column1]])</f>
        <v/>
      </c>
      <c r="D174" t="inlineStr">
        <is>
          <t>JEP0426GRN@GREEN</t>
        </is>
      </c>
      <c r="E174" t="n">
        <v>1618</v>
      </c>
      <c r="F174" t="n">
        <v>0</v>
      </c>
      <c r="G174">
        <f>LEFT(FOC[[#This Row],[combo]],FIND("@",FOC[[#This Row],[combo]])-1)</f>
        <v/>
      </c>
    </row>
    <row r="175">
      <c r="A175" t="inlineStr">
        <is>
          <t>PKGK24VE0009486D</t>
        </is>
      </c>
      <c r="B175" t="inlineStr">
        <is>
          <t>O</t>
        </is>
      </c>
      <c r="C175">
        <f>FOC[[#This Row],[ppo_no]]&amp;FOC[[#This Row],[usage]]&amp;IFERROR(VALUE(FOC[[#This Row],[Column1]]),FOC[[#This Row],[Column1]])</f>
        <v/>
      </c>
      <c r="D175" t="inlineStr">
        <is>
          <t>JEP0402DGN@DARK GREEN</t>
        </is>
      </c>
      <c r="E175" t="n">
        <v>1512</v>
      </c>
      <c r="F175" t="n">
        <v>0</v>
      </c>
      <c r="G175">
        <f>LEFT(FOC[[#This Row],[combo]],FIND("@",FOC[[#This Row],[combo]])-1)</f>
        <v/>
      </c>
    </row>
    <row r="176">
      <c r="A176" t="inlineStr">
        <is>
          <t>PKGK24VE0000734A</t>
        </is>
      </c>
      <c r="B176" t="inlineStr">
        <is>
          <t>B</t>
        </is>
      </c>
      <c r="C176">
        <f>FOC[[#This Row],[ppo_no]]&amp;FOC[[#This Row],[usage]]&amp;IFERROR(VALUE(FOC[[#This Row],[Column1]]),FOC[[#This Row],[Column1]])</f>
        <v/>
      </c>
      <c r="D176" t="inlineStr">
        <is>
          <t>JEQ0020WNE@Wine</t>
        </is>
      </c>
      <c r="E176" t="n">
        <v>993.5</v>
      </c>
      <c r="F176" t="n">
        <v>1</v>
      </c>
      <c r="G176">
        <f>LEFT(FOC[[#This Row],[combo]],FIND("@",FOC[[#This Row],[combo]])-1)</f>
        <v/>
      </c>
    </row>
    <row r="177">
      <c r="A177" t="inlineStr">
        <is>
          <t>PKGK24VE0000734A</t>
        </is>
      </c>
      <c r="B177" t="inlineStr">
        <is>
          <t>F</t>
        </is>
      </c>
      <c r="C177">
        <f>FOC[[#This Row],[ppo_no]]&amp;FOC[[#This Row],[usage]]&amp;IFERROR(VALUE(FOC[[#This Row],[Column1]]),FOC[[#This Row],[Column1]])</f>
        <v/>
      </c>
      <c r="D177" t="inlineStr">
        <is>
          <t>JEQ0020WNE@Wine</t>
        </is>
      </c>
      <c r="E177" t="n">
        <v>1111</v>
      </c>
      <c r="F177" t="n">
        <v>0</v>
      </c>
      <c r="G177">
        <f>LEFT(FOC[[#This Row],[combo]],FIND("@",FOC[[#This Row],[combo]])-1)</f>
        <v/>
      </c>
    </row>
    <row r="178">
      <c r="A178" t="inlineStr">
        <is>
          <t>PKGK24VE0009486E</t>
        </is>
      </c>
      <c r="B178" t="inlineStr">
        <is>
          <t>O</t>
        </is>
      </c>
      <c r="C178">
        <f>FOC[[#This Row],[ppo_no]]&amp;FOC[[#This Row],[usage]]&amp;IFERROR(VALUE(FOC[[#This Row],[Column1]]),FOC[[#This Row],[Column1]])</f>
        <v/>
      </c>
      <c r="D178" t="inlineStr">
        <is>
          <t>JEP0402DGN@DARK GREEN</t>
        </is>
      </c>
      <c r="E178" t="n">
        <v>2123</v>
      </c>
      <c r="F178" t="n">
        <v>0</v>
      </c>
      <c r="G178">
        <f>LEFT(FOC[[#This Row],[combo]],FIND("@",FOC[[#This Row],[combo]])-1)</f>
        <v/>
      </c>
    </row>
    <row r="179">
      <c r="A179" t="inlineStr">
        <is>
          <t>PKGK24VE0009486H</t>
        </is>
      </c>
      <c r="B179" t="inlineStr">
        <is>
          <t>B</t>
        </is>
      </c>
      <c r="C179">
        <f>FOC[[#This Row],[ppo_no]]&amp;FOC[[#This Row],[usage]]&amp;IFERROR(VALUE(FOC[[#This Row],[Column1]]),FOC[[#This Row],[Column1]])</f>
        <v/>
      </c>
      <c r="D179" t="inlineStr">
        <is>
          <t>JEP0340WHT@White</t>
        </is>
      </c>
      <c r="E179" t="n">
        <v>1542.5</v>
      </c>
      <c r="F179" t="n">
        <v>3</v>
      </c>
      <c r="G179">
        <f>LEFT(FOC[[#This Row],[combo]],FIND("@",FOC[[#This Row],[combo]])-1)</f>
        <v/>
      </c>
    </row>
    <row r="180">
      <c r="A180" t="inlineStr">
        <is>
          <t>PKGK22VE0006919A</t>
        </is>
      </c>
      <c r="B180" t="inlineStr">
        <is>
          <t>F</t>
        </is>
      </c>
      <c r="C180">
        <f>FOC[[#This Row],[ppo_no]]&amp;FOC[[#This Row],[usage]]&amp;IFERROR(VALUE(FOC[[#This Row],[Column1]]),FOC[[#This Row],[Column1]])</f>
        <v/>
      </c>
      <c r="D180" t="inlineStr">
        <is>
          <t>JEP0393TEL@TEAL GREEN</t>
        </is>
      </c>
      <c r="E180" t="n">
        <v>2</v>
      </c>
      <c r="F180" t="n">
        <v>0</v>
      </c>
      <c r="G180">
        <f>LEFT(FOC[[#This Row],[combo]],FIND("@",FOC[[#This Row],[combo]])-1)</f>
        <v/>
      </c>
    </row>
    <row r="181">
      <c r="A181" t="inlineStr">
        <is>
          <t>PKGK24VE0009893F</t>
        </is>
      </c>
      <c r="B181" t="inlineStr">
        <is>
          <t>B</t>
        </is>
      </c>
      <c r="C181">
        <f>FOC[[#This Row],[ppo_no]]&amp;FOC[[#This Row],[usage]]&amp;IFERROR(VALUE(FOC[[#This Row],[Column1]]),FOC[[#This Row],[Column1]])</f>
        <v/>
      </c>
      <c r="D181" t="inlineStr">
        <is>
          <t>JEP0317BLK@Black</t>
        </is>
      </c>
      <c r="E181" t="n">
        <v>2045.5</v>
      </c>
      <c r="F181" t="n">
        <v>5.5</v>
      </c>
      <c r="G181">
        <f>LEFT(FOC[[#This Row],[combo]],FIND("@",FOC[[#This Row],[combo]])-1)</f>
        <v/>
      </c>
    </row>
    <row r="182">
      <c r="A182" t="inlineStr">
        <is>
          <t>PKGK24VE0009486E</t>
        </is>
      </c>
      <c r="B182" t="inlineStr">
        <is>
          <t>B</t>
        </is>
      </c>
      <c r="C182">
        <f>FOC[[#This Row],[ppo_no]]&amp;FOC[[#This Row],[usage]]&amp;IFERROR(VALUE(FOC[[#This Row],[Column1]]),FOC[[#This Row],[Column1]])</f>
        <v/>
      </c>
      <c r="D182" t="inlineStr">
        <is>
          <t>JEP0402DGN@DARK GREEN</t>
        </is>
      </c>
      <c r="E182" t="n">
        <v>1907.5</v>
      </c>
      <c r="F182" t="n">
        <v>0</v>
      </c>
      <c r="G182">
        <f>LEFT(FOC[[#This Row],[combo]],FIND("@",FOC[[#This Row],[combo]])-1)</f>
        <v/>
      </c>
    </row>
    <row r="183">
      <c r="A183" t="inlineStr">
        <is>
          <t>PKGK24VE0000729A</t>
        </is>
      </c>
      <c r="B183" t="inlineStr">
        <is>
          <t>O</t>
        </is>
      </c>
      <c r="C183">
        <f>FOC[[#This Row],[ppo_no]]&amp;FOC[[#This Row],[usage]]&amp;IFERROR(VALUE(FOC[[#This Row],[Column1]]),FOC[[#This Row],[Column1]])</f>
        <v/>
      </c>
      <c r="D183" t="inlineStr">
        <is>
          <t>JEA0004NAV@NAVY 48633</t>
        </is>
      </c>
      <c r="E183" t="n">
        <v>1100</v>
      </c>
      <c r="F183" t="n">
        <v>0</v>
      </c>
      <c r="G183">
        <f>LEFT(FOC[[#This Row],[combo]],FIND("@",FOC[[#This Row],[combo]])-1)</f>
        <v/>
      </c>
    </row>
    <row r="184">
      <c r="A184" t="inlineStr">
        <is>
          <t>PKGK24VE0004506A</t>
        </is>
      </c>
      <c r="B184" t="inlineStr">
        <is>
          <t>B</t>
        </is>
      </c>
      <c r="C184">
        <f>FOC[[#This Row],[ppo_no]]&amp;FOC[[#This Row],[usage]]&amp;IFERROR(VALUE(FOC[[#This Row],[Column1]]),FOC[[#This Row],[Column1]])</f>
        <v/>
      </c>
      <c r="D184" t="inlineStr">
        <is>
          <t>JEP0442NAV@French Blue</t>
        </is>
      </c>
      <c r="E184" t="n">
        <v>5868</v>
      </c>
      <c r="F184" t="n">
        <v>336</v>
      </c>
      <c r="G184">
        <f>LEFT(FOC[[#This Row],[combo]],FIND("@",FOC[[#This Row],[combo]])-1)</f>
        <v/>
      </c>
    </row>
    <row r="185">
      <c r="A185" t="inlineStr">
        <is>
          <t>PKGK24VE0006001C</t>
        </is>
      </c>
      <c r="B185" t="inlineStr">
        <is>
          <t>F</t>
        </is>
      </c>
      <c r="C185">
        <f>FOC[[#This Row],[ppo_no]]&amp;FOC[[#This Row],[usage]]&amp;IFERROR(VALUE(FOC[[#This Row],[Column1]]),FOC[[#This Row],[Column1]])</f>
        <v/>
      </c>
      <c r="D185" t="inlineStr">
        <is>
          <t>JEP0340IDG@Indigo blue</t>
        </is>
      </c>
      <c r="E185" t="n">
        <v>2092</v>
      </c>
      <c r="F185" t="n">
        <v>0</v>
      </c>
      <c r="G185">
        <f>LEFT(FOC[[#This Row],[combo]],FIND("@",FOC[[#This Row],[combo]])-1)</f>
        <v/>
      </c>
    </row>
    <row r="186">
      <c r="A186" t="inlineStr">
        <is>
          <t>PKGK24VE0006001B</t>
        </is>
      </c>
      <c r="B186" t="inlineStr">
        <is>
          <t>F</t>
        </is>
      </c>
      <c r="C186">
        <f>FOC[[#This Row],[ppo_no]]&amp;FOC[[#This Row],[usage]]&amp;IFERROR(VALUE(FOC[[#This Row],[Column1]]),FOC[[#This Row],[Column1]])</f>
        <v/>
      </c>
      <c r="D186" t="inlineStr">
        <is>
          <t>JEP0440TAN@Tan 16-1315 TCX</t>
        </is>
      </c>
      <c r="E186" t="n">
        <v>3180</v>
      </c>
      <c r="F186" t="n">
        <v>0</v>
      </c>
      <c r="G186">
        <f>LEFT(FOC[[#This Row],[combo]],FIND("@",FOC[[#This Row],[combo]])-1)</f>
        <v/>
      </c>
    </row>
    <row r="187">
      <c r="A187" t="inlineStr">
        <is>
          <t>PKGK24VE0006001C</t>
        </is>
      </c>
      <c r="B187" t="inlineStr">
        <is>
          <t>O</t>
        </is>
      </c>
      <c r="C187">
        <f>FOC[[#This Row],[ppo_no]]&amp;FOC[[#This Row],[usage]]&amp;IFERROR(VALUE(FOC[[#This Row],[Column1]]),FOC[[#This Row],[Column1]])</f>
        <v/>
      </c>
      <c r="D187" t="inlineStr">
        <is>
          <t>JEP0340IDG@Indigo blue</t>
        </is>
      </c>
      <c r="E187" t="n">
        <v>2145</v>
      </c>
      <c r="F187" t="n">
        <v>0</v>
      </c>
      <c r="G187">
        <f>LEFT(FOC[[#This Row],[combo]],FIND("@",FOC[[#This Row],[combo]])-1)</f>
        <v/>
      </c>
    </row>
    <row r="188">
      <c r="A188" t="inlineStr">
        <is>
          <t>PKGK24VE0006001B</t>
        </is>
      </c>
      <c r="B188" t="inlineStr">
        <is>
          <t>O</t>
        </is>
      </c>
      <c r="C188">
        <f>FOC[[#This Row],[ppo_no]]&amp;FOC[[#This Row],[usage]]&amp;IFERROR(VALUE(FOC[[#This Row],[Column1]]),FOC[[#This Row],[Column1]])</f>
        <v/>
      </c>
      <c r="D188" t="inlineStr">
        <is>
          <t>JEP0440TAN@Tan 16-1315 TCX</t>
        </is>
      </c>
      <c r="E188" t="n">
        <v>3163</v>
      </c>
      <c r="F188" t="n">
        <v>0</v>
      </c>
      <c r="G188">
        <f>LEFT(FOC[[#This Row],[combo]],FIND("@",FOC[[#This Row],[combo]])-1)</f>
        <v/>
      </c>
    </row>
    <row r="189">
      <c r="A189" t="inlineStr">
        <is>
          <t>PKGK24VE0009486E</t>
        </is>
      </c>
      <c r="B189" t="inlineStr">
        <is>
          <t>O</t>
        </is>
      </c>
      <c r="C189">
        <f>FOC[[#This Row],[ppo_no]]&amp;FOC[[#This Row],[usage]]&amp;IFERROR(VALUE(FOC[[#This Row],[Column1]]),FOC[[#This Row],[Column1]])</f>
        <v/>
      </c>
      <c r="D189" t="inlineStr">
        <is>
          <t>JEP0402LLC@Lilac purple</t>
        </is>
      </c>
      <c r="E189" t="n">
        <v>1414</v>
      </c>
      <c r="F189" t="n">
        <v>0</v>
      </c>
      <c r="G189">
        <f>LEFT(FOC[[#This Row],[combo]],FIND("@",FOC[[#This Row],[combo]])-1)</f>
        <v/>
      </c>
    </row>
    <row r="190">
      <c r="A190" t="inlineStr">
        <is>
          <t>PKGK24VE0009486E</t>
        </is>
      </c>
      <c r="B190" t="inlineStr">
        <is>
          <t>F</t>
        </is>
      </c>
      <c r="C190">
        <f>FOC[[#This Row],[ppo_no]]&amp;FOC[[#This Row],[usage]]&amp;IFERROR(VALUE(FOC[[#This Row],[Column1]]),FOC[[#This Row],[Column1]])</f>
        <v/>
      </c>
      <c r="D190" t="inlineStr">
        <is>
          <t>JEP0402DGN@DARK GREEN</t>
        </is>
      </c>
      <c r="E190" t="n">
        <v>2151</v>
      </c>
      <c r="F190" t="n">
        <v>0</v>
      </c>
      <c r="G190">
        <f>LEFT(FOC[[#This Row],[combo]],FIND("@",FOC[[#This Row],[combo]])-1)</f>
        <v/>
      </c>
    </row>
    <row r="191">
      <c r="A191" t="inlineStr">
        <is>
          <t>PKGK24VE0009486E</t>
        </is>
      </c>
      <c r="B191" t="inlineStr">
        <is>
          <t>F</t>
        </is>
      </c>
      <c r="C191">
        <f>FOC[[#This Row],[ppo_no]]&amp;FOC[[#This Row],[usage]]&amp;IFERROR(VALUE(FOC[[#This Row],[Column1]]),FOC[[#This Row],[Column1]])</f>
        <v/>
      </c>
      <c r="D191" t="inlineStr">
        <is>
          <t>JEP0402LLC@Lilac purple</t>
        </is>
      </c>
      <c r="E191" t="n">
        <v>1410</v>
      </c>
      <c r="F191" t="n">
        <v>0</v>
      </c>
      <c r="G191">
        <f>LEFT(FOC[[#This Row],[combo]],FIND("@",FOC[[#This Row],[combo]])-1)</f>
        <v/>
      </c>
    </row>
    <row r="192">
      <c r="A192" t="inlineStr">
        <is>
          <t>PKGK24VE0000734A</t>
        </is>
      </c>
      <c r="B192" t="inlineStr">
        <is>
          <t>O</t>
        </is>
      </c>
      <c r="C192">
        <f>FOC[[#This Row],[ppo_no]]&amp;FOC[[#This Row],[usage]]&amp;IFERROR(VALUE(FOC[[#This Row],[Column1]]),FOC[[#This Row],[Column1]])</f>
        <v/>
      </c>
      <c r="D192" t="inlineStr">
        <is>
          <t>JEQ0020WNE@Wine</t>
        </is>
      </c>
      <c r="E192" t="n">
        <v>1094</v>
      </c>
      <c r="F192" t="n">
        <v>0</v>
      </c>
      <c r="G192">
        <f>LEFT(FOC[[#This Row],[combo]],FIND("@",FOC[[#This Row],[combo]])-1)</f>
        <v/>
      </c>
    </row>
    <row r="193">
      <c r="A193" t="inlineStr">
        <is>
          <t>PKGK24VE0009486D</t>
        </is>
      </c>
      <c r="B193" t="inlineStr">
        <is>
          <t>O</t>
        </is>
      </c>
      <c r="C193">
        <f>FOC[[#This Row],[ppo_no]]&amp;FOC[[#This Row],[usage]]&amp;IFERROR(VALUE(FOC[[#This Row],[Column1]]),FOC[[#This Row],[Column1]])</f>
        <v/>
      </c>
      <c r="D193" t="inlineStr">
        <is>
          <t>JEP0426TQB@TURQUOISE</t>
        </is>
      </c>
      <c r="E193" t="n">
        <v>1259</v>
      </c>
      <c r="F193" t="n">
        <v>0</v>
      </c>
      <c r="G193">
        <f>LEFT(FOC[[#This Row],[combo]],FIND("@",FOC[[#This Row],[combo]])-1)</f>
        <v/>
      </c>
    </row>
    <row r="194">
      <c r="A194" t="inlineStr">
        <is>
          <t>PKGK24VE0009486D</t>
        </is>
      </c>
      <c r="B194" t="inlineStr">
        <is>
          <t>F</t>
        </is>
      </c>
      <c r="C194">
        <f>FOC[[#This Row],[ppo_no]]&amp;FOC[[#This Row],[usage]]&amp;IFERROR(VALUE(FOC[[#This Row],[Column1]]),FOC[[#This Row],[Column1]])</f>
        <v/>
      </c>
      <c r="D194" t="inlineStr">
        <is>
          <t>JEP0426TQB@TURQUOISE</t>
        </is>
      </c>
      <c r="E194" t="n">
        <v>1261</v>
      </c>
      <c r="F194" t="n">
        <v>0</v>
      </c>
      <c r="G194">
        <f>LEFT(FOC[[#This Row],[combo]],FIND("@",FOC[[#This Row],[combo]])-1)</f>
        <v/>
      </c>
    </row>
    <row r="195">
      <c r="A195" t="inlineStr">
        <is>
          <t>PKGK24VE0009486H</t>
        </is>
      </c>
      <c r="B195" t="inlineStr">
        <is>
          <t>O</t>
        </is>
      </c>
      <c r="C195">
        <f>FOC[[#This Row],[ppo_no]]&amp;FOC[[#This Row],[usage]]&amp;IFERROR(VALUE(FOC[[#This Row],[Column1]]),FOC[[#This Row],[Column1]])</f>
        <v/>
      </c>
      <c r="D195" t="inlineStr">
        <is>
          <t>JEP0340WHT@White</t>
        </is>
      </c>
      <c r="E195" t="n">
        <v>1871</v>
      </c>
      <c r="F195" t="n">
        <v>0</v>
      </c>
      <c r="G195">
        <f>LEFT(FOC[[#This Row],[combo]],FIND("@",FOC[[#This Row],[combo]])-1)</f>
        <v/>
      </c>
    </row>
    <row r="196">
      <c r="A196" t="inlineStr">
        <is>
          <t>PKGK24VE0009486H</t>
        </is>
      </c>
      <c r="B196" t="inlineStr">
        <is>
          <t>F</t>
        </is>
      </c>
      <c r="C196">
        <f>FOC[[#This Row],[ppo_no]]&amp;FOC[[#This Row],[usage]]&amp;IFERROR(VALUE(FOC[[#This Row],[Column1]]),FOC[[#This Row],[Column1]])</f>
        <v/>
      </c>
      <c r="D196" t="inlineStr">
        <is>
          <t>JEP0340WHT@White</t>
        </is>
      </c>
      <c r="E196" t="n">
        <v>1891</v>
      </c>
      <c r="F196" t="n">
        <v>0</v>
      </c>
      <c r="G196">
        <f>LEFT(FOC[[#This Row],[combo]],FIND("@",FOC[[#This Row],[combo]])-1)</f>
        <v/>
      </c>
    </row>
    <row r="197">
      <c r="A197" t="inlineStr">
        <is>
          <t>PKGK24VE0009486I</t>
        </is>
      </c>
      <c r="B197" t="inlineStr">
        <is>
          <t>B</t>
        </is>
      </c>
      <c r="C197">
        <f>FOC[[#This Row],[ppo_no]]&amp;FOC[[#This Row],[usage]]&amp;IFERROR(VALUE(FOC[[#This Row],[Column1]]),FOC[[#This Row],[Column1]])</f>
        <v/>
      </c>
      <c r="D197" t="inlineStr">
        <is>
          <t>JEP0340NAV@NAVY</t>
        </is>
      </c>
      <c r="E197" t="n">
        <v>1261.5</v>
      </c>
      <c r="F197" t="n">
        <v>12</v>
      </c>
      <c r="G197">
        <f>LEFT(FOC[[#This Row],[combo]],FIND("@",FOC[[#This Row],[combo]])-1)</f>
        <v/>
      </c>
    </row>
    <row r="198">
      <c r="A198" t="inlineStr">
        <is>
          <t>PKGK24VE0009486I</t>
        </is>
      </c>
      <c r="B198" t="inlineStr">
        <is>
          <t>F</t>
        </is>
      </c>
      <c r="C198">
        <f>FOC[[#This Row],[ppo_no]]&amp;FOC[[#This Row],[usage]]&amp;IFERROR(VALUE(FOC[[#This Row],[Column1]]),FOC[[#This Row],[Column1]])</f>
        <v/>
      </c>
      <c r="D198" t="inlineStr">
        <is>
          <t>JEP0340NAV@NAVY</t>
        </is>
      </c>
      <c r="E198" t="n">
        <v>1774</v>
      </c>
      <c r="F198" t="n">
        <v>0</v>
      </c>
      <c r="G198">
        <f>LEFT(FOC[[#This Row],[combo]],FIND("@",FOC[[#This Row],[combo]])-1)</f>
        <v/>
      </c>
    </row>
    <row r="199">
      <c r="A199" t="inlineStr">
        <is>
          <t>PKGK24VE0009486I</t>
        </is>
      </c>
      <c r="B199" t="inlineStr">
        <is>
          <t>O</t>
        </is>
      </c>
      <c r="C199">
        <f>FOC[[#This Row],[ppo_no]]&amp;FOC[[#This Row],[usage]]&amp;IFERROR(VALUE(FOC[[#This Row],[Column1]]),FOC[[#This Row],[Column1]])</f>
        <v/>
      </c>
      <c r="D199" t="inlineStr">
        <is>
          <t>JEP0340NAV@NAVY</t>
        </is>
      </c>
      <c r="E199" t="n">
        <v>1741</v>
      </c>
      <c r="F199" t="n">
        <v>0</v>
      </c>
      <c r="G199">
        <f>LEFT(FOC[[#This Row],[combo]],FIND("@",FOC[[#This Row],[combo]])-1)</f>
        <v/>
      </c>
    </row>
    <row r="200">
      <c r="A200" t="inlineStr">
        <is>
          <t>PKGK24VE0009486I</t>
        </is>
      </c>
      <c r="B200" t="inlineStr">
        <is>
          <t>O</t>
        </is>
      </c>
      <c r="C200">
        <f>FOC[[#This Row],[ppo_no]]&amp;FOC[[#This Row],[usage]]&amp;IFERROR(VALUE(FOC[[#This Row],[Column1]]),FOC[[#This Row],[Column1]])</f>
        <v/>
      </c>
      <c r="D200" t="inlineStr">
        <is>
          <t>JEP0340BLK@BLACK</t>
        </is>
      </c>
      <c r="E200" t="n">
        <v>146</v>
      </c>
      <c r="F200" t="n">
        <v>0</v>
      </c>
      <c r="G200">
        <f>LEFT(FOC[[#This Row],[combo]],FIND("@",FOC[[#This Row],[combo]])-1)</f>
        <v/>
      </c>
    </row>
    <row r="201">
      <c r="A201" t="inlineStr">
        <is>
          <t>PKGK24VE0006001D</t>
        </is>
      </c>
      <c r="B201" t="inlineStr">
        <is>
          <t>B</t>
        </is>
      </c>
      <c r="C201">
        <f>FOC[[#This Row],[ppo_no]]&amp;FOC[[#This Row],[usage]]&amp;IFERROR(VALUE(FOC[[#This Row],[Column1]]),FOC[[#This Row],[Column1]])</f>
        <v/>
      </c>
      <c r="D201" t="inlineStr">
        <is>
          <t>JEP0340WHT@White</t>
        </is>
      </c>
      <c r="E201" t="n">
        <v>997.5</v>
      </c>
      <c r="F201" t="n">
        <v>6</v>
      </c>
      <c r="G201">
        <f>LEFT(FOC[[#This Row],[combo]],FIND("@",FOC[[#This Row],[combo]])-1)</f>
        <v/>
      </c>
    </row>
    <row r="202">
      <c r="A202" t="inlineStr">
        <is>
          <t>PKGK24VE0004506F</t>
        </is>
      </c>
      <c r="B202" t="inlineStr">
        <is>
          <t>B</t>
        </is>
      </c>
      <c r="C202">
        <f>FOC[[#This Row],[ppo_no]]&amp;FOC[[#This Row],[usage]]&amp;IFERROR(VALUE(FOC[[#This Row],[Column1]]),FOC[[#This Row],[Column1]])</f>
        <v/>
      </c>
      <c r="D202" t="inlineStr">
        <is>
          <t>JEP0442AQA@Aqua green</t>
        </is>
      </c>
      <c r="E202" t="n">
        <v>2124.5</v>
      </c>
      <c r="F202" t="n">
        <v>0</v>
      </c>
      <c r="G202">
        <f>LEFT(FOC[[#This Row],[combo]],FIND("@",FOC[[#This Row],[combo]])-1)</f>
        <v/>
      </c>
    </row>
    <row r="203">
      <c r="A203" t="inlineStr">
        <is>
          <t>PKGK24VE0004957F</t>
        </is>
      </c>
      <c r="B203" t="inlineStr">
        <is>
          <t>B</t>
        </is>
      </c>
      <c r="C203">
        <f>FOC[[#This Row],[ppo_no]]&amp;FOC[[#This Row],[usage]]&amp;IFERROR(VALUE(FOC[[#This Row],[Column1]]),FOC[[#This Row],[Column1]])</f>
        <v/>
      </c>
      <c r="D203" t="inlineStr">
        <is>
          <t>JEP0317WHT@white</t>
        </is>
      </c>
      <c r="E203" t="n">
        <v>3297</v>
      </c>
      <c r="F203" t="n">
        <v>7.6</v>
      </c>
      <c r="G203">
        <f>LEFT(FOC[[#This Row],[combo]],FIND("@",FOC[[#This Row],[combo]])-1)</f>
        <v/>
      </c>
    </row>
    <row r="204">
      <c r="A204" t="inlineStr">
        <is>
          <t>PKGK24VE0009486J</t>
        </is>
      </c>
      <c r="B204" t="inlineStr">
        <is>
          <t>B</t>
        </is>
      </c>
      <c r="C204">
        <f>FOC[[#This Row],[ppo_no]]&amp;FOC[[#This Row],[usage]]&amp;IFERROR(VALUE(FOC[[#This Row],[Column1]]),FOC[[#This Row],[Column1]])</f>
        <v/>
      </c>
      <c r="D204" t="inlineStr">
        <is>
          <t>JEP0406WNE@Port Royale  19-1627 TCX</t>
        </is>
      </c>
      <c r="E204" t="n">
        <v>2611.5</v>
      </c>
      <c r="F204" t="n">
        <v>3</v>
      </c>
      <c r="G204">
        <f>LEFT(FOC[[#This Row],[combo]],FIND("@",FOC[[#This Row],[combo]])-1)</f>
        <v/>
      </c>
    </row>
    <row r="205">
      <c r="A205" t="inlineStr">
        <is>
          <t>PKGK24VE0006001B</t>
        </is>
      </c>
      <c r="B205" t="inlineStr">
        <is>
          <t>F</t>
        </is>
      </c>
      <c r="C205">
        <f>FOC[[#This Row],[ppo_no]]&amp;FOC[[#This Row],[usage]]&amp;IFERROR(VALUE(FOC[[#This Row],[Column1]]),FOC[[#This Row],[Column1]])</f>
        <v/>
      </c>
      <c r="D205" t="inlineStr">
        <is>
          <t>JEP0440LLC@Lilac 15-3817 TCX</t>
        </is>
      </c>
      <c r="E205" t="n">
        <v>5176</v>
      </c>
      <c r="F205" t="n">
        <v>0</v>
      </c>
      <c r="G205">
        <f>LEFT(FOC[[#This Row],[combo]],FIND("@",FOC[[#This Row],[combo]])-1)</f>
        <v/>
      </c>
    </row>
    <row r="206">
      <c r="A206" t="inlineStr">
        <is>
          <t>PKGK24VE0006001B</t>
        </is>
      </c>
      <c r="B206" t="inlineStr">
        <is>
          <t>O</t>
        </is>
      </c>
      <c r="C206">
        <f>FOC[[#This Row],[ppo_no]]&amp;FOC[[#This Row],[usage]]&amp;IFERROR(VALUE(FOC[[#This Row],[Column1]]),FOC[[#This Row],[Column1]])</f>
        <v/>
      </c>
      <c r="D206" t="inlineStr">
        <is>
          <t>JEP0440LLC@Lilac 15-3817 TCX</t>
        </is>
      </c>
      <c r="E206" t="n">
        <v>5152</v>
      </c>
      <c r="F206" t="n">
        <v>0</v>
      </c>
      <c r="G206">
        <f>LEFT(FOC[[#This Row],[combo]],FIND("@",FOC[[#This Row],[combo]])-1)</f>
        <v/>
      </c>
    </row>
    <row r="207">
      <c r="A207" t="inlineStr">
        <is>
          <t>PKGK24VE0006001C</t>
        </is>
      </c>
      <c r="B207" t="inlineStr">
        <is>
          <t>B</t>
        </is>
      </c>
      <c r="C207">
        <f>FOC[[#This Row],[ppo_no]]&amp;FOC[[#This Row],[usage]]&amp;IFERROR(VALUE(FOC[[#This Row],[Column1]]),FOC[[#This Row],[Column1]])</f>
        <v/>
      </c>
      <c r="D207" t="inlineStr">
        <is>
          <t>JEP0373DGY@Dark Grey</t>
        </is>
      </c>
      <c r="E207" t="n">
        <v>1724</v>
      </c>
      <c r="F207" t="n">
        <v>0</v>
      </c>
      <c r="G207">
        <f>LEFT(FOC[[#This Row],[combo]],FIND("@",FOC[[#This Row],[combo]])-1)</f>
        <v/>
      </c>
    </row>
    <row r="208">
      <c r="A208" t="inlineStr">
        <is>
          <t>PKGK24VE0004506F</t>
        </is>
      </c>
      <c r="B208" t="inlineStr">
        <is>
          <t>B</t>
        </is>
      </c>
      <c r="C208">
        <f>FOC[[#This Row],[ppo_no]]&amp;FOC[[#This Row],[usage]]&amp;IFERROR(VALUE(FOC[[#This Row],[Column1]]),FOC[[#This Row],[Column1]])</f>
        <v/>
      </c>
      <c r="D208" t="inlineStr">
        <is>
          <t>JEP0442NAV@French Blue</t>
        </is>
      </c>
      <c r="E208" t="n">
        <v>3011.5</v>
      </c>
      <c r="F208" t="n">
        <v>40</v>
      </c>
      <c r="G208">
        <f>LEFT(FOC[[#This Row],[combo]],FIND("@",FOC[[#This Row],[combo]])-1)</f>
        <v/>
      </c>
    </row>
    <row r="209">
      <c r="A209" t="inlineStr">
        <is>
          <t>PKGK24VE0004506F</t>
        </is>
      </c>
      <c r="B209" t="inlineStr">
        <is>
          <t>B</t>
        </is>
      </c>
      <c r="C209">
        <f>FOC[[#This Row],[ppo_no]]&amp;FOC[[#This Row],[usage]]&amp;IFERROR(VALUE(FOC[[#This Row],[Column1]]),FOC[[#This Row],[Column1]])</f>
        <v/>
      </c>
      <c r="D209" t="inlineStr">
        <is>
          <t>JEP0442WHT@White</t>
        </is>
      </c>
      <c r="E209" t="n">
        <v>2160</v>
      </c>
      <c r="F209" t="n">
        <v>0</v>
      </c>
      <c r="G209">
        <f>LEFT(FOC[[#This Row],[combo]],FIND("@",FOC[[#This Row],[combo]])-1)</f>
        <v/>
      </c>
    </row>
    <row r="210">
      <c r="A210" t="inlineStr">
        <is>
          <t>PKGK24VE0006001D</t>
        </is>
      </c>
      <c r="B210" t="inlineStr">
        <is>
          <t>O</t>
        </is>
      </c>
      <c r="C210">
        <f>FOC[[#This Row],[ppo_no]]&amp;FOC[[#This Row],[usage]]&amp;IFERROR(VALUE(FOC[[#This Row],[Column1]]),FOC[[#This Row],[Column1]])</f>
        <v/>
      </c>
      <c r="D210" t="inlineStr">
        <is>
          <t>JEP0340NAV@NAVY 48633</t>
        </is>
      </c>
      <c r="E210" t="n">
        <v>4690</v>
      </c>
      <c r="F210" t="n">
        <v>0</v>
      </c>
      <c r="G210">
        <f>LEFT(FOC[[#This Row],[combo]],FIND("@",FOC[[#This Row],[combo]])-1)</f>
        <v/>
      </c>
    </row>
    <row r="211">
      <c r="A211" t="inlineStr">
        <is>
          <t>PKGK24VE0006001C</t>
        </is>
      </c>
      <c r="B211" t="inlineStr">
        <is>
          <t>B</t>
        </is>
      </c>
      <c r="C211">
        <f>FOC[[#This Row],[ppo_no]]&amp;FOC[[#This Row],[usage]]&amp;IFERROR(VALUE(FOC[[#This Row],[Column1]]),FOC[[#This Row],[Column1]])</f>
        <v/>
      </c>
      <c r="D211" t="inlineStr">
        <is>
          <t>JEP0340IDG@Indigo blue</t>
        </is>
      </c>
      <c r="E211" t="n">
        <v>1727</v>
      </c>
      <c r="F211" t="n">
        <v>0</v>
      </c>
      <c r="G211">
        <f>LEFT(FOC[[#This Row],[combo]],FIND("@",FOC[[#This Row],[combo]])-1)</f>
        <v/>
      </c>
    </row>
    <row r="212">
      <c r="A212" t="inlineStr">
        <is>
          <t>PKGK24VE0006001D</t>
        </is>
      </c>
      <c r="B212" t="inlineStr">
        <is>
          <t>F</t>
        </is>
      </c>
      <c r="C212">
        <f>FOC[[#This Row],[ppo_no]]&amp;FOC[[#This Row],[usage]]&amp;IFERROR(VALUE(FOC[[#This Row],[Column1]]),FOC[[#This Row],[Column1]])</f>
        <v/>
      </c>
      <c r="D212" t="inlineStr">
        <is>
          <t>JEP0340WHT@White</t>
        </is>
      </c>
      <c r="E212" t="n">
        <v>1273</v>
      </c>
      <c r="F212" t="n">
        <v>0</v>
      </c>
      <c r="G212">
        <f>LEFT(FOC[[#This Row],[combo]],FIND("@",FOC[[#This Row],[combo]])-1)</f>
        <v/>
      </c>
    </row>
    <row r="213">
      <c r="A213" t="inlineStr">
        <is>
          <t>PKGK24VE0006001D</t>
        </is>
      </c>
      <c r="B213" t="inlineStr">
        <is>
          <t>F</t>
        </is>
      </c>
      <c r="C213">
        <f>FOC[[#This Row],[ppo_no]]&amp;FOC[[#This Row],[usage]]&amp;IFERROR(VALUE(FOC[[#This Row],[Column1]]),FOC[[#This Row],[Column1]])</f>
        <v/>
      </c>
      <c r="D213" t="inlineStr">
        <is>
          <t>JEP0440BPK@Bright Pink 17-2036 TCX</t>
        </is>
      </c>
      <c r="E213" t="n">
        <v>2159</v>
      </c>
      <c r="F213" t="n">
        <v>0</v>
      </c>
      <c r="G213">
        <f>LEFT(FOC[[#This Row],[combo]],FIND("@",FOC[[#This Row],[combo]])-1)</f>
        <v/>
      </c>
    </row>
    <row r="214">
      <c r="A214" t="inlineStr">
        <is>
          <t>PKGK24VE0006001D</t>
        </is>
      </c>
      <c r="B214" t="inlineStr">
        <is>
          <t>O</t>
        </is>
      </c>
      <c r="C214">
        <f>FOC[[#This Row],[ppo_no]]&amp;FOC[[#This Row],[usage]]&amp;IFERROR(VALUE(FOC[[#This Row],[Column1]]),FOC[[#This Row],[Column1]])</f>
        <v/>
      </c>
      <c r="D214" t="inlineStr">
        <is>
          <t>JEP0340WHT@White</t>
        </is>
      </c>
      <c r="E214" t="n">
        <v>1283</v>
      </c>
      <c r="F214" t="n">
        <v>0</v>
      </c>
      <c r="G214">
        <f>LEFT(FOC[[#This Row],[combo]],FIND("@",FOC[[#This Row],[combo]])-1)</f>
        <v/>
      </c>
    </row>
    <row r="215">
      <c r="A215" t="inlineStr">
        <is>
          <t>PKGK24VE0006001C</t>
        </is>
      </c>
      <c r="B215" t="inlineStr">
        <is>
          <t>F</t>
        </is>
      </c>
      <c r="C215">
        <f>FOC[[#This Row],[ppo_no]]&amp;FOC[[#This Row],[usage]]&amp;IFERROR(VALUE(FOC[[#This Row],[Column1]]),FOC[[#This Row],[Column1]])</f>
        <v/>
      </c>
      <c r="D215" t="inlineStr">
        <is>
          <t>JEP0373DGY@Dark Grey</t>
        </is>
      </c>
      <c r="E215" t="n">
        <v>2140</v>
      </c>
      <c r="F215" t="n">
        <v>0</v>
      </c>
      <c r="G215">
        <f>LEFT(FOC[[#This Row],[combo]],FIND("@",FOC[[#This Row],[combo]])-1)</f>
        <v/>
      </c>
    </row>
    <row r="216">
      <c r="A216" t="inlineStr">
        <is>
          <t>PKGK24VE0006001D</t>
        </is>
      </c>
      <c r="B216" t="inlineStr">
        <is>
          <t>F</t>
        </is>
      </c>
      <c r="C216">
        <f>FOC[[#This Row],[ppo_no]]&amp;FOC[[#This Row],[usage]]&amp;IFERROR(VALUE(FOC[[#This Row],[Column1]]),FOC[[#This Row],[Column1]])</f>
        <v/>
      </c>
      <c r="D216" t="inlineStr">
        <is>
          <t>JEP0340NAV@NAVY 48633</t>
        </is>
      </c>
      <c r="E216" t="n">
        <v>4696</v>
      </c>
      <c r="F216" t="n">
        <v>0</v>
      </c>
      <c r="G216">
        <f>LEFT(FOC[[#This Row],[combo]],FIND("@",FOC[[#This Row],[combo]])-1)</f>
        <v/>
      </c>
    </row>
    <row r="217">
      <c r="A217" t="inlineStr">
        <is>
          <t>PKGK24VE0006001D</t>
        </is>
      </c>
      <c r="B217" t="inlineStr">
        <is>
          <t>O</t>
        </is>
      </c>
      <c r="C217">
        <f>FOC[[#This Row],[ppo_no]]&amp;FOC[[#This Row],[usage]]&amp;IFERROR(VALUE(FOC[[#This Row],[Column1]]),FOC[[#This Row],[Column1]])</f>
        <v/>
      </c>
      <c r="D217" t="inlineStr">
        <is>
          <t>JEP0440BPK@Bright Pink 17-2036 TCX</t>
        </is>
      </c>
      <c r="E217" t="n">
        <v>2141</v>
      </c>
      <c r="F217" t="n">
        <v>0</v>
      </c>
      <c r="G217">
        <f>LEFT(FOC[[#This Row],[combo]],FIND("@",FOC[[#This Row],[combo]])-1)</f>
        <v/>
      </c>
    </row>
    <row r="218">
      <c r="A218" t="inlineStr">
        <is>
          <t>PKGK24VE0009486I</t>
        </is>
      </c>
      <c r="B218" t="inlineStr">
        <is>
          <t>B</t>
        </is>
      </c>
      <c r="C218">
        <f>FOC[[#This Row],[ppo_no]]&amp;FOC[[#This Row],[usage]]&amp;IFERROR(VALUE(FOC[[#This Row],[Column1]]),FOC[[#This Row],[Column1]])</f>
        <v/>
      </c>
      <c r="D218" t="inlineStr">
        <is>
          <t>JEP0340BLK@BLACK</t>
        </is>
      </c>
      <c r="E218" t="n">
        <v>120.5</v>
      </c>
      <c r="F218" t="n">
        <v>0</v>
      </c>
      <c r="G218">
        <f>LEFT(FOC[[#This Row],[combo]],FIND("@",FOC[[#This Row],[combo]])-1)</f>
        <v/>
      </c>
    </row>
    <row r="219">
      <c r="A219" t="inlineStr">
        <is>
          <t>PKGK24VE0009486G</t>
        </is>
      </c>
      <c r="B219" t="inlineStr">
        <is>
          <t>B</t>
        </is>
      </c>
      <c r="C219">
        <f>FOC[[#This Row],[ppo_no]]&amp;FOC[[#This Row],[usage]]&amp;IFERROR(VALUE(FOC[[#This Row],[Column1]]),FOC[[#This Row],[Column1]])</f>
        <v/>
      </c>
      <c r="D219" t="inlineStr">
        <is>
          <t>JEP0402DGN@DARK GREEN</t>
        </is>
      </c>
      <c r="E219" t="n">
        <v>1202</v>
      </c>
      <c r="F219" t="n">
        <v>42</v>
      </c>
      <c r="G219">
        <f>LEFT(FOC[[#This Row],[combo]],FIND("@",FOC[[#This Row],[combo]])-1)</f>
        <v/>
      </c>
    </row>
    <row r="220">
      <c r="A220" t="inlineStr">
        <is>
          <t>PKGK24VE0009486I</t>
        </is>
      </c>
      <c r="B220" t="inlineStr">
        <is>
          <t>F</t>
        </is>
      </c>
      <c r="C220">
        <f>FOC[[#This Row],[ppo_no]]&amp;FOC[[#This Row],[usage]]&amp;IFERROR(VALUE(FOC[[#This Row],[Column1]]),FOC[[#This Row],[Column1]])</f>
        <v/>
      </c>
      <c r="D220" t="inlineStr">
        <is>
          <t>JEP0340BLK@BLACK</t>
        </is>
      </c>
      <c r="E220" t="n">
        <v>165</v>
      </c>
      <c r="F220" t="n">
        <v>0</v>
      </c>
      <c r="G220">
        <f>LEFT(FOC[[#This Row],[combo]],FIND("@",FOC[[#This Row],[combo]])-1)</f>
        <v/>
      </c>
    </row>
    <row r="221">
      <c r="A221" t="inlineStr">
        <is>
          <t>PKGK24VE0006001C</t>
        </is>
      </c>
      <c r="B221" t="inlineStr">
        <is>
          <t>O</t>
        </is>
      </c>
      <c r="C221">
        <f>FOC[[#This Row],[ppo_no]]&amp;FOC[[#This Row],[usage]]&amp;IFERROR(VALUE(FOC[[#This Row],[Column1]]),FOC[[#This Row],[Column1]])</f>
        <v/>
      </c>
      <c r="D221" t="inlineStr">
        <is>
          <t>JEP0373DGY@Dark Grey</t>
        </is>
      </c>
      <c r="E221" t="n">
        <v>2128</v>
      </c>
      <c r="F221" t="n">
        <v>0</v>
      </c>
      <c r="G221">
        <f>LEFT(FOC[[#This Row],[combo]],FIND("@",FOC[[#This Row],[combo]])-1)</f>
        <v/>
      </c>
    </row>
    <row r="222">
      <c r="A222" t="inlineStr">
        <is>
          <t>PKGK24VE0006001D</t>
        </is>
      </c>
      <c r="B222" t="inlineStr">
        <is>
          <t>B</t>
        </is>
      </c>
      <c r="C222">
        <f>FOC[[#This Row],[ppo_no]]&amp;FOC[[#This Row],[usage]]&amp;IFERROR(VALUE(FOC[[#This Row],[Column1]]),FOC[[#This Row],[Column1]])</f>
        <v/>
      </c>
      <c r="D222" t="inlineStr">
        <is>
          <t>JEP0340NAV@NAVY 48633</t>
        </is>
      </c>
      <c r="E222" t="n">
        <v>3984.5</v>
      </c>
      <c r="F222" t="n">
        <v>12</v>
      </c>
      <c r="G222">
        <f>LEFT(FOC[[#This Row],[combo]],FIND("@",FOC[[#This Row],[combo]])-1)</f>
        <v/>
      </c>
    </row>
    <row r="223">
      <c r="A223" t="inlineStr">
        <is>
          <t>PKGK23VEGV06197A</t>
        </is>
      </c>
      <c r="B223" t="inlineStr">
        <is>
          <t>O</t>
        </is>
      </c>
      <c r="C223">
        <f>FOC[[#This Row],[ppo_no]]&amp;FOC[[#This Row],[usage]]&amp;IFERROR(VALUE(FOC[[#This Row],[Column1]]),FOC[[#This Row],[Column1]])</f>
        <v/>
      </c>
      <c r="D223" t="inlineStr">
        <is>
          <t>E4X19188-H-S@E4X19188-H-S</t>
        </is>
      </c>
      <c r="E223" t="n">
        <v>2976</v>
      </c>
      <c r="F223" t="n">
        <v>0</v>
      </c>
      <c r="G223">
        <f>LEFT(FOC[[#This Row],[combo]],FIND("@",FOC[[#This Row],[combo]])-1)</f>
        <v/>
      </c>
    </row>
    <row r="224">
      <c r="A224" t="inlineStr">
        <is>
          <t>PKGK23VEGV06194A</t>
        </is>
      </c>
      <c r="B224" t="inlineStr">
        <is>
          <t>O</t>
        </is>
      </c>
      <c r="C224">
        <f>FOC[[#This Row],[ppo_no]]&amp;FOC[[#This Row],[usage]]&amp;IFERROR(VALUE(FOC[[#This Row],[Column1]]),FOC[[#This Row],[Column1]])</f>
        <v/>
      </c>
      <c r="D224" t="inlineStr">
        <is>
          <t>E4X19188-H-S@E4X19188-H-S</t>
        </is>
      </c>
      <c r="E224" t="n">
        <v>10407</v>
      </c>
      <c r="F224" t="n">
        <v>0</v>
      </c>
      <c r="G224">
        <f>LEFT(FOC[[#This Row],[combo]],FIND("@",FOC[[#This Row],[combo]])-1)</f>
        <v/>
      </c>
    </row>
    <row r="225">
      <c r="A225" t="inlineStr">
        <is>
          <t>PKGK23VEGV06194A</t>
        </is>
      </c>
      <c r="B225" t="inlineStr">
        <is>
          <t>B</t>
        </is>
      </c>
      <c r="C225">
        <f>FOC[[#This Row],[ppo_no]]&amp;FOC[[#This Row],[usage]]&amp;IFERROR(VALUE(FOC[[#This Row],[Column1]]),FOC[[#This Row],[Column1]])</f>
        <v/>
      </c>
      <c r="D225" t="inlineStr">
        <is>
          <t>E4X19188-H-S@E4X19188-H-S</t>
        </is>
      </c>
      <c r="E225" t="n">
        <v>6321.5</v>
      </c>
      <c r="F225" t="n">
        <v>15</v>
      </c>
      <c r="G225">
        <f>LEFT(FOC[[#This Row],[combo]],FIND("@",FOC[[#This Row],[combo]])-1)</f>
        <v/>
      </c>
    </row>
    <row r="226">
      <c r="A226" t="inlineStr">
        <is>
          <t>PKGK23VEGV06197A</t>
        </is>
      </c>
      <c r="B226" t="inlineStr">
        <is>
          <t>B</t>
        </is>
      </c>
      <c r="C226">
        <f>FOC[[#This Row],[ppo_no]]&amp;FOC[[#This Row],[usage]]&amp;IFERROR(VALUE(FOC[[#This Row],[Column1]]),FOC[[#This Row],[Column1]])</f>
        <v/>
      </c>
      <c r="D226" t="inlineStr">
        <is>
          <t>E4X19188-H-S@E4X19188-H-S</t>
        </is>
      </c>
      <c r="E226" t="n">
        <v>2363</v>
      </c>
      <c r="F226" t="n">
        <v>0</v>
      </c>
      <c r="G226">
        <f>LEFT(FOC[[#This Row],[combo]],FIND("@",FOC[[#This Row],[combo]])-1)</f>
        <v/>
      </c>
    </row>
    <row r="227">
      <c r="A227" t="inlineStr">
        <is>
          <t>PKGK24VE0003834A</t>
        </is>
      </c>
      <c r="B227" t="inlineStr">
        <is>
          <t>B</t>
        </is>
      </c>
      <c r="C227">
        <f>FOC[[#This Row],[ppo_no]]&amp;FOC[[#This Row],[usage]]&amp;IFERROR(VALUE(FOC[[#This Row],[Column1]]),FOC[[#This Row],[Column1]])</f>
        <v/>
      </c>
      <c r="D227" t="inlineStr">
        <is>
          <t>JEX0034NAV@NAVY BLUE 7324NYFD01 用SE染料</t>
        </is>
      </c>
      <c r="E227" t="n">
        <v>1013.5</v>
      </c>
      <c r="F227" t="n">
        <v>7</v>
      </c>
      <c r="G227">
        <f>LEFT(FOC[[#This Row],[combo]],FIND("@",FOC[[#This Row],[combo]])-1)</f>
        <v/>
      </c>
    </row>
    <row r="228">
      <c r="A228" t="inlineStr">
        <is>
          <t>PKGK25VF0108918A</t>
        </is>
      </c>
      <c r="B228" t="inlineStr">
        <is>
          <t>B</t>
        </is>
      </c>
      <c r="C228">
        <f>FOC[[#This Row],[ppo_no]]&amp;FOC[[#This Row],[usage]]&amp;IFERROR(VALUE(FOC[[#This Row],[Column1]]),FOC[[#This Row],[Column1]])</f>
        <v/>
      </c>
      <c r="D228" t="inlineStr">
        <is>
          <t>152628116-1@BRIGHT WHITE</t>
        </is>
      </c>
      <c r="E228" t="n">
        <v>64766.5</v>
      </c>
      <c r="F228" t="n">
        <v>496</v>
      </c>
      <c r="G228">
        <f>LEFT(FOC[[#This Row],[combo]],FIND("@",FOC[[#This Row],[combo]])-1)</f>
        <v/>
      </c>
    </row>
    <row r="229">
      <c r="A229" t="inlineStr">
        <is>
          <t>PKGK25VF0108918A</t>
        </is>
      </c>
      <c r="B229" t="inlineStr">
        <is>
          <t>B</t>
        </is>
      </c>
      <c r="C229">
        <f>FOC[[#This Row],[ppo_no]]&amp;FOC[[#This Row],[usage]]&amp;IFERROR(VALUE(FOC[[#This Row],[Column1]]),FOC[[#This Row],[Column1]])</f>
        <v/>
      </c>
      <c r="D229" t="inlineStr">
        <is>
          <t>152628116-2@AC7701芯片灰</t>
        </is>
      </c>
      <c r="E229" t="n">
        <v>65885.5</v>
      </c>
      <c r="F229" t="n">
        <v>662.5</v>
      </c>
      <c r="G229">
        <f>LEFT(FOC[[#This Row],[combo]],FIND("@",FOC[[#This Row],[combo]])-1)</f>
        <v/>
      </c>
    </row>
    <row r="230">
      <c r="A230" t="inlineStr">
        <is>
          <t>PKGK25VF0108918A</t>
        </is>
      </c>
      <c r="B230" t="inlineStr">
        <is>
          <t>B</t>
        </is>
      </c>
      <c r="C230">
        <f>FOC[[#This Row],[ppo_no]]&amp;FOC[[#This Row],[usage]]&amp;IFERROR(VALUE(FOC[[#This Row],[Column1]]),FOC[[#This Row],[Column1]])</f>
        <v/>
      </c>
      <c r="D230" t="inlineStr">
        <is>
          <t>152628116-7@AC1601基础黑</t>
        </is>
      </c>
      <c r="E230" t="n">
        <v>49032.10000000001</v>
      </c>
      <c r="F230" t="n">
        <v>95</v>
      </c>
      <c r="G230">
        <f>LEFT(FOC[[#This Row],[combo]],FIND("@",FOC[[#This Row],[combo]])-1)</f>
        <v/>
      </c>
    </row>
    <row r="231">
      <c r="A231" t="inlineStr">
        <is>
          <t>PKGK23VF0107743A</t>
        </is>
      </c>
      <c r="B231" t="inlineStr">
        <is>
          <t>O</t>
        </is>
      </c>
      <c r="C231">
        <f>FOC[[#This Row],[ppo_no]]&amp;FOC[[#This Row],[usage]]&amp;IFERROR(VALUE(FOC[[#This Row],[Column1]]),FOC[[#This Row],[Column1]])</f>
        <v/>
      </c>
      <c r="D231" t="inlineStr">
        <is>
          <t>01@AW9301纯净白-pure white</t>
        </is>
      </c>
      <c r="E231" t="n">
        <v>40310</v>
      </c>
      <c r="F231" t="n">
        <v>0</v>
      </c>
      <c r="G231">
        <f>LEFT(FOC[[#This Row],[combo]],FIND("@",FOC[[#This Row],[combo]])-1)</f>
        <v/>
      </c>
    </row>
    <row r="232">
      <c r="A232" t="inlineStr">
        <is>
          <t>PKGK24VE0009074B</t>
        </is>
      </c>
      <c r="B232" t="inlineStr">
        <is>
          <t>O</t>
        </is>
      </c>
      <c r="C232">
        <f>FOC[[#This Row],[ppo_no]]&amp;FOC[[#This Row],[usage]]&amp;IFERROR(VALUE(FOC[[#This Row],[Column1]]),FOC[[#This Row],[Column1]])</f>
        <v/>
      </c>
      <c r="D232" t="inlineStr">
        <is>
          <t>JEP0440GRN@19-5420 TCX</t>
        </is>
      </c>
      <c r="E232" t="n">
        <v>2777</v>
      </c>
      <c r="F232" t="n">
        <v>0</v>
      </c>
      <c r="G232">
        <f>LEFT(FOC[[#This Row],[combo]],FIND("@",FOC[[#This Row],[combo]])-1)</f>
        <v/>
      </c>
    </row>
    <row r="233">
      <c r="A233" t="inlineStr">
        <is>
          <t>PKGK24VE0009074B</t>
        </is>
      </c>
      <c r="B233" t="inlineStr">
        <is>
          <t>F</t>
        </is>
      </c>
      <c r="C233">
        <f>FOC[[#This Row],[ppo_no]]&amp;FOC[[#This Row],[usage]]&amp;IFERROR(VALUE(FOC[[#This Row],[Column1]]),FOC[[#This Row],[Column1]])</f>
        <v/>
      </c>
      <c r="D233" t="inlineStr">
        <is>
          <t>JEP0340NAV@NAVY 48633</t>
        </is>
      </c>
      <c r="E233" t="n">
        <v>4162</v>
      </c>
      <c r="F233" t="n">
        <v>0</v>
      </c>
      <c r="G233">
        <f>LEFT(FOC[[#This Row],[combo]],FIND("@",FOC[[#This Row],[combo]])-1)</f>
        <v/>
      </c>
    </row>
    <row r="234">
      <c r="A234" t="inlineStr">
        <is>
          <t>PKGK24VE0009200A</t>
        </is>
      </c>
      <c r="B234" t="inlineStr">
        <is>
          <t>B</t>
        </is>
      </c>
      <c r="C234">
        <f>FOC[[#This Row],[ppo_no]]&amp;FOC[[#This Row],[usage]]&amp;IFERROR(VALUE(FOC[[#This Row],[Column1]]),FOC[[#This Row],[Column1]])</f>
        <v/>
      </c>
      <c r="D234" t="inlineStr">
        <is>
          <t>JEP0317BLK@BLACK</t>
        </is>
      </c>
      <c r="E234" t="n">
        <v>2323.5</v>
      </c>
      <c r="F234" t="n">
        <v>0</v>
      </c>
      <c r="G234">
        <f>LEFT(FOC[[#This Row],[combo]],FIND("@",FOC[[#This Row],[combo]])-1)</f>
        <v/>
      </c>
    </row>
    <row r="235">
      <c r="A235" t="inlineStr">
        <is>
          <t>PKGK24VF0100118A</t>
        </is>
      </c>
      <c r="B235" t="inlineStr">
        <is>
          <t>B</t>
        </is>
      </c>
      <c r="C235">
        <f>FOC[[#This Row],[ppo_no]]&amp;FOC[[#This Row],[usage]]&amp;IFERROR(VALUE(FOC[[#This Row],[Column1]]),FOC[[#This Row],[Column1]])</f>
        <v/>
      </c>
      <c r="D235" t="inlineStr">
        <is>
          <t>2@KK0102乌梅紫</t>
        </is>
      </c>
      <c r="E235" t="n">
        <v>1944.1</v>
      </c>
      <c r="F235" t="n">
        <v>84</v>
      </c>
      <c r="G235">
        <f>LEFT(FOC[[#This Row],[combo]],FIND("@",FOC[[#This Row],[combo]])-1)</f>
        <v/>
      </c>
    </row>
    <row r="236">
      <c r="A236" t="inlineStr">
        <is>
          <t>PKGK23VF0107743A</t>
        </is>
      </c>
      <c r="B236" t="inlineStr">
        <is>
          <t>O</t>
        </is>
      </c>
      <c r="C236">
        <f>FOC[[#This Row],[ppo_no]]&amp;FOC[[#This Row],[usage]]&amp;IFERROR(VALUE(FOC[[#This Row],[Column1]]),FOC[[#This Row],[Column1]])</f>
        <v/>
      </c>
      <c r="D236" t="inlineStr">
        <is>
          <t>03@AB1708深夜蓝-night blue</t>
        </is>
      </c>
      <c r="E236" t="n">
        <v>35541</v>
      </c>
      <c r="F236" t="n">
        <v>0</v>
      </c>
      <c r="G236">
        <f>LEFT(FOC[[#This Row],[combo]],FIND("@",FOC[[#This Row],[combo]])-1)</f>
        <v/>
      </c>
    </row>
    <row r="237">
      <c r="A237" t="inlineStr">
        <is>
          <t>PKGK23VF0107743A</t>
        </is>
      </c>
      <c r="B237" t="inlineStr">
        <is>
          <t>O</t>
        </is>
      </c>
      <c r="C237">
        <f>FOC[[#This Row],[ppo_no]]&amp;FOC[[#This Row],[usage]]&amp;IFERROR(VALUE(FOC[[#This Row],[Column1]]),FOC[[#This Row],[Column1]])</f>
        <v/>
      </c>
      <c r="D237" t="inlineStr">
        <is>
          <t>04@AC1601基础黑-basic black</t>
        </is>
      </c>
      <c r="E237" t="n">
        <v>28317</v>
      </c>
      <c r="F237" t="n">
        <v>0</v>
      </c>
      <c r="G237">
        <f>LEFT(FOC[[#This Row],[combo]],FIND("@",FOC[[#This Row],[combo]])-1)</f>
        <v/>
      </c>
    </row>
    <row r="238">
      <c r="A238" t="inlineStr">
        <is>
          <t>PKGK23VF0107743A</t>
        </is>
      </c>
      <c r="B238" t="inlineStr">
        <is>
          <t>O</t>
        </is>
      </c>
      <c r="C238">
        <f>FOC[[#This Row],[ppo_no]]&amp;FOC[[#This Row],[usage]]&amp;IFERROR(VALUE(FOC[[#This Row],[Column1]]),FOC[[#This Row],[Column1]])</f>
        <v/>
      </c>
      <c r="D238" t="inlineStr">
        <is>
          <t>02@CD28灰花灰-flower grey</t>
        </is>
      </c>
      <c r="E238" t="n">
        <v>42001</v>
      </c>
      <c r="F238" t="n">
        <v>0</v>
      </c>
      <c r="G238">
        <f>LEFT(FOC[[#This Row],[combo]],FIND("@",FOC[[#This Row],[combo]])-1)</f>
        <v/>
      </c>
    </row>
    <row r="239">
      <c r="A239" t="inlineStr">
        <is>
          <t>PKGK23VF0108051A</t>
        </is>
      </c>
      <c r="B239" t="inlineStr">
        <is>
          <t>O</t>
        </is>
      </c>
      <c r="C239">
        <f>FOC[[#This Row],[ppo_no]]&amp;FOC[[#This Row],[usage]]&amp;IFERROR(VALUE(FOC[[#This Row],[Column1]]),FOC[[#This Row],[Column1]])</f>
        <v/>
      </c>
      <c r="D239" t="inlineStr">
        <is>
          <t>03@AB1708深夜蓝-night blue</t>
        </is>
      </c>
      <c r="E239" t="n">
        <v>1126</v>
      </c>
      <c r="F239" t="n">
        <v>0</v>
      </c>
      <c r="G239">
        <f>LEFT(FOC[[#This Row],[combo]],FIND("@",FOC[[#This Row],[combo]])-1)</f>
        <v/>
      </c>
    </row>
    <row r="240">
      <c r="A240" t="inlineStr">
        <is>
          <t>PKGK23VF0108051A</t>
        </is>
      </c>
      <c r="B240" t="inlineStr">
        <is>
          <t>O</t>
        </is>
      </c>
      <c r="C240">
        <f>FOC[[#This Row],[ppo_no]]&amp;FOC[[#This Row],[usage]]&amp;IFERROR(VALUE(FOC[[#This Row],[Column1]]),FOC[[#This Row],[Column1]])</f>
        <v/>
      </c>
      <c r="D240" t="inlineStr">
        <is>
          <t>04@AC1601基础黑-basic black</t>
        </is>
      </c>
      <c r="E240" t="n">
        <v>1054</v>
      </c>
      <c r="F240" t="n">
        <v>0</v>
      </c>
      <c r="G240">
        <f>LEFT(FOC[[#This Row],[combo]],FIND("@",FOC[[#This Row],[combo]])-1)</f>
        <v/>
      </c>
    </row>
    <row r="241">
      <c r="A241" t="inlineStr">
        <is>
          <t>PKGK24VE0003834A</t>
        </is>
      </c>
      <c r="B241" t="inlineStr">
        <is>
          <t>M1</t>
        </is>
      </c>
      <c r="C241">
        <f>FOC[[#This Row],[ppo_no]]&amp;FOC[[#This Row],[usage]]&amp;IFERROR(VALUE(FOC[[#This Row],[Column1]]),FOC[[#This Row],[Column1]])</f>
        <v/>
      </c>
      <c r="D241" t="inlineStr">
        <is>
          <t>JEX0034NAV@NAVY BLUE 7324NYFD01 用SE染料</t>
        </is>
      </c>
      <c r="E241" t="n">
        <v>114.5</v>
      </c>
      <c r="F241" t="n">
        <v>0</v>
      </c>
      <c r="G241">
        <f>LEFT(FOC[[#This Row],[combo]],FIND("@",FOC[[#This Row],[combo]])-1)</f>
        <v/>
      </c>
    </row>
    <row r="242">
      <c r="A242" t="inlineStr">
        <is>
          <t>PKGK24VE0009074B</t>
        </is>
      </c>
      <c r="B242" t="inlineStr">
        <is>
          <t>O</t>
        </is>
      </c>
      <c r="C242">
        <f>FOC[[#This Row],[ppo_no]]&amp;FOC[[#This Row],[usage]]&amp;IFERROR(VALUE(FOC[[#This Row],[Column1]]),FOC[[#This Row],[Column1]])</f>
        <v/>
      </c>
      <c r="D242" t="inlineStr">
        <is>
          <t>JEP0340NAV@NAVY 48633</t>
        </is>
      </c>
      <c r="E242" t="n">
        <v>4040</v>
      </c>
      <c r="F242" t="n">
        <v>0</v>
      </c>
      <c r="G242">
        <f>LEFT(FOC[[#This Row],[combo]],FIND("@",FOC[[#This Row],[combo]])-1)</f>
        <v/>
      </c>
    </row>
    <row r="243">
      <c r="A243" t="inlineStr">
        <is>
          <t>PKGK24VE0008734A</t>
        </is>
      </c>
      <c r="B243" t="inlineStr">
        <is>
          <t>O</t>
        </is>
      </c>
      <c r="C243">
        <f>FOC[[#This Row],[ppo_no]]&amp;FOC[[#This Row],[usage]]&amp;IFERROR(VALUE(FOC[[#This Row],[Column1]]),FOC[[#This Row],[Column1]])</f>
        <v/>
      </c>
      <c r="D243" t="inlineStr">
        <is>
          <t>JEP0439BLK@Jet Blac 19-0303 TCX</t>
        </is>
      </c>
      <c r="E243" t="n">
        <v>1895</v>
      </c>
      <c r="F243" t="n">
        <v>0</v>
      </c>
      <c r="G243">
        <f>LEFT(FOC[[#This Row],[combo]],FIND("@",FOC[[#This Row],[combo]])-1)</f>
        <v/>
      </c>
    </row>
    <row r="244">
      <c r="A244" t="inlineStr">
        <is>
          <t>PKGK24VE0008734A</t>
        </is>
      </c>
      <c r="B244" t="inlineStr">
        <is>
          <t>F</t>
        </is>
      </c>
      <c r="C244">
        <f>FOC[[#This Row],[ppo_no]]&amp;FOC[[#This Row],[usage]]&amp;IFERROR(VALUE(FOC[[#This Row],[Column1]]),FOC[[#This Row],[Column1]])</f>
        <v/>
      </c>
      <c r="D244" t="inlineStr">
        <is>
          <t>JEP0439BLK@Jet Blac 19-0303 TCX</t>
        </is>
      </c>
      <c r="E244" t="n">
        <v>1944</v>
      </c>
      <c r="F244" t="n">
        <v>0</v>
      </c>
      <c r="G244">
        <f>LEFT(FOC[[#This Row],[combo]],FIND("@",FOC[[#This Row],[combo]])-1)</f>
        <v/>
      </c>
    </row>
    <row r="245">
      <c r="A245" t="inlineStr">
        <is>
          <t>PKGK24VE0009101A</t>
        </is>
      </c>
      <c r="B245" t="inlineStr">
        <is>
          <t>B</t>
        </is>
      </c>
      <c r="C245">
        <f>FOC[[#This Row],[ppo_no]]&amp;FOC[[#This Row],[usage]]&amp;IFERROR(VALUE(FOC[[#This Row],[Column1]]),FOC[[#This Row],[Column1]])</f>
        <v/>
      </c>
      <c r="D245" t="inlineStr">
        <is>
          <t>JEX0035NAV@sky captain 19-3922 TCX</t>
        </is>
      </c>
      <c r="E245" t="n">
        <v>2208.5</v>
      </c>
      <c r="F245" t="n">
        <v>209</v>
      </c>
      <c r="G245">
        <f>LEFT(FOC[[#This Row],[combo]],FIND("@",FOC[[#This Row],[combo]])-1)</f>
        <v/>
      </c>
    </row>
    <row r="246">
      <c r="A246" t="inlineStr">
        <is>
          <t>PKGK24VE0009074B</t>
        </is>
      </c>
      <c r="B246" t="inlineStr">
        <is>
          <t>F</t>
        </is>
      </c>
      <c r="C246">
        <f>FOC[[#This Row],[ppo_no]]&amp;FOC[[#This Row],[usage]]&amp;IFERROR(VALUE(FOC[[#This Row],[Column1]]),FOC[[#This Row],[Column1]])</f>
        <v/>
      </c>
      <c r="D246" t="inlineStr">
        <is>
          <t>JEP0452TEL@Majolica Blue 19-4125 TCX</t>
        </is>
      </c>
      <c r="E246" t="n">
        <v>2073</v>
      </c>
      <c r="F246" t="n">
        <v>0</v>
      </c>
      <c r="G246">
        <f>LEFT(FOC[[#This Row],[combo]],FIND("@",FOC[[#This Row],[combo]])-1)</f>
        <v/>
      </c>
    </row>
    <row r="247">
      <c r="A247" t="inlineStr">
        <is>
          <t>PKGK24VE0008734A</t>
        </is>
      </c>
      <c r="B247" t="inlineStr">
        <is>
          <t>F</t>
        </is>
      </c>
      <c r="C247">
        <f>FOC[[#This Row],[ppo_no]]&amp;FOC[[#This Row],[usage]]&amp;IFERROR(VALUE(FOC[[#This Row],[Column1]]),FOC[[#This Row],[Column1]])</f>
        <v/>
      </c>
      <c r="D247" t="inlineStr">
        <is>
          <t>JEP0439CRM@40BGE0004</t>
        </is>
      </c>
      <c r="E247" t="n">
        <v>3003</v>
      </c>
      <c r="F247" t="n">
        <v>0</v>
      </c>
      <c r="G247">
        <f>LEFT(FOC[[#This Row],[combo]],FIND("@",FOC[[#This Row],[combo]])-1)</f>
        <v/>
      </c>
    </row>
    <row r="248">
      <c r="A248" t="inlineStr">
        <is>
          <t>PKGK23VF0108051A</t>
        </is>
      </c>
      <c r="B248" t="inlineStr">
        <is>
          <t>O</t>
        </is>
      </c>
      <c r="C248">
        <f>FOC[[#This Row],[ppo_no]]&amp;FOC[[#This Row],[usage]]&amp;IFERROR(VALUE(FOC[[#This Row],[Column1]]),FOC[[#This Row],[Column1]])</f>
        <v/>
      </c>
      <c r="D248" t="inlineStr">
        <is>
          <t>02@CD28灰花灰-flower grey</t>
        </is>
      </c>
      <c r="E248" t="n">
        <v>878</v>
      </c>
      <c r="F248" t="n">
        <v>0</v>
      </c>
      <c r="G248">
        <f>LEFT(FOC[[#This Row],[combo]],FIND("@",FOC[[#This Row],[combo]])-1)</f>
        <v/>
      </c>
    </row>
    <row r="249">
      <c r="A249" t="inlineStr">
        <is>
          <t>PKGK23VF0108051A</t>
        </is>
      </c>
      <c r="B249" t="inlineStr">
        <is>
          <t>O</t>
        </is>
      </c>
      <c r="C249">
        <f>FOC[[#This Row],[ppo_no]]&amp;FOC[[#This Row],[usage]]&amp;IFERROR(VALUE(FOC[[#This Row],[Column1]]),FOC[[#This Row],[Column1]])</f>
        <v/>
      </c>
      <c r="D249" t="inlineStr">
        <is>
          <t>01@AW9301纯净白-pure white</t>
        </is>
      </c>
      <c r="E249" t="n">
        <v>839</v>
      </c>
      <c r="F249" t="n">
        <v>0</v>
      </c>
      <c r="G249">
        <f>LEFT(FOC[[#This Row],[combo]],FIND("@",FOC[[#This Row],[combo]])-1)</f>
        <v/>
      </c>
    </row>
    <row r="250">
      <c r="A250" t="inlineStr">
        <is>
          <t>PKGK24VE0008734A</t>
        </is>
      </c>
      <c r="B250" t="inlineStr">
        <is>
          <t>O</t>
        </is>
      </c>
      <c r="C250">
        <f>FOC[[#This Row],[ppo_no]]&amp;FOC[[#This Row],[usage]]&amp;IFERROR(VALUE(FOC[[#This Row],[Column1]]),FOC[[#This Row],[Column1]])</f>
        <v/>
      </c>
      <c r="D250" t="inlineStr">
        <is>
          <t>JEP0439CRM@40BGE0004</t>
        </is>
      </c>
      <c r="E250" t="n">
        <v>3005</v>
      </c>
      <c r="F250" t="n">
        <v>0</v>
      </c>
      <c r="G250">
        <f>LEFT(FOC[[#This Row],[combo]],FIND("@",FOC[[#This Row],[combo]])-1)</f>
        <v/>
      </c>
    </row>
    <row r="251">
      <c r="A251" t="inlineStr">
        <is>
          <t>PKGK24VE0009074B</t>
        </is>
      </c>
      <c r="B251" t="inlineStr">
        <is>
          <t>O</t>
        </is>
      </c>
      <c r="C251">
        <f>FOC[[#This Row],[ppo_no]]&amp;FOC[[#This Row],[usage]]&amp;IFERROR(VALUE(FOC[[#This Row],[Column1]]),FOC[[#This Row],[Column1]])</f>
        <v/>
      </c>
      <c r="D251" t="inlineStr">
        <is>
          <t>JEP0360RED@RED</t>
        </is>
      </c>
      <c r="E251" t="n">
        <v>2428</v>
      </c>
      <c r="F251" t="n">
        <v>0</v>
      </c>
      <c r="G251">
        <f>LEFT(FOC[[#This Row],[combo]],FIND("@",FOC[[#This Row],[combo]])-1)</f>
        <v/>
      </c>
    </row>
    <row r="252">
      <c r="A252" t="inlineStr">
        <is>
          <t>PKGK24VE0009074D</t>
        </is>
      </c>
      <c r="B252" t="inlineStr">
        <is>
          <t>B</t>
        </is>
      </c>
      <c r="C252">
        <f>FOC[[#This Row],[ppo_no]]&amp;FOC[[#This Row],[usage]]&amp;IFERROR(VALUE(FOC[[#This Row],[Column1]]),FOC[[#This Row],[Column1]])</f>
        <v/>
      </c>
      <c r="D252" t="inlineStr">
        <is>
          <t>JEP0340NAV@NAVY 48633</t>
        </is>
      </c>
      <c r="E252" t="n">
        <v>3106.8</v>
      </c>
      <c r="F252" t="n">
        <v>12</v>
      </c>
      <c r="G252">
        <f>LEFT(FOC[[#This Row],[combo]],FIND("@",FOC[[#This Row],[combo]])-1)</f>
        <v/>
      </c>
    </row>
    <row r="253">
      <c r="A253" t="inlineStr">
        <is>
          <t>PKGK24VE0009200A</t>
        </is>
      </c>
      <c r="B253" t="inlineStr">
        <is>
          <t>B</t>
        </is>
      </c>
      <c r="C253">
        <f>FOC[[#This Row],[ppo_no]]&amp;FOC[[#This Row],[usage]]&amp;IFERROR(VALUE(FOC[[#This Row],[Column1]]),FOC[[#This Row],[Column1]])</f>
        <v/>
      </c>
      <c r="D253" t="inlineStr">
        <is>
          <t>JEP0317NAV@NAVY</t>
        </is>
      </c>
      <c r="E253" t="n">
        <v>3479</v>
      </c>
      <c r="F253" t="n">
        <v>0</v>
      </c>
      <c r="G253">
        <f>LEFT(FOC[[#This Row],[combo]],FIND("@",FOC[[#This Row],[combo]])-1)</f>
        <v/>
      </c>
    </row>
    <row r="254">
      <c r="A254" t="inlineStr">
        <is>
          <t>PKGK24VE0009074B</t>
        </is>
      </c>
      <c r="B254" t="inlineStr">
        <is>
          <t>B</t>
        </is>
      </c>
      <c r="C254">
        <f>FOC[[#This Row],[ppo_no]]&amp;FOC[[#This Row],[usage]]&amp;IFERROR(VALUE(FOC[[#This Row],[Column1]]),FOC[[#This Row],[Column1]])</f>
        <v/>
      </c>
      <c r="D254" t="inlineStr">
        <is>
          <t>JEP0373DGY@Dark Grey</t>
        </is>
      </c>
      <c r="E254" t="n">
        <v>1256.5</v>
      </c>
      <c r="F254" t="n">
        <v>0</v>
      </c>
      <c r="G254">
        <f>LEFT(FOC[[#This Row],[combo]],FIND("@",FOC[[#This Row],[combo]])-1)</f>
        <v/>
      </c>
    </row>
    <row r="255">
      <c r="A255" t="inlineStr">
        <is>
          <t>PKGK24VF0100118A</t>
        </is>
      </c>
      <c r="B255" t="inlineStr">
        <is>
          <t>B</t>
        </is>
      </c>
      <c r="C255">
        <f>FOC[[#This Row],[ppo_no]]&amp;FOC[[#This Row],[usage]]&amp;IFERROR(VALUE(FOC[[#This Row],[Column1]]),FOC[[#This Row],[Column1]])</f>
        <v/>
      </c>
      <c r="D255" t="inlineStr">
        <is>
          <t>1@AW9300雪花白</t>
        </is>
      </c>
      <c r="E255" t="n">
        <v>2248.5</v>
      </c>
      <c r="F255" t="n">
        <v>138.5</v>
      </c>
      <c r="G255">
        <f>LEFT(FOC[[#This Row],[combo]],FIND("@",FOC[[#This Row],[combo]])-1)</f>
        <v/>
      </c>
    </row>
    <row r="256">
      <c r="A256" t="inlineStr">
        <is>
          <t>PKGK24VF0100115A</t>
        </is>
      </c>
      <c r="B256" t="inlineStr">
        <is>
          <t>B</t>
        </is>
      </c>
      <c r="C256">
        <f>FOC[[#This Row],[ppo_no]]&amp;FOC[[#This Row],[usage]]&amp;IFERROR(VALUE(FOC[[#This Row],[Column1]]),FOC[[#This Row],[Column1]])</f>
        <v/>
      </c>
      <c r="D256" t="inlineStr">
        <is>
          <t>1@AP7517浅雾紫</t>
        </is>
      </c>
      <c r="E256" t="n">
        <v>1232.5</v>
      </c>
      <c r="F256" t="n">
        <v>0</v>
      </c>
      <c r="G256">
        <f>LEFT(FOC[[#This Row],[combo]],FIND("@",FOC[[#This Row],[combo]])-1)</f>
        <v/>
      </c>
    </row>
    <row r="257">
      <c r="A257" t="inlineStr">
        <is>
          <t>PKGK24VE0000845E</t>
        </is>
      </c>
      <c r="B257" t="inlineStr">
        <is>
          <t>B</t>
        </is>
      </c>
      <c r="C257">
        <f>FOC[[#This Row],[ppo_no]]&amp;FOC[[#This Row],[usage]]&amp;IFERROR(VALUE(FOC[[#This Row],[Column1]]),FOC[[#This Row],[Column1]])</f>
        <v/>
      </c>
      <c r="D257" t="inlineStr">
        <is>
          <t>JEP0422PET@Petrol blue</t>
        </is>
      </c>
      <c r="E257" t="n">
        <v>3223.5</v>
      </c>
      <c r="F257" t="n">
        <v>3</v>
      </c>
      <c r="G257">
        <f>LEFT(FOC[[#This Row],[combo]],FIND("@",FOC[[#This Row],[combo]])-1)</f>
        <v/>
      </c>
    </row>
    <row r="258">
      <c r="A258" t="inlineStr">
        <is>
          <t>PKGK24VE0009074B</t>
        </is>
      </c>
      <c r="B258" t="inlineStr">
        <is>
          <t>O</t>
        </is>
      </c>
      <c r="C258">
        <f>FOC[[#This Row],[ppo_no]]&amp;FOC[[#This Row],[usage]]&amp;IFERROR(VALUE(FOC[[#This Row],[Column1]]),FOC[[#This Row],[Column1]])</f>
        <v/>
      </c>
      <c r="D258" t="inlineStr">
        <is>
          <t>JEP0373DGY@Dark Grey</t>
        </is>
      </c>
      <c r="E258" t="n">
        <v>1511</v>
      </c>
      <c r="F258" t="n">
        <v>0</v>
      </c>
      <c r="G258">
        <f>LEFT(FOC[[#This Row],[combo]],FIND("@",FOC[[#This Row],[combo]])-1)</f>
        <v/>
      </c>
    </row>
    <row r="259">
      <c r="A259" t="inlineStr">
        <is>
          <t>PKGK24VE0009074B</t>
        </is>
      </c>
      <c r="B259" t="inlineStr">
        <is>
          <t>F</t>
        </is>
      </c>
      <c r="C259">
        <f>FOC[[#This Row],[ppo_no]]&amp;FOC[[#This Row],[usage]]&amp;IFERROR(VALUE(FOC[[#This Row],[Column1]]),FOC[[#This Row],[Column1]])</f>
        <v/>
      </c>
      <c r="D259" t="inlineStr">
        <is>
          <t>JEP0373DGY@Dark Grey</t>
        </is>
      </c>
      <c r="E259" t="n">
        <v>1527</v>
      </c>
      <c r="F259" t="n">
        <v>0</v>
      </c>
      <c r="G259">
        <f>LEFT(FOC[[#This Row],[combo]],FIND("@",FOC[[#This Row],[combo]])-1)</f>
        <v/>
      </c>
    </row>
    <row r="260">
      <c r="A260" t="inlineStr">
        <is>
          <t>PKGK24VE0009074B</t>
        </is>
      </c>
      <c r="B260" t="inlineStr">
        <is>
          <t>F</t>
        </is>
      </c>
      <c r="C260">
        <f>FOC[[#This Row],[ppo_no]]&amp;FOC[[#This Row],[usage]]&amp;IFERROR(VALUE(FOC[[#This Row],[Column1]]),FOC[[#This Row],[Column1]])</f>
        <v/>
      </c>
      <c r="D260" t="inlineStr">
        <is>
          <t>JEP0340IDG@Indigo blue</t>
        </is>
      </c>
      <c r="E260" t="n">
        <v>2004</v>
      </c>
      <c r="F260" t="n">
        <v>0</v>
      </c>
      <c r="G260">
        <f>LEFT(FOC[[#This Row],[combo]],FIND("@",FOC[[#This Row],[combo]])-1)</f>
        <v/>
      </c>
    </row>
    <row r="261">
      <c r="A261" t="inlineStr">
        <is>
          <t>PKGK24VF0100115A</t>
        </is>
      </c>
      <c r="B261" t="inlineStr">
        <is>
          <t>O</t>
        </is>
      </c>
      <c r="C261">
        <f>FOC[[#This Row],[ppo_no]]&amp;FOC[[#This Row],[usage]]&amp;IFERROR(VALUE(FOC[[#This Row],[Column1]]),FOC[[#This Row],[Column1]])</f>
        <v/>
      </c>
      <c r="D261" t="inlineStr">
        <is>
          <t>1@AP7517浅雾紫</t>
        </is>
      </c>
      <c r="E261" t="n">
        <v>2183</v>
      </c>
      <c r="F261" t="n">
        <v>0</v>
      </c>
      <c r="G261">
        <f>LEFT(FOC[[#This Row],[combo]],FIND("@",FOC[[#This Row],[combo]])-1)</f>
        <v/>
      </c>
    </row>
    <row r="262">
      <c r="A262" t="inlineStr">
        <is>
          <t>PKGK24VF0100115A</t>
        </is>
      </c>
      <c r="B262" t="inlineStr">
        <is>
          <t>O</t>
        </is>
      </c>
      <c r="C262">
        <f>FOC[[#This Row],[ppo_no]]&amp;FOC[[#This Row],[usage]]&amp;IFERROR(VALUE(FOC[[#This Row],[Column1]]),FOC[[#This Row],[Column1]])</f>
        <v/>
      </c>
      <c r="D262" t="inlineStr">
        <is>
          <t>2@AW9106玉米白</t>
        </is>
      </c>
      <c r="E262" t="n">
        <v>4648</v>
      </c>
      <c r="F262" t="n">
        <v>0</v>
      </c>
      <c r="G262">
        <f>LEFT(FOC[[#This Row],[combo]],FIND("@",FOC[[#This Row],[combo]])-1)</f>
        <v/>
      </c>
    </row>
    <row r="263">
      <c r="A263" t="inlineStr">
        <is>
          <t>PKGK24VF0100116A</t>
        </is>
      </c>
      <c r="B263" t="inlineStr">
        <is>
          <t>B</t>
        </is>
      </c>
      <c r="C263">
        <f>FOC[[#This Row],[ppo_no]]&amp;FOC[[#This Row],[usage]]&amp;IFERROR(VALUE(FOC[[#This Row],[Column1]]),FOC[[#This Row],[Column1]])</f>
        <v/>
      </c>
      <c r="D263" t="inlineStr">
        <is>
          <t>1@AC8001积云灰</t>
        </is>
      </c>
      <c r="E263" t="n">
        <v>1559.5</v>
      </c>
      <c r="F263" t="n">
        <v>0</v>
      </c>
      <c r="G263">
        <f>LEFT(FOC[[#This Row],[combo]],FIND("@",FOC[[#This Row],[combo]])-1)</f>
        <v/>
      </c>
    </row>
    <row r="264">
      <c r="A264" t="inlineStr">
        <is>
          <t>PKGK24VF0100118A</t>
        </is>
      </c>
      <c r="B264" t="inlineStr">
        <is>
          <t>R</t>
        </is>
      </c>
      <c r="C264">
        <f>FOC[[#This Row],[ppo_no]]&amp;FOC[[#This Row],[usage]]&amp;IFERROR(VALUE(FOC[[#This Row],[Column1]]),FOC[[#This Row],[Column1]])</f>
        <v/>
      </c>
      <c r="D264" t="inlineStr">
        <is>
          <t>2@KK0102乌梅紫</t>
        </is>
      </c>
      <c r="E264" t="n">
        <v>65.5</v>
      </c>
      <c r="F264" t="n">
        <v>0</v>
      </c>
      <c r="G264">
        <f>LEFT(FOC[[#This Row],[combo]],FIND("@",FOC[[#This Row],[combo]])-1)</f>
        <v/>
      </c>
    </row>
    <row r="265">
      <c r="A265" t="inlineStr">
        <is>
          <t>PKGK24VF0100115A</t>
        </is>
      </c>
      <c r="B265" t="inlineStr">
        <is>
          <t>B</t>
        </is>
      </c>
      <c r="C265">
        <f>FOC[[#This Row],[ppo_no]]&amp;FOC[[#This Row],[usage]]&amp;IFERROR(VALUE(FOC[[#This Row],[Column1]]),FOC[[#This Row],[Column1]])</f>
        <v/>
      </c>
      <c r="D265" t="inlineStr">
        <is>
          <t>2@AW9106玉米白</t>
        </is>
      </c>
      <c r="E265" t="n">
        <v>2590</v>
      </c>
      <c r="F265" t="n">
        <v>0</v>
      </c>
      <c r="G265">
        <f>LEFT(FOC[[#This Row],[combo]],FIND("@",FOC[[#This Row],[combo]])-1)</f>
        <v/>
      </c>
    </row>
    <row r="266">
      <c r="A266" t="inlineStr">
        <is>
          <t>PKGK24VF0100118A</t>
        </is>
      </c>
      <c r="B266" t="inlineStr">
        <is>
          <t>R</t>
        </is>
      </c>
      <c r="C266">
        <f>FOC[[#This Row],[ppo_no]]&amp;FOC[[#This Row],[usage]]&amp;IFERROR(VALUE(FOC[[#This Row],[Column1]]),FOC[[#This Row],[Column1]])</f>
        <v/>
      </c>
      <c r="D266" t="inlineStr">
        <is>
          <t>1@AW9300雪花白</t>
        </is>
      </c>
      <c r="E266" t="n">
        <v>64</v>
      </c>
      <c r="F266" t="n">
        <v>0</v>
      </c>
      <c r="G266">
        <f>LEFT(FOC[[#This Row],[combo]],FIND("@",FOC[[#This Row],[combo]])-1)</f>
        <v/>
      </c>
    </row>
    <row r="267">
      <c r="A267" t="inlineStr">
        <is>
          <t>PKGK24VE0009074B</t>
        </is>
      </c>
      <c r="B267" t="inlineStr">
        <is>
          <t>O</t>
        </is>
      </c>
      <c r="C267">
        <f>FOC[[#This Row],[ppo_no]]&amp;FOC[[#This Row],[usage]]&amp;IFERROR(VALUE(FOC[[#This Row],[Column1]]),FOC[[#This Row],[Column1]])</f>
        <v/>
      </c>
      <c r="D267" t="inlineStr">
        <is>
          <t>JEP0340IDG@Indigo blue</t>
        </is>
      </c>
      <c r="E267" t="n">
        <v>2038</v>
      </c>
      <c r="F267" t="n">
        <v>0</v>
      </c>
      <c r="G267">
        <f>LEFT(FOC[[#This Row],[combo]],FIND("@",FOC[[#This Row],[combo]])-1)</f>
        <v/>
      </c>
    </row>
    <row r="268">
      <c r="A268" t="inlineStr">
        <is>
          <t>PKGK24VE0009314A</t>
        </is>
      </c>
      <c r="B268" t="inlineStr">
        <is>
          <t>B</t>
        </is>
      </c>
      <c r="C268">
        <f>FOC[[#This Row],[ppo_no]]&amp;FOC[[#This Row],[usage]]&amp;IFERROR(VALUE(FOC[[#This Row],[Column1]]),FOC[[#This Row],[Column1]])</f>
        <v/>
      </c>
      <c r="D268" t="inlineStr">
        <is>
          <t>JET0025WHT@Interlock White</t>
        </is>
      </c>
      <c r="E268" t="n">
        <v>1544</v>
      </c>
      <c r="F268" t="n">
        <v>9</v>
      </c>
      <c r="G268">
        <f>LEFT(FOC[[#This Row],[combo]],FIND("@",FOC[[#This Row],[combo]])-1)</f>
        <v/>
      </c>
    </row>
    <row r="269">
      <c r="A269" t="inlineStr">
        <is>
          <t>PKGK24VF0100116A</t>
        </is>
      </c>
      <c r="B269" t="inlineStr">
        <is>
          <t>B</t>
        </is>
      </c>
      <c r="C269">
        <f>FOC[[#This Row],[ppo_no]]&amp;FOC[[#This Row],[usage]]&amp;IFERROR(VALUE(FOC[[#This Row],[Column1]]),FOC[[#This Row],[Column1]])</f>
        <v/>
      </c>
      <c r="D269" t="inlineStr">
        <is>
          <t>2@AC6207淡烟灰</t>
        </is>
      </c>
      <c r="E269" t="n">
        <v>1548.1</v>
      </c>
      <c r="F269" t="n">
        <v>55.5</v>
      </c>
      <c r="G269">
        <f>LEFT(FOC[[#This Row],[combo]],FIND("@",FOC[[#This Row],[combo]])-1)</f>
        <v/>
      </c>
    </row>
    <row r="270">
      <c r="A270" t="inlineStr">
        <is>
          <t>PKGK24VE0003834A</t>
        </is>
      </c>
      <c r="B270" t="inlineStr">
        <is>
          <t>R</t>
        </is>
      </c>
      <c r="C270">
        <f>FOC[[#This Row],[ppo_no]]&amp;FOC[[#This Row],[usage]]&amp;IFERROR(VALUE(FOC[[#This Row],[Column1]]),FOC[[#This Row],[Column1]])</f>
        <v/>
      </c>
      <c r="D270" t="inlineStr">
        <is>
          <t>JEX0034NAV@NAVY BLUE 7324NYFD01 用SE染料</t>
        </is>
      </c>
      <c r="E270" t="n">
        <v>262.5</v>
      </c>
      <c r="F270" t="n">
        <v>6</v>
      </c>
      <c r="G270">
        <f>LEFT(FOC[[#This Row],[combo]],FIND("@",FOC[[#This Row],[combo]])-1)</f>
        <v/>
      </c>
    </row>
    <row r="271">
      <c r="A271" t="inlineStr">
        <is>
          <t>PKGK24VE0009074B</t>
        </is>
      </c>
      <c r="B271" t="inlineStr">
        <is>
          <t>B</t>
        </is>
      </c>
      <c r="C271">
        <f>FOC[[#This Row],[ppo_no]]&amp;FOC[[#This Row],[usage]]&amp;IFERROR(VALUE(FOC[[#This Row],[Column1]]),FOC[[#This Row],[Column1]])</f>
        <v/>
      </c>
      <c r="D271" t="inlineStr">
        <is>
          <t>JEP0340IDG@Indigo blue</t>
        </is>
      </c>
      <c r="E271" t="n">
        <v>1705.5</v>
      </c>
      <c r="F271" t="n">
        <v>0.5</v>
      </c>
      <c r="G271">
        <f>LEFT(FOC[[#This Row],[combo]],FIND("@",FOC[[#This Row],[combo]])-1)</f>
        <v/>
      </c>
    </row>
    <row r="272">
      <c r="A272" t="inlineStr">
        <is>
          <t>PKGK24VE0009101B</t>
        </is>
      </c>
      <c r="B272" t="inlineStr">
        <is>
          <t>B</t>
        </is>
      </c>
      <c r="C272">
        <f>FOC[[#This Row],[ppo_no]]&amp;FOC[[#This Row],[usage]]&amp;IFERROR(VALUE(FOC[[#This Row],[Column1]]),FOC[[#This Row],[Column1]])</f>
        <v/>
      </c>
      <c r="D272" t="inlineStr">
        <is>
          <t>JEY0002LBU@14-4215 TCX</t>
        </is>
      </c>
      <c r="E272" t="n">
        <v>1585</v>
      </c>
      <c r="F272" t="n">
        <v>140</v>
      </c>
      <c r="G272">
        <f>LEFT(FOC[[#This Row],[combo]],FIND("@",FOC[[#This Row],[combo]])-1)</f>
        <v/>
      </c>
    </row>
    <row r="273">
      <c r="A273" t="inlineStr">
        <is>
          <t>PKGK24VE0009314A</t>
        </is>
      </c>
      <c r="B273" t="inlineStr">
        <is>
          <t>Z</t>
        </is>
      </c>
      <c r="C273">
        <f>FOC[[#This Row],[ppo_no]]&amp;FOC[[#This Row],[usage]]&amp;IFERROR(VALUE(FOC[[#This Row],[Column1]]),FOC[[#This Row],[Column1]])</f>
        <v/>
      </c>
      <c r="D273" t="inlineStr">
        <is>
          <t>JET0025WHT@Interlock White</t>
        </is>
      </c>
      <c r="E273" t="n">
        <v>138</v>
      </c>
      <c r="F273" t="n">
        <v>4</v>
      </c>
      <c r="G273">
        <f>LEFT(FOC[[#This Row],[combo]],FIND("@",FOC[[#This Row],[combo]])-1)</f>
        <v/>
      </c>
    </row>
    <row r="274">
      <c r="A274" t="inlineStr">
        <is>
          <t>PKGK24VE0008734A</t>
        </is>
      </c>
      <c r="B274" t="inlineStr">
        <is>
          <t>B</t>
        </is>
      </c>
      <c r="C274">
        <f>FOC[[#This Row],[ppo_no]]&amp;FOC[[#This Row],[usage]]&amp;IFERROR(VALUE(FOC[[#This Row],[Column1]]),FOC[[#This Row],[Column1]])</f>
        <v/>
      </c>
      <c r="D274" t="inlineStr">
        <is>
          <t>JEP0439AFB@Pine Grove</t>
        </is>
      </c>
      <c r="E274" t="n">
        <v>2515</v>
      </c>
      <c r="F274" t="n">
        <v>0</v>
      </c>
      <c r="G274">
        <f>LEFT(FOC[[#This Row],[combo]],FIND("@",FOC[[#This Row],[combo]])-1)</f>
        <v/>
      </c>
    </row>
    <row r="275">
      <c r="A275" t="inlineStr">
        <is>
          <t>PKGK24VE0009074B</t>
        </is>
      </c>
      <c r="B275" t="inlineStr">
        <is>
          <t>B</t>
        </is>
      </c>
      <c r="C275">
        <f>FOC[[#This Row],[ppo_no]]&amp;FOC[[#This Row],[usage]]&amp;IFERROR(VALUE(FOC[[#This Row],[Column1]]),FOC[[#This Row],[Column1]])</f>
        <v/>
      </c>
      <c r="D275" t="inlineStr">
        <is>
          <t>JEP0452PUR@Royal Purple</t>
        </is>
      </c>
      <c r="E275" t="n">
        <v>1678</v>
      </c>
      <c r="F275" t="n">
        <v>142</v>
      </c>
      <c r="G275">
        <f>LEFT(FOC[[#This Row],[combo]],FIND("@",FOC[[#This Row],[combo]])-1)</f>
        <v/>
      </c>
    </row>
    <row r="276">
      <c r="A276" t="inlineStr">
        <is>
          <t>PKGK25VF0109011A</t>
        </is>
      </c>
      <c r="B276" t="inlineStr">
        <is>
          <t>B</t>
        </is>
      </c>
      <c r="C276">
        <f>FOC[[#This Row],[ppo_no]]&amp;FOC[[#This Row],[usage]]&amp;IFERROR(VALUE(FOC[[#This Row],[Column1]]),FOC[[#This Row],[Column1]])</f>
        <v/>
      </c>
      <c r="D276" t="inlineStr">
        <is>
          <t>852628116-2@AC7701芯片灰</t>
        </is>
      </c>
      <c r="E276" t="n">
        <v>395</v>
      </c>
      <c r="F276" t="n">
        <v>13</v>
      </c>
      <c r="G276">
        <f>LEFT(FOC[[#This Row],[combo]],FIND("@",FOC[[#This Row],[combo]])-1)</f>
        <v/>
      </c>
    </row>
    <row r="277">
      <c r="A277" t="inlineStr">
        <is>
          <t>PKGK24VE0009074B</t>
        </is>
      </c>
      <c r="B277" t="inlineStr">
        <is>
          <t>B</t>
        </is>
      </c>
      <c r="C277">
        <f>FOC[[#This Row],[ppo_no]]&amp;FOC[[#This Row],[usage]]&amp;IFERROR(VALUE(FOC[[#This Row],[Column1]]),FOC[[#This Row],[Column1]])</f>
        <v/>
      </c>
      <c r="D277" t="inlineStr">
        <is>
          <t>JEP0340WHT@White</t>
        </is>
      </c>
      <c r="E277" t="n">
        <v>2636.5</v>
      </c>
      <c r="F277" t="n">
        <v>70.5</v>
      </c>
      <c r="G277">
        <f>LEFT(FOC[[#This Row],[combo]],FIND("@",FOC[[#This Row],[combo]])-1)</f>
        <v/>
      </c>
    </row>
    <row r="278">
      <c r="A278" t="inlineStr">
        <is>
          <t>PKGK24VE0009074B</t>
        </is>
      </c>
      <c r="B278" t="inlineStr">
        <is>
          <t>B</t>
        </is>
      </c>
      <c r="C278">
        <f>FOC[[#This Row],[ppo_no]]&amp;FOC[[#This Row],[usage]]&amp;IFERROR(VALUE(FOC[[#This Row],[Column1]]),FOC[[#This Row],[Column1]])</f>
        <v/>
      </c>
      <c r="D278" t="inlineStr">
        <is>
          <t>JEP0440GRN@19-5420 TCX</t>
        </is>
      </c>
      <c r="E278" t="n">
        <v>2651</v>
      </c>
      <c r="F278" t="n">
        <v>216</v>
      </c>
      <c r="G278">
        <f>LEFT(FOC[[#This Row],[combo]],FIND("@",FOC[[#This Row],[combo]])-1)</f>
        <v/>
      </c>
    </row>
    <row r="279">
      <c r="A279" t="inlineStr">
        <is>
          <t>PKGK24VE0009732A</t>
        </is>
      </c>
      <c r="B279" t="inlineStr">
        <is>
          <t>B</t>
        </is>
      </c>
      <c r="C279">
        <f>FOC[[#This Row],[ppo_no]]&amp;FOC[[#This Row],[usage]]&amp;IFERROR(VALUE(FOC[[#This Row],[Column1]]),FOC[[#This Row],[Column1]])</f>
        <v/>
      </c>
      <c r="D279" t="inlineStr">
        <is>
          <t>JEA0003SKY@00-WHTIE/CHAMBRAY BLUE 15-4030 TCX</t>
        </is>
      </c>
      <c r="E279" t="n">
        <v>629.5</v>
      </c>
      <c r="F279" t="n">
        <v>0</v>
      </c>
      <c r="G279">
        <f>LEFT(FOC[[#This Row],[combo]],FIND("@",FOC[[#This Row],[combo]])-1)</f>
        <v/>
      </c>
    </row>
    <row r="280">
      <c r="A280" t="inlineStr">
        <is>
          <t>PKGK24VE0009314A</t>
        </is>
      </c>
      <c r="B280" t="inlineStr">
        <is>
          <t>Z</t>
        </is>
      </c>
      <c r="C280">
        <f>FOC[[#This Row],[ppo_no]]&amp;FOC[[#This Row],[usage]]&amp;IFERROR(VALUE(FOC[[#This Row],[Column1]]),FOC[[#This Row],[Column1]])</f>
        <v/>
      </c>
      <c r="D280" t="inlineStr">
        <is>
          <t>JET0025NAV@NAVY</t>
        </is>
      </c>
      <c r="E280" t="n">
        <v>100</v>
      </c>
      <c r="F280" t="n">
        <v>3</v>
      </c>
      <c r="G280">
        <f>LEFT(FOC[[#This Row],[combo]],FIND("@",FOC[[#This Row],[combo]])-1)</f>
        <v/>
      </c>
    </row>
    <row r="281">
      <c r="A281" t="inlineStr">
        <is>
          <t>PKGK24VE0009227B</t>
        </is>
      </c>
      <c r="B281" t="inlineStr">
        <is>
          <t>B</t>
        </is>
      </c>
      <c r="C281">
        <f>FOC[[#This Row],[ppo_no]]&amp;FOC[[#This Row],[usage]]&amp;IFERROR(VALUE(FOC[[#This Row],[Column1]]),FOC[[#This Row],[Column1]])</f>
        <v/>
      </c>
      <c r="D281" t="inlineStr">
        <is>
          <t>JEP0453BLK@ANTHRACITE</t>
        </is>
      </c>
      <c r="E281" t="n">
        <v>2502</v>
      </c>
      <c r="F281" t="n">
        <v>0</v>
      </c>
      <c r="G281">
        <f>LEFT(FOC[[#This Row],[combo]],FIND("@",FOC[[#This Row],[combo]])-1)</f>
        <v/>
      </c>
    </row>
    <row r="282">
      <c r="A282" t="inlineStr">
        <is>
          <t>PKGK24VE0009227B</t>
        </is>
      </c>
      <c r="B282" t="inlineStr">
        <is>
          <t>B</t>
        </is>
      </c>
      <c r="C282">
        <f>FOC[[#This Row],[ppo_no]]&amp;FOC[[#This Row],[usage]]&amp;IFERROR(VALUE(FOC[[#This Row],[Column1]]),FOC[[#This Row],[Column1]])</f>
        <v/>
      </c>
      <c r="D282" t="inlineStr">
        <is>
          <t>JEP0453NAV@French Blue</t>
        </is>
      </c>
      <c r="E282" t="n">
        <v>3732</v>
      </c>
      <c r="F282" t="n">
        <v>336</v>
      </c>
      <c r="G282">
        <f>LEFT(FOC[[#This Row],[combo]],FIND("@",FOC[[#This Row],[combo]])-1)</f>
        <v/>
      </c>
    </row>
    <row r="283">
      <c r="A283" t="inlineStr">
        <is>
          <t>PKGK24VE0008921B</t>
        </is>
      </c>
      <c r="B283" t="inlineStr">
        <is>
          <t>B</t>
        </is>
      </c>
      <c r="C283">
        <f>FOC[[#This Row],[ppo_no]]&amp;FOC[[#This Row],[usage]]&amp;IFERROR(VALUE(FOC[[#This Row],[Column1]]),FOC[[#This Row],[Column1]])</f>
        <v/>
      </c>
      <c r="D283" t="inlineStr">
        <is>
          <t>JEP0448NAV@Denim Blue - Peacoat 19-3920 TCX</t>
        </is>
      </c>
      <c r="E283" t="n">
        <v>1842</v>
      </c>
      <c r="F283" t="n">
        <v>11</v>
      </c>
      <c r="G283">
        <f>LEFT(FOC[[#This Row],[combo]],FIND("@",FOC[[#This Row],[combo]])-1)</f>
        <v/>
      </c>
    </row>
    <row r="284">
      <c r="A284" t="inlineStr">
        <is>
          <t>PKGK24VE0009225B</t>
        </is>
      </c>
      <c r="B284" t="inlineStr">
        <is>
          <t>B</t>
        </is>
      </c>
      <c r="C284">
        <f>FOC[[#This Row],[ppo_no]]&amp;FOC[[#This Row],[usage]]&amp;IFERROR(VALUE(FOC[[#This Row],[Column1]]),FOC[[#This Row],[Column1]])</f>
        <v/>
      </c>
      <c r="D284" t="inlineStr">
        <is>
          <t>JEP0442NAV@French Blue</t>
        </is>
      </c>
      <c r="E284" t="n">
        <v>2733.5</v>
      </c>
      <c r="F284" t="n">
        <v>80</v>
      </c>
      <c r="G284">
        <f>LEFT(FOC[[#This Row],[combo]],FIND("@",FOC[[#This Row],[combo]])-1)</f>
        <v/>
      </c>
    </row>
    <row r="285">
      <c r="A285" t="inlineStr">
        <is>
          <t>PKGK24VE0009227B</t>
        </is>
      </c>
      <c r="B285" t="inlineStr">
        <is>
          <t>B</t>
        </is>
      </c>
      <c r="C285">
        <f>FOC[[#This Row],[ppo_no]]&amp;FOC[[#This Row],[usage]]&amp;IFERROR(VALUE(FOC[[#This Row],[Column1]]),FOC[[#This Row],[Column1]])</f>
        <v/>
      </c>
      <c r="D285" t="inlineStr">
        <is>
          <t>JEP0453CAM@Camel 17-1409 TCX</t>
        </is>
      </c>
      <c r="E285" t="n">
        <v>2695</v>
      </c>
      <c r="F285" t="n">
        <v>0</v>
      </c>
      <c r="G285">
        <f>LEFT(FOC[[#This Row],[combo]],FIND("@",FOC[[#This Row],[combo]])-1)</f>
        <v/>
      </c>
    </row>
    <row r="286">
      <c r="A286" t="inlineStr">
        <is>
          <t>PKGK24VE0009585A</t>
        </is>
      </c>
      <c r="B286" t="inlineStr">
        <is>
          <t>B</t>
        </is>
      </c>
      <c r="C286">
        <f>FOC[[#This Row],[ppo_no]]&amp;FOC[[#This Row],[usage]]&amp;IFERROR(VALUE(FOC[[#This Row],[Column1]]),FOC[[#This Row],[Column1]])</f>
        <v/>
      </c>
      <c r="D286" t="inlineStr">
        <is>
          <t>JEP0437SLV@Vapor Blue</t>
        </is>
      </c>
      <c r="E286" t="n">
        <v>2068.5</v>
      </c>
      <c r="F286" t="n">
        <v>124</v>
      </c>
      <c r="G286">
        <f>LEFT(FOC[[#This Row],[combo]],FIND("@",FOC[[#This Row],[combo]])-1)</f>
        <v/>
      </c>
    </row>
    <row r="287">
      <c r="A287" t="inlineStr">
        <is>
          <t>PKGK24VE0009746A</t>
        </is>
      </c>
      <c r="B287" t="inlineStr">
        <is>
          <t>M1</t>
        </is>
      </c>
      <c r="C287">
        <f>FOC[[#This Row],[ppo_no]]&amp;FOC[[#This Row],[usage]]&amp;IFERROR(VALUE(FOC[[#This Row],[Column1]]),FOC[[#This Row],[Column1]])</f>
        <v/>
      </c>
      <c r="D287" t="inlineStr">
        <is>
          <t>JEA0010NAV@SHELL GILET Navy2</t>
        </is>
      </c>
      <c r="E287" t="n">
        <v>427</v>
      </c>
      <c r="F287" t="n">
        <v>0</v>
      </c>
      <c r="G287">
        <f>LEFT(FOC[[#This Row],[combo]],FIND("@",FOC[[#This Row],[combo]])-1)</f>
        <v/>
      </c>
    </row>
    <row r="288">
      <c r="A288" t="inlineStr">
        <is>
          <t>PKGK24VE0008918A</t>
        </is>
      </c>
      <c r="B288" t="inlineStr">
        <is>
          <t>B</t>
        </is>
      </c>
      <c r="C288">
        <f>FOC[[#This Row],[ppo_no]]&amp;FOC[[#This Row],[usage]]&amp;IFERROR(VALUE(FOC[[#This Row],[Column1]]),FOC[[#This Row],[Column1]])</f>
        <v/>
      </c>
      <c r="D288" t="inlineStr">
        <is>
          <t>JEP0443DGN@19-5232TCX</t>
        </is>
      </c>
      <c r="E288" t="n">
        <v>2521</v>
      </c>
      <c r="F288" t="n">
        <v>0</v>
      </c>
      <c r="G288">
        <f>LEFT(FOC[[#This Row],[combo]],FIND("@",FOC[[#This Row],[combo]])-1)</f>
        <v/>
      </c>
    </row>
    <row r="289">
      <c r="A289" t="inlineStr">
        <is>
          <t>PKGK24VE0008921B</t>
        </is>
      </c>
      <c r="B289" t="inlineStr">
        <is>
          <t>B</t>
        </is>
      </c>
      <c r="C289">
        <f>FOC[[#This Row],[ppo_no]]&amp;FOC[[#This Row],[usage]]&amp;IFERROR(VALUE(FOC[[#This Row],[Column1]]),FOC[[#This Row],[Column1]])</f>
        <v/>
      </c>
      <c r="D289" t="inlineStr">
        <is>
          <t>JEP0448OAT@Simply Taupe</t>
        </is>
      </c>
      <c r="E289" t="n">
        <v>1880.5</v>
      </c>
      <c r="F289" t="n">
        <v>11</v>
      </c>
      <c r="G289">
        <f>LEFT(FOC[[#This Row],[combo]],FIND("@",FOC[[#This Row],[combo]])-1)</f>
        <v/>
      </c>
    </row>
    <row r="290">
      <c r="A290" t="inlineStr">
        <is>
          <t>PKGK24VE0008921A</t>
        </is>
      </c>
      <c r="B290" t="inlineStr">
        <is>
          <t>B</t>
        </is>
      </c>
      <c r="C290">
        <f>FOC[[#This Row],[ppo_no]]&amp;FOC[[#This Row],[usage]]&amp;IFERROR(VALUE(FOC[[#This Row],[Column1]]),FOC[[#This Row],[Column1]])</f>
        <v/>
      </c>
      <c r="D290" t="inlineStr">
        <is>
          <t>JEP0448CHC@Coffee Bean</t>
        </is>
      </c>
      <c r="E290" t="n">
        <v>2351.5</v>
      </c>
      <c r="F290" t="n">
        <v>322</v>
      </c>
      <c r="G290">
        <f>LEFT(FOC[[#This Row],[combo]],FIND("@",FOC[[#This Row],[combo]])-1)</f>
        <v/>
      </c>
    </row>
    <row r="291">
      <c r="A291" t="inlineStr">
        <is>
          <t>PKGK25VE0009588A</t>
        </is>
      </c>
      <c r="B291" t="inlineStr">
        <is>
          <t>B</t>
        </is>
      </c>
      <c r="C291">
        <f>FOC[[#This Row],[ppo_no]]&amp;FOC[[#This Row],[usage]]&amp;IFERROR(VALUE(FOC[[#This Row],[Column1]]),FOC[[#This Row],[Column1]])</f>
        <v/>
      </c>
      <c r="D291" t="inlineStr">
        <is>
          <t>JEP0422PET@Petrol blue</t>
        </is>
      </c>
      <c r="E291" t="n">
        <v>5011.5</v>
      </c>
      <c r="F291" t="n">
        <v>2</v>
      </c>
      <c r="G291">
        <f>LEFT(FOC[[#This Row],[combo]],FIND("@",FOC[[#This Row],[combo]])-1)</f>
        <v/>
      </c>
    </row>
    <row r="292">
      <c r="A292" t="inlineStr">
        <is>
          <t>PKGK24VE0009694A</t>
        </is>
      </c>
      <c r="B292" t="inlineStr">
        <is>
          <t>F</t>
        </is>
      </c>
      <c r="C292">
        <f>FOC[[#This Row],[ppo_no]]&amp;FOC[[#This Row],[usage]]&amp;IFERROR(VALUE(FOC[[#This Row],[Column1]]),FOC[[#This Row],[Column1]])</f>
        <v/>
      </c>
      <c r="D292" t="inlineStr">
        <is>
          <t>JEA0002NAV@NAVY 48633</t>
        </is>
      </c>
      <c r="E292" t="n">
        <v>583</v>
      </c>
      <c r="F292" t="n">
        <v>0</v>
      </c>
      <c r="G292">
        <f>LEFT(FOC[[#This Row],[combo]],FIND("@",FOC[[#This Row],[combo]])-1)</f>
        <v/>
      </c>
    </row>
    <row r="293">
      <c r="A293" t="inlineStr">
        <is>
          <t>PKGK24VE0008921B</t>
        </is>
      </c>
      <c r="B293" t="inlineStr">
        <is>
          <t>B</t>
        </is>
      </c>
      <c r="C293">
        <f>FOC[[#This Row],[ppo_no]]&amp;FOC[[#This Row],[usage]]&amp;IFERROR(VALUE(FOC[[#This Row],[Column1]]),FOC[[#This Row],[Column1]])</f>
        <v/>
      </c>
      <c r="D293" t="inlineStr">
        <is>
          <t>JEP0448SKY@Blue linen</t>
        </is>
      </c>
      <c r="E293" t="n">
        <v>1835.5</v>
      </c>
      <c r="F293" t="n">
        <v>5</v>
      </c>
      <c r="G293">
        <f>LEFT(FOC[[#This Row],[combo]],FIND("@",FOC[[#This Row],[combo]])-1)</f>
        <v/>
      </c>
    </row>
    <row r="294">
      <c r="A294" t="inlineStr">
        <is>
          <t>PKGK24VE0009314A</t>
        </is>
      </c>
      <c r="B294" t="inlineStr">
        <is>
          <t>B</t>
        </is>
      </c>
      <c r="C294">
        <f>FOC[[#This Row],[ppo_no]]&amp;FOC[[#This Row],[usage]]&amp;IFERROR(VALUE(FOC[[#This Row],[Column1]]),FOC[[#This Row],[Column1]])</f>
        <v/>
      </c>
      <c r="D294" t="inlineStr">
        <is>
          <t>JET0025NAV@NAVY</t>
        </is>
      </c>
      <c r="E294" t="n">
        <v>1596</v>
      </c>
      <c r="F294" t="n">
        <v>336</v>
      </c>
      <c r="G294">
        <f>LEFT(FOC[[#This Row],[combo]],FIND("@",FOC[[#This Row],[combo]])-1)</f>
        <v/>
      </c>
    </row>
    <row r="295">
      <c r="A295" t="inlineStr">
        <is>
          <t>PKGK25VE0009588A</t>
        </is>
      </c>
      <c r="B295" t="inlineStr">
        <is>
          <t>B</t>
        </is>
      </c>
      <c r="C295">
        <f>FOC[[#This Row],[ppo_no]]&amp;FOC[[#This Row],[usage]]&amp;IFERROR(VALUE(FOC[[#This Row],[Column1]]),FOC[[#This Row],[Column1]])</f>
        <v/>
      </c>
      <c r="D295" t="inlineStr">
        <is>
          <t>JEP0326NAV@NAVY</t>
        </is>
      </c>
      <c r="E295" t="n">
        <v>6050</v>
      </c>
      <c r="F295" t="n">
        <v>0</v>
      </c>
      <c r="G295">
        <f>LEFT(FOC[[#This Row],[combo]],FIND("@",FOC[[#This Row],[combo]])-1)</f>
        <v/>
      </c>
    </row>
    <row r="296">
      <c r="A296" t="inlineStr">
        <is>
          <t>PKGK24VE0009074C</t>
        </is>
      </c>
      <c r="B296" t="inlineStr">
        <is>
          <t>B</t>
        </is>
      </c>
      <c r="C296">
        <f>FOC[[#This Row],[ppo_no]]&amp;FOC[[#This Row],[usage]]&amp;IFERROR(VALUE(FOC[[#This Row],[Column1]]),FOC[[#This Row],[Column1]])</f>
        <v/>
      </c>
      <c r="D296" t="inlineStr">
        <is>
          <t>JEP0440LLC@Lilac 15-3817 TCX</t>
        </is>
      </c>
      <c r="E296" t="n">
        <v>1840.5</v>
      </c>
      <c r="F296" t="n">
        <v>61</v>
      </c>
      <c r="G296">
        <f>LEFT(FOC[[#This Row],[combo]],FIND("@",FOC[[#This Row],[combo]])-1)</f>
        <v/>
      </c>
    </row>
    <row r="297">
      <c r="A297" t="inlineStr">
        <is>
          <t>PKGK24VE0009074C</t>
        </is>
      </c>
      <c r="B297" t="inlineStr">
        <is>
          <t>B</t>
        </is>
      </c>
      <c r="C297">
        <f>FOC[[#This Row],[ppo_no]]&amp;FOC[[#This Row],[usage]]&amp;IFERROR(VALUE(FOC[[#This Row],[Column1]]),FOC[[#This Row],[Column1]])</f>
        <v/>
      </c>
      <c r="D297" t="inlineStr">
        <is>
          <t>JEP0452TEL@Majolica Blue 19-4125 TCX</t>
        </is>
      </c>
      <c r="E297" t="n">
        <v>1035</v>
      </c>
      <c r="F297" t="n">
        <v>0</v>
      </c>
      <c r="G297">
        <f>LEFT(FOC[[#This Row],[combo]],FIND("@",FOC[[#This Row],[combo]])-1)</f>
        <v/>
      </c>
    </row>
    <row r="298">
      <c r="A298" t="inlineStr">
        <is>
          <t>PKGK24VE0009225B</t>
        </is>
      </c>
      <c r="B298" t="inlineStr">
        <is>
          <t>B</t>
        </is>
      </c>
      <c r="C298">
        <f>FOC[[#This Row],[ppo_no]]&amp;FOC[[#This Row],[usage]]&amp;IFERROR(VALUE(FOC[[#This Row],[Column1]]),FOC[[#This Row],[Column1]])</f>
        <v/>
      </c>
      <c r="D298" t="inlineStr">
        <is>
          <t>JEP0442WNE@Port Royale  19-1627 TCX</t>
        </is>
      </c>
      <c r="E298" t="n">
        <v>2451</v>
      </c>
      <c r="F298" t="n">
        <v>2</v>
      </c>
      <c r="G298">
        <f>LEFT(FOC[[#This Row],[combo]],FIND("@",FOC[[#This Row],[combo]])-1)</f>
        <v/>
      </c>
    </row>
    <row r="299">
      <c r="A299" t="inlineStr">
        <is>
          <t>PKGK24VE0009074C</t>
        </is>
      </c>
      <c r="B299" t="inlineStr">
        <is>
          <t>O</t>
        </is>
      </c>
      <c r="C299">
        <f>FOC[[#This Row],[ppo_no]]&amp;FOC[[#This Row],[usage]]&amp;IFERROR(VALUE(FOC[[#This Row],[Column1]]),FOC[[#This Row],[Column1]])</f>
        <v/>
      </c>
      <c r="D299" t="inlineStr">
        <is>
          <t>JEP0440ORG@Orange 16-1450 TCX</t>
        </is>
      </c>
      <c r="E299" t="n">
        <v>1534</v>
      </c>
      <c r="F299" t="n">
        <v>0</v>
      </c>
      <c r="G299">
        <f>LEFT(FOC[[#This Row],[combo]],FIND("@",FOC[[#This Row],[combo]])-1)</f>
        <v/>
      </c>
    </row>
    <row r="300">
      <c r="A300" t="inlineStr">
        <is>
          <t>PKGK24VE0009074C</t>
        </is>
      </c>
      <c r="B300" t="inlineStr">
        <is>
          <t>F</t>
        </is>
      </c>
      <c r="C300">
        <f>FOC[[#This Row],[ppo_no]]&amp;FOC[[#This Row],[usage]]&amp;IFERROR(VALUE(FOC[[#This Row],[Column1]]),FOC[[#This Row],[Column1]])</f>
        <v/>
      </c>
      <c r="D300" t="inlineStr">
        <is>
          <t>JEP0440ORG@Orange 16-1450 TCX</t>
        </is>
      </c>
      <c r="E300" t="n">
        <v>1555</v>
      </c>
      <c r="F300" t="n">
        <v>0</v>
      </c>
      <c r="G300">
        <f>LEFT(FOC[[#This Row],[combo]],FIND("@",FOC[[#This Row],[combo]])-1)</f>
        <v/>
      </c>
    </row>
    <row r="301">
      <c r="A301" t="inlineStr">
        <is>
          <t>PKGK24VE0009074C</t>
        </is>
      </c>
      <c r="B301" t="inlineStr">
        <is>
          <t>F</t>
        </is>
      </c>
      <c r="C301">
        <f>FOC[[#This Row],[ppo_no]]&amp;FOC[[#This Row],[usage]]&amp;IFERROR(VALUE(FOC[[#This Row],[Column1]]),FOC[[#This Row],[Column1]])</f>
        <v/>
      </c>
      <c r="D301" t="inlineStr">
        <is>
          <t>JEP0440LMN@Lemon 12-0738 TCX</t>
        </is>
      </c>
      <c r="E301" t="n">
        <v>2063</v>
      </c>
      <c r="F301" t="n">
        <v>0</v>
      </c>
      <c r="G301">
        <f>LEFT(FOC[[#This Row],[combo]],FIND("@",FOC[[#This Row],[combo]])-1)</f>
        <v/>
      </c>
    </row>
    <row r="302">
      <c r="A302" t="inlineStr">
        <is>
          <t>PKGK24VE0009074C</t>
        </is>
      </c>
      <c r="B302" t="inlineStr">
        <is>
          <t>B</t>
        </is>
      </c>
      <c r="C302">
        <f>FOC[[#This Row],[ppo_no]]&amp;FOC[[#This Row],[usage]]&amp;IFERROR(VALUE(FOC[[#This Row],[Column1]]),FOC[[#This Row],[Column1]])</f>
        <v/>
      </c>
      <c r="D302" t="inlineStr">
        <is>
          <t>JEP0440LMN@Lemon 12-0738 TCX</t>
        </is>
      </c>
      <c r="E302" t="n">
        <v>1843</v>
      </c>
      <c r="F302" t="n">
        <v>172</v>
      </c>
      <c r="G302">
        <f>LEFT(FOC[[#This Row],[combo]],FIND("@",FOC[[#This Row],[combo]])-1)</f>
        <v/>
      </c>
    </row>
    <row r="303">
      <c r="A303" t="inlineStr">
        <is>
          <t>PKGK24VE0009074C</t>
        </is>
      </c>
      <c r="B303" t="inlineStr">
        <is>
          <t>O</t>
        </is>
      </c>
      <c r="C303">
        <f>FOC[[#This Row],[ppo_no]]&amp;FOC[[#This Row],[usage]]&amp;IFERROR(VALUE(FOC[[#This Row],[Column1]]),FOC[[#This Row],[Column1]])</f>
        <v/>
      </c>
      <c r="D303" t="inlineStr">
        <is>
          <t>JEP0440LLC@Lilac 15-3817 TCX</t>
        </is>
      </c>
      <c r="E303" t="n">
        <v>2027</v>
      </c>
      <c r="F303" t="n">
        <v>0</v>
      </c>
      <c r="G303">
        <f>LEFT(FOC[[#This Row],[combo]],FIND("@",FOC[[#This Row],[combo]])-1)</f>
        <v/>
      </c>
    </row>
    <row r="304">
      <c r="A304" t="inlineStr">
        <is>
          <t>PKGK24VE0009074C</t>
        </is>
      </c>
      <c r="B304" t="inlineStr">
        <is>
          <t>B</t>
        </is>
      </c>
      <c r="C304">
        <f>FOC[[#This Row],[ppo_no]]&amp;FOC[[#This Row],[usage]]&amp;IFERROR(VALUE(FOC[[#This Row],[Column1]]),FOC[[#This Row],[Column1]])</f>
        <v/>
      </c>
      <c r="D304" t="inlineStr">
        <is>
          <t>JEP0440ORG@Orange 16-1450 TCX</t>
        </is>
      </c>
      <c r="E304" t="n">
        <v>1353</v>
      </c>
      <c r="F304" t="n">
        <v>0</v>
      </c>
      <c r="G304">
        <f>LEFT(FOC[[#This Row],[combo]],FIND("@",FOC[[#This Row],[combo]])-1)</f>
        <v/>
      </c>
    </row>
    <row r="305">
      <c r="A305" t="inlineStr">
        <is>
          <t>PKGK24VE0009225C</t>
        </is>
      </c>
      <c r="B305" t="inlineStr">
        <is>
          <t>B</t>
        </is>
      </c>
      <c r="C305">
        <f>FOC[[#This Row],[ppo_no]]&amp;FOC[[#This Row],[usage]]&amp;IFERROR(VALUE(FOC[[#This Row],[Column1]]),FOC[[#This Row],[Column1]])</f>
        <v/>
      </c>
      <c r="D305" t="inlineStr">
        <is>
          <t>JEP0442DGN@PINEGROVE 19-5406 TCX</t>
        </is>
      </c>
      <c r="E305" t="n">
        <v>2297.5</v>
      </c>
      <c r="F305" t="n">
        <v>0</v>
      </c>
      <c r="G305">
        <f>LEFT(FOC[[#This Row],[combo]],FIND("@",FOC[[#This Row],[combo]])-1)</f>
        <v/>
      </c>
    </row>
    <row r="306">
      <c r="A306" t="inlineStr">
        <is>
          <t>PKGK24VE0009225B</t>
        </is>
      </c>
      <c r="B306" t="inlineStr">
        <is>
          <t>B</t>
        </is>
      </c>
      <c r="C306">
        <f>FOC[[#This Row],[ppo_no]]&amp;FOC[[#This Row],[usage]]&amp;IFERROR(VALUE(FOC[[#This Row],[Column1]]),FOC[[#This Row],[Column1]])</f>
        <v/>
      </c>
      <c r="D306" t="inlineStr">
        <is>
          <t>JEP0442BLK@ANTHRACITE</t>
        </is>
      </c>
      <c r="E306" t="n">
        <v>1934</v>
      </c>
      <c r="F306" t="n">
        <v>0</v>
      </c>
      <c r="G306">
        <f>LEFT(FOC[[#This Row],[combo]],FIND("@",FOC[[#This Row],[combo]])-1)</f>
        <v/>
      </c>
    </row>
    <row r="307">
      <c r="A307" t="inlineStr">
        <is>
          <t>PKGK24VE0008734A</t>
        </is>
      </c>
      <c r="B307" t="inlineStr">
        <is>
          <t>B</t>
        </is>
      </c>
      <c r="C307">
        <f>FOC[[#This Row],[ppo_no]]&amp;FOC[[#This Row],[usage]]&amp;IFERROR(VALUE(FOC[[#This Row],[Column1]]),FOC[[#This Row],[Column1]])</f>
        <v/>
      </c>
      <c r="D307" t="inlineStr">
        <is>
          <t>JEP0439NAV@Dress Blue 19-4024 TCX</t>
        </is>
      </c>
      <c r="E307" t="n">
        <v>3179.7</v>
      </c>
      <c r="F307" t="n">
        <v>5.5</v>
      </c>
      <c r="G307">
        <f>LEFT(FOC[[#This Row],[combo]],FIND("@",FOC[[#This Row],[combo]])-1)</f>
        <v/>
      </c>
    </row>
    <row r="308">
      <c r="A308" t="inlineStr">
        <is>
          <t>PKGK24VE0009225B</t>
        </is>
      </c>
      <c r="B308" t="inlineStr">
        <is>
          <t>B</t>
        </is>
      </c>
      <c r="C308">
        <f>FOC[[#This Row],[ppo_no]]&amp;FOC[[#This Row],[usage]]&amp;IFERROR(VALUE(FOC[[#This Row],[Column1]]),FOC[[#This Row],[Column1]])</f>
        <v/>
      </c>
      <c r="D308" t="inlineStr">
        <is>
          <t>JEP0442CFW@Sky Blue</t>
        </is>
      </c>
      <c r="E308" t="n">
        <v>2508.5</v>
      </c>
      <c r="F308" t="n">
        <v>0</v>
      </c>
      <c r="G308">
        <f>LEFT(FOC[[#This Row],[combo]],FIND("@",FOC[[#This Row],[combo]])-1)</f>
        <v/>
      </c>
    </row>
    <row r="309">
      <c r="A309" t="inlineStr">
        <is>
          <t>PKGK24VE0009225B</t>
        </is>
      </c>
      <c r="B309" t="inlineStr">
        <is>
          <t>B</t>
        </is>
      </c>
      <c r="C309">
        <f>FOC[[#This Row],[ppo_no]]&amp;FOC[[#This Row],[usage]]&amp;IFERROR(VALUE(FOC[[#This Row],[Column1]]),FOC[[#This Row],[Column1]])</f>
        <v/>
      </c>
      <c r="D309" t="inlineStr">
        <is>
          <t>JEP0442WHT@White</t>
        </is>
      </c>
      <c r="E309" t="n">
        <v>2094</v>
      </c>
      <c r="F309" t="n">
        <v>0</v>
      </c>
      <c r="G309">
        <f>LEFT(FOC[[#This Row],[combo]],FIND("@",FOC[[#This Row],[combo]])-1)</f>
        <v/>
      </c>
    </row>
    <row r="310">
      <c r="A310" t="inlineStr">
        <is>
          <t>PKGK24VE0009074C</t>
        </is>
      </c>
      <c r="B310" t="inlineStr">
        <is>
          <t>F</t>
        </is>
      </c>
      <c r="C310">
        <f>FOC[[#This Row],[ppo_no]]&amp;FOC[[#This Row],[usage]]&amp;IFERROR(VALUE(FOC[[#This Row],[Column1]]),FOC[[#This Row],[Column1]])</f>
        <v/>
      </c>
      <c r="D310" t="inlineStr">
        <is>
          <t>JEP0452TEL@Majolica Blue 19-4125 TCX</t>
        </is>
      </c>
      <c r="E310" t="n">
        <v>1277</v>
      </c>
      <c r="F310" t="n">
        <v>0</v>
      </c>
      <c r="G310">
        <f>LEFT(FOC[[#This Row],[combo]],FIND("@",FOC[[#This Row],[combo]])-1)</f>
        <v/>
      </c>
    </row>
    <row r="311">
      <c r="A311" t="inlineStr">
        <is>
          <t>PKGK24VE0008921A</t>
        </is>
      </c>
      <c r="B311" t="inlineStr">
        <is>
          <t>B</t>
        </is>
      </c>
      <c r="C311">
        <f>FOC[[#This Row],[ppo_no]]&amp;FOC[[#This Row],[usage]]&amp;IFERROR(VALUE(FOC[[#This Row],[Column1]]),FOC[[#This Row],[Column1]])</f>
        <v/>
      </c>
      <c r="D311" t="inlineStr">
        <is>
          <t>JEP0448AQA@North Atlantic</t>
        </is>
      </c>
      <c r="E311" t="n">
        <v>2456</v>
      </c>
      <c r="F311" t="n">
        <v>49</v>
      </c>
      <c r="G311">
        <f>LEFT(FOC[[#This Row],[combo]],FIND("@",FOC[[#This Row],[combo]])-1)</f>
        <v/>
      </c>
    </row>
    <row r="312">
      <c r="A312" t="inlineStr">
        <is>
          <t>PKGK24VE0009227B</t>
        </is>
      </c>
      <c r="B312" t="inlineStr">
        <is>
          <t>B</t>
        </is>
      </c>
      <c r="C312">
        <f>FOC[[#This Row],[ppo_no]]&amp;FOC[[#This Row],[usage]]&amp;IFERROR(VALUE(FOC[[#This Row],[Column1]]),FOC[[#This Row],[Column1]])</f>
        <v/>
      </c>
      <c r="D312" t="inlineStr">
        <is>
          <t>JEP0453WHT@White</t>
        </is>
      </c>
      <c r="E312" t="n">
        <v>1881.8</v>
      </c>
      <c r="F312" t="n">
        <v>44</v>
      </c>
      <c r="G312">
        <f>LEFT(FOC[[#This Row],[combo]],FIND("@",FOC[[#This Row],[combo]])-1)</f>
        <v/>
      </c>
    </row>
    <row r="313">
      <c r="A313" t="inlineStr">
        <is>
          <t>PKGK24VE0003683A</t>
        </is>
      </c>
      <c r="B313" t="inlineStr">
        <is>
          <t>B</t>
        </is>
      </c>
      <c r="C313">
        <f>FOC[[#This Row],[ppo_no]]&amp;FOC[[#This Row],[usage]]&amp;IFERROR(VALUE(FOC[[#This Row],[Column1]]),FOC[[#This Row],[Column1]])</f>
        <v/>
      </c>
      <c r="D313" t="inlineStr">
        <is>
          <t>JEP0340BLK@ANTHRACITE</t>
        </is>
      </c>
      <c r="E313" t="n">
        <v>1397.5</v>
      </c>
      <c r="F313" t="n">
        <v>20</v>
      </c>
      <c r="G313">
        <f>LEFT(FOC[[#This Row],[combo]],FIND("@",FOC[[#This Row],[combo]])-1)</f>
        <v/>
      </c>
    </row>
    <row r="314">
      <c r="A314" t="inlineStr">
        <is>
          <t>PKGK24VE0009694A</t>
        </is>
      </c>
      <c r="B314" t="inlineStr">
        <is>
          <t>B</t>
        </is>
      </c>
      <c r="C314">
        <f>FOC[[#This Row],[ppo_no]]&amp;FOC[[#This Row],[usage]]&amp;IFERROR(VALUE(FOC[[#This Row],[Column1]]),FOC[[#This Row],[Column1]])</f>
        <v/>
      </c>
      <c r="D314" t="inlineStr">
        <is>
          <t>JEA0002NAV@NAVY 48633</t>
        </is>
      </c>
      <c r="E314" t="n">
        <v>487</v>
      </c>
      <c r="F314" t="n">
        <v>0</v>
      </c>
      <c r="G314">
        <f>LEFT(FOC[[#This Row],[combo]],FIND("@",FOC[[#This Row],[combo]])-1)</f>
        <v/>
      </c>
    </row>
    <row r="315">
      <c r="A315" t="inlineStr">
        <is>
          <t>PKGK25VF0108918A</t>
        </is>
      </c>
      <c r="B315" t="inlineStr">
        <is>
          <t>O</t>
        </is>
      </c>
      <c r="C315">
        <f>FOC[[#This Row],[ppo_no]]&amp;FOC[[#This Row],[usage]]&amp;IFERROR(VALUE(FOC[[#This Row],[Column1]]),FOC[[#This Row],[Column1]])</f>
        <v/>
      </c>
      <c r="D315" t="inlineStr">
        <is>
          <t>152628116-2@AC7701芯片灰/AC7701芯片灰</t>
        </is>
      </c>
      <c r="E315" t="n">
        <v>47978</v>
      </c>
      <c r="F315" t="n">
        <v>0</v>
      </c>
      <c r="G315">
        <f>LEFT(FOC[[#This Row],[combo]],FIND("@",FOC[[#This Row],[combo]])-1)</f>
        <v/>
      </c>
    </row>
    <row r="316">
      <c r="A316" t="inlineStr">
        <is>
          <t>PKGK24VE0009074C</t>
        </is>
      </c>
      <c r="B316" t="inlineStr">
        <is>
          <t>O</t>
        </is>
      </c>
      <c r="C316">
        <f>FOC[[#This Row],[ppo_no]]&amp;FOC[[#This Row],[usage]]&amp;IFERROR(VALUE(FOC[[#This Row],[Column1]]),FOC[[#This Row],[Column1]])</f>
        <v/>
      </c>
      <c r="D316" t="inlineStr">
        <is>
          <t>JEP0452TEL@Majolica Blue 19-4125 TCX</t>
        </is>
      </c>
      <c r="E316" t="n">
        <v>1266</v>
      </c>
      <c r="F316" t="n">
        <v>0</v>
      </c>
      <c r="G316">
        <f>LEFT(FOC[[#This Row],[combo]],FIND("@",FOC[[#This Row],[combo]])-1)</f>
        <v/>
      </c>
    </row>
    <row r="317">
      <c r="A317" t="inlineStr">
        <is>
          <t>PKGK24VE0009225B</t>
        </is>
      </c>
      <c r="B317" t="inlineStr">
        <is>
          <t>B</t>
        </is>
      </c>
      <c r="C317">
        <f>FOC[[#This Row],[ppo_no]]&amp;FOC[[#This Row],[usage]]&amp;IFERROR(VALUE(FOC[[#This Row],[Column1]]),FOC[[#This Row],[Column1]])</f>
        <v/>
      </c>
      <c r="D317" t="inlineStr">
        <is>
          <t>JEP0442RYL@Blueprint 19-3939 TCX</t>
        </is>
      </c>
      <c r="E317" t="n">
        <v>2403</v>
      </c>
      <c r="F317" t="n">
        <v>3</v>
      </c>
      <c r="G317">
        <f>LEFT(FOC[[#This Row],[combo]],FIND("@",FOC[[#This Row],[combo]])-1)</f>
        <v/>
      </c>
    </row>
    <row r="318">
      <c r="A318" t="inlineStr">
        <is>
          <t>PKGK24VF0100119A</t>
        </is>
      </c>
      <c r="B318" t="inlineStr">
        <is>
          <t>B</t>
        </is>
      </c>
      <c r="C318">
        <f>FOC[[#This Row],[ppo_no]]&amp;FOC[[#This Row],[usage]]&amp;IFERROR(VALUE(FOC[[#This Row],[Column1]]),FOC[[#This Row],[Column1]])</f>
        <v/>
      </c>
      <c r="D318" t="inlineStr">
        <is>
          <t>2@AG4042冰瓷绿</t>
        </is>
      </c>
      <c r="E318" t="n">
        <v>866.5</v>
      </c>
      <c r="F318" t="n">
        <v>4</v>
      </c>
      <c r="G318">
        <f>LEFT(FOC[[#This Row],[combo]],FIND("@",FOC[[#This Row],[combo]])-1)</f>
        <v/>
      </c>
    </row>
    <row r="319">
      <c r="A319" t="inlineStr">
        <is>
          <t>PKGK25VF0108918A</t>
        </is>
      </c>
      <c r="B319" t="inlineStr">
        <is>
          <t>F</t>
        </is>
      </c>
      <c r="C319">
        <f>FOC[[#This Row],[ppo_no]]&amp;FOC[[#This Row],[usage]]&amp;IFERROR(VALUE(FOC[[#This Row],[Column1]]),FOC[[#This Row],[Column1]])</f>
        <v/>
      </c>
      <c r="D319" t="inlineStr">
        <is>
          <t>152628116-2@AC7701芯片灰/AC7701芯片灰</t>
        </is>
      </c>
      <c r="E319" t="n">
        <v>96002</v>
      </c>
      <c r="F319" t="n">
        <v>0</v>
      </c>
      <c r="G319">
        <f>LEFT(FOC[[#This Row],[combo]],FIND("@",FOC[[#This Row],[combo]])-1)</f>
        <v/>
      </c>
    </row>
    <row r="320">
      <c r="A320" t="inlineStr">
        <is>
          <t>PKGK25VF0108918A</t>
        </is>
      </c>
      <c r="B320" t="inlineStr">
        <is>
          <t>O</t>
        </is>
      </c>
      <c r="C320">
        <f>FOC[[#This Row],[ppo_no]]&amp;FOC[[#This Row],[usage]]&amp;IFERROR(VALUE(FOC[[#This Row],[Column1]]),FOC[[#This Row],[Column1]])</f>
        <v/>
      </c>
      <c r="D320" t="inlineStr">
        <is>
          <t>152628116-1@BRIGHT WHITE</t>
        </is>
      </c>
      <c r="E320" t="n">
        <v>18401</v>
      </c>
      <c r="F320" t="n">
        <v>0</v>
      </c>
      <c r="G320">
        <f>LEFT(FOC[[#This Row],[combo]],FIND("@",FOC[[#This Row],[combo]])-1)</f>
        <v/>
      </c>
    </row>
    <row r="321">
      <c r="A321" t="inlineStr">
        <is>
          <t>PKGK25VF0108918A</t>
        </is>
      </c>
      <c r="B321" t="inlineStr">
        <is>
          <t>F</t>
        </is>
      </c>
      <c r="C321">
        <f>FOC[[#This Row],[ppo_no]]&amp;FOC[[#This Row],[usage]]&amp;IFERROR(VALUE(FOC[[#This Row],[Column1]]),FOC[[#This Row],[Column1]])</f>
        <v/>
      </c>
      <c r="D321" t="inlineStr">
        <is>
          <t>152628116-1@BRIGHT WHITE</t>
        </is>
      </c>
      <c r="E321" t="n">
        <v>36832</v>
      </c>
      <c r="F321" t="n">
        <v>0</v>
      </c>
      <c r="G321">
        <f>LEFT(FOC[[#This Row],[combo]],FIND("@",FOC[[#This Row],[combo]])-1)</f>
        <v/>
      </c>
    </row>
    <row r="322">
      <c r="A322" t="inlineStr">
        <is>
          <t>PKGK25VF0108918A</t>
        </is>
      </c>
      <c r="B322" t="inlineStr">
        <is>
          <t>F</t>
        </is>
      </c>
      <c r="C322">
        <f>FOC[[#This Row],[ppo_no]]&amp;FOC[[#This Row],[usage]]&amp;IFERROR(VALUE(FOC[[#This Row],[Column1]]),FOC[[#This Row],[Column1]])</f>
        <v/>
      </c>
      <c r="D322" t="inlineStr">
        <is>
          <t>152628116-7@AC1601基础黑/AC1601基础黑</t>
        </is>
      </c>
      <c r="E322" t="n">
        <v>151886</v>
      </c>
      <c r="F322" t="n">
        <v>0</v>
      </c>
      <c r="G322">
        <f>LEFT(FOC[[#This Row],[combo]],FIND("@",FOC[[#This Row],[combo]])-1)</f>
        <v/>
      </c>
    </row>
    <row r="323">
      <c r="A323" t="inlineStr">
        <is>
          <t>PKGK24VE0009314A</t>
        </is>
      </c>
      <c r="B323" t="inlineStr">
        <is>
          <t>B</t>
        </is>
      </c>
      <c r="C323">
        <f>FOC[[#This Row],[ppo_no]]&amp;FOC[[#This Row],[usage]]&amp;IFERROR(VALUE(FOC[[#This Row],[Column1]]),FOC[[#This Row],[Column1]])</f>
        <v/>
      </c>
      <c r="D323" t="inlineStr">
        <is>
          <t>JET0025GRP@19-3930 TCX</t>
        </is>
      </c>
      <c r="E323" t="n">
        <v>1692</v>
      </c>
      <c r="F323" t="n">
        <v>13</v>
      </c>
      <c r="G323">
        <f>LEFT(FOC[[#This Row],[combo]],FIND("@",FOC[[#This Row],[combo]])-1)</f>
        <v/>
      </c>
    </row>
    <row r="324">
      <c r="A324" t="inlineStr">
        <is>
          <t>PKGK25VF0108918A</t>
        </is>
      </c>
      <c r="B324" t="inlineStr">
        <is>
          <t>O</t>
        </is>
      </c>
      <c r="C324">
        <f>FOC[[#This Row],[ppo_no]]&amp;FOC[[#This Row],[usage]]&amp;IFERROR(VALUE(FOC[[#This Row],[Column1]]),FOC[[#This Row],[Column1]])</f>
        <v/>
      </c>
      <c r="D324" t="inlineStr">
        <is>
          <t>152628116-7@AC1601基础黑/AC1601基础黑</t>
        </is>
      </c>
      <c r="E324" t="n">
        <v>75923</v>
      </c>
      <c r="F324" t="n">
        <v>0</v>
      </c>
      <c r="G324">
        <f>LEFT(FOC[[#This Row],[combo]],FIND("@",FOC[[#This Row],[combo]])-1)</f>
        <v/>
      </c>
    </row>
    <row r="325">
      <c r="A325" t="inlineStr">
        <is>
          <t>PKGK25VF0108918A</t>
        </is>
      </c>
      <c r="B325" t="inlineStr">
        <is>
          <t>B</t>
        </is>
      </c>
      <c r="C325">
        <f>FOC[[#This Row],[ppo_no]]&amp;FOC[[#This Row],[usage]]&amp;IFERROR(VALUE(FOC[[#This Row],[Column1]]),FOC[[#This Row],[Column1]])</f>
        <v/>
      </c>
      <c r="D325" t="inlineStr">
        <is>
          <t>152628116-6@KK0973冰薄荷蓝</t>
        </is>
      </c>
      <c r="E325" t="n">
        <v>22915</v>
      </c>
      <c r="F325" t="n">
        <v>219</v>
      </c>
      <c r="G325">
        <f>LEFT(FOC[[#This Row],[combo]],FIND("@",FOC[[#This Row],[combo]])-1)</f>
        <v/>
      </c>
    </row>
    <row r="326">
      <c r="A326" t="inlineStr">
        <is>
          <t>PKGK25VF0108918A</t>
        </is>
      </c>
      <c r="B326" t="inlineStr">
        <is>
          <t>B</t>
        </is>
      </c>
      <c r="C326">
        <f>FOC[[#This Row],[ppo_no]]&amp;FOC[[#This Row],[usage]]&amp;IFERROR(VALUE(FOC[[#This Row],[Column1]]),FOC[[#This Row],[Column1]])</f>
        <v/>
      </c>
      <c r="D326" t="inlineStr">
        <is>
          <t>152628116-5@AP5218梅花紫 23Q2</t>
        </is>
      </c>
      <c r="E326" t="n">
        <v>3168</v>
      </c>
      <c r="F326" t="n">
        <v>336</v>
      </c>
      <c r="G326">
        <f>LEFT(FOC[[#This Row],[combo]],FIND("@",FOC[[#This Row],[combo]])-1)</f>
        <v/>
      </c>
    </row>
    <row r="327">
      <c r="A327" t="inlineStr">
        <is>
          <t>PKGK24VE0003998A</t>
        </is>
      </c>
      <c r="B327" t="inlineStr">
        <is>
          <t>B</t>
        </is>
      </c>
      <c r="C327">
        <f>FOC[[#This Row],[ppo_no]]&amp;FOC[[#This Row],[usage]]&amp;IFERROR(VALUE(FOC[[#This Row],[Column1]]),FOC[[#This Row],[Column1]])</f>
        <v/>
      </c>
      <c r="D327" t="inlineStr">
        <is>
          <t>JEP0377NWT@NAVY/WHITE</t>
        </is>
      </c>
      <c r="E327" t="n">
        <v>3727.5</v>
      </c>
      <c r="F327" t="n">
        <v>1</v>
      </c>
      <c r="G327">
        <f>LEFT(FOC[[#This Row],[combo]],FIND("@",FOC[[#This Row],[combo]])-1)</f>
        <v/>
      </c>
    </row>
    <row r="328">
      <c r="A328" t="inlineStr">
        <is>
          <t>PKGK24VE0003683A</t>
        </is>
      </c>
      <c r="B328" t="inlineStr">
        <is>
          <t>B</t>
        </is>
      </c>
      <c r="C328">
        <f>FOC[[#This Row],[ppo_no]]&amp;FOC[[#This Row],[usage]]&amp;IFERROR(VALUE(FOC[[#This Row],[Column1]]),FOC[[#This Row],[Column1]])</f>
        <v/>
      </c>
      <c r="D328" t="inlineStr">
        <is>
          <t>JEP0340WHT@White</t>
        </is>
      </c>
      <c r="E328" t="n">
        <v>1690.1</v>
      </c>
      <c r="F328" t="n">
        <v>129.5</v>
      </c>
      <c r="G328">
        <f>LEFT(FOC[[#This Row],[combo]],FIND("@",FOC[[#This Row],[combo]])-1)</f>
        <v/>
      </c>
    </row>
    <row r="329">
      <c r="A329" t="inlineStr">
        <is>
          <t>PKGK24VE0009225B</t>
        </is>
      </c>
      <c r="B329" t="inlineStr">
        <is>
          <t>B</t>
        </is>
      </c>
      <c r="C329">
        <f>FOC[[#This Row],[ppo_no]]&amp;FOC[[#This Row],[usage]]&amp;IFERROR(VALUE(FOC[[#This Row],[Column1]]),FOC[[#This Row],[Column1]])</f>
        <v/>
      </c>
      <c r="D329" t="inlineStr">
        <is>
          <t>JEP0442CAM@Camel 17-1409 TCX</t>
        </is>
      </c>
      <c r="E329" t="n">
        <v>1610.5</v>
      </c>
      <c r="F329" t="n">
        <v>92</v>
      </c>
      <c r="G329">
        <f>LEFT(FOC[[#This Row],[combo]],FIND("@",FOC[[#This Row],[combo]])-1)</f>
        <v/>
      </c>
    </row>
    <row r="330">
      <c r="A330" t="inlineStr">
        <is>
          <t>PKGK24VE0003683A</t>
        </is>
      </c>
      <c r="B330" t="inlineStr">
        <is>
          <t>O</t>
        </is>
      </c>
      <c r="C330">
        <f>FOC[[#This Row],[ppo_no]]&amp;FOC[[#This Row],[usage]]&amp;IFERROR(VALUE(FOC[[#This Row],[Column1]]),FOC[[#This Row],[Column1]])</f>
        <v/>
      </c>
      <c r="D330" t="inlineStr">
        <is>
          <t>JEP0340BLK@ANTHRACITE</t>
        </is>
      </c>
      <c r="E330" t="n">
        <v>1602</v>
      </c>
      <c r="F330" t="n">
        <v>0</v>
      </c>
      <c r="G330">
        <f>LEFT(FOC[[#This Row],[combo]],FIND("@",FOC[[#This Row],[combo]])-1)</f>
        <v/>
      </c>
    </row>
    <row r="331">
      <c r="A331" t="inlineStr">
        <is>
          <t>PKGK24VE0003683A</t>
        </is>
      </c>
      <c r="B331" t="inlineStr">
        <is>
          <t>F</t>
        </is>
      </c>
      <c r="C331">
        <f>FOC[[#This Row],[ppo_no]]&amp;FOC[[#This Row],[usage]]&amp;IFERROR(VALUE(FOC[[#This Row],[Column1]]),FOC[[#This Row],[Column1]])</f>
        <v/>
      </c>
      <c r="D331" t="inlineStr">
        <is>
          <t>JEP0340BLK@ANTHRACITE</t>
        </is>
      </c>
      <c r="E331" t="n">
        <v>1599</v>
      </c>
      <c r="F331" t="n">
        <v>0</v>
      </c>
      <c r="G331">
        <f>LEFT(FOC[[#This Row],[combo]],FIND("@",FOC[[#This Row],[combo]])-1)</f>
        <v/>
      </c>
    </row>
    <row r="332">
      <c r="A332" t="inlineStr">
        <is>
          <t>PKGK24VE0009314A</t>
        </is>
      </c>
      <c r="B332" t="inlineStr">
        <is>
          <t>Z</t>
        </is>
      </c>
      <c r="C332">
        <f>FOC[[#This Row],[ppo_no]]&amp;FOC[[#This Row],[usage]]&amp;IFERROR(VALUE(FOC[[#This Row],[Column1]]),FOC[[#This Row],[Column1]])</f>
        <v/>
      </c>
      <c r="D332" t="inlineStr">
        <is>
          <t>JET0025GRP@19-3930 TCX</t>
        </is>
      </c>
      <c r="E332" t="n">
        <v>167</v>
      </c>
      <c r="F332" t="n">
        <v>19</v>
      </c>
      <c r="G332">
        <f>LEFT(FOC[[#This Row],[combo]],FIND("@",FOC[[#This Row],[combo]])-1)</f>
        <v/>
      </c>
    </row>
    <row r="333">
      <c r="A333" t="inlineStr">
        <is>
          <t>PKGK24VE0003998A</t>
        </is>
      </c>
      <c r="B333" t="inlineStr">
        <is>
          <t>M1</t>
        </is>
      </c>
      <c r="C333">
        <f>FOC[[#This Row],[ppo_no]]&amp;FOC[[#This Row],[usage]]&amp;IFERROR(VALUE(FOC[[#This Row],[Column1]]),FOC[[#This Row],[Column1]])</f>
        <v/>
      </c>
      <c r="D333" t="inlineStr">
        <is>
          <t>JEP0377NWT@NAVY 48633</t>
        </is>
      </c>
      <c r="E333" t="n">
        <v>53.5</v>
      </c>
      <c r="F333" t="n">
        <v>6</v>
      </c>
      <c r="G333">
        <f>LEFT(FOC[[#This Row],[combo]],FIND("@",FOC[[#This Row],[combo]])-1)</f>
        <v/>
      </c>
    </row>
    <row r="334">
      <c r="A334" t="inlineStr">
        <is>
          <t>PKGK24VE0004005A</t>
        </is>
      </c>
      <c r="B334" t="inlineStr">
        <is>
          <t>B</t>
        </is>
      </c>
      <c r="C334">
        <f>FOC[[#This Row],[ppo_no]]&amp;FOC[[#This Row],[usage]]&amp;IFERROR(VALUE(FOC[[#This Row],[Column1]]),FOC[[#This Row],[Column1]])</f>
        <v/>
      </c>
      <c r="D334" t="inlineStr">
        <is>
          <t>JET0025BLK@black</t>
        </is>
      </c>
      <c r="E334" t="n">
        <v>3395.5</v>
      </c>
      <c r="F334" t="n">
        <v>2</v>
      </c>
      <c r="G334">
        <f>LEFT(FOC[[#This Row],[combo]],FIND("@",FOC[[#This Row],[combo]])-1)</f>
        <v/>
      </c>
    </row>
    <row r="335">
      <c r="A335" t="inlineStr">
        <is>
          <t>PKGK24VE0003697A</t>
        </is>
      </c>
      <c r="B335" t="inlineStr">
        <is>
          <t>B</t>
        </is>
      </c>
      <c r="C335">
        <f>FOC[[#This Row],[ppo_no]]&amp;FOC[[#This Row],[usage]]&amp;IFERROR(VALUE(FOC[[#This Row],[Column1]]),FOC[[#This Row],[Column1]])</f>
        <v/>
      </c>
      <c r="D335" t="inlineStr">
        <is>
          <t>JEP0342BLK@ANTHRACITE</t>
        </is>
      </c>
      <c r="E335" t="n">
        <v>1495</v>
      </c>
      <c r="F335" t="n">
        <v>63.5</v>
      </c>
      <c r="G335">
        <f>LEFT(FOC[[#This Row],[combo]],FIND("@",FOC[[#This Row],[combo]])-1)</f>
        <v/>
      </c>
    </row>
    <row r="336">
      <c r="A336" t="inlineStr">
        <is>
          <t>PKGK24VE0003697A</t>
        </is>
      </c>
      <c r="B336" t="inlineStr">
        <is>
          <t>B</t>
        </is>
      </c>
      <c r="C336">
        <f>FOC[[#This Row],[ppo_no]]&amp;FOC[[#This Row],[usage]]&amp;IFERROR(VALUE(FOC[[#This Row],[Column1]]),FOC[[#This Row],[Column1]])</f>
        <v/>
      </c>
      <c r="D336" t="inlineStr">
        <is>
          <t>JEP0387WHT@White</t>
        </is>
      </c>
      <c r="E336" t="n">
        <v>1391.5</v>
      </c>
      <c r="F336" t="n">
        <v>0</v>
      </c>
      <c r="G336">
        <f>LEFT(FOC[[#This Row],[combo]],FIND("@",FOC[[#This Row],[combo]])-1)</f>
        <v/>
      </c>
    </row>
    <row r="337">
      <c r="A337" t="inlineStr">
        <is>
          <t>PKGK24VE0009694A</t>
        </is>
      </c>
      <c r="B337" t="inlineStr">
        <is>
          <t>F</t>
        </is>
      </c>
      <c r="C337">
        <f>FOC[[#This Row],[ppo_no]]&amp;FOC[[#This Row],[usage]]&amp;IFERROR(VALUE(FOC[[#This Row],[Column1]]),FOC[[#This Row],[Column1]])</f>
        <v/>
      </c>
      <c r="D337" t="inlineStr">
        <is>
          <t>JEA0002WHT@White</t>
        </is>
      </c>
      <c r="E337" t="n">
        <v>573</v>
      </c>
      <c r="F337" t="n">
        <v>0</v>
      </c>
      <c r="G337">
        <f>LEFT(FOC[[#This Row],[combo]],FIND("@",FOC[[#This Row],[combo]])-1)</f>
        <v/>
      </c>
    </row>
    <row r="338">
      <c r="A338" t="inlineStr">
        <is>
          <t>PKGK25VE0009588A</t>
        </is>
      </c>
      <c r="B338" t="inlineStr">
        <is>
          <t>B</t>
        </is>
      </c>
      <c r="C338">
        <f>FOC[[#This Row],[ppo_no]]&amp;FOC[[#This Row],[usage]]&amp;IFERROR(VALUE(FOC[[#This Row],[Column1]]),FOC[[#This Row],[Column1]])</f>
        <v/>
      </c>
      <c r="D338" t="inlineStr">
        <is>
          <t>JEP0326WNE@Wine AW21</t>
        </is>
      </c>
      <c r="E338" t="n">
        <v>3620.5</v>
      </c>
      <c r="F338" t="n">
        <v>2</v>
      </c>
      <c r="G338">
        <f>LEFT(FOC[[#This Row],[combo]],FIND("@",FOC[[#This Row],[combo]])-1)</f>
        <v/>
      </c>
    </row>
    <row r="339">
      <c r="A339" t="inlineStr">
        <is>
          <t>PKGK24VE0009074C</t>
        </is>
      </c>
      <c r="B339" t="inlineStr">
        <is>
          <t>F</t>
        </is>
      </c>
      <c r="C339">
        <f>FOC[[#This Row],[ppo_no]]&amp;FOC[[#This Row],[usage]]&amp;IFERROR(VALUE(FOC[[#This Row],[Column1]]),FOC[[#This Row],[Column1]])</f>
        <v/>
      </c>
      <c r="D339" t="inlineStr">
        <is>
          <t>JEP0440LLC@Lilac 15-3817 TCX</t>
        </is>
      </c>
      <c r="E339" t="n">
        <v>2031</v>
      </c>
      <c r="F339" t="n">
        <v>0</v>
      </c>
      <c r="G339">
        <f>LEFT(FOC[[#This Row],[combo]],FIND("@",FOC[[#This Row],[combo]])-1)</f>
        <v/>
      </c>
    </row>
    <row r="340">
      <c r="A340" t="inlineStr">
        <is>
          <t>PKGK25VE0009585A</t>
        </is>
      </c>
      <c r="B340" t="inlineStr">
        <is>
          <t>B</t>
        </is>
      </c>
      <c r="C340">
        <f>FOC[[#This Row],[ppo_no]]&amp;FOC[[#This Row],[usage]]&amp;IFERROR(VALUE(FOC[[#This Row],[Column1]]),FOC[[#This Row],[Column1]])</f>
        <v/>
      </c>
      <c r="D340" t="inlineStr">
        <is>
          <t>JEP0317WNE@Wine AW21</t>
        </is>
      </c>
      <c r="E340" t="n">
        <v>1937</v>
      </c>
      <c r="F340" t="n">
        <v>0</v>
      </c>
      <c r="G340">
        <f>LEFT(FOC[[#This Row],[combo]],FIND("@",FOC[[#This Row],[combo]])-1)</f>
        <v/>
      </c>
    </row>
    <row r="341">
      <c r="A341" t="inlineStr">
        <is>
          <t>PKGK24VE0004437A</t>
        </is>
      </c>
      <c r="B341" t="inlineStr">
        <is>
          <t>B</t>
        </is>
      </c>
      <c r="C341">
        <f>FOC[[#This Row],[ppo_no]]&amp;FOC[[#This Row],[usage]]&amp;IFERROR(VALUE(FOC[[#This Row],[Column1]]),FOC[[#This Row],[Column1]])</f>
        <v/>
      </c>
      <c r="D341" t="inlineStr">
        <is>
          <t>JEX0034NAV@NAVY BLUE 7324NYFD01 用SE染料</t>
        </is>
      </c>
      <c r="E341" t="n">
        <v>1015</v>
      </c>
      <c r="F341" t="n">
        <v>1</v>
      </c>
      <c r="G341">
        <f>LEFT(FOC[[#This Row],[combo]],FIND("@",FOC[[#This Row],[combo]])-1)</f>
        <v/>
      </c>
    </row>
    <row r="342">
      <c r="A342" t="inlineStr">
        <is>
          <t>PKGK24VE0008734A</t>
        </is>
      </c>
      <c r="B342" t="inlineStr">
        <is>
          <t>F</t>
        </is>
      </c>
      <c r="C342">
        <f>FOC[[#This Row],[ppo_no]]&amp;FOC[[#This Row],[usage]]&amp;IFERROR(VALUE(FOC[[#This Row],[Column1]]),FOC[[#This Row],[Column1]])</f>
        <v/>
      </c>
      <c r="D342" t="inlineStr">
        <is>
          <t>JEP0439AFB@Pine Grove</t>
        </is>
      </c>
      <c r="E342" t="n">
        <v>2614</v>
      </c>
      <c r="F342" t="n">
        <v>0</v>
      </c>
      <c r="G342">
        <f>LEFT(FOC[[#This Row],[combo]],FIND("@",FOC[[#This Row],[combo]])-1)</f>
        <v/>
      </c>
    </row>
    <row r="343">
      <c r="A343" t="inlineStr">
        <is>
          <t>PKGK24VE0009074C</t>
        </is>
      </c>
      <c r="B343" t="inlineStr">
        <is>
          <t>O</t>
        </is>
      </c>
      <c r="C343">
        <f>FOC[[#This Row],[ppo_no]]&amp;FOC[[#This Row],[usage]]&amp;IFERROR(VALUE(FOC[[#This Row],[Column1]]),FOC[[#This Row],[Column1]])</f>
        <v/>
      </c>
      <c r="D343" t="inlineStr">
        <is>
          <t>JEP0440LMN@Lemon 12-0738 TCX</t>
        </is>
      </c>
      <c r="E343" t="n">
        <v>2040</v>
      </c>
      <c r="F343" t="n">
        <v>0</v>
      </c>
      <c r="G343">
        <f>LEFT(FOC[[#This Row],[combo]],FIND("@",FOC[[#This Row],[combo]])-1)</f>
        <v/>
      </c>
    </row>
    <row r="344">
      <c r="A344" t="inlineStr">
        <is>
          <t>PKGK25VE0009585A</t>
        </is>
      </c>
      <c r="B344" t="inlineStr">
        <is>
          <t>B</t>
        </is>
      </c>
      <c r="C344">
        <f>FOC[[#This Row],[ppo_no]]&amp;FOC[[#This Row],[usage]]&amp;IFERROR(VALUE(FOC[[#This Row],[Column1]]),FOC[[#This Row],[Column1]])</f>
        <v/>
      </c>
      <c r="D344" t="inlineStr">
        <is>
          <t>JEP0317DEN@Steel blue</t>
        </is>
      </c>
      <c r="E344" t="n">
        <v>2455.5</v>
      </c>
      <c r="F344" t="n">
        <v>0</v>
      </c>
      <c r="G344">
        <f>LEFT(FOC[[#This Row],[combo]],FIND("@",FOC[[#This Row],[combo]])-1)</f>
        <v/>
      </c>
    </row>
    <row r="345">
      <c r="A345" t="inlineStr">
        <is>
          <t>PKGK24VE0008921B</t>
        </is>
      </c>
      <c r="B345" t="inlineStr">
        <is>
          <t>B</t>
        </is>
      </c>
      <c r="C345">
        <f>FOC[[#This Row],[ppo_no]]&amp;FOC[[#This Row],[usage]]&amp;IFERROR(VALUE(FOC[[#This Row],[Column1]]),FOC[[#This Row],[Column1]])</f>
        <v/>
      </c>
      <c r="D345" t="inlineStr">
        <is>
          <t>JEP0448OLV@LP M-SS24-025 B OLIVE</t>
        </is>
      </c>
      <c r="E345" t="n">
        <v>1847.5</v>
      </c>
      <c r="F345" t="n">
        <v>16</v>
      </c>
      <c r="G345">
        <f>LEFT(FOC[[#This Row],[combo]],FIND("@",FOC[[#This Row],[combo]])-1)</f>
        <v/>
      </c>
    </row>
    <row r="346">
      <c r="A346" t="inlineStr">
        <is>
          <t>PKGK25VE0009585A</t>
        </is>
      </c>
      <c r="B346" t="inlineStr">
        <is>
          <t>B</t>
        </is>
      </c>
      <c r="C346">
        <f>FOC[[#This Row],[ppo_no]]&amp;FOC[[#This Row],[usage]]&amp;IFERROR(VALUE(FOC[[#This Row],[Column1]]),FOC[[#This Row],[Column1]])</f>
        <v/>
      </c>
      <c r="D346" t="inlineStr">
        <is>
          <t>JEP0437DPK@Roan Rouge</t>
        </is>
      </c>
      <c r="E346" t="n">
        <v>1364.5</v>
      </c>
      <c r="F346" t="n">
        <v>0</v>
      </c>
      <c r="G346">
        <f>LEFT(FOC[[#This Row],[combo]],FIND("@",FOC[[#This Row],[combo]])-1)</f>
        <v/>
      </c>
    </row>
    <row r="347">
      <c r="A347" t="inlineStr">
        <is>
          <t>PKGK25VE0009585A</t>
        </is>
      </c>
      <c r="B347" t="inlineStr">
        <is>
          <t>B</t>
        </is>
      </c>
      <c r="C347">
        <f>FOC[[#This Row],[ppo_no]]&amp;FOC[[#This Row],[usage]]&amp;IFERROR(VALUE(FOC[[#This Row],[Column1]]),FOC[[#This Row],[Column1]])</f>
        <v/>
      </c>
      <c r="D347" t="inlineStr">
        <is>
          <t>JEP0409SKY@Chambray Blue  15-4030 TCX</t>
        </is>
      </c>
      <c r="E347" t="n">
        <v>2067.5</v>
      </c>
      <c r="F347" t="n">
        <v>0</v>
      </c>
      <c r="G347">
        <f>LEFT(FOC[[#This Row],[combo]],FIND("@",FOC[[#This Row],[combo]])-1)</f>
        <v/>
      </c>
    </row>
    <row r="348">
      <c r="A348" t="inlineStr">
        <is>
          <t>PKGK25VE0009585A</t>
        </is>
      </c>
      <c r="B348" t="inlineStr">
        <is>
          <t>B</t>
        </is>
      </c>
      <c r="C348">
        <f>FOC[[#This Row],[ppo_no]]&amp;FOC[[#This Row],[usage]]&amp;IFERROR(VALUE(FOC[[#This Row],[Column1]]),FOC[[#This Row],[Column1]])</f>
        <v/>
      </c>
      <c r="D348" t="inlineStr">
        <is>
          <t>JEP0437SLV@Vapor Blue</t>
        </is>
      </c>
      <c r="E348" t="n">
        <v>1144</v>
      </c>
      <c r="F348" t="n">
        <v>0</v>
      </c>
      <c r="G348">
        <f>LEFT(FOC[[#This Row],[combo]],FIND("@",FOC[[#This Row],[combo]])-1)</f>
        <v/>
      </c>
    </row>
    <row r="349">
      <c r="A349" t="inlineStr">
        <is>
          <t>PKGK25VE0009585A</t>
        </is>
      </c>
      <c r="B349" t="inlineStr">
        <is>
          <t>B</t>
        </is>
      </c>
      <c r="C349">
        <f>FOC[[#This Row],[ppo_no]]&amp;FOC[[#This Row],[usage]]&amp;IFERROR(VALUE(FOC[[#This Row],[Column1]]),FOC[[#This Row],[Column1]])</f>
        <v/>
      </c>
      <c r="D349" t="inlineStr">
        <is>
          <t>JEP0409PET@Midnight Navy  19-4110 TCX</t>
        </is>
      </c>
      <c r="E349" t="n">
        <v>1759.5</v>
      </c>
      <c r="F349" t="n">
        <v>0</v>
      </c>
      <c r="G349">
        <f>LEFT(FOC[[#This Row],[combo]],FIND("@",FOC[[#This Row],[combo]])-1)</f>
        <v/>
      </c>
    </row>
    <row r="350">
      <c r="A350" t="inlineStr">
        <is>
          <t>PKGK24VE0009074B</t>
        </is>
      </c>
      <c r="B350" t="inlineStr">
        <is>
          <t>F</t>
        </is>
      </c>
      <c r="C350">
        <f>FOC[[#This Row],[ppo_no]]&amp;FOC[[#This Row],[usage]]&amp;IFERROR(VALUE(FOC[[#This Row],[Column1]]),FOC[[#This Row],[Column1]])</f>
        <v/>
      </c>
      <c r="D350" t="inlineStr">
        <is>
          <t>JEP0440GRN@19-5420 TCX</t>
        </is>
      </c>
      <c r="E350" t="n">
        <v>2905</v>
      </c>
      <c r="F350" t="n">
        <v>88</v>
      </c>
      <c r="G350">
        <f>LEFT(FOC[[#This Row],[combo]],FIND("@",FOC[[#This Row],[combo]])-1)</f>
        <v/>
      </c>
    </row>
    <row r="351">
      <c r="A351" t="inlineStr">
        <is>
          <t>PKGK24VE0009074B</t>
        </is>
      </c>
      <c r="B351" t="inlineStr">
        <is>
          <t>F</t>
        </is>
      </c>
      <c r="C351">
        <f>FOC[[#This Row],[ppo_no]]&amp;FOC[[#This Row],[usage]]&amp;IFERROR(VALUE(FOC[[#This Row],[Column1]]),FOC[[#This Row],[Column1]])</f>
        <v/>
      </c>
      <c r="D351" t="inlineStr">
        <is>
          <t>JEP0452PUR@Royal Purple</t>
        </is>
      </c>
      <c r="E351" t="n">
        <v>1926</v>
      </c>
      <c r="F351" t="n">
        <v>0</v>
      </c>
      <c r="G351">
        <f>LEFT(FOC[[#This Row],[combo]],FIND("@",FOC[[#This Row],[combo]])-1)</f>
        <v/>
      </c>
    </row>
    <row r="352">
      <c r="A352" t="inlineStr">
        <is>
          <t>PKGK25VE0009585A</t>
        </is>
      </c>
      <c r="B352" t="inlineStr">
        <is>
          <t>B</t>
        </is>
      </c>
      <c r="C352">
        <f>FOC[[#This Row],[ppo_no]]&amp;FOC[[#This Row],[usage]]&amp;IFERROR(VALUE(FOC[[#This Row],[Column1]]),FOC[[#This Row],[Column1]])</f>
        <v/>
      </c>
      <c r="D352" t="inlineStr">
        <is>
          <t>JEP0398OLV@Olive green</t>
        </is>
      </c>
      <c r="E352" t="n">
        <v>2656.5</v>
      </c>
      <c r="F352" t="n">
        <v>5</v>
      </c>
      <c r="G352">
        <f>LEFT(FOC[[#This Row],[combo]],FIND("@",FOC[[#This Row],[combo]])-1)</f>
        <v/>
      </c>
    </row>
    <row r="353">
      <c r="A353" t="inlineStr">
        <is>
          <t>PKGK25VE0009588A</t>
        </is>
      </c>
      <c r="B353" t="inlineStr">
        <is>
          <t>B</t>
        </is>
      </c>
      <c r="C353">
        <f>FOC[[#This Row],[ppo_no]]&amp;FOC[[#This Row],[usage]]&amp;IFERROR(VALUE(FOC[[#This Row],[Column1]]),FOC[[#This Row],[Column1]])</f>
        <v/>
      </c>
      <c r="D353" t="inlineStr">
        <is>
          <t>JEP0399OLV@Olive green</t>
        </is>
      </c>
      <c r="E353" t="n">
        <v>3508.8</v>
      </c>
      <c r="F353" t="n">
        <v>29</v>
      </c>
      <c r="G353">
        <f>LEFT(FOC[[#This Row],[combo]],FIND("@",FOC[[#This Row],[combo]])-1)</f>
        <v/>
      </c>
    </row>
    <row r="354">
      <c r="A354" t="inlineStr">
        <is>
          <t>PKGK25VF0109011A</t>
        </is>
      </c>
      <c r="B354" t="inlineStr">
        <is>
          <t>B</t>
        </is>
      </c>
      <c r="C354">
        <f>FOC[[#This Row],[ppo_no]]&amp;FOC[[#This Row],[usage]]&amp;IFERROR(VALUE(FOC[[#This Row],[Column1]]),FOC[[#This Row],[Column1]])</f>
        <v/>
      </c>
      <c r="D354" t="inlineStr">
        <is>
          <t>852628116-6@KK0973冰薄荷蓝</t>
        </is>
      </c>
      <c r="E354" t="n">
        <v>301</v>
      </c>
      <c r="F354" t="n">
        <v>5</v>
      </c>
      <c r="G354">
        <f>LEFT(FOC[[#This Row],[combo]],FIND("@",FOC[[#This Row],[combo]])-1)</f>
        <v/>
      </c>
    </row>
    <row r="355">
      <c r="A355" t="inlineStr">
        <is>
          <t>PKGK25VF0109011A</t>
        </is>
      </c>
      <c r="B355" t="inlineStr">
        <is>
          <t>B</t>
        </is>
      </c>
      <c r="C355">
        <f>FOC[[#This Row],[ppo_no]]&amp;FOC[[#This Row],[usage]]&amp;IFERROR(VALUE(FOC[[#This Row],[Column1]]),FOC[[#This Row],[Column1]])</f>
        <v/>
      </c>
      <c r="D355" t="inlineStr">
        <is>
          <t>852628116-1@BRIGHT WHITE</t>
        </is>
      </c>
      <c r="E355" t="n">
        <v>736</v>
      </c>
      <c r="F355" t="n">
        <v>127</v>
      </c>
      <c r="G355">
        <f>LEFT(FOC[[#This Row],[combo]],FIND("@",FOC[[#This Row],[combo]])-1)</f>
        <v/>
      </c>
    </row>
    <row r="356">
      <c r="A356" t="inlineStr">
        <is>
          <t>PKGK24VE0008811A</t>
        </is>
      </c>
      <c r="B356" t="inlineStr">
        <is>
          <t>B</t>
        </is>
      </c>
      <c r="C356">
        <f>FOC[[#This Row],[ppo_no]]&amp;FOC[[#This Row],[usage]]&amp;IFERROR(VALUE(FOC[[#This Row],[Column1]]),FOC[[#This Row],[Column1]])</f>
        <v/>
      </c>
      <c r="D356" t="inlineStr">
        <is>
          <t>JEP0407CFW@CHAMBRAY BLUE 15-4030 TCX/99401 标准白</t>
        </is>
      </c>
      <c r="E356" t="n">
        <v>1980.5</v>
      </c>
      <c r="F356" t="n">
        <v>0</v>
      </c>
      <c r="G356">
        <f>LEFT(FOC[[#This Row],[combo]],FIND("@",FOC[[#This Row],[combo]])-1)</f>
        <v/>
      </c>
    </row>
    <row r="357">
      <c r="A357" t="inlineStr">
        <is>
          <t>PKGK24VE0008734A</t>
        </is>
      </c>
      <c r="B357" t="inlineStr">
        <is>
          <t>O</t>
        </is>
      </c>
      <c r="C357">
        <f>FOC[[#This Row],[ppo_no]]&amp;FOC[[#This Row],[usage]]&amp;IFERROR(VALUE(FOC[[#This Row],[Column1]]),FOC[[#This Row],[Column1]])</f>
        <v/>
      </c>
      <c r="D357" t="inlineStr">
        <is>
          <t>JEP0439AFB@Pine Grove</t>
        </is>
      </c>
      <c r="E357" t="n">
        <v>2610</v>
      </c>
      <c r="F357" t="n">
        <v>0</v>
      </c>
      <c r="G357">
        <f>LEFT(FOC[[#This Row],[combo]],FIND("@",FOC[[#This Row],[combo]])-1)</f>
        <v/>
      </c>
    </row>
    <row r="358">
      <c r="A358" t="inlineStr">
        <is>
          <t>PKGK24VE0008811A</t>
        </is>
      </c>
      <c r="B358" t="inlineStr">
        <is>
          <t>F</t>
        </is>
      </c>
      <c r="C358">
        <f>FOC[[#This Row],[ppo_no]]&amp;FOC[[#This Row],[usage]]&amp;IFERROR(VALUE(FOC[[#This Row],[Column1]]),FOC[[#This Row],[Column1]])</f>
        <v/>
      </c>
      <c r="D358" t="inlineStr">
        <is>
          <t>JEP0407CFW@CHAMBRAY BLUE 15-4030 TCX/99401 标准白</t>
        </is>
      </c>
      <c r="E358" t="n">
        <v>2135</v>
      </c>
      <c r="F358" t="n">
        <v>0</v>
      </c>
      <c r="G358">
        <f>LEFT(FOC[[#This Row],[combo]],FIND("@",FOC[[#This Row],[combo]])-1)</f>
        <v/>
      </c>
    </row>
    <row r="359">
      <c r="A359" t="inlineStr">
        <is>
          <t>PKGK24VE0008811A</t>
        </is>
      </c>
      <c r="B359" t="inlineStr">
        <is>
          <t>O</t>
        </is>
      </c>
      <c r="C359">
        <f>FOC[[#This Row],[ppo_no]]&amp;FOC[[#This Row],[usage]]&amp;IFERROR(VALUE(FOC[[#This Row],[Column1]]),FOC[[#This Row],[Column1]])</f>
        <v/>
      </c>
      <c r="D359" t="inlineStr">
        <is>
          <t>JEP0407CFW@CHAMBRAY BLUE 15-4030 TCX/99401 标准白</t>
        </is>
      </c>
      <c r="E359" t="n">
        <v>2127</v>
      </c>
      <c r="F359" t="n">
        <v>0</v>
      </c>
      <c r="G359">
        <f>LEFT(FOC[[#This Row],[combo]],FIND("@",FOC[[#This Row],[combo]])-1)</f>
        <v/>
      </c>
    </row>
    <row r="360">
      <c r="A360" t="inlineStr">
        <is>
          <t>PKGK24VE0009074D</t>
        </is>
      </c>
      <c r="B360" t="inlineStr">
        <is>
          <t>F</t>
        </is>
      </c>
      <c r="C360">
        <f>FOC[[#This Row],[ppo_no]]&amp;FOC[[#This Row],[usage]]&amp;IFERROR(VALUE(FOC[[#This Row],[Column1]]),FOC[[#This Row],[Column1]])</f>
        <v/>
      </c>
      <c r="D360" t="inlineStr">
        <is>
          <t>JEP0340NAV@NAVY 48633</t>
        </is>
      </c>
      <c r="E360" t="n">
        <v>3627</v>
      </c>
      <c r="F360" t="n">
        <v>0</v>
      </c>
      <c r="G360">
        <f>LEFT(FOC[[#This Row],[combo]],FIND("@",FOC[[#This Row],[combo]])-1)</f>
        <v/>
      </c>
    </row>
    <row r="361">
      <c r="A361" t="inlineStr">
        <is>
          <t>PKGK24VE0009074D</t>
        </is>
      </c>
      <c r="B361" t="inlineStr">
        <is>
          <t>O</t>
        </is>
      </c>
      <c r="C361">
        <f>FOC[[#This Row],[ppo_no]]&amp;FOC[[#This Row],[usage]]&amp;IFERROR(VALUE(FOC[[#This Row],[Column1]]),FOC[[#This Row],[Column1]])</f>
        <v/>
      </c>
      <c r="D361" t="inlineStr">
        <is>
          <t>JEP0340NAV@NAVY 48633</t>
        </is>
      </c>
      <c r="E361" t="n">
        <v>3627</v>
      </c>
      <c r="F361" t="n">
        <v>0</v>
      </c>
      <c r="G361">
        <f>LEFT(FOC[[#This Row],[combo]],FIND("@",FOC[[#This Row],[combo]])-1)</f>
        <v/>
      </c>
    </row>
    <row r="362">
      <c r="A362" t="inlineStr">
        <is>
          <t>PKGK24VE0003683A</t>
        </is>
      </c>
      <c r="B362" t="inlineStr">
        <is>
          <t>O</t>
        </is>
      </c>
      <c r="C362">
        <f>FOC[[#This Row],[ppo_no]]&amp;FOC[[#This Row],[usage]]&amp;IFERROR(VALUE(FOC[[#This Row],[Column1]]),FOC[[#This Row],[Column1]])</f>
        <v/>
      </c>
      <c r="D362" t="inlineStr">
        <is>
          <t>JEP0340WHT@White</t>
        </is>
      </c>
      <c r="E362" t="n">
        <v>1988</v>
      </c>
      <c r="F362" t="n">
        <v>0</v>
      </c>
      <c r="G362">
        <f>LEFT(FOC[[#This Row],[combo]],FIND("@",FOC[[#This Row],[combo]])-1)</f>
        <v/>
      </c>
    </row>
    <row r="363">
      <c r="A363" t="inlineStr">
        <is>
          <t>PKGK24VE0003961A</t>
        </is>
      </c>
      <c r="B363" t="inlineStr">
        <is>
          <t>M1</t>
        </is>
      </c>
      <c r="C363">
        <f>FOC[[#This Row],[ppo_no]]&amp;FOC[[#This Row],[usage]]&amp;IFERROR(VALUE(FOC[[#This Row],[Column1]]),FOC[[#This Row],[Column1]])</f>
        <v/>
      </c>
      <c r="D363" t="inlineStr">
        <is>
          <t>JEX0036NAV@SHELL GILET Navy2</t>
        </is>
      </c>
      <c r="E363" t="n">
        <v>1031</v>
      </c>
      <c r="F363" t="n">
        <v>0</v>
      </c>
      <c r="G363">
        <f>LEFT(FOC[[#This Row],[combo]],FIND("@",FOC[[#This Row],[combo]])-1)</f>
        <v/>
      </c>
    </row>
    <row r="364">
      <c r="A364" t="inlineStr">
        <is>
          <t>PKGK24VE0004005A</t>
        </is>
      </c>
      <c r="B364" t="inlineStr">
        <is>
          <t>Z</t>
        </is>
      </c>
      <c r="C364">
        <f>FOC[[#This Row],[ppo_no]]&amp;FOC[[#This Row],[usage]]&amp;IFERROR(VALUE(FOC[[#This Row],[Column1]]),FOC[[#This Row],[Column1]])</f>
        <v/>
      </c>
      <c r="D364" t="inlineStr">
        <is>
          <t>JET0025BLK@BLACK</t>
        </is>
      </c>
      <c r="E364" t="n">
        <v>236</v>
      </c>
      <c r="F364" t="n">
        <v>0</v>
      </c>
      <c r="G364">
        <f>LEFT(FOC[[#This Row],[combo]],FIND("@",FOC[[#This Row],[combo]])-1)</f>
        <v/>
      </c>
    </row>
    <row r="365">
      <c r="A365" t="inlineStr">
        <is>
          <t>PKGK24VE0003998A</t>
        </is>
      </c>
      <c r="B365" t="inlineStr">
        <is>
          <t>O</t>
        </is>
      </c>
      <c r="C365">
        <f>FOC[[#This Row],[ppo_no]]&amp;FOC[[#This Row],[usage]]&amp;IFERROR(VALUE(FOC[[#This Row],[Column1]]),FOC[[#This Row],[Column1]])</f>
        <v/>
      </c>
      <c r="D365" t="inlineStr">
        <is>
          <t>JEP0377NWT@NAVY 48633</t>
        </is>
      </c>
      <c r="E365" t="n">
        <v>4018</v>
      </c>
      <c r="F365" t="n">
        <v>0</v>
      </c>
      <c r="G365">
        <f>LEFT(FOC[[#This Row],[combo]],FIND("@",FOC[[#This Row],[combo]])-1)</f>
        <v/>
      </c>
    </row>
    <row r="366">
      <c r="A366" t="inlineStr">
        <is>
          <t>PKGK24VE0003683A</t>
        </is>
      </c>
      <c r="B366" t="inlineStr">
        <is>
          <t>F</t>
        </is>
      </c>
      <c r="C366">
        <f>FOC[[#This Row],[ppo_no]]&amp;FOC[[#This Row],[usage]]&amp;IFERROR(VALUE(FOC[[#This Row],[Column1]]),FOC[[#This Row],[Column1]])</f>
        <v/>
      </c>
      <c r="D366" t="inlineStr">
        <is>
          <t>JEP0340WHT@White</t>
        </is>
      </c>
      <c r="E366" t="n">
        <v>2016</v>
      </c>
      <c r="F366" t="n">
        <v>0</v>
      </c>
      <c r="G366">
        <f>LEFT(FOC[[#This Row],[combo]],FIND("@",FOC[[#This Row],[combo]])-1)</f>
        <v/>
      </c>
    </row>
    <row r="367">
      <c r="A367" t="inlineStr">
        <is>
          <t>PKGK24VE0003998A</t>
        </is>
      </c>
      <c r="B367" t="inlineStr">
        <is>
          <t>F</t>
        </is>
      </c>
      <c r="C367">
        <f>FOC[[#This Row],[ppo_no]]&amp;FOC[[#This Row],[usage]]&amp;IFERROR(VALUE(FOC[[#This Row],[Column1]]),FOC[[#This Row],[Column1]])</f>
        <v/>
      </c>
      <c r="D367" t="inlineStr">
        <is>
          <t>JEP0377NWT@NAVY 48633</t>
        </is>
      </c>
      <c r="E367" t="n">
        <v>3979</v>
      </c>
      <c r="F367" t="n">
        <v>0</v>
      </c>
      <c r="G367">
        <f>LEFT(FOC[[#This Row],[combo]],FIND("@",FOC[[#This Row],[combo]])-1)</f>
        <v/>
      </c>
    </row>
    <row r="368">
      <c r="A368" t="inlineStr">
        <is>
          <t>PKGK24VE0004005A</t>
        </is>
      </c>
      <c r="B368" t="inlineStr">
        <is>
          <t>B</t>
        </is>
      </c>
      <c r="C368">
        <f>FOC[[#This Row],[ppo_no]]&amp;FOC[[#This Row],[usage]]&amp;IFERROR(VALUE(FOC[[#This Row],[Column1]]),FOC[[#This Row],[Column1]])</f>
        <v/>
      </c>
      <c r="D368" t="inlineStr">
        <is>
          <t>JET0025GRP@Graphite grey</t>
        </is>
      </c>
      <c r="E368" t="n">
        <v>2783</v>
      </c>
      <c r="F368" t="n">
        <v>54</v>
      </c>
      <c r="G368">
        <f>LEFT(FOC[[#This Row],[combo]],FIND("@",FOC[[#This Row],[combo]])-1)</f>
        <v/>
      </c>
    </row>
    <row r="369">
      <c r="A369" t="inlineStr">
        <is>
          <t>PKGK24VE0004752A</t>
        </is>
      </c>
      <c r="B369" t="inlineStr">
        <is>
          <t>B</t>
        </is>
      </c>
      <c r="C369">
        <f>FOC[[#This Row],[ppo_no]]&amp;FOC[[#This Row],[usage]]&amp;IFERROR(VALUE(FOC[[#This Row],[Column1]]),FOC[[#This Row],[Column1]])</f>
        <v/>
      </c>
      <c r="D369" t="inlineStr">
        <is>
          <t>JEP0439CRM@Cream</t>
        </is>
      </c>
      <c r="E369" t="n">
        <v>5930</v>
      </c>
      <c r="F369" t="n">
        <v>0</v>
      </c>
      <c r="G369">
        <f>LEFT(FOC[[#This Row],[combo]],FIND("@",FOC[[#This Row],[combo]])-1)</f>
        <v/>
      </c>
    </row>
    <row r="370">
      <c r="A370" t="inlineStr">
        <is>
          <t>PKGK24VE0004752A</t>
        </is>
      </c>
      <c r="B370" t="inlineStr">
        <is>
          <t>B</t>
        </is>
      </c>
      <c r="C370">
        <f>FOC[[#This Row],[ppo_no]]&amp;FOC[[#This Row],[usage]]&amp;IFERROR(VALUE(FOC[[#This Row],[Column1]]),FOC[[#This Row],[Column1]])</f>
        <v/>
      </c>
      <c r="D370" t="inlineStr">
        <is>
          <t>JEP0439AFB@Airforce blue</t>
        </is>
      </c>
      <c r="E370" t="n">
        <v>4530</v>
      </c>
      <c r="F370" t="n">
        <v>63</v>
      </c>
      <c r="G370">
        <f>LEFT(FOC[[#This Row],[combo]],FIND("@",FOC[[#This Row],[combo]])-1)</f>
        <v/>
      </c>
    </row>
    <row r="371">
      <c r="A371" t="inlineStr">
        <is>
          <t>PKGK24VE0004659B</t>
        </is>
      </c>
      <c r="B371" t="inlineStr">
        <is>
          <t>B</t>
        </is>
      </c>
      <c r="C371">
        <f>FOC[[#This Row],[ppo_no]]&amp;FOC[[#This Row],[usage]]&amp;IFERROR(VALUE(FOC[[#This Row],[Column1]]),FOC[[#This Row],[Column1]])</f>
        <v/>
      </c>
      <c r="D371" t="inlineStr">
        <is>
          <t>JEA0007RWT@RED/White</t>
        </is>
      </c>
      <c r="E371" t="n">
        <v>682.5</v>
      </c>
      <c r="F371" t="n">
        <v>0</v>
      </c>
      <c r="G371">
        <f>LEFT(FOC[[#This Row],[combo]],FIND("@",FOC[[#This Row],[combo]])-1)</f>
        <v/>
      </c>
    </row>
    <row r="372">
      <c r="A372" t="inlineStr">
        <is>
          <t>PKGK24VE0004659A</t>
        </is>
      </c>
      <c r="B372" t="inlineStr">
        <is>
          <t>F</t>
        </is>
      </c>
      <c r="C372">
        <f>FOC[[#This Row],[ppo_no]]&amp;FOC[[#This Row],[usage]]&amp;IFERROR(VALUE(FOC[[#This Row],[Column1]]),FOC[[#This Row],[Column1]])</f>
        <v/>
      </c>
      <c r="D372" t="inlineStr">
        <is>
          <t>JEA0003SKY@00-WHTIE/CHAMBRAY BLUE 15-4030 TCX</t>
        </is>
      </c>
      <c r="E372" t="n">
        <v>936</v>
      </c>
      <c r="F372" t="n">
        <v>0</v>
      </c>
      <c r="G372">
        <f>LEFT(FOC[[#This Row],[combo]],FIND("@",FOC[[#This Row],[combo]])-1)</f>
        <v/>
      </c>
    </row>
    <row r="373">
      <c r="A373" t="inlineStr">
        <is>
          <t>PKGK24VE0004957A</t>
        </is>
      </c>
      <c r="B373" t="inlineStr">
        <is>
          <t>B</t>
        </is>
      </c>
      <c r="C373">
        <f>FOC[[#This Row],[ppo_no]]&amp;FOC[[#This Row],[usage]]&amp;IFERROR(VALUE(FOC[[#This Row],[Column1]]),FOC[[#This Row],[Column1]])</f>
        <v/>
      </c>
      <c r="D373" t="inlineStr">
        <is>
          <t>JEP0446MCA@Mocha</t>
        </is>
      </c>
      <c r="E373" t="n">
        <v>2625.1</v>
      </c>
      <c r="F373" t="n">
        <v>0</v>
      </c>
      <c r="G373">
        <f>LEFT(FOC[[#This Row],[combo]],FIND("@",FOC[[#This Row],[combo]])-1)</f>
        <v/>
      </c>
    </row>
    <row r="374">
      <c r="A374" t="inlineStr">
        <is>
          <t>PKGK24VE0004188B</t>
        </is>
      </c>
      <c r="B374" t="inlineStr">
        <is>
          <t>B</t>
        </is>
      </c>
      <c r="C374">
        <f>FOC[[#This Row],[ppo_no]]&amp;FOC[[#This Row],[usage]]&amp;IFERROR(VALUE(FOC[[#This Row],[Column1]]),FOC[[#This Row],[Column1]])</f>
        <v/>
      </c>
      <c r="D374" t="inlineStr">
        <is>
          <t>JEP0406WNE@Port Royale  19-1627 TCX</t>
        </is>
      </c>
      <c r="E374" t="n">
        <v>3601</v>
      </c>
      <c r="F374" t="n">
        <v>240</v>
      </c>
      <c r="G374">
        <f>LEFT(FOC[[#This Row],[combo]],FIND("@",FOC[[#This Row],[combo]])-1)</f>
        <v/>
      </c>
    </row>
    <row r="375">
      <c r="A375" t="inlineStr">
        <is>
          <t>PKGK24VE0004628A</t>
        </is>
      </c>
      <c r="B375" t="inlineStr">
        <is>
          <t>B</t>
        </is>
      </c>
      <c r="C375">
        <f>FOC[[#This Row],[ppo_no]]&amp;FOC[[#This Row],[usage]]&amp;IFERROR(VALUE(FOC[[#This Row],[Column1]]),FOC[[#This Row],[Column1]])</f>
        <v/>
      </c>
      <c r="D375" t="inlineStr">
        <is>
          <t>JEA0002NAV@NAVY 48633</t>
        </is>
      </c>
      <c r="E375" t="n">
        <v>753.6</v>
      </c>
      <c r="F375" t="n">
        <v>0</v>
      </c>
      <c r="G375">
        <f>LEFT(FOC[[#This Row],[combo]],FIND("@",FOC[[#This Row],[combo]])-1)</f>
        <v/>
      </c>
    </row>
    <row r="376">
      <c r="A376" t="inlineStr">
        <is>
          <t>PKGK24VE0004752A</t>
        </is>
      </c>
      <c r="B376" t="inlineStr">
        <is>
          <t>F</t>
        </is>
      </c>
      <c r="C376">
        <f>FOC[[#This Row],[ppo_no]]&amp;FOC[[#This Row],[usage]]&amp;IFERROR(VALUE(FOC[[#This Row],[Column1]]),FOC[[#This Row],[Column1]])</f>
        <v/>
      </c>
      <c r="D376" t="inlineStr">
        <is>
          <t>JEP0439CRM@Cream</t>
        </is>
      </c>
      <c r="E376" t="n">
        <v>6342</v>
      </c>
      <c r="F376" t="n">
        <v>0</v>
      </c>
      <c r="G376">
        <f>LEFT(FOC[[#This Row],[combo]],FIND("@",FOC[[#This Row],[combo]])-1)</f>
        <v/>
      </c>
    </row>
    <row r="377">
      <c r="A377" t="inlineStr">
        <is>
          <t>PKGK24VE0004188E</t>
        </is>
      </c>
      <c r="B377" t="inlineStr">
        <is>
          <t>O</t>
        </is>
      </c>
      <c r="C377">
        <f>FOC[[#This Row],[ppo_no]]&amp;FOC[[#This Row],[usage]]&amp;IFERROR(VALUE(FOC[[#This Row],[Column1]]),FOC[[#This Row],[Column1]])</f>
        <v/>
      </c>
      <c r="D377" t="inlineStr">
        <is>
          <t>JEP0360RED@RED</t>
        </is>
      </c>
      <c r="E377" t="n">
        <v>2382</v>
      </c>
      <c r="F377" t="n">
        <v>0</v>
      </c>
      <c r="G377">
        <f>LEFT(FOC[[#This Row],[combo]],FIND("@",FOC[[#This Row],[combo]])-1)</f>
        <v/>
      </c>
    </row>
    <row r="378">
      <c r="A378" t="inlineStr">
        <is>
          <t>PKGK24VE0004188B</t>
        </is>
      </c>
      <c r="B378" t="inlineStr">
        <is>
          <t>B</t>
        </is>
      </c>
      <c r="C378">
        <f>FOC[[#This Row],[ppo_no]]&amp;FOC[[#This Row],[usage]]&amp;IFERROR(VALUE(FOC[[#This Row],[Column1]]),FOC[[#This Row],[Column1]])</f>
        <v/>
      </c>
      <c r="D378" t="inlineStr">
        <is>
          <t>JEP0440LBU@Light Blue 2 15-4005 TCX</t>
        </is>
      </c>
      <c r="E378" t="n">
        <v>3074</v>
      </c>
      <c r="F378" t="n">
        <v>0</v>
      </c>
      <c r="G378">
        <f>LEFT(FOC[[#This Row],[combo]],FIND("@",FOC[[#This Row],[combo]])-1)</f>
        <v/>
      </c>
    </row>
    <row r="379">
      <c r="A379" t="inlineStr">
        <is>
          <t>PKGK24VE0004188B</t>
        </is>
      </c>
      <c r="B379" t="inlineStr">
        <is>
          <t>B</t>
        </is>
      </c>
      <c r="C379">
        <f>FOC[[#This Row],[ppo_no]]&amp;FOC[[#This Row],[usage]]&amp;IFERROR(VALUE(FOC[[#This Row],[Column1]]),FOC[[#This Row],[Column1]])</f>
        <v/>
      </c>
      <c r="D379" t="inlineStr">
        <is>
          <t>JEP0384CAM@Camel 17-1409 TCX</t>
        </is>
      </c>
      <c r="E379" t="n">
        <v>3363</v>
      </c>
      <c r="F379" t="n">
        <v>0</v>
      </c>
      <c r="G379">
        <f>LEFT(FOC[[#This Row],[combo]],FIND("@",FOC[[#This Row],[combo]])-1)</f>
        <v/>
      </c>
    </row>
    <row r="380">
      <c r="A380" t="inlineStr">
        <is>
          <t>PKGK24VE0004628A</t>
        </is>
      </c>
      <c r="B380" t="inlineStr">
        <is>
          <t>O</t>
        </is>
      </c>
      <c r="C380">
        <f>FOC[[#This Row],[ppo_no]]&amp;FOC[[#This Row],[usage]]&amp;IFERROR(VALUE(FOC[[#This Row],[Column1]]),FOC[[#This Row],[Column1]])</f>
        <v/>
      </c>
      <c r="D380" t="inlineStr">
        <is>
          <t>JEA0002WHT@White</t>
        </is>
      </c>
      <c r="E380" t="n">
        <v>976</v>
      </c>
      <c r="F380" t="n">
        <v>0</v>
      </c>
      <c r="G380">
        <f>LEFT(FOC[[#This Row],[combo]],FIND("@",FOC[[#This Row],[combo]])-1)</f>
        <v/>
      </c>
    </row>
    <row r="381">
      <c r="A381" t="inlineStr">
        <is>
          <t>PKGK24VE0004188E</t>
        </is>
      </c>
      <c r="B381" t="inlineStr">
        <is>
          <t>F</t>
        </is>
      </c>
      <c r="C381">
        <f>FOC[[#This Row],[ppo_no]]&amp;FOC[[#This Row],[usage]]&amp;IFERROR(VALUE(FOC[[#This Row],[Column1]]),FOC[[#This Row],[Column1]])</f>
        <v/>
      </c>
      <c r="D381" t="inlineStr">
        <is>
          <t>JEP0360RED@RED</t>
        </is>
      </c>
      <c r="E381" t="n">
        <v>2385</v>
      </c>
      <c r="F381" t="n">
        <v>0</v>
      </c>
      <c r="G381">
        <f>LEFT(FOC[[#This Row],[combo]],FIND("@",FOC[[#This Row],[combo]])-1)</f>
        <v/>
      </c>
    </row>
    <row r="382">
      <c r="A382" t="inlineStr">
        <is>
          <t>PKGK24VE0004188E</t>
        </is>
      </c>
      <c r="B382" t="inlineStr">
        <is>
          <t>B</t>
        </is>
      </c>
      <c r="C382">
        <f>FOC[[#This Row],[ppo_no]]&amp;FOC[[#This Row],[usage]]&amp;IFERROR(VALUE(FOC[[#This Row],[Column1]]),FOC[[#This Row],[Column1]])</f>
        <v/>
      </c>
      <c r="D382" t="inlineStr">
        <is>
          <t>JEP0360RED@Red</t>
        </is>
      </c>
      <c r="E382" t="n">
        <v>1988</v>
      </c>
      <c r="F382" t="n">
        <v>7</v>
      </c>
      <c r="G382">
        <f>LEFT(FOC[[#This Row],[combo]],FIND("@",FOC[[#This Row],[combo]])-1)</f>
        <v/>
      </c>
    </row>
    <row r="383">
      <c r="A383" t="inlineStr">
        <is>
          <t>PKGK24VE0004752A</t>
        </is>
      </c>
      <c r="B383" t="inlineStr">
        <is>
          <t>O</t>
        </is>
      </c>
      <c r="C383">
        <f>FOC[[#This Row],[ppo_no]]&amp;FOC[[#This Row],[usage]]&amp;IFERROR(VALUE(FOC[[#This Row],[Column1]]),FOC[[#This Row],[Column1]])</f>
        <v/>
      </c>
      <c r="D383" t="inlineStr">
        <is>
          <t>JEP0439AFB@Airforce blue</t>
        </is>
      </c>
      <c r="E383" t="n">
        <v>4787</v>
      </c>
      <c r="F383" t="n">
        <v>0</v>
      </c>
      <c r="G383">
        <f>LEFT(FOC[[#This Row],[combo]],FIND("@",FOC[[#This Row],[combo]])-1)</f>
        <v/>
      </c>
    </row>
    <row r="384">
      <c r="A384" t="inlineStr">
        <is>
          <t>PKGK24VE0004752A</t>
        </is>
      </c>
      <c r="B384" t="inlineStr">
        <is>
          <t>O</t>
        </is>
      </c>
      <c r="C384">
        <f>FOC[[#This Row],[ppo_no]]&amp;FOC[[#This Row],[usage]]&amp;IFERROR(VALUE(FOC[[#This Row],[Column1]]),FOC[[#This Row],[Column1]])</f>
        <v/>
      </c>
      <c r="D384" t="inlineStr">
        <is>
          <t>JEP0439CRM@Cream</t>
        </is>
      </c>
      <c r="E384" t="n">
        <v>6316</v>
      </c>
      <c r="F384" t="n">
        <v>0</v>
      </c>
      <c r="G384">
        <f>LEFT(FOC[[#This Row],[combo]],FIND("@",FOC[[#This Row],[combo]])-1)</f>
        <v/>
      </c>
    </row>
    <row r="385">
      <c r="A385" t="inlineStr">
        <is>
          <t>PKGK24VE0004752A</t>
        </is>
      </c>
      <c r="B385" t="inlineStr">
        <is>
          <t>F</t>
        </is>
      </c>
      <c r="C385">
        <f>FOC[[#This Row],[ppo_no]]&amp;FOC[[#This Row],[usage]]&amp;IFERROR(VALUE(FOC[[#This Row],[Column1]]),FOC[[#This Row],[Column1]])</f>
        <v/>
      </c>
      <c r="D385" t="inlineStr">
        <is>
          <t>JEP0439AFB@Airforce blue</t>
        </is>
      </c>
      <c r="E385" t="n">
        <v>4837</v>
      </c>
      <c r="F385" t="n">
        <v>0</v>
      </c>
      <c r="G385">
        <f>LEFT(FOC[[#This Row],[combo]],FIND("@",FOC[[#This Row],[combo]])-1)</f>
        <v/>
      </c>
    </row>
    <row r="386">
      <c r="A386" t="inlineStr">
        <is>
          <t>PKGK25VE0008811B</t>
        </is>
      </c>
      <c r="B386" t="inlineStr">
        <is>
          <t>B</t>
        </is>
      </c>
      <c r="C386">
        <f>FOC[[#This Row],[ppo_no]]&amp;FOC[[#This Row],[usage]]&amp;IFERROR(VALUE(FOC[[#This Row],[Column1]]),FOC[[#This Row],[Column1]])</f>
        <v/>
      </c>
      <c r="D386" t="inlineStr">
        <is>
          <t>JEP0407CFW@CHAMBRAY BLUE 15-4030 TCX/99401 标准白</t>
        </is>
      </c>
      <c r="E386" t="n">
        <v>1360.5</v>
      </c>
      <c r="F386" t="n">
        <v>1</v>
      </c>
      <c r="G386">
        <f>LEFT(FOC[[#This Row],[combo]],FIND("@",FOC[[#This Row],[combo]])-1)</f>
        <v/>
      </c>
    </row>
    <row r="387">
      <c r="A387" t="inlineStr">
        <is>
          <t>PKGK24VE0004628A</t>
        </is>
      </c>
      <c r="B387" t="inlineStr">
        <is>
          <t>F</t>
        </is>
      </c>
      <c r="C387">
        <f>FOC[[#This Row],[ppo_no]]&amp;FOC[[#This Row],[usage]]&amp;IFERROR(VALUE(FOC[[#This Row],[Column1]]),FOC[[#This Row],[Column1]])</f>
        <v/>
      </c>
      <c r="D387" t="inlineStr">
        <is>
          <t>JEA0002NAV@NAVY 48633</t>
        </is>
      </c>
      <c r="E387" t="n">
        <v>928</v>
      </c>
      <c r="F387" t="n">
        <v>0</v>
      </c>
      <c r="G387">
        <f>LEFT(FOC[[#This Row],[combo]],FIND("@",FOC[[#This Row],[combo]])-1)</f>
        <v/>
      </c>
    </row>
    <row r="388">
      <c r="A388" t="inlineStr">
        <is>
          <t>PKGK24VE0004957A</t>
        </is>
      </c>
      <c r="B388" t="inlineStr">
        <is>
          <t>B</t>
        </is>
      </c>
      <c r="C388">
        <f>FOC[[#This Row],[ppo_no]]&amp;FOC[[#This Row],[usage]]&amp;IFERROR(VALUE(FOC[[#This Row],[Column1]]),FOC[[#This Row],[Column1]])</f>
        <v/>
      </c>
      <c r="D388" t="inlineStr">
        <is>
          <t>JEP0385LPK@Light pink</t>
        </is>
      </c>
      <c r="E388" t="n">
        <v>3106.5</v>
      </c>
      <c r="F388" t="n">
        <v>0</v>
      </c>
      <c r="G388">
        <f>LEFT(FOC[[#This Row],[combo]],FIND("@",FOC[[#This Row],[combo]])-1)</f>
        <v/>
      </c>
    </row>
    <row r="389">
      <c r="A389" t="inlineStr">
        <is>
          <t>PKGK24VE0004659A</t>
        </is>
      </c>
      <c r="B389" t="inlineStr">
        <is>
          <t>B</t>
        </is>
      </c>
      <c r="C389">
        <f>FOC[[#This Row],[ppo_no]]&amp;FOC[[#This Row],[usage]]&amp;IFERROR(VALUE(FOC[[#This Row],[Column1]]),FOC[[#This Row],[Column1]])</f>
        <v/>
      </c>
      <c r="D389" t="inlineStr">
        <is>
          <t>JEA0003SKY@Sky Blue/White</t>
        </is>
      </c>
      <c r="E389" t="n">
        <v>807</v>
      </c>
      <c r="F389" t="n">
        <v>0</v>
      </c>
      <c r="G389">
        <f>LEFT(FOC[[#This Row],[combo]],FIND("@",FOC[[#This Row],[combo]])-1)</f>
        <v/>
      </c>
    </row>
    <row r="390">
      <c r="A390" t="inlineStr">
        <is>
          <t>PKGK24VE0004628A</t>
        </is>
      </c>
      <c r="B390" t="inlineStr">
        <is>
          <t>F</t>
        </is>
      </c>
      <c r="C390">
        <f>FOC[[#This Row],[ppo_no]]&amp;FOC[[#This Row],[usage]]&amp;IFERROR(VALUE(FOC[[#This Row],[Column1]]),FOC[[#This Row],[Column1]])</f>
        <v/>
      </c>
      <c r="D390" t="inlineStr">
        <is>
          <t>JEA0002WHT@White</t>
        </is>
      </c>
      <c r="E390" t="n">
        <v>981</v>
      </c>
      <c r="F390" t="n">
        <v>0</v>
      </c>
      <c r="G390">
        <f>LEFT(FOC[[#This Row],[combo]],FIND("@",FOC[[#This Row],[combo]])-1)</f>
        <v/>
      </c>
    </row>
    <row r="391">
      <c r="A391" t="inlineStr">
        <is>
          <t>PKGK24VE0004659A</t>
        </is>
      </c>
      <c r="B391" t="inlineStr">
        <is>
          <t>O</t>
        </is>
      </c>
      <c r="C391">
        <f>FOC[[#This Row],[ppo_no]]&amp;FOC[[#This Row],[usage]]&amp;IFERROR(VALUE(FOC[[#This Row],[Column1]]),FOC[[#This Row],[Column1]])</f>
        <v/>
      </c>
      <c r="D391" t="inlineStr">
        <is>
          <t>JEA0003SKY@00-WHTIE/CHAMBRAY BLUE 15-4030 TCX</t>
        </is>
      </c>
      <c r="E391" t="n">
        <v>904</v>
      </c>
      <c r="F391" t="n">
        <v>0</v>
      </c>
      <c r="G391">
        <f>LEFT(FOC[[#This Row],[combo]],FIND("@",FOC[[#This Row],[combo]])-1)</f>
        <v/>
      </c>
    </row>
    <row r="392">
      <c r="A392" t="inlineStr">
        <is>
          <t>PKGK24VE0004188B</t>
        </is>
      </c>
      <c r="B392" t="inlineStr">
        <is>
          <t>B</t>
        </is>
      </c>
      <c r="C392">
        <f>FOC[[#This Row],[ppo_no]]&amp;FOC[[#This Row],[usage]]&amp;IFERROR(VALUE(FOC[[#This Row],[Column1]]),FOC[[#This Row],[Column1]])</f>
        <v/>
      </c>
      <c r="D392" t="inlineStr">
        <is>
          <t>JEP0402DGN@PINEGROVE 19-5406 TCX</t>
        </is>
      </c>
      <c r="E392" t="n">
        <v>3035.5</v>
      </c>
      <c r="F392" t="n">
        <v>0</v>
      </c>
      <c r="G392">
        <f>LEFT(FOC[[#This Row],[combo]],FIND("@",FOC[[#This Row],[combo]])-1)</f>
        <v/>
      </c>
    </row>
    <row r="393">
      <c r="A393" t="inlineStr">
        <is>
          <t>PKGK24VE0009314B</t>
        </is>
      </c>
      <c r="B393" t="inlineStr">
        <is>
          <t>B</t>
        </is>
      </c>
      <c r="C393">
        <f>FOC[[#This Row],[ppo_no]]&amp;FOC[[#This Row],[usage]]&amp;IFERROR(VALUE(FOC[[#This Row],[Column1]]),FOC[[#This Row],[Column1]])</f>
        <v/>
      </c>
      <c r="D393" t="inlineStr">
        <is>
          <t>JET0025BLK@BLACK</t>
        </is>
      </c>
      <c r="E393" t="n">
        <v>2038.6</v>
      </c>
      <c r="F393" t="n">
        <v>4</v>
      </c>
      <c r="G393">
        <f>LEFT(FOC[[#This Row],[combo]],FIND("@",FOC[[#This Row],[combo]])-1)</f>
        <v/>
      </c>
    </row>
    <row r="394">
      <c r="A394" t="inlineStr">
        <is>
          <t>PKGK24VE0004957B</t>
        </is>
      </c>
      <c r="B394" t="inlineStr">
        <is>
          <t>B</t>
        </is>
      </c>
      <c r="C394">
        <f>FOC[[#This Row],[ppo_no]]&amp;FOC[[#This Row],[usage]]&amp;IFERROR(VALUE(FOC[[#This Row],[Column1]]),FOC[[#This Row],[Column1]])</f>
        <v/>
      </c>
      <c r="D394" t="inlineStr">
        <is>
          <t>JEP0317WNE@Wine</t>
        </is>
      </c>
      <c r="E394" t="n">
        <v>3874.6</v>
      </c>
      <c r="F394" t="n">
        <v>0</v>
      </c>
      <c r="G394">
        <f>LEFT(FOC[[#This Row],[combo]],FIND("@",FOC[[#This Row],[combo]])-1)</f>
        <v/>
      </c>
    </row>
    <row r="395">
      <c r="A395" t="inlineStr">
        <is>
          <t>PKGK24VE0004506A</t>
        </is>
      </c>
      <c r="B395" t="inlineStr">
        <is>
          <t>B</t>
        </is>
      </c>
      <c r="C395">
        <f>FOC[[#This Row],[ppo_no]]&amp;FOC[[#This Row],[usage]]&amp;IFERROR(VALUE(FOC[[#This Row],[Column1]]),FOC[[#This Row],[Column1]])</f>
        <v/>
      </c>
      <c r="D395" t="inlineStr">
        <is>
          <t>JEP0442CFW@Sky Blue</t>
        </is>
      </c>
      <c r="E395" t="n">
        <v>3559</v>
      </c>
      <c r="F395" t="n">
        <v>359</v>
      </c>
      <c r="G395">
        <f>LEFT(FOC[[#This Row],[combo]],FIND("@",FOC[[#This Row],[combo]])-1)</f>
        <v/>
      </c>
    </row>
    <row r="396">
      <c r="A396" t="inlineStr">
        <is>
          <t>PKGK24VE0004506A</t>
        </is>
      </c>
      <c r="B396" t="inlineStr">
        <is>
          <t>B</t>
        </is>
      </c>
      <c r="C396">
        <f>FOC[[#This Row],[ppo_no]]&amp;FOC[[#This Row],[usage]]&amp;IFERROR(VALUE(FOC[[#This Row],[Column1]]),FOC[[#This Row],[Column1]])</f>
        <v/>
      </c>
      <c r="D396" t="inlineStr">
        <is>
          <t>JEP0442WHT@White</t>
        </is>
      </c>
      <c r="E396" t="n">
        <v>3823</v>
      </c>
      <c r="F396" t="n">
        <v>137</v>
      </c>
      <c r="G396">
        <f>LEFT(FOC[[#This Row],[combo]],FIND("@",FOC[[#This Row],[combo]])-1)</f>
        <v/>
      </c>
    </row>
    <row r="397">
      <c r="A397" t="inlineStr">
        <is>
          <t>PKGK24VE0003697A</t>
        </is>
      </c>
      <c r="B397" t="inlineStr">
        <is>
          <t>O</t>
        </is>
      </c>
      <c r="C397">
        <f>FOC[[#This Row],[ppo_no]]&amp;FOC[[#This Row],[usage]]&amp;IFERROR(VALUE(FOC[[#This Row],[Column1]]),FOC[[#This Row],[Column1]])</f>
        <v/>
      </c>
      <c r="D397" t="inlineStr">
        <is>
          <t>JEP0342NAV@NAVY 48633</t>
        </is>
      </c>
      <c r="E397" t="n">
        <v>1295</v>
      </c>
      <c r="F397" t="n">
        <v>0</v>
      </c>
      <c r="G397">
        <f>LEFT(FOC[[#This Row],[combo]],FIND("@",FOC[[#This Row],[combo]])-1)</f>
        <v/>
      </c>
    </row>
    <row r="398">
      <c r="A398" t="inlineStr">
        <is>
          <t>PKGK25VE0008811B</t>
        </is>
      </c>
      <c r="B398" t="inlineStr">
        <is>
          <t>O</t>
        </is>
      </c>
      <c r="C398">
        <f>FOC[[#This Row],[ppo_no]]&amp;FOC[[#This Row],[usage]]&amp;IFERROR(VALUE(FOC[[#This Row],[Column1]]),FOC[[#This Row],[Column1]])</f>
        <v/>
      </c>
      <c r="D398" t="inlineStr">
        <is>
          <t>JEP0407CFW@CHAMBRAY BLUE 15-4030 TCX/99401 标准白</t>
        </is>
      </c>
      <c r="E398" t="n">
        <v>1581</v>
      </c>
      <c r="F398" t="n">
        <v>0</v>
      </c>
      <c r="G398">
        <f>LEFT(FOC[[#This Row],[combo]],FIND("@",FOC[[#This Row],[combo]])-1)</f>
        <v/>
      </c>
    </row>
    <row r="399">
      <c r="A399" t="inlineStr">
        <is>
          <t>PKGK24VE0004437A</t>
        </is>
      </c>
      <c r="B399" t="inlineStr">
        <is>
          <t>R</t>
        </is>
      </c>
      <c r="C399">
        <f>FOC[[#This Row],[ppo_no]]&amp;FOC[[#This Row],[usage]]&amp;IFERROR(VALUE(FOC[[#This Row],[Column1]]),FOC[[#This Row],[Column1]])</f>
        <v/>
      </c>
      <c r="D399" t="inlineStr">
        <is>
          <t>JEX0034NAV@NAVY BLUE 7324NYFD01 用SE染料</t>
        </is>
      </c>
      <c r="E399" t="n">
        <v>246.5</v>
      </c>
      <c r="F399" t="n">
        <v>0</v>
      </c>
      <c r="G399">
        <f>LEFT(FOC[[#This Row],[combo]],FIND("@",FOC[[#This Row],[combo]])-1)</f>
        <v/>
      </c>
    </row>
    <row r="400">
      <c r="A400" t="inlineStr">
        <is>
          <t>PKGK24VE0004506A</t>
        </is>
      </c>
      <c r="B400" t="inlineStr">
        <is>
          <t>B</t>
        </is>
      </c>
      <c r="C400">
        <f>FOC[[#This Row],[ppo_no]]&amp;FOC[[#This Row],[usage]]&amp;IFERROR(VALUE(FOC[[#This Row],[Column1]]),FOC[[#This Row],[Column1]])</f>
        <v/>
      </c>
      <c r="D400" t="inlineStr">
        <is>
          <t>JEP0442AQA@Aqua green</t>
        </is>
      </c>
      <c r="E400" t="n">
        <v>2861.5</v>
      </c>
      <c r="F400" t="n">
        <v>197</v>
      </c>
      <c r="G400">
        <f>LEFT(FOC[[#This Row],[combo]],FIND("@",FOC[[#This Row],[combo]])-1)</f>
        <v/>
      </c>
    </row>
    <row r="401">
      <c r="A401" t="inlineStr">
        <is>
          <t>PKGK25VE0008811B</t>
        </is>
      </c>
      <c r="B401" t="inlineStr">
        <is>
          <t>F</t>
        </is>
      </c>
      <c r="C401">
        <f>FOC[[#This Row],[ppo_no]]&amp;FOC[[#This Row],[usage]]&amp;IFERROR(VALUE(FOC[[#This Row],[Column1]]),FOC[[#This Row],[Column1]])</f>
        <v/>
      </c>
      <c r="D401" t="inlineStr">
        <is>
          <t>JEP0407CFW@CHAMBRAY BLUE 15-4030 TCX/99401 标准白</t>
        </is>
      </c>
      <c r="E401" t="n">
        <v>1601</v>
      </c>
      <c r="F401" t="n">
        <v>0</v>
      </c>
      <c r="G401">
        <f>LEFT(FOC[[#This Row],[combo]],FIND("@",FOC[[#This Row],[combo]])-1)</f>
        <v/>
      </c>
    </row>
    <row r="402">
      <c r="A402" t="inlineStr">
        <is>
          <t>PKGK24VE0004957B</t>
        </is>
      </c>
      <c r="B402" t="inlineStr">
        <is>
          <t>B</t>
        </is>
      </c>
      <c r="C402">
        <f>FOC[[#This Row],[ppo_no]]&amp;FOC[[#This Row],[usage]]&amp;IFERROR(VALUE(FOC[[#This Row],[Column1]]),FOC[[#This Row],[Column1]])</f>
        <v/>
      </c>
      <c r="D402" t="inlineStr">
        <is>
          <t>JEP0317WHT@white</t>
        </is>
      </c>
      <c r="E402" t="n">
        <v>2851</v>
      </c>
      <c r="F402" t="n">
        <v>0</v>
      </c>
      <c r="G402">
        <f>LEFT(FOC[[#This Row],[combo]],FIND("@",FOC[[#This Row],[combo]])-1)</f>
        <v/>
      </c>
    </row>
    <row r="403">
      <c r="A403" t="inlineStr">
        <is>
          <t>PKGK25VE0009225D</t>
        </is>
      </c>
      <c r="B403" t="inlineStr">
        <is>
          <t>B</t>
        </is>
      </c>
      <c r="C403">
        <f>FOC[[#This Row],[ppo_no]]&amp;FOC[[#This Row],[usage]]&amp;IFERROR(VALUE(FOC[[#This Row],[Column1]]),FOC[[#This Row],[Column1]])</f>
        <v/>
      </c>
      <c r="D403" t="inlineStr">
        <is>
          <t>JEP0442CAM@Camel 17-1409 TCX</t>
        </is>
      </c>
      <c r="E403" t="n">
        <v>1243</v>
      </c>
      <c r="F403" t="n">
        <v>66</v>
      </c>
      <c r="G403">
        <f>LEFT(FOC[[#This Row],[combo]],FIND("@",FOC[[#This Row],[combo]])-1)</f>
        <v/>
      </c>
    </row>
    <row r="404">
      <c r="A404" t="inlineStr">
        <is>
          <t>PKGK24VE0004628A</t>
        </is>
      </c>
      <c r="B404" t="inlineStr">
        <is>
          <t>O</t>
        </is>
      </c>
      <c r="C404">
        <f>FOC[[#This Row],[ppo_no]]&amp;FOC[[#This Row],[usage]]&amp;IFERROR(VALUE(FOC[[#This Row],[Column1]]),FOC[[#This Row],[Column1]])</f>
        <v/>
      </c>
      <c r="D404" t="inlineStr">
        <is>
          <t>JEA0002NAV@NAVY 48633</t>
        </is>
      </c>
      <c r="E404" t="n">
        <v>913</v>
      </c>
      <c r="F404" t="n">
        <v>0</v>
      </c>
      <c r="G404">
        <f>LEFT(FOC[[#This Row],[combo]],FIND("@",FOC[[#This Row],[combo]])-1)</f>
        <v/>
      </c>
    </row>
    <row r="405">
      <c r="A405" t="inlineStr">
        <is>
          <t>PKGK24VE0004188D</t>
        </is>
      </c>
      <c r="B405" t="inlineStr">
        <is>
          <t>B</t>
        </is>
      </c>
      <c r="C405">
        <f>FOC[[#This Row],[ppo_no]]&amp;FOC[[#This Row],[usage]]&amp;IFERROR(VALUE(FOC[[#This Row],[Column1]]),FOC[[#This Row],[Column1]])</f>
        <v/>
      </c>
      <c r="D405" t="inlineStr">
        <is>
          <t>JEP0373DGY@Dark Grey</t>
        </is>
      </c>
      <c r="E405" t="n">
        <v>2755.5</v>
      </c>
      <c r="F405" t="n">
        <v>52</v>
      </c>
      <c r="G405">
        <f>LEFT(FOC[[#This Row],[combo]],FIND("@",FOC[[#This Row],[combo]])-1)</f>
        <v/>
      </c>
    </row>
    <row r="406">
      <c r="A406" t="inlineStr">
        <is>
          <t>PKGK25VE0009227B</t>
        </is>
      </c>
      <c r="B406" t="inlineStr">
        <is>
          <t>B</t>
        </is>
      </c>
      <c r="C406">
        <f>FOC[[#This Row],[ppo_no]]&amp;FOC[[#This Row],[usage]]&amp;IFERROR(VALUE(FOC[[#This Row],[Column1]]),FOC[[#This Row],[Column1]])</f>
        <v/>
      </c>
      <c r="D406" t="inlineStr">
        <is>
          <t>JEP0453WNE@Port Royale  19-1627 TCX</t>
        </is>
      </c>
      <c r="E406" t="n">
        <v>2189</v>
      </c>
      <c r="F406" t="n">
        <v>0</v>
      </c>
      <c r="G406">
        <f>LEFT(FOC[[#This Row],[combo]],FIND("@",FOC[[#This Row],[combo]])-1)</f>
        <v/>
      </c>
    </row>
    <row r="407">
      <c r="A407" t="inlineStr">
        <is>
          <t>PKGK24VE0004188D</t>
        </is>
      </c>
      <c r="B407" t="inlineStr">
        <is>
          <t>B</t>
        </is>
      </c>
      <c r="C407">
        <f>FOC[[#This Row],[ppo_no]]&amp;FOC[[#This Row],[usage]]&amp;IFERROR(VALUE(FOC[[#This Row],[Column1]]),FOC[[#This Row],[Column1]])</f>
        <v/>
      </c>
      <c r="D407" t="inlineStr">
        <is>
          <t>JEP0340IDG@Indigo blue</t>
        </is>
      </c>
      <c r="E407" t="n">
        <v>1304</v>
      </c>
      <c r="F407" t="n">
        <v>0</v>
      </c>
      <c r="G407">
        <f>LEFT(FOC[[#This Row],[combo]],FIND("@",FOC[[#This Row],[combo]])-1)</f>
        <v/>
      </c>
    </row>
    <row r="408">
      <c r="A408" t="inlineStr">
        <is>
          <t>PKGK25VE0009588C</t>
        </is>
      </c>
      <c r="B408" t="inlineStr">
        <is>
          <t>B</t>
        </is>
      </c>
      <c r="C408">
        <f>FOC[[#This Row],[ppo_no]]&amp;FOC[[#This Row],[usage]]&amp;IFERROR(VALUE(FOC[[#This Row],[Column1]]),FOC[[#This Row],[Column1]])</f>
        <v/>
      </c>
      <c r="D408" t="inlineStr">
        <is>
          <t>JEP0447GRP@Graphite grey</t>
        </is>
      </c>
      <c r="E408" t="n">
        <v>9199</v>
      </c>
      <c r="F408" t="n">
        <v>0</v>
      </c>
      <c r="G408">
        <f>LEFT(FOC[[#This Row],[combo]],FIND("@",FOC[[#This Row],[combo]])-1)</f>
        <v/>
      </c>
    </row>
    <row r="409">
      <c r="A409" t="inlineStr">
        <is>
          <t>PKGK24VE0004004A</t>
        </is>
      </c>
      <c r="B409" t="inlineStr">
        <is>
          <t>B</t>
        </is>
      </c>
      <c r="C409">
        <f>FOC[[#This Row],[ppo_no]]&amp;FOC[[#This Row],[usage]]&amp;IFERROR(VALUE(FOC[[#This Row],[Column1]]),FOC[[#This Row],[Column1]])</f>
        <v/>
      </c>
      <c r="D409" t="inlineStr">
        <is>
          <t>JEX0035NAV@navy blue</t>
        </is>
      </c>
      <c r="E409" t="n">
        <v>1366</v>
      </c>
      <c r="F409" t="n">
        <v>46</v>
      </c>
      <c r="G409">
        <f>LEFT(FOC[[#This Row],[combo]],FIND("@",FOC[[#This Row],[combo]])-1)</f>
        <v/>
      </c>
    </row>
    <row r="410">
      <c r="A410" t="inlineStr">
        <is>
          <t>PKGK24VE0004188B</t>
        </is>
      </c>
      <c r="B410" t="inlineStr">
        <is>
          <t>O</t>
        </is>
      </c>
      <c r="C410">
        <f>FOC[[#This Row],[ppo_no]]&amp;FOC[[#This Row],[usage]]&amp;IFERROR(VALUE(FOC[[#This Row],[Column1]]),FOC[[#This Row],[Column1]])</f>
        <v/>
      </c>
      <c r="D410" t="inlineStr">
        <is>
          <t>JEP0440LBU@Light Blue 2 15-4005 TCX</t>
        </is>
      </c>
      <c r="E410" t="n">
        <v>3567</v>
      </c>
      <c r="F410" t="n">
        <v>0</v>
      </c>
      <c r="G410">
        <f>LEFT(FOC[[#This Row],[combo]],FIND("@",FOC[[#This Row],[combo]])-1)</f>
        <v/>
      </c>
    </row>
    <row r="411">
      <c r="A411" t="inlineStr">
        <is>
          <t>PKGK24VE0004188B</t>
        </is>
      </c>
      <c r="B411" t="inlineStr">
        <is>
          <t>F</t>
        </is>
      </c>
      <c r="C411">
        <f>FOC[[#This Row],[ppo_no]]&amp;FOC[[#This Row],[usage]]&amp;IFERROR(VALUE(FOC[[#This Row],[Column1]]),FOC[[#This Row],[Column1]])</f>
        <v/>
      </c>
      <c r="D411" t="inlineStr">
        <is>
          <t>JEP0440LBU@Light Blue 2 15-4005 TCX</t>
        </is>
      </c>
      <c r="E411" t="n">
        <v>3640</v>
      </c>
      <c r="F411" t="n">
        <v>0</v>
      </c>
      <c r="G411">
        <f>LEFT(FOC[[#This Row],[combo]],FIND("@",FOC[[#This Row],[combo]])-1)</f>
        <v/>
      </c>
    </row>
    <row r="412">
      <c r="A412" t="inlineStr">
        <is>
          <t>PKGK24VE0004188B</t>
        </is>
      </c>
      <c r="B412" t="inlineStr">
        <is>
          <t>O</t>
        </is>
      </c>
      <c r="C412">
        <f>FOC[[#This Row],[ppo_no]]&amp;FOC[[#This Row],[usage]]&amp;IFERROR(VALUE(FOC[[#This Row],[Column1]]),FOC[[#This Row],[Column1]])</f>
        <v/>
      </c>
      <c r="D412" t="inlineStr">
        <is>
          <t>JEP0384CAM@Camel 17-1409 TCX</t>
        </is>
      </c>
      <c r="E412" t="n">
        <v>3928</v>
      </c>
      <c r="F412" t="n">
        <v>0</v>
      </c>
      <c r="G412">
        <f>LEFT(FOC[[#This Row],[combo]],FIND("@",FOC[[#This Row],[combo]])-1)</f>
        <v/>
      </c>
    </row>
    <row r="413">
      <c r="A413" t="inlineStr">
        <is>
          <t>PKGK24VE0004188B</t>
        </is>
      </c>
      <c r="B413" t="inlineStr">
        <is>
          <t>O</t>
        </is>
      </c>
      <c r="C413">
        <f>FOC[[#This Row],[ppo_no]]&amp;FOC[[#This Row],[usage]]&amp;IFERROR(VALUE(FOC[[#This Row],[Column1]]),FOC[[#This Row],[Column1]])</f>
        <v/>
      </c>
      <c r="D413" t="inlineStr">
        <is>
          <t>JEP0340WHT@White</t>
        </is>
      </c>
      <c r="E413" t="n">
        <v>4307</v>
      </c>
      <c r="F413" t="n">
        <v>0</v>
      </c>
      <c r="G413">
        <f>LEFT(FOC[[#This Row],[combo]],FIND("@",FOC[[#This Row],[combo]])-1)</f>
        <v/>
      </c>
    </row>
    <row r="414">
      <c r="A414" t="inlineStr">
        <is>
          <t>PKGK24VE0004188B</t>
        </is>
      </c>
      <c r="B414" t="inlineStr">
        <is>
          <t>F</t>
        </is>
      </c>
      <c r="C414">
        <f>FOC[[#This Row],[ppo_no]]&amp;FOC[[#This Row],[usage]]&amp;IFERROR(VALUE(FOC[[#This Row],[Column1]]),FOC[[#This Row],[Column1]])</f>
        <v/>
      </c>
      <c r="D414" t="inlineStr">
        <is>
          <t>JEP0384CAM@Camel 17-1409 TCX</t>
        </is>
      </c>
      <c r="E414" t="n">
        <v>3939</v>
      </c>
      <c r="F414" t="n">
        <v>0</v>
      </c>
      <c r="G414">
        <f>LEFT(FOC[[#This Row],[combo]],FIND("@",FOC[[#This Row],[combo]])-1)</f>
        <v/>
      </c>
    </row>
    <row r="415">
      <c r="A415" t="inlineStr">
        <is>
          <t>PKGK24VE0004188B</t>
        </is>
      </c>
      <c r="B415" t="inlineStr">
        <is>
          <t>F</t>
        </is>
      </c>
      <c r="C415">
        <f>FOC[[#This Row],[ppo_no]]&amp;FOC[[#This Row],[usage]]&amp;IFERROR(VALUE(FOC[[#This Row],[Column1]]),FOC[[#This Row],[Column1]])</f>
        <v/>
      </c>
      <c r="D415" t="inlineStr">
        <is>
          <t>JEP0340WHT@White</t>
        </is>
      </c>
      <c r="E415" t="n">
        <v>4266</v>
      </c>
      <c r="F415" t="n">
        <v>0</v>
      </c>
      <c r="G415">
        <f>LEFT(FOC[[#This Row],[combo]],FIND("@",FOC[[#This Row],[combo]])-1)</f>
        <v/>
      </c>
    </row>
    <row r="416">
      <c r="A416" t="inlineStr">
        <is>
          <t>PKGK25VE0009227B</t>
        </is>
      </c>
      <c r="B416" t="inlineStr">
        <is>
          <t>B</t>
        </is>
      </c>
      <c r="C416">
        <f>FOC[[#This Row],[ppo_no]]&amp;FOC[[#This Row],[usage]]&amp;IFERROR(VALUE(FOC[[#This Row],[Column1]]),FOC[[#This Row],[Column1]])</f>
        <v/>
      </c>
      <c r="D416" t="inlineStr">
        <is>
          <t>JEP0453BLK@ANTHRACITE</t>
        </is>
      </c>
      <c r="E416" t="n">
        <v>2001</v>
      </c>
      <c r="F416" t="n">
        <v>2</v>
      </c>
      <c r="G416">
        <f>LEFT(FOC[[#This Row],[combo]],FIND("@",FOC[[#This Row],[combo]])-1)</f>
        <v/>
      </c>
    </row>
    <row r="417">
      <c r="A417" t="inlineStr">
        <is>
          <t>PKGK25VE0009227B</t>
        </is>
      </c>
      <c r="B417" t="inlineStr">
        <is>
          <t>B</t>
        </is>
      </c>
      <c r="C417">
        <f>FOC[[#This Row],[ppo_no]]&amp;FOC[[#This Row],[usage]]&amp;IFERROR(VALUE(FOC[[#This Row],[Column1]]),FOC[[#This Row],[Column1]])</f>
        <v/>
      </c>
      <c r="D417" t="inlineStr">
        <is>
          <t>JEP0453NAV@French Blue</t>
        </is>
      </c>
      <c r="E417" t="n">
        <v>2326</v>
      </c>
      <c r="F417" t="n">
        <v>0</v>
      </c>
      <c r="G417">
        <f>LEFT(FOC[[#This Row],[combo]],FIND("@",FOC[[#This Row],[combo]])-1)</f>
        <v/>
      </c>
    </row>
    <row r="418">
      <c r="A418" t="inlineStr">
        <is>
          <t>PKGK25VE0009227B</t>
        </is>
      </c>
      <c r="B418" t="inlineStr">
        <is>
          <t>B</t>
        </is>
      </c>
      <c r="C418">
        <f>FOC[[#This Row],[ppo_no]]&amp;FOC[[#This Row],[usage]]&amp;IFERROR(VALUE(FOC[[#This Row],[Column1]]),FOC[[#This Row],[Column1]])</f>
        <v/>
      </c>
      <c r="D418" t="inlineStr">
        <is>
          <t>JEP0453WHT@White</t>
        </is>
      </c>
      <c r="E418" t="n">
        <v>2255.1</v>
      </c>
      <c r="F418" t="n">
        <v>24</v>
      </c>
      <c r="G418">
        <f>LEFT(FOC[[#This Row],[combo]],FIND("@",FOC[[#This Row],[combo]])-1)</f>
        <v/>
      </c>
    </row>
    <row r="419">
      <c r="A419" t="inlineStr">
        <is>
          <t>PKGK25VE0009227B</t>
        </is>
      </c>
      <c r="B419" t="inlineStr">
        <is>
          <t>B</t>
        </is>
      </c>
      <c r="C419">
        <f>FOC[[#This Row],[ppo_no]]&amp;FOC[[#This Row],[usage]]&amp;IFERROR(VALUE(FOC[[#This Row],[Column1]]),FOC[[#This Row],[Column1]])</f>
        <v/>
      </c>
      <c r="D419" t="inlineStr">
        <is>
          <t>JEP0453CAM@Camel 17-1409 TCX</t>
        </is>
      </c>
      <c r="E419" t="n">
        <v>2412</v>
      </c>
      <c r="F419" t="n">
        <v>0</v>
      </c>
      <c r="G419">
        <f>LEFT(FOC[[#This Row],[combo]],FIND("@",FOC[[#This Row],[combo]])-1)</f>
        <v/>
      </c>
    </row>
    <row r="420">
      <c r="A420" t="inlineStr">
        <is>
          <t>PKGK25VE0009227B</t>
        </is>
      </c>
      <c r="B420" t="inlineStr">
        <is>
          <t>B</t>
        </is>
      </c>
      <c r="C420">
        <f>FOC[[#This Row],[ppo_no]]&amp;FOC[[#This Row],[usage]]&amp;IFERROR(VALUE(FOC[[#This Row],[Column1]]),FOC[[#This Row],[Column1]])</f>
        <v/>
      </c>
      <c r="D420" t="inlineStr">
        <is>
          <t>JEP0453CRM@Eggnog</t>
        </is>
      </c>
      <c r="E420" t="n">
        <v>1728</v>
      </c>
      <c r="F420" t="n">
        <v>2</v>
      </c>
      <c r="G420">
        <f>LEFT(FOC[[#This Row],[combo]],FIND("@",FOC[[#This Row],[combo]])-1)</f>
        <v/>
      </c>
    </row>
    <row r="421">
      <c r="A421" t="inlineStr">
        <is>
          <t>PKGK25VE0009227B</t>
        </is>
      </c>
      <c r="B421" t="inlineStr">
        <is>
          <t>B</t>
        </is>
      </c>
      <c r="C421">
        <f>FOC[[#This Row],[ppo_no]]&amp;FOC[[#This Row],[usage]]&amp;IFERROR(VALUE(FOC[[#This Row],[Column1]]),FOC[[#This Row],[Column1]])</f>
        <v/>
      </c>
      <c r="D421" t="inlineStr">
        <is>
          <t>JEP0453DGN@PINEGROVE 19-5406 TCX</t>
        </is>
      </c>
      <c r="E421" t="n">
        <v>1738</v>
      </c>
      <c r="F421" t="n">
        <v>0</v>
      </c>
      <c r="G421">
        <f>LEFT(FOC[[#This Row],[combo]],FIND("@",FOC[[#This Row],[combo]])-1)</f>
        <v/>
      </c>
    </row>
    <row r="422">
      <c r="A422" t="inlineStr">
        <is>
          <t>PKGK25VE0009225E</t>
        </is>
      </c>
      <c r="B422" t="inlineStr">
        <is>
          <t>B</t>
        </is>
      </c>
      <c r="C422">
        <f>FOC[[#This Row],[ppo_no]]&amp;FOC[[#This Row],[usage]]&amp;IFERROR(VALUE(FOC[[#This Row],[Column1]]),FOC[[#This Row],[Column1]])</f>
        <v/>
      </c>
      <c r="D422" t="inlineStr">
        <is>
          <t>JEP0442WHT@White</t>
        </is>
      </c>
      <c r="E422" t="n">
        <v>1859.6</v>
      </c>
      <c r="F422" t="n">
        <v>0</v>
      </c>
      <c r="G422">
        <f>LEFT(FOC[[#This Row],[combo]],FIND("@",FOC[[#This Row],[combo]])-1)</f>
        <v/>
      </c>
    </row>
    <row r="423">
      <c r="A423" t="inlineStr">
        <is>
          <t>PKGK24VE0004188D</t>
        </is>
      </c>
      <c r="B423" t="inlineStr">
        <is>
          <t>O</t>
        </is>
      </c>
      <c r="C423">
        <f>FOC[[#This Row],[ppo_no]]&amp;FOC[[#This Row],[usage]]&amp;IFERROR(VALUE(FOC[[#This Row],[Column1]]),FOC[[#This Row],[Column1]])</f>
        <v/>
      </c>
      <c r="D423" t="inlineStr">
        <is>
          <t>JEP0373DGY@Dark Grey</t>
        </is>
      </c>
      <c r="E423" t="n">
        <v>3227</v>
      </c>
      <c r="F423" t="n">
        <v>0</v>
      </c>
      <c r="G423">
        <f>LEFT(FOC[[#This Row],[combo]],FIND("@",FOC[[#This Row],[combo]])-1)</f>
        <v/>
      </c>
    </row>
    <row r="424">
      <c r="A424" t="inlineStr">
        <is>
          <t>PKGK24VE0009074B</t>
        </is>
      </c>
      <c r="B424" t="inlineStr">
        <is>
          <t>B</t>
        </is>
      </c>
      <c r="C424">
        <f>FOC[[#This Row],[ppo_no]]&amp;FOC[[#This Row],[usage]]&amp;IFERROR(VALUE(FOC[[#This Row],[Column1]]),FOC[[#This Row],[Column1]])</f>
        <v/>
      </c>
      <c r="D424" t="inlineStr">
        <is>
          <t>JEP0340BLK@ANTHRACITE</t>
        </is>
      </c>
      <c r="E424" t="n">
        <v>1805.1</v>
      </c>
      <c r="F424" t="n">
        <v>116.1</v>
      </c>
      <c r="G424">
        <f>LEFT(FOC[[#This Row],[combo]],FIND("@",FOC[[#This Row],[combo]])-1)</f>
        <v/>
      </c>
    </row>
    <row r="425">
      <c r="A425" t="inlineStr">
        <is>
          <t>PKGK24VE0004188D</t>
        </is>
      </c>
      <c r="B425" t="inlineStr">
        <is>
          <t>F</t>
        </is>
      </c>
      <c r="C425">
        <f>FOC[[#This Row],[ppo_no]]&amp;FOC[[#This Row],[usage]]&amp;IFERROR(VALUE(FOC[[#This Row],[Column1]]),FOC[[#This Row],[Column1]])</f>
        <v/>
      </c>
      <c r="D425" t="inlineStr">
        <is>
          <t>JEP0373DGY@Dark Grey</t>
        </is>
      </c>
      <c r="E425" t="n">
        <v>3218</v>
      </c>
      <c r="F425" t="n">
        <v>0</v>
      </c>
      <c r="G425">
        <f>LEFT(FOC[[#This Row],[combo]],FIND("@",FOC[[#This Row],[combo]])-1)</f>
        <v/>
      </c>
    </row>
    <row r="426">
      <c r="A426" t="inlineStr">
        <is>
          <t>PKGK24VE0003697B</t>
        </is>
      </c>
      <c r="B426" t="inlineStr">
        <is>
          <t>O</t>
        </is>
      </c>
      <c r="C426">
        <f>FOC[[#This Row],[ppo_no]]&amp;FOC[[#This Row],[usage]]&amp;IFERROR(VALUE(FOC[[#This Row],[Column1]]),FOC[[#This Row],[Column1]])</f>
        <v/>
      </c>
      <c r="D426" t="inlineStr">
        <is>
          <t>JEP0342NAV@NAVY 48633</t>
        </is>
      </c>
      <c r="E426" t="n">
        <v>1298</v>
      </c>
      <c r="F426" t="n">
        <v>0</v>
      </c>
      <c r="G426">
        <f>LEFT(FOC[[#This Row],[combo]],FIND("@",FOC[[#This Row],[combo]])-1)</f>
        <v/>
      </c>
    </row>
    <row r="427">
      <c r="A427" t="inlineStr">
        <is>
          <t>PKGK24VE0004188B</t>
        </is>
      </c>
      <c r="B427" t="inlineStr">
        <is>
          <t>O</t>
        </is>
      </c>
      <c r="C427">
        <f>FOC[[#This Row],[ppo_no]]&amp;FOC[[#This Row],[usage]]&amp;IFERROR(VALUE(FOC[[#This Row],[Column1]]),FOC[[#This Row],[Column1]])</f>
        <v/>
      </c>
      <c r="D427" t="inlineStr">
        <is>
          <t>JEP0440BGN@Green 18-5633</t>
        </is>
      </c>
      <c r="E427" t="n">
        <v>3684</v>
      </c>
      <c r="F427" t="n">
        <v>0</v>
      </c>
      <c r="G427">
        <f>LEFT(FOC[[#This Row],[combo]],FIND("@",FOC[[#This Row],[combo]])-1)</f>
        <v/>
      </c>
    </row>
    <row r="428">
      <c r="A428" t="inlineStr">
        <is>
          <t>PKGK24VE0004188B</t>
        </is>
      </c>
      <c r="B428" t="inlineStr">
        <is>
          <t>F</t>
        </is>
      </c>
      <c r="C428">
        <f>FOC[[#This Row],[ppo_no]]&amp;FOC[[#This Row],[usage]]&amp;IFERROR(VALUE(FOC[[#This Row],[Column1]]),FOC[[#This Row],[Column1]])</f>
        <v/>
      </c>
      <c r="D428" t="inlineStr">
        <is>
          <t>JEP0440BGN@Green 18-5633</t>
        </is>
      </c>
      <c r="E428" t="n">
        <v>3727</v>
      </c>
      <c r="F428" t="n">
        <v>0</v>
      </c>
      <c r="G428">
        <f>LEFT(FOC[[#This Row],[combo]],FIND("@",FOC[[#This Row],[combo]])-1)</f>
        <v/>
      </c>
    </row>
    <row r="429">
      <c r="A429" t="inlineStr">
        <is>
          <t>PKGK24VE0004506B</t>
        </is>
      </c>
      <c r="B429" t="inlineStr">
        <is>
          <t>B</t>
        </is>
      </c>
      <c r="C429">
        <f>FOC[[#This Row],[ppo_no]]&amp;FOC[[#This Row],[usage]]&amp;IFERROR(VALUE(FOC[[#This Row],[Column1]]),FOC[[#This Row],[Column1]])</f>
        <v/>
      </c>
      <c r="D429" t="inlineStr">
        <is>
          <t>JEP0442DGN@PINEGROVE 19-5406 TCX</t>
        </is>
      </c>
      <c r="E429" t="n">
        <v>964</v>
      </c>
      <c r="F429" t="n">
        <v>82</v>
      </c>
      <c r="G429">
        <f>LEFT(FOC[[#This Row],[combo]],FIND("@",FOC[[#This Row],[combo]])-1)</f>
        <v/>
      </c>
    </row>
    <row r="430">
      <c r="A430" t="inlineStr">
        <is>
          <t>PKGK24VE0004188D</t>
        </is>
      </c>
      <c r="B430" t="inlineStr">
        <is>
          <t>F</t>
        </is>
      </c>
      <c r="C430">
        <f>FOC[[#This Row],[ppo_no]]&amp;FOC[[#This Row],[usage]]&amp;IFERROR(VALUE(FOC[[#This Row],[Column1]]),FOC[[#This Row],[Column1]])</f>
        <v/>
      </c>
      <c r="D430" t="inlineStr">
        <is>
          <t>JEP0340IDG@Indigo blue</t>
        </is>
      </c>
      <c r="E430" t="n">
        <v>1604</v>
      </c>
      <c r="F430" t="n">
        <v>0</v>
      </c>
      <c r="G430">
        <f>LEFT(FOC[[#This Row],[combo]],FIND("@",FOC[[#This Row],[combo]])-1)</f>
        <v/>
      </c>
    </row>
    <row r="431">
      <c r="A431" t="inlineStr">
        <is>
          <t>PKGK24VE0004188D</t>
        </is>
      </c>
      <c r="B431" t="inlineStr">
        <is>
          <t>O</t>
        </is>
      </c>
      <c r="C431">
        <f>FOC[[#This Row],[ppo_no]]&amp;FOC[[#This Row],[usage]]&amp;IFERROR(VALUE(FOC[[#This Row],[Column1]]),FOC[[#This Row],[Column1]])</f>
        <v/>
      </c>
      <c r="D431" t="inlineStr">
        <is>
          <t>JEP0340IDG@Indigo blue</t>
        </is>
      </c>
      <c r="E431" t="n">
        <v>1617</v>
      </c>
      <c r="F431" t="n">
        <v>0</v>
      </c>
      <c r="G431">
        <f>LEFT(FOC[[#This Row],[combo]],FIND("@",FOC[[#This Row],[combo]])-1)</f>
        <v/>
      </c>
    </row>
    <row r="432">
      <c r="A432" t="inlineStr">
        <is>
          <t>PKGK24VE0003829A</t>
        </is>
      </c>
      <c r="B432" t="inlineStr">
        <is>
          <t>B</t>
        </is>
      </c>
      <c r="C432">
        <f>FOC[[#This Row],[ppo_no]]&amp;FOC[[#This Row],[usage]]&amp;IFERROR(VALUE(FOC[[#This Row],[Column1]]),FOC[[#This Row],[Column1]])</f>
        <v/>
      </c>
      <c r="D432" t="inlineStr">
        <is>
          <t>JEP0449OCE@Ocean blue</t>
        </is>
      </c>
      <c r="E432" t="n">
        <v>1711</v>
      </c>
      <c r="F432" t="n">
        <v>0</v>
      </c>
      <c r="G432">
        <f>LEFT(FOC[[#This Row],[combo]],FIND("@",FOC[[#This Row],[combo]])-1)</f>
        <v/>
      </c>
    </row>
    <row r="433">
      <c r="A433" t="inlineStr">
        <is>
          <t>PKGK24VE0003697B</t>
        </is>
      </c>
      <c r="B433" t="inlineStr">
        <is>
          <t>B</t>
        </is>
      </c>
      <c r="C433">
        <f>FOC[[#This Row],[ppo_no]]&amp;FOC[[#This Row],[usage]]&amp;IFERROR(VALUE(FOC[[#This Row],[Column1]]),FOC[[#This Row],[Column1]])</f>
        <v/>
      </c>
      <c r="D433" t="inlineStr">
        <is>
          <t>JEP0342NAV@NAVY 48633</t>
        </is>
      </c>
      <c r="E433" t="n">
        <v>1383.5</v>
      </c>
      <c r="F433" t="n">
        <v>0</v>
      </c>
      <c r="G433">
        <f>LEFT(FOC[[#This Row],[combo]],FIND("@",FOC[[#This Row],[combo]])-1)</f>
        <v/>
      </c>
    </row>
    <row r="434">
      <c r="A434" t="inlineStr">
        <is>
          <t>PKGK24VE0003698B</t>
        </is>
      </c>
      <c r="B434" t="inlineStr">
        <is>
          <t>B</t>
        </is>
      </c>
      <c r="C434">
        <f>FOC[[#This Row],[ppo_no]]&amp;FOC[[#This Row],[usage]]&amp;IFERROR(VALUE(FOC[[#This Row],[Column1]]),FOC[[#This Row],[Column1]])</f>
        <v/>
      </c>
      <c r="D434" t="inlineStr">
        <is>
          <t>JEP0326NAV@navy</t>
        </is>
      </c>
      <c r="E434" t="n">
        <v>2034.5</v>
      </c>
      <c r="F434" t="n">
        <v>0</v>
      </c>
      <c r="G434">
        <f>LEFT(FOC[[#This Row],[combo]],FIND("@",FOC[[#This Row],[combo]])-1)</f>
        <v/>
      </c>
    </row>
    <row r="435">
      <c r="A435" t="inlineStr">
        <is>
          <t>PKGK24VE0004506B</t>
        </is>
      </c>
      <c r="B435" t="inlineStr">
        <is>
          <t>B</t>
        </is>
      </c>
      <c r="C435">
        <f>FOC[[#This Row],[ppo_no]]&amp;FOC[[#This Row],[usage]]&amp;IFERROR(VALUE(FOC[[#This Row],[Column1]]),FOC[[#This Row],[Column1]])</f>
        <v/>
      </c>
      <c r="D435" t="inlineStr">
        <is>
          <t>JEP0442WNE@Port Royale  19-1627 TCX</t>
        </is>
      </c>
      <c r="E435" t="n">
        <v>456</v>
      </c>
      <c r="F435" t="n">
        <v>48</v>
      </c>
      <c r="G435">
        <f>LEFT(FOC[[#This Row],[combo]],FIND("@",FOC[[#This Row],[combo]])-1)</f>
        <v/>
      </c>
    </row>
    <row r="436">
      <c r="A436" t="inlineStr">
        <is>
          <t>PKGK24VE0003697B</t>
        </is>
      </c>
      <c r="B436" t="inlineStr">
        <is>
          <t>R</t>
        </is>
      </c>
      <c r="C436">
        <f>FOC[[#This Row],[ppo_no]]&amp;FOC[[#This Row],[usage]]&amp;IFERROR(VALUE(FOC[[#This Row],[Column1]]),FOC[[#This Row],[Column1]])</f>
        <v/>
      </c>
      <c r="D436" t="inlineStr">
        <is>
          <t>JEP0342NAV@NAVY 48633</t>
        </is>
      </c>
      <c r="E436" t="n">
        <v>107.5</v>
      </c>
      <c r="F436" t="n">
        <v>1.5</v>
      </c>
      <c r="G436">
        <f>LEFT(FOC[[#This Row],[combo]],FIND("@",FOC[[#This Row],[combo]])-1)</f>
        <v/>
      </c>
    </row>
    <row r="437">
      <c r="A437" t="inlineStr">
        <is>
          <t>PKGK24VE0003698B</t>
        </is>
      </c>
      <c r="B437" t="inlineStr">
        <is>
          <t>B</t>
        </is>
      </c>
      <c r="C437">
        <f>FOC[[#This Row],[ppo_no]]&amp;FOC[[#This Row],[usage]]&amp;IFERROR(VALUE(FOC[[#This Row],[Column1]]),FOC[[#This Row],[Column1]])</f>
        <v/>
      </c>
      <c r="D437" t="inlineStr">
        <is>
          <t>JEP0326BLK@black</t>
        </is>
      </c>
      <c r="E437" t="n">
        <v>2103</v>
      </c>
      <c r="F437" t="n">
        <v>116</v>
      </c>
      <c r="G437">
        <f>LEFT(FOC[[#This Row],[combo]],FIND("@",FOC[[#This Row],[combo]])-1)</f>
        <v/>
      </c>
    </row>
    <row r="438">
      <c r="A438" t="inlineStr">
        <is>
          <t>PKGK24VE0004957B</t>
        </is>
      </c>
      <c r="B438" t="inlineStr">
        <is>
          <t>B</t>
        </is>
      </c>
      <c r="C438">
        <f>FOC[[#This Row],[ppo_no]]&amp;FOC[[#This Row],[usage]]&amp;IFERROR(VALUE(FOC[[#This Row],[Column1]]),FOC[[#This Row],[Column1]])</f>
        <v/>
      </c>
      <c r="D438" t="inlineStr">
        <is>
          <t>JEP0317NAV@navy</t>
        </is>
      </c>
      <c r="E438" t="n">
        <v>4139.5</v>
      </c>
      <c r="F438" t="n">
        <v>0.5</v>
      </c>
      <c r="G438">
        <f>LEFT(FOC[[#This Row],[combo]],FIND("@",FOC[[#This Row],[combo]])-1)</f>
        <v/>
      </c>
    </row>
    <row r="439">
      <c r="A439" t="inlineStr">
        <is>
          <t>PKGK24VE0004615C</t>
        </is>
      </c>
      <c r="B439" t="inlineStr">
        <is>
          <t>B</t>
        </is>
      </c>
      <c r="C439">
        <f>FOC[[#This Row],[ppo_no]]&amp;FOC[[#This Row],[usage]]&amp;IFERROR(VALUE(FOC[[#This Row],[Column1]]),FOC[[#This Row],[Column1]])</f>
        <v/>
      </c>
      <c r="D439" t="inlineStr">
        <is>
          <t>JEP0422PET@Petrol blue</t>
        </is>
      </c>
      <c r="E439" t="n">
        <v>7734</v>
      </c>
      <c r="F439" t="n">
        <v>6</v>
      </c>
      <c r="G439">
        <f>LEFT(FOC[[#This Row],[combo]],FIND("@",FOC[[#This Row],[combo]])-1)</f>
        <v/>
      </c>
    </row>
    <row r="440">
      <c r="A440" t="inlineStr">
        <is>
          <t>PKGK24VE0004957C</t>
        </is>
      </c>
      <c r="B440" t="inlineStr">
        <is>
          <t>B</t>
        </is>
      </c>
      <c r="C440">
        <f>FOC[[#This Row],[ppo_no]]&amp;FOC[[#This Row],[usage]]&amp;IFERROR(VALUE(FOC[[#This Row],[Column1]]),FOC[[#This Row],[Column1]])</f>
        <v/>
      </c>
      <c r="D440" t="inlineStr">
        <is>
          <t>JEP0409PET@Petrol blue</t>
        </is>
      </c>
      <c r="E440" t="n">
        <v>7117.5</v>
      </c>
      <c r="F440" t="n">
        <v>4</v>
      </c>
      <c r="G440">
        <f>LEFT(FOC[[#This Row],[combo]],FIND("@",FOC[[#This Row],[combo]])-1)</f>
        <v/>
      </c>
    </row>
    <row r="441">
      <c r="A441" t="inlineStr">
        <is>
          <t>PKGK24VE0009101C</t>
        </is>
      </c>
      <c r="B441" t="inlineStr">
        <is>
          <t>B</t>
        </is>
      </c>
      <c r="C441">
        <f>FOC[[#This Row],[ppo_no]]&amp;FOC[[#This Row],[usage]]&amp;IFERROR(VALUE(FOC[[#This Row],[Column1]]),FOC[[#This Row],[Column1]])</f>
        <v/>
      </c>
      <c r="D441" t="inlineStr">
        <is>
          <t>JEY0002SLV@Glacier grey 14-4102 TCX</t>
        </is>
      </c>
      <c r="E441" t="n">
        <v>1561.8</v>
      </c>
      <c r="F441" t="n">
        <v>4</v>
      </c>
      <c r="G441">
        <f>LEFT(FOC[[#This Row],[combo]],FIND("@",FOC[[#This Row],[combo]])-1)</f>
        <v/>
      </c>
    </row>
    <row r="442">
      <c r="A442" t="inlineStr">
        <is>
          <t>PKGK24VE0003961B</t>
        </is>
      </c>
      <c r="B442" t="inlineStr">
        <is>
          <t>M1</t>
        </is>
      </c>
      <c r="C442">
        <f>FOC[[#This Row],[ppo_no]]&amp;FOC[[#This Row],[usage]]&amp;IFERROR(VALUE(FOC[[#This Row],[Column1]]),FOC[[#This Row],[Column1]])</f>
        <v/>
      </c>
      <c r="D442" t="inlineStr">
        <is>
          <t>JEX0036NAV@SHELL GILET Navy2</t>
        </is>
      </c>
      <c r="E442" t="n">
        <v>1264</v>
      </c>
      <c r="F442" t="n">
        <v>0</v>
      </c>
      <c r="G442">
        <f>LEFT(FOC[[#This Row],[combo]],FIND("@",FOC[[#This Row],[combo]])-1)</f>
        <v/>
      </c>
    </row>
    <row r="443">
      <c r="A443" t="inlineStr">
        <is>
          <t>PKGK24VE0003830A</t>
        </is>
      </c>
      <c r="B443" t="inlineStr">
        <is>
          <t>B</t>
        </is>
      </c>
      <c r="C443">
        <f>FOC[[#This Row],[ppo_no]]&amp;FOC[[#This Row],[usage]]&amp;IFERROR(VALUE(FOC[[#This Row],[Column1]]),FOC[[#This Row],[Column1]])</f>
        <v/>
      </c>
      <c r="D443" t="inlineStr">
        <is>
          <t>JEP0450NAV@navy</t>
        </is>
      </c>
      <c r="E443" t="n">
        <v>4224</v>
      </c>
      <c r="F443" t="n">
        <v>81.5</v>
      </c>
      <c r="G443">
        <f>LEFT(FOC[[#This Row],[combo]],FIND("@",FOC[[#This Row],[combo]])-1)</f>
        <v/>
      </c>
    </row>
    <row r="444">
      <c r="A444" t="inlineStr">
        <is>
          <t>PKGK24VE0004664A</t>
        </is>
      </c>
      <c r="B444" t="inlineStr">
        <is>
          <t>B</t>
        </is>
      </c>
      <c r="C444">
        <f>FOC[[#This Row],[ppo_no]]&amp;FOC[[#This Row],[usage]]&amp;IFERROR(VALUE(FOC[[#This Row],[Column1]]),FOC[[#This Row],[Column1]])</f>
        <v/>
      </c>
      <c r="D444" t="inlineStr">
        <is>
          <t>JEP0444NAV@Navy</t>
        </is>
      </c>
      <c r="E444" t="n">
        <v>9096.5</v>
      </c>
      <c r="F444" t="n">
        <v>7.5</v>
      </c>
      <c r="G444">
        <f>LEFT(FOC[[#This Row],[combo]],FIND("@",FOC[[#This Row],[combo]])-1)</f>
        <v/>
      </c>
    </row>
    <row r="445">
      <c r="A445" t="inlineStr">
        <is>
          <t>PKGK24VE0004664B</t>
        </is>
      </c>
      <c r="B445" t="inlineStr">
        <is>
          <t>B</t>
        </is>
      </c>
      <c r="C445">
        <f>FOC[[#This Row],[ppo_no]]&amp;FOC[[#This Row],[usage]]&amp;IFERROR(VALUE(FOC[[#This Row],[Column1]]),FOC[[#This Row],[Column1]])</f>
        <v/>
      </c>
      <c r="D445" t="inlineStr">
        <is>
          <t>JEP0444MNV@Navy circle geo</t>
        </is>
      </c>
      <c r="E445" t="n">
        <v>7343.5</v>
      </c>
      <c r="F445" t="n">
        <v>23</v>
      </c>
      <c r="G445">
        <f>LEFT(FOC[[#This Row],[combo]],FIND("@",FOC[[#This Row],[combo]])-1)</f>
        <v/>
      </c>
    </row>
    <row r="446">
      <c r="A446" t="inlineStr">
        <is>
          <t>PKGK24VE0006001A</t>
        </is>
      </c>
      <c r="B446" t="inlineStr">
        <is>
          <t>B</t>
        </is>
      </c>
      <c r="C446">
        <f>FOC[[#This Row],[ppo_no]]&amp;FOC[[#This Row],[usage]]&amp;IFERROR(VALUE(FOC[[#This Row],[Column1]]),FOC[[#This Row],[Column1]])</f>
        <v/>
      </c>
      <c r="D446" t="inlineStr">
        <is>
          <t>JEP0440TQB@TYRWHITT COOL Digital Blue</t>
        </is>
      </c>
      <c r="E446" t="n">
        <v>2249.5</v>
      </c>
      <c r="F446" t="n">
        <v>0</v>
      </c>
      <c r="G446">
        <f>LEFT(FOC[[#This Row],[combo]],FIND("@",FOC[[#This Row],[combo]])-1)</f>
        <v/>
      </c>
    </row>
    <row r="447">
      <c r="A447" t="inlineStr">
        <is>
          <t>PKGK24VE0004188B</t>
        </is>
      </c>
      <c r="B447" t="inlineStr">
        <is>
          <t>B</t>
        </is>
      </c>
      <c r="C447">
        <f>FOC[[#This Row],[ppo_no]]&amp;FOC[[#This Row],[usage]]&amp;IFERROR(VALUE(FOC[[#This Row],[Column1]]),FOC[[#This Row],[Column1]])</f>
        <v/>
      </c>
      <c r="D447" t="inlineStr">
        <is>
          <t>JEP0340BLK@ANTHRACITE</t>
        </is>
      </c>
      <c r="E447" t="n">
        <v>2914.5</v>
      </c>
      <c r="F447" t="n">
        <v>57.5</v>
      </c>
      <c r="G447">
        <f>LEFT(FOC[[#This Row],[combo]],FIND("@",FOC[[#This Row],[combo]])-1)</f>
        <v/>
      </c>
    </row>
    <row r="448">
      <c r="A448" t="inlineStr">
        <is>
          <t>PKGK25VE0009585C</t>
        </is>
      </c>
      <c r="B448" t="inlineStr">
        <is>
          <t>B</t>
        </is>
      </c>
      <c r="C448">
        <f>FOC[[#This Row],[ppo_no]]&amp;FOC[[#This Row],[usage]]&amp;IFERROR(VALUE(FOC[[#This Row],[Column1]]),FOC[[#This Row],[Column1]])</f>
        <v/>
      </c>
      <c r="D448" t="inlineStr">
        <is>
          <t>JEP0446GRP@Graphite grey</t>
        </is>
      </c>
      <c r="E448" t="n">
        <v>5722.7</v>
      </c>
      <c r="F448" t="n">
        <v>661.5</v>
      </c>
      <c r="G448">
        <f>LEFT(FOC[[#This Row],[combo]],FIND("@",FOC[[#This Row],[combo]])-1)</f>
        <v/>
      </c>
    </row>
    <row r="449">
      <c r="A449" t="inlineStr">
        <is>
          <t>PKGK24VE0003683B</t>
        </is>
      </c>
      <c r="B449" t="inlineStr">
        <is>
          <t>B</t>
        </is>
      </c>
      <c r="C449">
        <f>FOC[[#This Row],[ppo_no]]&amp;FOC[[#This Row],[usage]]&amp;IFERROR(VALUE(FOC[[#This Row],[Column1]]),FOC[[#This Row],[Column1]])</f>
        <v/>
      </c>
      <c r="D449" t="inlineStr">
        <is>
          <t>JEP0340NAV@NAVY 48633</t>
        </is>
      </c>
      <c r="E449" t="n">
        <v>2568</v>
      </c>
      <c r="F449" t="n">
        <v>16</v>
      </c>
      <c r="G449">
        <f>LEFT(FOC[[#This Row],[combo]],FIND("@",FOC[[#This Row],[combo]])-1)</f>
        <v/>
      </c>
    </row>
    <row r="450">
      <c r="A450" t="inlineStr">
        <is>
          <t>PKGK24VE0006001F</t>
        </is>
      </c>
      <c r="B450" t="inlineStr">
        <is>
          <t>B</t>
        </is>
      </c>
      <c r="C450">
        <f>FOC[[#This Row],[ppo_no]]&amp;FOC[[#This Row],[usage]]&amp;IFERROR(VALUE(FOC[[#This Row],[Column1]]),FOC[[#This Row],[Column1]])</f>
        <v/>
      </c>
      <c r="D450" t="inlineStr">
        <is>
          <t>JEP0340IDG@Indigo blue</t>
        </is>
      </c>
      <c r="E450" t="n">
        <v>3546</v>
      </c>
      <c r="F450" t="n">
        <v>62</v>
      </c>
      <c r="G450">
        <f>LEFT(FOC[[#This Row],[combo]],FIND("@",FOC[[#This Row],[combo]])-1)</f>
        <v/>
      </c>
    </row>
    <row r="451">
      <c r="A451" t="inlineStr">
        <is>
          <t>PKGK25VE0009225D</t>
        </is>
      </c>
      <c r="B451" t="inlineStr">
        <is>
          <t>B</t>
        </is>
      </c>
      <c r="C451">
        <f>FOC[[#This Row],[ppo_no]]&amp;FOC[[#This Row],[usage]]&amp;IFERROR(VALUE(FOC[[#This Row],[Column1]]),FOC[[#This Row],[Column1]])</f>
        <v/>
      </c>
      <c r="D451" t="inlineStr">
        <is>
          <t>JEP0442NAV@French Blue</t>
        </is>
      </c>
      <c r="E451" t="n">
        <v>4826.5</v>
      </c>
      <c r="F451" t="n">
        <v>2698.5</v>
      </c>
      <c r="G451">
        <f>LEFT(FOC[[#This Row],[combo]],FIND("@",FOC[[#This Row],[combo]])-1)</f>
        <v/>
      </c>
    </row>
    <row r="452">
      <c r="A452" t="inlineStr">
        <is>
          <t>PKGK24VE0003829A</t>
        </is>
      </c>
      <c r="B452" t="inlineStr">
        <is>
          <t>B</t>
        </is>
      </c>
      <c r="C452">
        <f>FOC[[#This Row],[ppo_no]]&amp;FOC[[#This Row],[usage]]&amp;IFERROR(VALUE(FOC[[#This Row],[Column1]]),FOC[[#This Row],[Column1]])</f>
        <v/>
      </c>
      <c r="D452" t="inlineStr">
        <is>
          <t>JEP0449NAV@Navy</t>
        </is>
      </c>
      <c r="E452" t="n">
        <v>2600</v>
      </c>
      <c r="F452" t="n">
        <v>50</v>
      </c>
      <c r="G452">
        <f>LEFT(FOC[[#This Row],[combo]],FIND("@",FOC[[#This Row],[combo]])-1)</f>
        <v/>
      </c>
    </row>
    <row r="453">
      <c r="A453" t="inlineStr">
        <is>
          <t>PKGK24VE0003961B</t>
        </is>
      </c>
      <c r="B453" t="inlineStr">
        <is>
          <t>R</t>
        </is>
      </c>
      <c r="C453">
        <f>FOC[[#This Row],[ppo_no]]&amp;FOC[[#This Row],[usage]]&amp;IFERROR(VALUE(FOC[[#This Row],[Column1]]),FOC[[#This Row],[Column1]])</f>
        <v/>
      </c>
      <c r="D453" t="inlineStr">
        <is>
          <t>JEX0036NAV@SHELL GILET Navy2</t>
        </is>
      </c>
      <c r="E453" t="n">
        <v>71</v>
      </c>
      <c r="F453" t="n">
        <v>0</v>
      </c>
      <c r="G453">
        <f>LEFT(FOC[[#This Row],[combo]],FIND("@",FOC[[#This Row],[combo]])-1)</f>
        <v/>
      </c>
    </row>
    <row r="454">
      <c r="A454" t="inlineStr">
        <is>
          <t>PKGK24VE0003683B</t>
        </is>
      </c>
      <c r="B454" t="inlineStr">
        <is>
          <t>F</t>
        </is>
      </c>
      <c r="C454">
        <f>FOC[[#This Row],[ppo_no]]&amp;FOC[[#This Row],[usage]]&amp;IFERROR(VALUE(FOC[[#This Row],[Column1]]),FOC[[#This Row],[Column1]])</f>
        <v/>
      </c>
      <c r="D454" t="inlineStr">
        <is>
          <t>JEP0340NAV@NAVY 48633</t>
        </is>
      </c>
      <c r="E454" t="n">
        <v>3159</v>
      </c>
      <c r="F454" t="n">
        <v>0</v>
      </c>
      <c r="G454">
        <f>LEFT(FOC[[#This Row],[combo]],FIND("@",FOC[[#This Row],[combo]])-1)</f>
        <v/>
      </c>
    </row>
    <row r="455">
      <c r="A455" t="inlineStr">
        <is>
          <t>PKGK24VE0003683B</t>
        </is>
      </c>
      <c r="B455" t="inlineStr">
        <is>
          <t>O</t>
        </is>
      </c>
      <c r="C455">
        <f>FOC[[#This Row],[ppo_no]]&amp;FOC[[#This Row],[usage]]&amp;IFERROR(VALUE(FOC[[#This Row],[Column1]]),FOC[[#This Row],[Column1]])</f>
        <v/>
      </c>
      <c r="D455" t="inlineStr">
        <is>
          <t>JEP0340NAV@NAVY 48633</t>
        </is>
      </c>
      <c r="E455" t="n">
        <v>3123</v>
      </c>
      <c r="F455" t="n">
        <v>0</v>
      </c>
      <c r="G455">
        <f>LEFT(FOC[[#This Row],[combo]],FIND("@",FOC[[#This Row],[combo]])-1)</f>
        <v/>
      </c>
    </row>
    <row r="456">
      <c r="A456" t="inlineStr">
        <is>
          <t>PKGK24VE0004959A</t>
        </is>
      </c>
      <c r="B456" t="inlineStr">
        <is>
          <t>B</t>
        </is>
      </c>
      <c r="C456">
        <f>FOC[[#This Row],[ppo_no]]&amp;FOC[[#This Row],[usage]]&amp;IFERROR(VALUE(FOC[[#This Row],[Column1]]),FOC[[#This Row],[Column1]])</f>
        <v/>
      </c>
      <c r="D456" t="inlineStr">
        <is>
          <t>JEP0443NAV@sky captain 19-3922 TCX</t>
        </is>
      </c>
      <c r="E456" t="n">
        <v>7875</v>
      </c>
      <c r="F456" t="n">
        <v>0</v>
      </c>
      <c r="G456">
        <f>LEFT(FOC[[#This Row],[combo]],FIND("@",FOC[[#This Row],[combo]])-1)</f>
        <v/>
      </c>
    </row>
    <row r="457">
      <c r="A457" t="inlineStr">
        <is>
          <t>PKGK24VE0004665A</t>
        </is>
      </c>
      <c r="B457" t="inlineStr">
        <is>
          <t>B</t>
        </is>
      </c>
      <c r="C457">
        <f>FOC[[#This Row],[ppo_no]]&amp;FOC[[#This Row],[usage]]&amp;IFERROR(VALUE(FOC[[#This Row],[Column1]]),FOC[[#This Row],[Column1]])</f>
        <v/>
      </c>
      <c r="D457" t="inlineStr">
        <is>
          <t>JEA0008INV@Bordeaux</t>
        </is>
      </c>
      <c r="E457" t="n">
        <v>798.5</v>
      </c>
      <c r="F457" t="n">
        <v>0</v>
      </c>
      <c r="G457">
        <f>LEFT(FOC[[#This Row],[combo]],FIND("@",FOC[[#This Row],[combo]])-1)</f>
        <v/>
      </c>
    </row>
    <row r="458">
      <c r="A458" t="inlineStr">
        <is>
          <t>PKGK24VE0004665A</t>
        </is>
      </c>
      <c r="B458" t="inlineStr">
        <is>
          <t>B</t>
        </is>
      </c>
      <c r="C458">
        <f>FOC[[#This Row],[ppo_no]]&amp;FOC[[#This Row],[usage]]&amp;IFERROR(VALUE(FOC[[#This Row],[Column1]]),FOC[[#This Row],[Column1]])</f>
        <v/>
      </c>
      <c r="D458" t="inlineStr">
        <is>
          <t>JEA0008WNV@white</t>
        </is>
      </c>
      <c r="E458" t="n">
        <v>818.5</v>
      </c>
      <c r="F458" t="n">
        <v>0</v>
      </c>
      <c r="G458">
        <f>LEFT(FOC[[#This Row],[combo]],FIND("@",FOC[[#This Row],[combo]])-1)</f>
        <v/>
      </c>
    </row>
    <row r="459">
      <c r="A459" t="inlineStr">
        <is>
          <t>PKGK25VE0009225E</t>
        </is>
      </c>
      <c r="B459" t="inlineStr">
        <is>
          <t>B</t>
        </is>
      </c>
      <c r="C459">
        <f>FOC[[#This Row],[ppo_no]]&amp;FOC[[#This Row],[usage]]&amp;IFERROR(VALUE(FOC[[#This Row],[Column1]]),FOC[[#This Row],[Column1]])</f>
        <v/>
      </c>
      <c r="D459" t="inlineStr">
        <is>
          <t>JEP0442BLK@ANTHRACITE</t>
        </is>
      </c>
      <c r="E459" t="n">
        <v>1659.5</v>
      </c>
      <c r="F459" t="n">
        <v>140</v>
      </c>
      <c r="G459">
        <f>LEFT(FOC[[#This Row],[combo]],FIND("@",FOC[[#This Row],[combo]])-1)</f>
        <v/>
      </c>
    </row>
    <row r="460">
      <c r="A460" t="inlineStr">
        <is>
          <t>PKGK25VE0009225E</t>
        </is>
      </c>
      <c r="B460" t="inlineStr">
        <is>
          <t>B</t>
        </is>
      </c>
      <c r="C460">
        <f>FOC[[#This Row],[ppo_no]]&amp;FOC[[#This Row],[usage]]&amp;IFERROR(VALUE(FOC[[#This Row],[Column1]]),FOC[[#This Row],[Column1]])</f>
        <v/>
      </c>
      <c r="D460" t="inlineStr">
        <is>
          <t>JEP0442NAV@French Blue</t>
        </is>
      </c>
      <c r="E460" t="n">
        <v>6585</v>
      </c>
      <c r="F460" t="n">
        <v>3404.5</v>
      </c>
      <c r="G460">
        <f>LEFT(FOC[[#This Row],[combo]],FIND("@",FOC[[#This Row],[combo]])-1)</f>
        <v/>
      </c>
    </row>
    <row r="461">
      <c r="A461" t="inlineStr">
        <is>
          <t>PKGK24VE0004664A</t>
        </is>
      </c>
      <c r="B461" t="inlineStr">
        <is>
          <t>B</t>
        </is>
      </c>
      <c r="C461">
        <f>FOC[[#This Row],[ppo_no]]&amp;FOC[[#This Row],[usage]]&amp;IFERROR(VALUE(FOC[[#This Row],[Column1]]),FOC[[#This Row],[Column1]])</f>
        <v/>
      </c>
      <c r="D461" t="inlineStr">
        <is>
          <t>JEP0444TRQ@Turquoise</t>
        </is>
      </c>
      <c r="E461" t="n">
        <v>9092</v>
      </c>
      <c r="F461" t="n">
        <v>24</v>
      </c>
      <c r="G461">
        <f>LEFT(FOC[[#This Row],[combo]],FIND("@",FOC[[#This Row],[combo]])-1)</f>
        <v/>
      </c>
    </row>
    <row r="462">
      <c r="A462" t="inlineStr">
        <is>
          <t>PKGK24VE0004959A</t>
        </is>
      </c>
      <c r="B462" t="inlineStr">
        <is>
          <t>B</t>
        </is>
      </c>
      <c r="C462">
        <f>FOC[[#This Row],[ppo_no]]&amp;FOC[[#This Row],[usage]]&amp;IFERROR(VALUE(FOC[[#This Row],[Column1]]),FOC[[#This Row],[Column1]])</f>
        <v/>
      </c>
      <c r="D462" t="inlineStr">
        <is>
          <t>JEP0443WHT@White</t>
        </is>
      </c>
      <c r="E462" t="n">
        <v>6357.5</v>
      </c>
      <c r="F462" t="n">
        <v>9</v>
      </c>
      <c r="G462">
        <f>LEFT(FOC[[#This Row],[combo]],FIND("@",FOC[[#This Row],[combo]])-1)</f>
        <v/>
      </c>
    </row>
    <row r="463">
      <c r="A463" t="inlineStr">
        <is>
          <t>PKGK24VE0006001A</t>
        </is>
      </c>
      <c r="B463" t="inlineStr">
        <is>
          <t>O</t>
        </is>
      </c>
      <c r="C463">
        <f>FOC[[#This Row],[ppo_no]]&amp;FOC[[#This Row],[usage]]&amp;IFERROR(VALUE(FOC[[#This Row],[Column1]]),FOC[[#This Row],[Column1]])</f>
        <v/>
      </c>
      <c r="D463" t="inlineStr">
        <is>
          <t>JEP0440TQB@TYRWHITT COOL Digital Blue</t>
        </is>
      </c>
      <c r="E463" t="n">
        <v>2687</v>
      </c>
      <c r="F463" t="n">
        <v>0</v>
      </c>
      <c r="G463">
        <f>LEFT(FOC[[#This Row],[combo]],FIND("@",FOC[[#This Row],[combo]])-1)</f>
        <v/>
      </c>
    </row>
    <row r="464">
      <c r="A464" t="inlineStr">
        <is>
          <t>PKGK24VE0004959A</t>
        </is>
      </c>
      <c r="B464" t="inlineStr">
        <is>
          <t>B</t>
        </is>
      </c>
      <c r="C464">
        <f>FOC[[#This Row],[ppo_no]]&amp;FOC[[#This Row],[usage]]&amp;IFERROR(VALUE(FOC[[#This Row],[Column1]]),FOC[[#This Row],[Column1]])</f>
        <v/>
      </c>
      <c r="D464" t="inlineStr">
        <is>
          <t>JEP0443PNK@Orchid Pink 3 16-2614 TCX</t>
        </is>
      </c>
      <c r="E464" t="n">
        <v>4651.5</v>
      </c>
      <c r="F464" t="n">
        <v>0</v>
      </c>
      <c r="G464">
        <f>LEFT(FOC[[#This Row],[combo]],FIND("@",FOC[[#This Row],[combo]])-1)</f>
        <v/>
      </c>
    </row>
    <row r="465">
      <c r="A465" t="inlineStr">
        <is>
          <t>PKGK24VE0004615D</t>
        </is>
      </c>
      <c r="B465" t="inlineStr">
        <is>
          <t>B</t>
        </is>
      </c>
      <c r="C465">
        <f>FOC[[#This Row],[ppo_no]]&amp;FOC[[#This Row],[usage]]&amp;IFERROR(VALUE(FOC[[#This Row],[Column1]]),FOC[[#This Row],[Column1]])</f>
        <v/>
      </c>
      <c r="D465" t="inlineStr">
        <is>
          <t>JEP0326BLK@black</t>
        </is>
      </c>
      <c r="E465" t="n">
        <v>1502</v>
      </c>
      <c r="F465" t="n">
        <v>0</v>
      </c>
      <c r="G465">
        <f>LEFT(FOC[[#This Row],[combo]],FIND("@",FOC[[#This Row],[combo]])-1)</f>
        <v/>
      </c>
    </row>
    <row r="466">
      <c r="A466" t="inlineStr">
        <is>
          <t>PKGK24VE0004959A</t>
        </is>
      </c>
      <c r="B466" t="inlineStr">
        <is>
          <t>B</t>
        </is>
      </c>
      <c r="C466">
        <f>FOC[[#This Row],[ppo_no]]&amp;FOC[[#This Row],[usage]]&amp;IFERROR(VALUE(FOC[[#This Row],[Column1]]),FOC[[#This Row],[Column1]])</f>
        <v/>
      </c>
      <c r="D466" t="inlineStr">
        <is>
          <t>JEP0443AFB@Oceana 19-3934 TCX</t>
        </is>
      </c>
      <c r="E466" t="n">
        <v>6015.5</v>
      </c>
      <c r="F466" t="n">
        <v>4</v>
      </c>
      <c r="G466">
        <f>LEFT(FOC[[#This Row],[combo]],FIND("@",FOC[[#This Row],[combo]])-1)</f>
        <v/>
      </c>
    </row>
    <row r="467">
      <c r="A467" t="inlineStr">
        <is>
          <t>PKGK24VE0006001A</t>
        </is>
      </c>
      <c r="B467" t="inlineStr">
        <is>
          <t>F</t>
        </is>
      </c>
      <c r="C467">
        <f>FOC[[#This Row],[ppo_no]]&amp;FOC[[#This Row],[usage]]&amp;IFERROR(VALUE(FOC[[#This Row],[Column1]]),FOC[[#This Row],[Column1]])</f>
        <v/>
      </c>
      <c r="D467" t="inlineStr">
        <is>
          <t>JEP0440TQB@TYRWHITT COOL Digital Blue</t>
        </is>
      </c>
      <c r="E467" t="n">
        <v>2701</v>
      </c>
      <c r="F467" t="n">
        <v>0</v>
      </c>
      <c r="G467">
        <f>LEFT(FOC[[#This Row],[combo]],FIND("@",FOC[[#This Row],[combo]])-1)</f>
        <v/>
      </c>
    </row>
    <row r="468">
      <c r="A468" t="inlineStr">
        <is>
          <t>PKGK24VE0004957D</t>
        </is>
      </c>
      <c r="B468" t="inlineStr">
        <is>
          <t>B</t>
        </is>
      </c>
      <c r="C468">
        <f>FOC[[#This Row],[ppo_no]]&amp;FOC[[#This Row],[usage]]&amp;IFERROR(VALUE(FOC[[#This Row],[Column1]]),FOC[[#This Row],[Column1]])</f>
        <v/>
      </c>
      <c r="D468" t="inlineStr">
        <is>
          <t>JEP0317BLK@black</t>
        </is>
      </c>
      <c r="E468" t="n">
        <v>1347.5</v>
      </c>
      <c r="F468" t="n">
        <v>0</v>
      </c>
      <c r="G468">
        <f>LEFT(FOC[[#This Row],[combo]],FIND("@",FOC[[#This Row],[combo]])-1)</f>
        <v/>
      </c>
    </row>
    <row r="469">
      <c r="A469" t="inlineStr">
        <is>
          <t>PKGK24VE0004957D</t>
        </is>
      </c>
      <c r="B469" t="inlineStr">
        <is>
          <t>B</t>
        </is>
      </c>
      <c r="C469">
        <f>FOC[[#This Row],[ppo_no]]&amp;FOC[[#This Row],[usage]]&amp;IFERROR(VALUE(FOC[[#This Row],[Column1]]),FOC[[#This Row],[Column1]])</f>
        <v/>
      </c>
      <c r="D469" t="inlineStr">
        <is>
          <t>JEP0317DEN@Steel blue</t>
        </is>
      </c>
      <c r="E469" t="n">
        <v>3819.5</v>
      </c>
      <c r="F469" t="n">
        <v>10.5</v>
      </c>
      <c r="G469">
        <f>LEFT(FOC[[#This Row],[combo]],FIND("@",FOC[[#This Row],[combo]])-1)</f>
        <v/>
      </c>
    </row>
    <row r="470">
      <c r="A470" t="inlineStr">
        <is>
          <t>PKGK24VE0006001A</t>
        </is>
      </c>
      <c r="B470" t="inlineStr">
        <is>
          <t>O</t>
        </is>
      </c>
      <c r="C470">
        <f>FOC[[#This Row],[ppo_no]]&amp;FOC[[#This Row],[usage]]&amp;IFERROR(VALUE(FOC[[#This Row],[Column1]]),FOC[[#This Row],[Column1]])</f>
        <v/>
      </c>
      <c r="D470" t="inlineStr">
        <is>
          <t>JEP0340BLK@ANTHRACITE</t>
        </is>
      </c>
      <c r="E470" t="n">
        <v>4165</v>
      </c>
      <c r="F470" t="n">
        <v>0</v>
      </c>
      <c r="G470">
        <f>LEFT(FOC[[#This Row],[combo]],FIND("@",FOC[[#This Row],[combo]])-1)</f>
        <v/>
      </c>
    </row>
    <row r="471">
      <c r="A471" t="inlineStr">
        <is>
          <t>PKGK24VE0006001A</t>
        </is>
      </c>
      <c r="B471" t="inlineStr">
        <is>
          <t>O</t>
        </is>
      </c>
      <c r="C471">
        <f>FOC[[#This Row],[ppo_no]]&amp;FOC[[#This Row],[usage]]&amp;IFERROR(VALUE(FOC[[#This Row],[Column1]]),FOC[[#This Row],[Column1]])</f>
        <v/>
      </c>
      <c r="D471" t="inlineStr">
        <is>
          <t>JEP0340NAV@NAVY 48633</t>
        </is>
      </c>
      <c r="E471" t="n">
        <v>6845</v>
      </c>
      <c r="F471" t="n">
        <v>0</v>
      </c>
      <c r="G471">
        <f>LEFT(FOC[[#This Row],[combo]],FIND("@",FOC[[#This Row],[combo]])-1)</f>
        <v/>
      </c>
    </row>
    <row r="472">
      <c r="A472" t="inlineStr">
        <is>
          <t>PKGK24VE0006001A</t>
        </is>
      </c>
      <c r="B472" t="inlineStr">
        <is>
          <t>F</t>
        </is>
      </c>
      <c r="C472">
        <f>FOC[[#This Row],[ppo_no]]&amp;FOC[[#This Row],[usage]]&amp;IFERROR(VALUE(FOC[[#This Row],[Column1]]),FOC[[#This Row],[Column1]])</f>
        <v/>
      </c>
      <c r="D472" t="inlineStr">
        <is>
          <t>JEP0340NAV@NAVY 48633</t>
        </is>
      </c>
      <c r="E472" t="n">
        <v>6869</v>
      </c>
      <c r="F472" t="n">
        <v>0</v>
      </c>
      <c r="G472">
        <f>LEFT(FOC[[#This Row],[combo]],FIND("@",FOC[[#This Row],[combo]])-1)</f>
        <v/>
      </c>
    </row>
    <row r="473">
      <c r="A473" t="inlineStr">
        <is>
          <t>PKGK24VE0006001A</t>
        </is>
      </c>
      <c r="B473" t="inlineStr">
        <is>
          <t>B</t>
        </is>
      </c>
      <c r="C473">
        <f>FOC[[#This Row],[ppo_no]]&amp;FOC[[#This Row],[usage]]&amp;IFERROR(VALUE(FOC[[#This Row],[Column1]]),FOC[[#This Row],[Column1]])</f>
        <v/>
      </c>
      <c r="D473" t="inlineStr">
        <is>
          <t>JEP0340BLK@ANTHRACITE</t>
        </is>
      </c>
      <c r="E473" t="n">
        <v>3686</v>
      </c>
      <c r="F473" t="n">
        <v>144</v>
      </c>
      <c r="G473">
        <f>LEFT(FOC[[#This Row],[combo]],FIND("@",FOC[[#This Row],[combo]])-1)</f>
        <v/>
      </c>
    </row>
    <row r="474">
      <c r="A474" t="inlineStr">
        <is>
          <t>PKGK24VE0006001A</t>
        </is>
      </c>
      <c r="B474" t="inlineStr">
        <is>
          <t>F</t>
        </is>
      </c>
      <c r="C474">
        <f>FOC[[#This Row],[ppo_no]]&amp;FOC[[#This Row],[usage]]&amp;IFERROR(VALUE(FOC[[#This Row],[Column1]]),FOC[[#This Row],[Column1]])</f>
        <v/>
      </c>
      <c r="D474" t="inlineStr">
        <is>
          <t>JEP0340BLK@ANTHRACITE</t>
        </is>
      </c>
      <c r="E474" t="n">
        <v>4138</v>
      </c>
      <c r="F474" t="n">
        <v>0</v>
      </c>
      <c r="G474">
        <f>LEFT(FOC[[#This Row],[combo]],FIND("@",FOC[[#This Row],[combo]])-1)</f>
        <v/>
      </c>
    </row>
    <row r="475">
      <c r="A475" t="inlineStr">
        <is>
          <t>PKGK24VE0006001A</t>
        </is>
      </c>
      <c r="B475" t="inlineStr">
        <is>
          <t>B</t>
        </is>
      </c>
      <c r="C475">
        <f>FOC[[#This Row],[ppo_no]]&amp;FOC[[#This Row],[usage]]&amp;IFERROR(VALUE(FOC[[#This Row],[Column1]]),FOC[[#This Row],[Column1]])</f>
        <v/>
      </c>
      <c r="D475" t="inlineStr">
        <is>
          <t>JEP0340NAV@NAVY 48633</t>
        </is>
      </c>
      <c r="E475" t="n">
        <v>5516</v>
      </c>
      <c r="F475" t="n">
        <v>49</v>
      </c>
      <c r="G475">
        <f>LEFT(FOC[[#This Row],[combo]],FIND("@",FOC[[#This Row],[combo]])-1)</f>
        <v/>
      </c>
    </row>
    <row r="476">
      <c r="A476" t="inlineStr">
        <is>
          <t>PKGK24VE0005226A</t>
        </is>
      </c>
      <c r="B476" t="inlineStr">
        <is>
          <t>B</t>
        </is>
      </c>
      <c r="C476">
        <f>FOC[[#This Row],[ppo_no]]&amp;FOC[[#This Row],[usage]]&amp;IFERROR(VALUE(FOC[[#This Row],[Column1]]),FOC[[#This Row],[Column1]])</f>
        <v/>
      </c>
      <c r="D476" t="inlineStr">
        <is>
          <t>JEP0448OAT@Oatmeal</t>
        </is>
      </c>
      <c r="E476" t="n">
        <v>5972</v>
      </c>
      <c r="F476" t="n">
        <v>73</v>
      </c>
      <c r="G476">
        <f>LEFT(FOC[[#This Row],[combo]],FIND("@",FOC[[#This Row],[combo]])-1)</f>
        <v/>
      </c>
    </row>
    <row r="477">
      <c r="A477" t="inlineStr">
        <is>
          <t>PKGK24VE0006252A</t>
        </is>
      </c>
      <c r="B477" t="inlineStr">
        <is>
          <t>B</t>
        </is>
      </c>
      <c r="C477">
        <f>FOC[[#This Row],[ppo_no]]&amp;FOC[[#This Row],[usage]]&amp;IFERROR(VALUE(FOC[[#This Row],[Column1]]),FOC[[#This Row],[Column1]])</f>
        <v/>
      </c>
      <c r="D477" t="inlineStr">
        <is>
          <t>JEP0451NAV@White/Ocean</t>
        </is>
      </c>
      <c r="E477" t="n">
        <v>6178.5</v>
      </c>
      <c r="F477" t="n">
        <v>3</v>
      </c>
      <c r="G477">
        <f>LEFT(FOC[[#This Row],[combo]],FIND("@",FOC[[#This Row],[combo]])-1)</f>
        <v/>
      </c>
    </row>
    <row r="478">
      <c r="A478" t="inlineStr">
        <is>
          <t>PKGK25VE0009225G</t>
        </is>
      </c>
      <c r="B478" t="inlineStr">
        <is>
          <t>B</t>
        </is>
      </c>
      <c r="C478">
        <f>FOC[[#This Row],[ppo_no]]&amp;FOC[[#This Row],[usage]]&amp;IFERROR(VALUE(FOC[[#This Row],[Column1]]),FOC[[#This Row],[Column1]])</f>
        <v/>
      </c>
      <c r="D478" t="inlineStr">
        <is>
          <t>JEP0442DGN@PINEGROVE 19-5406 TCX</t>
        </is>
      </c>
      <c r="E478" t="n">
        <v>2974.5</v>
      </c>
      <c r="F478" t="n">
        <v>2</v>
      </c>
      <c r="G478">
        <f>LEFT(FOC[[#This Row],[combo]],FIND("@",FOC[[#This Row],[combo]])-1)</f>
        <v/>
      </c>
    </row>
    <row r="479">
      <c r="A479" t="inlineStr">
        <is>
          <t>PKGK24VE0006402A</t>
        </is>
      </c>
      <c r="B479" t="inlineStr">
        <is>
          <t>B</t>
        </is>
      </c>
      <c r="C479">
        <f>FOC[[#This Row],[ppo_no]]&amp;FOC[[#This Row],[usage]]&amp;IFERROR(VALUE(FOC[[#This Row],[Column1]]),FOC[[#This Row],[Column1]])</f>
        <v/>
      </c>
      <c r="D479" t="inlineStr">
        <is>
          <t>JEP0377NWT@NAVY/WHITE</t>
        </is>
      </c>
      <c r="E479" t="n">
        <v>1062.5</v>
      </c>
      <c r="F479" t="n">
        <v>0</v>
      </c>
      <c r="G479">
        <f>LEFT(FOC[[#This Row],[combo]],FIND("@",FOC[[#This Row],[combo]])-1)</f>
        <v/>
      </c>
    </row>
    <row r="480">
      <c r="A480" t="inlineStr">
        <is>
          <t>PKGK24VE0006252A</t>
        </is>
      </c>
      <c r="B480" t="inlineStr">
        <is>
          <t>B</t>
        </is>
      </c>
      <c r="C480">
        <f>FOC[[#This Row],[ppo_no]]&amp;FOC[[#This Row],[usage]]&amp;IFERROR(VALUE(FOC[[#This Row],[Column1]]),FOC[[#This Row],[Column1]])</f>
        <v/>
      </c>
      <c r="D480" t="inlineStr">
        <is>
          <t>JEP0451TRQ@White/TYRWHITT COOL Digital Blue</t>
        </is>
      </c>
      <c r="E480" t="n">
        <v>6185</v>
      </c>
      <c r="F480" t="n">
        <v>2</v>
      </c>
      <c r="G480">
        <f>LEFT(FOC[[#This Row],[combo]],FIND("@",FOC[[#This Row],[combo]])-1)</f>
        <v/>
      </c>
    </row>
    <row r="481">
      <c r="A481" t="inlineStr">
        <is>
          <t>PKGK24VE0005226A</t>
        </is>
      </c>
      <c r="B481" t="inlineStr">
        <is>
          <t>B</t>
        </is>
      </c>
      <c r="C481">
        <f>FOC[[#This Row],[ppo_no]]&amp;FOC[[#This Row],[usage]]&amp;IFERROR(VALUE(FOC[[#This Row],[Column1]]),FOC[[#This Row],[Column1]])</f>
        <v/>
      </c>
      <c r="D481" t="inlineStr">
        <is>
          <t>JEP0448NAV@Navy blue</t>
        </is>
      </c>
      <c r="E481" t="n">
        <v>7359</v>
      </c>
      <c r="F481" t="n">
        <v>109</v>
      </c>
      <c r="G481">
        <f>LEFT(FOC[[#This Row],[combo]],FIND("@",FOC[[#This Row],[combo]])-1)</f>
        <v/>
      </c>
    </row>
    <row r="482">
      <c r="A482" t="inlineStr">
        <is>
          <t>PKGK24VE0004005A</t>
        </is>
      </c>
      <c r="B482" t="inlineStr">
        <is>
          <t>B</t>
        </is>
      </c>
      <c r="C482">
        <f>FOC[[#This Row],[ppo_no]]&amp;FOC[[#This Row],[usage]]&amp;IFERROR(VALUE(FOC[[#This Row],[Column1]]),FOC[[#This Row],[Column1]])</f>
        <v/>
      </c>
      <c r="D482" t="inlineStr">
        <is>
          <t>JET0025WHT@whtie</t>
        </is>
      </c>
      <c r="E482" t="n">
        <v>4856.5</v>
      </c>
      <c r="F482" t="n">
        <v>390</v>
      </c>
      <c r="G482">
        <f>LEFT(FOC[[#This Row],[combo]],FIND("@",FOC[[#This Row],[combo]])-1)</f>
        <v/>
      </c>
    </row>
    <row r="483">
      <c r="A483" t="inlineStr">
        <is>
          <t>PKGK24VE0004005A</t>
        </is>
      </c>
      <c r="B483" t="inlineStr">
        <is>
          <t>B</t>
        </is>
      </c>
      <c r="C483">
        <f>FOC[[#This Row],[ppo_no]]&amp;FOC[[#This Row],[usage]]&amp;IFERROR(VALUE(FOC[[#This Row],[Column1]]),FOC[[#This Row],[Column1]])</f>
        <v/>
      </c>
      <c r="D483" t="inlineStr">
        <is>
          <t>JET0025NAV@navy blue</t>
        </is>
      </c>
      <c r="E483" t="n">
        <v>3457</v>
      </c>
      <c r="F483" t="n">
        <v>65.5</v>
      </c>
      <c r="G483">
        <f>LEFT(FOC[[#This Row],[combo]],FIND("@",FOC[[#This Row],[combo]])-1)</f>
        <v/>
      </c>
    </row>
    <row r="484">
      <c r="A484" t="inlineStr">
        <is>
          <t>PKGK24VE0005226A</t>
        </is>
      </c>
      <c r="B484" t="inlineStr">
        <is>
          <t>B</t>
        </is>
      </c>
      <c r="C484">
        <f>FOC[[#This Row],[ppo_no]]&amp;FOC[[#This Row],[usage]]&amp;IFERROR(VALUE(FOC[[#This Row],[Column1]]),FOC[[#This Row],[Column1]])</f>
        <v/>
      </c>
      <c r="D484" t="inlineStr">
        <is>
          <t>JEP0448OLV@Olive green</t>
        </is>
      </c>
      <c r="E484" t="n">
        <v>4740.5</v>
      </c>
      <c r="F484" t="n">
        <v>296</v>
      </c>
      <c r="G484">
        <f>LEFT(FOC[[#This Row],[combo]],FIND("@",FOC[[#This Row],[combo]])-1)</f>
        <v/>
      </c>
    </row>
    <row r="485">
      <c r="A485" t="inlineStr">
        <is>
          <t>PKGK24VE0004959A</t>
        </is>
      </c>
      <c r="B485" t="inlineStr">
        <is>
          <t>B</t>
        </is>
      </c>
      <c r="C485">
        <f>FOC[[#This Row],[ppo_no]]&amp;FOC[[#This Row],[usage]]&amp;IFERROR(VALUE(FOC[[#This Row],[Column1]]),FOC[[#This Row],[Column1]])</f>
        <v/>
      </c>
      <c r="D485" t="inlineStr">
        <is>
          <t>JEP0443GRN@Green Bay 16-5810 TCX</t>
        </is>
      </c>
      <c r="E485" t="n">
        <v>5254.1</v>
      </c>
      <c r="F485" t="n">
        <v>41</v>
      </c>
      <c r="G485">
        <f>LEFT(FOC[[#This Row],[combo]],FIND("@",FOC[[#This Row],[combo]])-1)</f>
        <v/>
      </c>
    </row>
    <row r="486">
      <c r="A486" t="inlineStr">
        <is>
          <t>PKGK24VE0006402A</t>
        </is>
      </c>
      <c r="B486" t="inlineStr">
        <is>
          <t>M1</t>
        </is>
      </c>
      <c r="C486">
        <f>FOC[[#This Row],[ppo_no]]&amp;FOC[[#This Row],[usage]]&amp;IFERROR(VALUE(FOC[[#This Row],[Column1]]),FOC[[#This Row],[Column1]])</f>
        <v/>
      </c>
      <c r="D486" t="inlineStr">
        <is>
          <t>JEP0377NWT@NAVY 48633</t>
        </is>
      </c>
      <c r="E486" t="n">
        <v>25</v>
      </c>
      <c r="F486" t="n">
        <v>0</v>
      </c>
      <c r="G486">
        <f>LEFT(FOC[[#This Row],[combo]],FIND("@",FOC[[#This Row],[combo]])-1)</f>
        <v/>
      </c>
    </row>
    <row r="487">
      <c r="A487" t="inlineStr">
        <is>
          <t>PKGK24VE0004437B</t>
        </is>
      </c>
      <c r="B487" t="inlineStr">
        <is>
          <t>R</t>
        </is>
      </c>
      <c r="C487">
        <f>FOC[[#This Row],[ppo_no]]&amp;FOC[[#This Row],[usage]]&amp;IFERROR(VALUE(FOC[[#This Row],[Column1]]),FOC[[#This Row],[Column1]])</f>
        <v/>
      </c>
      <c r="D487" t="inlineStr">
        <is>
          <t>JEX0034NAV@NAVY BLUE 7324NYFD01 用SE染料</t>
        </is>
      </c>
      <c r="E487" t="n">
        <v>246.5</v>
      </c>
      <c r="F487" t="n">
        <v>0</v>
      </c>
      <c r="G487">
        <f>LEFT(FOC[[#This Row],[combo]],FIND("@",FOC[[#This Row],[combo]])-1)</f>
        <v/>
      </c>
    </row>
    <row r="488">
      <c r="A488" t="inlineStr">
        <is>
          <t>PKGK24VE0004437B</t>
        </is>
      </c>
      <c r="B488" t="inlineStr">
        <is>
          <t>B</t>
        </is>
      </c>
      <c r="C488">
        <f>FOC[[#This Row],[ppo_no]]&amp;FOC[[#This Row],[usage]]&amp;IFERROR(VALUE(FOC[[#This Row],[Column1]]),FOC[[#This Row],[Column1]])</f>
        <v/>
      </c>
      <c r="D488" t="inlineStr">
        <is>
          <t>JEX0034NAV@NAVY BLUE 7324NYFD01 用SE染料</t>
        </is>
      </c>
      <c r="E488" t="n">
        <v>994.5</v>
      </c>
      <c r="F488" t="n">
        <v>0</v>
      </c>
      <c r="G488">
        <f>LEFT(FOC[[#This Row],[combo]],FIND("@",FOC[[#This Row],[combo]])-1)</f>
        <v/>
      </c>
    </row>
    <row r="489">
      <c r="A489" t="inlineStr">
        <is>
          <t>PKGK24VE0004437B</t>
        </is>
      </c>
      <c r="B489" t="inlineStr">
        <is>
          <t>M1</t>
        </is>
      </c>
      <c r="C489">
        <f>FOC[[#This Row],[ppo_no]]&amp;FOC[[#This Row],[usage]]&amp;IFERROR(VALUE(FOC[[#This Row],[Column1]]),FOC[[#This Row],[Column1]])</f>
        <v/>
      </c>
      <c r="D489" t="inlineStr">
        <is>
          <t>JEX0034NAV@NAVY BLUE 7324NYFD01 用SE染料</t>
        </is>
      </c>
      <c r="E489" t="n">
        <v>139.5</v>
      </c>
      <c r="F489" t="n">
        <v>20</v>
      </c>
      <c r="G489">
        <f>LEFT(FOC[[#This Row],[combo]],FIND("@",FOC[[#This Row],[combo]])-1)</f>
        <v/>
      </c>
    </row>
    <row r="490">
      <c r="A490" t="inlineStr">
        <is>
          <t>PKGK24VE0006001A</t>
        </is>
      </c>
      <c r="B490" t="inlineStr">
        <is>
          <t>B</t>
        </is>
      </c>
      <c r="C490">
        <f>FOC[[#This Row],[ppo_no]]&amp;FOC[[#This Row],[usage]]&amp;IFERROR(VALUE(FOC[[#This Row],[Column1]]),FOC[[#This Row],[Column1]])</f>
        <v/>
      </c>
      <c r="D490" t="inlineStr">
        <is>
          <t>JEP0340IDG@Indigo blue</t>
        </is>
      </c>
      <c r="E490" t="n">
        <v>4546.5</v>
      </c>
      <c r="F490" t="n">
        <v>0</v>
      </c>
      <c r="G490">
        <f>LEFT(FOC[[#This Row],[combo]],FIND("@",FOC[[#This Row],[combo]])-1)</f>
        <v/>
      </c>
    </row>
    <row r="491">
      <c r="A491" t="inlineStr">
        <is>
          <t>PKGK24VE0006001A</t>
        </is>
      </c>
      <c r="B491" t="inlineStr">
        <is>
          <t>F</t>
        </is>
      </c>
      <c r="C491">
        <f>FOC[[#This Row],[ppo_no]]&amp;FOC[[#This Row],[usage]]&amp;IFERROR(VALUE(FOC[[#This Row],[Column1]]),FOC[[#This Row],[Column1]])</f>
        <v/>
      </c>
      <c r="D491" t="inlineStr">
        <is>
          <t>JEP0340IDG@Indigo blue</t>
        </is>
      </c>
      <c r="E491" t="n">
        <v>5348</v>
      </c>
      <c r="F491" t="n">
        <v>0</v>
      </c>
      <c r="G491">
        <f>LEFT(FOC[[#This Row],[combo]],FIND("@",FOC[[#This Row],[combo]])-1)</f>
        <v/>
      </c>
    </row>
    <row r="492">
      <c r="A492" t="inlineStr">
        <is>
          <t>PKGK24VE0006402A</t>
        </is>
      </c>
      <c r="B492" t="inlineStr">
        <is>
          <t>O</t>
        </is>
      </c>
      <c r="C492">
        <f>FOC[[#This Row],[ppo_no]]&amp;FOC[[#This Row],[usage]]&amp;IFERROR(VALUE(FOC[[#This Row],[Column1]]),FOC[[#This Row],[Column1]])</f>
        <v/>
      </c>
      <c r="D492" t="inlineStr">
        <is>
          <t>JEP0377NWT@NAVY 48633</t>
        </is>
      </c>
      <c r="E492" t="n">
        <v>1296</v>
      </c>
      <c r="F492" t="n">
        <v>0</v>
      </c>
      <c r="G492">
        <f>LEFT(FOC[[#This Row],[combo]],FIND("@",FOC[[#This Row],[combo]])-1)</f>
        <v/>
      </c>
    </row>
    <row r="493">
      <c r="A493" t="inlineStr">
        <is>
          <t>PKGK24VE0006402A</t>
        </is>
      </c>
      <c r="B493" t="inlineStr">
        <is>
          <t>F</t>
        </is>
      </c>
      <c r="C493">
        <f>FOC[[#This Row],[ppo_no]]&amp;FOC[[#This Row],[usage]]&amp;IFERROR(VALUE(FOC[[#This Row],[Column1]]),FOC[[#This Row],[Column1]])</f>
        <v/>
      </c>
      <c r="D493" t="inlineStr">
        <is>
          <t>JEP0377NWT@NAVY 48633</t>
        </is>
      </c>
      <c r="E493" t="n">
        <v>1312</v>
      </c>
      <c r="F493" t="n">
        <v>0</v>
      </c>
      <c r="G493">
        <f>LEFT(FOC[[#This Row],[combo]],FIND("@",FOC[[#This Row],[combo]])-1)</f>
        <v/>
      </c>
    </row>
    <row r="494">
      <c r="A494" t="inlineStr">
        <is>
          <t>PKGK24VE0006001A</t>
        </is>
      </c>
      <c r="B494" t="inlineStr">
        <is>
          <t>O</t>
        </is>
      </c>
      <c r="C494">
        <f>FOC[[#This Row],[ppo_no]]&amp;FOC[[#This Row],[usage]]&amp;IFERROR(VALUE(FOC[[#This Row],[Column1]]),FOC[[#This Row],[Column1]])</f>
        <v/>
      </c>
      <c r="D494" t="inlineStr">
        <is>
          <t>JEP0340IDG@Indigo blue</t>
        </is>
      </c>
      <c r="E494" t="n">
        <v>5263</v>
      </c>
      <c r="F494" t="n">
        <v>0</v>
      </c>
      <c r="G494">
        <f>LEFT(FOC[[#This Row],[combo]],FIND("@",FOC[[#This Row],[combo]])-1)</f>
        <v/>
      </c>
    </row>
    <row r="495">
      <c r="A495" t="inlineStr">
        <is>
          <t>PKGK24VE0006252A</t>
        </is>
      </c>
      <c r="B495" t="inlineStr">
        <is>
          <t>B</t>
        </is>
      </c>
      <c r="C495">
        <f>FOC[[#This Row],[ppo_no]]&amp;FOC[[#This Row],[usage]]&amp;IFERROR(VALUE(FOC[[#This Row],[Column1]]),FOC[[#This Row],[Column1]])</f>
        <v/>
      </c>
      <c r="D495" t="inlineStr">
        <is>
          <t>JEP0451AQA@White/TYRWHITT COOL Aqua</t>
        </is>
      </c>
      <c r="E495" t="n">
        <v>6156</v>
      </c>
      <c r="F495" t="n">
        <v>0</v>
      </c>
      <c r="G495">
        <f>LEFT(FOC[[#This Row],[combo]],FIND("@",FOC[[#This Row],[combo]])-1)</f>
        <v/>
      </c>
    </row>
    <row r="496">
      <c r="A496" t="inlineStr">
        <is>
          <t>PKGK25VE0009225G</t>
        </is>
      </c>
      <c r="B496" t="inlineStr">
        <is>
          <t>B</t>
        </is>
      </c>
      <c r="C496">
        <f>FOC[[#This Row],[ppo_no]]&amp;FOC[[#This Row],[usage]]&amp;IFERROR(VALUE(FOC[[#This Row],[Column1]]),FOC[[#This Row],[Column1]])</f>
        <v/>
      </c>
      <c r="D496" t="inlineStr">
        <is>
          <t>JEP0442WNE@Port Royale  19-1627 TCX</t>
        </is>
      </c>
      <c r="E496" t="n">
        <v>3406.5</v>
      </c>
      <c r="F496" t="n">
        <v>286</v>
      </c>
      <c r="G496">
        <f>LEFT(FOC[[#This Row],[combo]],FIND("@",FOC[[#This Row],[combo]])-1)</f>
        <v/>
      </c>
    </row>
    <row r="497">
      <c r="A497" t="inlineStr">
        <is>
          <t>PKGK24VE0004615A</t>
        </is>
      </c>
      <c r="B497" t="inlineStr">
        <is>
          <t>B</t>
        </is>
      </c>
      <c r="C497">
        <f>FOC[[#This Row],[ppo_no]]&amp;FOC[[#This Row],[usage]]&amp;IFERROR(VALUE(FOC[[#This Row],[Column1]]),FOC[[#This Row],[Column1]])</f>
        <v/>
      </c>
      <c r="D497" t="inlineStr">
        <is>
          <t>JEP0447MCA@Mocha interlock</t>
        </is>
      </c>
      <c r="E497" t="n">
        <v>3659.5</v>
      </c>
      <c r="F497" t="n">
        <v>84</v>
      </c>
      <c r="G497">
        <f>LEFT(FOC[[#This Row],[combo]],FIND("@",FOC[[#This Row],[combo]])-1)</f>
        <v/>
      </c>
    </row>
    <row r="498">
      <c r="A498" t="inlineStr">
        <is>
          <t>PKGK24VE0005226A</t>
        </is>
      </c>
      <c r="B498" t="inlineStr">
        <is>
          <t>B</t>
        </is>
      </c>
      <c r="C498">
        <f>FOC[[#This Row],[ppo_no]]&amp;FOC[[#This Row],[usage]]&amp;IFERROR(VALUE(FOC[[#This Row],[Column1]]),FOC[[#This Row],[Column1]])</f>
        <v/>
      </c>
      <c r="D498" t="inlineStr">
        <is>
          <t>JEP0448SKY@Sky blue</t>
        </is>
      </c>
      <c r="E498" t="n">
        <v>4840</v>
      </c>
      <c r="F498" t="n">
        <v>45</v>
      </c>
      <c r="G498">
        <f>LEFT(FOC[[#This Row],[combo]],FIND("@",FOC[[#This Row],[combo]])-1)</f>
        <v/>
      </c>
    </row>
    <row r="499">
      <c r="A499" t="inlineStr">
        <is>
          <t>PKGK25VE0009074D</t>
        </is>
      </c>
      <c r="B499" t="inlineStr">
        <is>
          <t>B</t>
        </is>
      </c>
      <c r="C499">
        <f>FOC[[#This Row],[ppo_no]]&amp;FOC[[#This Row],[usage]]&amp;IFERROR(VALUE(FOC[[#This Row],[Column1]]),FOC[[#This Row],[Column1]])</f>
        <v/>
      </c>
      <c r="D499" t="inlineStr">
        <is>
          <t>JEP0340NAV@NAVY 48633</t>
        </is>
      </c>
      <c r="E499" t="n">
        <v>992.5</v>
      </c>
      <c r="F499" t="n">
        <v>1.5</v>
      </c>
      <c r="G499">
        <f>LEFT(FOC[[#This Row],[combo]],FIND("@",FOC[[#This Row],[combo]])-1)</f>
        <v/>
      </c>
    </row>
    <row r="500">
      <c r="A500" t="inlineStr">
        <is>
          <t>PKGK25VE0009074D</t>
        </is>
      </c>
      <c r="B500" t="inlineStr">
        <is>
          <t>B</t>
        </is>
      </c>
      <c r="C500">
        <f>FOC[[#This Row],[ppo_no]]&amp;FOC[[#This Row],[usage]]&amp;IFERROR(VALUE(FOC[[#This Row],[Column1]]),FOC[[#This Row],[Column1]])</f>
        <v/>
      </c>
      <c r="D500" t="inlineStr">
        <is>
          <t>JEP0360RED@RED</t>
        </is>
      </c>
      <c r="E500" t="n">
        <v>1146</v>
      </c>
      <c r="F500" t="n">
        <v>82</v>
      </c>
      <c r="G500">
        <f>LEFT(FOC[[#This Row],[combo]],FIND("@",FOC[[#This Row],[combo]])-1)</f>
        <v/>
      </c>
    </row>
    <row r="501">
      <c r="A501" t="inlineStr">
        <is>
          <t>PKGK25VE0003893A</t>
        </is>
      </c>
      <c r="B501" t="inlineStr">
        <is>
          <t>B</t>
        </is>
      </c>
      <c r="C501">
        <f>FOC[[#This Row],[ppo_no]]&amp;FOC[[#This Row],[usage]]&amp;IFERROR(VALUE(FOC[[#This Row],[Column1]]),FOC[[#This Row],[Column1]])</f>
        <v/>
      </c>
      <c r="D501" t="inlineStr">
        <is>
          <t>JEP0453NAV@French Blue</t>
        </is>
      </c>
      <c r="E501" t="n">
        <v>2170.5</v>
      </c>
      <c r="F501" t="n">
        <v>63</v>
      </c>
      <c r="G501">
        <f>LEFT(FOC[[#This Row],[combo]],FIND("@",FOC[[#This Row],[combo]])-1)</f>
        <v/>
      </c>
    </row>
    <row r="502">
      <c r="A502" t="inlineStr">
        <is>
          <t>PKGK25VE0003890A</t>
        </is>
      </c>
      <c r="B502" t="inlineStr">
        <is>
          <t>B</t>
        </is>
      </c>
      <c r="C502">
        <f>FOC[[#This Row],[ppo_no]]&amp;FOC[[#This Row],[usage]]&amp;IFERROR(VALUE(FOC[[#This Row],[Column1]]),FOC[[#This Row],[Column1]])</f>
        <v/>
      </c>
      <c r="D502" t="inlineStr">
        <is>
          <t>JEP0442DGN@PINEGROVE 19-5406 TCX</t>
        </is>
      </c>
      <c r="E502" t="n">
        <v>3596.5</v>
      </c>
      <c r="F502" t="n">
        <v>64</v>
      </c>
      <c r="G502">
        <f>LEFT(FOC[[#This Row],[combo]],FIND("@",FOC[[#This Row],[combo]])-1)</f>
        <v/>
      </c>
    </row>
    <row r="503">
      <c r="A503" t="inlineStr">
        <is>
          <t>PKGK25VE0009227D</t>
        </is>
      </c>
      <c r="B503" t="inlineStr">
        <is>
          <t>B</t>
        </is>
      </c>
      <c r="C503">
        <f>FOC[[#This Row],[ppo_no]]&amp;FOC[[#This Row],[usage]]&amp;IFERROR(VALUE(FOC[[#This Row],[Column1]]),FOC[[#This Row],[Column1]])</f>
        <v/>
      </c>
      <c r="D503" t="inlineStr">
        <is>
          <t>JEP0453CAM@Camel 17-1409 TCX</t>
        </is>
      </c>
      <c r="E503" t="n">
        <v>1305.5</v>
      </c>
      <c r="F503" t="n">
        <v>19.5</v>
      </c>
      <c r="G503">
        <f>LEFT(FOC[[#This Row],[combo]],FIND("@",FOC[[#This Row],[combo]])-1)</f>
        <v/>
      </c>
    </row>
    <row r="504">
      <c r="A504" t="inlineStr">
        <is>
          <t>PKGK25VE0003893A</t>
        </is>
      </c>
      <c r="B504" t="inlineStr">
        <is>
          <t>B</t>
        </is>
      </c>
      <c r="C504">
        <f>FOC[[#This Row],[ppo_no]]&amp;FOC[[#This Row],[usage]]&amp;IFERROR(VALUE(FOC[[#This Row],[Column1]]),FOC[[#This Row],[Column1]])</f>
        <v/>
      </c>
      <c r="D504" t="inlineStr">
        <is>
          <t>JEP0460CHC@Choc Brown-</t>
        </is>
      </c>
      <c r="E504" t="n">
        <v>1906.8</v>
      </c>
      <c r="F504" t="n">
        <v>0</v>
      </c>
      <c r="G504">
        <f>LEFT(FOC[[#This Row],[combo]],FIND("@",FOC[[#This Row],[combo]])-1)</f>
        <v/>
      </c>
    </row>
    <row r="505">
      <c r="A505" t="inlineStr">
        <is>
          <t>PKGK24VE0004957E</t>
        </is>
      </c>
      <c r="B505" t="inlineStr">
        <is>
          <t>B</t>
        </is>
      </c>
      <c r="C505">
        <f>FOC[[#This Row],[ppo_no]]&amp;FOC[[#This Row],[usage]]&amp;IFERROR(VALUE(FOC[[#This Row],[Column1]]),FOC[[#This Row],[Column1]])</f>
        <v/>
      </c>
      <c r="D505" t="inlineStr">
        <is>
          <t>JEP0446GRP@- Graphite grey</t>
        </is>
      </c>
      <c r="E505" t="n">
        <v>2368</v>
      </c>
      <c r="F505" t="n">
        <v>7</v>
      </c>
      <c r="G505">
        <f>LEFT(FOC[[#This Row],[combo]],FIND("@",FOC[[#This Row],[combo]])-1)</f>
        <v/>
      </c>
    </row>
    <row r="506">
      <c r="A506" t="inlineStr">
        <is>
          <t>PKGK25VE0003890A</t>
        </is>
      </c>
      <c r="B506" t="inlineStr">
        <is>
          <t>B</t>
        </is>
      </c>
      <c r="C506">
        <f>FOC[[#This Row],[ppo_no]]&amp;FOC[[#This Row],[usage]]&amp;IFERROR(VALUE(FOC[[#This Row],[Column1]]),FOC[[#This Row],[Column1]])</f>
        <v/>
      </c>
      <c r="D506" t="inlineStr">
        <is>
          <t>JEP0442WNE@Port Royale  19-1627 TCX</t>
        </is>
      </c>
      <c r="E506" t="n">
        <v>1477.5</v>
      </c>
      <c r="F506" t="n">
        <v>150</v>
      </c>
      <c r="G506">
        <f>LEFT(FOC[[#This Row],[combo]],FIND("@",FOC[[#This Row],[combo]])-1)</f>
        <v/>
      </c>
    </row>
    <row r="507">
      <c r="A507" t="inlineStr">
        <is>
          <t>PKGK25VE0009074D</t>
        </is>
      </c>
      <c r="B507" t="inlineStr">
        <is>
          <t>F</t>
        </is>
      </c>
      <c r="C507">
        <f>FOC[[#This Row],[ppo_no]]&amp;FOC[[#This Row],[usage]]&amp;IFERROR(VALUE(FOC[[#This Row],[Column1]]),FOC[[#This Row],[Column1]])</f>
        <v/>
      </c>
      <c r="D507" t="inlineStr">
        <is>
          <t>JEP0360RED@RED</t>
        </is>
      </c>
      <c r="E507" t="n">
        <v>1288</v>
      </c>
      <c r="F507" t="n">
        <v>0</v>
      </c>
      <c r="G507">
        <f>LEFT(FOC[[#This Row],[combo]],FIND("@",FOC[[#This Row],[combo]])-1)</f>
        <v/>
      </c>
    </row>
    <row r="508">
      <c r="A508" t="inlineStr">
        <is>
          <t>PKGK25VE0009074D</t>
        </is>
      </c>
      <c r="B508" t="inlineStr">
        <is>
          <t>F</t>
        </is>
      </c>
      <c r="C508">
        <f>FOC[[#This Row],[ppo_no]]&amp;FOC[[#This Row],[usage]]&amp;IFERROR(VALUE(FOC[[#This Row],[Column1]]),FOC[[#This Row],[Column1]])</f>
        <v/>
      </c>
      <c r="D508" t="inlineStr">
        <is>
          <t>JEP0340NAV@NAVY 48633</t>
        </is>
      </c>
      <c r="E508" t="n">
        <v>1254</v>
      </c>
      <c r="F508" t="n">
        <v>0</v>
      </c>
      <c r="G508">
        <f>LEFT(FOC[[#This Row],[combo]],FIND("@",FOC[[#This Row],[combo]])-1)</f>
        <v/>
      </c>
    </row>
    <row r="509">
      <c r="A509" t="inlineStr">
        <is>
          <t>PKGK25VE0009074D</t>
        </is>
      </c>
      <c r="B509" t="inlineStr">
        <is>
          <t>O</t>
        </is>
      </c>
      <c r="C509">
        <f>FOC[[#This Row],[ppo_no]]&amp;FOC[[#This Row],[usage]]&amp;IFERROR(VALUE(FOC[[#This Row],[Column1]]),FOC[[#This Row],[Column1]])</f>
        <v/>
      </c>
      <c r="D509" t="inlineStr">
        <is>
          <t>JEP0360RED@RED</t>
        </is>
      </c>
      <c r="E509" t="n">
        <v>1283</v>
      </c>
      <c r="F509" t="n">
        <v>0</v>
      </c>
      <c r="G509">
        <f>LEFT(FOC[[#This Row],[combo]],FIND("@",FOC[[#This Row],[combo]])-1)</f>
        <v/>
      </c>
    </row>
    <row r="510">
      <c r="A510" t="inlineStr">
        <is>
          <t>PKGK25VE0009074D</t>
        </is>
      </c>
      <c r="B510" t="inlineStr">
        <is>
          <t>O</t>
        </is>
      </c>
      <c r="C510">
        <f>FOC[[#This Row],[ppo_no]]&amp;FOC[[#This Row],[usage]]&amp;IFERROR(VALUE(FOC[[#This Row],[Column1]]),FOC[[#This Row],[Column1]])</f>
        <v/>
      </c>
      <c r="D510" t="inlineStr">
        <is>
          <t>JEP0340NAV@NAVY 48633</t>
        </is>
      </c>
      <c r="E510" t="n">
        <v>1255</v>
      </c>
      <c r="F510" t="n">
        <v>0</v>
      </c>
      <c r="G510">
        <f>LEFT(FOC[[#This Row],[combo]],FIND("@",FOC[[#This Row],[combo]])-1)</f>
        <v/>
      </c>
    </row>
    <row r="511">
      <c r="A511" t="inlineStr">
        <is>
          <t>PKGK25VE0009225H</t>
        </is>
      </c>
      <c r="B511" t="inlineStr">
        <is>
          <t>B</t>
        </is>
      </c>
      <c r="C511">
        <f>FOC[[#This Row],[ppo_no]]&amp;FOC[[#This Row],[usage]]&amp;IFERROR(VALUE(FOC[[#This Row],[Column1]]),FOC[[#This Row],[Column1]])</f>
        <v/>
      </c>
      <c r="D511" t="inlineStr">
        <is>
          <t>JEP0442NAV@French Blue</t>
        </is>
      </c>
      <c r="E511" t="n">
        <v>3126.5</v>
      </c>
      <c r="F511" t="n">
        <v>1</v>
      </c>
      <c r="G511">
        <f>LEFT(FOC[[#This Row],[combo]],FIND("@",FOC[[#This Row],[combo]])-1)</f>
        <v/>
      </c>
    </row>
    <row r="512">
      <c r="A512" t="inlineStr">
        <is>
          <t>PKGK25VE0003896A</t>
        </is>
      </c>
      <c r="B512" t="inlineStr">
        <is>
          <t>B</t>
        </is>
      </c>
      <c r="C512">
        <f>FOC[[#This Row],[ppo_no]]&amp;FOC[[#This Row],[usage]]&amp;IFERROR(VALUE(FOC[[#This Row],[Column1]]),FOC[[#This Row],[Column1]])</f>
        <v/>
      </c>
      <c r="D512" t="inlineStr">
        <is>
          <t>JEP0459WHT@White</t>
        </is>
      </c>
      <c r="E512" t="n">
        <v>2211.5</v>
      </c>
      <c r="F512" t="n">
        <v>154</v>
      </c>
      <c r="G512">
        <f>LEFT(FOC[[#This Row],[combo]],FIND("@",FOC[[#This Row],[combo]])-1)</f>
        <v/>
      </c>
    </row>
    <row r="513">
      <c r="A513" t="inlineStr">
        <is>
          <t>PKGK25VE0003890A</t>
        </is>
      </c>
      <c r="B513" t="inlineStr">
        <is>
          <t>B</t>
        </is>
      </c>
      <c r="C513">
        <f>FOC[[#This Row],[ppo_no]]&amp;FOC[[#This Row],[usage]]&amp;IFERROR(VALUE(FOC[[#This Row],[Column1]]),FOC[[#This Row],[Column1]])</f>
        <v/>
      </c>
      <c r="D513" t="inlineStr">
        <is>
          <t>JEP0442BLK@ANTHRACITE</t>
        </is>
      </c>
      <c r="E513" t="n">
        <v>1726.5</v>
      </c>
      <c r="F513" t="n">
        <v>41.5</v>
      </c>
      <c r="G513">
        <f>LEFT(FOC[[#This Row],[combo]],FIND("@",FOC[[#This Row],[combo]])-1)</f>
        <v/>
      </c>
    </row>
    <row r="514">
      <c r="A514" t="inlineStr">
        <is>
          <t>PKGK25VE0009225H</t>
        </is>
      </c>
      <c r="B514" t="inlineStr">
        <is>
          <t>B</t>
        </is>
      </c>
      <c r="C514">
        <f>FOC[[#This Row],[ppo_no]]&amp;FOC[[#This Row],[usage]]&amp;IFERROR(VALUE(FOC[[#This Row],[Column1]]),FOC[[#This Row],[Column1]])</f>
        <v/>
      </c>
      <c r="D514" t="inlineStr">
        <is>
          <t>JEP0442WNE@Port Royale  19-1627 TCX</t>
        </is>
      </c>
      <c r="E514" t="n">
        <v>2109</v>
      </c>
      <c r="F514" t="n">
        <v>0</v>
      </c>
      <c r="G514">
        <f>LEFT(FOC[[#This Row],[combo]],FIND("@",FOC[[#This Row],[combo]])-1)</f>
        <v/>
      </c>
    </row>
    <row r="515">
      <c r="A515" t="inlineStr">
        <is>
          <t>PKGK25VE0009225H</t>
        </is>
      </c>
      <c r="B515" t="inlineStr">
        <is>
          <t>B</t>
        </is>
      </c>
      <c r="C515">
        <f>FOC[[#This Row],[ppo_no]]&amp;FOC[[#This Row],[usage]]&amp;IFERROR(VALUE(FOC[[#This Row],[Column1]]),FOC[[#This Row],[Column1]])</f>
        <v/>
      </c>
      <c r="D515" t="inlineStr">
        <is>
          <t>JEP0442BLK@ANTHRACITE</t>
        </is>
      </c>
      <c r="E515" t="n">
        <v>1287.3</v>
      </c>
      <c r="F515" t="n">
        <v>0</v>
      </c>
      <c r="G515">
        <f>LEFT(FOC[[#This Row],[combo]],FIND("@",FOC[[#This Row],[combo]])-1)</f>
        <v/>
      </c>
    </row>
    <row r="516">
      <c r="A516" t="inlineStr">
        <is>
          <t>PKGK25VE0003893A</t>
        </is>
      </c>
      <c r="B516" t="inlineStr">
        <is>
          <t>B</t>
        </is>
      </c>
      <c r="C516">
        <f>FOC[[#This Row],[ppo_no]]&amp;FOC[[#This Row],[usage]]&amp;IFERROR(VALUE(FOC[[#This Row],[Column1]]),FOC[[#This Row],[Column1]])</f>
        <v/>
      </c>
      <c r="D516" t="inlineStr">
        <is>
          <t>JEP0453DGN@PINEGROVE 19-5406 TCX</t>
        </is>
      </c>
      <c r="E516" t="n">
        <v>1633</v>
      </c>
      <c r="F516" t="n">
        <v>108</v>
      </c>
      <c r="G516">
        <f>LEFT(FOC[[#This Row],[combo]],FIND("@",FOC[[#This Row],[combo]])-1)</f>
        <v/>
      </c>
    </row>
    <row r="517">
      <c r="A517" t="inlineStr">
        <is>
          <t>PKGK25VE0003896A</t>
        </is>
      </c>
      <c r="B517" t="inlineStr">
        <is>
          <t>B</t>
        </is>
      </c>
      <c r="C517">
        <f>FOC[[#This Row],[ppo_no]]&amp;FOC[[#This Row],[usage]]&amp;IFERROR(VALUE(FOC[[#This Row],[Column1]]),FOC[[#This Row],[Column1]])</f>
        <v/>
      </c>
      <c r="D517" t="inlineStr">
        <is>
          <t>JEP0459NAV@French Blue</t>
        </is>
      </c>
      <c r="E517" t="n">
        <v>4332.5</v>
      </c>
      <c r="F517" t="n">
        <v>18</v>
      </c>
      <c r="G517">
        <f>LEFT(FOC[[#This Row],[combo]],FIND("@",FOC[[#This Row],[combo]])-1)</f>
        <v/>
      </c>
    </row>
    <row r="518">
      <c r="A518" t="inlineStr">
        <is>
          <t>PKGK24VE0006001B</t>
        </is>
      </c>
      <c r="B518" t="inlineStr">
        <is>
          <t>B</t>
        </is>
      </c>
      <c r="C518">
        <f>FOC[[#This Row],[ppo_no]]&amp;FOC[[#This Row],[usage]]&amp;IFERROR(VALUE(FOC[[#This Row],[Column1]]),FOC[[#This Row],[Column1]])</f>
        <v/>
      </c>
      <c r="D518" t="inlineStr">
        <is>
          <t>JEP0434COB@Cobalt Blue 19-3864TCX</t>
        </is>
      </c>
      <c r="E518" t="n">
        <v>3201</v>
      </c>
      <c r="F518" t="n">
        <v>5</v>
      </c>
      <c r="G518">
        <f>LEFT(FOC[[#This Row],[combo]],FIND("@",FOC[[#This Row],[combo]])-1)</f>
        <v/>
      </c>
    </row>
    <row r="519">
      <c r="A519" t="inlineStr">
        <is>
          <t>PKGK24VE0006001B</t>
        </is>
      </c>
      <c r="B519" t="inlineStr">
        <is>
          <t>B</t>
        </is>
      </c>
      <c r="C519">
        <f>FOC[[#This Row],[ppo_no]]&amp;FOC[[#This Row],[usage]]&amp;IFERROR(VALUE(FOC[[#This Row],[Column1]]),FOC[[#This Row],[Column1]])</f>
        <v/>
      </c>
      <c r="D519" t="inlineStr">
        <is>
          <t>JEP0440BPK@Bright Pink 17-2036 TCX</t>
        </is>
      </c>
      <c r="E519" t="n">
        <v>1570</v>
      </c>
      <c r="F519" t="n">
        <v>0</v>
      </c>
      <c r="G519">
        <f>LEFT(FOC[[#This Row],[combo]],FIND("@",FOC[[#This Row],[combo]])-1)</f>
        <v/>
      </c>
    </row>
    <row r="520">
      <c r="A520" t="inlineStr">
        <is>
          <t>PKGK25VE0009225H</t>
        </is>
      </c>
      <c r="B520" t="inlineStr">
        <is>
          <t>B</t>
        </is>
      </c>
      <c r="C520">
        <f>FOC[[#This Row],[ppo_no]]&amp;FOC[[#This Row],[usage]]&amp;IFERROR(VALUE(FOC[[#This Row],[Column1]]),FOC[[#This Row],[Column1]])</f>
        <v/>
      </c>
      <c r="D520" t="inlineStr">
        <is>
          <t>JEP0442CAM@Camel 17-1409 TCX</t>
        </is>
      </c>
      <c r="E520" t="n">
        <v>1331.5</v>
      </c>
      <c r="F520" t="n">
        <v>44.5</v>
      </c>
      <c r="G520">
        <f>LEFT(FOC[[#This Row],[combo]],FIND("@",FOC[[#This Row],[combo]])-1)</f>
        <v/>
      </c>
    </row>
    <row r="521">
      <c r="A521" t="inlineStr">
        <is>
          <t>PKGK25VE0003890A</t>
        </is>
      </c>
      <c r="B521" t="inlineStr">
        <is>
          <t>B</t>
        </is>
      </c>
      <c r="C521">
        <f>FOC[[#This Row],[ppo_no]]&amp;FOC[[#This Row],[usage]]&amp;IFERROR(VALUE(FOC[[#This Row],[Column1]]),FOC[[#This Row],[Column1]])</f>
        <v/>
      </c>
      <c r="D521" t="inlineStr">
        <is>
          <t>JEP0442CRM@Eggnog</t>
        </is>
      </c>
      <c r="E521" t="n">
        <v>1157.5</v>
      </c>
      <c r="F521" t="n">
        <v>38</v>
      </c>
      <c r="G521">
        <f>LEFT(FOC[[#This Row],[combo]],FIND("@",FOC[[#This Row],[combo]])-1)</f>
        <v/>
      </c>
    </row>
    <row r="522">
      <c r="A522" t="inlineStr">
        <is>
          <t>PKGK24VE0006001B</t>
        </is>
      </c>
      <c r="B522" t="inlineStr">
        <is>
          <t>B</t>
        </is>
      </c>
      <c r="C522">
        <f>FOC[[#This Row],[ppo_no]]&amp;FOC[[#This Row],[usage]]&amp;IFERROR(VALUE(FOC[[#This Row],[Column1]]),FOC[[#This Row],[Column1]])</f>
        <v/>
      </c>
      <c r="D522" t="inlineStr">
        <is>
          <t>JEP0440LMN@Lemon 12-0738 TCX</t>
        </is>
      </c>
      <c r="E522" t="n">
        <v>3189.5</v>
      </c>
      <c r="F522" t="n">
        <v>61</v>
      </c>
      <c r="G522">
        <f>LEFT(FOC[[#This Row],[combo]],FIND("@",FOC[[#This Row],[combo]])-1)</f>
        <v/>
      </c>
    </row>
    <row r="523">
      <c r="A523" t="inlineStr">
        <is>
          <t>PKGK24VE0006001B</t>
        </is>
      </c>
      <c r="B523" t="inlineStr">
        <is>
          <t>B</t>
        </is>
      </c>
      <c r="C523">
        <f>FOC[[#This Row],[ppo_no]]&amp;FOC[[#This Row],[usage]]&amp;IFERROR(VALUE(FOC[[#This Row],[Column1]]),FOC[[#This Row],[Column1]])</f>
        <v/>
      </c>
      <c r="D523" t="inlineStr">
        <is>
          <t>JEP0440LLC@Lilac 15-3817 TCX</t>
        </is>
      </c>
      <c r="E523" t="n">
        <v>4326</v>
      </c>
      <c r="F523" t="n">
        <v>0</v>
      </c>
      <c r="G523">
        <f>LEFT(FOC[[#This Row],[combo]],FIND("@",FOC[[#This Row],[combo]])-1)</f>
        <v/>
      </c>
    </row>
    <row r="524">
      <c r="A524" t="inlineStr">
        <is>
          <t>PKGK25VE0003896A</t>
        </is>
      </c>
      <c r="B524" t="inlineStr">
        <is>
          <t>F</t>
        </is>
      </c>
      <c r="C524">
        <f>FOC[[#This Row],[ppo_no]]&amp;FOC[[#This Row],[usage]]&amp;IFERROR(VALUE(FOC[[#This Row],[Column1]]),FOC[[#This Row],[Column1]])</f>
        <v/>
      </c>
      <c r="D524" t="inlineStr">
        <is>
          <t>JEP0459WHT@White</t>
        </is>
      </c>
      <c r="E524" t="n">
        <v>2628</v>
      </c>
      <c r="F524" t="n">
        <v>0</v>
      </c>
      <c r="G524">
        <f>LEFT(FOC[[#This Row],[combo]],FIND("@",FOC[[#This Row],[combo]])-1)</f>
        <v/>
      </c>
    </row>
    <row r="525">
      <c r="A525" t="inlineStr">
        <is>
          <t>PKGK25VE0009225H</t>
        </is>
      </c>
      <c r="B525" t="inlineStr">
        <is>
          <t>B</t>
        </is>
      </c>
      <c r="C525">
        <f>FOC[[#This Row],[ppo_no]]&amp;FOC[[#This Row],[usage]]&amp;IFERROR(VALUE(FOC[[#This Row],[Column1]]),FOC[[#This Row],[Column1]])</f>
        <v/>
      </c>
      <c r="D525" t="inlineStr">
        <is>
          <t>JEP0442DGN@PINEGROVE 19-5406 TCX</t>
        </is>
      </c>
      <c r="E525" t="n">
        <v>3360</v>
      </c>
      <c r="F525" t="n">
        <v>112.5</v>
      </c>
      <c r="G525">
        <f>LEFT(FOC[[#This Row],[combo]],FIND("@",FOC[[#This Row],[combo]])-1)</f>
        <v/>
      </c>
    </row>
    <row r="526">
      <c r="A526" t="inlineStr">
        <is>
          <t>PKGK25VE0003896A</t>
        </is>
      </c>
      <c r="B526" t="inlineStr">
        <is>
          <t>B</t>
        </is>
      </c>
      <c r="C526">
        <f>FOC[[#This Row],[ppo_no]]&amp;FOC[[#This Row],[usage]]&amp;IFERROR(VALUE(FOC[[#This Row],[Column1]]),FOC[[#This Row],[Column1]])</f>
        <v/>
      </c>
      <c r="D526" t="inlineStr">
        <is>
          <t>JEP0459RED@RED</t>
        </is>
      </c>
      <c r="E526" t="n">
        <v>1853</v>
      </c>
      <c r="F526" t="n">
        <v>212</v>
      </c>
      <c r="G526">
        <f>LEFT(FOC[[#This Row],[combo]],FIND("@",FOC[[#This Row],[combo]])-1)</f>
        <v/>
      </c>
    </row>
    <row r="527">
      <c r="A527" t="inlineStr">
        <is>
          <t>PKGK25VE0003896A</t>
        </is>
      </c>
      <c r="B527" t="inlineStr">
        <is>
          <t>O</t>
        </is>
      </c>
      <c r="C527">
        <f>FOC[[#This Row],[ppo_no]]&amp;FOC[[#This Row],[usage]]&amp;IFERROR(VALUE(FOC[[#This Row],[Column1]]),FOC[[#This Row],[Column1]])</f>
        <v/>
      </c>
      <c r="D527" t="inlineStr">
        <is>
          <t>JEP0459WHT@White</t>
        </is>
      </c>
      <c r="E527" t="n">
        <v>2657</v>
      </c>
      <c r="F527" t="n">
        <v>0</v>
      </c>
      <c r="G527">
        <f>LEFT(FOC[[#This Row],[combo]],FIND("@",FOC[[#This Row],[combo]])-1)</f>
        <v/>
      </c>
    </row>
    <row r="528">
      <c r="A528" t="inlineStr">
        <is>
          <t>PKGK25VE0003896A</t>
        </is>
      </c>
      <c r="B528" t="inlineStr">
        <is>
          <t>F</t>
        </is>
      </c>
      <c r="C528">
        <f>FOC[[#This Row],[ppo_no]]&amp;FOC[[#This Row],[usage]]&amp;IFERROR(VALUE(FOC[[#This Row],[Column1]]),FOC[[#This Row],[Column1]])</f>
        <v/>
      </c>
      <c r="D528" t="inlineStr">
        <is>
          <t>JEP0459NAV@French Blue</t>
        </is>
      </c>
      <c r="E528" t="n">
        <v>5276</v>
      </c>
      <c r="F528" t="n">
        <v>0</v>
      </c>
      <c r="G528">
        <f>LEFT(FOC[[#This Row],[combo]],FIND("@",FOC[[#This Row],[combo]])-1)</f>
        <v/>
      </c>
    </row>
    <row r="529">
      <c r="A529" t="inlineStr">
        <is>
          <t>PKGK25VE0003896A</t>
        </is>
      </c>
      <c r="B529" t="inlineStr">
        <is>
          <t>F</t>
        </is>
      </c>
      <c r="C529">
        <f>FOC[[#This Row],[ppo_no]]&amp;FOC[[#This Row],[usage]]&amp;IFERROR(VALUE(FOC[[#This Row],[Column1]]),FOC[[#This Row],[Column1]])</f>
        <v/>
      </c>
      <c r="D529" t="inlineStr">
        <is>
          <t>JEP0459RED@RED</t>
        </is>
      </c>
      <c r="E529" t="n">
        <v>2098</v>
      </c>
      <c r="F529" t="n">
        <v>0</v>
      </c>
      <c r="G529">
        <f>LEFT(FOC[[#This Row],[combo]],FIND("@",FOC[[#This Row],[combo]])-1)</f>
        <v/>
      </c>
    </row>
    <row r="530">
      <c r="A530" t="inlineStr">
        <is>
          <t>PKGK25VE0003896A</t>
        </is>
      </c>
      <c r="B530" t="inlineStr">
        <is>
          <t>O</t>
        </is>
      </c>
      <c r="C530">
        <f>FOC[[#This Row],[ppo_no]]&amp;FOC[[#This Row],[usage]]&amp;IFERROR(VALUE(FOC[[#This Row],[Column1]]),FOC[[#This Row],[Column1]])</f>
        <v/>
      </c>
      <c r="D530" t="inlineStr">
        <is>
          <t>JEP0459RED@RED</t>
        </is>
      </c>
      <c r="E530" t="n">
        <v>2118</v>
      </c>
      <c r="F530" t="n">
        <v>0</v>
      </c>
      <c r="G530">
        <f>LEFT(FOC[[#This Row],[combo]],FIND("@",FOC[[#This Row],[combo]])-1)</f>
        <v/>
      </c>
    </row>
    <row r="531">
      <c r="A531" t="inlineStr">
        <is>
          <t>PKGK25VE0003893A</t>
        </is>
      </c>
      <c r="B531" t="inlineStr">
        <is>
          <t>B</t>
        </is>
      </c>
      <c r="C531">
        <f>FOC[[#This Row],[ppo_no]]&amp;FOC[[#This Row],[usage]]&amp;IFERROR(VALUE(FOC[[#This Row],[Column1]]),FOC[[#This Row],[Column1]])</f>
        <v/>
      </c>
      <c r="D531" t="inlineStr">
        <is>
          <t>JEP0460BUN@Choc Brown-</t>
        </is>
      </c>
      <c r="E531" t="n">
        <v>1912.5</v>
      </c>
      <c r="F531" t="n">
        <v>5</v>
      </c>
      <c r="G531">
        <f>LEFT(FOC[[#This Row],[combo]],FIND("@",FOC[[#This Row],[combo]])-1)</f>
        <v/>
      </c>
    </row>
    <row r="532">
      <c r="A532" t="inlineStr">
        <is>
          <t>PKGK25VE0003896A</t>
        </is>
      </c>
      <c r="B532" t="inlineStr">
        <is>
          <t>B</t>
        </is>
      </c>
      <c r="C532">
        <f>FOC[[#This Row],[ppo_no]]&amp;FOC[[#This Row],[usage]]&amp;IFERROR(VALUE(FOC[[#This Row],[Column1]]),FOC[[#This Row],[Column1]])</f>
        <v/>
      </c>
      <c r="D532" t="inlineStr">
        <is>
          <t>JEP0459BLK@ANTHRACITE</t>
        </is>
      </c>
      <c r="E532" t="n">
        <v>2641</v>
      </c>
      <c r="F532" t="n">
        <v>215</v>
      </c>
      <c r="G532">
        <f>LEFT(FOC[[#This Row],[combo]],FIND("@",FOC[[#This Row],[combo]])-1)</f>
        <v/>
      </c>
    </row>
    <row r="533">
      <c r="A533" t="inlineStr">
        <is>
          <t>PKGK25VE0003896A</t>
        </is>
      </c>
      <c r="B533" t="inlineStr">
        <is>
          <t>F</t>
        </is>
      </c>
      <c r="C533">
        <f>FOC[[#This Row],[ppo_no]]&amp;FOC[[#This Row],[usage]]&amp;IFERROR(VALUE(FOC[[#This Row],[Column1]]),FOC[[#This Row],[Column1]])</f>
        <v/>
      </c>
      <c r="D533" t="inlineStr">
        <is>
          <t>JEP0459BLK@ANTHRACITE</t>
        </is>
      </c>
      <c r="E533" t="n">
        <v>3145</v>
      </c>
      <c r="F533" t="n">
        <v>0</v>
      </c>
      <c r="G533">
        <f>LEFT(FOC[[#This Row],[combo]],FIND("@",FOC[[#This Row],[combo]])-1)</f>
        <v/>
      </c>
    </row>
    <row r="534">
      <c r="A534" t="inlineStr">
        <is>
          <t>PKGK25VE0003896B</t>
        </is>
      </c>
      <c r="B534" t="inlineStr">
        <is>
          <t>B</t>
        </is>
      </c>
      <c r="C534">
        <f>FOC[[#This Row],[ppo_no]]&amp;FOC[[#This Row],[usage]]&amp;IFERROR(VALUE(FOC[[#This Row],[Column1]]),FOC[[#This Row],[Column1]])</f>
        <v/>
      </c>
      <c r="D534" t="inlineStr">
        <is>
          <t>JEP0459WHT@White</t>
        </is>
      </c>
      <c r="E534" t="n">
        <v>2211.5</v>
      </c>
      <c r="F534" t="n">
        <v>197</v>
      </c>
      <c r="G534">
        <f>LEFT(FOC[[#This Row],[combo]],FIND("@",FOC[[#This Row],[combo]])-1)</f>
        <v/>
      </c>
    </row>
    <row r="535">
      <c r="A535" t="inlineStr">
        <is>
          <t>PKGK24VE0004506C</t>
        </is>
      </c>
      <c r="B535" t="inlineStr">
        <is>
          <t>B</t>
        </is>
      </c>
      <c r="C535">
        <f>FOC[[#This Row],[ppo_no]]&amp;FOC[[#This Row],[usage]]&amp;IFERROR(VALUE(FOC[[#This Row],[Column1]]),FOC[[#This Row],[Column1]])</f>
        <v/>
      </c>
      <c r="D535" t="inlineStr">
        <is>
          <t>JEP0442RYL@Blueprint 19-3939 TCX</t>
        </is>
      </c>
      <c r="E535" t="n">
        <v>2042</v>
      </c>
      <c r="F535" t="n">
        <v>51</v>
      </c>
      <c r="G535">
        <f>LEFT(FOC[[#This Row],[combo]],FIND("@",FOC[[#This Row],[combo]])-1)</f>
        <v/>
      </c>
    </row>
    <row r="536">
      <c r="A536" t="inlineStr">
        <is>
          <t>PKGK25VE0003896A</t>
        </is>
      </c>
      <c r="B536" t="inlineStr">
        <is>
          <t>O</t>
        </is>
      </c>
      <c r="C536">
        <f>FOC[[#This Row],[ppo_no]]&amp;FOC[[#This Row],[usage]]&amp;IFERROR(VALUE(FOC[[#This Row],[Column1]]),FOC[[#This Row],[Column1]])</f>
        <v/>
      </c>
      <c r="D536" t="inlineStr">
        <is>
          <t>JEP0459BLK@ANTHRACITE</t>
        </is>
      </c>
      <c r="E536" t="n">
        <v>3205</v>
      </c>
      <c r="F536" t="n">
        <v>0</v>
      </c>
      <c r="G536">
        <f>LEFT(FOC[[#This Row],[combo]],FIND("@",FOC[[#This Row],[combo]])-1)</f>
        <v/>
      </c>
    </row>
    <row r="537">
      <c r="A537" t="inlineStr">
        <is>
          <t>PKGK25VE0003896A</t>
        </is>
      </c>
      <c r="B537" t="inlineStr">
        <is>
          <t>B</t>
        </is>
      </c>
      <c r="C537">
        <f>FOC[[#This Row],[ppo_no]]&amp;FOC[[#This Row],[usage]]&amp;IFERROR(VALUE(FOC[[#This Row],[Column1]]),FOC[[#This Row],[Column1]])</f>
        <v/>
      </c>
      <c r="D537" t="inlineStr">
        <is>
          <t>JEP0459DGY@Dark Grey</t>
        </is>
      </c>
      <c r="E537" t="n">
        <v>3041</v>
      </c>
      <c r="F537" t="n">
        <v>7</v>
      </c>
      <c r="G537">
        <f>LEFT(FOC[[#This Row],[combo]],FIND("@",FOC[[#This Row],[combo]])-1)</f>
        <v/>
      </c>
    </row>
    <row r="538">
      <c r="A538" t="inlineStr">
        <is>
          <t>PKGK25VE0009225F</t>
        </is>
      </c>
      <c r="B538" t="inlineStr">
        <is>
          <t>B</t>
        </is>
      </c>
      <c r="C538">
        <f>FOC[[#This Row],[ppo_no]]&amp;FOC[[#This Row],[usage]]&amp;IFERROR(VALUE(FOC[[#This Row],[Column1]]),FOC[[#This Row],[Column1]])</f>
        <v/>
      </c>
      <c r="D538" t="inlineStr">
        <is>
          <t>JEP0442NAV@French Blue</t>
        </is>
      </c>
      <c r="E538" t="n">
        <v>1300.5</v>
      </c>
      <c r="F538" t="n">
        <v>17</v>
      </c>
      <c r="G538">
        <f>LEFT(FOC[[#This Row],[combo]],FIND("@",FOC[[#This Row],[combo]])-1)</f>
        <v/>
      </c>
    </row>
    <row r="539">
      <c r="A539" t="inlineStr">
        <is>
          <t>PKGK25VE0009314A</t>
        </is>
      </c>
      <c r="B539" t="inlineStr">
        <is>
          <t>Z</t>
        </is>
      </c>
      <c r="C539">
        <f>FOC[[#This Row],[ppo_no]]&amp;FOC[[#This Row],[usage]]&amp;IFERROR(VALUE(FOC[[#This Row],[Column1]]),FOC[[#This Row],[Column1]])</f>
        <v/>
      </c>
      <c r="D539" t="inlineStr">
        <is>
          <t>JET0025WHT@Interlock White</t>
        </is>
      </c>
      <c r="E539" t="n">
        <v>119</v>
      </c>
      <c r="F539" t="n">
        <v>0</v>
      </c>
      <c r="G539">
        <f>LEFT(FOC[[#This Row],[combo]],FIND("@",FOC[[#This Row],[combo]])-1)</f>
        <v/>
      </c>
    </row>
    <row r="540">
      <c r="A540" t="inlineStr">
        <is>
          <t>PKGK25VE0009314A</t>
        </is>
      </c>
      <c r="B540" t="inlineStr">
        <is>
          <t>B</t>
        </is>
      </c>
      <c r="C540">
        <f>FOC[[#This Row],[ppo_no]]&amp;FOC[[#This Row],[usage]]&amp;IFERROR(VALUE(FOC[[#This Row],[Column1]]),FOC[[#This Row],[Column1]])</f>
        <v/>
      </c>
      <c r="D540" t="inlineStr">
        <is>
          <t>JET0025WHT@Interlock White</t>
        </is>
      </c>
      <c r="E540" t="n">
        <v>1532.5</v>
      </c>
      <c r="F540" t="n">
        <v>0</v>
      </c>
      <c r="G540">
        <f>LEFT(FOC[[#This Row],[combo]],FIND("@",FOC[[#This Row],[combo]])-1)</f>
        <v/>
      </c>
    </row>
    <row r="541">
      <c r="A541" t="inlineStr">
        <is>
          <t>PKGK25VE0009314A</t>
        </is>
      </c>
      <c r="B541" t="inlineStr">
        <is>
          <t>B</t>
        </is>
      </c>
      <c r="C541">
        <f>FOC[[#This Row],[ppo_no]]&amp;FOC[[#This Row],[usage]]&amp;IFERROR(VALUE(FOC[[#This Row],[Column1]]),FOC[[#This Row],[Column1]])</f>
        <v/>
      </c>
      <c r="D541" t="inlineStr">
        <is>
          <t>JET0025BLK@BLACK</t>
        </is>
      </c>
      <c r="E541" t="n">
        <v>1537</v>
      </c>
      <c r="F541" t="n">
        <v>4</v>
      </c>
      <c r="G541">
        <f>LEFT(FOC[[#This Row],[combo]],FIND("@",FOC[[#This Row],[combo]])-1)</f>
        <v/>
      </c>
    </row>
    <row r="542">
      <c r="A542" t="inlineStr">
        <is>
          <t>PKGK25VE0009314B</t>
        </is>
      </c>
      <c r="B542" t="inlineStr">
        <is>
          <t>B</t>
        </is>
      </c>
      <c r="C542">
        <f>FOC[[#This Row],[ppo_no]]&amp;FOC[[#This Row],[usage]]&amp;IFERROR(VALUE(FOC[[#This Row],[Column1]]),FOC[[#This Row],[Column1]])</f>
        <v/>
      </c>
      <c r="D542" t="inlineStr">
        <is>
          <t>JET0025WHT@Interlock White</t>
        </is>
      </c>
      <c r="E542" t="n">
        <v>1199</v>
      </c>
      <c r="F542" t="n">
        <v>4</v>
      </c>
      <c r="G542">
        <f>LEFT(FOC[[#This Row],[combo]],FIND("@",FOC[[#This Row],[combo]])-1)</f>
        <v/>
      </c>
    </row>
    <row r="543">
      <c r="A543" t="inlineStr">
        <is>
          <t>PKGK25VE0009314A</t>
        </is>
      </c>
      <c r="B543" t="inlineStr">
        <is>
          <t>B</t>
        </is>
      </c>
      <c r="C543">
        <f>FOC[[#This Row],[ppo_no]]&amp;FOC[[#This Row],[usage]]&amp;IFERROR(VALUE(FOC[[#This Row],[Column1]]),FOC[[#This Row],[Column1]])</f>
        <v/>
      </c>
      <c r="D543" t="inlineStr">
        <is>
          <t>JET0025GRP@19-3930 TCX</t>
        </is>
      </c>
      <c r="E543" t="n">
        <v>1508.5</v>
      </c>
      <c r="F543" t="n">
        <v>32.5</v>
      </c>
      <c r="G543">
        <f>LEFT(FOC[[#This Row],[combo]],FIND("@",FOC[[#This Row],[combo]])-1)</f>
        <v/>
      </c>
    </row>
    <row r="544">
      <c r="A544" t="inlineStr">
        <is>
          <t>PKGK24VE0005226B</t>
        </is>
      </c>
      <c r="B544" t="inlineStr">
        <is>
          <t>B</t>
        </is>
      </c>
      <c r="C544">
        <f>FOC[[#This Row],[ppo_no]]&amp;FOC[[#This Row],[usage]]&amp;IFERROR(VALUE(FOC[[#This Row],[Column1]]),FOC[[#This Row],[Column1]])</f>
        <v/>
      </c>
      <c r="D544" t="inlineStr">
        <is>
          <t>JEP0448OLV@Olive green</t>
        </is>
      </c>
      <c r="E544" t="n">
        <v>6196</v>
      </c>
      <c r="F544" t="n">
        <v>13</v>
      </c>
      <c r="G544">
        <f>LEFT(FOC[[#This Row],[combo]],FIND("@",FOC[[#This Row],[combo]])-1)</f>
        <v/>
      </c>
    </row>
    <row r="545">
      <c r="A545" t="inlineStr">
        <is>
          <t>PKGK25VE0003896A</t>
        </is>
      </c>
      <c r="B545" t="inlineStr">
        <is>
          <t>O</t>
        </is>
      </c>
      <c r="C545">
        <f>FOC[[#This Row],[ppo_no]]&amp;FOC[[#This Row],[usage]]&amp;IFERROR(VALUE(FOC[[#This Row],[Column1]]),FOC[[#This Row],[Column1]])</f>
        <v/>
      </c>
      <c r="D545" t="inlineStr">
        <is>
          <t>JEP0459NAV@French Blue</t>
        </is>
      </c>
      <c r="E545" t="n">
        <v>5214</v>
      </c>
      <c r="F545" t="n">
        <v>0</v>
      </c>
      <c r="G545">
        <f>LEFT(FOC[[#This Row],[combo]],FIND("@",FOC[[#This Row],[combo]])-1)</f>
        <v/>
      </c>
    </row>
    <row r="546">
      <c r="A546" t="inlineStr">
        <is>
          <t>PKGK25VE0009314A</t>
        </is>
      </c>
      <c r="B546" t="inlineStr">
        <is>
          <t>Z</t>
        </is>
      </c>
      <c r="C546">
        <f>FOC[[#This Row],[ppo_no]]&amp;FOC[[#This Row],[usage]]&amp;IFERROR(VALUE(FOC[[#This Row],[Column1]]),FOC[[#This Row],[Column1]])</f>
        <v/>
      </c>
      <c r="D546" t="inlineStr">
        <is>
          <t>JET0025GRP@19-3930 TCX</t>
        </is>
      </c>
      <c r="E546" t="n">
        <v>105</v>
      </c>
      <c r="F546" t="n">
        <v>0</v>
      </c>
      <c r="G546">
        <f>LEFT(FOC[[#This Row],[combo]],FIND("@",FOC[[#This Row],[combo]])-1)</f>
        <v/>
      </c>
    </row>
    <row r="547">
      <c r="A547" t="inlineStr">
        <is>
          <t>PKGK25VE0009314A</t>
        </is>
      </c>
      <c r="B547" t="inlineStr">
        <is>
          <t>Z</t>
        </is>
      </c>
      <c r="C547">
        <f>FOC[[#This Row],[ppo_no]]&amp;FOC[[#This Row],[usage]]&amp;IFERROR(VALUE(FOC[[#This Row],[Column1]]),FOC[[#This Row],[Column1]])</f>
        <v/>
      </c>
      <c r="D547" t="inlineStr">
        <is>
          <t>JET0025BLK@BLACK</t>
        </is>
      </c>
      <c r="E547" t="n">
        <v>110</v>
      </c>
      <c r="F547" t="n">
        <v>0</v>
      </c>
      <c r="G547">
        <f>LEFT(FOC[[#This Row],[combo]],FIND("@",FOC[[#This Row],[combo]])-1)</f>
        <v/>
      </c>
    </row>
    <row r="548">
      <c r="A548" t="inlineStr">
        <is>
          <t>PKGK25VE0009314B</t>
        </is>
      </c>
      <c r="B548" t="inlineStr">
        <is>
          <t>Z</t>
        </is>
      </c>
      <c r="C548">
        <f>FOC[[#This Row],[ppo_no]]&amp;FOC[[#This Row],[usage]]&amp;IFERROR(VALUE(FOC[[#This Row],[Column1]]),FOC[[#This Row],[Column1]])</f>
        <v/>
      </c>
      <c r="D548" t="inlineStr">
        <is>
          <t>JET0025WHT@Interlock White</t>
        </is>
      </c>
      <c r="E548" t="n">
        <v>95</v>
      </c>
      <c r="F548" t="n">
        <v>0</v>
      </c>
      <c r="G548">
        <f>LEFT(FOC[[#This Row],[combo]],FIND("@",FOC[[#This Row],[combo]])-1)</f>
        <v/>
      </c>
    </row>
    <row r="549">
      <c r="A549" t="inlineStr">
        <is>
          <t>PKGK25VE0009314B</t>
        </is>
      </c>
      <c r="B549" t="inlineStr">
        <is>
          <t>Z</t>
        </is>
      </c>
      <c r="C549">
        <f>FOC[[#This Row],[ppo_no]]&amp;FOC[[#This Row],[usage]]&amp;IFERROR(VALUE(FOC[[#This Row],[Column1]]),FOC[[#This Row],[Column1]])</f>
        <v/>
      </c>
      <c r="D549" t="inlineStr">
        <is>
          <t>JET0025NAV@NAVY</t>
        </is>
      </c>
      <c r="E549" t="n">
        <v>123</v>
      </c>
      <c r="F549" t="n">
        <v>34</v>
      </c>
      <c r="G549">
        <f>LEFT(FOC[[#This Row],[combo]],FIND("@",FOC[[#This Row],[combo]])-1)</f>
        <v/>
      </c>
    </row>
    <row r="550">
      <c r="A550" t="inlineStr">
        <is>
          <t>PKGK25VE0009314A</t>
        </is>
      </c>
      <c r="B550" t="inlineStr">
        <is>
          <t>Z</t>
        </is>
      </c>
      <c r="C550">
        <f>FOC[[#This Row],[ppo_no]]&amp;FOC[[#This Row],[usage]]&amp;IFERROR(VALUE(FOC[[#This Row],[Column1]]),FOC[[#This Row],[Column1]])</f>
        <v/>
      </c>
      <c r="D550" t="inlineStr">
        <is>
          <t>JET0025NAV@NAVY</t>
        </is>
      </c>
      <c r="E550" t="n">
        <v>144</v>
      </c>
      <c r="F550" t="n">
        <v>19</v>
      </c>
      <c r="G550">
        <f>LEFT(FOC[[#This Row],[combo]],FIND("@",FOC[[#This Row],[combo]])-1)</f>
        <v/>
      </c>
    </row>
    <row r="551">
      <c r="A551" t="inlineStr">
        <is>
          <t>PKGK25VE0009314B</t>
        </is>
      </c>
      <c r="B551" t="inlineStr">
        <is>
          <t>B</t>
        </is>
      </c>
      <c r="C551">
        <f>FOC[[#This Row],[ppo_no]]&amp;FOC[[#This Row],[usage]]&amp;IFERROR(VALUE(FOC[[#This Row],[Column1]]),FOC[[#This Row],[Column1]])</f>
        <v/>
      </c>
      <c r="D551" t="inlineStr">
        <is>
          <t>JET0025BLK@BLACK</t>
        </is>
      </c>
      <c r="E551" t="n">
        <v>936.5</v>
      </c>
      <c r="F551" t="n">
        <v>4.1</v>
      </c>
      <c r="G551">
        <f>LEFT(FOC[[#This Row],[combo]],FIND("@",FOC[[#This Row],[combo]])-1)</f>
        <v/>
      </c>
    </row>
    <row r="552">
      <c r="A552" t="inlineStr">
        <is>
          <t>PKGK25VE0009314B</t>
        </is>
      </c>
      <c r="B552" t="inlineStr">
        <is>
          <t>Z</t>
        </is>
      </c>
      <c r="C552">
        <f>FOC[[#This Row],[ppo_no]]&amp;FOC[[#This Row],[usage]]&amp;IFERROR(VALUE(FOC[[#This Row],[Column1]]),FOC[[#This Row],[Column1]])</f>
        <v/>
      </c>
      <c r="D552" t="inlineStr">
        <is>
          <t>JET0025BLK@BLACK</t>
        </is>
      </c>
      <c r="E552" t="n">
        <v>66</v>
      </c>
      <c r="F552" t="n">
        <v>0</v>
      </c>
      <c r="G552">
        <f>LEFT(FOC[[#This Row],[combo]],FIND("@",FOC[[#This Row],[combo]])-1)</f>
        <v/>
      </c>
    </row>
    <row r="553">
      <c r="A553" t="inlineStr">
        <is>
          <t>PKGK25VE0009314B</t>
        </is>
      </c>
      <c r="B553" t="inlineStr">
        <is>
          <t>B</t>
        </is>
      </c>
      <c r="C553">
        <f>FOC[[#This Row],[ppo_no]]&amp;FOC[[#This Row],[usage]]&amp;IFERROR(VALUE(FOC[[#This Row],[Column1]]),FOC[[#This Row],[Column1]])</f>
        <v/>
      </c>
      <c r="D553" t="inlineStr">
        <is>
          <t>JET0025NAV@NAVY</t>
        </is>
      </c>
      <c r="E553" t="n">
        <v>1078</v>
      </c>
      <c r="F553" t="n">
        <v>4</v>
      </c>
      <c r="G553">
        <f>LEFT(FOC[[#This Row],[combo]],FIND("@",FOC[[#This Row],[combo]])-1)</f>
        <v/>
      </c>
    </row>
    <row r="554">
      <c r="A554" t="inlineStr">
        <is>
          <t>PKGK25VE0009227C</t>
        </is>
      </c>
      <c r="B554" t="inlineStr">
        <is>
          <t>B</t>
        </is>
      </c>
      <c r="C554">
        <f>FOC[[#This Row],[ppo_no]]&amp;FOC[[#This Row],[usage]]&amp;IFERROR(VALUE(FOC[[#This Row],[Column1]]),FOC[[#This Row],[Column1]])</f>
        <v/>
      </c>
      <c r="D554" t="inlineStr">
        <is>
          <t>JEP0453WNE@Port Royale  19-1627 TCX</t>
        </is>
      </c>
      <c r="E554" t="n">
        <v>2086.5</v>
      </c>
      <c r="F554" t="n">
        <v>145</v>
      </c>
      <c r="G554">
        <f>LEFT(FOC[[#This Row],[combo]],FIND("@",FOC[[#This Row],[combo]])-1)</f>
        <v/>
      </c>
    </row>
    <row r="555">
      <c r="A555" t="inlineStr">
        <is>
          <t>PKGK24VE0009739A</t>
        </is>
      </c>
      <c r="B555" t="inlineStr">
        <is>
          <t>B</t>
        </is>
      </c>
      <c r="C555">
        <f>FOC[[#This Row],[ppo_no]]&amp;FOC[[#This Row],[usage]]&amp;IFERROR(VALUE(FOC[[#This Row],[Column1]]),FOC[[#This Row],[Column1]])</f>
        <v/>
      </c>
      <c r="D555" t="inlineStr">
        <is>
          <t>WHITE@PC LIFE SS26- WHITE</t>
        </is>
      </c>
      <c r="E555" t="n">
        <v>1120</v>
      </c>
      <c r="F555" t="n">
        <v>19</v>
      </c>
      <c r="G555">
        <f>LEFT(FOC[[#This Row],[combo]],FIND("@",FOC[[#This Row],[combo]])-1)</f>
        <v/>
      </c>
    </row>
    <row r="556">
      <c r="A556" t="inlineStr">
        <is>
          <t>PKGK24VE0003463A</t>
        </is>
      </c>
      <c r="B556" t="inlineStr">
        <is>
          <t>F</t>
        </is>
      </c>
      <c r="C556">
        <f>FOC[[#This Row],[ppo_no]]&amp;FOC[[#This Row],[usage]]&amp;IFERROR(VALUE(FOC[[#This Row],[Column1]]),FOC[[#This Row],[Column1]])</f>
        <v/>
      </c>
      <c r="D556" t="inlineStr">
        <is>
          <t>WHITE@OPTIC WHITE</t>
        </is>
      </c>
      <c r="E556" t="n">
        <v>2772</v>
      </c>
      <c r="F556" t="n">
        <v>0</v>
      </c>
      <c r="G556">
        <f>LEFT(FOC[[#This Row],[combo]],FIND("@",FOC[[#This Row],[combo]])-1)</f>
        <v/>
      </c>
    </row>
    <row r="557">
      <c r="A557" t="inlineStr">
        <is>
          <t>PKGK24VE0003463A</t>
        </is>
      </c>
      <c r="B557" t="inlineStr">
        <is>
          <t>O</t>
        </is>
      </c>
      <c r="C557">
        <f>FOC[[#This Row],[ppo_no]]&amp;FOC[[#This Row],[usage]]&amp;IFERROR(VALUE(FOC[[#This Row],[Column1]]),FOC[[#This Row],[Column1]])</f>
        <v/>
      </c>
      <c r="D557" t="inlineStr">
        <is>
          <t>AIRY BLUE@14-4121 TPG (BLUE BELL)</t>
        </is>
      </c>
      <c r="E557" t="n">
        <v>737</v>
      </c>
      <c r="F557" t="n">
        <v>0</v>
      </c>
      <c r="G557">
        <f>LEFT(FOC[[#This Row],[combo]],FIND("@",FOC[[#This Row],[combo]])-1)</f>
        <v/>
      </c>
    </row>
    <row r="558">
      <c r="A558" t="inlineStr">
        <is>
          <t>PKGK24VE0003463A</t>
        </is>
      </c>
      <c r="B558" t="inlineStr">
        <is>
          <t>F</t>
        </is>
      </c>
      <c r="C558">
        <f>FOC[[#This Row],[ppo_no]]&amp;FOC[[#This Row],[usage]]&amp;IFERROR(VALUE(FOC[[#This Row],[Column1]]),FOC[[#This Row],[Column1]])</f>
        <v/>
      </c>
      <c r="D558" t="inlineStr">
        <is>
          <t>CHILLI PEPPER@19-1557 TPG(CHILI PEPPER)</t>
        </is>
      </c>
      <c r="E558" t="n">
        <v>1228</v>
      </c>
      <c r="F558" t="n">
        <v>0</v>
      </c>
      <c r="G558">
        <f>LEFT(FOC[[#This Row],[combo]],FIND("@",FOC[[#This Row],[combo]])-1)</f>
        <v/>
      </c>
    </row>
    <row r="559">
      <c r="A559" t="inlineStr">
        <is>
          <t>PKGK24VE0003463A</t>
        </is>
      </c>
      <c r="B559" t="inlineStr">
        <is>
          <t>O</t>
        </is>
      </c>
      <c r="C559">
        <f>FOC[[#This Row],[ppo_no]]&amp;FOC[[#This Row],[usage]]&amp;IFERROR(VALUE(FOC[[#This Row],[Column1]]),FOC[[#This Row],[Column1]])</f>
        <v/>
      </c>
      <c r="D559" t="inlineStr">
        <is>
          <t>PURPLE@Purple 18-2929 TCX</t>
        </is>
      </c>
      <c r="E559" t="n">
        <v>519</v>
      </c>
      <c r="F559" t="n">
        <v>0</v>
      </c>
      <c r="G559">
        <f>LEFT(FOC[[#This Row],[combo]],FIND("@",FOC[[#This Row],[combo]])-1)</f>
        <v/>
      </c>
    </row>
    <row r="560">
      <c r="A560" t="inlineStr">
        <is>
          <t>PKGK24VE0003463A</t>
        </is>
      </c>
      <c r="B560" t="inlineStr">
        <is>
          <t>F</t>
        </is>
      </c>
      <c r="C560">
        <f>FOC[[#This Row],[ppo_no]]&amp;FOC[[#This Row],[usage]]&amp;IFERROR(VALUE(FOC[[#This Row],[Column1]]),FOC[[#This Row],[Column1]])</f>
        <v/>
      </c>
      <c r="D560" t="inlineStr">
        <is>
          <t>LILAC@14-3812 TPG (LILAC)</t>
        </is>
      </c>
      <c r="E560" t="n">
        <v>812</v>
      </c>
      <c r="F560" t="n">
        <v>0</v>
      </c>
      <c r="G560">
        <f>LEFT(FOC[[#This Row],[combo]],FIND("@",FOC[[#This Row],[combo]])-1)</f>
        <v/>
      </c>
    </row>
    <row r="561">
      <c r="A561" t="inlineStr">
        <is>
          <t>PKGK24VE0003463A</t>
        </is>
      </c>
      <c r="B561" t="inlineStr">
        <is>
          <t>F</t>
        </is>
      </c>
      <c r="C561">
        <f>FOC[[#This Row],[ppo_no]]&amp;FOC[[#This Row],[usage]]&amp;IFERROR(VALUE(FOC[[#This Row],[Column1]]),FOC[[#This Row],[Column1]])</f>
        <v/>
      </c>
      <c r="D561" t="inlineStr">
        <is>
          <t>SUGAR CORAL@Sugar coral: 16-1640 TCX</t>
        </is>
      </c>
      <c r="E561" t="n">
        <v>1037</v>
      </c>
      <c r="F561" t="n">
        <v>0</v>
      </c>
      <c r="G561">
        <f>LEFT(FOC[[#This Row],[combo]],FIND("@",FOC[[#This Row],[combo]])-1)</f>
        <v/>
      </c>
    </row>
    <row r="562">
      <c r="A562" t="inlineStr">
        <is>
          <t>PKGK24VE0003463A</t>
        </is>
      </c>
      <c r="B562" t="inlineStr">
        <is>
          <t>O</t>
        </is>
      </c>
      <c r="C562">
        <f>FOC[[#This Row],[ppo_no]]&amp;FOC[[#This Row],[usage]]&amp;IFERROR(VALUE(FOC[[#This Row],[Column1]]),FOC[[#This Row],[Column1]])</f>
        <v/>
      </c>
      <c r="D562" t="inlineStr">
        <is>
          <t>TEA ROSE@13-2010 TPG(TEA ROSE)</t>
        </is>
      </c>
      <c r="E562" t="n">
        <v>617</v>
      </c>
      <c r="F562" t="n">
        <v>0</v>
      </c>
      <c r="G562">
        <f>LEFT(FOC[[#This Row],[combo]],FIND("@",FOC[[#This Row],[combo]])-1)</f>
        <v/>
      </c>
    </row>
    <row r="563">
      <c r="A563" t="inlineStr">
        <is>
          <t>PKGK24VE0003463A</t>
        </is>
      </c>
      <c r="B563" t="inlineStr">
        <is>
          <t>O</t>
        </is>
      </c>
      <c r="C563">
        <f>FOC[[#This Row],[ppo_no]]&amp;FOC[[#This Row],[usage]]&amp;IFERROR(VALUE(FOC[[#This Row],[Column1]]),FOC[[#This Row],[Column1]])</f>
        <v/>
      </c>
      <c r="D563" t="inlineStr">
        <is>
          <t>VIVID GREEN@Vivid Green 17-5638 TCX</t>
        </is>
      </c>
      <c r="E563" t="n">
        <v>605</v>
      </c>
      <c r="F563" t="n">
        <v>0</v>
      </c>
      <c r="G563">
        <f>LEFT(FOC[[#This Row],[combo]],FIND("@",FOC[[#This Row],[combo]])-1)</f>
        <v/>
      </c>
    </row>
    <row r="564">
      <c r="A564" t="inlineStr">
        <is>
          <t>PKGK24VE0003463A</t>
        </is>
      </c>
      <c r="B564" t="inlineStr">
        <is>
          <t>F</t>
        </is>
      </c>
      <c r="C564">
        <f>FOC[[#This Row],[ppo_no]]&amp;FOC[[#This Row],[usage]]&amp;IFERROR(VALUE(FOC[[#This Row],[Column1]]),FOC[[#This Row],[Column1]])</f>
        <v/>
      </c>
      <c r="D564" t="inlineStr">
        <is>
          <t>CAPRI@15-4825 TPG</t>
        </is>
      </c>
      <c r="E564" t="n">
        <v>696</v>
      </c>
      <c r="F564" t="n">
        <v>0</v>
      </c>
      <c r="G564">
        <f>LEFT(FOC[[#This Row],[combo]],FIND("@",FOC[[#This Row],[combo]])-1)</f>
        <v/>
      </c>
    </row>
    <row r="565">
      <c r="A565" t="inlineStr">
        <is>
          <t>PKGK24VE0003463A</t>
        </is>
      </c>
      <c r="B565" t="inlineStr">
        <is>
          <t>F</t>
        </is>
      </c>
      <c r="C565">
        <f>FOC[[#This Row],[ppo_no]]&amp;FOC[[#This Row],[usage]]&amp;IFERROR(VALUE(FOC[[#This Row],[Column1]]),FOC[[#This Row],[Column1]])</f>
        <v/>
      </c>
      <c r="D565" t="inlineStr">
        <is>
          <t>AIRY BLUE@14-4121 TPG (BLUE BELL)</t>
        </is>
      </c>
      <c r="E565" t="n">
        <v>740</v>
      </c>
      <c r="F565" t="n">
        <v>0</v>
      </c>
      <c r="G565">
        <f>LEFT(FOC[[#This Row],[combo]],FIND("@",FOC[[#This Row],[combo]])-1)</f>
        <v/>
      </c>
    </row>
    <row r="566">
      <c r="A566" t="inlineStr">
        <is>
          <t>PKGK24VE0003463A</t>
        </is>
      </c>
      <c r="B566" t="inlineStr">
        <is>
          <t>F</t>
        </is>
      </c>
      <c r="C566">
        <f>FOC[[#This Row],[ppo_no]]&amp;FOC[[#This Row],[usage]]&amp;IFERROR(VALUE(FOC[[#This Row],[Column1]]),FOC[[#This Row],[Column1]])</f>
        <v/>
      </c>
      <c r="D566" t="inlineStr">
        <is>
          <t>PURPLE@Purple 18-2929 TCX</t>
        </is>
      </c>
      <c r="E566" t="n">
        <v>552</v>
      </c>
      <c r="F566" t="n">
        <v>0</v>
      </c>
      <c r="G566">
        <f>LEFT(FOC[[#This Row],[combo]],FIND("@",FOC[[#This Row],[combo]])-1)</f>
        <v/>
      </c>
    </row>
    <row r="567">
      <c r="A567" t="inlineStr">
        <is>
          <t>PKGK24VE0003463A</t>
        </is>
      </c>
      <c r="B567" t="inlineStr">
        <is>
          <t>O</t>
        </is>
      </c>
      <c r="C567">
        <f>FOC[[#This Row],[ppo_no]]&amp;FOC[[#This Row],[usage]]&amp;IFERROR(VALUE(FOC[[#This Row],[Column1]]),FOC[[#This Row],[Column1]])</f>
        <v/>
      </c>
      <c r="D567" t="inlineStr">
        <is>
          <t>CHILLI PEPPER@19-1557 TPG(CHILI PEPPER)</t>
        </is>
      </c>
      <c r="E567" t="n">
        <v>1208</v>
      </c>
      <c r="F567" t="n">
        <v>0</v>
      </c>
      <c r="G567">
        <f>LEFT(FOC[[#This Row],[combo]],FIND("@",FOC[[#This Row],[combo]])-1)</f>
        <v/>
      </c>
    </row>
    <row r="568">
      <c r="A568" t="inlineStr">
        <is>
          <t>PKGK24VE0003463A</t>
        </is>
      </c>
      <c r="B568" t="inlineStr">
        <is>
          <t>F</t>
        </is>
      </c>
      <c r="C568">
        <f>FOC[[#This Row],[ppo_no]]&amp;FOC[[#This Row],[usage]]&amp;IFERROR(VALUE(FOC[[#This Row],[Column1]]),FOC[[#This Row],[Column1]])</f>
        <v/>
      </c>
      <c r="D568" t="inlineStr">
        <is>
          <t>INDIGO@19-3929 TPG (INDIGO)</t>
        </is>
      </c>
      <c r="E568" t="n">
        <v>378</v>
      </c>
      <c r="F568" t="n">
        <v>0</v>
      </c>
      <c r="G568">
        <f>LEFT(FOC[[#This Row],[combo]],FIND("@",FOC[[#This Row],[combo]])-1)</f>
        <v/>
      </c>
    </row>
    <row r="569">
      <c r="A569" t="inlineStr">
        <is>
          <t>PKGK24VE0003463A</t>
        </is>
      </c>
      <c r="B569" t="inlineStr">
        <is>
          <t>O</t>
        </is>
      </c>
      <c r="C569">
        <f>FOC[[#This Row],[ppo_no]]&amp;FOC[[#This Row],[usage]]&amp;IFERROR(VALUE(FOC[[#This Row],[Column1]]),FOC[[#This Row],[Column1]])</f>
        <v/>
      </c>
      <c r="D569" t="inlineStr">
        <is>
          <t>INDIGO@19-3929 TPG (INDIGO)</t>
        </is>
      </c>
      <c r="E569" t="n">
        <v>362</v>
      </c>
      <c r="F569" t="n">
        <v>0</v>
      </c>
      <c r="G569">
        <f>LEFT(FOC[[#This Row],[combo]],FIND("@",FOC[[#This Row],[combo]])-1)</f>
        <v/>
      </c>
    </row>
    <row r="570">
      <c r="A570" t="inlineStr">
        <is>
          <t>PKGK24VE0003463A</t>
        </is>
      </c>
      <c r="B570" t="inlineStr">
        <is>
          <t>O</t>
        </is>
      </c>
      <c r="C570">
        <f>FOC[[#This Row],[ppo_no]]&amp;FOC[[#This Row],[usage]]&amp;IFERROR(VALUE(FOC[[#This Row],[Column1]]),FOC[[#This Row],[Column1]])</f>
        <v/>
      </c>
      <c r="D570" t="inlineStr">
        <is>
          <t>ORANGE@Orange: 17-1360 TCX</t>
        </is>
      </c>
      <c r="E570" t="n">
        <v>597</v>
      </c>
      <c r="F570" t="n">
        <v>0</v>
      </c>
      <c r="G570">
        <f>LEFT(FOC[[#This Row],[combo]],FIND("@",FOC[[#This Row],[combo]])-1)</f>
        <v/>
      </c>
    </row>
    <row r="571">
      <c r="A571" t="inlineStr">
        <is>
          <t>PKGK24VE0003463A</t>
        </is>
      </c>
      <c r="B571" t="inlineStr">
        <is>
          <t>O</t>
        </is>
      </c>
      <c r="C571">
        <f>FOC[[#This Row],[ppo_no]]&amp;FOC[[#This Row],[usage]]&amp;IFERROR(VALUE(FOC[[#This Row],[Column1]]),FOC[[#This Row],[Column1]])</f>
        <v/>
      </c>
      <c r="D571" t="inlineStr">
        <is>
          <t>YELLOW@13-0840 TPG(YELLOW)</t>
        </is>
      </c>
      <c r="E571" t="n">
        <v>623</v>
      </c>
      <c r="F571" t="n">
        <v>0</v>
      </c>
      <c r="G571">
        <f>LEFT(FOC[[#This Row],[combo]],FIND("@",FOC[[#This Row],[combo]])-1)</f>
        <v/>
      </c>
    </row>
    <row r="572">
      <c r="A572" t="inlineStr">
        <is>
          <t>PKGK24VE0003463A</t>
        </is>
      </c>
      <c r="B572" t="inlineStr">
        <is>
          <t>F</t>
        </is>
      </c>
      <c r="C572">
        <f>FOC[[#This Row],[ppo_no]]&amp;FOC[[#This Row],[usage]]&amp;IFERROR(VALUE(FOC[[#This Row],[Column1]]),FOC[[#This Row],[Column1]])</f>
        <v/>
      </c>
      <c r="D572" t="inlineStr">
        <is>
          <t>TEA ROSE@13-2010 TPG(TEA ROSE)</t>
        </is>
      </c>
      <c r="E572" t="n">
        <v>628</v>
      </c>
      <c r="F572" t="n">
        <v>0</v>
      </c>
      <c r="G572">
        <f>LEFT(FOC[[#This Row],[combo]],FIND("@",FOC[[#This Row],[combo]])-1)</f>
        <v/>
      </c>
    </row>
    <row r="573">
      <c r="A573" t="inlineStr">
        <is>
          <t>PKGK24VE0003463A</t>
        </is>
      </c>
      <c r="B573" t="inlineStr">
        <is>
          <t>F</t>
        </is>
      </c>
      <c r="C573">
        <f>FOC[[#This Row],[ppo_no]]&amp;FOC[[#This Row],[usage]]&amp;IFERROR(VALUE(FOC[[#This Row],[Column1]]),FOC[[#This Row],[Column1]])</f>
        <v/>
      </c>
      <c r="D573" t="inlineStr">
        <is>
          <t>VIVID GREEN@Vivid Green 17-5638 TCX</t>
        </is>
      </c>
      <c r="E573" t="n">
        <v>623</v>
      </c>
      <c r="F573" t="n">
        <v>0</v>
      </c>
      <c r="G573">
        <f>LEFT(FOC[[#This Row],[combo]],FIND("@",FOC[[#This Row],[combo]])-1)</f>
        <v/>
      </c>
    </row>
    <row r="574">
      <c r="A574" t="inlineStr">
        <is>
          <t>PKGK25VE0009227C</t>
        </is>
      </c>
      <c r="B574" t="inlineStr">
        <is>
          <t>B</t>
        </is>
      </c>
      <c r="C574">
        <f>FOC[[#This Row],[ppo_no]]&amp;FOC[[#This Row],[usage]]&amp;IFERROR(VALUE(FOC[[#This Row],[Column1]]),FOC[[#This Row],[Column1]])</f>
        <v/>
      </c>
      <c r="D574" t="inlineStr">
        <is>
          <t>JEP0453DGN@PINEGROVE 19-5406 TCX</t>
        </is>
      </c>
      <c r="E574" t="n">
        <v>1631</v>
      </c>
      <c r="F574" t="n">
        <v>0</v>
      </c>
      <c r="G574">
        <f>LEFT(FOC[[#This Row],[combo]],FIND("@",FOC[[#This Row],[combo]])-1)</f>
        <v/>
      </c>
    </row>
    <row r="575">
      <c r="A575" t="inlineStr">
        <is>
          <t>PKGK24VE0003463A</t>
        </is>
      </c>
      <c r="B575" t="inlineStr">
        <is>
          <t>O</t>
        </is>
      </c>
      <c r="C575">
        <f>FOC[[#This Row],[ppo_no]]&amp;FOC[[#This Row],[usage]]&amp;IFERROR(VALUE(FOC[[#This Row],[Column1]]),FOC[[#This Row],[Column1]])</f>
        <v/>
      </c>
      <c r="D575" t="inlineStr">
        <is>
          <t>LILAC@14-3812 TPG (LILAC)</t>
        </is>
      </c>
      <c r="E575" t="n">
        <v>791</v>
      </c>
      <c r="F575" t="n">
        <v>0</v>
      </c>
      <c r="G575">
        <f>LEFT(FOC[[#This Row],[combo]],FIND("@",FOC[[#This Row],[combo]])-1)</f>
        <v/>
      </c>
    </row>
    <row r="576">
      <c r="A576" t="inlineStr">
        <is>
          <t>PKGK24VE0003463A</t>
        </is>
      </c>
      <c r="B576" t="inlineStr">
        <is>
          <t>F</t>
        </is>
      </c>
      <c r="C576">
        <f>FOC[[#This Row],[ppo_no]]&amp;FOC[[#This Row],[usage]]&amp;IFERROR(VALUE(FOC[[#This Row],[Column1]]),FOC[[#This Row],[Column1]])</f>
        <v/>
      </c>
      <c r="D576" t="inlineStr">
        <is>
          <t>YELLOW@13-0840 TPG(YELLOW)</t>
        </is>
      </c>
      <c r="E576" t="n">
        <v>625</v>
      </c>
      <c r="F576" t="n">
        <v>0</v>
      </c>
      <c r="G576">
        <f>LEFT(FOC[[#This Row],[combo]],FIND("@",FOC[[#This Row],[combo]])-1)</f>
        <v/>
      </c>
    </row>
    <row r="577">
      <c r="A577" t="inlineStr">
        <is>
          <t>PKGK24VE0003463A</t>
        </is>
      </c>
      <c r="B577" t="inlineStr">
        <is>
          <t>F</t>
        </is>
      </c>
      <c r="C577">
        <f>FOC[[#This Row],[ppo_no]]&amp;FOC[[#This Row],[usage]]&amp;IFERROR(VALUE(FOC[[#This Row],[Column1]]),FOC[[#This Row],[Column1]])</f>
        <v/>
      </c>
      <c r="D577" t="inlineStr">
        <is>
          <t>ORANGE@Orange: 17-1360 TCX</t>
        </is>
      </c>
      <c r="E577" t="n">
        <v>598</v>
      </c>
      <c r="F577" t="n">
        <v>0</v>
      </c>
      <c r="G577">
        <f>LEFT(FOC[[#This Row],[combo]],FIND("@",FOC[[#This Row],[combo]])-1)</f>
        <v/>
      </c>
    </row>
    <row r="578">
      <c r="A578" t="inlineStr">
        <is>
          <t>PKGK24VE0003463A</t>
        </is>
      </c>
      <c r="B578" t="inlineStr">
        <is>
          <t>O</t>
        </is>
      </c>
      <c r="C578">
        <f>FOC[[#This Row],[ppo_no]]&amp;FOC[[#This Row],[usage]]&amp;IFERROR(VALUE(FOC[[#This Row],[Column1]]),FOC[[#This Row],[Column1]])</f>
        <v/>
      </c>
      <c r="D578" t="inlineStr">
        <is>
          <t>MANCLAR@19-4026 TPG (MANCLAR)</t>
        </is>
      </c>
      <c r="E578" t="n">
        <v>968</v>
      </c>
      <c r="F578" t="n">
        <v>0</v>
      </c>
      <c r="G578">
        <f>LEFT(FOC[[#This Row],[combo]],FIND("@",FOC[[#This Row],[combo]])-1)</f>
        <v/>
      </c>
    </row>
    <row r="579">
      <c r="A579" t="inlineStr">
        <is>
          <t>PKGK24VE0003463A</t>
        </is>
      </c>
      <c r="B579" t="inlineStr">
        <is>
          <t>O</t>
        </is>
      </c>
      <c r="C579">
        <f>FOC[[#This Row],[ppo_no]]&amp;FOC[[#This Row],[usage]]&amp;IFERROR(VALUE(FOC[[#This Row],[Column1]]),FOC[[#This Row],[Column1]])</f>
        <v/>
      </c>
      <c r="D579" t="inlineStr">
        <is>
          <t>WHITE@OPTIC WHITE</t>
        </is>
      </c>
      <c r="E579" t="n">
        <v>2722</v>
      </c>
      <c r="F579" t="n">
        <v>0</v>
      </c>
      <c r="G579">
        <f>LEFT(FOC[[#This Row],[combo]],FIND("@",FOC[[#This Row],[combo]])-1)</f>
        <v/>
      </c>
    </row>
    <row r="580">
      <c r="A580" t="inlineStr">
        <is>
          <t>PKGK24VE0003463A</t>
        </is>
      </c>
      <c r="B580" t="inlineStr">
        <is>
          <t>F</t>
        </is>
      </c>
      <c r="C580">
        <f>FOC[[#This Row],[ppo_no]]&amp;FOC[[#This Row],[usage]]&amp;IFERROR(VALUE(FOC[[#This Row],[Column1]]),FOC[[#This Row],[Column1]])</f>
        <v/>
      </c>
      <c r="D580" t="inlineStr">
        <is>
          <t>MANCLAR@19-4026 TPG (MANCLAR)</t>
        </is>
      </c>
      <c r="E580" t="n">
        <v>992</v>
      </c>
      <c r="F580" t="n">
        <v>0</v>
      </c>
      <c r="G580">
        <f>LEFT(FOC[[#This Row],[combo]],FIND("@",FOC[[#This Row],[combo]])-1)</f>
        <v/>
      </c>
    </row>
    <row r="581">
      <c r="A581" t="inlineStr">
        <is>
          <t>PKGK24VE0009737A</t>
        </is>
      </c>
      <c r="B581" t="inlineStr">
        <is>
          <t>M1</t>
        </is>
      </c>
      <c r="C581">
        <f>FOC[[#This Row],[ppo_no]]&amp;FOC[[#This Row],[usage]]&amp;IFERROR(VALUE(FOC[[#This Row],[Column1]]),FOC[[#This Row],[Column1]])</f>
        <v/>
      </c>
      <c r="D581" t="inlineStr">
        <is>
          <t>OLIVE@OLIVE -PLHZ MAST SS26</t>
        </is>
      </c>
      <c r="E581" t="n">
        <v>52.5</v>
      </c>
      <c r="F581" t="n">
        <v>0</v>
      </c>
      <c r="G581">
        <f>LEFT(FOC[[#This Row],[combo]],FIND("@",FOC[[#This Row],[combo]])-1)</f>
        <v/>
      </c>
    </row>
    <row r="582">
      <c r="A582" t="inlineStr">
        <is>
          <t>PKGK24VE0003463A</t>
        </is>
      </c>
      <c r="B582" t="inlineStr">
        <is>
          <t>O</t>
        </is>
      </c>
      <c r="C582">
        <f>FOC[[#This Row],[ppo_no]]&amp;FOC[[#This Row],[usage]]&amp;IFERROR(VALUE(FOC[[#This Row],[Column1]]),FOC[[#This Row],[Column1]])</f>
        <v/>
      </c>
      <c r="D582" t="inlineStr">
        <is>
          <t>SUGAR CORAL@Sugar coral: 16-1640 TCX</t>
        </is>
      </c>
      <c r="E582" t="n">
        <v>1035</v>
      </c>
      <c r="F582" t="n">
        <v>0</v>
      </c>
      <c r="G582">
        <f>LEFT(FOC[[#This Row],[combo]],FIND("@",FOC[[#This Row],[combo]])-1)</f>
        <v/>
      </c>
    </row>
    <row r="583">
      <c r="A583" t="inlineStr">
        <is>
          <t>PKGK24VE0003463A</t>
        </is>
      </c>
      <c r="B583" t="inlineStr">
        <is>
          <t>O</t>
        </is>
      </c>
      <c r="C583">
        <f>FOC[[#This Row],[ppo_no]]&amp;FOC[[#This Row],[usage]]&amp;IFERROR(VALUE(FOC[[#This Row],[Column1]]),FOC[[#This Row],[Column1]])</f>
        <v/>
      </c>
      <c r="D583" t="inlineStr">
        <is>
          <t>NAVY@19-4024 TPG (Navy)</t>
        </is>
      </c>
      <c r="E583" t="n">
        <v>2779</v>
      </c>
      <c r="F583" t="n">
        <v>0</v>
      </c>
      <c r="G583">
        <f>LEFT(FOC[[#This Row],[combo]],FIND("@",FOC[[#This Row],[combo]])-1)</f>
        <v/>
      </c>
    </row>
    <row r="584">
      <c r="A584" t="inlineStr">
        <is>
          <t>PKGK24VE0003463A</t>
        </is>
      </c>
      <c r="B584" t="inlineStr">
        <is>
          <t>O</t>
        </is>
      </c>
      <c r="C584">
        <f>FOC[[#This Row],[ppo_no]]&amp;FOC[[#This Row],[usage]]&amp;IFERROR(VALUE(FOC[[#This Row],[Column1]]),FOC[[#This Row],[Column1]])</f>
        <v/>
      </c>
      <c r="D584" t="inlineStr">
        <is>
          <t>ACQUA@14-5718 TPG(ACQUA)</t>
        </is>
      </c>
      <c r="E584" t="n">
        <v>632</v>
      </c>
      <c r="F584" t="n">
        <v>0</v>
      </c>
      <c r="G584">
        <f>LEFT(FOC[[#This Row],[combo]],FIND("@",FOC[[#This Row],[combo]])-1)</f>
        <v/>
      </c>
    </row>
    <row r="585">
      <c r="A585" t="inlineStr">
        <is>
          <t>PKGK24VE0003463A</t>
        </is>
      </c>
      <c r="B585" t="inlineStr">
        <is>
          <t>F</t>
        </is>
      </c>
      <c r="C585">
        <f>FOC[[#This Row],[ppo_no]]&amp;FOC[[#This Row],[usage]]&amp;IFERROR(VALUE(FOC[[#This Row],[Column1]]),FOC[[#This Row],[Column1]])</f>
        <v/>
      </c>
      <c r="D585" t="inlineStr">
        <is>
          <t>ACQUA@14-5718 TPG(ACQUA)</t>
        </is>
      </c>
      <c r="E585" t="n">
        <v>654</v>
      </c>
      <c r="F585" t="n">
        <v>0</v>
      </c>
      <c r="G585">
        <f>LEFT(FOC[[#This Row],[combo]],FIND("@",FOC[[#This Row],[combo]])-1)</f>
        <v/>
      </c>
    </row>
    <row r="586">
      <c r="A586" t="inlineStr">
        <is>
          <t>PKGK24VE0003463A</t>
        </is>
      </c>
      <c r="B586" t="inlineStr">
        <is>
          <t>O</t>
        </is>
      </c>
      <c r="C586">
        <f>FOC[[#This Row],[ppo_no]]&amp;FOC[[#This Row],[usage]]&amp;IFERROR(VALUE(FOC[[#This Row],[Column1]]),FOC[[#This Row],[Column1]])</f>
        <v/>
      </c>
      <c r="D586" t="inlineStr">
        <is>
          <t>BLACK@19-0303 TPG (Jet Black)</t>
        </is>
      </c>
      <c r="E586" t="n">
        <v>2302</v>
      </c>
      <c r="F586" t="n">
        <v>0</v>
      </c>
      <c r="G586">
        <f>LEFT(FOC[[#This Row],[combo]],FIND("@",FOC[[#This Row],[combo]])-1)</f>
        <v/>
      </c>
    </row>
    <row r="587">
      <c r="A587" t="inlineStr">
        <is>
          <t>PKGK24VE0003463A</t>
        </is>
      </c>
      <c r="B587" t="inlineStr">
        <is>
          <t>O</t>
        </is>
      </c>
      <c r="C587">
        <f>FOC[[#This Row],[ppo_no]]&amp;FOC[[#This Row],[usage]]&amp;IFERROR(VALUE(FOC[[#This Row],[Column1]]),FOC[[#This Row],[Column1]])</f>
        <v/>
      </c>
      <c r="D587" t="inlineStr">
        <is>
          <t>EVER GREEN@19-5420 TPG(EVERGREEN)</t>
        </is>
      </c>
      <c r="E587" t="n">
        <v>1947</v>
      </c>
      <c r="F587" t="n">
        <v>0</v>
      </c>
      <c r="G587">
        <f>LEFT(FOC[[#This Row],[combo]],FIND("@",FOC[[#This Row],[combo]])-1)</f>
        <v/>
      </c>
    </row>
    <row r="588">
      <c r="A588" t="inlineStr">
        <is>
          <t>PKGK24VE0003463A</t>
        </is>
      </c>
      <c r="B588" t="inlineStr">
        <is>
          <t>O</t>
        </is>
      </c>
      <c r="C588">
        <f>FOC[[#This Row],[ppo_no]]&amp;FOC[[#This Row],[usage]]&amp;IFERROR(VALUE(FOC[[#This Row],[Column1]]),FOC[[#This Row],[Column1]])</f>
        <v/>
      </c>
      <c r="D588" t="inlineStr">
        <is>
          <t>HOT PINK@17-1937 TPG (hot pink)</t>
        </is>
      </c>
      <c r="E588" t="n">
        <v>872</v>
      </c>
      <c r="F588" t="n">
        <v>0</v>
      </c>
      <c r="G588">
        <f>LEFT(FOC[[#This Row],[combo]],FIND("@",FOC[[#This Row],[combo]])-1)</f>
        <v/>
      </c>
    </row>
    <row r="589">
      <c r="A589" t="inlineStr">
        <is>
          <t>PKGK24VE0003463A</t>
        </is>
      </c>
      <c r="B589" t="inlineStr">
        <is>
          <t>F</t>
        </is>
      </c>
      <c r="C589">
        <f>FOC[[#This Row],[ppo_no]]&amp;FOC[[#This Row],[usage]]&amp;IFERROR(VALUE(FOC[[#This Row],[Column1]]),FOC[[#This Row],[Column1]])</f>
        <v/>
      </c>
      <c r="D589" t="inlineStr">
        <is>
          <t>HEATHER GREY MEL@HEATHER GREY MEL</t>
        </is>
      </c>
      <c r="E589" t="n">
        <v>1856</v>
      </c>
      <c r="F589" t="n">
        <v>0</v>
      </c>
      <c r="G589">
        <f>LEFT(FOC[[#This Row],[combo]],FIND("@",FOC[[#This Row],[combo]])-1)</f>
        <v/>
      </c>
    </row>
    <row r="590">
      <c r="A590" t="inlineStr">
        <is>
          <t>PKGK24VE0003463A</t>
        </is>
      </c>
      <c r="B590" t="inlineStr">
        <is>
          <t>F</t>
        </is>
      </c>
      <c r="C590">
        <f>FOC[[#This Row],[ppo_no]]&amp;FOC[[#This Row],[usage]]&amp;IFERROR(VALUE(FOC[[#This Row],[Column1]]),FOC[[#This Row],[Column1]])</f>
        <v/>
      </c>
      <c r="D590" t="inlineStr">
        <is>
          <t>NAVY@19-4024 TPG (Navy)</t>
        </is>
      </c>
      <c r="E590" t="n">
        <v>2827</v>
      </c>
      <c r="F590" t="n">
        <v>0</v>
      </c>
      <c r="G590">
        <f>LEFT(FOC[[#This Row],[combo]],FIND("@",FOC[[#This Row],[combo]])-1)</f>
        <v/>
      </c>
    </row>
    <row r="591">
      <c r="A591" t="inlineStr">
        <is>
          <t>PKGK24VE0003463A</t>
        </is>
      </c>
      <c r="B591" t="inlineStr">
        <is>
          <t>F</t>
        </is>
      </c>
      <c r="C591">
        <f>FOC[[#This Row],[ppo_no]]&amp;FOC[[#This Row],[usage]]&amp;IFERROR(VALUE(FOC[[#This Row],[Column1]]),FOC[[#This Row],[Column1]])</f>
        <v/>
      </c>
      <c r="D591" t="inlineStr">
        <is>
          <t>EVER GREEN@19-5420 TPG(EVERGREEN)</t>
        </is>
      </c>
      <c r="E591" t="n">
        <v>1998</v>
      </c>
      <c r="F591" t="n">
        <v>0</v>
      </c>
      <c r="G591">
        <f>LEFT(FOC[[#This Row],[combo]],FIND("@",FOC[[#This Row],[combo]])-1)</f>
        <v/>
      </c>
    </row>
    <row r="592">
      <c r="A592" t="inlineStr">
        <is>
          <t>PKGK24VE0003463A</t>
        </is>
      </c>
      <c r="B592" t="inlineStr">
        <is>
          <t>O</t>
        </is>
      </c>
      <c r="C592">
        <f>FOC[[#This Row],[ppo_no]]&amp;FOC[[#This Row],[usage]]&amp;IFERROR(VALUE(FOC[[#This Row],[Column1]]),FOC[[#This Row],[Column1]])</f>
        <v/>
      </c>
      <c r="D592" t="inlineStr">
        <is>
          <t>CAPRI@15-4825 TPG</t>
        </is>
      </c>
      <c r="E592" t="n">
        <v>693</v>
      </c>
      <c r="F592" t="n">
        <v>0</v>
      </c>
      <c r="G592">
        <f>LEFT(FOC[[#This Row],[combo]],FIND("@",FOC[[#This Row],[combo]])-1)</f>
        <v/>
      </c>
    </row>
    <row r="593">
      <c r="A593" t="inlineStr">
        <is>
          <t>PKGK24VE0003463A</t>
        </is>
      </c>
      <c r="B593" t="inlineStr">
        <is>
          <t>O</t>
        </is>
      </c>
      <c r="C593">
        <f>FOC[[#This Row],[ppo_no]]&amp;FOC[[#This Row],[usage]]&amp;IFERROR(VALUE(FOC[[#This Row],[Column1]]),FOC[[#This Row],[Column1]])</f>
        <v/>
      </c>
      <c r="D593" t="inlineStr">
        <is>
          <t>HEATHER GREY MEL@HEATHER GREY MEL</t>
        </is>
      </c>
      <c r="E593" t="n">
        <v>1862</v>
      </c>
      <c r="F593" t="n">
        <v>0</v>
      </c>
      <c r="G593">
        <f>LEFT(FOC[[#This Row],[combo]],FIND("@",FOC[[#This Row],[combo]])-1)</f>
        <v/>
      </c>
    </row>
    <row r="594">
      <c r="A594" t="inlineStr">
        <is>
          <t>PKGK24VE0009752A</t>
        </is>
      </c>
      <c r="B594" t="inlineStr">
        <is>
          <t>F</t>
        </is>
      </c>
      <c r="C594">
        <f>FOC[[#This Row],[ppo_no]]&amp;FOC[[#This Row],[usage]]&amp;IFERROR(VALUE(FOC[[#This Row],[Column1]]),FOC[[#This Row],[Column1]])</f>
        <v/>
      </c>
      <c r="D594" t="inlineStr">
        <is>
          <t>STONE@Stone 2 -17-0000  TPG</t>
        </is>
      </c>
      <c r="E594" t="n">
        <v>907</v>
      </c>
      <c r="F594" t="n">
        <v>0</v>
      </c>
      <c r="G594">
        <f>LEFT(FOC[[#This Row],[combo]],FIND("@",FOC[[#This Row],[combo]])-1)</f>
        <v/>
      </c>
    </row>
    <row r="595">
      <c r="A595" t="inlineStr">
        <is>
          <t>PKGK24VE0003463A</t>
        </is>
      </c>
      <c r="B595" t="inlineStr">
        <is>
          <t>F</t>
        </is>
      </c>
      <c r="C595">
        <f>FOC[[#This Row],[ppo_no]]&amp;FOC[[#This Row],[usage]]&amp;IFERROR(VALUE(FOC[[#This Row],[Column1]]),FOC[[#This Row],[Column1]])</f>
        <v/>
      </c>
      <c r="D595" t="inlineStr">
        <is>
          <t>BLACK@19-0303 TPG (Jet Black)</t>
        </is>
      </c>
      <c r="E595" t="n">
        <v>2316</v>
      </c>
      <c r="F595" t="n">
        <v>0</v>
      </c>
      <c r="G595">
        <f>LEFT(FOC[[#This Row],[combo]],FIND("@",FOC[[#This Row],[combo]])-1)</f>
        <v/>
      </c>
    </row>
    <row r="596">
      <c r="A596" t="inlineStr">
        <is>
          <t>PKGK24VE0009752A</t>
        </is>
      </c>
      <c r="B596" t="inlineStr">
        <is>
          <t>B</t>
        </is>
      </c>
      <c r="C596">
        <f>FOC[[#This Row],[ppo_no]]&amp;FOC[[#This Row],[usage]]&amp;IFERROR(VALUE(FOC[[#This Row],[Column1]]),FOC[[#This Row],[Column1]])</f>
        <v/>
      </c>
      <c r="D596" t="inlineStr">
        <is>
          <t>NAVY@19-4024 TPG (Navy)</t>
        </is>
      </c>
      <c r="E596" t="n">
        <v>779</v>
      </c>
      <c r="F596" t="n">
        <v>23</v>
      </c>
      <c r="G596">
        <f>LEFT(FOC[[#This Row],[combo]],FIND("@",FOC[[#This Row],[combo]])-1)</f>
        <v/>
      </c>
    </row>
    <row r="597">
      <c r="A597" t="inlineStr">
        <is>
          <t>PKGK24VE0009737A</t>
        </is>
      </c>
      <c r="B597" t="inlineStr">
        <is>
          <t>M1</t>
        </is>
      </c>
      <c r="C597">
        <f>FOC[[#This Row],[ppo_no]]&amp;FOC[[#This Row],[usage]]&amp;IFERROR(VALUE(FOC[[#This Row],[Column1]]),FOC[[#This Row],[Column1]])</f>
        <v/>
      </c>
      <c r="D597" t="inlineStr">
        <is>
          <t>NAVY@NAVY-PLH MAST S25</t>
        </is>
      </c>
      <c r="E597" t="n">
        <v>59.5</v>
      </c>
      <c r="F597" t="n">
        <v>3</v>
      </c>
      <c r="G597">
        <f>LEFT(FOC[[#This Row],[combo]],FIND("@",FOC[[#This Row],[combo]])-1)</f>
        <v/>
      </c>
    </row>
    <row r="598">
      <c r="A598" t="inlineStr">
        <is>
          <t>PKGK24VE0009752A</t>
        </is>
      </c>
      <c r="B598" t="inlineStr">
        <is>
          <t>O</t>
        </is>
      </c>
      <c r="C598">
        <f>FOC[[#This Row],[ppo_no]]&amp;FOC[[#This Row],[usage]]&amp;IFERROR(VALUE(FOC[[#This Row],[Column1]]),FOC[[#This Row],[Column1]])</f>
        <v/>
      </c>
      <c r="D598" t="inlineStr">
        <is>
          <t>NAVY@19-4024 TPG (Navy)</t>
        </is>
      </c>
      <c r="E598" t="n">
        <v>910</v>
      </c>
      <c r="F598" t="n">
        <v>0</v>
      </c>
      <c r="G598">
        <f>LEFT(FOC[[#This Row],[combo]],FIND("@",FOC[[#This Row],[combo]])-1)</f>
        <v/>
      </c>
    </row>
    <row r="599">
      <c r="A599" t="inlineStr">
        <is>
          <t>PKGK24VE0009752A</t>
        </is>
      </c>
      <c r="B599" t="inlineStr">
        <is>
          <t>O</t>
        </is>
      </c>
      <c r="C599">
        <f>FOC[[#This Row],[ppo_no]]&amp;FOC[[#This Row],[usage]]&amp;IFERROR(VALUE(FOC[[#This Row],[Column1]]),FOC[[#This Row],[Column1]])</f>
        <v/>
      </c>
      <c r="D599" t="inlineStr">
        <is>
          <t>STONE@Stone 2 -17-0000  TPG</t>
        </is>
      </c>
      <c r="E599" t="n">
        <v>899</v>
      </c>
      <c r="F599" t="n">
        <v>0</v>
      </c>
      <c r="G599">
        <f>LEFT(FOC[[#This Row],[combo]],FIND("@",FOC[[#This Row],[combo]])-1)</f>
        <v/>
      </c>
    </row>
    <row r="600">
      <c r="A600" t="inlineStr">
        <is>
          <t>PKGK24VE0003463A</t>
        </is>
      </c>
      <c r="B600" t="inlineStr">
        <is>
          <t>B</t>
        </is>
      </c>
      <c r="C600">
        <f>FOC[[#This Row],[ppo_no]]&amp;FOC[[#This Row],[usage]]&amp;IFERROR(VALUE(FOC[[#This Row],[Column1]]),FOC[[#This Row],[Column1]])</f>
        <v/>
      </c>
      <c r="D600" t="inlineStr">
        <is>
          <t>HEATHER GREY MEL@HEATHER GREY MEL</t>
        </is>
      </c>
      <c r="E600" t="n">
        <v>1319.5</v>
      </c>
      <c r="F600" t="n">
        <v>0</v>
      </c>
      <c r="G600">
        <f>LEFT(FOC[[#This Row],[combo]],FIND("@",FOC[[#This Row],[combo]])-1)</f>
        <v/>
      </c>
    </row>
    <row r="601">
      <c r="A601" t="inlineStr">
        <is>
          <t>PKGK24VE0009737A</t>
        </is>
      </c>
      <c r="B601" t="inlineStr">
        <is>
          <t>R</t>
        </is>
      </c>
      <c r="C601">
        <f>FOC[[#This Row],[ppo_no]]&amp;FOC[[#This Row],[usage]]&amp;IFERROR(VALUE(FOC[[#This Row],[Column1]]),FOC[[#This Row],[Column1]])</f>
        <v/>
      </c>
      <c r="D601" t="inlineStr">
        <is>
          <t>OLIVE@OLIVE -PLHZ MAST SS26</t>
        </is>
      </c>
      <c r="E601" t="n">
        <v>215.5</v>
      </c>
      <c r="F601" t="n">
        <v>0</v>
      </c>
      <c r="G601">
        <f>LEFT(FOC[[#This Row],[combo]],FIND("@",FOC[[#This Row],[combo]])-1)</f>
        <v/>
      </c>
    </row>
    <row r="602">
      <c r="A602" t="inlineStr">
        <is>
          <t>PKGK24VE0003463A</t>
        </is>
      </c>
      <c r="B602" t="inlineStr">
        <is>
          <t>F</t>
        </is>
      </c>
      <c r="C602">
        <f>FOC[[#This Row],[ppo_no]]&amp;FOC[[#This Row],[usage]]&amp;IFERROR(VALUE(FOC[[#This Row],[Column1]]),FOC[[#This Row],[Column1]])</f>
        <v/>
      </c>
      <c r="D602" t="inlineStr">
        <is>
          <t>HOT PINK@17-1937 TPG (hot pink)</t>
        </is>
      </c>
      <c r="E602" t="n">
        <v>880</v>
      </c>
      <c r="F602" t="n">
        <v>0</v>
      </c>
      <c r="G602">
        <f>LEFT(FOC[[#This Row],[combo]],FIND("@",FOC[[#This Row],[combo]])-1)</f>
        <v/>
      </c>
    </row>
    <row r="603">
      <c r="A603" t="inlineStr">
        <is>
          <t>PKGK24VE0009737A</t>
        </is>
      </c>
      <c r="B603" t="inlineStr">
        <is>
          <t>R</t>
        </is>
      </c>
      <c r="C603">
        <f>FOC[[#This Row],[ppo_no]]&amp;FOC[[#This Row],[usage]]&amp;IFERROR(VALUE(FOC[[#This Row],[Column1]]),FOC[[#This Row],[Column1]])</f>
        <v/>
      </c>
      <c r="D603" t="inlineStr">
        <is>
          <t>NAVY@NAVY-PLH MAST S25</t>
        </is>
      </c>
      <c r="E603" t="n">
        <v>244.5</v>
      </c>
      <c r="F603" t="n">
        <v>0</v>
      </c>
      <c r="G603">
        <f>LEFT(FOC[[#This Row],[combo]],FIND("@",FOC[[#This Row],[combo]])-1)</f>
        <v/>
      </c>
    </row>
    <row r="604">
      <c r="A604" t="inlineStr">
        <is>
          <t>PKGK24VE0009699A</t>
        </is>
      </c>
      <c r="B604" t="inlineStr">
        <is>
          <t>B</t>
        </is>
      </c>
      <c r="C604">
        <f>FOC[[#This Row],[ppo_no]]&amp;FOC[[#This Row],[usage]]&amp;IFERROR(VALUE(FOC[[#This Row],[Column1]]),FOC[[#This Row],[Column1]])</f>
        <v/>
      </c>
      <c r="D604" t="inlineStr">
        <is>
          <t>WHITE@White</t>
        </is>
      </c>
      <c r="E604" t="n">
        <v>1527.5</v>
      </c>
      <c r="F604" t="n">
        <v>18.5</v>
      </c>
      <c r="G604">
        <f>LEFT(FOC[[#This Row],[combo]],FIND("@",FOC[[#This Row],[combo]])-1)</f>
        <v/>
      </c>
    </row>
    <row r="605">
      <c r="A605" t="inlineStr">
        <is>
          <t>PKGK24VE0009699A</t>
        </is>
      </c>
      <c r="B605" t="inlineStr">
        <is>
          <t>B</t>
        </is>
      </c>
      <c r="C605">
        <f>FOC[[#This Row],[ppo_no]]&amp;FOC[[#This Row],[usage]]&amp;IFERROR(VALUE(FOC[[#This Row],[Column1]]),FOC[[#This Row],[Column1]])</f>
        <v/>
      </c>
      <c r="D605" t="inlineStr">
        <is>
          <t>GREY@HTR GREY</t>
        </is>
      </c>
      <c r="E605" t="n">
        <v>1049</v>
      </c>
      <c r="F605" t="n">
        <v>0</v>
      </c>
      <c r="G605">
        <f>LEFT(FOC[[#This Row],[combo]],FIND("@",FOC[[#This Row],[combo]])-1)</f>
        <v/>
      </c>
    </row>
    <row r="606">
      <c r="A606" t="inlineStr">
        <is>
          <t>PKGK24VE0009737A</t>
        </is>
      </c>
      <c r="B606" t="inlineStr">
        <is>
          <t>M3</t>
        </is>
      </c>
      <c r="C606">
        <f>FOC[[#This Row],[ppo_no]]&amp;FOC[[#This Row],[usage]]&amp;IFERROR(VALUE(FOC[[#This Row],[Column1]]),FOC[[#This Row],[Column1]])</f>
        <v/>
      </c>
      <c r="D606" t="inlineStr">
        <is>
          <t>OLIVE@19-4026 TPG (MANCLAR)</t>
        </is>
      </c>
      <c r="E606" t="n">
        <v>41.5</v>
      </c>
      <c r="F606" t="n">
        <v>0</v>
      </c>
      <c r="G606">
        <f>LEFT(FOC[[#This Row],[combo]],FIND("@",FOC[[#This Row],[combo]])-1)</f>
        <v/>
      </c>
    </row>
    <row r="607">
      <c r="A607" t="inlineStr">
        <is>
          <t>PKGK24VE0009752A</t>
        </is>
      </c>
      <c r="B607" t="inlineStr">
        <is>
          <t>B</t>
        </is>
      </c>
      <c r="C607">
        <f>FOC[[#This Row],[ppo_no]]&amp;FOC[[#This Row],[usage]]&amp;IFERROR(VALUE(FOC[[#This Row],[Column1]]),FOC[[#This Row],[Column1]])</f>
        <v/>
      </c>
      <c r="D607" t="inlineStr">
        <is>
          <t>STONE@Stone 2 -17-0000  TPG</t>
        </is>
      </c>
      <c r="E607" t="n">
        <v>744.5</v>
      </c>
      <c r="F607" t="n">
        <v>10</v>
      </c>
      <c r="G607">
        <f>LEFT(FOC[[#This Row],[combo]],FIND("@",FOC[[#This Row],[combo]])-1)</f>
        <v/>
      </c>
    </row>
    <row r="608">
      <c r="A608" t="inlineStr">
        <is>
          <t>PKGK24VE0003463A</t>
        </is>
      </c>
      <c r="B608" t="inlineStr">
        <is>
          <t>M1</t>
        </is>
      </c>
      <c r="C608">
        <f>FOC[[#This Row],[ppo_no]]&amp;FOC[[#This Row],[usage]]&amp;IFERROR(VALUE(FOC[[#This Row],[Column1]]),FOC[[#This Row],[Column1]])</f>
        <v/>
      </c>
      <c r="D608" t="inlineStr">
        <is>
          <t>HEATHER GREY MEL@Sugar coral: 16-1640 TCX</t>
        </is>
      </c>
      <c r="E608" t="n">
        <v>45.5</v>
      </c>
      <c r="F608" t="n">
        <v>0</v>
      </c>
      <c r="G608">
        <f>LEFT(FOC[[#This Row],[combo]],FIND("@",FOC[[#This Row],[combo]])-1)</f>
        <v/>
      </c>
    </row>
    <row r="609">
      <c r="A609" t="inlineStr">
        <is>
          <t>PKGK24VE0009752A</t>
        </is>
      </c>
      <c r="B609" t="inlineStr">
        <is>
          <t>F</t>
        </is>
      </c>
      <c r="C609">
        <f>FOC[[#This Row],[ppo_no]]&amp;FOC[[#This Row],[usage]]&amp;IFERROR(VALUE(FOC[[#This Row],[Column1]]),FOC[[#This Row],[Column1]])</f>
        <v/>
      </c>
      <c r="D609" t="inlineStr">
        <is>
          <t>NAVY@19-4024 TPG (Navy)</t>
        </is>
      </c>
      <c r="E609" t="n">
        <v>917</v>
      </c>
      <c r="F609" t="n">
        <v>0</v>
      </c>
      <c r="G609">
        <f>LEFT(FOC[[#This Row],[combo]],FIND("@",FOC[[#This Row],[combo]])-1)</f>
        <v/>
      </c>
    </row>
    <row r="610">
      <c r="A610" t="inlineStr">
        <is>
          <t>PKGK24VE0003060B</t>
        </is>
      </c>
      <c r="B610" t="inlineStr">
        <is>
          <t>B</t>
        </is>
      </c>
      <c r="C610">
        <f>FOC[[#This Row],[ppo_no]]&amp;FOC[[#This Row],[usage]]&amp;IFERROR(VALUE(FOC[[#This Row],[Column1]]),FOC[[#This Row],[Column1]])</f>
        <v/>
      </c>
      <c r="D610" t="inlineStr">
        <is>
          <t>NAVY@NAVY</t>
        </is>
      </c>
      <c r="E610" t="n">
        <v>340.5</v>
      </c>
      <c r="F610" t="n">
        <v>0</v>
      </c>
      <c r="G610">
        <f>LEFT(FOC[[#This Row],[combo]],FIND("@",FOC[[#This Row],[combo]])-1)</f>
        <v/>
      </c>
    </row>
    <row r="611">
      <c r="A611" t="inlineStr">
        <is>
          <t>PKGK24VE0003060B</t>
        </is>
      </c>
      <c r="B611" t="inlineStr">
        <is>
          <t>F</t>
        </is>
      </c>
      <c r="C611">
        <f>FOC[[#This Row],[ppo_no]]&amp;FOC[[#This Row],[usage]]&amp;IFERROR(VALUE(FOC[[#This Row],[Column1]]),FOC[[#This Row],[Column1]])</f>
        <v/>
      </c>
      <c r="D611" t="inlineStr">
        <is>
          <t>OPTIC WHITE@OPTIC WHITE</t>
        </is>
      </c>
      <c r="E611" t="n">
        <v>448</v>
      </c>
      <c r="F611" t="n">
        <v>0</v>
      </c>
      <c r="G611">
        <f>LEFT(FOC[[#This Row],[combo]],FIND("@",FOC[[#This Row],[combo]])-1)</f>
        <v/>
      </c>
    </row>
    <row r="612">
      <c r="A612" t="inlineStr">
        <is>
          <t>PKGK24VE0009737A</t>
        </is>
      </c>
      <c r="B612" t="inlineStr">
        <is>
          <t>B</t>
        </is>
      </c>
      <c r="C612">
        <f>FOC[[#This Row],[ppo_no]]&amp;FOC[[#This Row],[usage]]&amp;IFERROR(VALUE(FOC[[#This Row],[Column1]]),FOC[[#This Row],[Column1]])</f>
        <v/>
      </c>
      <c r="D612" t="inlineStr">
        <is>
          <t>NAVY@NAVY-PLH MAST S25</t>
        </is>
      </c>
      <c r="E612" t="n">
        <v>878</v>
      </c>
      <c r="F612" t="n">
        <v>0</v>
      </c>
      <c r="G612">
        <f>LEFT(FOC[[#This Row],[combo]],FIND("@",FOC[[#This Row],[combo]])-1)</f>
        <v/>
      </c>
    </row>
    <row r="613">
      <c r="A613" t="inlineStr">
        <is>
          <t>PKGK24VE0003060B</t>
        </is>
      </c>
      <c r="B613" t="inlineStr">
        <is>
          <t>B</t>
        </is>
      </c>
      <c r="C613">
        <f>FOC[[#This Row],[ppo_no]]&amp;FOC[[#This Row],[usage]]&amp;IFERROR(VALUE(FOC[[#This Row],[Column1]]),FOC[[#This Row],[Column1]])</f>
        <v/>
      </c>
      <c r="D613" t="inlineStr">
        <is>
          <t>SKY@SKY</t>
        </is>
      </c>
      <c r="E613" t="n">
        <v>368</v>
      </c>
      <c r="F613" t="n">
        <v>0</v>
      </c>
      <c r="G613">
        <f>LEFT(FOC[[#This Row],[combo]],FIND("@",FOC[[#This Row],[combo]])-1)</f>
        <v/>
      </c>
    </row>
    <row r="614">
      <c r="A614" t="inlineStr">
        <is>
          <t>PKGK24VE0003060B</t>
        </is>
      </c>
      <c r="B614" t="inlineStr">
        <is>
          <t>F</t>
        </is>
      </c>
      <c r="C614">
        <f>FOC[[#This Row],[ppo_no]]&amp;FOC[[#This Row],[usage]]&amp;IFERROR(VALUE(FOC[[#This Row],[Column1]]),FOC[[#This Row],[Column1]])</f>
        <v/>
      </c>
      <c r="D614" t="inlineStr">
        <is>
          <t>SKY@SKY</t>
        </is>
      </c>
      <c r="E614" t="n">
        <v>476</v>
      </c>
      <c r="F614" t="n">
        <v>0</v>
      </c>
      <c r="G614">
        <f>LEFT(FOC[[#This Row],[combo]],FIND("@",FOC[[#This Row],[combo]])-1)</f>
        <v/>
      </c>
    </row>
    <row r="615">
      <c r="A615" t="inlineStr">
        <is>
          <t>PKGK24VE0003060B</t>
        </is>
      </c>
      <c r="B615" t="inlineStr">
        <is>
          <t>O</t>
        </is>
      </c>
      <c r="C615">
        <f>FOC[[#This Row],[ppo_no]]&amp;FOC[[#This Row],[usage]]&amp;IFERROR(VALUE(FOC[[#This Row],[Column1]]),FOC[[#This Row],[Column1]])</f>
        <v/>
      </c>
      <c r="D615" t="inlineStr">
        <is>
          <t>NAVY@NAVY</t>
        </is>
      </c>
      <c r="E615" t="n">
        <v>458</v>
      </c>
      <c r="F615" t="n">
        <v>0</v>
      </c>
      <c r="G615">
        <f>LEFT(FOC[[#This Row],[combo]],FIND("@",FOC[[#This Row],[combo]])-1)</f>
        <v/>
      </c>
    </row>
    <row r="616">
      <c r="A616" t="inlineStr">
        <is>
          <t>PKGK24VE0009737A</t>
        </is>
      </c>
      <c r="B616" t="inlineStr">
        <is>
          <t>B</t>
        </is>
      </c>
      <c r="C616">
        <f>FOC[[#This Row],[ppo_no]]&amp;FOC[[#This Row],[usage]]&amp;IFERROR(VALUE(FOC[[#This Row],[Column1]]),FOC[[#This Row],[Column1]])</f>
        <v/>
      </c>
      <c r="D616" t="inlineStr">
        <is>
          <t>OLIVE@OLIVE -PLHZ MAST SS26</t>
        </is>
      </c>
      <c r="E616" t="n">
        <v>797.5</v>
      </c>
      <c r="F616" t="n">
        <v>0</v>
      </c>
      <c r="G616">
        <f>LEFT(FOC[[#This Row],[combo]],FIND("@",FOC[[#This Row],[combo]])-1)</f>
        <v/>
      </c>
    </row>
    <row r="617">
      <c r="A617" t="inlineStr">
        <is>
          <t>PKGK24VE0003060B</t>
        </is>
      </c>
      <c r="B617" t="inlineStr">
        <is>
          <t>B</t>
        </is>
      </c>
      <c r="C617">
        <f>FOC[[#This Row],[ppo_no]]&amp;FOC[[#This Row],[usage]]&amp;IFERROR(VALUE(FOC[[#This Row],[Column1]]),FOC[[#This Row],[Column1]])</f>
        <v/>
      </c>
      <c r="D617" t="inlineStr">
        <is>
          <t>BLACK@19-0303 TPG (Jet Black)</t>
        </is>
      </c>
      <c r="E617" t="n">
        <v>339.5</v>
      </c>
      <c r="F617" t="n">
        <v>0</v>
      </c>
      <c r="G617">
        <f>LEFT(FOC[[#This Row],[combo]],FIND("@",FOC[[#This Row],[combo]])-1)</f>
        <v/>
      </c>
    </row>
    <row r="618">
      <c r="A618" t="inlineStr">
        <is>
          <t>PKGK24VE0003060B</t>
        </is>
      </c>
      <c r="B618" t="inlineStr">
        <is>
          <t>F</t>
        </is>
      </c>
      <c r="C618">
        <f>FOC[[#This Row],[ppo_no]]&amp;FOC[[#This Row],[usage]]&amp;IFERROR(VALUE(FOC[[#This Row],[Column1]]),FOC[[#This Row],[Column1]])</f>
        <v/>
      </c>
      <c r="D618" t="inlineStr">
        <is>
          <t>BLACK@19-0303 TPG (Jet Black)</t>
        </is>
      </c>
      <c r="E618" t="n">
        <v>480</v>
      </c>
      <c r="F618" t="n">
        <v>0</v>
      </c>
      <c r="G618">
        <f>LEFT(FOC[[#This Row],[combo]],FIND("@",FOC[[#This Row],[combo]])-1)</f>
        <v/>
      </c>
    </row>
    <row r="619">
      <c r="A619" t="inlineStr">
        <is>
          <t>PKGK24VE0003060B</t>
        </is>
      </c>
      <c r="B619" t="inlineStr">
        <is>
          <t>O</t>
        </is>
      </c>
      <c r="C619">
        <f>FOC[[#This Row],[ppo_no]]&amp;FOC[[#This Row],[usage]]&amp;IFERROR(VALUE(FOC[[#This Row],[Column1]]),FOC[[#This Row],[Column1]])</f>
        <v/>
      </c>
      <c r="D619" t="inlineStr">
        <is>
          <t>BLACK@19-0303 TPG (Jet Black)</t>
        </is>
      </c>
      <c r="E619" t="n">
        <v>459</v>
      </c>
      <c r="F619" t="n">
        <v>0</v>
      </c>
      <c r="G619">
        <f>LEFT(FOC[[#This Row],[combo]],FIND("@",FOC[[#This Row],[combo]])-1)</f>
        <v/>
      </c>
    </row>
    <row r="620">
      <c r="A620" t="inlineStr">
        <is>
          <t>PKGK24VE0003060B</t>
        </is>
      </c>
      <c r="B620" t="inlineStr">
        <is>
          <t>O</t>
        </is>
      </c>
      <c r="C620">
        <f>FOC[[#This Row],[ppo_no]]&amp;FOC[[#This Row],[usage]]&amp;IFERROR(VALUE(FOC[[#This Row],[Column1]]),FOC[[#This Row],[Column1]])</f>
        <v/>
      </c>
      <c r="D620" t="inlineStr">
        <is>
          <t>SKY@SKY</t>
        </is>
      </c>
      <c r="E620" t="n">
        <v>469</v>
      </c>
      <c r="F620" t="n">
        <v>0</v>
      </c>
      <c r="G620">
        <f>LEFT(FOC[[#This Row],[combo]],FIND("@",FOC[[#This Row],[combo]])-1)</f>
        <v/>
      </c>
    </row>
    <row r="621">
      <c r="A621" t="inlineStr">
        <is>
          <t>PKGK24VE0003060B</t>
        </is>
      </c>
      <c r="B621" t="inlineStr">
        <is>
          <t>F</t>
        </is>
      </c>
      <c r="C621">
        <f>FOC[[#This Row],[ppo_no]]&amp;FOC[[#This Row],[usage]]&amp;IFERROR(VALUE(FOC[[#This Row],[Column1]]),FOC[[#This Row],[Column1]])</f>
        <v/>
      </c>
      <c r="D621" t="inlineStr">
        <is>
          <t>NAVY@NAVY</t>
        </is>
      </c>
      <c r="E621" t="n">
        <v>464</v>
      </c>
      <c r="F621" t="n">
        <v>0</v>
      </c>
      <c r="G621">
        <f>LEFT(FOC[[#This Row],[combo]],FIND("@",FOC[[#This Row],[combo]])-1)</f>
        <v/>
      </c>
    </row>
    <row r="622">
      <c r="A622" t="inlineStr">
        <is>
          <t>PKGK24VE0003060B</t>
        </is>
      </c>
      <c r="B622" t="inlineStr">
        <is>
          <t>B</t>
        </is>
      </c>
      <c r="C622">
        <f>FOC[[#This Row],[ppo_no]]&amp;FOC[[#This Row],[usage]]&amp;IFERROR(VALUE(FOC[[#This Row],[Column1]]),FOC[[#This Row],[Column1]])</f>
        <v/>
      </c>
      <c r="D622" t="inlineStr">
        <is>
          <t>OPTIC WHITE@OPTIC WHITE</t>
        </is>
      </c>
      <c r="E622" t="n">
        <v>334</v>
      </c>
      <c r="F622" t="n">
        <v>0</v>
      </c>
      <c r="G622">
        <f>LEFT(FOC[[#This Row],[combo]],FIND("@",FOC[[#This Row],[combo]])-1)</f>
        <v/>
      </c>
    </row>
    <row r="623">
      <c r="A623" t="inlineStr">
        <is>
          <t>PKGK24VE0003060B</t>
        </is>
      </c>
      <c r="B623" t="inlineStr">
        <is>
          <t>O</t>
        </is>
      </c>
      <c r="C623">
        <f>FOC[[#This Row],[ppo_no]]&amp;FOC[[#This Row],[usage]]&amp;IFERROR(VALUE(FOC[[#This Row],[Column1]]),FOC[[#This Row],[Column1]])</f>
        <v/>
      </c>
      <c r="D623" t="inlineStr">
        <is>
          <t>OPTIC WHITE@OPTIC WHITE</t>
        </is>
      </c>
      <c r="E623" t="n">
        <v>446</v>
      </c>
      <c r="F623" t="n">
        <v>0</v>
      </c>
      <c r="G623">
        <f>LEFT(FOC[[#This Row],[combo]],FIND("@",FOC[[#This Row],[combo]])-1)</f>
        <v/>
      </c>
    </row>
    <row r="624">
      <c r="A624" t="inlineStr">
        <is>
          <t>PKGK24VE0007074A</t>
        </is>
      </c>
      <c r="B624" t="inlineStr">
        <is>
          <t>F</t>
        </is>
      </c>
      <c r="C624">
        <f>FOC[[#This Row],[ppo_no]]&amp;FOC[[#This Row],[usage]]&amp;IFERROR(VALUE(FOC[[#This Row],[Column1]]),FOC[[#This Row],[Column1]])</f>
        <v/>
      </c>
      <c r="D624" t="inlineStr">
        <is>
          <t>CAPRI@15-4825 TPG</t>
        </is>
      </c>
      <c r="E624" t="n">
        <v>583</v>
      </c>
      <c r="F624" t="n">
        <v>0</v>
      </c>
      <c r="G624">
        <f>LEFT(FOC[[#This Row],[combo]],FIND("@",FOC[[#This Row],[combo]])-1)</f>
        <v/>
      </c>
    </row>
    <row r="625">
      <c r="A625" t="inlineStr">
        <is>
          <t>PKGK24VE0003060A</t>
        </is>
      </c>
      <c r="B625" t="inlineStr">
        <is>
          <t>O</t>
        </is>
      </c>
      <c r="C625">
        <f>FOC[[#This Row],[ppo_no]]&amp;FOC[[#This Row],[usage]]&amp;IFERROR(VALUE(FOC[[#This Row],[Column1]]),FOC[[#This Row],[Column1]])</f>
        <v/>
      </c>
      <c r="D625" t="inlineStr">
        <is>
          <t>OPTIC WHITE@OPTIC WHITE</t>
        </is>
      </c>
      <c r="E625" t="n">
        <v>1335</v>
      </c>
      <c r="F625" t="n">
        <v>0</v>
      </c>
      <c r="G625">
        <f>LEFT(FOC[[#This Row],[combo]],FIND("@",FOC[[#This Row],[combo]])-1)</f>
        <v/>
      </c>
    </row>
    <row r="626">
      <c r="A626" t="inlineStr">
        <is>
          <t>PKGK24VE0007314A</t>
        </is>
      </c>
      <c r="B626" t="inlineStr">
        <is>
          <t>B</t>
        </is>
      </c>
      <c r="C626">
        <f>FOC[[#This Row],[ppo_no]]&amp;FOC[[#This Row],[usage]]&amp;IFERROR(VALUE(FOC[[#This Row],[Column1]]),FOC[[#This Row],[Column1]])</f>
        <v/>
      </c>
      <c r="D626" t="inlineStr">
        <is>
          <t>WHITE@White</t>
        </is>
      </c>
      <c r="E626" t="n">
        <v>1373</v>
      </c>
      <c r="F626" t="n">
        <v>159</v>
      </c>
      <c r="G626">
        <f>LEFT(FOC[[#This Row],[combo]],FIND("@",FOC[[#This Row],[combo]])-1)</f>
        <v/>
      </c>
    </row>
    <row r="627">
      <c r="A627" t="inlineStr">
        <is>
          <t>PKGK24VE0003463A</t>
        </is>
      </c>
      <c r="B627" t="inlineStr">
        <is>
          <t>B</t>
        </is>
      </c>
      <c r="C627">
        <f>FOC[[#This Row],[ppo_no]]&amp;FOC[[#This Row],[usage]]&amp;IFERROR(VALUE(FOC[[#This Row],[Column1]]),FOC[[#This Row],[Column1]])</f>
        <v/>
      </c>
      <c r="D627" t="inlineStr">
        <is>
          <t>PURPLE@Purple 18-2929 TCX</t>
        </is>
      </c>
      <c r="E627" t="n">
        <v>386</v>
      </c>
      <c r="F627" t="n">
        <v>1.5</v>
      </c>
      <c r="G627">
        <f>LEFT(FOC[[#This Row],[combo]],FIND("@",FOC[[#This Row],[combo]])-1)</f>
        <v/>
      </c>
    </row>
    <row r="628">
      <c r="A628" t="inlineStr">
        <is>
          <t>PKGK24VE0003060A</t>
        </is>
      </c>
      <c r="B628" t="inlineStr">
        <is>
          <t>O</t>
        </is>
      </c>
      <c r="C628">
        <f>FOC[[#This Row],[ppo_no]]&amp;FOC[[#This Row],[usage]]&amp;IFERROR(VALUE(FOC[[#This Row],[Column1]]),FOC[[#This Row],[Column1]])</f>
        <v/>
      </c>
      <c r="D628" t="inlineStr">
        <is>
          <t>SKY@SKY</t>
        </is>
      </c>
      <c r="E628" t="n">
        <v>1284</v>
      </c>
      <c r="F628" t="n">
        <v>0</v>
      </c>
      <c r="G628">
        <f>LEFT(FOC[[#This Row],[combo]],FIND("@",FOC[[#This Row],[combo]])-1)</f>
        <v/>
      </c>
    </row>
    <row r="629">
      <c r="A629" t="inlineStr">
        <is>
          <t>PKGK24VE0003463A</t>
        </is>
      </c>
      <c r="B629" t="inlineStr">
        <is>
          <t>M1</t>
        </is>
      </c>
      <c r="C629">
        <f>FOC[[#This Row],[ppo_no]]&amp;FOC[[#This Row],[usage]]&amp;IFERROR(VALUE(FOC[[#This Row],[Column1]]),FOC[[#This Row],[Column1]])</f>
        <v/>
      </c>
      <c r="D629" t="inlineStr">
        <is>
          <t>CAMPANULA@13-0759 TPG</t>
        </is>
      </c>
      <c r="E629" t="n">
        <v>66</v>
      </c>
      <c r="F629" t="n">
        <v>1</v>
      </c>
      <c r="G629">
        <f>LEFT(FOC[[#This Row],[combo]],FIND("@",FOC[[#This Row],[combo]])-1)</f>
        <v/>
      </c>
    </row>
    <row r="630">
      <c r="A630" t="inlineStr">
        <is>
          <t>PKGK24VE0003463A</t>
        </is>
      </c>
      <c r="B630" t="inlineStr">
        <is>
          <t>B</t>
        </is>
      </c>
      <c r="C630">
        <f>FOC[[#This Row],[ppo_no]]&amp;FOC[[#This Row],[usage]]&amp;IFERROR(VALUE(FOC[[#This Row],[Column1]]),FOC[[#This Row],[Column1]])</f>
        <v/>
      </c>
      <c r="D630" t="inlineStr">
        <is>
          <t>TEA ROSE@13-2010 TPG(TEA ROSE)</t>
        </is>
      </c>
      <c r="E630" t="n">
        <v>450</v>
      </c>
      <c r="F630" t="n">
        <v>0</v>
      </c>
      <c r="G630">
        <f>LEFT(FOC[[#This Row],[combo]],FIND("@",FOC[[#This Row],[combo]])-1)</f>
        <v/>
      </c>
    </row>
    <row r="631">
      <c r="A631" t="inlineStr">
        <is>
          <t>PKGK24VE0003463A</t>
        </is>
      </c>
      <c r="B631" t="inlineStr">
        <is>
          <t>B</t>
        </is>
      </c>
      <c r="C631">
        <f>FOC[[#This Row],[ppo_no]]&amp;FOC[[#This Row],[usage]]&amp;IFERROR(VALUE(FOC[[#This Row],[Column1]]),FOC[[#This Row],[Column1]])</f>
        <v/>
      </c>
      <c r="D631" t="inlineStr">
        <is>
          <t>SUGAR CORAL@Sugar coral: 16-1640 TCX</t>
        </is>
      </c>
      <c r="E631" t="n">
        <v>740.5</v>
      </c>
      <c r="F631" t="n">
        <v>0</v>
      </c>
      <c r="G631">
        <f>LEFT(FOC[[#This Row],[combo]],FIND("@",FOC[[#This Row],[combo]])-1)</f>
        <v/>
      </c>
    </row>
    <row r="632">
      <c r="A632" t="inlineStr">
        <is>
          <t>PKGK24VE0003463A</t>
        </is>
      </c>
      <c r="B632" t="inlineStr">
        <is>
          <t>B</t>
        </is>
      </c>
      <c r="C632">
        <f>FOC[[#This Row],[ppo_no]]&amp;FOC[[#This Row],[usage]]&amp;IFERROR(VALUE(FOC[[#This Row],[Column1]]),FOC[[#This Row],[Column1]])</f>
        <v/>
      </c>
      <c r="D632" t="inlineStr">
        <is>
          <t>CAMPANULA@18-4141 TPG(CAMPANULA)</t>
        </is>
      </c>
      <c r="E632" t="n">
        <v>1104.5</v>
      </c>
      <c r="F632" t="n">
        <v>1.5</v>
      </c>
      <c r="G632">
        <f>LEFT(FOC[[#This Row],[combo]],FIND("@",FOC[[#This Row],[combo]])-1)</f>
        <v/>
      </c>
    </row>
    <row r="633">
      <c r="A633" t="inlineStr">
        <is>
          <t>PKGK24VE0007074A</t>
        </is>
      </c>
      <c r="B633" t="inlineStr">
        <is>
          <t>F</t>
        </is>
      </c>
      <c r="C633">
        <f>FOC[[#This Row],[ppo_no]]&amp;FOC[[#This Row],[usage]]&amp;IFERROR(VALUE(FOC[[#This Row],[Column1]]),FOC[[#This Row],[Column1]])</f>
        <v/>
      </c>
      <c r="D633" t="inlineStr">
        <is>
          <t>HOT PINK@17-1937 TPG (hot pink)</t>
        </is>
      </c>
      <c r="E633" t="n">
        <v>565</v>
      </c>
      <c r="F633" t="n">
        <v>0</v>
      </c>
      <c r="G633">
        <f>LEFT(FOC[[#This Row],[combo]],FIND("@",FOC[[#This Row],[combo]])-1)</f>
        <v/>
      </c>
    </row>
    <row r="634">
      <c r="A634" t="inlineStr">
        <is>
          <t>PKGK24VE0007322A</t>
        </is>
      </c>
      <c r="B634" t="inlineStr">
        <is>
          <t>B</t>
        </is>
      </c>
      <c r="C634">
        <f>FOC[[#This Row],[ppo_no]]&amp;FOC[[#This Row],[usage]]&amp;IFERROR(VALUE(FOC[[#This Row],[Column1]]),FOC[[#This Row],[Column1]])</f>
        <v/>
      </c>
      <c r="D634" t="inlineStr">
        <is>
          <t>GREY@HTR GREY</t>
        </is>
      </c>
      <c r="E634" t="n">
        <v>866.5</v>
      </c>
      <c r="F634" t="n">
        <v>0</v>
      </c>
      <c r="G634">
        <f>LEFT(FOC[[#This Row],[combo]],FIND("@",FOC[[#This Row],[combo]])-1)</f>
        <v/>
      </c>
    </row>
    <row r="635">
      <c r="A635" t="inlineStr">
        <is>
          <t>PKGK24VE0003463A</t>
        </is>
      </c>
      <c r="B635" t="inlineStr">
        <is>
          <t>M1</t>
        </is>
      </c>
      <c r="C635">
        <f>FOC[[#This Row],[ppo_no]]&amp;FOC[[#This Row],[usage]]&amp;IFERROR(VALUE(FOC[[#This Row],[Column1]]),FOC[[#This Row],[Column1]])</f>
        <v/>
      </c>
      <c r="D635" t="inlineStr">
        <is>
          <t>MANCLAR@15-0850 TPG</t>
        </is>
      </c>
      <c r="E635" t="n">
        <v>49.5</v>
      </c>
      <c r="F635" t="n">
        <v>5</v>
      </c>
      <c r="G635">
        <f>LEFT(FOC[[#This Row],[combo]],FIND("@",FOC[[#This Row],[combo]])-1)</f>
        <v/>
      </c>
    </row>
    <row r="636">
      <c r="A636" t="inlineStr">
        <is>
          <t>PKGK24VE0009737A</t>
        </is>
      </c>
      <c r="B636" t="inlineStr">
        <is>
          <t>M3</t>
        </is>
      </c>
      <c r="C636">
        <f>FOC[[#This Row],[ppo_no]]&amp;FOC[[#This Row],[usage]]&amp;IFERROR(VALUE(FOC[[#This Row],[Column1]]),FOC[[#This Row],[Column1]])</f>
        <v/>
      </c>
      <c r="D636" t="inlineStr">
        <is>
          <t>NAVY@17-3914 TPG</t>
        </is>
      </c>
      <c r="E636" t="n">
        <v>53</v>
      </c>
      <c r="F636" t="n">
        <v>0</v>
      </c>
      <c r="G636">
        <f>LEFT(FOC[[#This Row],[combo]],FIND("@",FOC[[#This Row],[combo]])-1)</f>
        <v/>
      </c>
    </row>
    <row r="637">
      <c r="A637" t="inlineStr">
        <is>
          <t>PKGK24VE0009749A</t>
        </is>
      </c>
      <c r="B637" t="inlineStr">
        <is>
          <t>M1</t>
        </is>
      </c>
      <c r="C637">
        <f>FOC[[#This Row],[ppo_no]]&amp;FOC[[#This Row],[usage]]&amp;IFERROR(VALUE(FOC[[#This Row],[Column1]]),FOC[[#This Row],[Column1]])</f>
        <v/>
      </c>
      <c r="D637" t="inlineStr">
        <is>
          <t>NAVY@Winter Navy Heather</t>
        </is>
      </c>
      <c r="E637" t="n">
        <v>154.5</v>
      </c>
      <c r="F637" t="n">
        <v>2</v>
      </c>
      <c r="G637">
        <f>LEFT(FOC[[#This Row],[combo]],FIND("@",FOC[[#This Row],[combo]])-1)</f>
        <v/>
      </c>
    </row>
    <row r="638">
      <c r="A638" t="inlineStr">
        <is>
          <t>PKGK24VE0004527A</t>
        </is>
      </c>
      <c r="B638" t="inlineStr">
        <is>
          <t>B</t>
        </is>
      </c>
      <c r="C638">
        <f>FOC[[#This Row],[ppo_no]]&amp;FOC[[#This Row],[usage]]&amp;IFERROR(VALUE(FOC[[#This Row],[Column1]]),FOC[[#This Row],[Column1]])</f>
        <v/>
      </c>
      <c r="D638" t="inlineStr">
        <is>
          <t>NAVY@19-4024 TPG (Navy)</t>
        </is>
      </c>
      <c r="E638" t="n">
        <v>1466.5</v>
      </c>
      <c r="F638" t="n">
        <v>6.5</v>
      </c>
      <c r="G638">
        <f>LEFT(FOC[[#This Row],[combo]],FIND("@",FOC[[#This Row],[combo]])-1)</f>
        <v/>
      </c>
    </row>
    <row r="639">
      <c r="A639" t="inlineStr">
        <is>
          <t>PKGK24VE0007074A</t>
        </is>
      </c>
      <c r="B639" t="inlineStr">
        <is>
          <t>O</t>
        </is>
      </c>
      <c r="C639">
        <f>FOC[[#This Row],[ppo_no]]&amp;FOC[[#This Row],[usage]]&amp;IFERROR(VALUE(FOC[[#This Row],[Column1]]),FOC[[#This Row],[Column1]])</f>
        <v/>
      </c>
      <c r="D639" t="inlineStr">
        <is>
          <t>CAPRI@15-4825 TPG</t>
        </is>
      </c>
      <c r="E639" t="n">
        <v>549</v>
      </c>
      <c r="F639" t="n">
        <v>0</v>
      </c>
      <c r="G639">
        <f>LEFT(FOC[[#This Row],[combo]],FIND("@",FOC[[#This Row],[combo]])-1)</f>
        <v/>
      </c>
    </row>
    <row r="640">
      <c r="A640" t="inlineStr">
        <is>
          <t>PKGK24VE0007322A</t>
        </is>
      </c>
      <c r="B640" t="inlineStr">
        <is>
          <t>B</t>
        </is>
      </c>
      <c r="C640">
        <f>FOC[[#This Row],[ppo_no]]&amp;FOC[[#This Row],[usage]]&amp;IFERROR(VALUE(FOC[[#This Row],[Column1]]),FOC[[#This Row],[Column1]])</f>
        <v/>
      </c>
      <c r="D640" t="inlineStr">
        <is>
          <t>DK BLUE@Navy yarn in combo blue or Navy</t>
        </is>
      </c>
      <c r="E640" t="n">
        <v>1376</v>
      </c>
      <c r="F640" t="n">
        <v>0</v>
      </c>
      <c r="G640">
        <f>LEFT(FOC[[#This Row],[combo]],FIND("@",FOC[[#This Row],[combo]])-1)</f>
        <v/>
      </c>
    </row>
    <row r="641">
      <c r="A641" t="inlineStr">
        <is>
          <t>PKGK24VE0003088A</t>
        </is>
      </c>
      <c r="B641" t="inlineStr">
        <is>
          <t>M2</t>
        </is>
      </c>
      <c r="C641">
        <f>FOC[[#This Row],[ppo_no]]&amp;FOC[[#This Row],[usage]]&amp;IFERROR(VALUE(FOC[[#This Row],[Column1]]),FOC[[#This Row],[Column1]])</f>
        <v/>
      </c>
      <c r="D641" t="inlineStr">
        <is>
          <t>NAVY@CAMEL</t>
        </is>
      </c>
      <c r="E641" t="n">
        <v>35</v>
      </c>
      <c r="F641" t="n">
        <v>0</v>
      </c>
      <c r="G641">
        <f>LEFT(FOC[[#This Row],[combo]],FIND("@",FOC[[#This Row],[combo]])-1)</f>
        <v/>
      </c>
    </row>
    <row r="642">
      <c r="A642" t="inlineStr">
        <is>
          <t>PKGK24VE0003088A</t>
        </is>
      </c>
      <c r="B642" t="inlineStr">
        <is>
          <t>M2</t>
        </is>
      </c>
      <c r="C642">
        <f>FOC[[#This Row],[ppo_no]]&amp;FOC[[#This Row],[usage]]&amp;IFERROR(VALUE(FOC[[#This Row],[Column1]]),FOC[[#This Row],[Column1]])</f>
        <v/>
      </c>
      <c r="D642" t="inlineStr">
        <is>
          <t>SAND@CAMEL</t>
        </is>
      </c>
      <c r="E642" t="n">
        <v>44.5</v>
      </c>
      <c r="F642" t="n">
        <v>16</v>
      </c>
      <c r="G642">
        <f>LEFT(FOC[[#This Row],[combo]],FIND("@",FOC[[#This Row],[combo]])-1)</f>
        <v/>
      </c>
    </row>
    <row r="643">
      <c r="A643" t="inlineStr">
        <is>
          <t>PKGK24VE0003463A</t>
        </is>
      </c>
      <c r="B643" t="inlineStr">
        <is>
          <t>M1</t>
        </is>
      </c>
      <c r="C643">
        <f>FOC[[#This Row],[ppo_no]]&amp;FOC[[#This Row],[usage]]&amp;IFERROR(VALUE(FOC[[#This Row],[Column1]]),FOC[[#This Row],[Column1]])</f>
        <v/>
      </c>
      <c r="D643" t="inlineStr">
        <is>
          <t>INDIGO@16-0946 TPG</t>
        </is>
      </c>
      <c r="E643" t="n">
        <v>27</v>
      </c>
      <c r="F643" t="n">
        <v>0</v>
      </c>
      <c r="G643">
        <f>LEFT(FOC[[#This Row],[combo]],FIND("@",FOC[[#This Row],[combo]])-1)</f>
        <v/>
      </c>
    </row>
    <row r="644">
      <c r="A644" t="inlineStr">
        <is>
          <t>PKGK24VE0003463A</t>
        </is>
      </c>
      <c r="B644" t="inlineStr">
        <is>
          <t>B</t>
        </is>
      </c>
      <c r="C644">
        <f>FOC[[#This Row],[ppo_no]]&amp;FOC[[#This Row],[usage]]&amp;IFERROR(VALUE(FOC[[#This Row],[Column1]]),FOC[[#This Row],[Column1]])</f>
        <v/>
      </c>
      <c r="D644" t="inlineStr">
        <is>
          <t>NAVY@19-4024 TPG (Navy)</t>
        </is>
      </c>
      <c r="E644" t="n">
        <v>2022.5</v>
      </c>
      <c r="F644" t="n">
        <v>0</v>
      </c>
      <c r="G644">
        <f>LEFT(FOC[[#This Row],[combo]],FIND("@",FOC[[#This Row],[combo]])-1)</f>
        <v/>
      </c>
    </row>
    <row r="645">
      <c r="A645" t="inlineStr">
        <is>
          <t>PKGK24VE0003060A</t>
        </is>
      </c>
      <c r="B645" t="inlineStr">
        <is>
          <t>O</t>
        </is>
      </c>
      <c r="C645">
        <f>FOC[[#This Row],[ppo_no]]&amp;FOC[[#This Row],[usage]]&amp;IFERROR(VALUE(FOC[[#This Row],[Column1]]),FOC[[#This Row],[Column1]])</f>
        <v/>
      </c>
      <c r="D645" t="inlineStr">
        <is>
          <t>NAVY@NAVY</t>
        </is>
      </c>
      <c r="E645" t="n">
        <v>1370</v>
      </c>
      <c r="F645" t="n">
        <v>0</v>
      </c>
      <c r="G645">
        <f>LEFT(FOC[[#This Row],[combo]],FIND("@",FOC[[#This Row],[combo]])-1)</f>
        <v/>
      </c>
    </row>
    <row r="646">
      <c r="A646" t="inlineStr">
        <is>
          <t>PKGK24VE0003463A</t>
        </is>
      </c>
      <c r="B646" t="inlineStr">
        <is>
          <t>M1</t>
        </is>
      </c>
      <c r="C646">
        <f>FOC[[#This Row],[ppo_no]]&amp;FOC[[#This Row],[usage]]&amp;IFERROR(VALUE(FOC[[#This Row],[Column1]]),FOC[[#This Row],[Column1]])</f>
        <v/>
      </c>
      <c r="D646" t="inlineStr">
        <is>
          <t>CHILLI PEPPER@19-4024 TPG (Navy)</t>
        </is>
      </c>
      <c r="E646" t="n">
        <v>36</v>
      </c>
      <c r="F646" t="n">
        <v>0</v>
      </c>
      <c r="G646">
        <f>LEFT(FOC[[#This Row],[combo]],FIND("@",FOC[[#This Row],[combo]])-1)</f>
        <v/>
      </c>
    </row>
    <row r="647">
      <c r="A647" t="inlineStr">
        <is>
          <t>PKGK25VE0009314A</t>
        </is>
      </c>
      <c r="B647" t="inlineStr">
        <is>
          <t>B</t>
        </is>
      </c>
      <c r="C647">
        <f>FOC[[#This Row],[ppo_no]]&amp;FOC[[#This Row],[usage]]&amp;IFERROR(VALUE(FOC[[#This Row],[Column1]]),FOC[[#This Row],[Column1]])</f>
        <v/>
      </c>
      <c r="D647" t="inlineStr">
        <is>
          <t>JET0025NAV@NAVY</t>
        </is>
      </c>
      <c r="E647" t="n">
        <v>1485</v>
      </c>
      <c r="F647" t="n">
        <v>10</v>
      </c>
      <c r="G647">
        <f>LEFT(FOC[[#This Row],[combo]],FIND("@",FOC[[#This Row],[combo]])-1)</f>
        <v/>
      </c>
    </row>
    <row r="648">
      <c r="A648" t="inlineStr">
        <is>
          <t>PKGK24VE0003463A</t>
        </is>
      </c>
      <c r="B648" t="inlineStr">
        <is>
          <t>M1</t>
        </is>
      </c>
      <c r="C648">
        <f>FOC[[#This Row],[ppo_no]]&amp;FOC[[#This Row],[usage]]&amp;IFERROR(VALUE(FOC[[#This Row],[Column1]]),FOC[[#This Row],[Column1]])</f>
        <v/>
      </c>
      <c r="D648" t="inlineStr">
        <is>
          <t>NAVY@19-1557 TPG(CHILI PEPPER)</t>
        </is>
      </c>
      <c r="E648" t="n">
        <v>66.5</v>
      </c>
      <c r="F648" t="n">
        <v>0</v>
      </c>
      <c r="G648">
        <f>LEFT(FOC[[#This Row],[combo]],FIND("@",FOC[[#This Row],[combo]])-1)</f>
        <v/>
      </c>
    </row>
    <row r="649">
      <c r="A649" t="inlineStr">
        <is>
          <t>PKGK24VE0003463A</t>
        </is>
      </c>
      <c r="B649" t="inlineStr">
        <is>
          <t>M1</t>
        </is>
      </c>
      <c r="C649">
        <f>FOC[[#This Row],[ppo_no]]&amp;FOC[[#This Row],[usage]]&amp;IFERROR(VALUE(FOC[[#This Row],[Column1]]),FOC[[#This Row],[Column1]])</f>
        <v/>
      </c>
      <c r="D649" t="inlineStr">
        <is>
          <t>YELLOW@19-4024 TPG (Navy)</t>
        </is>
      </c>
      <c r="E649" t="n">
        <v>21</v>
      </c>
      <c r="F649" t="n">
        <v>0</v>
      </c>
      <c r="G649">
        <f>LEFT(FOC[[#This Row],[combo]],FIND("@",FOC[[#This Row],[combo]])-1)</f>
        <v/>
      </c>
    </row>
    <row r="650">
      <c r="A650" t="inlineStr">
        <is>
          <t>PKGK24VE0003463A</t>
        </is>
      </c>
      <c r="B650" t="inlineStr">
        <is>
          <t>M1</t>
        </is>
      </c>
      <c r="C650">
        <f>FOC[[#This Row],[ppo_no]]&amp;FOC[[#This Row],[usage]]&amp;IFERROR(VALUE(FOC[[#This Row],[Column1]]),FOC[[#This Row],[Column1]])</f>
        <v/>
      </c>
      <c r="D650" t="inlineStr">
        <is>
          <t>ORANGE@19-6026 TPG</t>
        </is>
      </c>
      <c r="E650" t="n">
        <v>34</v>
      </c>
      <c r="F650" t="n">
        <v>0</v>
      </c>
      <c r="G650">
        <f>LEFT(FOC[[#This Row],[combo]],FIND("@",FOC[[#This Row],[combo]])-1)</f>
        <v/>
      </c>
    </row>
    <row r="651">
      <c r="A651" t="inlineStr">
        <is>
          <t>PKGK24VE0003463A</t>
        </is>
      </c>
      <c r="B651" t="inlineStr">
        <is>
          <t>B</t>
        </is>
      </c>
      <c r="C651">
        <f>FOC[[#This Row],[ppo_no]]&amp;FOC[[#This Row],[usage]]&amp;IFERROR(VALUE(FOC[[#This Row],[Column1]]),FOC[[#This Row],[Column1]])</f>
        <v/>
      </c>
      <c r="D651" t="inlineStr">
        <is>
          <t>ORANGE@Orange: 17-1360 TCX</t>
        </is>
      </c>
      <c r="E651" t="n">
        <v>398</v>
      </c>
      <c r="F651" t="n">
        <v>0</v>
      </c>
      <c r="G651">
        <f>LEFT(FOC[[#This Row],[combo]],FIND("@",FOC[[#This Row],[combo]])-1)</f>
        <v/>
      </c>
    </row>
    <row r="652">
      <c r="A652" t="inlineStr">
        <is>
          <t>PKGK24VE0003463A</t>
        </is>
      </c>
      <c r="B652" t="inlineStr">
        <is>
          <t>B</t>
        </is>
      </c>
      <c r="C652">
        <f>FOC[[#This Row],[ppo_no]]&amp;FOC[[#This Row],[usage]]&amp;IFERROR(VALUE(FOC[[#This Row],[Column1]]),FOC[[#This Row],[Column1]])</f>
        <v/>
      </c>
      <c r="D652" t="inlineStr">
        <is>
          <t>YELLOW@13-0840 TPG(YELLOW)</t>
        </is>
      </c>
      <c r="E652" t="n">
        <v>465</v>
      </c>
      <c r="F652" t="n">
        <v>1.5</v>
      </c>
      <c r="G652">
        <f>LEFT(FOC[[#This Row],[combo]],FIND("@",FOC[[#This Row],[combo]])-1)</f>
        <v/>
      </c>
    </row>
    <row r="653">
      <c r="A653" t="inlineStr">
        <is>
          <t>PKGK24VE0007074A</t>
        </is>
      </c>
      <c r="B653" t="inlineStr">
        <is>
          <t>O</t>
        </is>
      </c>
      <c r="C653">
        <f>FOC[[#This Row],[ppo_no]]&amp;FOC[[#This Row],[usage]]&amp;IFERROR(VALUE(FOC[[#This Row],[Column1]]),FOC[[#This Row],[Column1]])</f>
        <v/>
      </c>
      <c r="D653" t="inlineStr">
        <is>
          <t>HOT PINK@17-1937 TPG (hot pink)</t>
        </is>
      </c>
      <c r="E653" t="n">
        <v>553</v>
      </c>
      <c r="F653" t="n">
        <v>0</v>
      </c>
      <c r="G653">
        <f>LEFT(FOC[[#This Row],[combo]],FIND("@",FOC[[#This Row],[combo]])-1)</f>
        <v/>
      </c>
    </row>
    <row r="654">
      <c r="A654" t="inlineStr">
        <is>
          <t>PKGK24VE0005226B</t>
        </is>
      </c>
      <c r="B654" t="inlineStr">
        <is>
          <t>B</t>
        </is>
      </c>
      <c r="C654">
        <f>FOC[[#This Row],[ppo_no]]&amp;FOC[[#This Row],[usage]]&amp;IFERROR(VALUE(FOC[[#This Row],[Column1]]),FOC[[#This Row],[Column1]])</f>
        <v/>
      </c>
      <c r="D654" t="inlineStr">
        <is>
          <t>JEP0448NAV@Navy blue</t>
        </is>
      </c>
      <c r="E654" t="n">
        <v>5524.5</v>
      </c>
      <c r="F654" t="n">
        <v>190.5</v>
      </c>
      <c r="G654">
        <f>LEFT(FOC[[#This Row],[combo]],FIND("@",FOC[[#This Row],[combo]])-1)</f>
        <v/>
      </c>
    </row>
    <row r="655">
      <c r="A655" t="inlineStr">
        <is>
          <t>PKGK24VE0006001E</t>
        </is>
      </c>
      <c r="B655" t="inlineStr">
        <is>
          <t>F</t>
        </is>
      </c>
      <c r="C655">
        <f>FOC[[#This Row],[ppo_no]]&amp;FOC[[#This Row],[usage]]&amp;IFERROR(VALUE(FOC[[#This Row],[Column1]]),FOC[[#This Row],[Column1]])</f>
        <v/>
      </c>
      <c r="D655" t="inlineStr">
        <is>
          <t>JEP0440BGN@Green 18-5633</t>
        </is>
      </c>
      <c r="E655" t="n">
        <v>1260</v>
      </c>
      <c r="F655" t="n">
        <v>0</v>
      </c>
      <c r="G655">
        <f>LEFT(FOC[[#This Row],[combo]],FIND("@",FOC[[#This Row],[combo]])-1)</f>
        <v/>
      </c>
    </row>
    <row r="656">
      <c r="A656" t="inlineStr">
        <is>
          <t>PKGK24VE0006001E</t>
        </is>
      </c>
      <c r="B656" t="inlineStr">
        <is>
          <t>O</t>
        </is>
      </c>
      <c r="C656">
        <f>FOC[[#This Row],[ppo_no]]&amp;FOC[[#This Row],[usage]]&amp;IFERROR(VALUE(FOC[[#This Row],[Column1]]),FOC[[#This Row],[Column1]])</f>
        <v/>
      </c>
      <c r="D656" t="inlineStr">
        <is>
          <t>JEP0440BGN@Green 18-5633</t>
        </is>
      </c>
      <c r="E656" t="n">
        <v>1267</v>
      </c>
      <c r="F656" t="n">
        <v>0</v>
      </c>
      <c r="G656">
        <f>LEFT(FOC[[#This Row],[combo]],FIND("@",FOC[[#This Row],[combo]])-1)</f>
        <v/>
      </c>
    </row>
    <row r="657">
      <c r="A657" t="inlineStr">
        <is>
          <t>PKGK24VE0006001F</t>
        </is>
      </c>
      <c r="B657" t="inlineStr">
        <is>
          <t>B</t>
        </is>
      </c>
      <c r="C657">
        <f>FOC[[#This Row],[ppo_no]]&amp;FOC[[#This Row],[usage]]&amp;IFERROR(VALUE(FOC[[#This Row],[Column1]]),FOC[[#This Row],[Column1]])</f>
        <v/>
      </c>
      <c r="D657" t="inlineStr">
        <is>
          <t>JEP0440LBU@Light Blue 2 15-4005 TCX</t>
        </is>
      </c>
      <c r="E657" t="n">
        <v>1493</v>
      </c>
      <c r="F657" t="n">
        <v>19</v>
      </c>
      <c r="G657">
        <f>LEFT(FOC[[#This Row],[combo]],FIND("@",FOC[[#This Row],[combo]])-1)</f>
        <v/>
      </c>
    </row>
    <row r="658">
      <c r="A658" t="inlineStr">
        <is>
          <t>PKGK24VE0006001F</t>
        </is>
      </c>
      <c r="B658" t="inlineStr">
        <is>
          <t>F</t>
        </is>
      </c>
      <c r="C658">
        <f>FOC[[#This Row],[ppo_no]]&amp;FOC[[#This Row],[usage]]&amp;IFERROR(VALUE(FOC[[#This Row],[Column1]]),FOC[[#This Row],[Column1]])</f>
        <v/>
      </c>
      <c r="D658" t="inlineStr">
        <is>
          <t>JEP0340BLK@ANTHRACITE</t>
        </is>
      </c>
      <c r="E658" t="n">
        <v>2215</v>
      </c>
      <c r="F658" t="n">
        <v>0</v>
      </c>
      <c r="G658">
        <f>LEFT(FOC[[#This Row],[combo]],FIND("@",FOC[[#This Row],[combo]])-1)</f>
        <v/>
      </c>
    </row>
    <row r="659">
      <c r="A659" t="inlineStr">
        <is>
          <t>PKGK24VE0006001F</t>
        </is>
      </c>
      <c r="B659" t="inlineStr">
        <is>
          <t>O</t>
        </is>
      </c>
      <c r="C659">
        <f>FOC[[#This Row],[ppo_no]]&amp;FOC[[#This Row],[usage]]&amp;IFERROR(VALUE(FOC[[#This Row],[Column1]]),FOC[[#This Row],[Column1]])</f>
        <v/>
      </c>
      <c r="D659" t="inlineStr">
        <is>
          <t>JEP0340BLK@ANTHRACITE</t>
        </is>
      </c>
      <c r="E659" t="n">
        <v>2189</v>
      </c>
      <c r="F659" t="n">
        <v>0</v>
      </c>
      <c r="G659">
        <f>LEFT(FOC[[#This Row],[combo]],FIND("@",FOC[[#This Row],[combo]])-1)</f>
        <v/>
      </c>
    </row>
    <row r="660">
      <c r="A660" t="inlineStr">
        <is>
          <t>PKGK24VE0004957H</t>
        </is>
      </c>
      <c r="B660" t="inlineStr">
        <is>
          <t>B</t>
        </is>
      </c>
      <c r="C660">
        <f>FOC[[#This Row],[ppo_no]]&amp;FOC[[#This Row],[usage]]&amp;IFERROR(VALUE(FOC[[#This Row],[Column1]]),FOC[[#This Row],[Column1]])</f>
        <v/>
      </c>
      <c r="D660" t="inlineStr">
        <is>
          <t>JEP0409SKY@Sky blue</t>
        </is>
      </c>
      <c r="E660" t="n">
        <v>1660.5</v>
      </c>
      <c r="F660" t="n">
        <v>0</v>
      </c>
      <c r="G660">
        <f>LEFT(FOC[[#This Row],[combo]],FIND("@",FOC[[#This Row],[combo]])-1)</f>
        <v/>
      </c>
    </row>
    <row r="661">
      <c r="A661" t="inlineStr">
        <is>
          <t>PKGK24VE0000387G</t>
        </is>
      </c>
      <c r="B661" t="inlineStr">
        <is>
          <t>B</t>
        </is>
      </c>
      <c r="C661">
        <f>FOC[[#This Row],[ppo_no]]&amp;FOC[[#This Row],[usage]]&amp;IFERROR(VALUE(FOC[[#This Row],[Column1]]),FOC[[#This Row],[Column1]])</f>
        <v/>
      </c>
      <c r="D661" t="inlineStr">
        <is>
          <t>JEP0342NAV@Navy</t>
        </is>
      </c>
      <c r="E661" t="n">
        <v>1397.5</v>
      </c>
      <c r="F661" t="n">
        <v>0</v>
      </c>
      <c r="G661">
        <f>LEFT(FOC[[#This Row],[combo]],FIND("@",FOC[[#This Row],[combo]])-1)</f>
        <v/>
      </c>
    </row>
    <row r="662">
      <c r="A662" t="inlineStr">
        <is>
          <t>PKGK24VE0003007A</t>
        </is>
      </c>
      <c r="B662" t="inlineStr">
        <is>
          <t>F</t>
        </is>
      </c>
      <c r="C662">
        <f>FOC[[#This Row],[ppo_no]]&amp;FOC[[#This Row],[usage]]&amp;IFERROR(VALUE(FOC[[#This Row],[Column1]]),FOC[[#This Row],[Column1]])</f>
        <v/>
      </c>
      <c r="D662" t="inlineStr">
        <is>
          <t>JEA0006BLK@BLACK</t>
        </is>
      </c>
      <c r="E662" t="n">
        <v>2155</v>
      </c>
      <c r="F662" t="n">
        <v>0</v>
      </c>
      <c r="G662">
        <f>LEFT(FOC[[#This Row],[combo]],FIND("@",FOC[[#This Row],[combo]])-1)</f>
        <v/>
      </c>
    </row>
    <row r="663">
      <c r="A663" t="inlineStr">
        <is>
          <t>PKGK24VE0003007A</t>
        </is>
      </c>
      <c r="B663" t="inlineStr">
        <is>
          <t>O</t>
        </is>
      </c>
      <c r="C663">
        <f>FOC[[#This Row],[ppo_no]]&amp;FOC[[#This Row],[usage]]&amp;IFERROR(VALUE(FOC[[#This Row],[Column1]]),FOC[[#This Row],[Column1]])</f>
        <v/>
      </c>
      <c r="D663" t="inlineStr">
        <is>
          <t>JEA0006WHT@White</t>
        </is>
      </c>
      <c r="E663" t="n">
        <v>2099</v>
      </c>
      <c r="F663" t="n">
        <v>0</v>
      </c>
      <c r="G663">
        <f>LEFT(FOC[[#This Row],[combo]],FIND("@",FOC[[#This Row],[combo]])-1)</f>
        <v/>
      </c>
    </row>
    <row r="664">
      <c r="A664" t="inlineStr">
        <is>
          <t>PKGK24VE0003007A</t>
        </is>
      </c>
      <c r="B664" t="inlineStr">
        <is>
          <t>B</t>
        </is>
      </c>
      <c r="C664">
        <f>FOC[[#This Row],[ppo_no]]&amp;FOC[[#This Row],[usage]]&amp;IFERROR(VALUE(FOC[[#This Row],[Column1]]),FOC[[#This Row],[Column1]])</f>
        <v/>
      </c>
      <c r="D664" t="inlineStr">
        <is>
          <t>JEA0006NAV@NAVY</t>
        </is>
      </c>
      <c r="E664" t="n">
        <v>2951</v>
      </c>
      <c r="F664" t="n">
        <v>9</v>
      </c>
      <c r="G664">
        <f>LEFT(FOC[[#This Row],[combo]],FIND("@",FOC[[#This Row],[combo]])-1)</f>
        <v/>
      </c>
    </row>
    <row r="665">
      <c r="A665" t="inlineStr">
        <is>
          <t>PKGK24VE0003007A</t>
        </is>
      </c>
      <c r="B665" t="inlineStr">
        <is>
          <t>O</t>
        </is>
      </c>
      <c r="C665">
        <f>FOC[[#This Row],[ppo_no]]&amp;FOC[[#This Row],[usage]]&amp;IFERROR(VALUE(FOC[[#This Row],[Column1]]),FOC[[#This Row],[Column1]])</f>
        <v/>
      </c>
      <c r="D665" t="inlineStr">
        <is>
          <t>JEA0006BLK@BLACK</t>
        </is>
      </c>
      <c r="E665" t="n">
        <v>2117</v>
      </c>
      <c r="F665" t="n">
        <v>0</v>
      </c>
      <c r="G665">
        <f>LEFT(FOC[[#This Row],[combo]],FIND("@",FOC[[#This Row],[combo]])-1)</f>
        <v/>
      </c>
    </row>
    <row r="666">
      <c r="A666" t="inlineStr">
        <is>
          <t>PKGK24VE0009134A</t>
        </is>
      </c>
      <c r="B666" t="inlineStr">
        <is>
          <t>B</t>
        </is>
      </c>
      <c r="C666">
        <f>FOC[[#This Row],[ppo_no]]&amp;FOC[[#This Row],[usage]]&amp;IFERROR(VALUE(FOC[[#This Row],[Column1]]),FOC[[#This Row],[Column1]])</f>
        <v/>
      </c>
      <c r="D666" t="inlineStr">
        <is>
          <t>JEP0340WHT@White</t>
        </is>
      </c>
      <c r="E666" t="n">
        <v>1061.5</v>
      </c>
      <c r="F666" t="n">
        <v>9</v>
      </c>
      <c r="G666">
        <f>LEFT(FOC[[#This Row],[combo]],FIND("@",FOC[[#This Row],[combo]])-1)</f>
        <v/>
      </c>
    </row>
    <row r="667">
      <c r="A667" t="inlineStr">
        <is>
          <t>PKGK24VE0006001F</t>
        </is>
      </c>
      <c r="B667" t="inlineStr">
        <is>
          <t>O</t>
        </is>
      </c>
      <c r="C667">
        <f>FOC[[#This Row],[ppo_no]]&amp;FOC[[#This Row],[usage]]&amp;IFERROR(VALUE(FOC[[#This Row],[Column1]]),FOC[[#This Row],[Column1]])</f>
        <v/>
      </c>
      <c r="D667" t="inlineStr">
        <is>
          <t>JEP0440LBU@Light Blue 2 15-4005 TCX</t>
        </is>
      </c>
      <c r="E667" t="n">
        <v>1672</v>
      </c>
      <c r="F667" t="n">
        <v>0</v>
      </c>
      <c r="G667">
        <f>LEFT(FOC[[#This Row],[combo]],FIND("@",FOC[[#This Row],[combo]])-1)</f>
        <v/>
      </c>
    </row>
    <row r="668">
      <c r="A668" t="inlineStr">
        <is>
          <t>PKGK24VE0007322A</t>
        </is>
      </c>
      <c r="B668" t="inlineStr">
        <is>
          <t>B</t>
        </is>
      </c>
      <c r="C668">
        <f>FOC[[#This Row],[ppo_no]]&amp;FOC[[#This Row],[usage]]&amp;IFERROR(VALUE(FOC[[#This Row],[Column1]]),FOC[[#This Row],[Column1]])</f>
        <v/>
      </c>
      <c r="D668" t="inlineStr">
        <is>
          <t>SKY@White yarn in combo SKY</t>
        </is>
      </c>
      <c r="E668" t="n">
        <v>1201</v>
      </c>
      <c r="F668" t="n">
        <v>0</v>
      </c>
      <c r="G668">
        <f>LEFT(FOC[[#This Row],[combo]],FIND("@",FOC[[#This Row],[combo]])-1)</f>
        <v/>
      </c>
    </row>
    <row r="669">
      <c r="A669" t="inlineStr">
        <is>
          <t>PKGK24VE0003463A</t>
        </is>
      </c>
      <c r="B669" t="inlineStr">
        <is>
          <t>M1</t>
        </is>
      </c>
      <c r="C669">
        <f>FOC[[#This Row],[ppo_no]]&amp;FOC[[#This Row],[usage]]&amp;IFERROR(VALUE(FOC[[#This Row],[Column1]]),FOC[[#This Row],[Column1]])</f>
        <v/>
      </c>
      <c r="D669" t="inlineStr">
        <is>
          <t>CAPRI@16-1142 TPG</t>
        </is>
      </c>
      <c r="E669" t="n">
        <v>44</v>
      </c>
      <c r="F669" t="n">
        <v>0</v>
      </c>
      <c r="G669">
        <f>LEFT(FOC[[#This Row],[combo]],FIND("@",FOC[[#This Row],[combo]])-1)</f>
        <v/>
      </c>
    </row>
    <row r="670">
      <c r="A670" t="inlineStr">
        <is>
          <t>PKGK24VE0003463A</t>
        </is>
      </c>
      <c r="B670" t="inlineStr">
        <is>
          <t>B</t>
        </is>
      </c>
      <c r="C670">
        <f>FOC[[#This Row],[ppo_no]]&amp;FOC[[#This Row],[usage]]&amp;IFERROR(VALUE(FOC[[#This Row],[Column1]]),FOC[[#This Row],[Column1]])</f>
        <v/>
      </c>
      <c r="D670" t="inlineStr">
        <is>
          <t>MANCLAR@19-4026 TPG (MANCLAR)</t>
        </is>
      </c>
      <c r="E670" t="n">
        <v>714</v>
      </c>
      <c r="F670" t="n">
        <v>0</v>
      </c>
      <c r="G670">
        <f>LEFT(FOC[[#This Row],[combo]],FIND("@",FOC[[#This Row],[combo]])-1)</f>
        <v/>
      </c>
    </row>
    <row r="671">
      <c r="A671" t="inlineStr">
        <is>
          <t>PKGK24VE0003463A</t>
        </is>
      </c>
      <c r="B671" t="inlineStr">
        <is>
          <t>M1</t>
        </is>
      </c>
      <c r="C671">
        <f>FOC[[#This Row],[ppo_no]]&amp;FOC[[#This Row],[usage]]&amp;IFERROR(VALUE(FOC[[#This Row],[Column1]]),FOC[[#This Row],[Column1]])</f>
        <v/>
      </c>
      <c r="D671" t="inlineStr">
        <is>
          <t>VIVID GREEN@19-4026 TPG (MANCLAR)</t>
        </is>
      </c>
      <c r="E671" t="n">
        <v>29.5</v>
      </c>
      <c r="F671" t="n">
        <v>0</v>
      </c>
      <c r="G671">
        <f>LEFT(FOC[[#This Row],[combo]],FIND("@",FOC[[#This Row],[combo]])-1)</f>
        <v/>
      </c>
    </row>
    <row r="672">
      <c r="A672" t="inlineStr">
        <is>
          <t>PKGK24VE0003463A</t>
        </is>
      </c>
      <c r="B672" t="inlineStr">
        <is>
          <t>M1</t>
        </is>
      </c>
      <c r="C672">
        <f>FOC[[#This Row],[ppo_no]]&amp;FOC[[#This Row],[usage]]&amp;IFERROR(VALUE(FOC[[#This Row],[Column1]]),FOC[[#This Row],[Column1]])</f>
        <v/>
      </c>
      <c r="D672" t="inlineStr">
        <is>
          <t>LILAC@19-4026 TPG (MANCLAR)</t>
        </is>
      </c>
      <c r="E672" t="n">
        <v>32</v>
      </c>
      <c r="F672" t="n">
        <v>0</v>
      </c>
      <c r="G672">
        <f>LEFT(FOC[[#This Row],[combo]],FIND("@",FOC[[#This Row],[combo]])-1)</f>
        <v/>
      </c>
    </row>
    <row r="673">
      <c r="A673" t="inlineStr">
        <is>
          <t>PKGK24VE0004004B</t>
        </is>
      </c>
      <c r="B673" t="inlineStr">
        <is>
          <t>B</t>
        </is>
      </c>
      <c r="C673">
        <f>FOC[[#This Row],[ppo_no]]&amp;FOC[[#This Row],[usage]]&amp;IFERROR(VALUE(FOC[[#This Row],[Column1]]),FOC[[#This Row],[Column1]])</f>
        <v/>
      </c>
      <c r="D673" t="inlineStr">
        <is>
          <t>JEX0035NAV@navy blue</t>
        </is>
      </c>
      <c r="E673" t="n">
        <v>1533</v>
      </c>
      <c r="F673" t="n">
        <v>5</v>
      </c>
      <c r="G673">
        <f>LEFT(FOC[[#This Row],[combo]],FIND("@",FOC[[#This Row],[combo]])-1)</f>
        <v/>
      </c>
    </row>
    <row r="674">
      <c r="A674" t="inlineStr">
        <is>
          <t>PKGK24VE0006001B</t>
        </is>
      </c>
      <c r="B674" t="inlineStr">
        <is>
          <t>B</t>
        </is>
      </c>
      <c r="C674">
        <f>FOC[[#This Row],[ppo_no]]&amp;FOC[[#This Row],[usage]]&amp;IFERROR(VALUE(FOC[[#This Row],[Column1]]),FOC[[#This Row],[Column1]])</f>
        <v/>
      </c>
      <c r="D674" t="inlineStr">
        <is>
          <t>JEP0440TAN@Tan 16-1315 TCX</t>
        </is>
      </c>
      <c r="E674" t="n">
        <v>2728.5</v>
      </c>
      <c r="F674" t="n">
        <v>27</v>
      </c>
      <c r="G674">
        <f>LEFT(FOC[[#This Row],[combo]],FIND("@",FOC[[#This Row],[combo]])-1)</f>
        <v/>
      </c>
    </row>
    <row r="675">
      <c r="A675" t="inlineStr">
        <is>
          <t>PKGK24VE0003007A</t>
        </is>
      </c>
      <c r="B675" t="inlineStr">
        <is>
          <t>B</t>
        </is>
      </c>
      <c r="C675">
        <f>FOC[[#This Row],[ppo_no]]&amp;FOC[[#This Row],[usage]]&amp;IFERROR(VALUE(FOC[[#This Row],[Column1]]),FOC[[#This Row],[Column1]])</f>
        <v/>
      </c>
      <c r="D675" t="inlineStr">
        <is>
          <t>JEA0006GRN@GREEN</t>
        </is>
      </c>
      <c r="E675" t="n">
        <v>1457.5</v>
      </c>
      <c r="F675" t="n">
        <v>0</v>
      </c>
      <c r="G675">
        <f>LEFT(FOC[[#This Row],[combo]],FIND("@",FOC[[#This Row],[combo]])-1)</f>
        <v/>
      </c>
    </row>
    <row r="676">
      <c r="A676" t="inlineStr">
        <is>
          <t>PKGK24VE0004957G</t>
        </is>
      </c>
      <c r="B676" t="inlineStr">
        <is>
          <t>B</t>
        </is>
      </c>
      <c r="C676">
        <f>FOC[[#This Row],[ppo_no]]&amp;FOC[[#This Row],[usage]]&amp;IFERROR(VALUE(FOC[[#This Row],[Column1]]),FOC[[#This Row],[Column1]])</f>
        <v/>
      </c>
      <c r="D676" t="inlineStr">
        <is>
          <t>JEP0317NAV@navy</t>
        </is>
      </c>
      <c r="E676" t="n">
        <v>2446.5</v>
      </c>
      <c r="F676" t="n">
        <v>5</v>
      </c>
      <c r="G676">
        <f>LEFT(FOC[[#This Row],[combo]],FIND("@",FOC[[#This Row],[combo]])-1)</f>
        <v/>
      </c>
    </row>
    <row r="677">
      <c r="A677" t="inlineStr">
        <is>
          <t>PKGK24VE0006001F</t>
        </is>
      </c>
      <c r="B677" t="inlineStr">
        <is>
          <t>F</t>
        </is>
      </c>
      <c r="C677">
        <f>FOC[[#This Row],[ppo_no]]&amp;FOC[[#This Row],[usage]]&amp;IFERROR(VALUE(FOC[[#This Row],[Column1]]),FOC[[#This Row],[Column1]])</f>
        <v/>
      </c>
      <c r="D677" t="inlineStr">
        <is>
          <t>JEP0440LBU@Light Blue 2 15-4005 TCX</t>
        </is>
      </c>
      <c r="E677" t="n">
        <v>1703</v>
      </c>
      <c r="F677" t="n">
        <v>0</v>
      </c>
      <c r="G677">
        <f>LEFT(FOC[[#This Row],[combo]],FIND("@",FOC[[#This Row],[combo]])-1)</f>
        <v/>
      </c>
    </row>
    <row r="678">
      <c r="A678" t="inlineStr">
        <is>
          <t>PKGK24VE0004959B</t>
        </is>
      </c>
      <c r="B678" t="inlineStr">
        <is>
          <t>B</t>
        </is>
      </c>
      <c r="C678">
        <f>FOC[[#This Row],[ppo_no]]&amp;FOC[[#This Row],[usage]]&amp;IFERROR(VALUE(FOC[[#This Row],[Column1]]),FOC[[#This Row],[Column1]])</f>
        <v/>
      </c>
      <c r="D678" t="inlineStr">
        <is>
          <t>JEP0443NAV@sky captain 19-3922 TCX</t>
        </is>
      </c>
      <c r="E678" t="n">
        <v>3743.5</v>
      </c>
      <c r="F678" t="n">
        <v>0</v>
      </c>
      <c r="G678">
        <f>LEFT(FOC[[#This Row],[combo]],FIND("@",FOC[[#This Row],[combo]])-1)</f>
        <v/>
      </c>
    </row>
    <row r="679">
      <c r="A679" t="inlineStr">
        <is>
          <t>PKGK24VE0003463A</t>
        </is>
      </c>
      <c r="B679" t="inlineStr">
        <is>
          <t>B</t>
        </is>
      </c>
      <c r="C679">
        <f>FOC[[#This Row],[ppo_no]]&amp;FOC[[#This Row],[usage]]&amp;IFERROR(VALUE(FOC[[#This Row],[Column1]]),FOC[[#This Row],[Column1]])</f>
        <v/>
      </c>
      <c r="D679" t="inlineStr">
        <is>
          <t>CHILLI PEPPER@19-1557 TPG(CHILI PEPPER)</t>
        </is>
      </c>
      <c r="E679" t="n">
        <v>920.5</v>
      </c>
      <c r="F679" t="n">
        <v>1.5</v>
      </c>
      <c r="G679">
        <f>LEFT(FOC[[#This Row],[combo]],FIND("@",FOC[[#This Row],[combo]])-1)</f>
        <v/>
      </c>
    </row>
    <row r="680">
      <c r="A680" t="inlineStr">
        <is>
          <t>PKGK24VE0003463A</t>
        </is>
      </c>
      <c r="B680" t="inlineStr">
        <is>
          <t>B</t>
        </is>
      </c>
      <c r="C680">
        <f>FOC[[#This Row],[ppo_no]]&amp;FOC[[#This Row],[usage]]&amp;IFERROR(VALUE(FOC[[#This Row],[Column1]]),FOC[[#This Row],[Column1]])</f>
        <v/>
      </c>
      <c r="D680" t="inlineStr">
        <is>
          <t>ACQUA@14-5718 TPG(ACQUA)</t>
        </is>
      </c>
      <c r="E680" t="n">
        <v>445</v>
      </c>
      <c r="F680" t="n">
        <v>6</v>
      </c>
      <c r="G680">
        <f>LEFT(FOC[[#This Row],[combo]],FIND("@",FOC[[#This Row],[combo]])-1)</f>
        <v/>
      </c>
    </row>
    <row r="681">
      <c r="A681" t="inlineStr">
        <is>
          <t>PKGK24VE0003060A</t>
        </is>
      </c>
      <c r="B681" t="inlineStr">
        <is>
          <t>F</t>
        </is>
      </c>
      <c r="C681">
        <f>FOC[[#This Row],[ppo_no]]&amp;FOC[[#This Row],[usage]]&amp;IFERROR(VALUE(FOC[[#This Row],[Column1]]),FOC[[#This Row],[Column1]])</f>
        <v/>
      </c>
      <c r="D681" t="inlineStr">
        <is>
          <t>SKY@SKY</t>
        </is>
      </c>
      <c r="E681" t="n">
        <v>1291</v>
      </c>
      <c r="F681" t="n">
        <v>0</v>
      </c>
      <c r="G681">
        <f>LEFT(FOC[[#This Row],[combo]],FIND("@",FOC[[#This Row],[combo]])-1)</f>
        <v/>
      </c>
    </row>
    <row r="682">
      <c r="A682" t="inlineStr">
        <is>
          <t>PKGK24VE0003088A</t>
        </is>
      </c>
      <c r="B682" t="inlineStr">
        <is>
          <t>B</t>
        </is>
      </c>
      <c r="C682">
        <f>FOC[[#This Row],[ppo_no]]&amp;FOC[[#This Row],[usage]]&amp;IFERROR(VALUE(FOC[[#This Row],[Column1]]),FOC[[#This Row],[Column1]])</f>
        <v/>
      </c>
      <c r="D682" t="inlineStr">
        <is>
          <t>SAND@SAND-PLH MAST S25</t>
        </is>
      </c>
      <c r="E682" t="n">
        <v>951</v>
      </c>
      <c r="F682" t="n">
        <v>4.5</v>
      </c>
      <c r="G682">
        <f>LEFT(FOC[[#This Row],[combo]],FIND("@",FOC[[#This Row],[combo]])-1)</f>
        <v/>
      </c>
    </row>
    <row r="683">
      <c r="A683" t="inlineStr">
        <is>
          <t>PKGK24VE0003060A</t>
        </is>
      </c>
      <c r="B683" t="inlineStr">
        <is>
          <t>B</t>
        </is>
      </c>
      <c r="C683">
        <f>FOC[[#This Row],[ppo_no]]&amp;FOC[[#This Row],[usage]]&amp;IFERROR(VALUE(FOC[[#This Row],[Column1]]),FOC[[#This Row],[Column1]])</f>
        <v/>
      </c>
      <c r="D683" t="inlineStr">
        <is>
          <t>BLACK@19-0303 TPG (Jet Black)</t>
        </is>
      </c>
      <c r="E683" t="n">
        <v>990.5</v>
      </c>
      <c r="F683" t="n">
        <v>0</v>
      </c>
      <c r="G683">
        <f>LEFT(FOC[[#This Row],[combo]],FIND("@",FOC[[#This Row],[combo]])-1)</f>
        <v/>
      </c>
    </row>
    <row r="684">
      <c r="A684" t="inlineStr">
        <is>
          <t>PKGK24VE0003060A</t>
        </is>
      </c>
      <c r="B684" t="inlineStr">
        <is>
          <t>O</t>
        </is>
      </c>
      <c r="C684">
        <f>FOC[[#This Row],[ppo_no]]&amp;FOC[[#This Row],[usage]]&amp;IFERROR(VALUE(FOC[[#This Row],[Column1]]),FOC[[#This Row],[Column1]])</f>
        <v/>
      </c>
      <c r="D684" t="inlineStr">
        <is>
          <t>BLACK@19-0303 TPG (Jet Black)</t>
        </is>
      </c>
      <c r="E684" t="n">
        <v>1324</v>
      </c>
      <c r="F684" t="n">
        <v>0</v>
      </c>
      <c r="G684">
        <f>LEFT(FOC[[#This Row],[combo]],FIND("@",FOC[[#This Row],[combo]])-1)</f>
        <v/>
      </c>
    </row>
    <row r="685">
      <c r="A685" t="inlineStr">
        <is>
          <t>PKGK24VE0003060A</t>
        </is>
      </c>
      <c r="B685" t="inlineStr">
        <is>
          <t>B</t>
        </is>
      </c>
      <c r="C685">
        <f>FOC[[#This Row],[ppo_no]]&amp;FOC[[#This Row],[usage]]&amp;IFERROR(VALUE(FOC[[#This Row],[Column1]]),FOC[[#This Row],[Column1]])</f>
        <v/>
      </c>
      <c r="D685" t="inlineStr">
        <is>
          <t>OPTIC WHITE@OPTIC WHITE</t>
        </is>
      </c>
      <c r="E685" t="n">
        <v>1048.5</v>
      </c>
      <c r="F685" t="n">
        <v>4.5</v>
      </c>
      <c r="G685">
        <f>LEFT(FOC[[#This Row],[combo]],FIND("@",FOC[[#This Row],[combo]])-1)</f>
        <v/>
      </c>
    </row>
    <row r="686">
      <c r="A686" t="inlineStr">
        <is>
          <t>PKGK24VE0009202A</t>
        </is>
      </c>
      <c r="B686" t="inlineStr">
        <is>
          <t>B</t>
        </is>
      </c>
      <c r="C686">
        <f>FOC[[#This Row],[ppo_no]]&amp;FOC[[#This Row],[usage]]&amp;IFERROR(VALUE(FOC[[#This Row],[Column1]]),FOC[[#This Row],[Column1]])</f>
        <v/>
      </c>
      <c r="D686" t="inlineStr">
        <is>
          <t>JEP0326BLK@BLACK</t>
        </is>
      </c>
      <c r="E686" t="n">
        <v>1956</v>
      </c>
      <c r="F686" t="n">
        <v>0</v>
      </c>
      <c r="G686">
        <f>LEFT(FOC[[#This Row],[combo]],FIND("@",FOC[[#This Row],[combo]])-1)</f>
        <v/>
      </c>
    </row>
    <row r="687">
      <c r="A687" t="inlineStr">
        <is>
          <t>PKGK24VE0004959B</t>
        </is>
      </c>
      <c r="B687" t="inlineStr">
        <is>
          <t>B</t>
        </is>
      </c>
      <c r="C687">
        <f>FOC[[#This Row],[ppo_no]]&amp;FOC[[#This Row],[usage]]&amp;IFERROR(VALUE(FOC[[#This Row],[Column1]]),FOC[[#This Row],[Column1]])</f>
        <v/>
      </c>
      <c r="D687" t="inlineStr">
        <is>
          <t>JEP0443AFB@Oceana 19-3934 TCX</t>
        </is>
      </c>
      <c r="E687" t="n">
        <v>4968.5</v>
      </c>
      <c r="F687" t="n">
        <v>20</v>
      </c>
      <c r="G687">
        <f>LEFT(FOC[[#This Row],[combo]],FIND("@",FOC[[#This Row],[combo]])-1)</f>
        <v/>
      </c>
    </row>
    <row r="688">
      <c r="A688" t="inlineStr">
        <is>
          <t>PKGK24VE0004959B</t>
        </is>
      </c>
      <c r="B688" t="inlineStr">
        <is>
          <t>B</t>
        </is>
      </c>
      <c r="C688">
        <f>FOC[[#This Row],[ppo_no]]&amp;FOC[[#This Row],[usage]]&amp;IFERROR(VALUE(FOC[[#This Row],[Column1]]),FOC[[#This Row],[Column1]])</f>
        <v/>
      </c>
      <c r="D688" t="inlineStr">
        <is>
          <t>JEP0443GRN@Green Bay 16-5810 TCX</t>
        </is>
      </c>
      <c r="E688" t="n">
        <v>1965.5</v>
      </c>
      <c r="F688" t="n">
        <v>0</v>
      </c>
      <c r="G688">
        <f>LEFT(FOC[[#This Row],[combo]],FIND("@",FOC[[#This Row],[combo]])-1)</f>
        <v/>
      </c>
    </row>
    <row r="689">
      <c r="A689" t="inlineStr">
        <is>
          <t>PKGK24VE0004959B</t>
        </is>
      </c>
      <c r="B689" t="inlineStr">
        <is>
          <t>B</t>
        </is>
      </c>
      <c r="C689">
        <f>FOC[[#This Row],[ppo_no]]&amp;FOC[[#This Row],[usage]]&amp;IFERROR(VALUE(FOC[[#This Row],[Column1]]),FOC[[#This Row],[Column1]])</f>
        <v/>
      </c>
      <c r="D689" t="inlineStr">
        <is>
          <t>JEP0443WHT@White</t>
        </is>
      </c>
      <c r="E689" t="n">
        <v>2862</v>
      </c>
      <c r="F689" t="n">
        <v>0</v>
      </c>
      <c r="G689">
        <f>LEFT(FOC[[#This Row],[combo]],FIND("@",FOC[[#This Row],[combo]])-1)</f>
        <v/>
      </c>
    </row>
    <row r="690">
      <c r="A690" t="inlineStr">
        <is>
          <t>PKGK24VE0004506G</t>
        </is>
      </c>
      <c r="B690" t="inlineStr">
        <is>
          <t>B</t>
        </is>
      </c>
      <c r="C690">
        <f>FOC[[#This Row],[ppo_no]]&amp;FOC[[#This Row],[usage]]&amp;IFERROR(VALUE(FOC[[#This Row],[Column1]]),FOC[[#This Row],[Column1]])</f>
        <v/>
      </c>
      <c r="D690" t="inlineStr">
        <is>
          <t>JEP0442WHT@White</t>
        </is>
      </c>
      <c r="E690" t="n">
        <v>1634.5</v>
      </c>
      <c r="F690" t="n">
        <v>4</v>
      </c>
      <c r="G690">
        <f>LEFT(FOC[[#This Row],[combo]],FIND("@",FOC[[#This Row],[combo]])-1)</f>
        <v/>
      </c>
    </row>
    <row r="691">
      <c r="A691" t="inlineStr">
        <is>
          <t>PKGK24VE0004506G</t>
        </is>
      </c>
      <c r="B691" t="inlineStr">
        <is>
          <t>B</t>
        </is>
      </c>
      <c r="C691">
        <f>FOC[[#This Row],[ppo_no]]&amp;FOC[[#This Row],[usage]]&amp;IFERROR(VALUE(FOC[[#This Row],[Column1]]),FOC[[#This Row],[Column1]])</f>
        <v/>
      </c>
      <c r="D691" t="inlineStr">
        <is>
          <t>JEP0442DGN@PINEGROVE 19-5406 TCX</t>
        </is>
      </c>
      <c r="E691" t="n">
        <v>2058.8</v>
      </c>
      <c r="F691" t="n">
        <v>55</v>
      </c>
      <c r="G691">
        <f>LEFT(FOC[[#This Row],[combo]],FIND("@",FOC[[#This Row],[combo]])-1)</f>
        <v/>
      </c>
    </row>
    <row r="692">
      <c r="A692" t="inlineStr">
        <is>
          <t>PKGK24VE0009134A</t>
        </is>
      </c>
      <c r="B692" t="inlineStr">
        <is>
          <t>F</t>
        </is>
      </c>
      <c r="C692">
        <f>FOC[[#This Row],[ppo_no]]&amp;FOC[[#This Row],[usage]]&amp;IFERROR(VALUE(FOC[[#This Row],[Column1]]),FOC[[#This Row],[Column1]])</f>
        <v/>
      </c>
      <c r="D692" t="inlineStr">
        <is>
          <t>JEP0340NAV@NAVY 48633</t>
        </is>
      </c>
      <c r="E692" t="n">
        <v>2098</v>
      </c>
      <c r="F692" t="n">
        <v>0</v>
      </c>
      <c r="G692">
        <f>LEFT(FOC[[#This Row],[combo]],FIND("@",FOC[[#This Row],[combo]])-1)</f>
        <v/>
      </c>
    </row>
    <row r="693">
      <c r="A693" t="inlineStr">
        <is>
          <t>PKGK24VE0009224A</t>
        </is>
      </c>
      <c r="B693" t="inlineStr">
        <is>
          <t>R</t>
        </is>
      </c>
      <c r="C693">
        <f>FOC[[#This Row],[ppo_no]]&amp;FOC[[#This Row],[usage]]&amp;IFERROR(VALUE(FOC[[#This Row],[Column1]]),FOC[[#This Row],[Column1]])</f>
        <v/>
      </c>
      <c r="D693" t="inlineStr">
        <is>
          <t>JEX0036NAV@SHELL GILET Navy2</t>
        </is>
      </c>
      <c r="E693" t="n">
        <v>93</v>
      </c>
      <c r="F693" t="n">
        <v>7</v>
      </c>
      <c r="G693">
        <f>LEFT(FOC[[#This Row],[combo]],FIND("@",FOC[[#This Row],[combo]])-1)</f>
        <v/>
      </c>
    </row>
    <row r="694">
      <c r="A694" t="inlineStr">
        <is>
          <t>PKGK24VE0009585A</t>
        </is>
      </c>
      <c r="B694" t="inlineStr">
        <is>
          <t>B</t>
        </is>
      </c>
      <c r="C694">
        <f>FOC[[#This Row],[ppo_no]]&amp;FOC[[#This Row],[usage]]&amp;IFERROR(VALUE(FOC[[#This Row],[Column1]]),FOC[[#This Row],[Column1]])</f>
        <v/>
      </c>
      <c r="D694" t="inlineStr">
        <is>
          <t>JEP0409SKY@Chambray Blue  15-4030 TCX</t>
        </is>
      </c>
      <c r="E694" t="n">
        <v>2588.5</v>
      </c>
      <c r="F694" t="n">
        <v>34.5</v>
      </c>
      <c r="G694">
        <f>LEFT(FOC[[#This Row],[combo]],FIND("@",FOC[[#This Row],[combo]])-1)</f>
        <v/>
      </c>
    </row>
    <row r="695">
      <c r="A695" t="inlineStr">
        <is>
          <t>PKGK24VE0009134A</t>
        </is>
      </c>
      <c r="B695" t="inlineStr">
        <is>
          <t>B</t>
        </is>
      </c>
      <c r="C695">
        <f>FOC[[#This Row],[ppo_no]]&amp;FOC[[#This Row],[usage]]&amp;IFERROR(VALUE(FOC[[#This Row],[Column1]]),FOC[[#This Row],[Column1]])</f>
        <v/>
      </c>
      <c r="D695" t="inlineStr">
        <is>
          <t>JEP0340NAV@NAVY 48633</t>
        </is>
      </c>
      <c r="E695" t="n">
        <v>1815.1</v>
      </c>
      <c r="F695" t="n">
        <v>7.5</v>
      </c>
      <c r="G695">
        <f>LEFT(FOC[[#This Row],[combo]],FIND("@",FOC[[#This Row],[combo]])-1)</f>
        <v/>
      </c>
    </row>
    <row r="696">
      <c r="A696" t="inlineStr">
        <is>
          <t>PKGK24VE0009134A</t>
        </is>
      </c>
      <c r="B696" t="inlineStr">
        <is>
          <t>O</t>
        </is>
      </c>
      <c r="C696">
        <f>FOC[[#This Row],[ppo_no]]&amp;FOC[[#This Row],[usage]]&amp;IFERROR(VALUE(FOC[[#This Row],[Column1]]),FOC[[#This Row],[Column1]])</f>
        <v/>
      </c>
      <c r="D696" t="inlineStr">
        <is>
          <t>JEP0340NAV@NAVY 48633</t>
        </is>
      </c>
      <c r="E696" t="n">
        <v>2094</v>
      </c>
      <c r="F696" t="n">
        <v>0</v>
      </c>
      <c r="G696">
        <f>LEFT(FOC[[#This Row],[combo]],FIND("@",FOC[[#This Row],[combo]])-1)</f>
        <v/>
      </c>
    </row>
    <row r="697">
      <c r="A697" t="inlineStr">
        <is>
          <t>PKGK24VE0009202A</t>
        </is>
      </c>
      <c r="B697" t="inlineStr">
        <is>
          <t>B</t>
        </is>
      </c>
      <c r="C697">
        <f>FOC[[#This Row],[ppo_no]]&amp;FOC[[#This Row],[usage]]&amp;IFERROR(VALUE(FOC[[#This Row],[Column1]]),FOC[[#This Row],[Column1]])</f>
        <v/>
      </c>
      <c r="D697" t="inlineStr">
        <is>
          <t>JEP0326NAV@NAVY</t>
        </is>
      </c>
      <c r="E697" t="n">
        <v>2006</v>
      </c>
      <c r="F697" t="n">
        <v>0</v>
      </c>
      <c r="G697">
        <f>LEFT(FOC[[#This Row],[combo]],FIND("@",FOC[[#This Row],[combo]])-1)</f>
        <v/>
      </c>
    </row>
    <row r="698">
      <c r="A698" t="inlineStr">
        <is>
          <t>PKGK24VE0003088A</t>
        </is>
      </c>
      <c r="B698" t="inlineStr">
        <is>
          <t>B</t>
        </is>
      </c>
      <c r="C698">
        <f>FOC[[#This Row],[ppo_no]]&amp;FOC[[#This Row],[usage]]&amp;IFERROR(VALUE(FOC[[#This Row],[Column1]]),FOC[[#This Row],[Column1]])</f>
        <v/>
      </c>
      <c r="D698" t="inlineStr">
        <is>
          <t>NAVY@NAVY-PLH MAST S25</t>
        </is>
      </c>
      <c r="E698" t="n">
        <v>1005.5</v>
      </c>
      <c r="F698" t="n">
        <v>53.5</v>
      </c>
      <c r="G698">
        <f>LEFT(FOC[[#This Row],[combo]],FIND("@",FOC[[#This Row],[combo]])-1)</f>
        <v/>
      </c>
    </row>
    <row r="699">
      <c r="A699" t="inlineStr">
        <is>
          <t>PKGK24VE0003060A</t>
        </is>
      </c>
      <c r="B699" t="inlineStr">
        <is>
          <t>B</t>
        </is>
      </c>
      <c r="C699">
        <f>FOC[[#This Row],[ppo_no]]&amp;FOC[[#This Row],[usage]]&amp;IFERROR(VALUE(FOC[[#This Row],[Column1]]),FOC[[#This Row],[Column1]])</f>
        <v/>
      </c>
      <c r="D699" t="inlineStr">
        <is>
          <t>NAVY@NAVY</t>
        </is>
      </c>
      <c r="E699" t="n">
        <v>1066</v>
      </c>
      <c r="F699" t="n">
        <v>9.5</v>
      </c>
      <c r="G699">
        <f>LEFT(FOC[[#This Row],[combo]],FIND("@",FOC[[#This Row],[combo]])-1)</f>
        <v/>
      </c>
    </row>
    <row r="700">
      <c r="A700" t="inlineStr">
        <is>
          <t>PKGK24VE0003060A</t>
        </is>
      </c>
      <c r="B700" t="inlineStr">
        <is>
          <t>B</t>
        </is>
      </c>
      <c r="C700">
        <f>FOC[[#This Row],[ppo_no]]&amp;FOC[[#This Row],[usage]]&amp;IFERROR(VALUE(FOC[[#This Row],[Column1]]),FOC[[#This Row],[Column1]])</f>
        <v/>
      </c>
      <c r="D700" t="inlineStr">
        <is>
          <t>SKY@SKY</t>
        </is>
      </c>
      <c r="E700" t="n">
        <v>1011</v>
      </c>
      <c r="F700" t="n">
        <v>23</v>
      </c>
      <c r="G700">
        <f>LEFT(FOC[[#This Row],[combo]],FIND("@",FOC[[#This Row],[combo]])-1)</f>
        <v/>
      </c>
    </row>
    <row r="701">
      <c r="A701" t="inlineStr">
        <is>
          <t>PKGK24VE0003060A</t>
        </is>
      </c>
      <c r="B701" t="inlineStr">
        <is>
          <t>F</t>
        </is>
      </c>
      <c r="C701">
        <f>FOC[[#This Row],[ppo_no]]&amp;FOC[[#This Row],[usage]]&amp;IFERROR(VALUE(FOC[[#This Row],[Column1]]),FOC[[#This Row],[Column1]])</f>
        <v/>
      </c>
      <c r="D701" t="inlineStr">
        <is>
          <t>BLACK@19-0303 TPG (Jet Black)</t>
        </is>
      </c>
      <c r="E701" t="n">
        <v>1338</v>
      </c>
      <c r="F701" t="n">
        <v>0</v>
      </c>
      <c r="G701">
        <f>LEFT(FOC[[#This Row],[combo]],FIND("@",FOC[[#This Row],[combo]])-1)</f>
        <v/>
      </c>
    </row>
    <row r="702">
      <c r="A702" t="inlineStr">
        <is>
          <t>PKGK24VE0003463A</t>
        </is>
      </c>
      <c r="B702" t="inlineStr">
        <is>
          <t>B</t>
        </is>
      </c>
      <c r="C702">
        <f>FOC[[#This Row],[ppo_no]]&amp;FOC[[#This Row],[usage]]&amp;IFERROR(VALUE(FOC[[#This Row],[Column1]]),FOC[[#This Row],[Column1]])</f>
        <v/>
      </c>
      <c r="D702" t="inlineStr">
        <is>
          <t>VIVID GREEN@Vivid Green 17-5638 TCX</t>
        </is>
      </c>
      <c r="E702" t="n">
        <v>429.5</v>
      </c>
      <c r="F702" t="n">
        <v>6</v>
      </c>
      <c r="G702">
        <f>LEFT(FOC[[#This Row],[combo]],FIND("@",FOC[[#This Row],[combo]])-1)</f>
        <v/>
      </c>
    </row>
    <row r="703">
      <c r="A703" t="inlineStr">
        <is>
          <t>PKGK24VE0003463A</t>
        </is>
      </c>
      <c r="B703" t="inlineStr">
        <is>
          <t>M1</t>
        </is>
      </c>
      <c r="C703">
        <f>FOC[[#This Row],[ppo_no]]&amp;FOC[[#This Row],[usage]]&amp;IFERROR(VALUE(FOC[[#This Row],[Column1]]),FOC[[#This Row],[Column1]])</f>
        <v/>
      </c>
      <c r="D703" t="inlineStr">
        <is>
          <t>PURPLE@17-5735 TPG</t>
        </is>
      </c>
      <c r="E703" t="n">
        <v>33</v>
      </c>
      <c r="F703" t="n">
        <v>0</v>
      </c>
      <c r="G703">
        <f>LEFT(FOC[[#This Row],[combo]],FIND("@",FOC[[#This Row],[combo]])-1)</f>
        <v/>
      </c>
    </row>
    <row r="704">
      <c r="A704" t="inlineStr">
        <is>
          <t>PKGK24VE0003463A</t>
        </is>
      </c>
      <c r="B704" t="inlineStr">
        <is>
          <t>B</t>
        </is>
      </c>
      <c r="C704">
        <f>FOC[[#This Row],[ppo_no]]&amp;FOC[[#This Row],[usage]]&amp;IFERROR(VALUE(FOC[[#This Row],[Column1]]),FOC[[#This Row],[Column1]])</f>
        <v/>
      </c>
      <c r="D704" t="inlineStr">
        <is>
          <t>EVER GREEN@19-5420 TPG(EVERGREEN)</t>
        </is>
      </c>
      <c r="E704" t="n">
        <v>1379</v>
      </c>
      <c r="F704" t="n">
        <v>0</v>
      </c>
      <c r="G704">
        <f>LEFT(FOC[[#This Row],[combo]],FIND("@",FOC[[#This Row],[combo]])-1)</f>
        <v/>
      </c>
    </row>
    <row r="705">
      <c r="A705" t="inlineStr">
        <is>
          <t>PKGK24VE0003088A</t>
        </is>
      </c>
      <c r="B705" t="inlineStr">
        <is>
          <t>M1</t>
        </is>
      </c>
      <c r="C705">
        <f>FOC[[#This Row],[ppo_no]]&amp;FOC[[#This Row],[usage]]&amp;IFERROR(VALUE(FOC[[#This Row],[Column1]]),FOC[[#This Row],[Column1]])</f>
        <v/>
      </c>
      <c r="D705" t="inlineStr">
        <is>
          <t>SAND@SAND-PLH MAST S25</t>
        </is>
      </c>
      <c r="E705" t="n">
        <v>55.5</v>
      </c>
      <c r="F705" t="n">
        <v>0</v>
      </c>
      <c r="G705">
        <f>LEFT(FOC[[#This Row],[combo]],FIND("@",FOC[[#This Row],[combo]])-1)</f>
        <v/>
      </c>
    </row>
    <row r="706">
      <c r="A706" t="inlineStr">
        <is>
          <t>PKGK24VE0003463A</t>
        </is>
      </c>
      <c r="B706" t="inlineStr">
        <is>
          <t>M1</t>
        </is>
      </c>
      <c r="C706">
        <f>FOC[[#This Row],[ppo_no]]&amp;FOC[[#This Row],[usage]]&amp;IFERROR(VALUE(FOC[[#This Row],[Column1]]),FOC[[#This Row],[Column1]])</f>
        <v/>
      </c>
      <c r="D706" t="inlineStr">
        <is>
          <t>HOT PINK@18-4220 TPG</t>
        </is>
      </c>
      <c r="E706" t="n">
        <v>41.5</v>
      </c>
      <c r="F706" t="n">
        <v>0</v>
      </c>
      <c r="G706">
        <f>LEFT(FOC[[#This Row],[combo]],FIND("@",FOC[[#This Row],[combo]])-1)</f>
        <v/>
      </c>
    </row>
    <row r="707">
      <c r="A707" t="inlineStr">
        <is>
          <t>PKGK24VE0003463A</t>
        </is>
      </c>
      <c r="B707" t="inlineStr">
        <is>
          <t>M1</t>
        </is>
      </c>
      <c r="C707">
        <f>FOC[[#This Row],[ppo_no]]&amp;FOC[[#This Row],[usage]]&amp;IFERROR(VALUE(FOC[[#This Row],[Column1]]),FOC[[#This Row],[Column1]])</f>
        <v/>
      </c>
      <c r="D707" t="inlineStr">
        <is>
          <t>AIRY BLUE@14-5718 TPG(ACQUA)</t>
        </is>
      </c>
      <c r="E707" t="n">
        <v>53.5</v>
      </c>
      <c r="F707" t="n">
        <v>6</v>
      </c>
      <c r="G707">
        <f>LEFT(FOC[[#This Row],[combo]],FIND("@",FOC[[#This Row],[combo]])-1)</f>
        <v/>
      </c>
    </row>
    <row r="708">
      <c r="A708" t="inlineStr">
        <is>
          <t>PKGK24VE0003463A</t>
        </is>
      </c>
      <c r="B708" t="inlineStr">
        <is>
          <t>B</t>
        </is>
      </c>
      <c r="C708">
        <f>FOC[[#This Row],[ppo_no]]&amp;FOC[[#This Row],[usage]]&amp;IFERROR(VALUE(FOC[[#This Row],[Column1]]),FOC[[#This Row],[Column1]])</f>
        <v/>
      </c>
      <c r="D708" t="inlineStr">
        <is>
          <t>CAPRI@15-4825 TPG</t>
        </is>
      </c>
      <c r="E708" t="n">
        <v>457</v>
      </c>
      <c r="F708" t="n">
        <v>0</v>
      </c>
      <c r="G708">
        <f>LEFT(FOC[[#This Row],[combo]],FIND("@",FOC[[#This Row],[combo]])-1)</f>
        <v/>
      </c>
    </row>
    <row r="709">
      <c r="A709" t="inlineStr">
        <is>
          <t>PKGK24VE0003088A</t>
        </is>
      </c>
      <c r="B709" t="inlineStr">
        <is>
          <t>M1</t>
        </is>
      </c>
      <c r="C709">
        <f>FOC[[#This Row],[ppo_no]]&amp;FOC[[#This Row],[usage]]&amp;IFERROR(VALUE(FOC[[#This Row],[Column1]]),FOC[[#This Row],[Column1]])</f>
        <v/>
      </c>
      <c r="D709" t="inlineStr">
        <is>
          <t>NAVY@NAVY-PLH MAST S25</t>
        </is>
      </c>
      <c r="E709" t="n">
        <v>58</v>
      </c>
      <c r="F709" t="n">
        <v>0</v>
      </c>
      <c r="G709">
        <f>LEFT(FOC[[#This Row],[combo]],FIND("@",FOC[[#This Row],[combo]])-1)</f>
        <v/>
      </c>
    </row>
    <row r="710">
      <c r="A710" t="inlineStr">
        <is>
          <t>PKGK24VE0003060A</t>
        </is>
      </c>
      <c r="B710" t="inlineStr">
        <is>
          <t>F</t>
        </is>
      </c>
      <c r="C710">
        <f>FOC[[#This Row],[ppo_no]]&amp;FOC[[#This Row],[usage]]&amp;IFERROR(VALUE(FOC[[#This Row],[Column1]]),FOC[[#This Row],[Column1]])</f>
        <v/>
      </c>
      <c r="D710" t="inlineStr">
        <is>
          <t>NAVY@NAVY</t>
        </is>
      </c>
      <c r="E710" t="n">
        <v>1401</v>
      </c>
      <c r="F710" t="n">
        <v>0</v>
      </c>
      <c r="G710">
        <f>LEFT(FOC[[#This Row],[combo]],FIND("@",FOC[[#This Row],[combo]])-1)</f>
        <v/>
      </c>
    </row>
    <row r="711">
      <c r="A711" t="inlineStr">
        <is>
          <t>PKGK24VE0003463A</t>
        </is>
      </c>
      <c r="B711" t="inlineStr">
        <is>
          <t>M1</t>
        </is>
      </c>
      <c r="C711">
        <f>FOC[[#This Row],[ppo_no]]&amp;FOC[[#This Row],[usage]]&amp;IFERROR(VALUE(FOC[[#This Row],[Column1]]),FOC[[#This Row],[Column1]])</f>
        <v/>
      </c>
      <c r="D711" t="inlineStr">
        <is>
          <t>EVER GREEN@18-1750 TPG</t>
        </is>
      </c>
      <c r="E711" t="n">
        <v>68.5</v>
      </c>
      <c r="F711" t="n">
        <v>3</v>
      </c>
      <c r="G711">
        <f>LEFT(FOC[[#This Row],[combo]],FIND("@",FOC[[#This Row],[combo]])-1)</f>
        <v/>
      </c>
    </row>
    <row r="712">
      <c r="A712" t="inlineStr">
        <is>
          <t>PKGK24VE0003463A</t>
        </is>
      </c>
      <c r="B712" t="inlineStr">
        <is>
          <t>B</t>
        </is>
      </c>
      <c r="C712">
        <f>FOC[[#This Row],[ppo_no]]&amp;FOC[[#This Row],[usage]]&amp;IFERROR(VALUE(FOC[[#This Row],[Column1]]),FOC[[#This Row],[Column1]])</f>
        <v/>
      </c>
      <c r="D712" t="inlineStr">
        <is>
          <t>INDIGO@19-3929 TPG (INDIGO)</t>
        </is>
      </c>
      <c r="E712" t="n">
        <v>245.5</v>
      </c>
      <c r="F712" t="n">
        <v>0.5</v>
      </c>
      <c r="G712">
        <f>LEFT(FOC[[#This Row],[combo]],FIND("@",FOC[[#This Row],[combo]])-1)</f>
        <v/>
      </c>
    </row>
    <row r="713">
      <c r="A713" t="inlineStr">
        <is>
          <t>PKGK24VE0003463A</t>
        </is>
      </c>
      <c r="B713" t="inlineStr">
        <is>
          <t>B</t>
        </is>
      </c>
      <c r="C713">
        <f>FOC[[#This Row],[ppo_no]]&amp;FOC[[#This Row],[usage]]&amp;IFERROR(VALUE(FOC[[#This Row],[Column1]]),FOC[[#This Row],[Column1]])</f>
        <v/>
      </c>
      <c r="D713" t="inlineStr">
        <is>
          <t>BLACK@19-0303 TPG (Jet Black)</t>
        </is>
      </c>
      <c r="E713" t="n">
        <v>1640</v>
      </c>
      <c r="F713" t="n">
        <v>0</v>
      </c>
      <c r="G713">
        <f>LEFT(FOC[[#This Row],[combo]],FIND("@",FOC[[#This Row],[combo]])-1)</f>
        <v/>
      </c>
    </row>
    <row r="714">
      <c r="A714" t="inlineStr">
        <is>
          <t>PKGK24VE0003088A</t>
        </is>
      </c>
      <c r="B714" t="inlineStr">
        <is>
          <t>R</t>
        </is>
      </c>
      <c r="C714">
        <f>FOC[[#This Row],[ppo_no]]&amp;FOC[[#This Row],[usage]]&amp;IFERROR(VALUE(FOC[[#This Row],[Column1]]),FOC[[#This Row],[Column1]])</f>
        <v/>
      </c>
      <c r="D714" t="inlineStr">
        <is>
          <t>NAVY@NAVY-PLH MAST S25</t>
        </is>
      </c>
      <c r="E714" t="n">
        <v>253.5</v>
      </c>
      <c r="F714" t="n">
        <v>4</v>
      </c>
      <c r="G714">
        <f>LEFT(FOC[[#This Row],[combo]],FIND("@",FOC[[#This Row],[combo]])-1)</f>
        <v/>
      </c>
    </row>
    <row r="715">
      <c r="A715" t="inlineStr">
        <is>
          <t>PKGK24VE0003088A</t>
        </is>
      </c>
      <c r="B715" t="inlineStr">
        <is>
          <t>R</t>
        </is>
      </c>
      <c r="C715">
        <f>FOC[[#This Row],[ppo_no]]&amp;FOC[[#This Row],[usage]]&amp;IFERROR(VALUE(FOC[[#This Row],[Column1]]),FOC[[#This Row],[Column1]])</f>
        <v/>
      </c>
      <c r="D715" t="inlineStr">
        <is>
          <t>SAND@SAND-PLH MAST S25</t>
        </is>
      </c>
      <c r="E715" t="n">
        <v>256.5</v>
      </c>
      <c r="F715" t="n">
        <v>3.5</v>
      </c>
      <c r="G715">
        <f>LEFT(FOC[[#This Row],[combo]],FIND("@",FOC[[#This Row],[combo]])-1)</f>
        <v/>
      </c>
    </row>
    <row r="716">
      <c r="A716" t="inlineStr">
        <is>
          <t>PKGK24VE0003060A</t>
        </is>
      </c>
      <c r="B716" t="inlineStr">
        <is>
          <t>F</t>
        </is>
      </c>
      <c r="C716">
        <f>FOC[[#This Row],[ppo_no]]&amp;FOC[[#This Row],[usage]]&amp;IFERROR(VALUE(FOC[[#This Row],[Column1]]),FOC[[#This Row],[Column1]])</f>
        <v/>
      </c>
      <c r="D716" t="inlineStr">
        <is>
          <t>OPTIC WHITE@OPTIC WHITE</t>
        </is>
      </c>
      <c r="E716" t="n">
        <v>1339</v>
      </c>
      <c r="F716" t="n">
        <v>0</v>
      </c>
      <c r="G716">
        <f>LEFT(FOC[[#This Row],[combo]],FIND("@",FOC[[#This Row],[combo]])-1)</f>
        <v/>
      </c>
    </row>
    <row r="717">
      <c r="A717" t="inlineStr">
        <is>
          <t>PKGK24VE0003463A</t>
        </is>
      </c>
      <c r="B717" t="inlineStr">
        <is>
          <t>B</t>
        </is>
      </c>
      <c r="C717">
        <f>FOC[[#This Row],[ppo_no]]&amp;FOC[[#This Row],[usage]]&amp;IFERROR(VALUE(FOC[[#This Row],[Column1]]),FOC[[#This Row],[Column1]])</f>
        <v/>
      </c>
      <c r="D717" t="inlineStr">
        <is>
          <t>WHITE@OPTIC WHITE</t>
        </is>
      </c>
      <c r="E717" t="n">
        <v>1993</v>
      </c>
      <c r="F717" t="n">
        <v>0</v>
      </c>
      <c r="G717">
        <f>LEFT(FOC[[#This Row],[combo]],FIND("@",FOC[[#This Row],[combo]])-1)</f>
        <v/>
      </c>
    </row>
    <row r="718">
      <c r="A718" t="inlineStr">
        <is>
          <t>PKGK24VE0003463A</t>
        </is>
      </c>
      <c r="B718" t="inlineStr">
        <is>
          <t>M1</t>
        </is>
      </c>
      <c r="C718">
        <f>FOC[[#This Row],[ppo_no]]&amp;FOC[[#This Row],[usage]]&amp;IFERROR(VALUE(FOC[[#This Row],[Column1]]),FOC[[#This Row],[Column1]])</f>
        <v/>
      </c>
      <c r="D718" t="inlineStr">
        <is>
          <t>SUGAR CORAL@19-3919  TPG</t>
        </is>
      </c>
      <c r="E718" t="n">
        <v>47.5</v>
      </c>
      <c r="F718" t="n">
        <v>3</v>
      </c>
      <c r="G718">
        <f>LEFT(FOC[[#This Row],[combo]],FIND("@",FOC[[#This Row],[combo]])-1)</f>
        <v/>
      </c>
    </row>
    <row r="719">
      <c r="A719" t="inlineStr">
        <is>
          <t>PKGK24VE0009585A</t>
        </is>
      </c>
      <c r="B719" t="inlineStr">
        <is>
          <t>B</t>
        </is>
      </c>
      <c r="C719">
        <f>FOC[[#This Row],[ppo_no]]&amp;FOC[[#This Row],[usage]]&amp;IFERROR(VALUE(FOC[[#This Row],[Column1]]),FOC[[#This Row],[Column1]])</f>
        <v/>
      </c>
      <c r="D719" t="inlineStr">
        <is>
          <t>JEP0317WNE@Wine AW21</t>
        </is>
      </c>
      <c r="E719" t="n">
        <v>1999</v>
      </c>
      <c r="F719" t="n">
        <v>7</v>
      </c>
      <c r="G719">
        <f>LEFT(FOC[[#This Row],[combo]],FIND("@",FOC[[#This Row],[combo]])-1)</f>
        <v/>
      </c>
    </row>
    <row r="720">
      <c r="A720" t="inlineStr">
        <is>
          <t>PKGK24VE0004506G</t>
        </is>
      </c>
      <c r="B720" t="inlineStr">
        <is>
          <t>B</t>
        </is>
      </c>
      <c r="C720">
        <f>FOC[[#This Row],[ppo_no]]&amp;FOC[[#This Row],[usage]]&amp;IFERROR(VALUE(FOC[[#This Row],[Column1]]),FOC[[#This Row],[Column1]])</f>
        <v/>
      </c>
      <c r="D720" t="inlineStr">
        <is>
          <t>JEP0442NAV@French Blue</t>
        </is>
      </c>
      <c r="E720" t="n">
        <v>2179.5</v>
      </c>
      <c r="F720" t="n">
        <v>0</v>
      </c>
      <c r="G720">
        <f>LEFT(FOC[[#This Row],[combo]],FIND("@",FOC[[#This Row],[combo]])-1)</f>
        <v/>
      </c>
    </row>
    <row r="721">
      <c r="A721" t="inlineStr">
        <is>
          <t>PKGK24VE0009227A</t>
        </is>
      </c>
      <c r="B721" t="inlineStr">
        <is>
          <t>B</t>
        </is>
      </c>
      <c r="C721">
        <f>FOC[[#This Row],[ppo_no]]&amp;FOC[[#This Row],[usage]]&amp;IFERROR(VALUE(FOC[[#This Row],[Column1]]),FOC[[#This Row],[Column1]])</f>
        <v/>
      </c>
      <c r="D721" t="inlineStr">
        <is>
          <t>JEP0453WHT@White</t>
        </is>
      </c>
      <c r="E721" t="n">
        <v>2740.5</v>
      </c>
      <c r="F721" t="n">
        <v>26</v>
      </c>
      <c r="G721">
        <f>LEFT(FOC[[#This Row],[combo]],FIND("@",FOC[[#This Row],[combo]])-1)</f>
        <v/>
      </c>
    </row>
    <row r="722">
      <c r="A722" t="inlineStr">
        <is>
          <t>PKGK24VE0009585A</t>
        </is>
      </c>
      <c r="B722" t="inlineStr">
        <is>
          <t>B</t>
        </is>
      </c>
      <c r="C722">
        <f>FOC[[#This Row],[ppo_no]]&amp;FOC[[#This Row],[usage]]&amp;IFERROR(VALUE(FOC[[#This Row],[Column1]]),FOC[[#This Row],[Column1]])</f>
        <v/>
      </c>
      <c r="D722" t="inlineStr">
        <is>
          <t>JEP0385LPK@MAUVE PURPLE 13-3405 TCX</t>
        </is>
      </c>
      <c r="E722" t="n">
        <v>1406.5</v>
      </c>
      <c r="F722" t="n">
        <v>6</v>
      </c>
      <c r="G722">
        <f>LEFT(FOC[[#This Row],[combo]],FIND("@",FOC[[#This Row],[combo]])-1)</f>
        <v/>
      </c>
    </row>
    <row r="723">
      <c r="A723" t="inlineStr">
        <is>
          <t>PKGK24VE0003463A</t>
        </is>
      </c>
      <c r="B723" t="inlineStr">
        <is>
          <t>B</t>
        </is>
      </c>
      <c r="C723">
        <f>FOC[[#This Row],[ppo_no]]&amp;FOC[[#This Row],[usage]]&amp;IFERROR(VALUE(FOC[[#This Row],[Column1]]),FOC[[#This Row],[Column1]])</f>
        <v/>
      </c>
      <c r="D723" t="inlineStr">
        <is>
          <t>HOT PINK@17-1937 TPG (hot pink)</t>
        </is>
      </c>
      <c r="E723" t="n">
        <v>581.5</v>
      </c>
      <c r="F723" t="n">
        <v>0</v>
      </c>
      <c r="G723">
        <f>LEFT(FOC[[#This Row],[combo]],FIND("@",FOC[[#This Row],[combo]])-1)</f>
        <v/>
      </c>
    </row>
    <row r="724">
      <c r="A724" t="inlineStr">
        <is>
          <t>PKGK24VE0003463A</t>
        </is>
      </c>
      <c r="B724" t="inlineStr">
        <is>
          <t>M1</t>
        </is>
      </c>
      <c r="C724">
        <f>FOC[[#This Row],[ppo_no]]&amp;FOC[[#This Row],[usage]]&amp;IFERROR(VALUE(FOC[[#This Row],[Column1]]),FOC[[#This Row],[Column1]])</f>
        <v/>
      </c>
      <c r="D724" t="inlineStr">
        <is>
          <t>WHITE@19-3223 TPG</t>
        </is>
      </c>
      <c r="E724" t="n">
        <v>89.5</v>
      </c>
      <c r="F724" t="n">
        <v>3</v>
      </c>
      <c r="G724">
        <f>LEFT(FOC[[#This Row],[combo]],FIND("@",FOC[[#This Row],[combo]])-1)</f>
        <v/>
      </c>
    </row>
    <row r="725">
      <c r="A725" t="inlineStr">
        <is>
          <t>PKGK24VE0003463A</t>
        </is>
      </c>
      <c r="B725" t="inlineStr">
        <is>
          <t>B</t>
        </is>
      </c>
      <c r="C725">
        <f>FOC[[#This Row],[ppo_no]]&amp;FOC[[#This Row],[usage]]&amp;IFERROR(VALUE(FOC[[#This Row],[Column1]]),FOC[[#This Row],[Column1]])</f>
        <v/>
      </c>
      <c r="D725" t="inlineStr">
        <is>
          <t>LILAC@14-3812 TPG (LILAC)</t>
        </is>
      </c>
      <c r="E725" t="n">
        <v>593</v>
      </c>
      <c r="F725" t="n">
        <v>6.5</v>
      </c>
      <c r="G725">
        <f>LEFT(FOC[[#This Row],[combo]],FIND("@",FOC[[#This Row],[combo]])-1)</f>
        <v/>
      </c>
    </row>
    <row r="726">
      <c r="A726" t="inlineStr">
        <is>
          <t>PKGK24VE0009585A</t>
        </is>
      </c>
      <c r="B726" t="inlineStr">
        <is>
          <t>B</t>
        </is>
      </c>
      <c r="C726">
        <f>FOC[[#This Row],[ppo_no]]&amp;FOC[[#This Row],[usage]]&amp;IFERROR(VALUE(FOC[[#This Row],[Column1]]),FOC[[#This Row],[Column1]])</f>
        <v/>
      </c>
      <c r="D726" t="inlineStr">
        <is>
          <t>JEP0317BLK@BLACK</t>
        </is>
      </c>
      <c r="E726" t="n">
        <v>5073.5</v>
      </c>
      <c r="F726" t="n">
        <v>0</v>
      </c>
      <c r="G726">
        <f>LEFT(FOC[[#This Row],[combo]],FIND("@",FOC[[#This Row],[combo]])-1)</f>
        <v/>
      </c>
    </row>
    <row r="727">
      <c r="A727" t="inlineStr">
        <is>
          <t>PKGK24VE0009585A</t>
        </is>
      </c>
      <c r="B727" t="inlineStr">
        <is>
          <t>B</t>
        </is>
      </c>
      <c r="C727">
        <f>FOC[[#This Row],[ppo_no]]&amp;FOC[[#This Row],[usage]]&amp;IFERROR(VALUE(FOC[[#This Row],[Column1]]),FOC[[#This Row],[Column1]])</f>
        <v/>
      </c>
      <c r="D727" t="inlineStr">
        <is>
          <t>JEP0317NAV@NAVY</t>
        </is>
      </c>
      <c r="E727" t="n">
        <v>5521.5</v>
      </c>
      <c r="F727" t="n">
        <v>3</v>
      </c>
      <c r="G727">
        <f>LEFT(FOC[[#This Row],[combo]],FIND("@",FOC[[#This Row],[combo]])-1)</f>
        <v/>
      </c>
    </row>
    <row r="728">
      <c r="A728" t="inlineStr">
        <is>
          <t>PKGK24VE0009585A</t>
        </is>
      </c>
      <c r="B728" t="inlineStr">
        <is>
          <t>B</t>
        </is>
      </c>
      <c r="C728">
        <f>FOC[[#This Row],[ppo_no]]&amp;FOC[[#This Row],[usage]]&amp;IFERROR(VALUE(FOC[[#This Row],[Column1]]),FOC[[#This Row],[Column1]])</f>
        <v/>
      </c>
      <c r="D728" t="inlineStr">
        <is>
          <t>JEP0409PET@Midnight Navy  19-4110 TCX</t>
        </is>
      </c>
      <c r="E728" t="n">
        <v>1987.5</v>
      </c>
      <c r="F728" t="n">
        <v>0.5</v>
      </c>
      <c r="G728">
        <f>LEFT(FOC[[#This Row],[combo]],FIND("@",FOC[[#This Row],[combo]])-1)</f>
        <v/>
      </c>
    </row>
    <row r="729">
      <c r="A729" t="inlineStr">
        <is>
          <t>PKGK24VE0000387G</t>
        </is>
      </c>
      <c r="B729" t="inlineStr">
        <is>
          <t>O</t>
        </is>
      </c>
      <c r="C729">
        <f>FOC[[#This Row],[ppo_no]]&amp;FOC[[#This Row],[usage]]&amp;IFERROR(VALUE(FOC[[#This Row],[Column1]]),FOC[[#This Row],[Column1]])</f>
        <v/>
      </c>
      <c r="D729" t="inlineStr">
        <is>
          <t>JEP0342NAV@Navy</t>
        </is>
      </c>
      <c r="E729" t="n">
        <v>1309</v>
      </c>
      <c r="F729" t="n">
        <v>0</v>
      </c>
      <c r="G729">
        <f>LEFT(FOC[[#This Row],[combo]],FIND("@",FOC[[#This Row],[combo]])-1)</f>
        <v/>
      </c>
    </row>
    <row r="730">
      <c r="A730" t="inlineStr">
        <is>
          <t>PKGK24VE0003007A</t>
        </is>
      </c>
      <c r="B730" t="inlineStr">
        <is>
          <t>O</t>
        </is>
      </c>
      <c r="C730">
        <f>FOC[[#This Row],[ppo_no]]&amp;FOC[[#This Row],[usage]]&amp;IFERROR(VALUE(FOC[[#This Row],[Column1]]),FOC[[#This Row],[Column1]])</f>
        <v/>
      </c>
      <c r="D730" t="inlineStr">
        <is>
          <t>JEA0006NAV@NAVY</t>
        </is>
      </c>
      <c r="E730" t="n">
        <v>3227</v>
      </c>
      <c r="F730" t="n">
        <v>0</v>
      </c>
      <c r="G730">
        <f>LEFT(FOC[[#This Row],[combo]],FIND("@",FOC[[#This Row],[combo]])-1)</f>
        <v/>
      </c>
    </row>
    <row r="731">
      <c r="A731" t="inlineStr">
        <is>
          <t>PKGK24VE0003007A</t>
        </is>
      </c>
      <c r="B731" t="inlineStr">
        <is>
          <t>F</t>
        </is>
      </c>
      <c r="C731">
        <f>FOC[[#This Row],[ppo_no]]&amp;FOC[[#This Row],[usage]]&amp;IFERROR(VALUE(FOC[[#This Row],[Column1]]),FOC[[#This Row],[Column1]])</f>
        <v/>
      </c>
      <c r="D731" t="inlineStr">
        <is>
          <t>JEA0006NAV@NAVY</t>
        </is>
      </c>
      <c r="E731" t="n">
        <v>3205</v>
      </c>
      <c r="F731" t="n">
        <v>0</v>
      </c>
      <c r="G731">
        <f>LEFT(FOC[[#This Row],[combo]],FIND("@",FOC[[#This Row],[combo]])-1)</f>
        <v/>
      </c>
    </row>
    <row r="732">
      <c r="A732" t="inlineStr">
        <is>
          <t>PKGK24VE0003007A</t>
        </is>
      </c>
      <c r="B732" t="inlineStr">
        <is>
          <t>F</t>
        </is>
      </c>
      <c r="C732">
        <f>FOC[[#This Row],[ppo_no]]&amp;FOC[[#This Row],[usage]]&amp;IFERROR(VALUE(FOC[[#This Row],[Column1]]),FOC[[#This Row],[Column1]])</f>
        <v/>
      </c>
      <c r="D732" t="inlineStr">
        <is>
          <t>JEA0006GRN@GREEN</t>
        </is>
      </c>
      <c r="E732" t="n">
        <v>1584</v>
      </c>
      <c r="F732" t="n">
        <v>0</v>
      </c>
      <c r="G732">
        <f>LEFT(FOC[[#This Row],[combo]],FIND("@",FOC[[#This Row],[combo]])-1)</f>
        <v/>
      </c>
    </row>
    <row r="733">
      <c r="A733" t="inlineStr">
        <is>
          <t>PKGK24VE0003007A</t>
        </is>
      </c>
      <c r="B733" t="inlineStr">
        <is>
          <t>O</t>
        </is>
      </c>
      <c r="C733">
        <f>FOC[[#This Row],[ppo_no]]&amp;FOC[[#This Row],[usage]]&amp;IFERROR(VALUE(FOC[[#This Row],[Column1]]),FOC[[#This Row],[Column1]])</f>
        <v/>
      </c>
      <c r="D733" t="inlineStr">
        <is>
          <t>JEA0006GRN@GREEN</t>
        </is>
      </c>
      <c r="E733" t="n">
        <v>1623</v>
      </c>
      <c r="F733" t="n">
        <v>0</v>
      </c>
      <c r="G733">
        <f>LEFT(FOC[[#This Row],[combo]],FIND("@",FOC[[#This Row],[combo]])-1)</f>
        <v/>
      </c>
    </row>
    <row r="734">
      <c r="A734" t="inlineStr">
        <is>
          <t>PKGK24VE0000387G</t>
        </is>
      </c>
      <c r="B734" t="inlineStr">
        <is>
          <t>R</t>
        </is>
      </c>
      <c r="C734">
        <f>FOC[[#This Row],[ppo_no]]&amp;FOC[[#This Row],[usage]]&amp;IFERROR(VALUE(FOC[[#This Row],[Column1]]),FOC[[#This Row],[Column1]])</f>
        <v/>
      </c>
      <c r="D734" t="inlineStr">
        <is>
          <t>JEP0342NAV@Navy</t>
        </is>
      </c>
      <c r="E734" t="n">
        <v>106.5</v>
      </c>
      <c r="F734" t="n">
        <v>0</v>
      </c>
      <c r="G734">
        <f>LEFT(FOC[[#This Row],[combo]],FIND("@",FOC[[#This Row],[combo]])-1)</f>
        <v/>
      </c>
    </row>
    <row r="735">
      <c r="A735" t="inlineStr">
        <is>
          <t>PKGK24VE0009585A</t>
        </is>
      </c>
      <c r="B735" t="inlineStr">
        <is>
          <t>B</t>
        </is>
      </c>
      <c r="C735">
        <f>FOC[[#This Row],[ppo_no]]&amp;FOC[[#This Row],[usage]]&amp;IFERROR(VALUE(FOC[[#This Row],[Column1]]),FOC[[#This Row],[Column1]])</f>
        <v/>
      </c>
      <c r="D735" t="inlineStr">
        <is>
          <t>JEP0437DPK@Roan Rouge</t>
        </is>
      </c>
      <c r="E735" t="n">
        <v>1982</v>
      </c>
      <c r="F735" t="n">
        <v>0</v>
      </c>
      <c r="G735">
        <f>LEFT(FOC[[#This Row],[combo]],FIND("@",FOC[[#This Row],[combo]])-1)</f>
        <v/>
      </c>
    </row>
    <row r="736">
      <c r="A736" t="inlineStr">
        <is>
          <t>PKGK24VE0006001F</t>
        </is>
      </c>
      <c r="B736" t="inlineStr">
        <is>
          <t>F</t>
        </is>
      </c>
      <c r="C736">
        <f>FOC[[#This Row],[ppo_no]]&amp;FOC[[#This Row],[usage]]&amp;IFERROR(VALUE(FOC[[#This Row],[Column1]]),FOC[[#This Row],[Column1]])</f>
        <v/>
      </c>
      <c r="D736" t="inlineStr">
        <is>
          <t>JEP0340IDG@Indigo blue</t>
        </is>
      </c>
      <c r="E736" t="n">
        <v>4032</v>
      </c>
      <c r="F736" t="n">
        <v>0</v>
      </c>
      <c r="G736">
        <f>LEFT(FOC[[#This Row],[combo]],FIND("@",FOC[[#This Row],[combo]])-1)</f>
        <v/>
      </c>
    </row>
    <row r="737">
      <c r="A737" t="inlineStr">
        <is>
          <t>PKGK24VE0009074B</t>
        </is>
      </c>
      <c r="B737" t="inlineStr">
        <is>
          <t>O</t>
        </is>
      </c>
      <c r="C737">
        <f>FOC[[#This Row],[ppo_no]]&amp;FOC[[#This Row],[usage]]&amp;IFERROR(VALUE(FOC[[#This Row],[Column1]]),FOC[[#This Row],[Column1]])</f>
        <v/>
      </c>
      <c r="D737" t="inlineStr">
        <is>
          <t>JEP0340WHT@White</t>
        </is>
      </c>
      <c r="E737" t="n">
        <v>3241</v>
      </c>
      <c r="F737" t="n">
        <v>0</v>
      </c>
      <c r="G737">
        <f>LEFT(FOC[[#This Row],[combo]],FIND("@",FOC[[#This Row],[combo]])-1)</f>
        <v/>
      </c>
    </row>
    <row r="738">
      <c r="A738" t="inlineStr">
        <is>
          <t>PKGK24VE0006001F</t>
        </is>
      </c>
      <c r="B738" t="inlineStr">
        <is>
          <t>O</t>
        </is>
      </c>
      <c r="C738">
        <f>FOC[[#This Row],[ppo_no]]&amp;FOC[[#This Row],[usage]]&amp;IFERROR(VALUE(FOC[[#This Row],[Column1]]),FOC[[#This Row],[Column1]])</f>
        <v/>
      </c>
      <c r="D738" t="inlineStr">
        <is>
          <t>JEP0340IDG@Indigo blue</t>
        </is>
      </c>
      <c r="E738" t="n">
        <v>4077</v>
      </c>
      <c r="F738" t="n">
        <v>0</v>
      </c>
      <c r="G738">
        <f>LEFT(FOC[[#This Row],[combo]],FIND("@",FOC[[#This Row],[combo]])-1)</f>
        <v/>
      </c>
    </row>
    <row r="739">
      <c r="A739" t="inlineStr">
        <is>
          <t>PKGK24VE0009074B</t>
        </is>
      </c>
      <c r="B739" t="inlineStr">
        <is>
          <t>B</t>
        </is>
      </c>
      <c r="C739">
        <f>FOC[[#This Row],[ppo_no]]&amp;FOC[[#This Row],[usage]]&amp;IFERROR(VALUE(FOC[[#This Row],[Column1]]),FOC[[#This Row],[Column1]])</f>
        <v/>
      </c>
      <c r="D739" t="inlineStr">
        <is>
          <t>JEP0360RED@RED</t>
        </is>
      </c>
      <c r="E739" t="n">
        <v>2004</v>
      </c>
      <c r="F739" t="n">
        <v>21</v>
      </c>
      <c r="G739">
        <f>LEFT(FOC[[#This Row],[combo]],FIND("@",FOC[[#This Row],[combo]])-1)</f>
        <v/>
      </c>
    </row>
    <row r="740">
      <c r="A740" t="inlineStr">
        <is>
          <t>PKGK24VE0009074B</t>
        </is>
      </c>
      <c r="B740" t="inlineStr">
        <is>
          <t>B</t>
        </is>
      </c>
      <c r="C740">
        <f>FOC[[#This Row],[ppo_no]]&amp;FOC[[#This Row],[usage]]&amp;IFERROR(VALUE(FOC[[#This Row],[Column1]]),FOC[[#This Row],[Column1]])</f>
        <v/>
      </c>
      <c r="D740" t="inlineStr">
        <is>
          <t>JEP0452OLV@Boa</t>
        </is>
      </c>
      <c r="E740" t="n">
        <v>2583.5</v>
      </c>
      <c r="F740" t="n">
        <v>0</v>
      </c>
      <c r="G740">
        <f>LEFT(FOC[[#This Row],[combo]],FIND("@",FOC[[#This Row],[combo]])-1)</f>
        <v/>
      </c>
    </row>
    <row r="741">
      <c r="A741" t="inlineStr">
        <is>
          <t>PKGK24VE0009074B</t>
        </is>
      </c>
      <c r="B741" t="inlineStr">
        <is>
          <t>B</t>
        </is>
      </c>
      <c r="C741">
        <f>FOC[[#This Row],[ppo_no]]&amp;FOC[[#This Row],[usage]]&amp;IFERROR(VALUE(FOC[[#This Row],[Column1]]),FOC[[#This Row],[Column1]])</f>
        <v/>
      </c>
      <c r="D741" t="inlineStr">
        <is>
          <t>JEP0452TEL@Majolica Blue 19-4125 TCX</t>
        </is>
      </c>
      <c r="E741" t="n">
        <v>1855</v>
      </c>
      <c r="F741" t="n">
        <v>62.5</v>
      </c>
      <c r="G741">
        <f>LEFT(FOC[[#This Row],[combo]],FIND("@",FOC[[#This Row],[combo]])-1)</f>
        <v/>
      </c>
    </row>
    <row r="742">
      <c r="A742" t="inlineStr">
        <is>
          <t>PKGK24VE0009224A</t>
        </is>
      </c>
      <c r="B742" t="inlineStr">
        <is>
          <t>M1</t>
        </is>
      </c>
      <c r="C742">
        <f>FOC[[#This Row],[ppo_no]]&amp;FOC[[#This Row],[usage]]&amp;IFERROR(VALUE(FOC[[#This Row],[Column1]]),FOC[[#This Row],[Column1]])</f>
        <v/>
      </c>
      <c r="D742" t="inlineStr">
        <is>
          <t>JEX0036NAV@SHELL GILET Navy2</t>
        </is>
      </c>
      <c r="E742" t="n">
        <v>1187.5</v>
      </c>
      <c r="F742" t="n">
        <v>0</v>
      </c>
      <c r="G742">
        <f>LEFT(FOC[[#This Row],[combo]],FIND("@",FOC[[#This Row],[combo]])-1)</f>
        <v/>
      </c>
    </row>
    <row r="743">
      <c r="A743" t="inlineStr">
        <is>
          <t>PKGK24VE0009134A</t>
        </is>
      </c>
      <c r="B743" t="inlineStr">
        <is>
          <t>B</t>
        </is>
      </c>
      <c r="C743">
        <f>FOC[[#This Row],[ppo_no]]&amp;FOC[[#This Row],[usage]]&amp;IFERROR(VALUE(FOC[[#This Row],[Column1]]),FOC[[#This Row],[Column1]])</f>
        <v/>
      </c>
      <c r="D743" t="inlineStr">
        <is>
          <t>JEP0340BLK@ANTHRACITE</t>
        </is>
      </c>
      <c r="E743" t="n">
        <v>880.5</v>
      </c>
      <c r="F743" t="n">
        <v>0</v>
      </c>
      <c r="G743">
        <f>LEFT(FOC[[#This Row],[combo]],FIND("@",FOC[[#This Row],[combo]])-1)</f>
        <v/>
      </c>
    </row>
    <row r="744">
      <c r="A744" t="inlineStr">
        <is>
          <t>PKGK24VE0009134A</t>
        </is>
      </c>
      <c r="B744" t="inlineStr">
        <is>
          <t>O</t>
        </is>
      </c>
      <c r="C744">
        <f>FOC[[#This Row],[ppo_no]]&amp;FOC[[#This Row],[usage]]&amp;IFERROR(VALUE(FOC[[#This Row],[Column1]]),FOC[[#This Row],[Column1]])</f>
        <v/>
      </c>
      <c r="D744" t="inlineStr">
        <is>
          <t>JEP0340WHT@White</t>
        </is>
      </c>
      <c r="E744" t="n">
        <v>1252</v>
      </c>
      <c r="F744" t="n">
        <v>0</v>
      </c>
      <c r="G744">
        <f>LEFT(FOC[[#This Row],[combo]],FIND("@",FOC[[#This Row],[combo]])-1)</f>
        <v/>
      </c>
    </row>
    <row r="745">
      <c r="A745" t="inlineStr">
        <is>
          <t>PKGK24VE0009134A</t>
        </is>
      </c>
      <c r="B745" t="inlineStr">
        <is>
          <t>F</t>
        </is>
      </c>
      <c r="C745">
        <f>FOC[[#This Row],[ppo_no]]&amp;FOC[[#This Row],[usage]]&amp;IFERROR(VALUE(FOC[[#This Row],[Column1]]),FOC[[#This Row],[Column1]])</f>
        <v/>
      </c>
      <c r="D745" t="inlineStr">
        <is>
          <t>JEP0340WHT@White</t>
        </is>
      </c>
      <c r="E745" t="n">
        <v>1254</v>
      </c>
      <c r="F745" t="n">
        <v>0</v>
      </c>
      <c r="G745">
        <f>LEFT(FOC[[#This Row],[combo]],FIND("@",FOC[[#This Row],[combo]])-1)</f>
        <v/>
      </c>
    </row>
    <row r="746">
      <c r="A746" t="inlineStr">
        <is>
          <t>PKGK24VE0009585A</t>
        </is>
      </c>
      <c r="B746" t="inlineStr">
        <is>
          <t>B</t>
        </is>
      </c>
      <c r="C746">
        <f>FOC[[#This Row],[ppo_no]]&amp;FOC[[#This Row],[usage]]&amp;IFERROR(VALUE(FOC[[#This Row],[Column1]]),FOC[[#This Row],[Column1]])</f>
        <v/>
      </c>
      <c r="D746" t="inlineStr">
        <is>
          <t>JEP0317WHT@Interlock White</t>
        </is>
      </c>
      <c r="E746" t="n">
        <v>4802</v>
      </c>
      <c r="F746" t="n">
        <v>17</v>
      </c>
      <c r="G746">
        <f>LEFT(FOC[[#This Row],[combo]],FIND("@",FOC[[#This Row],[combo]])-1)</f>
        <v/>
      </c>
    </row>
    <row r="747">
      <c r="A747" t="inlineStr">
        <is>
          <t>PKGK24VE0009074B</t>
        </is>
      </c>
      <c r="B747" t="inlineStr">
        <is>
          <t>F</t>
        </is>
      </c>
      <c r="C747">
        <f>FOC[[#This Row],[ppo_no]]&amp;FOC[[#This Row],[usage]]&amp;IFERROR(VALUE(FOC[[#This Row],[Column1]]),FOC[[#This Row],[Column1]])</f>
        <v/>
      </c>
      <c r="D747" t="inlineStr">
        <is>
          <t>JEP0340WHT@White</t>
        </is>
      </c>
      <c r="E747" t="n">
        <v>3221</v>
      </c>
      <c r="F747" t="n">
        <v>0</v>
      </c>
      <c r="G747">
        <f>LEFT(FOC[[#This Row],[combo]],FIND("@",FOC[[#This Row],[combo]])-1)</f>
        <v/>
      </c>
    </row>
    <row r="748">
      <c r="A748" t="inlineStr">
        <is>
          <t>PKGK24VE0009074B</t>
        </is>
      </c>
      <c r="B748" t="inlineStr">
        <is>
          <t>B</t>
        </is>
      </c>
      <c r="C748">
        <f>FOC[[#This Row],[ppo_no]]&amp;FOC[[#This Row],[usage]]&amp;IFERROR(VALUE(FOC[[#This Row],[Column1]]),FOC[[#This Row],[Column1]])</f>
        <v/>
      </c>
      <c r="D748" t="inlineStr">
        <is>
          <t>JEP0340NAV@NAVY 48633</t>
        </is>
      </c>
      <c r="E748" t="n">
        <v>3723.5</v>
      </c>
      <c r="F748" t="n">
        <v>249.5</v>
      </c>
      <c r="G748">
        <f>LEFT(FOC[[#This Row],[combo]],FIND("@",FOC[[#This Row],[combo]])-1)</f>
        <v/>
      </c>
    </row>
    <row r="749">
      <c r="A749" t="inlineStr">
        <is>
          <t>PKGK24VE0003463A</t>
        </is>
      </c>
      <c r="B749" t="inlineStr">
        <is>
          <t>M1</t>
        </is>
      </c>
      <c r="C749">
        <f>FOC[[#This Row],[ppo_no]]&amp;FOC[[#This Row],[usage]]&amp;IFERROR(VALUE(FOC[[#This Row],[Column1]]),FOC[[#This Row],[Column1]])</f>
        <v/>
      </c>
      <c r="D749" t="inlineStr">
        <is>
          <t>BLACK@19-4150 TPG</t>
        </is>
      </c>
      <c r="E749" t="n">
        <v>79</v>
      </c>
      <c r="F749" t="n">
        <v>3</v>
      </c>
      <c r="G749">
        <f>LEFT(FOC[[#This Row],[combo]],FIND("@",FOC[[#This Row],[combo]])-1)</f>
        <v/>
      </c>
    </row>
    <row r="750">
      <c r="A750" t="inlineStr">
        <is>
          <t>PKGK24VE0003463A</t>
        </is>
      </c>
      <c r="B750" t="inlineStr">
        <is>
          <t>M1</t>
        </is>
      </c>
      <c r="C750">
        <f>FOC[[#This Row],[ppo_no]]&amp;FOC[[#This Row],[usage]]&amp;IFERROR(VALUE(FOC[[#This Row],[Column1]]),FOC[[#This Row],[Column1]])</f>
        <v/>
      </c>
      <c r="D750" t="inlineStr">
        <is>
          <t>TEA ROSE@14-3812 TPG (LILAC)</t>
        </is>
      </c>
      <c r="E750" t="n">
        <v>24.5</v>
      </c>
      <c r="F750" t="n">
        <v>0</v>
      </c>
      <c r="G750">
        <f>LEFT(FOC[[#This Row],[combo]],FIND("@",FOC[[#This Row],[combo]])-1)</f>
        <v/>
      </c>
    </row>
    <row r="751">
      <c r="A751" t="inlineStr">
        <is>
          <t>PKGK24VE0009739A</t>
        </is>
      </c>
      <c r="B751" t="inlineStr">
        <is>
          <t>B</t>
        </is>
      </c>
      <c r="C751">
        <f>FOC[[#This Row],[ppo_no]]&amp;FOC[[#This Row],[usage]]&amp;IFERROR(VALUE(FOC[[#This Row],[Column1]]),FOC[[#This Row],[Column1]])</f>
        <v/>
      </c>
      <c r="D751" t="inlineStr">
        <is>
          <t>NAVY@Navy-19-4011  TPG</t>
        </is>
      </c>
      <c r="E751" t="n">
        <v>1014.5</v>
      </c>
      <c r="F751" t="n">
        <v>8</v>
      </c>
      <c r="G751">
        <f>LEFT(FOC[[#This Row],[combo]],FIND("@",FOC[[#This Row],[combo]])-1)</f>
        <v/>
      </c>
    </row>
    <row r="752">
      <c r="A752" t="inlineStr">
        <is>
          <t>PKGK24VE0009739A</t>
        </is>
      </c>
      <c r="B752" t="inlineStr">
        <is>
          <t>B</t>
        </is>
      </c>
      <c r="C752">
        <f>FOC[[#This Row],[ppo_no]]&amp;FOC[[#This Row],[usage]]&amp;IFERROR(VALUE(FOC[[#This Row],[Column1]]),FOC[[#This Row],[Column1]])</f>
        <v/>
      </c>
      <c r="D752" t="inlineStr">
        <is>
          <t>SKY@PC LIFE SS26- SKY</t>
        </is>
      </c>
      <c r="E752" t="n">
        <v>981.5999999999999</v>
      </c>
      <c r="F752" t="n">
        <v>1</v>
      </c>
      <c r="G752">
        <f>LEFT(FOC[[#This Row],[combo]],FIND("@",FOC[[#This Row],[combo]])-1)</f>
        <v/>
      </c>
    </row>
    <row r="753">
      <c r="A753" t="inlineStr">
        <is>
          <t>PKGK24VE0009074B</t>
        </is>
      </c>
      <c r="B753" t="inlineStr">
        <is>
          <t>F</t>
        </is>
      </c>
      <c r="C753">
        <f>FOC[[#This Row],[ppo_no]]&amp;FOC[[#This Row],[usage]]&amp;IFERROR(VALUE(FOC[[#This Row],[Column1]]),FOC[[#This Row],[Column1]])</f>
        <v/>
      </c>
      <c r="D753" t="inlineStr">
        <is>
          <t>JEP0340BLK@ANTHRACITE</t>
        </is>
      </c>
      <c r="E753" t="n">
        <v>2107</v>
      </c>
      <c r="F753" t="n">
        <v>0</v>
      </c>
      <c r="G753">
        <f>LEFT(FOC[[#This Row],[combo]],FIND("@",FOC[[#This Row],[combo]])-1)</f>
        <v/>
      </c>
    </row>
    <row r="754">
      <c r="A754" t="inlineStr">
        <is>
          <t>PKGK24VE0009074B</t>
        </is>
      </c>
      <c r="B754" t="inlineStr">
        <is>
          <t>F</t>
        </is>
      </c>
      <c r="C754">
        <f>FOC[[#This Row],[ppo_no]]&amp;FOC[[#This Row],[usage]]&amp;IFERROR(VALUE(FOC[[#This Row],[Column1]]),FOC[[#This Row],[Column1]])</f>
        <v/>
      </c>
      <c r="D754" t="inlineStr">
        <is>
          <t>JEP0360RED@RED</t>
        </is>
      </c>
      <c r="E754" t="n">
        <v>2442</v>
      </c>
      <c r="F754" t="n">
        <v>0</v>
      </c>
      <c r="G754">
        <f>LEFT(FOC[[#This Row],[combo]],FIND("@",FOC[[#This Row],[combo]])-1)</f>
        <v/>
      </c>
    </row>
    <row r="755">
      <c r="A755" t="inlineStr">
        <is>
          <t>PKGK24VE0009074B</t>
        </is>
      </c>
      <c r="B755" t="inlineStr">
        <is>
          <t>O</t>
        </is>
      </c>
      <c r="C755">
        <f>FOC[[#This Row],[ppo_no]]&amp;FOC[[#This Row],[usage]]&amp;IFERROR(VALUE(FOC[[#This Row],[Column1]]),FOC[[#This Row],[Column1]])</f>
        <v/>
      </c>
      <c r="D755" t="inlineStr">
        <is>
          <t>JEP0452TEL@Majolica Blue 19-4125 TCX</t>
        </is>
      </c>
      <c r="E755" t="n">
        <v>2056</v>
      </c>
      <c r="F755" t="n">
        <v>0</v>
      </c>
      <c r="G755">
        <f>LEFT(FOC[[#This Row],[combo]],FIND("@",FOC[[#This Row],[combo]])-1)</f>
        <v/>
      </c>
    </row>
    <row r="756">
      <c r="A756" t="inlineStr">
        <is>
          <t>PKGK24VE0009074B</t>
        </is>
      </c>
      <c r="B756" t="inlineStr">
        <is>
          <t>O</t>
        </is>
      </c>
      <c r="C756">
        <f>FOC[[#This Row],[ppo_no]]&amp;FOC[[#This Row],[usage]]&amp;IFERROR(VALUE(FOC[[#This Row],[Column1]]),FOC[[#This Row],[Column1]])</f>
        <v/>
      </c>
      <c r="D756" t="inlineStr">
        <is>
          <t>JEP0340BLK@ANTHRACITE</t>
        </is>
      </c>
      <c r="E756" t="n">
        <v>2162</v>
      </c>
      <c r="F756" t="n">
        <v>0</v>
      </c>
      <c r="G756">
        <f>LEFT(FOC[[#This Row],[combo]],FIND("@",FOC[[#This Row],[combo]])-1)</f>
        <v/>
      </c>
    </row>
    <row r="757">
      <c r="A757" t="inlineStr">
        <is>
          <t>PKGK24VE0009134A</t>
        </is>
      </c>
      <c r="B757" t="inlineStr">
        <is>
          <t>F</t>
        </is>
      </c>
      <c r="C757">
        <f>FOC[[#This Row],[ppo_no]]&amp;FOC[[#This Row],[usage]]&amp;IFERROR(VALUE(FOC[[#This Row],[Column1]]),FOC[[#This Row],[Column1]])</f>
        <v/>
      </c>
      <c r="D757" t="inlineStr">
        <is>
          <t>JEP0340BLK@ANTHRACITE</t>
        </is>
      </c>
      <c r="E757" t="n">
        <v>1057</v>
      </c>
      <c r="F757" t="n">
        <v>0</v>
      </c>
      <c r="G757">
        <f>LEFT(FOC[[#This Row],[combo]],FIND("@",FOC[[#This Row],[combo]])-1)</f>
        <v/>
      </c>
    </row>
    <row r="758">
      <c r="A758" t="inlineStr">
        <is>
          <t>PKGK24VE0009134A</t>
        </is>
      </c>
      <c r="B758" t="inlineStr">
        <is>
          <t>O</t>
        </is>
      </c>
      <c r="C758">
        <f>FOC[[#This Row],[ppo_no]]&amp;FOC[[#This Row],[usage]]&amp;IFERROR(VALUE(FOC[[#This Row],[Column1]]),FOC[[#This Row],[Column1]])</f>
        <v/>
      </c>
      <c r="D758" t="inlineStr">
        <is>
          <t>JEP0340BLK@ANTHRACITE</t>
        </is>
      </c>
      <c r="E758" t="n">
        <v>1044</v>
      </c>
      <c r="F758" t="n">
        <v>0</v>
      </c>
      <c r="G758">
        <f>LEFT(FOC[[#This Row],[combo]],FIND("@",FOC[[#This Row],[combo]])-1)</f>
        <v/>
      </c>
    </row>
    <row r="759">
      <c r="A759" t="inlineStr">
        <is>
          <t>PKGK24VE0009225A</t>
        </is>
      </c>
      <c r="B759" t="inlineStr">
        <is>
          <t>B</t>
        </is>
      </c>
      <c r="C759">
        <f>FOC[[#This Row],[ppo_no]]&amp;FOC[[#This Row],[usage]]&amp;IFERROR(VALUE(FOC[[#This Row],[Column1]]),FOC[[#This Row],[Column1]])</f>
        <v/>
      </c>
      <c r="D759" t="inlineStr">
        <is>
          <t>JEP0442GRN@Hedge Green 17-6323 TCX</t>
        </is>
      </c>
      <c r="E759" t="n">
        <v>2692.5</v>
      </c>
      <c r="F759" t="n">
        <v>215</v>
      </c>
      <c r="G759">
        <f>LEFT(FOC[[#This Row],[combo]],FIND("@",FOC[[#This Row],[combo]])-1)</f>
        <v/>
      </c>
    </row>
    <row r="760">
      <c r="A760" t="inlineStr">
        <is>
          <t>PKGK24VE0003463A</t>
        </is>
      </c>
      <c r="B760" t="inlineStr">
        <is>
          <t>O</t>
        </is>
      </c>
      <c r="C760">
        <f>FOC[[#This Row],[ppo_no]]&amp;FOC[[#This Row],[usage]]&amp;IFERROR(VALUE(FOC[[#This Row],[Column1]]),FOC[[#This Row],[Column1]])</f>
        <v/>
      </c>
      <c r="D760" t="inlineStr">
        <is>
          <t>CAMPANULA@18-4141 TPG(CAMPANULA)</t>
        </is>
      </c>
      <c r="E760" t="n">
        <v>1494</v>
      </c>
      <c r="F760" t="n">
        <v>0</v>
      </c>
      <c r="G760">
        <f>LEFT(FOC[[#This Row],[combo]],FIND("@",FOC[[#This Row],[combo]])-1)</f>
        <v/>
      </c>
    </row>
    <row r="761">
      <c r="A761" t="inlineStr">
        <is>
          <t>PKGK24VE0003463A</t>
        </is>
      </c>
      <c r="B761" t="inlineStr">
        <is>
          <t>M1</t>
        </is>
      </c>
      <c r="C761">
        <f>FOC[[#This Row],[ppo_no]]&amp;FOC[[#This Row],[usage]]&amp;IFERROR(VALUE(FOC[[#This Row],[Column1]]),FOC[[#This Row],[Column1]])</f>
        <v/>
      </c>
      <c r="D761" t="inlineStr">
        <is>
          <t>ACQUA@14-4121 TPG (BLUE BELL)</t>
        </is>
      </c>
      <c r="E761" t="n">
        <v>13.5</v>
      </c>
      <c r="F761" t="n">
        <v>0</v>
      </c>
      <c r="G761">
        <f>LEFT(FOC[[#This Row],[combo]],FIND("@",FOC[[#This Row],[combo]])-1)</f>
        <v/>
      </c>
    </row>
    <row r="762">
      <c r="A762" t="inlineStr">
        <is>
          <t>PKGK24VE0003463A</t>
        </is>
      </c>
      <c r="B762" t="inlineStr">
        <is>
          <t>B</t>
        </is>
      </c>
      <c r="C762">
        <f>FOC[[#This Row],[ppo_no]]&amp;FOC[[#This Row],[usage]]&amp;IFERROR(VALUE(FOC[[#This Row],[Column1]]),FOC[[#This Row],[Column1]])</f>
        <v/>
      </c>
      <c r="D762" t="inlineStr">
        <is>
          <t>AIRY BLUE@14-4121 TPG (BLUE BELL)</t>
        </is>
      </c>
      <c r="E762" t="n">
        <v>506.5</v>
      </c>
      <c r="F762" t="n">
        <v>0</v>
      </c>
      <c r="G762">
        <f>LEFT(FOC[[#This Row],[combo]],FIND("@",FOC[[#This Row],[combo]])-1)</f>
        <v/>
      </c>
    </row>
    <row r="763">
      <c r="A763" t="inlineStr">
        <is>
          <t>PKGK24VE0003463A</t>
        </is>
      </c>
      <c r="B763" t="inlineStr">
        <is>
          <t>F</t>
        </is>
      </c>
      <c r="C763">
        <f>FOC[[#This Row],[ppo_no]]&amp;FOC[[#This Row],[usage]]&amp;IFERROR(VALUE(FOC[[#This Row],[Column1]]),FOC[[#This Row],[Column1]])</f>
        <v/>
      </c>
      <c r="D763" t="inlineStr">
        <is>
          <t>CAMPANULA@18-4141 TPG(CAMPANULA)</t>
        </is>
      </c>
      <c r="E763" t="n">
        <v>1499</v>
      </c>
      <c r="F763" t="n">
        <v>0</v>
      </c>
      <c r="G763">
        <f>LEFT(FOC[[#This Row],[combo]],FIND("@",FOC[[#This Row],[combo]])-1)</f>
        <v/>
      </c>
    </row>
    <row r="764">
      <c r="A764" t="inlineStr">
        <is>
          <t>PKGK24VE0009225A</t>
        </is>
      </c>
      <c r="B764" t="inlineStr">
        <is>
          <t>B</t>
        </is>
      </c>
      <c r="C764">
        <f>FOC[[#This Row],[ppo_no]]&amp;FOC[[#This Row],[usage]]&amp;IFERROR(VALUE(FOC[[#This Row],[Column1]]),FOC[[#This Row],[Column1]])</f>
        <v/>
      </c>
      <c r="D764" t="inlineStr">
        <is>
          <t>JEP0442CAM@Camel 17-1409 TCX</t>
        </is>
      </c>
      <c r="E764" t="n">
        <v>2567.5</v>
      </c>
      <c r="F764" t="n">
        <v>8.5</v>
      </c>
      <c r="G764">
        <f>LEFT(FOC[[#This Row],[combo]],FIND("@",FOC[[#This Row],[combo]])-1)</f>
        <v/>
      </c>
    </row>
    <row r="765">
      <c r="A765" t="inlineStr">
        <is>
          <t>PKGK24VE0009227A</t>
        </is>
      </c>
      <c r="B765" t="inlineStr">
        <is>
          <t>B</t>
        </is>
      </c>
      <c r="C765">
        <f>FOC[[#This Row],[ppo_no]]&amp;FOC[[#This Row],[usage]]&amp;IFERROR(VALUE(FOC[[#This Row],[Column1]]),FOC[[#This Row],[Column1]])</f>
        <v/>
      </c>
      <c r="D765" t="inlineStr">
        <is>
          <t>JEP0453NAV@French Blue</t>
        </is>
      </c>
      <c r="E765" t="n">
        <v>3831</v>
      </c>
      <c r="F765" t="n">
        <v>446</v>
      </c>
      <c r="G765">
        <f>LEFT(FOC[[#This Row],[combo]],FIND("@",FOC[[#This Row],[combo]])-1)</f>
        <v/>
      </c>
    </row>
    <row r="766">
      <c r="A766" t="inlineStr">
        <is>
          <t>PKGK24VE0009227A</t>
        </is>
      </c>
      <c r="B766" t="inlineStr">
        <is>
          <t>B</t>
        </is>
      </c>
      <c r="C766">
        <f>FOC[[#This Row],[ppo_no]]&amp;FOC[[#This Row],[usage]]&amp;IFERROR(VALUE(FOC[[#This Row],[Column1]]),FOC[[#This Row],[Column1]])</f>
        <v/>
      </c>
      <c r="D766" t="inlineStr">
        <is>
          <t>JEP0453BLK@ANTHRACITE</t>
        </is>
      </c>
      <c r="E766" t="n">
        <v>2956</v>
      </c>
      <c r="F766" t="n">
        <v>201</v>
      </c>
      <c r="G766">
        <f>LEFT(FOC[[#This Row],[combo]],FIND("@",FOC[[#This Row],[combo]])-1)</f>
        <v/>
      </c>
    </row>
    <row r="767">
      <c r="A767" t="inlineStr">
        <is>
          <t>PKGK24VE0004529A</t>
        </is>
      </c>
      <c r="B767" t="inlineStr">
        <is>
          <t>B</t>
        </is>
      </c>
      <c r="C767">
        <f>FOC[[#This Row],[ppo_no]]&amp;FOC[[#This Row],[usage]]&amp;IFERROR(VALUE(FOC[[#This Row],[Column1]]),FOC[[#This Row],[Column1]])</f>
        <v/>
      </c>
      <c r="D767" t="inlineStr">
        <is>
          <t>BLUE@BLUE- CLS PUNTO W25</t>
        </is>
      </c>
      <c r="E767" t="n">
        <v>999.5</v>
      </c>
      <c r="F767" t="n">
        <v>0</v>
      </c>
      <c r="G767">
        <f>LEFT(FOC[[#This Row],[combo]],FIND("@",FOC[[#This Row],[combo]])-1)</f>
        <v/>
      </c>
    </row>
    <row r="768">
      <c r="A768" t="inlineStr">
        <is>
          <t>PKGK24VE0009699A</t>
        </is>
      </c>
      <c r="B768" t="inlineStr">
        <is>
          <t>B</t>
        </is>
      </c>
      <c r="C768">
        <f>FOC[[#This Row],[ppo_no]]&amp;FOC[[#This Row],[usage]]&amp;IFERROR(VALUE(FOC[[#This Row],[Column1]]),FOC[[#This Row],[Column1]])</f>
        <v/>
      </c>
      <c r="D768" t="inlineStr">
        <is>
          <t>SKY@White yarn in combo SKY</t>
        </is>
      </c>
      <c r="E768" t="n">
        <v>1387.5</v>
      </c>
      <c r="F768" t="n">
        <v>0</v>
      </c>
      <c r="G768">
        <f>LEFT(FOC[[#This Row],[combo]],FIND("@",FOC[[#This Row],[combo]])-1)</f>
        <v/>
      </c>
    </row>
    <row r="769">
      <c r="A769" t="inlineStr">
        <is>
          <t>PKGK24VE0004527A</t>
        </is>
      </c>
      <c r="B769" t="inlineStr">
        <is>
          <t>B</t>
        </is>
      </c>
      <c r="C769">
        <f>FOC[[#This Row],[ppo_no]]&amp;FOC[[#This Row],[usage]]&amp;IFERROR(VALUE(FOC[[#This Row],[Column1]]),FOC[[#This Row],[Column1]])</f>
        <v/>
      </c>
      <c r="D769" t="inlineStr">
        <is>
          <t>OPTIC WHITE@OPTIC WHITE</t>
        </is>
      </c>
      <c r="E769" t="n">
        <v>1278.8</v>
      </c>
      <c r="F769" t="n">
        <v>0</v>
      </c>
      <c r="G769">
        <f>LEFT(FOC[[#This Row],[combo]],FIND("@",FOC[[#This Row],[combo]])-1)</f>
        <v/>
      </c>
    </row>
    <row r="770">
      <c r="A770" t="inlineStr">
        <is>
          <t>PKGK25VE0009697B</t>
        </is>
      </c>
      <c r="B770" t="inlineStr">
        <is>
          <t>B</t>
        </is>
      </c>
      <c r="C770">
        <f>FOC[[#This Row],[ppo_no]]&amp;FOC[[#This Row],[usage]]&amp;IFERROR(VALUE(FOC[[#This Row],[Column1]]),FOC[[#This Row],[Column1]])</f>
        <v/>
      </c>
      <c r="D770" t="inlineStr">
        <is>
          <t>WHITE@WHITE-Punto</t>
        </is>
      </c>
      <c r="E770" t="n">
        <v>752</v>
      </c>
      <c r="F770" t="n">
        <v>0</v>
      </c>
      <c r="G770">
        <f>LEFT(FOC[[#This Row],[combo]],FIND("@",FOC[[#This Row],[combo]])-1)</f>
        <v/>
      </c>
    </row>
    <row r="771">
      <c r="A771" t="inlineStr">
        <is>
          <t>PKGK24VE0004529A</t>
        </is>
      </c>
      <c r="B771" t="inlineStr">
        <is>
          <t>B</t>
        </is>
      </c>
      <c r="C771">
        <f>FOC[[#This Row],[ppo_no]]&amp;FOC[[#This Row],[usage]]&amp;IFERROR(VALUE(FOC[[#This Row],[Column1]]),FOC[[#This Row],[Column1]])</f>
        <v/>
      </c>
      <c r="D771" t="inlineStr">
        <is>
          <t>GRAPE@GRAPE- CLS PUNTO W25</t>
        </is>
      </c>
      <c r="E771" t="n">
        <v>978</v>
      </c>
      <c r="F771" t="n">
        <v>2</v>
      </c>
      <c r="G771">
        <f>LEFT(FOC[[#This Row],[combo]],FIND("@",FOC[[#This Row],[combo]])-1)</f>
        <v/>
      </c>
    </row>
    <row r="772">
      <c r="A772" t="inlineStr">
        <is>
          <t>PKGK24VE0004478A</t>
        </is>
      </c>
      <c r="B772" t="inlineStr">
        <is>
          <t>B</t>
        </is>
      </c>
      <c r="C772">
        <f>FOC[[#This Row],[ppo_no]]&amp;FOC[[#This Row],[usage]]&amp;IFERROR(VALUE(FOC[[#This Row],[Column1]]),FOC[[#This Row],[Column1]])</f>
        <v/>
      </c>
      <c r="D772" t="inlineStr">
        <is>
          <t>OLIVE@OLIVE</t>
        </is>
      </c>
      <c r="E772" t="n">
        <v>1104</v>
      </c>
      <c r="F772" t="n">
        <v>6.5</v>
      </c>
      <c r="G772">
        <f>LEFT(FOC[[#This Row],[combo]],FIND("@",FOC[[#This Row],[combo]])-1)</f>
        <v/>
      </c>
    </row>
    <row r="773">
      <c r="A773" t="inlineStr">
        <is>
          <t>PKGK24VE0009699A</t>
        </is>
      </c>
      <c r="B773" t="inlineStr">
        <is>
          <t>B</t>
        </is>
      </c>
      <c r="C773">
        <f>FOC[[#This Row],[ppo_no]]&amp;FOC[[#This Row],[usage]]&amp;IFERROR(VALUE(FOC[[#This Row],[Column1]]),FOC[[#This Row],[Column1]])</f>
        <v/>
      </c>
      <c r="D773" t="inlineStr">
        <is>
          <t>DK BLUE@Navy yarn in combo blue or Navy</t>
        </is>
      </c>
      <c r="E773" t="n">
        <v>1433</v>
      </c>
      <c r="F773" t="n">
        <v>0</v>
      </c>
      <c r="G773">
        <f>LEFT(FOC[[#This Row],[combo]],FIND("@",FOC[[#This Row],[combo]])-1)</f>
        <v/>
      </c>
    </row>
    <row r="774">
      <c r="A774" t="inlineStr">
        <is>
          <t>PKGK25VE0009697A</t>
        </is>
      </c>
      <c r="B774" t="inlineStr">
        <is>
          <t>B</t>
        </is>
      </c>
      <c r="C774">
        <f>FOC[[#This Row],[ppo_no]]&amp;FOC[[#This Row],[usage]]&amp;IFERROR(VALUE(FOC[[#This Row],[Column1]]),FOC[[#This Row],[Column1]])</f>
        <v/>
      </c>
      <c r="D774" t="inlineStr">
        <is>
          <t>DK GREY@DK GREY -Punto</t>
        </is>
      </c>
      <c r="E774" t="n">
        <v>879</v>
      </c>
      <c r="F774" t="n">
        <v>0</v>
      </c>
      <c r="G774">
        <f>LEFT(FOC[[#This Row],[combo]],FIND("@",FOC[[#This Row],[combo]])-1)</f>
        <v/>
      </c>
    </row>
    <row r="775">
      <c r="A775" t="inlineStr">
        <is>
          <t>PKGK25VE0009697A</t>
        </is>
      </c>
      <c r="B775" t="inlineStr">
        <is>
          <t>B</t>
        </is>
      </c>
      <c r="C775">
        <f>FOC[[#This Row],[ppo_no]]&amp;FOC[[#This Row],[usage]]&amp;IFERROR(VALUE(FOC[[#This Row],[Column1]]),FOC[[#This Row],[Column1]])</f>
        <v/>
      </c>
      <c r="D775" t="inlineStr">
        <is>
          <t>BLACK@19-4006 TCX</t>
        </is>
      </c>
      <c r="E775" t="n">
        <v>902</v>
      </c>
      <c r="F775" t="n">
        <v>0.5</v>
      </c>
      <c r="G775">
        <f>LEFT(FOC[[#This Row],[combo]],FIND("@",FOC[[#This Row],[combo]])-1)</f>
        <v/>
      </c>
    </row>
    <row r="776">
      <c r="A776" t="inlineStr">
        <is>
          <t>PKGK24VE0004601A</t>
        </is>
      </c>
      <c r="B776" t="inlineStr">
        <is>
          <t>B</t>
        </is>
      </c>
      <c r="C776">
        <f>FOC[[#This Row],[ppo_no]]&amp;FOC[[#This Row],[usage]]&amp;IFERROR(VALUE(FOC[[#This Row],[Column1]]),FOC[[#This Row],[Column1]])</f>
        <v/>
      </c>
      <c r="D776" t="inlineStr">
        <is>
          <t>LT BLUE@Lt blue -CLS P-TECH W25/White in pink -CLS P-TECH W25</t>
        </is>
      </c>
      <c r="E776" t="n">
        <v>1976</v>
      </c>
      <c r="F776" t="n">
        <v>0</v>
      </c>
      <c r="G776">
        <f>LEFT(FOC[[#This Row],[combo]],FIND("@",FOC[[#This Row],[combo]])-1)</f>
        <v/>
      </c>
    </row>
    <row r="777">
      <c r="A777" t="inlineStr">
        <is>
          <t>PKGK24VE0004478A</t>
        </is>
      </c>
      <c r="B777" t="inlineStr">
        <is>
          <t>B</t>
        </is>
      </c>
      <c r="C777">
        <f>FOC[[#This Row],[ppo_no]]&amp;FOC[[#This Row],[usage]]&amp;IFERROR(VALUE(FOC[[#This Row],[Column1]]),FOC[[#This Row],[Column1]])</f>
        <v/>
      </c>
      <c r="D777" t="inlineStr">
        <is>
          <t>BLACK@black</t>
        </is>
      </c>
      <c r="E777" t="n">
        <v>1304.5</v>
      </c>
      <c r="F777" t="n">
        <v>2.5</v>
      </c>
      <c r="G777">
        <f>LEFT(FOC[[#This Row],[combo]],FIND("@",FOC[[#This Row],[combo]])-1)</f>
        <v/>
      </c>
    </row>
    <row r="778">
      <c r="A778" t="inlineStr">
        <is>
          <t>PKGK24VE0004601A</t>
        </is>
      </c>
      <c r="B778" t="inlineStr">
        <is>
          <t>B</t>
        </is>
      </c>
      <c r="C778">
        <f>FOC[[#This Row],[ppo_no]]&amp;FOC[[#This Row],[usage]]&amp;IFERROR(VALUE(FOC[[#This Row],[Column1]]),FOC[[#This Row],[Column1]])</f>
        <v/>
      </c>
      <c r="D778" t="inlineStr">
        <is>
          <t>PINK@Pink -CLS P-TECH W25/White in pink -CLS P-TECH W25</t>
        </is>
      </c>
      <c r="E778" t="n">
        <v>1768.5</v>
      </c>
      <c r="F778" t="n">
        <v>7</v>
      </c>
      <c r="G778">
        <f>LEFT(FOC[[#This Row],[combo]],FIND("@",FOC[[#This Row],[combo]])-1)</f>
        <v/>
      </c>
    </row>
    <row r="779">
      <c r="A779" t="inlineStr">
        <is>
          <t>PKGK24VE0004527A</t>
        </is>
      </c>
      <c r="B779" t="inlineStr">
        <is>
          <t>O</t>
        </is>
      </c>
      <c r="C779">
        <f>FOC[[#This Row],[ppo_no]]&amp;FOC[[#This Row],[usage]]&amp;IFERROR(VALUE(FOC[[#This Row],[Column1]]),FOC[[#This Row],[Column1]])</f>
        <v/>
      </c>
      <c r="D779" t="inlineStr">
        <is>
          <t>OPTIC WHITE@OPTIC WHITE</t>
        </is>
      </c>
      <c r="E779" t="n">
        <v>1410</v>
      </c>
      <c r="F779" t="n">
        <v>0</v>
      </c>
      <c r="G779">
        <f>LEFT(FOC[[#This Row],[combo]],FIND("@",FOC[[#This Row],[combo]])-1)</f>
        <v/>
      </c>
    </row>
    <row r="780">
      <c r="A780" t="inlineStr">
        <is>
          <t>PKGK24VE0004478A</t>
        </is>
      </c>
      <c r="B780" t="inlineStr">
        <is>
          <t>M1</t>
        </is>
      </c>
      <c r="C780">
        <f>FOC[[#This Row],[ppo_no]]&amp;FOC[[#This Row],[usage]]&amp;IFERROR(VALUE(FOC[[#This Row],[Column1]]),FOC[[#This Row],[Column1]])</f>
        <v/>
      </c>
      <c r="D780" t="inlineStr">
        <is>
          <t>OLIVE@Olive-PLH BASIC S25</t>
        </is>
      </c>
      <c r="E780" t="n">
        <v>133.5</v>
      </c>
      <c r="F780" t="n">
        <v>0</v>
      </c>
      <c r="G780">
        <f>LEFT(FOC[[#This Row],[combo]],FIND("@",FOC[[#This Row],[combo]])-1)</f>
        <v/>
      </c>
    </row>
    <row r="781">
      <c r="A781" t="inlineStr">
        <is>
          <t>PKGK24VE0004529A</t>
        </is>
      </c>
      <c r="B781" t="inlineStr">
        <is>
          <t>B</t>
        </is>
      </c>
      <c r="C781">
        <f>FOC[[#This Row],[ppo_no]]&amp;FOC[[#This Row],[usage]]&amp;IFERROR(VALUE(FOC[[#This Row],[Column1]]),FOC[[#This Row],[Column1]])</f>
        <v/>
      </c>
      <c r="D781" t="inlineStr">
        <is>
          <t>GREEN@GREEN- CLS PUNTO W25</t>
        </is>
      </c>
      <c r="E781" t="n">
        <v>977.5</v>
      </c>
      <c r="F781" t="n">
        <v>1.5</v>
      </c>
      <c r="G781">
        <f>LEFT(FOC[[#This Row],[combo]],FIND("@",FOC[[#This Row],[combo]])-1)</f>
        <v/>
      </c>
    </row>
    <row r="782">
      <c r="A782" t="inlineStr">
        <is>
          <t>PKGK24VE0009225A</t>
        </is>
      </c>
      <c r="B782" t="inlineStr">
        <is>
          <t>B</t>
        </is>
      </c>
      <c r="C782">
        <f>FOC[[#This Row],[ppo_no]]&amp;FOC[[#This Row],[usage]]&amp;IFERROR(VALUE(FOC[[#This Row],[Column1]]),FOC[[#This Row],[Column1]])</f>
        <v/>
      </c>
      <c r="D782" t="inlineStr">
        <is>
          <t>JEP0442CRM@Eggnog</t>
        </is>
      </c>
      <c r="E782" t="n">
        <v>2722</v>
      </c>
      <c r="F782" t="n">
        <v>28</v>
      </c>
      <c r="G782">
        <f>LEFT(FOC[[#This Row],[combo]],FIND("@",FOC[[#This Row],[combo]])-1)</f>
        <v/>
      </c>
    </row>
    <row r="783">
      <c r="A783" t="inlineStr">
        <is>
          <t>PKGK24VE0004527A</t>
        </is>
      </c>
      <c r="B783" t="inlineStr">
        <is>
          <t>B</t>
        </is>
      </c>
      <c r="C783">
        <f>FOC[[#This Row],[ppo_no]]&amp;FOC[[#This Row],[usage]]&amp;IFERROR(VALUE(FOC[[#This Row],[Column1]]),FOC[[#This Row],[Column1]])</f>
        <v/>
      </c>
      <c r="D783" t="inlineStr">
        <is>
          <t>BLACK@19-0303 TPG (Jet Black)</t>
        </is>
      </c>
      <c r="E783" t="n">
        <v>1257.1</v>
      </c>
      <c r="F783" t="n">
        <v>0</v>
      </c>
      <c r="G783">
        <f>LEFT(FOC[[#This Row],[combo]],FIND("@",FOC[[#This Row],[combo]])-1)</f>
        <v/>
      </c>
    </row>
    <row r="784">
      <c r="A784" t="inlineStr">
        <is>
          <t>PKGK24VE0007074A</t>
        </is>
      </c>
      <c r="B784" t="inlineStr">
        <is>
          <t>M1</t>
        </is>
      </c>
      <c r="C784">
        <f>FOC[[#This Row],[ppo_no]]&amp;FOC[[#This Row],[usage]]&amp;IFERROR(VALUE(FOC[[#This Row],[Column1]]),FOC[[#This Row],[Column1]])</f>
        <v/>
      </c>
      <c r="D784" t="inlineStr">
        <is>
          <t>NAVY@19-1557 TPG(CHILI PEPPER)</t>
        </is>
      </c>
      <c r="E784" t="n">
        <v>68</v>
      </c>
      <c r="F784" t="n">
        <v>0</v>
      </c>
      <c r="G784">
        <f>LEFT(FOC[[#This Row],[combo]],FIND("@",FOC[[#This Row],[combo]])-1)</f>
        <v/>
      </c>
    </row>
    <row r="785">
      <c r="A785" t="inlineStr">
        <is>
          <t>PKGK24VE0007074A</t>
        </is>
      </c>
      <c r="B785" t="inlineStr">
        <is>
          <t>M1</t>
        </is>
      </c>
      <c r="C785">
        <f>FOC[[#This Row],[ppo_no]]&amp;FOC[[#This Row],[usage]]&amp;IFERROR(VALUE(FOC[[#This Row],[Column1]]),FOC[[#This Row],[Column1]])</f>
        <v/>
      </c>
      <c r="D785" t="inlineStr">
        <is>
          <t>WHITE@19-3223 TPG</t>
        </is>
      </c>
      <c r="E785" t="n">
        <v>85</v>
      </c>
      <c r="F785" t="n">
        <v>0.5</v>
      </c>
      <c r="G785">
        <f>LEFT(FOC[[#This Row],[combo]],FIND("@",FOC[[#This Row],[combo]])-1)</f>
        <v/>
      </c>
    </row>
    <row r="786">
      <c r="A786" t="inlineStr">
        <is>
          <t>PKGK24VE0007074A</t>
        </is>
      </c>
      <c r="B786" t="inlineStr">
        <is>
          <t>B</t>
        </is>
      </c>
      <c r="C786">
        <f>FOC[[#This Row],[ppo_no]]&amp;FOC[[#This Row],[usage]]&amp;IFERROR(VALUE(FOC[[#This Row],[Column1]]),FOC[[#This Row],[Column1]])</f>
        <v/>
      </c>
      <c r="D786" t="inlineStr">
        <is>
          <t>NAVY@19-4024 TPG (Navy)</t>
        </is>
      </c>
      <c r="E786" t="n">
        <v>1151.5</v>
      </c>
      <c r="F786" t="n">
        <v>0</v>
      </c>
      <c r="G786">
        <f>LEFT(FOC[[#This Row],[combo]],FIND("@",FOC[[#This Row],[combo]])-1)</f>
        <v/>
      </c>
    </row>
    <row r="787">
      <c r="A787" t="inlineStr">
        <is>
          <t>PKGK24VE0007074A</t>
        </is>
      </c>
      <c r="B787" t="inlineStr">
        <is>
          <t>B</t>
        </is>
      </c>
      <c r="C787">
        <f>FOC[[#This Row],[ppo_no]]&amp;FOC[[#This Row],[usage]]&amp;IFERROR(VALUE(FOC[[#This Row],[Column1]]),FOC[[#This Row],[Column1]])</f>
        <v/>
      </c>
      <c r="D787" t="inlineStr">
        <is>
          <t>HOT PINK@17-1937 TPG (hot pink)</t>
        </is>
      </c>
      <c r="E787" t="n">
        <v>386</v>
      </c>
      <c r="F787" t="n">
        <v>0</v>
      </c>
      <c r="G787">
        <f>LEFT(FOC[[#This Row],[combo]],FIND("@",FOC[[#This Row],[combo]])-1)</f>
        <v/>
      </c>
    </row>
    <row r="788">
      <c r="A788" t="inlineStr">
        <is>
          <t>PKGK24VE0007074A</t>
        </is>
      </c>
      <c r="B788" t="inlineStr">
        <is>
          <t>B</t>
        </is>
      </c>
      <c r="C788">
        <f>FOC[[#This Row],[ppo_no]]&amp;FOC[[#This Row],[usage]]&amp;IFERROR(VALUE(FOC[[#This Row],[Column1]]),FOC[[#This Row],[Column1]])</f>
        <v/>
      </c>
      <c r="D788" t="inlineStr">
        <is>
          <t>ACQUA@14-5718 TPG(ACQUA)</t>
        </is>
      </c>
      <c r="E788" t="n">
        <v>384.5</v>
      </c>
      <c r="F788" t="n">
        <v>0</v>
      </c>
      <c r="G788">
        <f>LEFT(FOC[[#This Row],[combo]],FIND("@",FOC[[#This Row],[combo]])-1)</f>
        <v/>
      </c>
    </row>
    <row r="789">
      <c r="A789" t="inlineStr">
        <is>
          <t>PKGK24VE0007074A</t>
        </is>
      </c>
      <c r="B789" t="inlineStr">
        <is>
          <t>M1</t>
        </is>
      </c>
      <c r="C789">
        <f>FOC[[#This Row],[ppo_no]]&amp;FOC[[#This Row],[usage]]&amp;IFERROR(VALUE(FOC[[#This Row],[Column1]]),FOC[[#This Row],[Column1]])</f>
        <v/>
      </c>
      <c r="D789" t="inlineStr">
        <is>
          <t>ACQUA@14-4121 TPG (BLUE BELL)</t>
        </is>
      </c>
      <c r="E789" t="n">
        <v>33</v>
      </c>
      <c r="F789" t="n">
        <v>0</v>
      </c>
      <c r="G789">
        <f>LEFT(FOC[[#This Row],[combo]],FIND("@",FOC[[#This Row],[combo]])-1)</f>
        <v/>
      </c>
    </row>
    <row r="790">
      <c r="A790" t="inlineStr">
        <is>
          <t>PKGK24VE0007074A</t>
        </is>
      </c>
      <c r="B790" t="inlineStr">
        <is>
          <t>F</t>
        </is>
      </c>
      <c r="C790">
        <f>FOC[[#This Row],[ppo_no]]&amp;FOC[[#This Row],[usage]]&amp;IFERROR(VALUE(FOC[[#This Row],[Column1]]),FOC[[#This Row],[Column1]])</f>
        <v/>
      </c>
      <c r="D790" t="inlineStr">
        <is>
          <t>CAMPANULA@18-4141 TPG(CAMPANULA)</t>
        </is>
      </c>
      <c r="E790" t="n">
        <v>591</v>
      </c>
      <c r="F790" t="n">
        <v>0</v>
      </c>
      <c r="G790">
        <f>LEFT(FOC[[#This Row],[combo]],FIND("@",FOC[[#This Row],[combo]])-1)</f>
        <v/>
      </c>
    </row>
    <row r="791">
      <c r="A791" t="inlineStr">
        <is>
          <t>PKGK24VE0007074A</t>
        </is>
      </c>
      <c r="B791" t="inlineStr">
        <is>
          <t>F</t>
        </is>
      </c>
      <c r="C791">
        <f>FOC[[#This Row],[ppo_no]]&amp;FOC[[#This Row],[usage]]&amp;IFERROR(VALUE(FOC[[#This Row],[Column1]]),FOC[[#This Row],[Column1]])</f>
        <v/>
      </c>
      <c r="D791" t="inlineStr">
        <is>
          <t>MANCLAR@19-4026 TPG (MANCLAR)</t>
        </is>
      </c>
      <c r="E791" t="n">
        <v>583</v>
      </c>
      <c r="F791" t="n">
        <v>0</v>
      </c>
      <c r="G791">
        <f>LEFT(FOC[[#This Row],[combo]],FIND("@",FOC[[#This Row],[combo]])-1)</f>
        <v/>
      </c>
    </row>
    <row r="792">
      <c r="A792" t="inlineStr">
        <is>
          <t>PKGK24VE0007074A</t>
        </is>
      </c>
      <c r="B792" t="inlineStr">
        <is>
          <t>O</t>
        </is>
      </c>
      <c r="C792">
        <f>FOC[[#This Row],[ppo_no]]&amp;FOC[[#This Row],[usage]]&amp;IFERROR(VALUE(FOC[[#This Row],[Column1]]),FOC[[#This Row],[Column1]])</f>
        <v/>
      </c>
      <c r="D792" t="inlineStr">
        <is>
          <t>CAMPANULA@18-4141 TPG(CAMPANULA)</t>
        </is>
      </c>
      <c r="E792" t="n">
        <v>573</v>
      </c>
      <c r="F792" t="n">
        <v>0</v>
      </c>
      <c r="G792">
        <f>LEFT(FOC[[#This Row],[combo]],FIND("@",FOC[[#This Row],[combo]])-1)</f>
        <v/>
      </c>
    </row>
    <row r="793">
      <c r="A793" t="inlineStr">
        <is>
          <t>PKGK24VE0007074A</t>
        </is>
      </c>
      <c r="B793" t="inlineStr">
        <is>
          <t>O</t>
        </is>
      </c>
      <c r="C793">
        <f>FOC[[#This Row],[ppo_no]]&amp;FOC[[#This Row],[usage]]&amp;IFERROR(VALUE(FOC[[#This Row],[Column1]]),FOC[[#This Row],[Column1]])</f>
        <v/>
      </c>
      <c r="D793" t="inlineStr">
        <is>
          <t>MANCLAR@19-4026 TPG (MANCLAR)</t>
        </is>
      </c>
      <c r="E793" t="n">
        <v>560</v>
      </c>
      <c r="F793" t="n">
        <v>0</v>
      </c>
      <c r="G793">
        <f>LEFT(FOC[[#This Row],[combo]],FIND("@",FOC[[#This Row],[combo]])-1)</f>
        <v/>
      </c>
    </row>
    <row r="794">
      <c r="A794" t="inlineStr">
        <is>
          <t>PKGK25VE0009697A</t>
        </is>
      </c>
      <c r="B794" t="inlineStr">
        <is>
          <t>B</t>
        </is>
      </c>
      <c r="C794">
        <f>FOC[[#This Row],[ppo_no]]&amp;FOC[[#This Row],[usage]]&amp;IFERROR(VALUE(FOC[[#This Row],[Column1]]),FOC[[#This Row],[Column1]])</f>
        <v/>
      </c>
      <c r="D794" t="inlineStr">
        <is>
          <t>NAVY@NAVY -Punto</t>
        </is>
      </c>
      <c r="E794" t="n">
        <v>863</v>
      </c>
      <c r="F794" t="n">
        <v>0</v>
      </c>
      <c r="G794">
        <f>LEFT(FOC[[#This Row],[combo]],FIND("@",FOC[[#This Row],[combo]])-1)</f>
        <v/>
      </c>
    </row>
    <row r="795">
      <c r="A795" t="inlineStr">
        <is>
          <t>PKGK25VE0001000A</t>
        </is>
      </c>
      <c r="B795" t="inlineStr">
        <is>
          <t>B</t>
        </is>
      </c>
      <c r="C795">
        <f>FOC[[#This Row],[ppo_no]]&amp;FOC[[#This Row],[usage]]&amp;IFERROR(VALUE(FOC[[#This Row],[Column1]]),FOC[[#This Row],[Column1]])</f>
        <v/>
      </c>
      <c r="D795" t="inlineStr">
        <is>
          <t>WHITE@OPTIC WHITE</t>
        </is>
      </c>
      <c r="E795" t="n">
        <v>4318.1</v>
      </c>
      <c r="F795" t="n">
        <v>5</v>
      </c>
      <c r="G795">
        <f>LEFT(FOC[[#This Row],[combo]],FIND("@",FOC[[#This Row],[combo]])-1)</f>
        <v/>
      </c>
    </row>
    <row r="796">
      <c r="A796" t="inlineStr">
        <is>
          <t>PKGK24VE0007074A</t>
        </is>
      </c>
      <c r="B796" t="inlineStr">
        <is>
          <t>M1</t>
        </is>
      </c>
      <c r="C796">
        <f>FOC[[#This Row],[ppo_no]]&amp;FOC[[#This Row],[usage]]&amp;IFERROR(VALUE(FOC[[#This Row],[Column1]]),FOC[[#This Row],[Column1]])</f>
        <v/>
      </c>
      <c r="D796" t="inlineStr">
        <is>
          <t>CAMPANULA@13-0759 TPG</t>
        </is>
      </c>
      <c r="E796" t="n">
        <v>33</v>
      </c>
      <c r="F796" t="n">
        <v>0</v>
      </c>
      <c r="G796">
        <f>LEFT(FOC[[#This Row],[combo]],FIND("@",FOC[[#This Row],[combo]])-1)</f>
        <v/>
      </c>
    </row>
    <row r="797">
      <c r="A797" t="inlineStr">
        <is>
          <t>PKGK24VE0007314A</t>
        </is>
      </c>
      <c r="B797" t="inlineStr">
        <is>
          <t>B</t>
        </is>
      </c>
      <c r="C797">
        <f>FOC[[#This Row],[ppo_no]]&amp;FOC[[#This Row],[usage]]&amp;IFERROR(VALUE(FOC[[#This Row],[Column1]]),FOC[[#This Row],[Column1]])</f>
        <v/>
      </c>
      <c r="D797" t="inlineStr">
        <is>
          <t>NAVY@NAVY-2</t>
        </is>
      </c>
      <c r="E797" t="n">
        <v>1148.5</v>
      </c>
      <c r="F797" t="n">
        <v>0</v>
      </c>
      <c r="G797">
        <f>LEFT(FOC[[#This Row],[combo]],FIND("@",FOC[[#This Row],[combo]])-1)</f>
        <v/>
      </c>
    </row>
    <row r="798">
      <c r="A798" t="inlineStr">
        <is>
          <t>PKGK24VE0007074A</t>
        </is>
      </c>
      <c r="B798" t="inlineStr">
        <is>
          <t>M1</t>
        </is>
      </c>
      <c r="C798">
        <f>FOC[[#This Row],[ppo_no]]&amp;FOC[[#This Row],[usage]]&amp;IFERROR(VALUE(FOC[[#This Row],[Column1]]),FOC[[#This Row],[Column1]])</f>
        <v/>
      </c>
      <c r="D798" t="inlineStr">
        <is>
          <t>MANCLAR@15-0850 TPG</t>
        </is>
      </c>
      <c r="E798" t="n">
        <v>34</v>
      </c>
      <c r="F798" t="n">
        <v>0</v>
      </c>
      <c r="G798">
        <f>LEFT(FOC[[#This Row],[combo]],FIND("@",FOC[[#This Row],[combo]])-1)</f>
        <v/>
      </c>
    </row>
    <row r="799">
      <c r="A799" t="inlineStr">
        <is>
          <t>PKGK24VE0007074A</t>
        </is>
      </c>
      <c r="B799" t="inlineStr">
        <is>
          <t>O</t>
        </is>
      </c>
      <c r="C799">
        <f>FOC[[#This Row],[ppo_no]]&amp;FOC[[#This Row],[usage]]&amp;IFERROR(VALUE(FOC[[#This Row],[Column1]]),FOC[[#This Row],[Column1]])</f>
        <v/>
      </c>
      <c r="D799" t="inlineStr">
        <is>
          <t>ACQUA@14-5718 TPG(ACQUA)</t>
        </is>
      </c>
      <c r="E799" t="n">
        <v>558</v>
      </c>
      <c r="F799" t="n">
        <v>0</v>
      </c>
      <c r="G799">
        <f>LEFT(FOC[[#This Row],[combo]],FIND("@",FOC[[#This Row],[combo]])-1)</f>
        <v/>
      </c>
    </row>
    <row r="800">
      <c r="A800" t="inlineStr">
        <is>
          <t>PKGK24VE0007074A</t>
        </is>
      </c>
      <c r="B800" t="inlineStr">
        <is>
          <t>F</t>
        </is>
      </c>
      <c r="C800">
        <f>FOC[[#This Row],[ppo_no]]&amp;FOC[[#This Row],[usage]]&amp;IFERROR(VALUE(FOC[[#This Row],[Column1]]),FOC[[#This Row],[Column1]])</f>
        <v/>
      </c>
      <c r="D800" t="inlineStr">
        <is>
          <t>WHITE@OPTIC WHITE</t>
        </is>
      </c>
      <c r="E800" t="n">
        <v>1620</v>
      </c>
      <c r="F800" t="n">
        <v>0</v>
      </c>
      <c r="G800">
        <f>LEFT(FOC[[#This Row],[combo]],FIND("@",FOC[[#This Row],[combo]])-1)</f>
        <v/>
      </c>
    </row>
    <row r="801">
      <c r="A801" t="inlineStr">
        <is>
          <t>PKGK24VE0007074A</t>
        </is>
      </c>
      <c r="B801" t="inlineStr">
        <is>
          <t>F</t>
        </is>
      </c>
      <c r="C801">
        <f>FOC[[#This Row],[ppo_no]]&amp;FOC[[#This Row],[usage]]&amp;IFERROR(VALUE(FOC[[#This Row],[Column1]]),FOC[[#This Row],[Column1]])</f>
        <v/>
      </c>
      <c r="D801" t="inlineStr">
        <is>
          <t>ACQUA@14-5718 TPG(ACQUA)</t>
        </is>
      </c>
      <c r="E801" t="n">
        <v>585</v>
      </c>
      <c r="F801" t="n">
        <v>0</v>
      </c>
      <c r="G801">
        <f>LEFT(FOC[[#This Row],[combo]],FIND("@",FOC[[#This Row],[combo]])-1)</f>
        <v/>
      </c>
    </row>
    <row r="802">
      <c r="A802" t="inlineStr">
        <is>
          <t>PKGK24VE0007074A</t>
        </is>
      </c>
      <c r="B802" t="inlineStr">
        <is>
          <t>B</t>
        </is>
      </c>
      <c r="C802">
        <f>FOC[[#This Row],[ppo_no]]&amp;FOC[[#This Row],[usage]]&amp;IFERROR(VALUE(FOC[[#This Row],[Column1]]),FOC[[#This Row],[Column1]])</f>
        <v/>
      </c>
      <c r="D802" t="inlineStr">
        <is>
          <t>WHITE@OPTIC WHITE</t>
        </is>
      </c>
      <c r="E802" t="n">
        <v>1198</v>
      </c>
      <c r="F802" t="n">
        <v>3.5</v>
      </c>
      <c r="G802">
        <f>LEFT(FOC[[#This Row],[combo]],FIND("@",FOC[[#This Row],[combo]])-1)</f>
        <v/>
      </c>
    </row>
    <row r="803">
      <c r="A803" t="inlineStr">
        <is>
          <t>PKGK24VE0007074A</t>
        </is>
      </c>
      <c r="B803" t="inlineStr">
        <is>
          <t>M1</t>
        </is>
      </c>
      <c r="C803">
        <f>FOC[[#This Row],[ppo_no]]&amp;FOC[[#This Row],[usage]]&amp;IFERROR(VALUE(FOC[[#This Row],[Column1]]),FOC[[#This Row],[Column1]])</f>
        <v/>
      </c>
      <c r="D803" t="inlineStr">
        <is>
          <t>CAPRI@16-1142 TPG</t>
        </is>
      </c>
      <c r="E803" t="n">
        <v>36</v>
      </c>
      <c r="F803" t="n">
        <v>1.5</v>
      </c>
      <c r="G803">
        <f>LEFT(FOC[[#This Row],[combo]],FIND("@",FOC[[#This Row],[combo]])-1)</f>
        <v/>
      </c>
    </row>
    <row r="804">
      <c r="A804" t="inlineStr">
        <is>
          <t>PKGK24VE0007074A</t>
        </is>
      </c>
      <c r="B804" t="inlineStr">
        <is>
          <t>B</t>
        </is>
      </c>
      <c r="C804">
        <f>FOC[[#This Row],[ppo_no]]&amp;FOC[[#This Row],[usage]]&amp;IFERROR(VALUE(FOC[[#This Row],[Column1]]),FOC[[#This Row],[Column1]])</f>
        <v/>
      </c>
      <c r="D804" t="inlineStr">
        <is>
          <t>CAMPANULA@18-4141 TPG(CAMPANULA)</t>
        </is>
      </c>
      <c r="E804" t="n">
        <v>398</v>
      </c>
      <c r="F804" t="n">
        <v>0</v>
      </c>
      <c r="G804">
        <f>LEFT(FOC[[#This Row],[combo]],FIND("@",FOC[[#This Row],[combo]])-1)</f>
        <v/>
      </c>
    </row>
    <row r="805">
      <c r="A805" t="inlineStr">
        <is>
          <t>PKGK24VE0007074A</t>
        </is>
      </c>
      <c r="B805" t="inlineStr">
        <is>
          <t>B</t>
        </is>
      </c>
      <c r="C805">
        <f>FOC[[#This Row],[ppo_no]]&amp;FOC[[#This Row],[usage]]&amp;IFERROR(VALUE(FOC[[#This Row],[Column1]]),FOC[[#This Row],[Column1]])</f>
        <v/>
      </c>
      <c r="D805" t="inlineStr">
        <is>
          <t>MANCLAR@19-4026 TPG (MANCLAR)</t>
        </is>
      </c>
      <c r="E805" t="n">
        <v>401.5</v>
      </c>
      <c r="F805" t="n">
        <v>2</v>
      </c>
      <c r="G805">
        <f>LEFT(FOC[[#This Row],[combo]],FIND("@",FOC[[#This Row],[combo]])-1)</f>
        <v/>
      </c>
    </row>
    <row r="806">
      <c r="A806" t="inlineStr">
        <is>
          <t>PKGK24VE0000419A</t>
        </is>
      </c>
      <c r="B806" t="inlineStr">
        <is>
          <t>B</t>
        </is>
      </c>
      <c r="C806">
        <f>FOC[[#This Row],[ppo_no]]&amp;FOC[[#This Row],[usage]]&amp;IFERROR(VALUE(FOC[[#This Row],[Column1]]),FOC[[#This Row],[Column1]])</f>
        <v/>
      </c>
      <c r="D806" t="inlineStr">
        <is>
          <t>WHITE@OPTIC WHITE</t>
        </is>
      </c>
      <c r="E806" t="n">
        <v>630</v>
      </c>
      <c r="F806" t="n">
        <v>0</v>
      </c>
      <c r="G806">
        <f>LEFT(FOC[[#This Row],[combo]],FIND("@",FOC[[#This Row],[combo]])-1)</f>
        <v/>
      </c>
    </row>
    <row r="807">
      <c r="A807" t="inlineStr">
        <is>
          <t>PKGK24VE0007074A</t>
        </is>
      </c>
      <c r="B807" t="inlineStr">
        <is>
          <t>F</t>
        </is>
      </c>
      <c r="C807">
        <f>FOC[[#This Row],[ppo_no]]&amp;FOC[[#This Row],[usage]]&amp;IFERROR(VALUE(FOC[[#This Row],[Column1]]),FOC[[#This Row],[Column1]])</f>
        <v/>
      </c>
      <c r="D807" t="inlineStr">
        <is>
          <t>HEATHER GREY MEL@HEATHER GREY MEL</t>
        </is>
      </c>
      <c r="E807" t="n">
        <v>588</v>
      </c>
      <c r="F807" t="n">
        <v>0</v>
      </c>
      <c r="G807">
        <f>LEFT(FOC[[#This Row],[combo]],FIND("@",FOC[[#This Row],[combo]])-1)</f>
        <v/>
      </c>
    </row>
    <row r="808">
      <c r="A808" t="inlineStr">
        <is>
          <t>PKGK24VE0007074A</t>
        </is>
      </c>
      <c r="B808" t="inlineStr">
        <is>
          <t>O</t>
        </is>
      </c>
      <c r="C808">
        <f>FOC[[#This Row],[ppo_no]]&amp;FOC[[#This Row],[usage]]&amp;IFERROR(VALUE(FOC[[#This Row],[Column1]]),FOC[[#This Row],[Column1]])</f>
        <v/>
      </c>
      <c r="D808" t="inlineStr">
        <is>
          <t>HEATHER GREY MEL@HEATHER GREY MEL</t>
        </is>
      </c>
      <c r="E808" t="n">
        <v>591</v>
      </c>
      <c r="F808" t="n">
        <v>0</v>
      </c>
      <c r="G808">
        <f>LEFT(FOC[[#This Row],[combo]],FIND("@",FOC[[#This Row],[combo]])-1)</f>
        <v/>
      </c>
    </row>
    <row r="809">
      <c r="A809" t="inlineStr">
        <is>
          <t>PKGK24VE0010004D</t>
        </is>
      </c>
      <c r="B809" t="inlineStr">
        <is>
          <t>B</t>
        </is>
      </c>
      <c r="C809">
        <f>FOC[[#This Row],[ppo_no]]&amp;FOC[[#This Row],[usage]]&amp;IFERROR(VALUE(FOC[[#This Row],[Column1]]),FOC[[#This Row],[Column1]])</f>
        <v/>
      </c>
      <c r="D809" t="inlineStr">
        <is>
          <t>LT BLUE@Heather LT BLUE</t>
        </is>
      </c>
      <c r="E809" t="n">
        <v>1238.5</v>
      </c>
      <c r="F809" t="n">
        <v>0</v>
      </c>
      <c r="G809">
        <f>LEFT(FOC[[#This Row],[combo]],FIND("@",FOC[[#This Row],[combo]])-1)</f>
        <v/>
      </c>
    </row>
    <row r="810">
      <c r="A810" t="inlineStr">
        <is>
          <t>PKGK24VE0007074A</t>
        </is>
      </c>
      <c r="B810" t="inlineStr">
        <is>
          <t>M1</t>
        </is>
      </c>
      <c r="C810">
        <f>FOC[[#This Row],[ppo_no]]&amp;FOC[[#This Row],[usage]]&amp;IFERROR(VALUE(FOC[[#This Row],[Column1]]),FOC[[#This Row],[Column1]])</f>
        <v/>
      </c>
      <c r="D810" t="inlineStr">
        <is>
          <t>AIRY BLUE@14-5718 TPG(ACQUA)</t>
        </is>
      </c>
      <c r="E810" t="n">
        <v>38</v>
      </c>
      <c r="F810" t="n">
        <v>1</v>
      </c>
      <c r="G810">
        <f>LEFT(FOC[[#This Row],[combo]],FIND("@",FOC[[#This Row],[combo]])-1)</f>
        <v/>
      </c>
    </row>
    <row r="811">
      <c r="A811" t="inlineStr">
        <is>
          <t>PKGK24VE0007074A</t>
        </is>
      </c>
      <c r="B811" t="inlineStr">
        <is>
          <t>M1</t>
        </is>
      </c>
      <c r="C811">
        <f>FOC[[#This Row],[ppo_no]]&amp;FOC[[#This Row],[usage]]&amp;IFERROR(VALUE(FOC[[#This Row],[Column1]]),FOC[[#This Row],[Column1]])</f>
        <v/>
      </c>
      <c r="D811" t="inlineStr">
        <is>
          <t>CHILLI PEPPER@19-4024 TPG (Navy)</t>
        </is>
      </c>
      <c r="E811" t="n">
        <v>14</v>
      </c>
      <c r="F811" t="n">
        <v>0</v>
      </c>
      <c r="G811">
        <f>LEFT(FOC[[#This Row],[combo]],FIND("@",FOC[[#This Row],[combo]])-1)</f>
        <v/>
      </c>
    </row>
    <row r="812">
      <c r="A812" t="inlineStr">
        <is>
          <t>PKGK24VE0007074A</t>
        </is>
      </c>
      <c r="B812" t="inlineStr">
        <is>
          <t>M1</t>
        </is>
      </c>
      <c r="C812">
        <f>FOC[[#This Row],[ppo_no]]&amp;FOC[[#This Row],[usage]]&amp;IFERROR(VALUE(FOC[[#This Row],[Column1]]),FOC[[#This Row],[Column1]])</f>
        <v/>
      </c>
      <c r="D812" t="inlineStr">
        <is>
          <t>HOT PINK@18-4220 TPG</t>
        </is>
      </c>
      <c r="E812" t="n">
        <v>37</v>
      </c>
      <c r="F812" t="n">
        <v>0</v>
      </c>
      <c r="G812">
        <f>LEFT(FOC[[#This Row],[combo]],FIND("@",FOC[[#This Row],[combo]])-1)</f>
        <v/>
      </c>
    </row>
    <row r="813">
      <c r="A813" t="inlineStr">
        <is>
          <t>PKGK24VE0000390A</t>
        </is>
      </c>
      <c r="B813" t="inlineStr">
        <is>
          <t>B</t>
        </is>
      </c>
      <c r="C813">
        <f>FOC[[#This Row],[ppo_no]]&amp;FOC[[#This Row],[usage]]&amp;IFERROR(VALUE(FOC[[#This Row],[Column1]]),FOC[[#This Row],[Column1]])</f>
        <v/>
      </c>
      <c r="D813" t="inlineStr">
        <is>
          <t>Hot Pink@17-1937 TPG (hot pink)</t>
        </is>
      </c>
      <c r="E813" t="n">
        <v>614.5</v>
      </c>
      <c r="F813" t="n">
        <v>20</v>
      </c>
      <c r="G813">
        <f>LEFT(FOC[[#This Row],[combo]],FIND("@",FOC[[#This Row],[combo]])-1)</f>
        <v/>
      </c>
    </row>
    <row r="814">
      <c r="A814" t="inlineStr">
        <is>
          <t>PKGK24VE0007074A</t>
        </is>
      </c>
      <c r="B814" t="inlineStr">
        <is>
          <t>B</t>
        </is>
      </c>
      <c r="C814">
        <f>FOC[[#This Row],[ppo_no]]&amp;FOC[[#This Row],[usage]]&amp;IFERROR(VALUE(FOC[[#This Row],[Column1]]),FOC[[#This Row],[Column1]])</f>
        <v/>
      </c>
      <c r="D814" t="inlineStr">
        <is>
          <t>HEATHER GREY MEL@HEATHER GREY MEL</t>
        </is>
      </c>
      <c r="E814" t="n">
        <v>395.2</v>
      </c>
      <c r="F814" t="n">
        <v>0</v>
      </c>
      <c r="G814">
        <f>LEFT(FOC[[#This Row],[combo]],FIND("@",FOC[[#This Row],[combo]])-1)</f>
        <v/>
      </c>
    </row>
    <row r="815">
      <c r="A815" t="inlineStr">
        <is>
          <t>PKGK24VE0007153A</t>
        </is>
      </c>
      <c r="B815" t="inlineStr">
        <is>
          <t>F</t>
        </is>
      </c>
      <c r="C815">
        <f>FOC[[#This Row],[ppo_no]]&amp;FOC[[#This Row],[usage]]&amp;IFERROR(VALUE(FOC[[#This Row],[Column1]]),FOC[[#This Row],[Column1]])</f>
        <v/>
      </c>
      <c r="D815" t="inlineStr">
        <is>
          <t>GREY MEL@GREY/NAVY</t>
        </is>
      </c>
      <c r="E815" t="n">
        <v>1055</v>
      </c>
      <c r="F815" t="n">
        <v>0</v>
      </c>
      <c r="G815">
        <f>LEFT(FOC[[#This Row],[combo]],FIND("@",FOC[[#This Row],[combo]])-1)</f>
        <v/>
      </c>
    </row>
    <row r="816">
      <c r="A816" t="inlineStr">
        <is>
          <t>PKGK24VE0010004D</t>
        </is>
      </c>
      <c r="B816" t="inlineStr">
        <is>
          <t>B</t>
        </is>
      </c>
      <c r="C816">
        <f>FOC[[#This Row],[ppo_no]]&amp;FOC[[#This Row],[usage]]&amp;IFERROR(VALUE(FOC[[#This Row],[Column1]]),FOC[[#This Row],[Column1]])</f>
        <v/>
      </c>
      <c r="D816" t="inlineStr">
        <is>
          <t>NAVY@Navy -CLS EASY S25</t>
        </is>
      </c>
      <c r="E816" t="n">
        <v>1184.5</v>
      </c>
      <c r="F816" t="n">
        <v>55</v>
      </c>
      <c r="G816">
        <f>LEFT(FOC[[#This Row],[combo]],FIND("@",FOC[[#This Row],[combo]])-1)</f>
        <v/>
      </c>
    </row>
    <row r="817">
      <c r="A817" t="inlineStr">
        <is>
          <t>PKGK24VE0007153A</t>
        </is>
      </c>
      <c r="B817" t="inlineStr">
        <is>
          <t>M4</t>
        </is>
      </c>
      <c r="C817">
        <f>FOC[[#This Row],[ppo_no]]&amp;FOC[[#This Row],[usage]]&amp;IFERROR(VALUE(FOC[[#This Row],[Column1]]),FOC[[#This Row],[Column1]])</f>
        <v/>
      </c>
      <c r="D817" t="inlineStr">
        <is>
          <t>GREY MEL@Navy -PC SAC W25</t>
        </is>
      </c>
      <c r="E817" t="n">
        <v>22</v>
      </c>
      <c r="F817" t="n">
        <v>0</v>
      </c>
      <c r="G817">
        <f>LEFT(FOC[[#This Row],[combo]],FIND("@",FOC[[#This Row],[combo]])-1)</f>
        <v/>
      </c>
    </row>
    <row r="818">
      <c r="A818" t="inlineStr">
        <is>
          <t>PKGK24VE0007074A</t>
        </is>
      </c>
      <c r="B818" t="inlineStr">
        <is>
          <t>B</t>
        </is>
      </c>
      <c r="C818">
        <f>FOC[[#This Row],[ppo_no]]&amp;FOC[[#This Row],[usage]]&amp;IFERROR(VALUE(FOC[[#This Row],[Column1]]),FOC[[#This Row],[Column1]])</f>
        <v/>
      </c>
      <c r="D818" t="inlineStr">
        <is>
          <t>CAPRI@15-4825 TPG</t>
        </is>
      </c>
      <c r="E818" t="n">
        <v>385</v>
      </c>
      <c r="F818" t="n">
        <v>0</v>
      </c>
      <c r="G818">
        <f>LEFT(FOC[[#This Row],[combo]],FIND("@",FOC[[#This Row],[combo]])-1)</f>
        <v/>
      </c>
    </row>
    <row r="819">
      <c r="A819" t="inlineStr">
        <is>
          <t>PKGK24VE0007153A</t>
        </is>
      </c>
      <c r="B819" t="inlineStr">
        <is>
          <t>B</t>
        </is>
      </c>
      <c r="C819">
        <f>FOC[[#This Row],[ppo_no]]&amp;FOC[[#This Row],[usage]]&amp;IFERROR(VALUE(FOC[[#This Row],[Column1]]),FOC[[#This Row],[Column1]])</f>
        <v/>
      </c>
      <c r="D819" t="inlineStr">
        <is>
          <t>GREY MEL@EBC25</t>
        </is>
      </c>
      <c r="E819" t="n">
        <v>1088</v>
      </c>
      <c r="F819" t="n">
        <v>6.5</v>
      </c>
      <c r="G819">
        <f>LEFT(FOC[[#This Row],[combo]],FIND("@",FOC[[#This Row],[combo]])-1)</f>
        <v/>
      </c>
    </row>
    <row r="820">
      <c r="A820" t="inlineStr">
        <is>
          <t>PKGK24VE0007322A</t>
        </is>
      </c>
      <c r="B820" t="inlineStr">
        <is>
          <t>B</t>
        </is>
      </c>
      <c r="C820">
        <f>FOC[[#This Row],[ppo_no]]&amp;FOC[[#This Row],[usage]]&amp;IFERROR(VALUE(FOC[[#This Row],[Column1]]),FOC[[#This Row],[Column1]])</f>
        <v/>
      </c>
      <c r="D820" t="inlineStr">
        <is>
          <t>WHITE@White</t>
        </is>
      </c>
      <c r="E820" t="n">
        <v>1254</v>
      </c>
      <c r="F820" t="n">
        <v>0</v>
      </c>
      <c r="G820">
        <f>LEFT(FOC[[#This Row],[combo]],FIND("@",FOC[[#This Row],[combo]])-1)</f>
        <v/>
      </c>
    </row>
    <row r="821">
      <c r="A821" t="inlineStr">
        <is>
          <t>PKGK25VE0008278A</t>
        </is>
      </c>
      <c r="B821" t="inlineStr">
        <is>
          <t>F</t>
        </is>
      </c>
      <c r="C821">
        <f>FOC[[#This Row],[ppo_no]]&amp;FOC[[#This Row],[usage]]&amp;IFERROR(VALUE(FOC[[#This Row],[Column1]]),FOC[[#This Row],[Column1]])</f>
        <v/>
      </c>
      <c r="D821" t="inlineStr">
        <is>
          <t>NAVY@OPTIC WHITE/Navy -PC SAC W25</t>
        </is>
      </c>
      <c r="E821" t="n">
        <v>1267</v>
      </c>
      <c r="F821" t="n">
        <v>0</v>
      </c>
      <c r="G821">
        <f>LEFT(FOC[[#This Row],[combo]],FIND("@",FOC[[#This Row],[combo]])-1)</f>
        <v/>
      </c>
    </row>
    <row r="822">
      <c r="A822" t="inlineStr">
        <is>
          <t>PKGK24VE0010004D</t>
        </is>
      </c>
      <c r="B822" t="inlineStr">
        <is>
          <t>B</t>
        </is>
      </c>
      <c r="C822">
        <f>FOC[[#This Row],[ppo_no]]&amp;FOC[[#This Row],[usage]]&amp;IFERROR(VALUE(FOC[[#This Row],[Column1]]),FOC[[#This Row],[Column1]])</f>
        <v/>
      </c>
      <c r="D822" t="inlineStr">
        <is>
          <t>LT BEIGE@WHITE</t>
        </is>
      </c>
      <c r="E822" t="n">
        <v>1191.5</v>
      </c>
      <c r="F822" t="n">
        <v>0</v>
      </c>
      <c r="G822">
        <f>LEFT(FOC[[#This Row],[combo]],FIND("@",FOC[[#This Row],[combo]])-1)</f>
        <v/>
      </c>
    </row>
    <row r="823">
      <c r="A823" t="inlineStr">
        <is>
          <t>PKGK24VE0007153A</t>
        </is>
      </c>
      <c r="B823" t="inlineStr">
        <is>
          <t>M3</t>
        </is>
      </c>
      <c r="C823">
        <f>FOC[[#This Row],[ppo_no]]&amp;FOC[[#This Row],[usage]]&amp;IFERROR(VALUE(FOC[[#This Row],[Column1]]),FOC[[#This Row],[Column1]])</f>
        <v/>
      </c>
      <c r="D823" t="inlineStr">
        <is>
          <t>GREY MEL@OPTIC WHITE</t>
        </is>
      </c>
      <c r="E823" t="n">
        <v>33.5</v>
      </c>
      <c r="F823" t="n">
        <v>0</v>
      </c>
      <c r="G823">
        <f>LEFT(FOC[[#This Row],[combo]],FIND("@",FOC[[#This Row],[combo]])-1)</f>
        <v/>
      </c>
    </row>
    <row r="824">
      <c r="A824" t="inlineStr">
        <is>
          <t>PKGK24VE0000813A</t>
        </is>
      </c>
      <c r="B824" t="inlineStr">
        <is>
          <t>O</t>
        </is>
      </c>
      <c r="C824">
        <f>FOC[[#This Row],[ppo_no]]&amp;FOC[[#This Row],[usage]]&amp;IFERROR(VALUE(FOC[[#This Row],[Column1]]),FOC[[#This Row],[Column1]])</f>
        <v/>
      </c>
      <c r="D824" t="inlineStr">
        <is>
          <t>WHITE@OPTIC WHITE</t>
        </is>
      </c>
      <c r="E824" t="n">
        <v>3321</v>
      </c>
      <c r="F824" t="n">
        <v>0</v>
      </c>
      <c r="G824">
        <f>LEFT(FOC[[#This Row],[combo]],FIND("@",FOC[[#This Row],[combo]])-1)</f>
        <v/>
      </c>
    </row>
    <row r="825">
      <c r="A825" t="inlineStr">
        <is>
          <t>PKGK25VE0008278A</t>
        </is>
      </c>
      <c r="B825" t="inlineStr">
        <is>
          <t>B</t>
        </is>
      </c>
      <c r="C825">
        <f>FOC[[#This Row],[ppo_no]]&amp;FOC[[#This Row],[usage]]&amp;IFERROR(VALUE(FOC[[#This Row],[Column1]]),FOC[[#This Row],[Column1]])</f>
        <v/>
      </c>
      <c r="D825" t="inlineStr">
        <is>
          <t>STONE@STONE -PLP SAC W26</t>
        </is>
      </c>
      <c r="E825" t="n">
        <v>1326</v>
      </c>
      <c r="F825" t="n">
        <v>5.8</v>
      </c>
      <c r="G825">
        <f>LEFT(FOC[[#This Row],[combo]],FIND("@",FOC[[#This Row],[combo]])-1)</f>
        <v/>
      </c>
    </row>
    <row r="826">
      <c r="A826" t="inlineStr">
        <is>
          <t>PKGK25VE0008278A</t>
        </is>
      </c>
      <c r="B826" t="inlineStr">
        <is>
          <t>B</t>
        </is>
      </c>
      <c r="C826">
        <f>FOC[[#This Row],[ppo_no]]&amp;FOC[[#This Row],[usage]]&amp;IFERROR(VALUE(FOC[[#This Row],[Column1]]),FOC[[#This Row],[Column1]])</f>
        <v/>
      </c>
      <c r="D826" t="inlineStr">
        <is>
          <t>NAVY@Navy -PC SAC W25</t>
        </is>
      </c>
      <c r="E826" t="n">
        <v>1341.5</v>
      </c>
      <c r="F826" t="n">
        <v>0</v>
      </c>
      <c r="G826">
        <f>LEFT(FOC[[#This Row],[combo]],FIND("@",FOC[[#This Row],[combo]])-1)</f>
        <v/>
      </c>
    </row>
    <row r="827">
      <c r="A827" t="inlineStr">
        <is>
          <t>PKGK25VE0004037A</t>
        </is>
      </c>
      <c r="B827" t="inlineStr">
        <is>
          <t>B</t>
        </is>
      </c>
      <c r="C827">
        <f>FOC[[#This Row],[ppo_no]]&amp;FOC[[#This Row],[usage]]&amp;IFERROR(VALUE(FOC[[#This Row],[Column1]]),FOC[[#This Row],[Column1]])</f>
        <v/>
      </c>
      <c r="D827" t="inlineStr">
        <is>
          <t>MANCLAR@MANCLARE -1950 S26</t>
        </is>
      </c>
      <c r="E827" t="n">
        <v>797.5</v>
      </c>
      <c r="F827" t="n">
        <v>8</v>
      </c>
      <c r="G827">
        <f>LEFT(FOC[[#This Row],[combo]],FIND("@",FOC[[#This Row],[combo]])-1)</f>
        <v/>
      </c>
    </row>
    <row r="828">
      <c r="A828" t="inlineStr">
        <is>
          <t>PKGK25VE0008278A</t>
        </is>
      </c>
      <c r="B828" t="inlineStr">
        <is>
          <t>M2</t>
        </is>
      </c>
      <c r="C828">
        <f>FOC[[#This Row],[ppo_no]]&amp;FOC[[#This Row],[usage]]&amp;IFERROR(VALUE(FOC[[#This Row],[Column1]]),FOC[[#This Row],[Column1]])</f>
        <v/>
      </c>
      <c r="D828" t="inlineStr">
        <is>
          <t>NAVY@OPTIC WHITE</t>
        </is>
      </c>
      <c r="E828" t="n">
        <v>66.5</v>
      </c>
      <c r="F828" t="n">
        <v>6.5</v>
      </c>
      <c r="G828">
        <f>LEFT(FOC[[#This Row],[combo]],FIND("@",FOC[[#This Row],[combo]])-1)</f>
        <v/>
      </c>
    </row>
    <row r="829">
      <c r="A829" t="inlineStr">
        <is>
          <t>PKGK25VE0008278A</t>
        </is>
      </c>
      <c r="B829" t="inlineStr">
        <is>
          <t>M2</t>
        </is>
      </c>
      <c r="C829">
        <f>FOC[[#This Row],[ppo_no]]&amp;FOC[[#This Row],[usage]]&amp;IFERROR(VALUE(FOC[[#This Row],[Column1]]),FOC[[#This Row],[Column1]])</f>
        <v/>
      </c>
      <c r="D829" t="inlineStr">
        <is>
          <t>STONE@18-4417 TPG</t>
        </is>
      </c>
      <c r="E829" t="n">
        <v>60</v>
      </c>
      <c r="F829" t="n">
        <v>1</v>
      </c>
      <c r="G829">
        <f>LEFT(FOC[[#This Row],[combo]],FIND("@",FOC[[#This Row],[combo]])-1)</f>
        <v/>
      </c>
    </row>
    <row r="830">
      <c r="A830" t="inlineStr">
        <is>
          <t>PKGK25VE0008269A</t>
        </is>
      </c>
      <c r="B830" t="inlineStr">
        <is>
          <t>B</t>
        </is>
      </c>
      <c r="C830">
        <f>FOC[[#This Row],[ppo_no]]&amp;FOC[[#This Row],[usage]]&amp;IFERROR(VALUE(FOC[[#This Row],[Column1]]),FOC[[#This Row],[Column1]])</f>
        <v/>
      </c>
      <c r="D830" t="inlineStr">
        <is>
          <t>NAVY@NAVY -CLS SICILIA W26</t>
        </is>
      </c>
      <c r="E830" t="n">
        <v>1571.5</v>
      </c>
      <c r="F830" t="n">
        <v>0</v>
      </c>
      <c r="G830">
        <f>LEFT(FOC[[#This Row],[combo]],FIND("@",FOC[[#This Row],[combo]])-1)</f>
        <v/>
      </c>
    </row>
    <row r="831">
      <c r="A831" t="inlineStr">
        <is>
          <t>PKGK25VE0004037A</t>
        </is>
      </c>
      <c r="B831" t="inlineStr">
        <is>
          <t>B</t>
        </is>
      </c>
      <c r="C831">
        <f>FOC[[#This Row],[ppo_no]]&amp;FOC[[#This Row],[usage]]&amp;IFERROR(VALUE(FOC[[#This Row],[Column1]]),FOC[[#This Row],[Column1]])</f>
        <v/>
      </c>
      <c r="D831" t="inlineStr">
        <is>
          <t>HOT PINK@HOT PINK -1950 S26</t>
        </is>
      </c>
      <c r="E831" t="n">
        <v>645.5</v>
      </c>
      <c r="F831" t="n">
        <v>11</v>
      </c>
      <c r="G831">
        <f>LEFT(FOC[[#This Row],[combo]],FIND("@",FOC[[#This Row],[combo]])-1)</f>
        <v/>
      </c>
    </row>
    <row r="832">
      <c r="A832" t="inlineStr">
        <is>
          <t>PKGK25VE0004037A</t>
        </is>
      </c>
      <c r="B832" t="inlineStr">
        <is>
          <t>M1</t>
        </is>
      </c>
      <c r="C832">
        <f>FOC[[#This Row],[ppo_no]]&amp;FOC[[#This Row],[usage]]&amp;IFERROR(VALUE(FOC[[#This Row],[Column1]]),FOC[[#This Row],[Column1]])</f>
        <v/>
      </c>
      <c r="D832" t="inlineStr">
        <is>
          <t>HEATHER GREY MEL@Sugar coral: 16-1640 TCX</t>
        </is>
      </c>
      <c r="E832" t="n">
        <v>47</v>
      </c>
      <c r="F832" t="n">
        <v>2.5</v>
      </c>
      <c r="G832">
        <f>LEFT(FOC[[#This Row],[combo]],FIND("@",FOC[[#This Row],[combo]])-1)</f>
        <v/>
      </c>
    </row>
    <row r="833">
      <c r="A833" t="inlineStr">
        <is>
          <t>PKGK25VE0004037A</t>
        </is>
      </c>
      <c r="B833" t="inlineStr">
        <is>
          <t>M1</t>
        </is>
      </c>
      <c r="C833">
        <f>FOC[[#This Row],[ppo_no]]&amp;FOC[[#This Row],[usage]]&amp;IFERROR(VALUE(FOC[[#This Row],[Column1]]),FOC[[#This Row],[Column1]])</f>
        <v/>
      </c>
      <c r="D833" t="inlineStr">
        <is>
          <t>ORANGE@19-4026 TPG (MANCLAR)/17-1553 TPG -Orange</t>
        </is>
      </c>
      <c r="E833" t="n">
        <v>24.5</v>
      </c>
      <c r="F833" t="n">
        <v>0</v>
      </c>
      <c r="G833">
        <f>LEFT(FOC[[#This Row],[combo]],FIND("@",FOC[[#This Row],[combo]])-1)</f>
        <v/>
      </c>
    </row>
    <row r="834">
      <c r="A834" t="inlineStr">
        <is>
          <t>PKGK24VE0007074A</t>
        </is>
      </c>
      <c r="B834" t="inlineStr">
        <is>
          <t>B</t>
        </is>
      </c>
      <c r="C834">
        <f>FOC[[#This Row],[ppo_no]]&amp;FOC[[#This Row],[usage]]&amp;IFERROR(VALUE(FOC[[#This Row],[Column1]]),FOC[[#This Row],[Column1]])</f>
        <v/>
      </c>
      <c r="D834" t="inlineStr">
        <is>
          <t>SUGAR CORAL@Sugar coral: 16-1640 TCX</t>
        </is>
      </c>
      <c r="E834" t="n">
        <v>401.5</v>
      </c>
      <c r="F834" t="n">
        <v>0</v>
      </c>
      <c r="G834">
        <f>LEFT(FOC[[#This Row],[combo]],FIND("@",FOC[[#This Row],[combo]])-1)</f>
        <v/>
      </c>
    </row>
    <row r="835">
      <c r="A835" t="inlineStr">
        <is>
          <t>PKGK24VE0007074A</t>
        </is>
      </c>
      <c r="B835" t="inlineStr">
        <is>
          <t>B</t>
        </is>
      </c>
      <c r="C835">
        <f>FOC[[#This Row],[ppo_no]]&amp;FOC[[#This Row],[usage]]&amp;IFERROR(VALUE(FOC[[#This Row],[Column1]]),FOC[[#This Row],[Column1]])</f>
        <v/>
      </c>
      <c r="D835" t="inlineStr">
        <is>
          <t>TEA ROSE@13-2010 TPG(TEA ROSE)</t>
        </is>
      </c>
      <c r="E835" t="n">
        <v>383</v>
      </c>
      <c r="F835" t="n">
        <v>0</v>
      </c>
      <c r="G835">
        <f>LEFT(FOC[[#This Row],[combo]],FIND("@",FOC[[#This Row],[combo]])-1)</f>
        <v/>
      </c>
    </row>
    <row r="836">
      <c r="A836" t="inlineStr">
        <is>
          <t>PKGK24VE0007074A</t>
        </is>
      </c>
      <c r="B836" t="inlineStr">
        <is>
          <t>B</t>
        </is>
      </c>
      <c r="C836">
        <f>FOC[[#This Row],[ppo_no]]&amp;FOC[[#This Row],[usage]]&amp;IFERROR(VALUE(FOC[[#This Row],[Column1]]),FOC[[#This Row],[Column1]])</f>
        <v/>
      </c>
      <c r="D836" t="inlineStr">
        <is>
          <t>EVER GREEN@19-5420 TPG(EVERGREEN)</t>
        </is>
      </c>
      <c r="E836" t="n">
        <v>396</v>
      </c>
      <c r="F836" t="n">
        <v>0</v>
      </c>
      <c r="G836">
        <f>LEFT(FOC[[#This Row],[combo]],FIND("@",FOC[[#This Row],[combo]])-1)</f>
        <v/>
      </c>
    </row>
    <row r="837">
      <c r="A837" t="inlineStr">
        <is>
          <t>PKGK25VE0004037A</t>
        </is>
      </c>
      <c r="B837" t="inlineStr">
        <is>
          <t>B</t>
        </is>
      </c>
      <c r="C837">
        <f>FOC[[#This Row],[ppo_no]]&amp;FOC[[#This Row],[usage]]&amp;IFERROR(VALUE(FOC[[#This Row],[Column1]]),FOC[[#This Row],[Column1]])</f>
        <v/>
      </c>
      <c r="D837" t="inlineStr">
        <is>
          <t>CHILLI PEPPER@CHILI PEPPER -1950 S26</t>
        </is>
      </c>
      <c r="E837" t="n">
        <v>794</v>
      </c>
      <c r="F837" t="n">
        <v>0</v>
      </c>
      <c r="G837">
        <f>LEFT(FOC[[#This Row],[combo]],FIND("@",FOC[[#This Row],[combo]])-1)</f>
        <v/>
      </c>
    </row>
    <row r="838">
      <c r="A838" t="inlineStr">
        <is>
          <t>PKGK25VE0004037A</t>
        </is>
      </c>
      <c r="B838" t="inlineStr">
        <is>
          <t>M1</t>
        </is>
      </c>
      <c r="C838">
        <f>FOC[[#This Row],[ppo_no]]&amp;FOC[[#This Row],[usage]]&amp;IFERROR(VALUE(FOC[[#This Row],[Column1]]),FOC[[#This Row],[Column1]])</f>
        <v/>
      </c>
      <c r="D838" t="inlineStr">
        <is>
          <t>WHITE@19-4026 TPG (MANCLAR)</t>
        </is>
      </c>
      <c r="E838" t="n">
        <v>82</v>
      </c>
      <c r="F838" t="n">
        <v>3.5</v>
      </c>
      <c r="G838">
        <f>LEFT(FOC[[#This Row],[combo]],FIND("@",FOC[[#This Row],[combo]])-1)</f>
        <v/>
      </c>
    </row>
    <row r="839">
      <c r="A839" t="inlineStr">
        <is>
          <t>PKGK25VE0004037A</t>
        </is>
      </c>
      <c r="B839" t="inlineStr">
        <is>
          <t>M1</t>
        </is>
      </c>
      <c r="C839">
        <f>FOC[[#This Row],[ppo_no]]&amp;FOC[[#This Row],[usage]]&amp;IFERROR(VALUE(FOC[[#This Row],[Column1]]),FOC[[#This Row],[Column1]])</f>
        <v/>
      </c>
      <c r="D839" t="inlineStr">
        <is>
          <t>LILAC@19-4026 TPG (MANCLAR)</t>
        </is>
      </c>
      <c r="E839" t="n">
        <v>26.5</v>
      </c>
      <c r="F839" t="n">
        <v>0</v>
      </c>
      <c r="G839">
        <f>LEFT(FOC[[#This Row],[combo]],FIND("@",FOC[[#This Row],[combo]])-1)</f>
        <v/>
      </c>
    </row>
    <row r="840">
      <c r="A840" t="inlineStr">
        <is>
          <t>PKGK25VE0004037A</t>
        </is>
      </c>
      <c r="B840" t="inlineStr">
        <is>
          <t>B</t>
        </is>
      </c>
      <c r="C840">
        <f>FOC[[#This Row],[ppo_no]]&amp;FOC[[#This Row],[usage]]&amp;IFERROR(VALUE(FOC[[#This Row],[Column1]]),FOC[[#This Row],[Column1]])</f>
        <v/>
      </c>
      <c r="D840" t="inlineStr">
        <is>
          <t>INDIGO@INDIGO-1950 S26</t>
        </is>
      </c>
      <c r="E840" t="n">
        <v>761.6</v>
      </c>
      <c r="F840" t="n">
        <v>0</v>
      </c>
      <c r="G840">
        <f>LEFT(FOC[[#This Row],[combo]],FIND("@",FOC[[#This Row],[combo]])-1)</f>
        <v/>
      </c>
    </row>
    <row r="841">
      <c r="A841" t="inlineStr">
        <is>
          <t>PKGK25VE0004037A</t>
        </is>
      </c>
      <c r="B841" t="inlineStr">
        <is>
          <t>M1</t>
        </is>
      </c>
      <c r="C841">
        <f>FOC[[#This Row],[ppo_no]]&amp;FOC[[#This Row],[usage]]&amp;IFERROR(VALUE(FOC[[#This Row],[Column1]]),FOC[[#This Row],[Column1]])</f>
        <v/>
      </c>
      <c r="D841" t="inlineStr">
        <is>
          <t>CAMPANULA@16-1620 TPG</t>
        </is>
      </c>
      <c r="E841" t="n">
        <v>49</v>
      </c>
      <c r="F841" t="n">
        <v>2</v>
      </c>
      <c r="G841">
        <f>LEFT(FOC[[#This Row],[combo]],FIND("@",FOC[[#This Row],[combo]])-1)</f>
        <v/>
      </c>
    </row>
    <row r="842">
      <c r="A842" t="inlineStr">
        <is>
          <t>PKGK25VE0004037A</t>
        </is>
      </c>
      <c r="B842" t="inlineStr">
        <is>
          <t>M1</t>
        </is>
      </c>
      <c r="C842">
        <f>FOC[[#This Row],[ppo_no]]&amp;FOC[[#This Row],[usage]]&amp;IFERROR(VALUE(FOC[[#This Row],[Column1]]),FOC[[#This Row],[Column1]])</f>
        <v/>
      </c>
      <c r="D842" t="inlineStr">
        <is>
          <t>HOT PINK@18-4220 TPG</t>
        </is>
      </c>
      <c r="E842" t="n">
        <v>42</v>
      </c>
      <c r="F842" t="n">
        <v>3.5</v>
      </c>
      <c r="G842">
        <f>LEFT(FOC[[#This Row],[combo]],FIND("@",FOC[[#This Row],[combo]])-1)</f>
        <v/>
      </c>
    </row>
    <row r="843">
      <c r="A843" t="inlineStr">
        <is>
          <t>PKGK24VE0007074A</t>
        </is>
      </c>
      <c r="B843" t="inlineStr">
        <is>
          <t>M1</t>
        </is>
      </c>
      <c r="C843">
        <f>FOC[[#This Row],[ppo_no]]&amp;FOC[[#This Row],[usage]]&amp;IFERROR(VALUE(FOC[[#This Row],[Column1]]),FOC[[#This Row],[Column1]])</f>
        <v/>
      </c>
      <c r="D843" t="inlineStr">
        <is>
          <t>YELLOW@19-4024 TPG (Navy)</t>
        </is>
      </c>
      <c r="E843" t="n">
        <v>25.5</v>
      </c>
      <c r="F843" t="n">
        <v>0</v>
      </c>
      <c r="G843">
        <f>LEFT(FOC[[#This Row],[combo]],FIND("@",FOC[[#This Row],[combo]])-1)</f>
        <v/>
      </c>
    </row>
    <row r="844">
      <c r="A844" t="inlineStr">
        <is>
          <t>PKGK24VE0007074A</t>
        </is>
      </c>
      <c r="B844" t="inlineStr">
        <is>
          <t>M1</t>
        </is>
      </c>
      <c r="C844">
        <f>FOC[[#This Row],[ppo_no]]&amp;FOC[[#This Row],[usage]]&amp;IFERROR(VALUE(FOC[[#This Row],[Column1]]),FOC[[#This Row],[Column1]])</f>
        <v/>
      </c>
      <c r="D844" t="inlineStr">
        <is>
          <t>EVER GREEN@18-1750 TPG</t>
        </is>
      </c>
      <c r="E844" t="n">
        <v>32.5</v>
      </c>
      <c r="F844" t="n">
        <v>0</v>
      </c>
      <c r="G844">
        <f>LEFT(FOC[[#This Row],[combo]],FIND("@",FOC[[#This Row],[combo]])-1)</f>
        <v/>
      </c>
    </row>
    <row r="845">
      <c r="A845" t="inlineStr">
        <is>
          <t>PKGK24VE0007074A</t>
        </is>
      </c>
      <c r="B845" t="inlineStr">
        <is>
          <t>B</t>
        </is>
      </c>
      <c r="C845">
        <f>FOC[[#This Row],[ppo_no]]&amp;FOC[[#This Row],[usage]]&amp;IFERROR(VALUE(FOC[[#This Row],[Column1]]),FOC[[#This Row],[Column1]])</f>
        <v/>
      </c>
      <c r="D845" t="inlineStr">
        <is>
          <t>BLACK@19-0303 TPG (Jet Black)</t>
        </is>
      </c>
      <c r="E845" t="n">
        <v>385.5</v>
      </c>
      <c r="F845" t="n">
        <v>0</v>
      </c>
      <c r="G845">
        <f>LEFT(FOC[[#This Row],[combo]],FIND("@",FOC[[#This Row],[combo]])-1)</f>
        <v/>
      </c>
    </row>
    <row r="846">
      <c r="A846" t="inlineStr">
        <is>
          <t>PKGK24VE0007074A</t>
        </is>
      </c>
      <c r="B846" t="inlineStr">
        <is>
          <t>B</t>
        </is>
      </c>
      <c r="C846">
        <f>FOC[[#This Row],[ppo_no]]&amp;FOC[[#This Row],[usage]]&amp;IFERROR(VALUE(FOC[[#This Row],[Column1]]),FOC[[#This Row],[Column1]])</f>
        <v/>
      </c>
      <c r="D846" t="inlineStr">
        <is>
          <t>CHILLI PEPPER@19-1557 TPG(CHILI PEPPER)</t>
        </is>
      </c>
      <c r="E846" t="n">
        <v>396</v>
      </c>
      <c r="F846" t="n">
        <v>0</v>
      </c>
      <c r="G846">
        <f>LEFT(FOC[[#This Row],[combo]],FIND("@",FOC[[#This Row],[combo]])-1)</f>
        <v/>
      </c>
    </row>
    <row r="847">
      <c r="A847" t="inlineStr">
        <is>
          <t>PKGK25VE0004037A</t>
        </is>
      </c>
      <c r="B847" t="inlineStr">
        <is>
          <t>B</t>
        </is>
      </c>
      <c r="C847">
        <f>FOC[[#This Row],[ppo_no]]&amp;FOC[[#This Row],[usage]]&amp;IFERROR(VALUE(FOC[[#This Row],[Column1]]),FOC[[#This Row],[Column1]])</f>
        <v/>
      </c>
      <c r="D847" t="inlineStr">
        <is>
          <t>NAVY@NAVY -1950 S26</t>
        </is>
      </c>
      <c r="E847" t="n">
        <v>2650.5</v>
      </c>
      <c r="F847" t="n">
        <v>0</v>
      </c>
      <c r="G847">
        <f>LEFT(FOC[[#This Row],[combo]],FIND("@",FOC[[#This Row],[combo]])-1)</f>
        <v/>
      </c>
    </row>
    <row r="848">
      <c r="A848" t="inlineStr">
        <is>
          <t>PKGK25VE0004037A</t>
        </is>
      </c>
      <c r="B848" t="inlineStr">
        <is>
          <t>M1</t>
        </is>
      </c>
      <c r="C848">
        <f>FOC[[#This Row],[ppo_no]]&amp;FOC[[#This Row],[usage]]&amp;IFERROR(VALUE(FOC[[#This Row],[Column1]]),FOC[[#This Row],[Column1]])</f>
        <v/>
      </c>
      <c r="D848" t="inlineStr">
        <is>
          <t>AIRY BLUE@14-5718 TPG(ACQUA)</t>
        </is>
      </c>
      <c r="E848" t="n">
        <v>49</v>
      </c>
      <c r="F848" t="n">
        <v>12</v>
      </c>
      <c r="G848">
        <f>LEFT(FOC[[#This Row],[combo]],FIND("@",FOC[[#This Row],[combo]])-1)</f>
        <v/>
      </c>
    </row>
    <row r="849">
      <c r="A849" t="inlineStr">
        <is>
          <t>PKGK25VE0004037A</t>
        </is>
      </c>
      <c r="B849" t="inlineStr">
        <is>
          <t>M1</t>
        </is>
      </c>
      <c r="C849">
        <f>FOC[[#This Row],[ppo_no]]&amp;FOC[[#This Row],[usage]]&amp;IFERROR(VALUE(FOC[[#This Row],[Column1]]),FOC[[#This Row],[Column1]])</f>
        <v/>
      </c>
      <c r="D849" t="inlineStr">
        <is>
          <t>TEA ROSE@15-4030 TPG</t>
        </is>
      </c>
      <c r="E849" t="n">
        <v>50</v>
      </c>
      <c r="F849" t="n">
        <v>6</v>
      </c>
      <c r="G849">
        <f>LEFT(FOC[[#This Row],[combo]],FIND("@",FOC[[#This Row],[combo]])-1)</f>
        <v/>
      </c>
    </row>
    <row r="850">
      <c r="A850" t="inlineStr">
        <is>
          <t>PKGK25VE0004037A</t>
        </is>
      </c>
      <c r="B850" t="inlineStr">
        <is>
          <t>M1</t>
        </is>
      </c>
      <c r="C850">
        <f>FOC[[#This Row],[ppo_no]]&amp;FOC[[#This Row],[usage]]&amp;IFERROR(VALUE(FOC[[#This Row],[Column1]]),FOC[[#This Row],[Column1]])</f>
        <v/>
      </c>
      <c r="D850" t="inlineStr">
        <is>
          <t>EVER GREEN@18-1750 TPG</t>
        </is>
      </c>
      <c r="E850" t="n">
        <v>50.5</v>
      </c>
      <c r="F850" t="n">
        <v>2</v>
      </c>
      <c r="G850">
        <f>LEFT(FOC[[#This Row],[combo]],FIND("@",FOC[[#This Row],[combo]])-1)</f>
        <v/>
      </c>
    </row>
    <row r="851">
      <c r="A851" t="inlineStr">
        <is>
          <t>PKGK24VE0007074A</t>
        </is>
      </c>
      <c r="B851" t="inlineStr">
        <is>
          <t>B</t>
        </is>
      </c>
      <c r="C851">
        <f>FOC[[#This Row],[ppo_no]]&amp;FOC[[#This Row],[usage]]&amp;IFERROR(VALUE(FOC[[#This Row],[Column1]]),FOC[[#This Row],[Column1]])</f>
        <v/>
      </c>
      <c r="D851" t="inlineStr">
        <is>
          <t>AIRY BLUE@14-4121 TPG (BLUE BELL)</t>
        </is>
      </c>
      <c r="E851" t="n">
        <v>386</v>
      </c>
      <c r="F851" t="n">
        <v>0</v>
      </c>
      <c r="G851">
        <f>LEFT(FOC[[#This Row],[combo]],FIND("@",FOC[[#This Row],[combo]])-1)</f>
        <v/>
      </c>
    </row>
    <row r="852">
      <c r="A852" t="inlineStr">
        <is>
          <t>PKGK25VE0004037A</t>
        </is>
      </c>
      <c r="B852" t="inlineStr">
        <is>
          <t>B</t>
        </is>
      </c>
      <c r="C852">
        <f>FOC[[#This Row],[ppo_no]]&amp;FOC[[#This Row],[usage]]&amp;IFERROR(VALUE(FOC[[#This Row],[Column1]]),FOC[[#This Row],[Column1]])</f>
        <v/>
      </c>
      <c r="D852" t="inlineStr">
        <is>
          <t>YELLOW@13-0840 TPG(YELLOW)</t>
        </is>
      </c>
      <c r="E852" t="n">
        <v>642.5</v>
      </c>
      <c r="F852" t="n">
        <v>0</v>
      </c>
      <c r="G852">
        <f>LEFT(FOC[[#This Row],[combo]],FIND("@",FOC[[#This Row],[combo]])-1)</f>
        <v/>
      </c>
    </row>
    <row r="853">
      <c r="A853" t="inlineStr">
        <is>
          <t>PKGK25VE0004037A</t>
        </is>
      </c>
      <c r="B853" t="inlineStr">
        <is>
          <t>B</t>
        </is>
      </c>
      <c r="C853">
        <f>FOC[[#This Row],[ppo_no]]&amp;FOC[[#This Row],[usage]]&amp;IFERROR(VALUE(FOC[[#This Row],[Column1]]),FOC[[#This Row],[Column1]])</f>
        <v/>
      </c>
      <c r="D853" t="inlineStr">
        <is>
          <t>EVER GREEN@EVER GREEN-1950 S26</t>
        </is>
      </c>
      <c r="E853" t="n">
        <v>954</v>
      </c>
      <c r="F853" t="n">
        <v>0</v>
      </c>
      <c r="G853">
        <f>LEFT(FOC[[#This Row],[combo]],FIND("@",FOC[[#This Row],[combo]])-1)</f>
        <v/>
      </c>
    </row>
    <row r="854">
      <c r="A854" t="inlineStr">
        <is>
          <t>PKGK24VE0009200A</t>
        </is>
      </c>
      <c r="B854" t="inlineStr">
        <is>
          <t>B</t>
        </is>
      </c>
      <c r="C854">
        <f>FOC[[#This Row],[ppo_no]]&amp;FOC[[#This Row],[usage]]&amp;IFERROR(VALUE(FOC[[#This Row],[Column1]]),FOC[[#This Row],[Column1]])</f>
        <v/>
      </c>
      <c r="D854" t="inlineStr">
        <is>
          <t>JEP0317WHT@Interlock White</t>
        </is>
      </c>
      <c r="E854" t="n">
        <v>2329</v>
      </c>
      <c r="F854" t="n">
        <v>0</v>
      </c>
      <c r="G854">
        <f>LEFT(FOC[[#This Row],[combo]],FIND("@",FOC[[#This Row],[combo]])-1)</f>
        <v/>
      </c>
    </row>
    <row r="855">
      <c r="A855" t="inlineStr">
        <is>
          <t>PKGK24VE0009098A</t>
        </is>
      </c>
      <c r="B855" t="inlineStr">
        <is>
          <t>B</t>
        </is>
      </c>
      <c r="C855">
        <f>FOC[[#This Row],[ppo_no]]&amp;FOC[[#This Row],[usage]]&amp;IFERROR(VALUE(FOC[[#This Row],[Column1]]),FOC[[#This Row],[Column1]])</f>
        <v/>
      </c>
      <c r="D855" t="inlineStr">
        <is>
          <t>JEX0034NAV@NAVY BLUE 7324NYFD01 用SE染料</t>
        </is>
      </c>
      <c r="E855" t="n">
        <v>1791.5</v>
      </c>
      <c r="F855" t="n">
        <v>2</v>
      </c>
      <c r="G855">
        <f>LEFT(FOC[[#This Row],[combo]],FIND("@",FOC[[#This Row],[combo]])-1)</f>
        <v/>
      </c>
    </row>
    <row r="856">
      <c r="A856" t="inlineStr">
        <is>
          <t>PKGK24VE0009225A</t>
        </is>
      </c>
      <c r="B856" t="inlineStr">
        <is>
          <t>B</t>
        </is>
      </c>
      <c r="C856">
        <f>FOC[[#This Row],[ppo_no]]&amp;FOC[[#This Row],[usage]]&amp;IFERROR(VALUE(FOC[[#This Row],[Column1]]),FOC[[#This Row],[Column1]])</f>
        <v/>
      </c>
      <c r="D856" t="inlineStr">
        <is>
          <t>JEP0442CEB@Ancient Water</t>
        </is>
      </c>
      <c r="E856" t="n">
        <v>3071.5</v>
      </c>
      <c r="F856" t="n">
        <v>311</v>
      </c>
      <c r="G856">
        <f>LEFT(FOC[[#This Row],[combo]],FIND("@",FOC[[#This Row],[combo]])-1)</f>
        <v/>
      </c>
    </row>
    <row r="857">
      <c r="A857" t="inlineStr">
        <is>
          <t>PKGK25VE0001020A</t>
        </is>
      </c>
      <c r="B857" t="inlineStr">
        <is>
          <t>B</t>
        </is>
      </c>
      <c r="C857">
        <f>FOC[[#This Row],[ppo_no]]&amp;FOC[[#This Row],[usage]]&amp;IFERROR(VALUE(FOC[[#This Row],[Column1]]),FOC[[#This Row],[Column1]])</f>
        <v/>
      </c>
      <c r="D857" t="inlineStr">
        <is>
          <t>NAVY@NAVY -1950 S26</t>
        </is>
      </c>
      <c r="E857" t="n">
        <v>1532.1</v>
      </c>
      <c r="F857" t="n">
        <v>555.5</v>
      </c>
      <c r="G857">
        <f>LEFT(FOC[[#This Row],[combo]],FIND("@",FOC[[#This Row],[combo]])-1)</f>
        <v/>
      </c>
    </row>
    <row r="858">
      <c r="A858" t="inlineStr">
        <is>
          <t>PKGK25VE0004037A</t>
        </is>
      </c>
      <c r="B858" t="inlineStr">
        <is>
          <t>F</t>
        </is>
      </c>
      <c r="C858">
        <f>FOC[[#This Row],[ppo_no]]&amp;FOC[[#This Row],[usage]]&amp;IFERROR(VALUE(FOC[[#This Row],[Column1]]),FOC[[#This Row],[Column1]])</f>
        <v/>
      </c>
      <c r="D858" t="inlineStr">
        <is>
          <t>MANCLAR@MANCLARE -1950 S26</t>
        </is>
      </c>
      <c r="E858" t="n">
        <v>1083</v>
      </c>
      <c r="F858" t="n">
        <v>0</v>
      </c>
      <c r="G858">
        <f>LEFT(FOC[[#This Row],[combo]],FIND("@",FOC[[#This Row],[combo]])-1)</f>
        <v/>
      </c>
    </row>
    <row r="859">
      <c r="A859" t="inlineStr">
        <is>
          <t>PKGK25VE0004037A</t>
        </is>
      </c>
      <c r="B859" t="inlineStr">
        <is>
          <t>O</t>
        </is>
      </c>
      <c r="C859">
        <f>FOC[[#This Row],[ppo_no]]&amp;FOC[[#This Row],[usage]]&amp;IFERROR(VALUE(FOC[[#This Row],[Column1]]),FOC[[#This Row],[Column1]])</f>
        <v/>
      </c>
      <c r="D859" t="inlineStr">
        <is>
          <t>MANCLAR@MANCLARE -1950 S26</t>
        </is>
      </c>
      <c r="E859" t="n">
        <v>1051</v>
      </c>
      <c r="F859" t="n">
        <v>0</v>
      </c>
      <c r="G859">
        <f>LEFT(FOC[[#This Row],[combo]],FIND("@",FOC[[#This Row],[combo]])-1)</f>
        <v/>
      </c>
    </row>
    <row r="860">
      <c r="A860" t="inlineStr">
        <is>
          <t>PKGK25VE0004037A</t>
        </is>
      </c>
      <c r="B860" t="inlineStr">
        <is>
          <t>M1</t>
        </is>
      </c>
      <c r="C860">
        <f>FOC[[#This Row],[ppo_no]]&amp;FOC[[#This Row],[usage]]&amp;IFERROR(VALUE(FOC[[#This Row],[Column1]]),FOC[[#This Row],[Column1]])</f>
        <v/>
      </c>
      <c r="D860" t="inlineStr">
        <is>
          <t>YELLOW@19-4024 TPG (Navy)</t>
        </is>
      </c>
      <c r="E860" t="n">
        <v>37.5</v>
      </c>
      <c r="F860" t="n">
        <v>0</v>
      </c>
      <c r="G860">
        <f>LEFT(FOC[[#This Row],[combo]],FIND("@",FOC[[#This Row],[combo]])-1)</f>
        <v/>
      </c>
    </row>
    <row r="861">
      <c r="A861" t="inlineStr">
        <is>
          <t>PKGK25VE0004037A</t>
        </is>
      </c>
      <c r="B861" t="inlineStr">
        <is>
          <t>F</t>
        </is>
      </c>
      <c r="C861">
        <f>FOC[[#This Row],[ppo_no]]&amp;FOC[[#This Row],[usage]]&amp;IFERROR(VALUE(FOC[[#This Row],[Column1]]),FOC[[#This Row],[Column1]])</f>
        <v/>
      </c>
      <c r="D861" t="inlineStr">
        <is>
          <t>NAVY@NAVY -1950 S26</t>
        </is>
      </c>
      <c r="E861" t="n">
        <v>3825</v>
      </c>
      <c r="F861" t="n">
        <v>0</v>
      </c>
      <c r="G861">
        <f>LEFT(FOC[[#This Row],[combo]],FIND("@",FOC[[#This Row],[combo]])-1)</f>
        <v/>
      </c>
    </row>
    <row r="862">
      <c r="A862" t="inlineStr">
        <is>
          <t>PKGK24VE0009074A</t>
        </is>
      </c>
      <c r="B862" t="inlineStr">
        <is>
          <t>B</t>
        </is>
      </c>
      <c r="C862">
        <f>FOC[[#This Row],[ppo_no]]&amp;FOC[[#This Row],[usage]]&amp;IFERROR(VALUE(FOC[[#This Row],[Column1]]),FOC[[#This Row],[Column1]])</f>
        <v/>
      </c>
      <c r="D862" t="inlineStr">
        <is>
          <t>JEP0340IDG@Indigo blue</t>
        </is>
      </c>
      <c r="E862" t="n">
        <v>1838.5</v>
      </c>
      <c r="F862" t="n">
        <v>10</v>
      </c>
      <c r="G862">
        <f>LEFT(FOC[[#This Row],[combo]],FIND("@",FOC[[#This Row],[combo]])-1)</f>
        <v/>
      </c>
    </row>
    <row r="863">
      <c r="A863" t="inlineStr">
        <is>
          <t>PKGK24VE0009614R</t>
        </is>
      </c>
      <c r="B863" t="inlineStr">
        <is>
          <t>M1</t>
        </is>
      </c>
      <c r="C863">
        <f>FOC[[#This Row],[ppo_no]]&amp;FOC[[#This Row],[usage]]&amp;IFERROR(VALUE(FOC[[#This Row],[Column1]]),FOC[[#This Row],[Column1]])</f>
        <v/>
      </c>
      <c r="D863" t="inlineStr">
        <is>
          <t>JEX0036NAV@NAVY</t>
        </is>
      </c>
      <c r="E863" t="n">
        <v>120</v>
      </c>
      <c r="F863" t="n">
        <v>0</v>
      </c>
      <c r="G863">
        <f>LEFT(FOC[[#This Row],[combo]],FIND("@",FOC[[#This Row],[combo]])-1)</f>
        <v/>
      </c>
    </row>
    <row r="864">
      <c r="A864" t="inlineStr">
        <is>
          <t>PKGK25VE0004037A</t>
        </is>
      </c>
      <c r="B864" t="inlineStr">
        <is>
          <t>M1</t>
        </is>
      </c>
      <c r="C864">
        <f>FOC[[#This Row],[ppo_no]]&amp;FOC[[#This Row],[usage]]&amp;IFERROR(VALUE(FOC[[#This Row],[Column1]]),FOC[[#This Row],[Column1]])</f>
        <v/>
      </c>
      <c r="D864" t="inlineStr">
        <is>
          <t>MANCLAR@15-0850 TPG</t>
        </is>
      </c>
      <c r="E864" t="n">
        <v>47</v>
      </c>
      <c r="F864" t="n">
        <v>0</v>
      </c>
      <c r="G864">
        <f>LEFT(FOC[[#This Row],[combo]],FIND("@",FOC[[#This Row],[combo]])-1)</f>
        <v/>
      </c>
    </row>
    <row r="865">
      <c r="A865" t="inlineStr">
        <is>
          <t>PKGK25VE0004037A</t>
        </is>
      </c>
      <c r="B865" t="inlineStr">
        <is>
          <t>M1</t>
        </is>
      </c>
      <c r="C865">
        <f>FOC[[#This Row],[ppo_no]]&amp;FOC[[#This Row],[usage]]&amp;IFERROR(VALUE(FOC[[#This Row],[Column1]]),FOC[[#This Row],[Column1]])</f>
        <v/>
      </c>
      <c r="D865" t="inlineStr">
        <is>
          <t>CAPRI@12-0727 TPG</t>
        </is>
      </c>
      <c r="E865" t="n">
        <v>42.5</v>
      </c>
      <c r="F865" t="n">
        <v>0</v>
      </c>
      <c r="G865">
        <f>LEFT(FOC[[#This Row],[combo]],FIND("@",FOC[[#This Row],[combo]])-1)</f>
        <v/>
      </c>
    </row>
    <row r="866">
      <c r="A866" t="inlineStr">
        <is>
          <t>PKGK25VE0004037A</t>
        </is>
      </c>
      <c r="B866" t="inlineStr">
        <is>
          <t>O</t>
        </is>
      </c>
      <c r="C866">
        <f>FOC[[#This Row],[ppo_no]]&amp;FOC[[#This Row],[usage]]&amp;IFERROR(VALUE(FOC[[#This Row],[Column1]]),FOC[[#This Row],[Column1]])</f>
        <v/>
      </c>
      <c r="D866" t="inlineStr">
        <is>
          <t>NAVY@NAVY -1950 S26</t>
        </is>
      </c>
      <c r="E866" t="n">
        <v>3733</v>
      </c>
      <c r="F866" t="n">
        <v>0</v>
      </c>
      <c r="G866">
        <f>LEFT(FOC[[#This Row],[combo]],FIND("@",FOC[[#This Row],[combo]])-1)</f>
        <v/>
      </c>
    </row>
    <row r="867">
      <c r="A867" t="inlineStr">
        <is>
          <t>PKGK25VE0004037A</t>
        </is>
      </c>
      <c r="B867" t="inlineStr">
        <is>
          <t>B</t>
        </is>
      </c>
      <c r="C867">
        <f>FOC[[#This Row],[ppo_no]]&amp;FOC[[#This Row],[usage]]&amp;IFERROR(VALUE(FOC[[#This Row],[Column1]]),FOC[[#This Row],[Column1]])</f>
        <v/>
      </c>
      <c r="D867" t="inlineStr">
        <is>
          <t>BLACK@BLACK-1950 S26</t>
        </is>
      </c>
      <c r="E867" t="n">
        <v>1940</v>
      </c>
      <c r="F867" t="n">
        <v>0</v>
      </c>
      <c r="G867">
        <f>LEFT(FOC[[#This Row],[combo]],FIND("@",FOC[[#This Row],[combo]])-1)</f>
        <v/>
      </c>
    </row>
    <row r="868">
      <c r="A868" t="inlineStr">
        <is>
          <t>PKGK24VE0009588A</t>
        </is>
      </c>
      <c r="B868" t="inlineStr">
        <is>
          <t>B</t>
        </is>
      </c>
      <c r="C868">
        <f>FOC[[#This Row],[ppo_no]]&amp;FOC[[#This Row],[usage]]&amp;IFERROR(VALUE(FOC[[#This Row],[Column1]]),FOC[[#This Row],[Column1]])</f>
        <v/>
      </c>
      <c r="D868" t="inlineStr">
        <is>
          <t>JEP0326WNE@Wine AW21</t>
        </is>
      </c>
      <c r="E868" t="n">
        <v>3451.5</v>
      </c>
      <c r="F868" t="n">
        <v>8.5</v>
      </c>
      <c r="G868">
        <f>LEFT(FOC[[#This Row],[combo]],FIND("@",FOC[[#This Row],[combo]])-1)</f>
        <v/>
      </c>
    </row>
    <row r="869">
      <c r="A869" t="inlineStr">
        <is>
          <t>PKGK24VE0009074B</t>
        </is>
      </c>
      <c r="B869" t="inlineStr">
        <is>
          <t>O</t>
        </is>
      </c>
      <c r="C869">
        <f>FOC[[#This Row],[ppo_no]]&amp;FOC[[#This Row],[usage]]&amp;IFERROR(VALUE(FOC[[#This Row],[Column1]]),FOC[[#This Row],[Column1]])</f>
        <v/>
      </c>
      <c r="D869" t="inlineStr">
        <is>
          <t>JEP0452OLV@Boa</t>
        </is>
      </c>
      <c r="E869" t="n">
        <v>2958</v>
      </c>
      <c r="F869" t="n">
        <v>0</v>
      </c>
      <c r="G869">
        <f>LEFT(FOC[[#This Row],[combo]],FIND("@",FOC[[#This Row],[combo]])-1)</f>
        <v/>
      </c>
    </row>
    <row r="870">
      <c r="A870" t="inlineStr">
        <is>
          <t>PKGK24VE0009074B</t>
        </is>
      </c>
      <c r="B870" t="inlineStr">
        <is>
          <t>O</t>
        </is>
      </c>
      <c r="C870">
        <f>FOC[[#This Row],[ppo_no]]&amp;FOC[[#This Row],[usage]]&amp;IFERROR(VALUE(FOC[[#This Row],[Column1]]),FOC[[#This Row],[Column1]])</f>
        <v/>
      </c>
      <c r="D870" t="inlineStr">
        <is>
          <t>JEP0434COB@Cobalt Blue 19-3864TCX</t>
        </is>
      </c>
      <c r="E870" t="n">
        <v>3104</v>
      </c>
      <c r="F870" t="n">
        <v>0</v>
      </c>
      <c r="G870">
        <f>LEFT(FOC[[#This Row],[combo]],FIND("@",FOC[[#This Row],[combo]])-1)</f>
        <v/>
      </c>
    </row>
    <row r="871">
      <c r="A871" t="inlineStr">
        <is>
          <t>PKGK25VE0004037A</t>
        </is>
      </c>
      <c r="B871" t="inlineStr">
        <is>
          <t>F</t>
        </is>
      </c>
      <c r="C871">
        <f>FOC[[#This Row],[ppo_no]]&amp;FOC[[#This Row],[usage]]&amp;IFERROR(VALUE(FOC[[#This Row],[Column1]]),FOC[[#This Row],[Column1]])</f>
        <v/>
      </c>
      <c r="D871" t="inlineStr">
        <is>
          <t>WHITE@OPTIC WHITE</t>
        </is>
      </c>
      <c r="E871" t="n">
        <v>2833</v>
      </c>
      <c r="F871" t="n">
        <v>0</v>
      </c>
      <c r="G871">
        <f>LEFT(FOC[[#This Row],[combo]],FIND("@",FOC[[#This Row],[combo]])-1)</f>
        <v/>
      </c>
    </row>
    <row r="872">
      <c r="A872" t="inlineStr">
        <is>
          <t>PKGK25VE0004037A</t>
        </is>
      </c>
      <c r="B872" t="inlineStr">
        <is>
          <t>O</t>
        </is>
      </c>
      <c r="C872">
        <f>FOC[[#This Row],[ppo_no]]&amp;FOC[[#This Row],[usage]]&amp;IFERROR(VALUE(FOC[[#This Row],[Column1]]),FOC[[#This Row],[Column1]])</f>
        <v/>
      </c>
      <c r="D872" t="inlineStr">
        <is>
          <t>WHITE@OPTIC WHITE</t>
        </is>
      </c>
      <c r="E872" t="n">
        <v>2855</v>
      </c>
      <c r="F872" t="n">
        <v>0</v>
      </c>
      <c r="G872">
        <f>LEFT(FOC[[#This Row],[combo]],FIND("@",FOC[[#This Row],[combo]])-1)</f>
        <v/>
      </c>
    </row>
    <row r="873">
      <c r="A873" t="inlineStr">
        <is>
          <t>PKGK25VE0004037A</t>
        </is>
      </c>
      <c r="B873" t="inlineStr">
        <is>
          <t>M1</t>
        </is>
      </c>
      <c r="C873">
        <f>FOC[[#This Row],[ppo_no]]&amp;FOC[[#This Row],[usage]]&amp;IFERROR(VALUE(FOC[[#This Row],[Column1]]),FOC[[#This Row],[Column1]])</f>
        <v/>
      </c>
      <c r="D873" t="inlineStr">
        <is>
          <t>CHILLI PEPPER@19-4024 TPG (Navy)</t>
        </is>
      </c>
      <c r="E873" t="n">
        <v>47</v>
      </c>
      <c r="F873" t="n">
        <v>2.6</v>
      </c>
      <c r="G873">
        <f>LEFT(FOC[[#This Row],[combo]],FIND("@",FOC[[#This Row],[combo]])-1)</f>
        <v/>
      </c>
    </row>
    <row r="874">
      <c r="A874" t="inlineStr">
        <is>
          <t>PKGK25VE0004037A</t>
        </is>
      </c>
      <c r="B874" t="inlineStr">
        <is>
          <t>F</t>
        </is>
      </c>
      <c r="C874">
        <f>FOC[[#This Row],[ppo_no]]&amp;FOC[[#This Row],[usage]]&amp;IFERROR(VALUE(FOC[[#This Row],[Column1]]),FOC[[#This Row],[Column1]])</f>
        <v/>
      </c>
      <c r="D874" t="inlineStr">
        <is>
          <t>HOT PINK@HOT PINK -1950 S26</t>
        </is>
      </c>
      <c r="E874" t="n">
        <v>909</v>
      </c>
      <c r="F874" t="n">
        <v>0</v>
      </c>
      <c r="G874">
        <f>LEFT(FOC[[#This Row],[combo]],FIND("@",FOC[[#This Row],[combo]])-1)</f>
        <v/>
      </c>
    </row>
    <row r="875">
      <c r="A875" t="inlineStr">
        <is>
          <t>PKGK25VE0004037A</t>
        </is>
      </c>
      <c r="B875" t="inlineStr">
        <is>
          <t>O</t>
        </is>
      </c>
      <c r="C875">
        <f>FOC[[#This Row],[ppo_no]]&amp;FOC[[#This Row],[usage]]&amp;IFERROR(VALUE(FOC[[#This Row],[Column1]]),FOC[[#This Row],[Column1]])</f>
        <v/>
      </c>
      <c r="D875" t="inlineStr">
        <is>
          <t>SUNNY LIME@12-0741 TPG(Sunny Lime)</t>
        </is>
      </c>
      <c r="E875" t="n">
        <v>840</v>
      </c>
      <c r="F875" t="n">
        <v>0</v>
      </c>
      <c r="G875">
        <f>LEFT(FOC[[#This Row],[combo]],FIND("@",FOC[[#This Row],[combo]])-1)</f>
        <v/>
      </c>
    </row>
    <row r="876">
      <c r="A876" t="inlineStr">
        <is>
          <t>PKGK25VE0004037A</t>
        </is>
      </c>
      <c r="B876" t="inlineStr">
        <is>
          <t>O</t>
        </is>
      </c>
      <c r="C876">
        <f>FOC[[#This Row],[ppo_no]]&amp;FOC[[#This Row],[usage]]&amp;IFERROR(VALUE(FOC[[#This Row],[Column1]]),FOC[[#This Row],[Column1]])</f>
        <v/>
      </c>
      <c r="D876" t="inlineStr">
        <is>
          <t>BLACK@BLACK-1950 S26</t>
        </is>
      </c>
      <c r="E876" t="n">
        <v>2792</v>
      </c>
      <c r="F876" t="n">
        <v>0</v>
      </c>
      <c r="G876">
        <f>LEFT(FOC[[#This Row],[combo]],FIND("@",FOC[[#This Row],[combo]])-1)</f>
        <v/>
      </c>
    </row>
    <row r="877">
      <c r="A877" t="inlineStr">
        <is>
          <t>PKGK25VE0004037A</t>
        </is>
      </c>
      <c r="B877" t="inlineStr">
        <is>
          <t>M1</t>
        </is>
      </c>
      <c r="C877">
        <f>FOC[[#This Row],[ppo_no]]&amp;FOC[[#This Row],[usage]]&amp;IFERROR(VALUE(FOC[[#This Row],[Column1]]),FOC[[#This Row],[Column1]])</f>
        <v/>
      </c>
      <c r="D877" t="inlineStr">
        <is>
          <t>PURPLE@15-1142 TPG</t>
        </is>
      </c>
      <c r="E877" t="n">
        <v>23.5</v>
      </c>
      <c r="F877" t="n">
        <v>0</v>
      </c>
      <c r="G877">
        <f>LEFT(FOC[[#This Row],[combo]],FIND("@",FOC[[#This Row],[combo]])-1)</f>
        <v/>
      </c>
    </row>
    <row r="878">
      <c r="A878" t="inlineStr">
        <is>
          <t>PKGK25VE0004037A</t>
        </is>
      </c>
      <c r="B878" t="inlineStr">
        <is>
          <t>M1</t>
        </is>
      </c>
      <c r="C878">
        <f>FOC[[#This Row],[ppo_no]]&amp;FOC[[#This Row],[usage]]&amp;IFERROR(VALUE(FOC[[#This Row],[Column1]]),FOC[[#This Row],[Column1]])</f>
        <v/>
      </c>
      <c r="D878" t="inlineStr">
        <is>
          <t>NAVY@19-1557 TPG(CHILI PEPPER)</t>
        </is>
      </c>
      <c r="E878" t="n">
        <v>101</v>
      </c>
      <c r="F878" t="n">
        <v>5</v>
      </c>
      <c r="G878">
        <f>LEFT(FOC[[#This Row],[combo]],FIND("@",FOC[[#This Row],[combo]])-1)</f>
        <v/>
      </c>
    </row>
    <row r="879">
      <c r="A879" t="inlineStr">
        <is>
          <t>PKGK25VE0004037A</t>
        </is>
      </c>
      <c r="B879" t="inlineStr">
        <is>
          <t>B</t>
        </is>
      </c>
      <c r="C879">
        <f>FOC[[#This Row],[ppo_no]]&amp;FOC[[#This Row],[usage]]&amp;IFERROR(VALUE(FOC[[#This Row],[Column1]]),FOC[[#This Row],[Column1]])</f>
        <v/>
      </c>
      <c r="D879" t="inlineStr">
        <is>
          <t>CAMPANULA@CAMPANULA-1950 S26</t>
        </is>
      </c>
      <c r="E879" t="n">
        <v>874.5</v>
      </c>
      <c r="F879" t="n">
        <v>0</v>
      </c>
      <c r="G879">
        <f>LEFT(FOC[[#This Row],[combo]],FIND("@",FOC[[#This Row],[combo]])-1)</f>
        <v/>
      </c>
    </row>
    <row r="880">
      <c r="A880" t="inlineStr">
        <is>
          <t>PKGK25VE0004037A</t>
        </is>
      </c>
      <c r="B880" t="inlineStr">
        <is>
          <t>B</t>
        </is>
      </c>
      <c r="C880">
        <f>FOC[[#This Row],[ppo_no]]&amp;FOC[[#This Row],[usage]]&amp;IFERROR(VALUE(FOC[[#This Row],[Column1]]),FOC[[#This Row],[Column1]])</f>
        <v/>
      </c>
      <c r="D880" t="inlineStr">
        <is>
          <t>WHITE@OPTIC WHITE</t>
        </is>
      </c>
      <c r="E880" t="n">
        <v>2063.5</v>
      </c>
      <c r="F880" t="n">
        <v>12</v>
      </c>
      <c r="G880">
        <f>LEFT(FOC[[#This Row],[combo]],FIND("@",FOC[[#This Row],[combo]])-1)</f>
        <v/>
      </c>
    </row>
    <row r="881">
      <c r="A881" t="inlineStr">
        <is>
          <t>PKGK25VE0004037A</t>
        </is>
      </c>
      <c r="B881" t="inlineStr">
        <is>
          <t>B</t>
        </is>
      </c>
      <c r="C881">
        <f>FOC[[#This Row],[ppo_no]]&amp;FOC[[#This Row],[usage]]&amp;IFERROR(VALUE(FOC[[#This Row],[Column1]]),FOC[[#This Row],[Column1]])</f>
        <v/>
      </c>
      <c r="D881" t="inlineStr">
        <is>
          <t>AIRY BLUE@AIRY BLUE-1950 S26</t>
        </is>
      </c>
      <c r="E881" t="n">
        <v>811.5</v>
      </c>
      <c r="F881" t="n">
        <v>4</v>
      </c>
      <c r="G881">
        <f>LEFT(FOC[[#This Row],[combo]],FIND("@",FOC[[#This Row],[combo]])-1)</f>
        <v/>
      </c>
    </row>
    <row r="882">
      <c r="A882" t="inlineStr">
        <is>
          <t>PKGK25VE0004037A</t>
        </is>
      </c>
      <c r="B882" t="inlineStr">
        <is>
          <t>B</t>
        </is>
      </c>
      <c r="C882">
        <f>FOC[[#This Row],[ppo_no]]&amp;FOC[[#This Row],[usage]]&amp;IFERROR(VALUE(FOC[[#This Row],[Column1]]),FOC[[#This Row],[Column1]])</f>
        <v/>
      </c>
      <c r="D882" t="inlineStr">
        <is>
          <t>SUNNY LIME@12-0741 TPG(Sunny Lime)</t>
        </is>
      </c>
      <c r="E882" t="n">
        <v>602.5</v>
      </c>
      <c r="F882" t="n">
        <v>0</v>
      </c>
      <c r="G882">
        <f>LEFT(FOC[[#This Row],[combo]],FIND("@",FOC[[#This Row],[combo]])-1)</f>
        <v/>
      </c>
    </row>
    <row r="883">
      <c r="A883" t="inlineStr">
        <is>
          <t>PKGK24VE0009074B</t>
        </is>
      </c>
      <c r="B883" t="inlineStr">
        <is>
          <t>F</t>
        </is>
      </c>
      <c r="C883">
        <f>FOC[[#This Row],[ppo_no]]&amp;FOC[[#This Row],[usage]]&amp;IFERROR(VALUE(FOC[[#This Row],[Column1]]),FOC[[#This Row],[Column1]])</f>
        <v/>
      </c>
      <c r="D883" t="inlineStr">
        <is>
          <t>JEP0452OLV@Boa</t>
        </is>
      </c>
      <c r="E883" t="n">
        <v>2969</v>
      </c>
      <c r="F883" t="n">
        <v>0</v>
      </c>
      <c r="G883">
        <f>LEFT(FOC[[#This Row],[combo]],FIND("@",FOC[[#This Row],[combo]])-1)</f>
        <v/>
      </c>
    </row>
    <row r="884">
      <c r="A884" t="inlineStr">
        <is>
          <t>PKGK24VE0009074B</t>
        </is>
      </c>
      <c r="B884" t="inlineStr">
        <is>
          <t>F</t>
        </is>
      </c>
      <c r="C884">
        <f>FOC[[#This Row],[ppo_no]]&amp;FOC[[#This Row],[usage]]&amp;IFERROR(VALUE(FOC[[#This Row],[Column1]]),FOC[[#This Row],[Column1]])</f>
        <v/>
      </c>
      <c r="D884" t="inlineStr">
        <is>
          <t>JEP0434COB@Cobalt Blue 19-3864TCX</t>
        </is>
      </c>
      <c r="E884" t="n">
        <v>3174</v>
      </c>
      <c r="F884" t="n">
        <v>0</v>
      </c>
      <c r="G884">
        <f>LEFT(FOC[[#This Row],[combo]],FIND("@",FOC[[#This Row],[combo]])-1)</f>
        <v/>
      </c>
    </row>
    <row r="885">
      <c r="A885" t="inlineStr">
        <is>
          <t>PKGK24VE0009074B</t>
        </is>
      </c>
      <c r="B885" t="inlineStr">
        <is>
          <t>B</t>
        </is>
      </c>
      <c r="C885">
        <f>FOC[[#This Row],[ppo_no]]&amp;FOC[[#This Row],[usage]]&amp;IFERROR(VALUE(FOC[[#This Row],[Column1]]),FOC[[#This Row],[Column1]])</f>
        <v/>
      </c>
      <c r="D885" t="inlineStr">
        <is>
          <t>JEP0434COB@Cobalt Blue 19-3864TCX</t>
        </is>
      </c>
      <c r="E885" t="n">
        <v>2643.5</v>
      </c>
      <c r="F885" t="n">
        <v>8</v>
      </c>
      <c r="G885">
        <f>LEFT(FOC[[#This Row],[combo]],FIND("@",FOC[[#This Row],[combo]])-1)</f>
        <v/>
      </c>
    </row>
    <row r="886">
      <c r="A886" t="inlineStr">
        <is>
          <t>PKGK25VE0004037A</t>
        </is>
      </c>
      <c r="B886" t="inlineStr">
        <is>
          <t>M1</t>
        </is>
      </c>
      <c r="C886">
        <f>FOC[[#This Row],[ppo_no]]&amp;FOC[[#This Row],[usage]]&amp;IFERROR(VALUE(FOC[[#This Row],[Column1]]),FOC[[#This Row],[Column1]])</f>
        <v/>
      </c>
      <c r="D886" t="inlineStr">
        <is>
          <t>ACQUA@14-4121 TPG (BLUE BELL)</t>
        </is>
      </c>
      <c r="E886" t="n">
        <v>48</v>
      </c>
      <c r="F886" t="n">
        <v>3</v>
      </c>
      <c r="G886">
        <f>LEFT(FOC[[#This Row],[combo]],FIND("@",FOC[[#This Row],[combo]])-1)</f>
        <v/>
      </c>
    </row>
    <row r="887">
      <c r="A887" t="inlineStr">
        <is>
          <t>PKGK25VE0004037A</t>
        </is>
      </c>
      <c r="B887" t="inlineStr">
        <is>
          <t>O</t>
        </is>
      </c>
      <c r="C887">
        <f>FOC[[#This Row],[ppo_no]]&amp;FOC[[#This Row],[usage]]&amp;IFERROR(VALUE(FOC[[#This Row],[Column1]]),FOC[[#This Row],[Column1]])</f>
        <v/>
      </c>
      <c r="D887" t="inlineStr">
        <is>
          <t>HOT PINK@HOT PINK -1950 S26</t>
        </is>
      </c>
      <c r="E887" t="n">
        <v>868</v>
      </c>
      <c r="F887" t="n">
        <v>0</v>
      </c>
      <c r="G887">
        <f>LEFT(FOC[[#This Row],[combo]],FIND("@",FOC[[#This Row],[combo]])-1)</f>
        <v/>
      </c>
    </row>
    <row r="888">
      <c r="A888" t="inlineStr">
        <is>
          <t>PKGK25VE0004037A</t>
        </is>
      </c>
      <c r="B888" t="inlineStr">
        <is>
          <t>F</t>
        </is>
      </c>
      <c r="C888">
        <f>FOC[[#This Row],[ppo_no]]&amp;FOC[[#This Row],[usage]]&amp;IFERROR(VALUE(FOC[[#This Row],[Column1]]),FOC[[#This Row],[Column1]])</f>
        <v/>
      </c>
      <c r="D888" t="inlineStr">
        <is>
          <t>BLACK@BLACK-1950 S26</t>
        </is>
      </c>
      <c r="E888" t="n">
        <v>2821</v>
      </c>
      <c r="F888" t="n">
        <v>0</v>
      </c>
      <c r="G888">
        <f>LEFT(FOC[[#This Row],[combo]],FIND("@",FOC[[#This Row],[combo]])-1)</f>
        <v/>
      </c>
    </row>
    <row r="889">
      <c r="A889" t="inlineStr">
        <is>
          <t>PKGK25VE0004037A</t>
        </is>
      </c>
      <c r="B889" t="inlineStr">
        <is>
          <t>M1</t>
        </is>
      </c>
      <c r="C889">
        <f>FOC[[#This Row],[ppo_no]]&amp;FOC[[#This Row],[usage]]&amp;IFERROR(VALUE(FOC[[#This Row],[Column1]]),FOC[[#This Row],[Column1]])</f>
        <v/>
      </c>
      <c r="D889" t="inlineStr">
        <is>
          <t>INDIGO@15-1142 TPG</t>
        </is>
      </c>
      <c r="E889" t="n">
        <v>44.5</v>
      </c>
      <c r="F889" t="n">
        <v>4</v>
      </c>
      <c r="G889">
        <f>LEFT(FOC[[#This Row],[combo]],FIND("@",FOC[[#This Row],[combo]])-1)</f>
        <v/>
      </c>
    </row>
    <row r="890">
      <c r="A890" t="inlineStr">
        <is>
          <t>PKGK25VE0004037A</t>
        </is>
      </c>
      <c r="B890" t="inlineStr">
        <is>
          <t>M1</t>
        </is>
      </c>
      <c r="C890">
        <f>FOC[[#This Row],[ppo_no]]&amp;FOC[[#This Row],[usage]]&amp;IFERROR(VALUE(FOC[[#This Row],[Column1]]),FOC[[#This Row],[Column1]])</f>
        <v/>
      </c>
      <c r="D890" t="inlineStr">
        <is>
          <t>SUNNY LIME@17-4019 TPG</t>
        </is>
      </c>
      <c r="E890" t="n">
        <v>45</v>
      </c>
      <c r="F890" t="n">
        <v>6</v>
      </c>
      <c r="G890">
        <f>LEFT(FOC[[#This Row],[combo]],FIND("@",FOC[[#This Row],[combo]])-1)</f>
        <v/>
      </c>
    </row>
    <row r="891">
      <c r="A891" t="inlineStr">
        <is>
          <t>PKGK25VE0004037A</t>
        </is>
      </c>
      <c r="B891" t="inlineStr">
        <is>
          <t>F</t>
        </is>
      </c>
      <c r="C891">
        <f>FOC[[#This Row],[ppo_no]]&amp;FOC[[#This Row],[usage]]&amp;IFERROR(VALUE(FOC[[#This Row],[Column1]]),FOC[[#This Row],[Column1]])</f>
        <v/>
      </c>
      <c r="D891" t="inlineStr">
        <is>
          <t>SUNNY LIME@12-0741 TPG(Sunny Lime)</t>
        </is>
      </c>
      <c r="E891" t="n">
        <v>833</v>
      </c>
      <c r="F891" t="n">
        <v>0</v>
      </c>
      <c r="G891">
        <f>LEFT(FOC[[#This Row],[combo]],FIND("@",FOC[[#This Row],[combo]])-1)</f>
        <v/>
      </c>
    </row>
    <row r="892">
      <c r="A892" t="inlineStr">
        <is>
          <t>PKGK25VE0004037A</t>
        </is>
      </c>
      <c r="B892" t="inlineStr">
        <is>
          <t>B</t>
        </is>
      </c>
      <c r="C892">
        <f>FOC[[#This Row],[ppo_no]]&amp;FOC[[#This Row],[usage]]&amp;IFERROR(VALUE(FOC[[#This Row],[Column1]]),FOC[[#This Row],[Column1]])</f>
        <v/>
      </c>
      <c r="D892" t="inlineStr">
        <is>
          <t>ORANGE@17-1553 TPG -Orange</t>
        </is>
      </c>
      <c r="E892" t="n">
        <v>619.5</v>
      </c>
      <c r="F892" t="n">
        <v>1</v>
      </c>
      <c r="G892">
        <f>LEFT(FOC[[#This Row],[combo]],FIND("@",FOC[[#This Row],[combo]])-1)</f>
        <v/>
      </c>
    </row>
    <row r="893">
      <c r="A893" t="inlineStr">
        <is>
          <t>PKGK25VE0004037A</t>
        </is>
      </c>
      <c r="B893" t="inlineStr">
        <is>
          <t>O</t>
        </is>
      </c>
      <c r="C893">
        <f>FOC[[#This Row],[ppo_no]]&amp;FOC[[#This Row],[usage]]&amp;IFERROR(VALUE(FOC[[#This Row],[Column1]]),FOC[[#This Row],[Column1]])</f>
        <v/>
      </c>
      <c r="D893" t="inlineStr">
        <is>
          <t>AIRY BLUE@AIRY BLUE-1950 S26</t>
        </is>
      </c>
      <c r="E893" t="n">
        <v>1114</v>
      </c>
      <c r="F893" t="n">
        <v>0</v>
      </c>
      <c r="G893">
        <f>LEFT(FOC[[#This Row],[combo]],FIND("@",FOC[[#This Row],[combo]])-1)</f>
        <v/>
      </c>
    </row>
    <row r="894">
      <c r="A894" t="inlineStr">
        <is>
          <t>PKGK25VE0004037A</t>
        </is>
      </c>
      <c r="B894" t="inlineStr">
        <is>
          <t>F</t>
        </is>
      </c>
      <c r="C894">
        <f>FOC[[#This Row],[ppo_no]]&amp;FOC[[#This Row],[usage]]&amp;IFERROR(VALUE(FOC[[#This Row],[Column1]]),FOC[[#This Row],[Column1]])</f>
        <v/>
      </c>
      <c r="D894" t="inlineStr">
        <is>
          <t>ORANGE@17-1553 TPG -Orange</t>
        </is>
      </c>
      <c r="E894" t="n">
        <v>894</v>
      </c>
      <c r="F894" t="n">
        <v>0</v>
      </c>
      <c r="G894">
        <f>LEFT(FOC[[#This Row],[combo]],FIND("@",FOC[[#This Row],[combo]])-1)</f>
        <v/>
      </c>
    </row>
    <row r="895">
      <c r="A895" t="inlineStr">
        <is>
          <t>PKGK25VE0004037A</t>
        </is>
      </c>
      <c r="B895" t="inlineStr">
        <is>
          <t>F</t>
        </is>
      </c>
      <c r="C895">
        <f>FOC[[#This Row],[ppo_no]]&amp;FOC[[#This Row],[usage]]&amp;IFERROR(VALUE(FOC[[#This Row],[Column1]]),FOC[[#This Row],[Column1]])</f>
        <v/>
      </c>
      <c r="D895" t="inlineStr">
        <is>
          <t>EVER GREEN@EVER GREEN-1950 S26</t>
        </is>
      </c>
      <c r="E895" t="n">
        <v>1360</v>
      </c>
      <c r="F895" t="n">
        <v>0</v>
      </c>
      <c r="G895">
        <f>LEFT(FOC[[#This Row],[combo]],FIND("@",FOC[[#This Row],[combo]])-1)</f>
        <v/>
      </c>
    </row>
    <row r="896">
      <c r="A896" t="inlineStr">
        <is>
          <t>PKGK25VE0004037A</t>
        </is>
      </c>
      <c r="B896" t="inlineStr">
        <is>
          <t>O</t>
        </is>
      </c>
      <c r="C896">
        <f>FOC[[#This Row],[ppo_no]]&amp;FOC[[#This Row],[usage]]&amp;IFERROR(VALUE(FOC[[#This Row],[Column1]]),FOC[[#This Row],[Column1]])</f>
        <v/>
      </c>
      <c r="D896" t="inlineStr">
        <is>
          <t>EVER GREEN@EVER GREEN-1950 S26</t>
        </is>
      </c>
      <c r="E896" t="n">
        <v>1368</v>
      </c>
      <c r="F896" t="n">
        <v>0</v>
      </c>
      <c r="G896">
        <f>LEFT(FOC[[#This Row],[combo]],FIND("@",FOC[[#This Row],[combo]])-1)</f>
        <v/>
      </c>
    </row>
    <row r="897">
      <c r="A897" t="inlineStr">
        <is>
          <t>PKGK25VE0004037A</t>
        </is>
      </c>
      <c r="B897" t="inlineStr">
        <is>
          <t>O</t>
        </is>
      </c>
      <c r="C897">
        <f>FOC[[#This Row],[ppo_no]]&amp;FOC[[#This Row],[usage]]&amp;IFERROR(VALUE(FOC[[#This Row],[Column1]]),FOC[[#This Row],[Column1]])</f>
        <v/>
      </c>
      <c r="D897" t="inlineStr">
        <is>
          <t>SUGAR CORAL@SUGAR CORAL -1950 S26</t>
        </is>
      </c>
      <c r="E897" t="n">
        <v>982</v>
      </c>
      <c r="F897" t="n">
        <v>0</v>
      </c>
      <c r="G897">
        <f>LEFT(FOC[[#This Row],[combo]],FIND("@",FOC[[#This Row],[combo]])-1)</f>
        <v/>
      </c>
    </row>
    <row r="898">
      <c r="A898" t="inlineStr">
        <is>
          <t>PKGK25VE0004037A</t>
        </is>
      </c>
      <c r="B898" t="inlineStr">
        <is>
          <t>M1</t>
        </is>
      </c>
      <c r="C898">
        <f>FOC[[#This Row],[ppo_no]]&amp;FOC[[#This Row],[usage]]&amp;IFERROR(VALUE(FOC[[#This Row],[Column1]]),FOC[[#This Row],[Column1]])</f>
        <v/>
      </c>
      <c r="D898" t="inlineStr">
        <is>
          <t>SUGAR CORAL@19-3919  TPG</t>
        </is>
      </c>
      <c r="E898" t="n">
        <v>51.5</v>
      </c>
      <c r="F898" t="n">
        <v>0</v>
      </c>
      <c r="G898">
        <f>LEFT(FOC[[#This Row],[combo]],FIND("@",FOC[[#This Row],[combo]])-1)</f>
        <v/>
      </c>
    </row>
    <row r="899">
      <c r="A899" t="inlineStr">
        <is>
          <t>PKGK25VE0004037A</t>
        </is>
      </c>
      <c r="B899" t="inlineStr">
        <is>
          <t>B</t>
        </is>
      </c>
      <c r="C899">
        <f>FOC[[#This Row],[ppo_no]]&amp;FOC[[#This Row],[usage]]&amp;IFERROR(VALUE(FOC[[#This Row],[Column1]]),FOC[[#This Row],[Column1]])</f>
        <v/>
      </c>
      <c r="D899" t="inlineStr">
        <is>
          <t>PURPLE@PURPLE-1950 S26</t>
        </is>
      </c>
      <c r="E899" t="n">
        <v>648</v>
      </c>
      <c r="F899" t="n">
        <v>4</v>
      </c>
      <c r="G899">
        <f>LEFT(FOC[[#This Row],[combo]],FIND("@",FOC[[#This Row],[combo]])-1)</f>
        <v/>
      </c>
    </row>
    <row r="900">
      <c r="A900" t="inlineStr">
        <is>
          <t>PKGK25VE0004037A</t>
        </is>
      </c>
      <c r="B900" t="inlineStr">
        <is>
          <t>M1</t>
        </is>
      </c>
      <c r="C900">
        <f>FOC[[#This Row],[ppo_no]]&amp;FOC[[#This Row],[usage]]&amp;IFERROR(VALUE(FOC[[#This Row],[Column1]]),FOC[[#This Row],[Column1]])</f>
        <v/>
      </c>
      <c r="D900" t="inlineStr">
        <is>
          <t>BLACK@19-4150 TPG</t>
        </is>
      </c>
      <c r="E900" t="n">
        <v>80.5</v>
      </c>
      <c r="F900" t="n">
        <v>4</v>
      </c>
      <c r="G900">
        <f>LEFT(FOC[[#This Row],[combo]],FIND("@",FOC[[#This Row],[combo]])-1)</f>
        <v/>
      </c>
    </row>
    <row r="901">
      <c r="A901" t="inlineStr">
        <is>
          <t>PKGK25VE0004037A</t>
        </is>
      </c>
      <c r="B901" t="inlineStr">
        <is>
          <t>F</t>
        </is>
      </c>
      <c r="C901">
        <f>FOC[[#This Row],[ppo_no]]&amp;FOC[[#This Row],[usage]]&amp;IFERROR(VALUE(FOC[[#This Row],[Column1]]),FOC[[#This Row],[Column1]])</f>
        <v/>
      </c>
      <c r="D901" t="inlineStr">
        <is>
          <t>SUGAR CORAL@SUGAR CORAL -1950 S26</t>
        </is>
      </c>
      <c r="E901" t="n">
        <v>1016</v>
      </c>
      <c r="F901" t="n">
        <v>0</v>
      </c>
      <c r="G901">
        <f>LEFT(FOC[[#This Row],[combo]],FIND("@",FOC[[#This Row],[combo]])-1)</f>
        <v/>
      </c>
    </row>
    <row r="902">
      <c r="A902" t="inlineStr">
        <is>
          <t>PKGK25VE0004037A</t>
        </is>
      </c>
      <c r="B902" t="inlineStr">
        <is>
          <t>B</t>
        </is>
      </c>
      <c r="C902">
        <f>FOC[[#This Row],[ppo_no]]&amp;FOC[[#This Row],[usage]]&amp;IFERROR(VALUE(FOC[[#This Row],[Column1]]),FOC[[#This Row],[Column1]])</f>
        <v/>
      </c>
      <c r="D902" t="inlineStr">
        <is>
          <t>SUGAR CORAL@SUGAR CORAL -1950 S26</t>
        </is>
      </c>
      <c r="E902" t="n">
        <v>696</v>
      </c>
      <c r="F902" t="n">
        <v>0</v>
      </c>
      <c r="G902">
        <f>LEFT(FOC[[#This Row],[combo]],FIND("@",FOC[[#This Row],[combo]])-1)</f>
        <v/>
      </c>
    </row>
    <row r="903">
      <c r="A903" t="inlineStr">
        <is>
          <t>PKGK25VE0004037A</t>
        </is>
      </c>
      <c r="B903" t="inlineStr">
        <is>
          <t>O</t>
        </is>
      </c>
      <c r="C903">
        <f>FOC[[#This Row],[ppo_no]]&amp;FOC[[#This Row],[usage]]&amp;IFERROR(VALUE(FOC[[#This Row],[Column1]]),FOC[[#This Row],[Column1]])</f>
        <v/>
      </c>
      <c r="D903" t="inlineStr">
        <is>
          <t>ORANGE@17-1553 TPG -Orange</t>
        </is>
      </c>
      <c r="E903" t="n">
        <v>872</v>
      </c>
      <c r="F903" t="n">
        <v>0</v>
      </c>
      <c r="G903">
        <f>LEFT(FOC[[#This Row],[combo]],FIND("@",FOC[[#This Row],[combo]])-1)</f>
        <v/>
      </c>
    </row>
    <row r="904">
      <c r="A904" t="inlineStr">
        <is>
          <t>PKGK25VE0004037A</t>
        </is>
      </c>
      <c r="B904" t="inlineStr">
        <is>
          <t>F</t>
        </is>
      </c>
      <c r="C904">
        <f>FOC[[#This Row],[ppo_no]]&amp;FOC[[#This Row],[usage]]&amp;IFERROR(VALUE(FOC[[#This Row],[Column1]]),FOC[[#This Row],[Column1]])</f>
        <v/>
      </c>
      <c r="D904" t="inlineStr">
        <is>
          <t>CHILLI PEPPER@CHILI PEPPER -1950 S26</t>
        </is>
      </c>
      <c r="E904" t="n">
        <v>1095</v>
      </c>
      <c r="F904" t="n">
        <v>0</v>
      </c>
      <c r="G904">
        <f>LEFT(FOC[[#This Row],[combo]],FIND("@",FOC[[#This Row],[combo]])-1)</f>
        <v/>
      </c>
    </row>
    <row r="905">
      <c r="A905" t="inlineStr">
        <is>
          <t>PKGK25VE0004037A</t>
        </is>
      </c>
      <c r="B905" t="inlineStr">
        <is>
          <t>O</t>
        </is>
      </c>
      <c r="C905">
        <f>FOC[[#This Row],[ppo_no]]&amp;FOC[[#This Row],[usage]]&amp;IFERROR(VALUE(FOC[[#This Row],[Column1]]),FOC[[#This Row],[Column1]])</f>
        <v/>
      </c>
      <c r="D905" t="inlineStr">
        <is>
          <t>CHILLI PEPPER@CHILI PEPPER -1950 S26</t>
        </is>
      </c>
      <c r="E905" t="n">
        <v>1075</v>
      </c>
      <c r="F905" t="n">
        <v>0</v>
      </c>
      <c r="G905">
        <f>LEFT(FOC[[#This Row],[combo]],FIND("@",FOC[[#This Row],[combo]])-1)</f>
        <v/>
      </c>
    </row>
    <row r="906">
      <c r="A906" t="inlineStr">
        <is>
          <t>PKGK25VE0004037A</t>
        </is>
      </c>
      <c r="B906" t="inlineStr">
        <is>
          <t>F</t>
        </is>
      </c>
      <c r="C906">
        <f>FOC[[#This Row],[ppo_no]]&amp;FOC[[#This Row],[usage]]&amp;IFERROR(VALUE(FOC[[#This Row],[Column1]]),FOC[[#This Row],[Column1]])</f>
        <v/>
      </c>
      <c r="D906" t="inlineStr">
        <is>
          <t>CAMPANULA@CAMPANULA-1950 S26</t>
        </is>
      </c>
      <c r="E906" t="n">
        <v>1209</v>
      </c>
      <c r="F906" t="n">
        <v>0</v>
      </c>
      <c r="G906">
        <f>LEFT(FOC[[#This Row],[combo]],FIND("@",FOC[[#This Row],[combo]])-1)</f>
        <v/>
      </c>
    </row>
    <row r="907">
      <c r="A907" t="inlineStr">
        <is>
          <t>PKGK25VE0004037A</t>
        </is>
      </c>
      <c r="B907" t="inlineStr">
        <is>
          <t>O</t>
        </is>
      </c>
      <c r="C907">
        <f>FOC[[#This Row],[ppo_no]]&amp;FOC[[#This Row],[usage]]&amp;IFERROR(VALUE(FOC[[#This Row],[Column1]]),FOC[[#This Row],[Column1]])</f>
        <v/>
      </c>
      <c r="D907" t="inlineStr">
        <is>
          <t>CAMPANULA@CAMPANULA-1950 S26</t>
        </is>
      </c>
      <c r="E907" t="n">
        <v>1228</v>
      </c>
      <c r="F907" t="n">
        <v>0</v>
      </c>
      <c r="G907">
        <f>LEFT(FOC[[#This Row],[combo]],FIND("@",FOC[[#This Row],[combo]])-1)</f>
        <v/>
      </c>
    </row>
    <row r="908">
      <c r="A908" t="inlineStr">
        <is>
          <t>PKGK25VE0004037A</t>
        </is>
      </c>
      <c r="B908" t="inlineStr">
        <is>
          <t>O</t>
        </is>
      </c>
      <c r="C908">
        <f>FOC[[#This Row],[ppo_no]]&amp;FOC[[#This Row],[usage]]&amp;IFERROR(VALUE(FOC[[#This Row],[Column1]]),FOC[[#This Row],[Column1]])</f>
        <v/>
      </c>
      <c r="D908" t="inlineStr">
        <is>
          <t>PURPLE@PURPLE-1950 S26</t>
        </is>
      </c>
      <c r="E908" t="n">
        <v>898</v>
      </c>
      <c r="F908" t="n">
        <v>0</v>
      </c>
      <c r="G908">
        <f>LEFT(FOC[[#This Row],[combo]],FIND("@",FOC[[#This Row],[combo]])-1)</f>
        <v/>
      </c>
    </row>
    <row r="909">
      <c r="A909" t="inlineStr">
        <is>
          <t>PKGK25VE0004037A</t>
        </is>
      </c>
      <c r="B909" t="inlineStr">
        <is>
          <t>F</t>
        </is>
      </c>
      <c r="C909">
        <f>FOC[[#This Row],[ppo_no]]&amp;FOC[[#This Row],[usage]]&amp;IFERROR(VALUE(FOC[[#This Row],[Column1]]),FOC[[#This Row],[Column1]])</f>
        <v/>
      </c>
      <c r="D909" t="inlineStr">
        <is>
          <t>AIRY BLUE@AIRY BLUE-1950 S26</t>
        </is>
      </c>
      <c r="E909" t="n">
        <v>1147</v>
      </c>
      <c r="F909" t="n">
        <v>0</v>
      </c>
      <c r="G909">
        <f>LEFT(FOC[[#This Row],[combo]],FIND("@",FOC[[#This Row],[combo]])-1)</f>
        <v/>
      </c>
    </row>
    <row r="910">
      <c r="A910" t="inlineStr">
        <is>
          <t>PKGK25VE0004037A</t>
        </is>
      </c>
      <c r="B910" t="inlineStr">
        <is>
          <t>B</t>
        </is>
      </c>
      <c r="C910">
        <f>FOC[[#This Row],[ppo_no]]&amp;FOC[[#This Row],[usage]]&amp;IFERROR(VALUE(FOC[[#This Row],[Column1]]),FOC[[#This Row],[Column1]])</f>
        <v/>
      </c>
      <c r="D910" t="inlineStr">
        <is>
          <t>CAPRI@CAPRI-1950 S26</t>
        </is>
      </c>
      <c r="E910" t="n">
        <v>707.5</v>
      </c>
      <c r="F910" t="n">
        <v>8</v>
      </c>
      <c r="G910">
        <f>LEFT(FOC[[#This Row],[combo]],FIND("@",FOC[[#This Row],[combo]])-1)</f>
        <v/>
      </c>
    </row>
    <row r="911">
      <c r="A911" t="inlineStr">
        <is>
          <t>PKGK25VE0004037A</t>
        </is>
      </c>
      <c r="B911" t="inlineStr">
        <is>
          <t>O</t>
        </is>
      </c>
      <c r="C911">
        <f>FOC[[#This Row],[ppo_no]]&amp;FOC[[#This Row],[usage]]&amp;IFERROR(VALUE(FOC[[#This Row],[Column1]]),FOC[[#This Row],[Column1]])</f>
        <v/>
      </c>
      <c r="D911" t="inlineStr">
        <is>
          <t>CAPRI@CAPRI-1950 S26</t>
        </is>
      </c>
      <c r="E911" t="n">
        <v>962</v>
      </c>
      <c r="F911" t="n">
        <v>0</v>
      </c>
      <c r="G911">
        <f>LEFT(FOC[[#This Row],[combo]],FIND("@",FOC[[#This Row],[combo]])-1)</f>
        <v/>
      </c>
    </row>
    <row r="912">
      <c r="A912" t="inlineStr">
        <is>
          <t>PKGK25VE0004037A</t>
        </is>
      </c>
      <c r="B912" t="inlineStr">
        <is>
          <t>B</t>
        </is>
      </c>
      <c r="C912">
        <f>FOC[[#This Row],[ppo_no]]&amp;FOC[[#This Row],[usage]]&amp;IFERROR(VALUE(FOC[[#This Row],[Column1]]),FOC[[#This Row],[Column1]])</f>
        <v/>
      </c>
      <c r="D912" t="inlineStr">
        <is>
          <t>TEA ROSE@TEA ROSE -1950 S26</t>
        </is>
      </c>
      <c r="E912" t="n">
        <v>884.2</v>
      </c>
      <c r="F912" t="n">
        <v>0</v>
      </c>
      <c r="G912">
        <f>LEFT(FOC[[#This Row],[combo]],FIND("@",FOC[[#This Row],[combo]])-1)</f>
        <v/>
      </c>
    </row>
    <row r="913">
      <c r="A913" t="inlineStr">
        <is>
          <t>PKGK25VE0004037A</t>
        </is>
      </c>
      <c r="B913" t="inlineStr">
        <is>
          <t>O</t>
        </is>
      </c>
      <c r="C913">
        <f>FOC[[#This Row],[ppo_no]]&amp;FOC[[#This Row],[usage]]&amp;IFERROR(VALUE(FOC[[#This Row],[Column1]]),FOC[[#This Row],[Column1]])</f>
        <v/>
      </c>
      <c r="D913" t="inlineStr">
        <is>
          <t>TEA ROSE@TEA ROSE -1950 S26</t>
        </is>
      </c>
      <c r="E913" t="n">
        <v>1173</v>
      </c>
      <c r="F913" t="n">
        <v>0</v>
      </c>
      <c r="G913">
        <f>LEFT(FOC[[#This Row],[combo]],FIND("@",FOC[[#This Row],[combo]])-1)</f>
        <v/>
      </c>
    </row>
    <row r="914">
      <c r="A914" t="inlineStr">
        <is>
          <t>PKGK25VE0004037A</t>
        </is>
      </c>
      <c r="B914" t="inlineStr">
        <is>
          <t>F</t>
        </is>
      </c>
      <c r="C914">
        <f>FOC[[#This Row],[ppo_no]]&amp;FOC[[#This Row],[usage]]&amp;IFERROR(VALUE(FOC[[#This Row],[Column1]]),FOC[[#This Row],[Column1]])</f>
        <v/>
      </c>
      <c r="D914" t="inlineStr">
        <is>
          <t>PURPLE@PURPLE-1950 S26</t>
        </is>
      </c>
      <c r="E914" t="n">
        <v>914</v>
      </c>
      <c r="F914" t="n">
        <v>0</v>
      </c>
      <c r="G914">
        <f>LEFT(FOC[[#This Row],[combo]],FIND("@",FOC[[#This Row],[combo]])-1)</f>
        <v/>
      </c>
    </row>
    <row r="915">
      <c r="A915" t="inlineStr">
        <is>
          <t>PKGK25VE0004037A</t>
        </is>
      </c>
      <c r="B915" t="inlineStr">
        <is>
          <t>F</t>
        </is>
      </c>
      <c r="C915">
        <f>FOC[[#This Row],[ppo_no]]&amp;FOC[[#This Row],[usage]]&amp;IFERROR(VALUE(FOC[[#This Row],[Column1]]),FOC[[#This Row],[Column1]])</f>
        <v/>
      </c>
      <c r="D915" t="inlineStr">
        <is>
          <t>LILAC@LILAC-1950 S26</t>
        </is>
      </c>
      <c r="E915" t="n">
        <v>884</v>
      </c>
      <c r="F915" t="n">
        <v>0</v>
      </c>
      <c r="G915">
        <f>LEFT(FOC[[#This Row],[combo]],FIND("@",FOC[[#This Row],[combo]])-1)</f>
        <v/>
      </c>
    </row>
    <row r="916">
      <c r="A916" t="inlineStr">
        <is>
          <t>PKGK25VE0004037A</t>
        </is>
      </c>
      <c r="B916" t="inlineStr">
        <is>
          <t>F</t>
        </is>
      </c>
      <c r="C916">
        <f>FOC[[#This Row],[ppo_no]]&amp;FOC[[#This Row],[usage]]&amp;IFERROR(VALUE(FOC[[#This Row],[Column1]]),FOC[[#This Row],[Column1]])</f>
        <v/>
      </c>
      <c r="D916" t="inlineStr">
        <is>
          <t>YELLOW@13-0840 TPG(YELLOW)</t>
        </is>
      </c>
      <c r="E916" t="n">
        <v>868</v>
      </c>
      <c r="F916" t="n">
        <v>0</v>
      </c>
      <c r="G916">
        <f>LEFT(FOC[[#This Row],[combo]],FIND("@",FOC[[#This Row],[combo]])-1)</f>
        <v/>
      </c>
    </row>
    <row r="917">
      <c r="A917" t="inlineStr">
        <is>
          <t>PKGK25VE0004037A</t>
        </is>
      </c>
      <c r="B917" t="inlineStr">
        <is>
          <t>B</t>
        </is>
      </c>
      <c r="C917">
        <f>FOC[[#This Row],[ppo_no]]&amp;FOC[[#This Row],[usage]]&amp;IFERROR(VALUE(FOC[[#This Row],[Column1]]),FOC[[#This Row],[Column1]])</f>
        <v/>
      </c>
      <c r="D917" t="inlineStr">
        <is>
          <t>HEATHER GREY MEL@HEATHER GREY MEL</t>
        </is>
      </c>
      <c r="E917" t="n">
        <v>737</v>
      </c>
      <c r="F917" t="n">
        <v>4.5</v>
      </c>
      <c r="G917">
        <f>LEFT(FOC[[#This Row],[combo]],FIND("@",FOC[[#This Row],[combo]])-1)</f>
        <v/>
      </c>
    </row>
    <row r="918">
      <c r="A918" t="inlineStr">
        <is>
          <t>PKGK25VE0004037A</t>
        </is>
      </c>
      <c r="B918" t="inlineStr">
        <is>
          <t>F</t>
        </is>
      </c>
      <c r="C918">
        <f>FOC[[#This Row],[ppo_no]]&amp;FOC[[#This Row],[usage]]&amp;IFERROR(VALUE(FOC[[#This Row],[Column1]]),FOC[[#This Row],[Column1]])</f>
        <v/>
      </c>
      <c r="D918" t="inlineStr">
        <is>
          <t>TEA ROSE@TEA ROSE -1950 S26</t>
        </is>
      </c>
      <c r="E918" t="n">
        <v>1200</v>
      </c>
      <c r="F918" t="n">
        <v>0</v>
      </c>
      <c r="G918">
        <f>LEFT(FOC[[#This Row],[combo]],FIND("@",FOC[[#This Row],[combo]])-1)</f>
        <v/>
      </c>
    </row>
    <row r="919">
      <c r="A919" t="inlineStr">
        <is>
          <t>PKGK25VE0004037A</t>
        </is>
      </c>
      <c r="B919" t="inlineStr">
        <is>
          <t>F</t>
        </is>
      </c>
      <c r="C919">
        <f>FOC[[#This Row],[ppo_no]]&amp;FOC[[#This Row],[usage]]&amp;IFERROR(VALUE(FOC[[#This Row],[Column1]]),FOC[[#This Row],[Column1]])</f>
        <v/>
      </c>
      <c r="D919" t="inlineStr">
        <is>
          <t>ACQUA@AQUA-1950 S26</t>
        </is>
      </c>
      <c r="E919" t="n">
        <v>976</v>
      </c>
      <c r="F919" t="n">
        <v>0</v>
      </c>
      <c r="G919">
        <f>LEFT(FOC[[#This Row],[combo]],FIND("@",FOC[[#This Row],[combo]])-1)</f>
        <v/>
      </c>
    </row>
    <row r="920">
      <c r="A920" t="inlineStr">
        <is>
          <t>PKGK25VE0004037A</t>
        </is>
      </c>
      <c r="B920" t="inlineStr">
        <is>
          <t>O</t>
        </is>
      </c>
      <c r="C920">
        <f>FOC[[#This Row],[ppo_no]]&amp;FOC[[#This Row],[usage]]&amp;IFERROR(VALUE(FOC[[#This Row],[Column1]]),FOC[[#This Row],[Column1]])</f>
        <v/>
      </c>
      <c r="D920" t="inlineStr">
        <is>
          <t>LILAC@LILAC-1950 S26</t>
        </is>
      </c>
      <c r="E920" t="n">
        <v>904</v>
      </c>
      <c r="F920" t="n">
        <v>0</v>
      </c>
      <c r="G920">
        <f>LEFT(FOC[[#This Row],[combo]],FIND("@",FOC[[#This Row],[combo]])-1)</f>
        <v/>
      </c>
    </row>
    <row r="921">
      <c r="A921" t="inlineStr">
        <is>
          <t>PKGK25VE0004037A</t>
        </is>
      </c>
      <c r="B921" t="inlineStr">
        <is>
          <t>F</t>
        </is>
      </c>
      <c r="C921">
        <f>FOC[[#This Row],[ppo_no]]&amp;FOC[[#This Row],[usage]]&amp;IFERROR(VALUE(FOC[[#This Row],[Column1]]),FOC[[#This Row],[Column1]])</f>
        <v/>
      </c>
      <c r="D921" t="inlineStr">
        <is>
          <t>CAPRI@CAPRI-1950 S26</t>
        </is>
      </c>
      <c r="E921" t="n">
        <v>997</v>
      </c>
      <c r="F921" t="n">
        <v>0</v>
      </c>
      <c r="G921">
        <f>LEFT(FOC[[#This Row],[combo]],FIND("@",FOC[[#This Row],[combo]])-1)</f>
        <v/>
      </c>
    </row>
    <row r="922">
      <c r="A922" t="inlineStr">
        <is>
          <t>PKGK25VE0004037A</t>
        </is>
      </c>
      <c r="B922" t="inlineStr">
        <is>
          <t>B</t>
        </is>
      </c>
      <c r="C922">
        <f>FOC[[#This Row],[ppo_no]]&amp;FOC[[#This Row],[usage]]&amp;IFERROR(VALUE(FOC[[#This Row],[Column1]]),FOC[[#This Row],[Column1]])</f>
        <v/>
      </c>
      <c r="D922" t="inlineStr">
        <is>
          <t>LILAC@LILAC-1950 S26</t>
        </is>
      </c>
      <c r="E922" t="n">
        <v>755</v>
      </c>
      <c r="F922" t="n">
        <v>114</v>
      </c>
      <c r="G922">
        <f>LEFT(FOC[[#This Row],[combo]],FIND("@",FOC[[#This Row],[combo]])-1)</f>
        <v/>
      </c>
    </row>
    <row r="923">
      <c r="A923" t="inlineStr">
        <is>
          <t>PKGK25VE0004037A</t>
        </is>
      </c>
      <c r="B923" t="inlineStr">
        <is>
          <t>B</t>
        </is>
      </c>
      <c r="C923">
        <f>FOC[[#This Row],[ppo_no]]&amp;FOC[[#This Row],[usage]]&amp;IFERROR(VALUE(FOC[[#This Row],[Column1]]),FOC[[#This Row],[Column1]])</f>
        <v/>
      </c>
      <c r="D923" t="inlineStr">
        <is>
          <t>ACQUA@AQUA-1950 S26</t>
        </is>
      </c>
      <c r="E923" t="n">
        <v>752</v>
      </c>
      <c r="F923" t="n">
        <v>93</v>
      </c>
      <c r="G923">
        <f>LEFT(FOC[[#This Row],[combo]],FIND("@",FOC[[#This Row],[combo]])-1)</f>
        <v/>
      </c>
    </row>
    <row r="924">
      <c r="A924" t="inlineStr">
        <is>
          <t>PKGK24VE0009098A</t>
        </is>
      </c>
      <c r="B924" t="inlineStr">
        <is>
          <t>M1</t>
        </is>
      </c>
      <c r="C924">
        <f>FOC[[#This Row],[ppo_no]]&amp;FOC[[#This Row],[usage]]&amp;IFERROR(VALUE(FOC[[#This Row],[Column1]]),FOC[[#This Row],[Column1]])</f>
        <v/>
      </c>
      <c r="D924" t="inlineStr">
        <is>
          <t>JEX0034NAV@NAVY BLUE 7324NYFD01 用SE染料</t>
        </is>
      </c>
      <c r="E924" t="n">
        <v>208.5</v>
      </c>
      <c r="F924" t="n">
        <v>0</v>
      </c>
      <c r="G924">
        <f>LEFT(FOC[[#This Row],[combo]],FIND("@",FOC[[#This Row],[combo]])-1)</f>
        <v/>
      </c>
    </row>
    <row r="925">
      <c r="A925" t="inlineStr">
        <is>
          <t>PKGK24VE0009074A</t>
        </is>
      </c>
      <c r="B925" t="inlineStr">
        <is>
          <t>O</t>
        </is>
      </c>
      <c r="C925">
        <f>FOC[[#This Row],[ppo_no]]&amp;FOC[[#This Row],[usage]]&amp;IFERROR(VALUE(FOC[[#This Row],[Column1]]),FOC[[#This Row],[Column1]])</f>
        <v/>
      </c>
      <c r="D925" t="inlineStr">
        <is>
          <t>JEP0373DGY@Dark Grey</t>
        </is>
      </c>
      <c r="E925" t="n">
        <v>2938</v>
      </c>
      <c r="F925" t="n">
        <v>0</v>
      </c>
      <c r="G925">
        <f>LEFT(FOC[[#This Row],[combo]],FIND("@",FOC[[#This Row],[combo]])-1)</f>
        <v/>
      </c>
    </row>
    <row r="926">
      <c r="A926" t="inlineStr">
        <is>
          <t>PKGK24VE0008918A</t>
        </is>
      </c>
      <c r="B926" t="inlineStr">
        <is>
          <t>B</t>
        </is>
      </c>
      <c r="C926">
        <f>FOC[[#This Row],[ppo_no]]&amp;FOC[[#This Row],[usage]]&amp;IFERROR(VALUE(FOC[[#This Row],[Column1]]),FOC[[#This Row],[Column1]])</f>
        <v/>
      </c>
      <c r="D926" t="inlineStr">
        <is>
          <t>JEP0443LGY@Sleet-</t>
        </is>
      </c>
      <c r="E926" t="n">
        <v>2424.5</v>
      </c>
      <c r="F926" t="n">
        <v>4</v>
      </c>
      <c r="G926">
        <f>LEFT(FOC[[#This Row],[combo]],FIND("@",FOC[[#This Row],[combo]])-1)</f>
        <v/>
      </c>
    </row>
    <row r="927">
      <c r="A927" t="inlineStr">
        <is>
          <t>PKGK24VE0009074A</t>
        </is>
      </c>
      <c r="B927" t="inlineStr">
        <is>
          <t>F</t>
        </is>
      </c>
      <c r="C927">
        <f>FOC[[#This Row],[ppo_no]]&amp;FOC[[#This Row],[usage]]&amp;IFERROR(VALUE(FOC[[#This Row],[Column1]]),FOC[[#This Row],[Column1]])</f>
        <v/>
      </c>
      <c r="D927" t="inlineStr">
        <is>
          <t>JEP0373DGY@Dark Grey</t>
        </is>
      </c>
      <c r="E927" t="n">
        <v>2973</v>
      </c>
      <c r="F927" t="n">
        <v>0</v>
      </c>
      <c r="G927">
        <f>LEFT(FOC[[#This Row],[combo]],FIND("@",FOC[[#This Row],[combo]])-1)</f>
        <v/>
      </c>
    </row>
    <row r="928">
      <c r="A928" t="inlineStr">
        <is>
          <t>PKGK24VE0009224A</t>
        </is>
      </c>
      <c r="B928" t="inlineStr">
        <is>
          <t>M1</t>
        </is>
      </c>
      <c r="C928">
        <f>FOC[[#This Row],[ppo_no]]&amp;FOC[[#This Row],[usage]]&amp;IFERROR(VALUE(FOC[[#This Row],[Column1]]),FOC[[#This Row],[Column1]])</f>
        <v/>
      </c>
      <c r="D928" t="inlineStr">
        <is>
          <t>JEY0003CHA@Shell Gilet Charcoal</t>
        </is>
      </c>
      <c r="E928" t="n">
        <v>860.5</v>
      </c>
      <c r="F928" t="n">
        <v>6</v>
      </c>
      <c r="G928">
        <f>LEFT(FOC[[#This Row],[combo]],FIND("@",FOC[[#This Row],[combo]])-1)</f>
        <v/>
      </c>
    </row>
    <row r="929">
      <c r="A929" t="inlineStr">
        <is>
          <t>PKGK24VE0009098A</t>
        </is>
      </c>
      <c r="B929" t="inlineStr">
        <is>
          <t>R</t>
        </is>
      </c>
      <c r="C929">
        <f>FOC[[#This Row],[ppo_no]]&amp;FOC[[#This Row],[usage]]&amp;IFERROR(VALUE(FOC[[#This Row],[Column1]]),FOC[[#This Row],[Column1]])</f>
        <v/>
      </c>
      <c r="D929" t="inlineStr">
        <is>
          <t>JEX0034NAV@NAVY BLUE 7324NYFD01 用SE染料</t>
        </is>
      </c>
      <c r="E929" t="n">
        <v>479.5</v>
      </c>
      <c r="F929" t="n">
        <v>2</v>
      </c>
      <c r="G929">
        <f>LEFT(FOC[[#This Row],[combo]],FIND("@",FOC[[#This Row],[combo]])-1)</f>
        <v/>
      </c>
    </row>
    <row r="930">
      <c r="A930" t="inlineStr">
        <is>
          <t>PKGK24VE0000387E</t>
        </is>
      </c>
      <c r="B930" t="inlineStr">
        <is>
          <t>R</t>
        </is>
      </c>
      <c r="C930">
        <f>FOC[[#This Row],[ppo_no]]&amp;FOC[[#This Row],[usage]]&amp;IFERROR(VALUE(FOC[[#This Row],[Column1]]),FOC[[#This Row],[Column1]])</f>
        <v/>
      </c>
      <c r="D930" t="inlineStr">
        <is>
          <t>JEP0342NAV@Navy</t>
        </is>
      </c>
      <c r="E930" t="n">
        <v>161.5</v>
      </c>
      <c r="F930" t="n">
        <v>0</v>
      </c>
      <c r="G930">
        <f>LEFT(FOC[[#This Row],[combo]],FIND("@",FOC[[#This Row],[combo]])-1)</f>
        <v/>
      </c>
    </row>
    <row r="931">
      <c r="A931" t="inlineStr">
        <is>
          <t>PKGK24VE0008734A</t>
        </is>
      </c>
      <c r="B931" t="inlineStr">
        <is>
          <t>B</t>
        </is>
      </c>
      <c r="C931">
        <f>FOC[[#This Row],[ppo_no]]&amp;FOC[[#This Row],[usage]]&amp;IFERROR(VALUE(FOC[[#This Row],[Column1]]),FOC[[#This Row],[Column1]])</f>
        <v/>
      </c>
      <c r="D931" t="inlineStr">
        <is>
          <t>JEP0439BLK@Jet Blac 19-0303 TCX</t>
        </is>
      </c>
      <c r="E931" t="n">
        <v>1745.5</v>
      </c>
      <c r="F931" t="n">
        <v>0</v>
      </c>
      <c r="G931">
        <f>LEFT(FOC[[#This Row],[combo]],FIND("@",FOC[[#This Row],[combo]])-1)</f>
        <v/>
      </c>
    </row>
    <row r="932">
      <c r="A932" t="inlineStr">
        <is>
          <t>PKGK25VE0004037A</t>
        </is>
      </c>
      <c r="B932" t="inlineStr">
        <is>
          <t>O</t>
        </is>
      </c>
      <c r="C932">
        <f>FOC[[#This Row],[ppo_no]]&amp;FOC[[#This Row],[usage]]&amp;IFERROR(VALUE(FOC[[#This Row],[Column1]]),FOC[[#This Row],[Column1]])</f>
        <v/>
      </c>
      <c r="D932" t="inlineStr">
        <is>
          <t>YELLOW@13-0840 TPG(YELLOW)</t>
        </is>
      </c>
      <c r="E932" t="n">
        <v>893</v>
      </c>
      <c r="F932" t="n">
        <v>0</v>
      </c>
      <c r="G932">
        <f>LEFT(FOC[[#This Row],[combo]],FIND("@",FOC[[#This Row],[combo]])-1)</f>
        <v/>
      </c>
    </row>
    <row r="933">
      <c r="A933" t="inlineStr">
        <is>
          <t>PKGK25VE0004037A</t>
        </is>
      </c>
      <c r="B933" t="inlineStr">
        <is>
          <t>F</t>
        </is>
      </c>
      <c r="C933">
        <f>FOC[[#This Row],[ppo_no]]&amp;FOC[[#This Row],[usage]]&amp;IFERROR(VALUE(FOC[[#This Row],[Column1]]),FOC[[#This Row],[Column1]])</f>
        <v/>
      </c>
      <c r="D933" t="inlineStr">
        <is>
          <t>INDIGO@INDIGO-1950 S26</t>
        </is>
      </c>
      <c r="E933" t="n">
        <v>1048</v>
      </c>
      <c r="F933" t="n">
        <v>0</v>
      </c>
      <c r="G933">
        <f>LEFT(FOC[[#This Row],[combo]],FIND("@",FOC[[#This Row],[combo]])-1)</f>
        <v/>
      </c>
    </row>
    <row r="934">
      <c r="A934" t="inlineStr">
        <is>
          <t>PKGK25VE0004037A</t>
        </is>
      </c>
      <c r="B934" t="inlineStr">
        <is>
          <t>F</t>
        </is>
      </c>
      <c r="C934">
        <f>FOC[[#This Row],[ppo_no]]&amp;FOC[[#This Row],[usage]]&amp;IFERROR(VALUE(FOC[[#This Row],[Column1]]),FOC[[#This Row],[Column1]])</f>
        <v/>
      </c>
      <c r="D934" t="inlineStr">
        <is>
          <t>HEATHER GREY MEL@HEATHER GREY MEL</t>
        </is>
      </c>
      <c r="E934" t="n">
        <v>1034</v>
      </c>
      <c r="F934" t="n">
        <v>0</v>
      </c>
      <c r="G934">
        <f>LEFT(FOC[[#This Row],[combo]],FIND("@",FOC[[#This Row],[combo]])-1)</f>
        <v/>
      </c>
    </row>
    <row r="935">
      <c r="A935" t="inlineStr">
        <is>
          <t>PKGK24VE0009588A</t>
        </is>
      </c>
      <c r="B935" t="inlineStr">
        <is>
          <t>B</t>
        </is>
      </c>
      <c r="C935">
        <f>FOC[[#This Row],[ppo_no]]&amp;FOC[[#This Row],[usage]]&amp;IFERROR(VALUE(FOC[[#This Row],[Column1]]),FOC[[#This Row],[Column1]])</f>
        <v/>
      </c>
      <c r="D935" t="inlineStr">
        <is>
          <t>JEP0326BLK@BLACK</t>
        </is>
      </c>
      <c r="E935" t="n">
        <v>4628</v>
      </c>
      <c r="F935" t="n">
        <v>3</v>
      </c>
      <c r="G935">
        <f>LEFT(FOC[[#This Row],[combo]],FIND("@",FOC[[#This Row],[combo]])-1)</f>
        <v/>
      </c>
    </row>
    <row r="936">
      <c r="A936" t="inlineStr">
        <is>
          <t>PKGK25VE0004037A</t>
        </is>
      </c>
      <c r="B936" t="inlineStr">
        <is>
          <t>O</t>
        </is>
      </c>
      <c r="C936">
        <f>FOC[[#This Row],[ppo_no]]&amp;FOC[[#This Row],[usage]]&amp;IFERROR(VALUE(FOC[[#This Row],[Column1]]),FOC[[#This Row],[Column1]])</f>
        <v/>
      </c>
      <c r="D936" t="inlineStr">
        <is>
          <t>ACQUA@AQUA-1950 S26</t>
        </is>
      </c>
      <c r="E936" t="n">
        <v>959</v>
      </c>
      <c r="F936" t="n">
        <v>0</v>
      </c>
      <c r="G936">
        <f>LEFT(FOC[[#This Row],[combo]],FIND("@",FOC[[#This Row],[combo]])-1)</f>
        <v/>
      </c>
    </row>
    <row r="937">
      <c r="A937" t="inlineStr">
        <is>
          <t>PKGK25VE0004037A</t>
        </is>
      </c>
      <c r="B937" t="inlineStr">
        <is>
          <t>O</t>
        </is>
      </c>
      <c r="C937">
        <f>FOC[[#This Row],[ppo_no]]&amp;FOC[[#This Row],[usage]]&amp;IFERROR(VALUE(FOC[[#This Row],[Column1]]),FOC[[#This Row],[Column1]])</f>
        <v/>
      </c>
      <c r="D937" t="inlineStr">
        <is>
          <t>INDIGO@INDIGO-1950 S26</t>
        </is>
      </c>
      <c r="E937" t="n">
        <v>1047</v>
      </c>
      <c r="F937" t="n">
        <v>0</v>
      </c>
      <c r="G937">
        <f>LEFT(FOC[[#This Row],[combo]],FIND("@",FOC[[#This Row],[combo]])-1)</f>
        <v/>
      </c>
    </row>
    <row r="938">
      <c r="A938" t="inlineStr">
        <is>
          <t>PKGK25VE0004037A</t>
        </is>
      </c>
      <c r="B938" t="inlineStr">
        <is>
          <t>O</t>
        </is>
      </c>
      <c r="C938">
        <f>FOC[[#This Row],[ppo_no]]&amp;FOC[[#This Row],[usage]]&amp;IFERROR(VALUE(FOC[[#This Row],[Column1]]),FOC[[#This Row],[Column1]])</f>
        <v/>
      </c>
      <c r="D938" t="inlineStr">
        <is>
          <t>HEATHER GREY MEL@HEATHER GREY MEL</t>
        </is>
      </c>
      <c r="E938" t="n">
        <v>1029</v>
      </c>
      <c r="F938" t="n">
        <v>0</v>
      </c>
      <c r="G938">
        <f>LEFT(FOC[[#This Row],[combo]],FIND("@",FOC[[#This Row],[combo]])-1)</f>
        <v/>
      </c>
    </row>
    <row r="939">
      <c r="A939" t="inlineStr">
        <is>
          <t>PKGK24VE0008734A</t>
        </is>
      </c>
      <c r="B939" t="inlineStr">
        <is>
          <t>B</t>
        </is>
      </c>
      <c r="C939">
        <f>FOC[[#This Row],[ppo_no]]&amp;FOC[[#This Row],[usage]]&amp;IFERROR(VALUE(FOC[[#This Row],[Column1]]),FOC[[#This Row],[Column1]])</f>
        <v/>
      </c>
      <c r="D939" t="inlineStr">
        <is>
          <t>JEP0439CRM@40BGE0004</t>
        </is>
      </c>
      <c r="E939" t="n">
        <v>2875.5</v>
      </c>
      <c r="F939" t="n">
        <v>53</v>
      </c>
      <c r="G939">
        <f>LEFT(FOC[[#This Row],[combo]],FIND("@",FOC[[#This Row],[combo]])-1)</f>
        <v/>
      </c>
    </row>
    <row r="940">
      <c r="A940" t="inlineStr">
        <is>
          <t>PKGK24VE0009074A</t>
        </is>
      </c>
      <c r="B940" t="inlineStr">
        <is>
          <t>B</t>
        </is>
      </c>
      <c r="C940">
        <f>FOC[[#This Row],[ppo_no]]&amp;FOC[[#This Row],[usage]]&amp;IFERROR(VALUE(FOC[[#This Row],[Column1]]),FOC[[#This Row],[Column1]])</f>
        <v/>
      </c>
      <c r="D940" t="inlineStr">
        <is>
          <t>JEP0340SKY@Light blue</t>
        </is>
      </c>
      <c r="E940" t="n">
        <v>2257.5</v>
      </c>
      <c r="F940" t="n">
        <v>0</v>
      </c>
      <c r="G940">
        <f>LEFT(FOC[[#This Row],[combo]],FIND("@",FOC[[#This Row],[combo]])-1)</f>
        <v/>
      </c>
    </row>
    <row r="941">
      <c r="A941" t="inlineStr">
        <is>
          <t>PKGK24VE0009074A</t>
        </is>
      </c>
      <c r="B941" t="inlineStr">
        <is>
          <t>B</t>
        </is>
      </c>
      <c r="C941">
        <f>FOC[[#This Row],[ppo_no]]&amp;FOC[[#This Row],[usage]]&amp;IFERROR(VALUE(FOC[[#This Row],[Column1]]),FOC[[#This Row],[Column1]])</f>
        <v/>
      </c>
      <c r="D941" t="inlineStr">
        <is>
          <t>JEP0373DGY@Dark Grey</t>
        </is>
      </c>
      <c r="E941" t="n">
        <v>2516</v>
      </c>
      <c r="F941" t="n">
        <v>7</v>
      </c>
      <c r="G941">
        <f>LEFT(FOC[[#This Row],[combo]],FIND("@",FOC[[#This Row],[combo]])-1)</f>
        <v/>
      </c>
    </row>
    <row r="942">
      <c r="A942" t="inlineStr">
        <is>
          <t>PKGK24VE0009074A</t>
        </is>
      </c>
      <c r="B942" t="inlineStr">
        <is>
          <t>O</t>
        </is>
      </c>
      <c r="C942">
        <f>FOC[[#This Row],[ppo_no]]&amp;FOC[[#This Row],[usage]]&amp;IFERROR(VALUE(FOC[[#This Row],[Column1]]),FOC[[#This Row],[Column1]])</f>
        <v/>
      </c>
      <c r="D942" t="inlineStr">
        <is>
          <t>JEP0340IDG@Indigo blue</t>
        </is>
      </c>
      <c r="E942" t="n">
        <v>2131</v>
      </c>
      <c r="F942" t="n">
        <v>0</v>
      </c>
      <c r="G942">
        <f>LEFT(FOC[[#This Row],[combo]],FIND("@",FOC[[#This Row],[combo]])-1)</f>
        <v/>
      </c>
    </row>
    <row r="943">
      <c r="A943" t="inlineStr">
        <is>
          <t>PKGK24VE0009224A</t>
        </is>
      </c>
      <c r="B943" t="inlineStr">
        <is>
          <t>R</t>
        </is>
      </c>
      <c r="C943">
        <f>FOC[[#This Row],[ppo_no]]&amp;FOC[[#This Row],[usage]]&amp;IFERROR(VALUE(FOC[[#This Row],[Column1]]),FOC[[#This Row],[Column1]])</f>
        <v/>
      </c>
      <c r="D943" t="inlineStr">
        <is>
          <t>JEY0003CHA@Shell Gilet Charcoal</t>
        </is>
      </c>
      <c r="E943" t="n">
        <v>66.5</v>
      </c>
      <c r="F943" t="n">
        <v>1</v>
      </c>
      <c r="G943">
        <f>LEFT(FOC[[#This Row],[combo]],FIND("@",FOC[[#This Row],[combo]])-1)</f>
        <v/>
      </c>
    </row>
    <row r="944">
      <c r="A944" t="inlineStr">
        <is>
          <t>PKGK24VE0009074A</t>
        </is>
      </c>
      <c r="B944" t="inlineStr">
        <is>
          <t>F</t>
        </is>
      </c>
      <c r="C944">
        <f>FOC[[#This Row],[ppo_no]]&amp;FOC[[#This Row],[usage]]&amp;IFERROR(VALUE(FOC[[#This Row],[Column1]]),FOC[[#This Row],[Column1]])</f>
        <v/>
      </c>
      <c r="D944" t="inlineStr">
        <is>
          <t>JEP0340IDG@Indigo blue</t>
        </is>
      </c>
      <c r="E944" t="n">
        <v>2148</v>
      </c>
      <c r="F944" t="n">
        <v>0</v>
      </c>
      <c r="G944">
        <f>LEFT(FOC[[#This Row],[combo]],FIND("@",FOC[[#This Row],[combo]])-1)</f>
        <v/>
      </c>
    </row>
    <row r="945">
      <c r="A945" t="inlineStr">
        <is>
          <t>PKGK24VE0007074A</t>
        </is>
      </c>
      <c r="B945" t="inlineStr">
        <is>
          <t>M1</t>
        </is>
      </c>
      <c r="C945">
        <f>FOC[[#This Row],[ppo_no]]&amp;FOC[[#This Row],[usage]]&amp;IFERROR(VALUE(FOC[[#This Row],[Column1]]),FOC[[#This Row],[Column1]])</f>
        <v/>
      </c>
      <c r="D945" t="inlineStr">
        <is>
          <t>SUGAR CORAL@19-3919  TPG</t>
        </is>
      </c>
      <c r="E945" t="n">
        <v>31</v>
      </c>
      <c r="F945" t="n">
        <v>0</v>
      </c>
      <c r="G945">
        <f>LEFT(FOC[[#This Row],[combo]],FIND("@",FOC[[#This Row],[combo]])-1)</f>
        <v/>
      </c>
    </row>
    <row r="946">
      <c r="A946" t="inlineStr">
        <is>
          <t>PKGK24VE0007074A</t>
        </is>
      </c>
      <c r="B946" t="inlineStr">
        <is>
          <t>M1</t>
        </is>
      </c>
      <c r="C946">
        <f>FOC[[#This Row],[ppo_no]]&amp;FOC[[#This Row],[usage]]&amp;IFERROR(VALUE(FOC[[#This Row],[Column1]]),FOC[[#This Row],[Column1]])</f>
        <v/>
      </c>
      <c r="D946" t="inlineStr">
        <is>
          <t>BLACK@19-4150 TPG</t>
        </is>
      </c>
      <c r="E946" t="n">
        <v>34</v>
      </c>
      <c r="F946" t="n">
        <v>0</v>
      </c>
      <c r="G946">
        <f>LEFT(FOC[[#This Row],[combo]],FIND("@",FOC[[#This Row],[combo]])-1)</f>
        <v/>
      </c>
    </row>
    <row r="947">
      <c r="A947" t="inlineStr">
        <is>
          <t>PKGK24VE0007074A</t>
        </is>
      </c>
      <c r="B947" t="inlineStr">
        <is>
          <t>M1</t>
        </is>
      </c>
      <c r="C947">
        <f>FOC[[#This Row],[ppo_no]]&amp;FOC[[#This Row],[usage]]&amp;IFERROR(VALUE(FOC[[#This Row],[Column1]]),FOC[[#This Row],[Column1]])</f>
        <v/>
      </c>
      <c r="D947" t="inlineStr">
        <is>
          <t>HEATHER GREY MEL@Sugar coral: 16-1640 TCX</t>
        </is>
      </c>
      <c r="E947" t="n">
        <v>15.5</v>
      </c>
      <c r="F947" t="n">
        <v>0</v>
      </c>
      <c r="G947">
        <f>LEFT(FOC[[#This Row],[combo]],FIND("@",FOC[[#This Row],[combo]])-1)</f>
        <v/>
      </c>
    </row>
    <row r="948">
      <c r="A948" t="inlineStr">
        <is>
          <t>PKGK24VE0007074A</t>
        </is>
      </c>
      <c r="B948" t="inlineStr">
        <is>
          <t>F</t>
        </is>
      </c>
      <c r="C948">
        <f>FOC[[#This Row],[ppo_no]]&amp;FOC[[#This Row],[usage]]&amp;IFERROR(VALUE(FOC[[#This Row],[Column1]]),FOC[[#This Row],[Column1]])</f>
        <v/>
      </c>
      <c r="D948" t="inlineStr">
        <is>
          <t>TEA ROSE@13-2010 TPG(TEA ROSE)</t>
        </is>
      </c>
      <c r="E948" t="n">
        <v>582</v>
      </c>
      <c r="F948" t="n">
        <v>0</v>
      </c>
      <c r="G948">
        <f>LEFT(FOC[[#This Row],[combo]],FIND("@",FOC[[#This Row],[combo]])-1)</f>
        <v/>
      </c>
    </row>
    <row r="949">
      <c r="A949" t="inlineStr">
        <is>
          <t>PKGK24VE0000230A</t>
        </is>
      </c>
      <c r="B949" t="inlineStr">
        <is>
          <t>F</t>
        </is>
      </c>
      <c r="C949">
        <f>FOC[[#This Row],[ppo_no]]&amp;FOC[[#This Row],[usage]]&amp;IFERROR(VALUE(FOC[[#This Row],[Column1]]),FOC[[#This Row],[Column1]])</f>
        <v/>
      </c>
      <c r="D949" t="inlineStr">
        <is>
          <t>Hot Pink@OPTIC WHITE</t>
        </is>
      </c>
      <c r="E949" t="n">
        <v>682</v>
      </c>
      <c r="F949" t="n">
        <v>0</v>
      </c>
      <c r="G949">
        <f>LEFT(FOC[[#This Row],[combo]],FIND("@",FOC[[#This Row],[combo]])-1)</f>
        <v/>
      </c>
    </row>
    <row r="950">
      <c r="A950" t="inlineStr">
        <is>
          <t>PKGK24VE0000215A</t>
        </is>
      </c>
      <c r="B950" t="inlineStr">
        <is>
          <t>F</t>
        </is>
      </c>
      <c r="C950">
        <f>FOC[[#This Row],[ppo_no]]&amp;FOC[[#This Row],[usage]]&amp;IFERROR(VALUE(FOC[[#This Row],[Column1]]),FOC[[#This Row],[Column1]])</f>
        <v/>
      </c>
      <c r="D950" t="inlineStr">
        <is>
          <t>TEA ROSE@19-4024 TPG (Navy)</t>
        </is>
      </c>
      <c r="E950" t="n">
        <v>707</v>
      </c>
      <c r="F950" t="n">
        <v>0</v>
      </c>
      <c r="G950">
        <f>LEFT(FOC[[#This Row],[combo]],FIND("@",FOC[[#This Row],[combo]])-1)</f>
        <v/>
      </c>
    </row>
    <row r="951">
      <c r="A951" t="inlineStr">
        <is>
          <t>PKGK24VE0000215A</t>
        </is>
      </c>
      <c r="B951" t="inlineStr">
        <is>
          <t>O</t>
        </is>
      </c>
      <c r="C951">
        <f>FOC[[#This Row],[ppo_no]]&amp;FOC[[#This Row],[usage]]&amp;IFERROR(VALUE(FOC[[#This Row],[Column1]]),FOC[[#This Row],[Column1]])</f>
        <v/>
      </c>
      <c r="D951" t="inlineStr">
        <is>
          <t>TEA ROSE@19-4024 TPG (Navy)</t>
        </is>
      </c>
      <c r="E951" t="n">
        <v>698</v>
      </c>
      <c r="F951" t="n">
        <v>0</v>
      </c>
      <c r="G951">
        <f>LEFT(FOC[[#This Row],[combo]],FIND("@",FOC[[#This Row],[combo]])-1)</f>
        <v/>
      </c>
    </row>
    <row r="952">
      <c r="A952" t="inlineStr">
        <is>
          <t>PKGK24VE0010023A</t>
        </is>
      </c>
      <c r="B952" t="inlineStr">
        <is>
          <t>R</t>
        </is>
      </c>
      <c r="C952">
        <f>FOC[[#This Row],[ppo_no]]&amp;FOC[[#This Row],[usage]]&amp;IFERROR(VALUE(FOC[[#This Row],[Column1]]),FOC[[#This Row],[Column1]])</f>
        <v/>
      </c>
      <c r="D952" t="inlineStr">
        <is>
          <t>BLUE BELL@14-4121 TPG (BLUE BELL)</t>
        </is>
      </c>
      <c r="E952" t="n">
        <v>136</v>
      </c>
      <c r="F952" t="n">
        <v>3</v>
      </c>
      <c r="G952">
        <f>LEFT(FOC[[#This Row],[combo]],FIND("@",FOC[[#This Row],[combo]])-1)</f>
        <v/>
      </c>
    </row>
    <row r="953">
      <c r="A953" t="inlineStr">
        <is>
          <t>PKGK24VE0000813A</t>
        </is>
      </c>
      <c r="B953" t="inlineStr">
        <is>
          <t>B</t>
        </is>
      </c>
      <c r="C953">
        <f>FOC[[#This Row],[ppo_no]]&amp;FOC[[#This Row],[usage]]&amp;IFERROR(VALUE(FOC[[#This Row],[Column1]]),FOC[[#This Row],[Column1]])</f>
        <v/>
      </c>
      <c r="D953" t="inlineStr">
        <is>
          <t>BLACK@19-0303 TPG (Jet Black)</t>
        </is>
      </c>
      <c r="E953" t="n">
        <v>1572.5</v>
      </c>
      <c r="F953" t="n">
        <v>0</v>
      </c>
      <c r="G953">
        <f>LEFT(FOC[[#This Row],[combo]],FIND("@",FOC[[#This Row],[combo]])-1)</f>
        <v/>
      </c>
    </row>
    <row r="954">
      <c r="A954" t="inlineStr">
        <is>
          <t>PKGK24VE0000419A</t>
        </is>
      </c>
      <c r="B954" t="inlineStr">
        <is>
          <t>B</t>
        </is>
      </c>
      <c r="C954">
        <f>FOC[[#This Row],[ppo_no]]&amp;FOC[[#This Row],[usage]]&amp;IFERROR(VALUE(FOC[[#This Row],[Column1]]),FOC[[#This Row],[Column1]])</f>
        <v/>
      </c>
      <c r="D954" t="inlineStr">
        <is>
          <t>Campanula@18-4141 TPG(CAMPANULA)</t>
        </is>
      </c>
      <c r="E954" t="n">
        <v>605</v>
      </c>
      <c r="F954" t="n">
        <v>0</v>
      </c>
      <c r="G954">
        <f>LEFT(FOC[[#This Row],[combo]],FIND("@",FOC[[#This Row],[combo]])-1)</f>
        <v/>
      </c>
    </row>
    <row r="955">
      <c r="A955" t="inlineStr">
        <is>
          <t>PKGK23VE0009994A</t>
        </is>
      </c>
      <c r="B955" t="inlineStr">
        <is>
          <t>B</t>
        </is>
      </c>
      <c r="C955">
        <f>FOC[[#This Row],[ppo_no]]&amp;FOC[[#This Row],[usage]]&amp;IFERROR(VALUE(FOC[[#This Row],[Column1]]),FOC[[#This Row],[Column1]])</f>
        <v/>
      </c>
      <c r="D955" t="inlineStr">
        <is>
          <t>OLIVE@OLIVE</t>
        </is>
      </c>
      <c r="E955" t="n">
        <v>965.5</v>
      </c>
      <c r="F955" t="n">
        <v>5</v>
      </c>
      <c r="G955">
        <f>LEFT(FOC[[#This Row],[combo]],FIND("@",FOC[[#This Row],[combo]])-1)</f>
        <v/>
      </c>
    </row>
    <row r="956">
      <c r="A956" t="inlineStr">
        <is>
          <t>PKGK23VE0009994A</t>
        </is>
      </c>
      <c r="B956" t="inlineStr">
        <is>
          <t>M1</t>
        </is>
      </c>
      <c r="C956">
        <f>FOC[[#This Row],[ppo_no]]&amp;FOC[[#This Row],[usage]]&amp;IFERROR(VALUE(FOC[[#This Row],[Column1]]),FOC[[#This Row],[Column1]])</f>
        <v/>
      </c>
      <c r="D956" t="inlineStr">
        <is>
          <t>OLIVE@Olive-PLH BASIC S25</t>
        </is>
      </c>
      <c r="E956" t="n">
        <v>127</v>
      </c>
      <c r="F956" t="n">
        <v>0</v>
      </c>
      <c r="G956">
        <f>LEFT(FOC[[#This Row],[combo]],FIND("@",FOC[[#This Row],[combo]])-1)</f>
        <v/>
      </c>
    </row>
    <row r="957">
      <c r="A957" t="inlineStr">
        <is>
          <t>PKGK23VE0009994A</t>
        </is>
      </c>
      <c r="B957" t="inlineStr">
        <is>
          <t>I</t>
        </is>
      </c>
      <c r="C957">
        <f>FOC[[#This Row],[ppo_no]]&amp;FOC[[#This Row],[usage]]&amp;IFERROR(VALUE(FOC[[#This Row],[Column1]]),FOC[[#This Row],[Column1]])</f>
        <v/>
      </c>
      <c r="D957" t="inlineStr">
        <is>
          <t>NAVY@Navy -PLH BASIC S25</t>
        </is>
      </c>
      <c r="E957" t="n">
        <v>50.5</v>
      </c>
      <c r="F957" t="n">
        <v>0</v>
      </c>
      <c r="G957">
        <f>LEFT(FOC[[#This Row],[combo]],FIND("@",FOC[[#This Row],[combo]])-1)</f>
        <v/>
      </c>
    </row>
    <row r="958">
      <c r="A958" t="inlineStr">
        <is>
          <t>PKGK23VE0009994A</t>
        </is>
      </c>
      <c r="B958" t="inlineStr">
        <is>
          <t>I</t>
        </is>
      </c>
      <c r="C958">
        <f>FOC[[#This Row],[ppo_no]]&amp;FOC[[#This Row],[usage]]&amp;IFERROR(VALUE(FOC[[#This Row],[Column1]]),FOC[[#This Row],[Column1]])</f>
        <v/>
      </c>
      <c r="D958" t="inlineStr">
        <is>
          <t>BLACK@black</t>
        </is>
      </c>
      <c r="E958" t="n">
        <v>55</v>
      </c>
      <c r="F958" t="n">
        <v>0</v>
      </c>
      <c r="G958">
        <f>LEFT(FOC[[#This Row],[combo]],FIND("@",FOC[[#This Row],[combo]])-1)</f>
        <v/>
      </c>
    </row>
    <row r="959">
      <c r="A959" t="inlineStr">
        <is>
          <t>PKGK24VE0000419A</t>
        </is>
      </c>
      <c r="B959" t="inlineStr">
        <is>
          <t>B</t>
        </is>
      </c>
      <c r="C959">
        <f>FOC[[#This Row],[ppo_no]]&amp;FOC[[#This Row],[usage]]&amp;IFERROR(VALUE(FOC[[#This Row],[Column1]]),FOC[[#This Row],[Column1]])</f>
        <v/>
      </c>
      <c r="D959" t="inlineStr">
        <is>
          <t>NAVY@19-4024 TPG (Navy)</t>
        </is>
      </c>
      <c r="E959" t="n">
        <v>623.5</v>
      </c>
      <c r="F959" t="n">
        <v>4.5</v>
      </c>
      <c r="G959">
        <f>LEFT(FOC[[#This Row],[combo]],FIND("@",FOC[[#This Row],[combo]])-1)</f>
        <v/>
      </c>
    </row>
    <row r="960">
      <c r="A960" t="inlineStr">
        <is>
          <t>PKGK24VE0000390A</t>
        </is>
      </c>
      <c r="B960" t="inlineStr">
        <is>
          <t>M1</t>
        </is>
      </c>
      <c r="C960">
        <f>FOC[[#This Row],[ppo_no]]&amp;FOC[[#This Row],[usage]]&amp;IFERROR(VALUE(FOC[[#This Row],[Column1]]),FOC[[#This Row],[Column1]])</f>
        <v/>
      </c>
      <c r="D960" t="inlineStr">
        <is>
          <t>Military Olive@19-4024 TPG (Navy)</t>
        </is>
      </c>
      <c r="E960" t="n">
        <v>20</v>
      </c>
      <c r="F960" t="n">
        <v>0</v>
      </c>
      <c r="G960">
        <f>LEFT(FOC[[#This Row],[combo]],FIND("@",FOC[[#This Row],[combo]])-1)</f>
        <v/>
      </c>
    </row>
    <row r="961">
      <c r="A961" t="inlineStr">
        <is>
          <t>PKGK24VE0007074A</t>
        </is>
      </c>
      <c r="B961" t="inlineStr">
        <is>
          <t>O</t>
        </is>
      </c>
      <c r="C961">
        <f>FOC[[#This Row],[ppo_no]]&amp;FOC[[#This Row],[usage]]&amp;IFERROR(VALUE(FOC[[#This Row],[Column1]]),FOC[[#This Row],[Column1]])</f>
        <v/>
      </c>
      <c r="D961" t="inlineStr">
        <is>
          <t>TEA ROSE@13-2010 TPG(TEA ROSE)</t>
        </is>
      </c>
      <c r="E961" t="n">
        <v>553</v>
      </c>
      <c r="F961" t="n">
        <v>0</v>
      </c>
      <c r="G961">
        <f>LEFT(FOC[[#This Row],[combo]],FIND("@",FOC[[#This Row],[combo]])-1)</f>
        <v/>
      </c>
    </row>
    <row r="962">
      <c r="A962" t="inlineStr">
        <is>
          <t>PKGK24VE0007074A</t>
        </is>
      </c>
      <c r="B962" t="inlineStr">
        <is>
          <t>B</t>
        </is>
      </c>
      <c r="C962">
        <f>FOC[[#This Row],[ppo_no]]&amp;FOC[[#This Row],[usage]]&amp;IFERROR(VALUE(FOC[[#This Row],[Column1]]),FOC[[#This Row],[Column1]])</f>
        <v/>
      </c>
      <c r="D962" t="inlineStr">
        <is>
          <t>YELLOW@13-0840 TPG(YELLOW)</t>
        </is>
      </c>
      <c r="E962" t="n">
        <v>400.5</v>
      </c>
      <c r="F962" t="n">
        <v>0</v>
      </c>
      <c r="G962">
        <f>LEFT(FOC[[#This Row],[combo]],FIND("@",FOC[[#This Row],[combo]])-1)</f>
        <v/>
      </c>
    </row>
    <row r="963">
      <c r="A963" t="inlineStr">
        <is>
          <t>PKGK24VE0000813A</t>
        </is>
      </c>
      <c r="B963" t="inlineStr">
        <is>
          <t>B</t>
        </is>
      </c>
      <c r="C963">
        <f>FOC[[#This Row],[ppo_no]]&amp;FOC[[#This Row],[usage]]&amp;IFERROR(VALUE(FOC[[#This Row],[Column1]]),FOC[[#This Row],[Column1]])</f>
        <v/>
      </c>
      <c r="D963" t="inlineStr">
        <is>
          <t>YELLOW@13-0840 TPG(YELLOW)</t>
        </is>
      </c>
      <c r="E963" t="n">
        <v>693</v>
      </c>
      <c r="F963" t="n">
        <v>0</v>
      </c>
      <c r="G963">
        <f>LEFT(FOC[[#This Row],[combo]],FIND("@",FOC[[#This Row],[combo]])-1)</f>
        <v/>
      </c>
    </row>
    <row r="964">
      <c r="A964" t="inlineStr">
        <is>
          <t>PKGK24VE0000826A</t>
        </is>
      </c>
      <c r="B964" t="inlineStr">
        <is>
          <t>B</t>
        </is>
      </c>
      <c r="C964">
        <f>FOC[[#This Row],[ppo_no]]&amp;FOC[[#This Row],[usage]]&amp;IFERROR(VALUE(FOC[[#This Row],[Column1]]),FOC[[#This Row],[Column1]])</f>
        <v/>
      </c>
      <c r="D964" t="inlineStr">
        <is>
          <t>OPTIC WHITE@OPTIC WHITE</t>
        </is>
      </c>
      <c r="E964" t="n">
        <v>1859.5</v>
      </c>
      <c r="F964" t="n">
        <v>0.5</v>
      </c>
      <c r="G964">
        <f>LEFT(FOC[[#This Row],[combo]],FIND("@",FOC[[#This Row],[combo]])-1)</f>
        <v/>
      </c>
    </row>
    <row r="965">
      <c r="A965" t="inlineStr">
        <is>
          <t>PKGK24VE0000260A</t>
        </is>
      </c>
      <c r="B965" t="inlineStr">
        <is>
          <t>M2</t>
        </is>
      </c>
      <c r="C965">
        <f>FOC[[#This Row],[ppo_no]]&amp;FOC[[#This Row],[usage]]&amp;IFERROR(VALUE(FOC[[#This Row],[Column1]]),FOC[[#This Row],[Column1]])</f>
        <v/>
      </c>
      <c r="D965" t="inlineStr">
        <is>
          <t>Manclar@19-4026 TPG (MANCLAR)</t>
        </is>
      </c>
      <c r="E965" t="n">
        <v>42.5</v>
      </c>
      <c r="F965" t="n">
        <v>0</v>
      </c>
      <c r="G965">
        <f>LEFT(FOC[[#This Row],[combo]],FIND("@",FOC[[#This Row],[combo]])-1)</f>
        <v/>
      </c>
    </row>
    <row r="966">
      <c r="A966" t="inlineStr">
        <is>
          <t>PKGK23VE0009994A</t>
        </is>
      </c>
      <c r="B966" t="inlineStr">
        <is>
          <t>M1</t>
        </is>
      </c>
      <c r="C966">
        <f>FOC[[#This Row],[ppo_no]]&amp;FOC[[#This Row],[usage]]&amp;IFERROR(VALUE(FOC[[#This Row],[Column1]]),FOC[[#This Row],[Column1]])</f>
        <v/>
      </c>
      <c r="D966" t="inlineStr">
        <is>
          <t>BLACK@black</t>
        </is>
      </c>
      <c r="E966" t="n">
        <v>124</v>
      </c>
      <c r="F966" t="n">
        <v>5</v>
      </c>
      <c r="G966">
        <f>LEFT(FOC[[#This Row],[combo]],FIND("@",FOC[[#This Row],[combo]])-1)</f>
        <v/>
      </c>
    </row>
    <row r="967">
      <c r="A967" t="inlineStr">
        <is>
          <t>PKGK24VE0000201A</t>
        </is>
      </c>
      <c r="B967" t="inlineStr">
        <is>
          <t>B</t>
        </is>
      </c>
      <c r="C967">
        <f>FOC[[#This Row],[ppo_no]]&amp;FOC[[#This Row],[usage]]&amp;IFERROR(VALUE(FOC[[#This Row],[Column1]]),FOC[[#This Row],[Column1]])</f>
        <v/>
      </c>
      <c r="D967" t="inlineStr">
        <is>
          <t>GREY@13-4104 TCX (Grey)</t>
        </is>
      </c>
      <c r="E967" t="n">
        <v>973.5</v>
      </c>
      <c r="F967" t="n">
        <v>0</v>
      </c>
      <c r="G967">
        <f>LEFT(FOC[[#This Row],[combo]],FIND("@",FOC[[#This Row],[combo]])-1)</f>
        <v/>
      </c>
    </row>
    <row r="968">
      <c r="A968" t="inlineStr">
        <is>
          <t>PKGK23VE0009994A</t>
        </is>
      </c>
      <c r="B968" t="inlineStr">
        <is>
          <t>R</t>
        </is>
      </c>
      <c r="C968">
        <f>FOC[[#This Row],[ppo_no]]&amp;FOC[[#This Row],[usage]]&amp;IFERROR(VALUE(FOC[[#This Row],[Column1]]),FOC[[#This Row],[Column1]])</f>
        <v/>
      </c>
      <c r="D968" t="inlineStr">
        <is>
          <t>OLIVE@Olive-PLH BASIC S25</t>
        </is>
      </c>
      <c r="E968" t="n">
        <v>90</v>
      </c>
      <c r="F968" t="n">
        <v>0</v>
      </c>
      <c r="G968">
        <f>LEFT(FOC[[#This Row],[combo]],FIND("@",FOC[[#This Row],[combo]])-1)</f>
        <v/>
      </c>
    </row>
    <row r="969">
      <c r="A969" t="inlineStr">
        <is>
          <t>PKGK24VE0000419A</t>
        </is>
      </c>
      <c r="B969" t="inlineStr">
        <is>
          <t>R</t>
        </is>
      </c>
      <c r="C969">
        <f>FOC[[#This Row],[ppo_no]]&amp;FOC[[#This Row],[usage]]&amp;IFERROR(VALUE(FOC[[#This Row],[Column1]]),FOC[[#This Row],[Column1]])</f>
        <v/>
      </c>
      <c r="D969" t="inlineStr">
        <is>
          <t>Campanula@18-4141 TPG(CAMPANULA)</t>
        </is>
      </c>
      <c r="E969" t="n">
        <v>42.5</v>
      </c>
      <c r="F969" t="n">
        <v>10.5</v>
      </c>
      <c r="G969">
        <f>LEFT(FOC[[#This Row],[combo]],FIND("@",FOC[[#This Row],[combo]])-1)</f>
        <v/>
      </c>
    </row>
    <row r="970">
      <c r="A970" t="inlineStr">
        <is>
          <t>PKGK24VE0010029B</t>
        </is>
      </c>
      <c r="B970" t="inlineStr">
        <is>
          <t>B</t>
        </is>
      </c>
      <c r="C970">
        <f>FOC[[#This Row],[ppo_no]]&amp;FOC[[#This Row],[usage]]&amp;IFERROR(VALUE(FOC[[#This Row],[Column1]]),FOC[[#This Row],[Column1]])</f>
        <v/>
      </c>
      <c r="D970" t="inlineStr">
        <is>
          <t>FREESIA@14-0852 TPG (FREESIA)</t>
        </is>
      </c>
      <c r="E970" t="n">
        <v>463</v>
      </c>
      <c r="F970" t="n">
        <v>0</v>
      </c>
      <c r="G970">
        <f>LEFT(FOC[[#This Row],[combo]],FIND("@",FOC[[#This Row],[combo]])-1)</f>
        <v/>
      </c>
    </row>
    <row r="971">
      <c r="A971" t="inlineStr">
        <is>
          <t>PKGK23VE0009994A</t>
        </is>
      </c>
      <c r="B971" t="inlineStr">
        <is>
          <t>M1</t>
        </is>
      </c>
      <c r="C971">
        <f>FOC[[#This Row],[ppo_no]]&amp;FOC[[#This Row],[usage]]&amp;IFERROR(VALUE(FOC[[#This Row],[Column1]]),FOC[[#This Row],[Column1]])</f>
        <v/>
      </c>
      <c r="D971" t="inlineStr">
        <is>
          <t>NAVY@Navy -PLH BASIC S25</t>
        </is>
      </c>
      <c r="E971" t="n">
        <v>133.5</v>
      </c>
      <c r="F971" t="n">
        <v>0</v>
      </c>
      <c r="G971">
        <f>LEFT(FOC[[#This Row],[combo]],FIND("@",FOC[[#This Row],[combo]])-1)</f>
        <v/>
      </c>
    </row>
    <row r="972">
      <c r="A972" t="inlineStr">
        <is>
          <t>PKGK23VE0009994A</t>
        </is>
      </c>
      <c r="B972" t="inlineStr">
        <is>
          <t>I</t>
        </is>
      </c>
      <c r="C972">
        <f>FOC[[#This Row],[ppo_no]]&amp;FOC[[#This Row],[usage]]&amp;IFERROR(VALUE(FOC[[#This Row],[Column1]]),FOC[[#This Row],[Column1]])</f>
        <v/>
      </c>
      <c r="D972" t="inlineStr">
        <is>
          <t>OLIVE@Olive-PLH BASIC S25</t>
        </is>
      </c>
      <c r="E972" t="n">
        <v>49.5</v>
      </c>
      <c r="F972" t="n">
        <v>0</v>
      </c>
      <c r="G972">
        <f>LEFT(FOC[[#This Row],[combo]],FIND("@",FOC[[#This Row],[combo]])-1)</f>
        <v/>
      </c>
    </row>
    <row r="973">
      <c r="A973" t="inlineStr">
        <is>
          <t>PKGK24VE0000826A</t>
        </is>
      </c>
      <c r="B973" t="inlineStr">
        <is>
          <t>M1</t>
        </is>
      </c>
      <c r="C973">
        <f>FOC[[#This Row],[ppo_no]]&amp;FOC[[#This Row],[usage]]&amp;IFERROR(VALUE(FOC[[#This Row],[Column1]]),FOC[[#This Row],[Column1]])</f>
        <v/>
      </c>
      <c r="D973" t="inlineStr">
        <is>
          <t>NAVY@OPTIC WHITE</t>
        </is>
      </c>
      <c r="E973" t="n">
        <v>74</v>
      </c>
      <c r="F973" t="n">
        <v>0</v>
      </c>
      <c r="G973">
        <f>LEFT(FOC[[#This Row],[combo]],FIND("@",FOC[[#This Row],[combo]])-1)</f>
        <v/>
      </c>
    </row>
    <row r="974">
      <c r="A974" t="inlineStr">
        <is>
          <t>PKGK24VE0000826A</t>
        </is>
      </c>
      <c r="B974" t="inlineStr">
        <is>
          <t>M1</t>
        </is>
      </c>
      <c r="C974">
        <f>FOC[[#This Row],[ppo_no]]&amp;FOC[[#This Row],[usage]]&amp;IFERROR(VALUE(FOC[[#This Row],[Column1]]),FOC[[#This Row],[Column1]])</f>
        <v/>
      </c>
      <c r="D974" t="inlineStr">
        <is>
          <t>ACQUA@OPTIC WHITE</t>
        </is>
      </c>
      <c r="E974" t="n">
        <v>54</v>
      </c>
      <c r="F974" t="n">
        <v>0</v>
      </c>
      <c r="G974">
        <f>LEFT(FOC[[#This Row],[combo]],FIND("@",FOC[[#This Row],[combo]])-1)</f>
        <v/>
      </c>
    </row>
    <row r="975">
      <c r="A975" t="inlineStr">
        <is>
          <t>PKGK24VE0000813A</t>
        </is>
      </c>
      <c r="B975" t="inlineStr">
        <is>
          <t>M1</t>
        </is>
      </c>
      <c r="C975">
        <f>FOC[[#This Row],[ppo_no]]&amp;FOC[[#This Row],[usage]]&amp;IFERROR(VALUE(FOC[[#This Row],[Column1]]),FOC[[#This Row],[Column1]])</f>
        <v/>
      </c>
      <c r="D975" t="inlineStr">
        <is>
          <t>SUGAR CORAL@19-3919  TPG</t>
        </is>
      </c>
      <c r="E975" t="n">
        <v>47.5</v>
      </c>
      <c r="F975" t="n">
        <v>0</v>
      </c>
      <c r="G975">
        <f>LEFT(FOC[[#This Row],[combo]],FIND("@",FOC[[#This Row],[combo]])-1)</f>
        <v/>
      </c>
    </row>
    <row r="976">
      <c r="A976" t="inlineStr">
        <is>
          <t>PKGK24VE0000826A</t>
        </is>
      </c>
      <c r="B976" t="inlineStr">
        <is>
          <t>M1</t>
        </is>
      </c>
      <c r="C976">
        <f>FOC[[#This Row],[ppo_no]]&amp;FOC[[#This Row],[usage]]&amp;IFERROR(VALUE(FOC[[#This Row],[Column1]]),FOC[[#This Row],[Column1]])</f>
        <v/>
      </c>
      <c r="D976" t="inlineStr">
        <is>
          <t>SUGAR CORAL@OPTIC WHITE/Sugar coral: 16-1640 TCX</t>
        </is>
      </c>
      <c r="E976" t="n">
        <v>55</v>
      </c>
      <c r="F976" t="n">
        <v>0</v>
      </c>
      <c r="G976">
        <f>LEFT(FOC[[#This Row],[combo]],FIND("@",FOC[[#This Row],[combo]])-1)</f>
        <v/>
      </c>
    </row>
    <row r="977">
      <c r="A977" t="inlineStr">
        <is>
          <t>PKGK24VE0000826A</t>
        </is>
      </c>
      <c r="B977" t="inlineStr">
        <is>
          <t>M1</t>
        </is>
      </c>
      <c r="C977">
        <f>FOC[[#This Row],[ppo_no]]&amp;FOC[[#This Row],[usage]]&amp;IFERROR(VALUE(FOC[[#This Row],[Column1]]),FOC[[#This Row],[Column1]])</f>
        <v/>
      </c>
      <c r="D977" t="inlineStr">
        <is>
          <t>OPTIC WHITE@19-4026 TPG (MANCLAR)</t>
        </is>
      </c>
      <c r="E977" t="n">
        <v>104.5</v>
      </c>
      <c r="F977" t="n">
        <v>1</v>
      </c>
      <c r="G977">
        <f>LEFT(FOC[[#This Row],[combo]],FIND("@",FOC[[#This Row],[combo]])-1)</f>
        <v/>
      </c>
    </row>
    <row r="978">
      <c r="A978" t="inlineStr">
        <is>
          <t>PKGK24VE0000813A</t>
        </is>
      </c>
      <c r="B978" t="inlineStr">
        <is>
          <t>M1</t>
        </is>
      </c>
      <c r="C978">
        <f>FOC[[#This Row],[ppo_no]]&amp;FOC[[#This Row],[usage]]&amp;IFERROR(VALUE(FOC[[#This Row],[Column1]]),FOC[[#This Row],[Column1]])</f>
        <v/>
      </c>
      <c r="D978" t="inlineStr">
        <is>
          <t>LILAC@19-4026 TPG (MANCLAR)</t>
        </is>
      </c>
      <c r="E978" t="n">
        <v>25</v>
      </c>
      <c r="F978" t="n">
        <v>0</v>
      </c>
      <c r="G978">
        <f>LEFT(FOC[[#This Row],[combo]],FIND("@",FOC[[#This Row],[combo]])-1)</f>
        <v/>
      </c>
    </row>
    <row r="979">
      <c r="A979" t="inlineStr">
        <is>
          <t>PKGK24VE0000230A</t>
        </is>
      </c>
      <c r="B979" t="inlineStr">
        <is>
          <t>O</t>
        </is>
      </c>
      <c r="C979">
        <f>FOC[[#This Row],[ppo_no]]&amp;FOC[[#This Row],[usage]]&amp;IFERROR(VALUE(FOC[[#This Row],[Column1]]),FOC[[#This Row],[Column1]])</f>
        <v/>
      </c>
      <c r="D979" t="inlineStr">
        <is>
          <t>Hot Pink@17-1937 TPG (hot pink)/OPTIC WHITE</t>
        </is>
      </c>
      <c r="E979" t="n">
        <v>728</v>
      </c>
      <c r="F979" t="n">
        <v>0</v>
      </c>
      <c r="G979">
        <f>LEFT(FOC[[#This Row],[combo]],FIND("@",FOC[[#This Row],[combo]])-1)</f>
        <v/>
      </c>
    </row>
    <row r="980">
      <c r="A980" t="inlineStr">
        <is>
          <t>PKGK24VE0000813A</t>
        </is>
      </c>
      <c r="B980" t="inlineStr">
        <is>
          <t>B</t>
        </is>
      </c>
      <c r="C980">
        <f>FOC[[#This Row],[ppo_no]]&amp;FOC[[#This Row],[usage]]&amp;IFERROR(VALUE(FOC[[#This Row],[Column1]]),FOC[[#This Row],[Column1]])</f>
        <v/>
      </c>
      <c r="D980" t="inlineStr">
        <is>
          <t>INDIGO@19-3929 TPG (INDIGO)</t>
        </is>
      </c>
      <c r="E980" t="n">
        <v>581.5</v>
      </c>
      <c r="F980" t="n">
        <v>0</v>
      </c>
      <c r="G980">
        <f>LEFT(FOC[[#This Row],[combo]],FIND("@",FOC[[#This Row],[combo]])-1)</f>
        <v/>
      </c>
    </row>
    <row r="981">
      <c r="A981" t="inlineStr">
        <is>
          <t>PKGK24VE0000390A</t>
        </is>
      </c>
      <c r="B981" t="inlineStr">
        <is>
          <t>R</t>
        </is>
      </c>
      <c r="C981">
        <f>FOC[[#This Row],[ppo_no]]&amp;FOC[[#This Row],[usage]]&amp;IFERROR(VALUE(FOC[[#This Row],[Column1]]),FOC[[#This Row],[Column1]])</f>
        <v/>
      </c>
      <c r="D981" t="inlineStr">
        <is>
          <t>Hot Pink@17-1937 TPG (hot pink)</t>
        </is>
      </c>
      <c r="E981" t="n">
        <v>41.5</v>
      </c>
      <c r="F981" t="n">
        <v>1</v>
      </c>
      <c r="G981">
        <f>LEFT(FOC[[#This Row],[combo]],FIND("@",FOC[[#This Row],[combo]])-1)</f>
        <v/>
      </c>
    </row>
    <row r="982">
      <c r="A982" t="inlineStr">
        <is>
          <t>PKGK24VE0000215A</t>
        </is>
      </c>
      <c r="B982" t="inlineStr">
        <is>
          <t>M1</t>
        </is>
      </c>
      <c r="C982">
        <f>FOC[[#This Row],[ppo_no]]&amp;FOC[[#This Row],[usage]]&amp;IFERROR(VALUE(FOC[[#This Row],[Column1]]),FOC[[#This Row],[Column1]])</f>
        <v/>
      </c>
      <c r="D982" t="inlineStr">
        <is>
          <t>TEA ROSE@12-0741 TPG(Sunny Lime)</t>
        </is>
      </c>
      <c r="E982" t="n">
        <v>30.5</v>
      </c>
      <c r="F982" t="n">
        <v>0</v>
      </c>
      <c r="G982">
        <f>LEFT(FOC[[#This Row],[combo]],FIND("@",FOC[[#This Row],[combo]])-1)</f>
        <v/>
      </c>
    </row>
    <row r="983">
      <c r="A983" t="inlineStr">
        <is>
          <t>PKGK23VE0009994A</t>
        </is>
      </c>
      <c r="B983" t="inlineStr">
        <is>
          <t>B</t>
        </is>
      </c>
      <c r="C983">
        <f>FOC[[#This Row],[ppo_no]]&amp;FOC[[#This Row],[usage]]&amp;IFERROR(VALUE(FOC[[#This Row],[Column1]]),FOC[[#This Row],[Column1]])</f>
        <v/>
      </c>
      <c r="D983" t="inlineStr">
        <is>
          <t>BLACK@black</t>
        </is>
      </c>
      <c r="E983" t="n">
        <v>938.5</v>
      </c>
      <c r="F983" t="n">
        <v>3</v>
      </c>
      <c r="G983">
        <f>LEFT(FOC[[#This Row],[combo]],FIND("@",FOC[[#This Row],[combo]])-1)</f>
        <v/>
      </c>
    </row>
    <row r="984">
      <c r="A984" t="inlineStr">
        <is>
          <t>PKGK23VE0009994A</t>
        </is>
      </c>
      <c r="B984" t="inlineStr">
        <is>
          <t>B</t>
        </is>
      </c>
      <c r="C984">
        <f>FOC[[#This Row],[ppo_no]]&amp;FOC[[#This Row],[usage]]&amp;IFERROR(VALUE(FOC[[#This Row],[Column1]]),FOC[[#This Row],[Column1]])</f>
        <v/>
      </c>
      <c r="D984" t="inlineStr">
        <is>
          <t>NAVY@NAVY</t>
        </is>
      </c>
      <c r="E984" t="n">
        <v>950</v>
      </c>
      <c r="F984" t="n">
        <v>1.5</v>
      </c>
      <c r="G984">
        <f>LEFT(FOC[[#This Row],[combo]],FIND("@",FOC[[#This Row],[combo]])-1)</f>
        <v/>
      </c>
    </row>
    <row r="985">
      <c r="A985" t="inlineStr">
        <is>
          <t>PKGK23VE0009994A</t>
        </is>
      </c>
      <c r="B985" t="inlineStr">
        <is>
          <t>R</t>
        </is>
      </c>
      <c r="C985">
        <f>FOC[[#This Row],[ppo_no]]&amp;FOC[[#This Row],[usage]]&amp;IFERROR(VALUE(FOC[[#This Row],[Column1]]),FOC[[#This Row],[Column1]])</f>
        <v/>
      </c>
      <c r="D985" t="inlineStr">
        <is>
          <t>NAVY@Navy -PLH BASIC S25</t>
        </is>
      </c>
      <c r="E985" t="n">
        <v>106.5</v>
      </c>
      <c r="F985" t="n">
        <v>0</v>
      </c>
      <c r="G985">
        <f>LEFT(FOC[[#This Row],[combo]],FIND("@",FOC[[#This Row],[combo]])-1)</f>
        <v/>
      </c>
    </row>
    <row r="986">
      <c r="A986" t="inlineStr">
        <is>
          <t>PKGK23VE0009994A</t>
        </is>
      </c>
      <c r="B986" t="inlineStr">
        <is>
          <t>R</t>
        </is>
      </c>
      <c r="C986">
        <f>FOC[[#This Row],[ppo_no]]&amp;FOC[[#This Row],[usage]]&amp;IFERROR(VALUE(FOC[[#This Row],[Column1]]),FOC[[#This Row],[Column1]])</f>
        <v/>
      </c>
      <c r="D986" t="inlineStr">
        <is>
          <t>BLACK@black</t>
        </is>
      </c>
      <c r="E986" t="n">
        <v>95.5</v>
      </c>
      <c r="F986" t="n">
        <v>0</v>
      </c>
      <c r="G986">
        <f>LEFT(FOC[[#This Row],[combo]],FIND("@",FOC[[#This Row],[combo]])-1)</f>
        <v/>
      </c>
    </row>
    <row r="987">
      <c r="A987" t="inlineStr">
        <is>
          <t>PKGK24VE0000230A</t>
        </is>
      </c>
      <c r="B987" t="inlineStr">
        <is>
          <t>B</t>
        </is>
      </c>
      <c r="C987">
        <f>FOC[[#This Row],[ppo_no]]&amp;FOC[[#This Row],[usage]]&amp;IFERROR(VALUE(FOC[[#This Row],[Column1]]),FOC[[#This Row],[Column1]])</f>
        <v/>
      </c>
      <c r="D987" t="inlineStr">
        <is>
          <t>Hot Pink@17-1937 TPG (hot pink)</t>
        </is>
      </c>
      <c r="E987" t="n">
        <v>492</v>
      </c>
      <c r="F987" t="n">
        <v>0</v>
      </c>
      <c r="G987">
        <f>LEFT(FOC[[#This Row],[combo]],FIND("@",FOC[[#This Row],[combo]])-1)</f>
        <v/>
      </c>
    </row>
    <row r="988">
      <c r="A988" t="inlineStr">
        <is>
          <t>PKGK24VE0000390A</t>
        </is>
      </c>
      <c r="B988" t="inlineStr">
        <is>
          <t>R</t>
        </is>
      </c>
      <c r="C988">
        <f>FOC[[#This Row],[ppo_no]]&amp;FOC[[#This Row],[usage]]&amp;IFERROR(VALUE(FOC[[#This Row],[Column1]]),FOC[[#This Row],[Column1]])</f>
        <v/>
      </c>
      <c r="D988" t="inlineStr">
        <is>
          <t>Military Olive@19-0622 TPG (military olive)</t>
        </is>
      </c>
      <c r="E988" t="n">
        <v>38</v>
      </c>
      <c r="F988" t="n">
        <v>0</v>
      </c>
      <c r="G988">
        <f>LEFT(FOC[[#This Row],[combo]],FIND("@",FOC[[#This Row],[combo]])-1)</f>
        <v/>
      </c>
    </row>
    <row r="989">
      <c r="A989" t="inlineStr">
        <is>
          <t>PKGK24VE0000260A</t>
        </is>
      </c>
      <c r="B989" t="inlineStr">
        <is>
          <t>B</t>
        </is>
      </c>
      <c r="C989">
        <f>FOC[[#This Row],[ppo_no]]&amp;FOC[[#This Row],[usage]]&amp;IFERROR(VALUE(FOC[[#This Row],[Column1]]),FOC[[#This Row],[Column1]])</f>
        <v/>
      </c>
      <c r="D989" t="inlineStr">
        <is>
          <t>Manclar@19-4026 TPG (MANCLAR)</t>
        </is>
      </c>
      <c r="E989" t="n">
        <v>554.5</v>
      </c>
      <c r="F989" t="n">
        <v>29</v>
      </c>
      <c r="G989">
        <f>LEFT(FOC[[#This Row],[combo]],FIND("@",FOC[[#This Row],[combo]])-1)</f>
        <v/>
      </c>
    </row>
    <row r="990">
      <c r="A990" t="inlineStr">
        <is>
          <t>PKGK24VE0000813A</t>
        </is>
      </c>
      <c r="B990" t="inlineStr">
        <is>
          <t>M1</t>
        </is>
      </c>
      <c r="C990">
        <f>FOC[[#This Row],[ppo_no]]&amp;FOC[[#This Row],[usage]]&amp;IFERROR(VALUE(FOC[[#This Row],[Column1]]),FOC[[#This Row],[Column1]])</f>
        <v/>
      </c>
      <c r="D990" t="inlineStr">
        <is>
          <t>MANCLAR@15-0850 TPG</t>
        </is>
      </c>
      <c r="E990" t="n">
        <v>47</v>
      </c>
      <c r="F990" t="n">
        <v>0</v>
      </c>
      <c r="G990">
        <f>LEFT(FOC[[#This Row],[combo]],FIND("@",FOC[[#This Row],[combo]])-1)</f>
        <v/>
      </c>
    </row>
    <row r="991">
      <c r="A991" t="inlineStr">
        <is>
          <t>PKGK24VE0000826A</t>
        </is>
      </c>
      <c r="B991" t="inlineStr">
        <is>
          <t>B</t>
        </is>
      </c>
      <c r="C991">
        <f>FOC[[#This Row],[ppo_no]]&amp;FOC[[#This Row],[usage]]&amp;IFERROR(VALUE(FOC[[#This Row],[Column1]]),FOC[[#This Row],[Column1]])</f>
        <v/>
      </c>
      <c r="D991" t="inlineStr">
        <is>
          <t>NAVY@19-4024 TPG (Navy)</t>
        </is>
      </c>
      <c r="E991" t="n">
        <v>2161</v>
      </c>
      <c r="F991" t="n">
        <v>4</v>
      </c>
      <c r="G991">
        <f>LEFT(FOC[[#This Row],[combo]],FIND("@",FOC[[#This Row],[combo]])-1)</f>
        <v/>
      </c>
    </row>
    <row r="992">
      <c r="A992" t="inlineStr">
        <is>
          <t>PKGK24VE0000813A</t>
        </is>
      </c>
      <c r="B992" t="inlineStr">
        <is>
          <t>B</t>
        </is>
      </c>
      <c r="C992">
        <f>FOC[[#This Row],[ppo_no]]&amp;FOC[[#This Row],[usage]]&amp;IFERROR(VALUE(FOC[[#This Row],[Column1]]),FOC[[#This Row],[Column1]])</f>
        <v/>
      </c>
      <c r="D992" t="inlineStr">
        <is>
          <t>ORANGE@Orange: 17-1360 TCX</t>
        </is>
      </c>
      <c r="E992" t="n">
        <v>721.5</v>
      </c>
      <c r="F992" t="n">
        <v>1</v>
      </c>
      <c r="G992">
        <f>LEFT(FOC[[#This Row],[combo]],FIND("@",FOC[[#This Row],[combo]])-1)</f>
        <v/>
      </c>
    </row>
    <row r="993">
      <c r="A993" t="inlineStr">
        <is>
          <t>PKGK24VE0000703A</t>
        </is>
      </c>
      <c r="B993" t="inlineStr">
        <is>
          <t>B</t>
        </is>
      </c>
      <c r="C993">
        <f>FOC[[#This Row],[ppo_no]]&amp;FOC[[#This Row],[usage]]&amp;IFERROR(VALUE(FOC[[#This Row],[Column1]]),FOC[[#This Row],[Column1]])</f>
        <v/>
      </c>
      <c r="D993" t="inlineStr">
        <is>
          <t>NAVY@Navy -CLS HANK S25</t>
        </is>
      </c>
      <c r="E993" t="n">
        <v>831.5</v>
      </c>
      <c r="F993" t="n">
        <v>6.5</v>
      </c>
      <c r="G993">
        <f>LEFT(FOC[[#This Row],[combo]],FIND("@",FOC[[#This Row],[combo]])-1)</f>
        <v/>
      </c>
    </row>
    <row r="994">
      <c r="A994" t="inlineStr">
        <is>
          <t>PKGK24VE0000813A</t>
        </is>
      </c>
      <c r="B994" t="inlineStr">
        <is>
          <t>M1</t>
        </is>
      </c>
      <c r="C994">
        <f>FOC[[#This Row],[ppo_no]]&amp;FOC[[#This Row],[usage]]&amp;IFERROR(VALUE(FOC[[#This Row],[Column1]]),FOC[[#This Row],[Column1]])</f>
        <v/>
      </c>
      <c r="D994" t="inlineStr">
        <is>
          <t>PURPLE@17-5735 TPG</t>
        </is>
      </c>
      <c r="E994" t="n">
        <v>45.5</v>
      </c>
      <c r="F994" t="n">
        <v>0</v>
      </c>
      <c r="G994">
        <f>LEFT(FOC[[#This Row],[combo]],FIND("@",FOC[[#This Row],[combo]])-1)</f>
        <v/>
      </c>
    </row>
    <row r="995">
      <c r="A995" t="inlineStr">
        <is>
          <t>PKGK24VE0000813A</t>
        </is>
      </c>
      <c r="B995" t="inlineStr">
        <is>
          <t>B</t>
        </is>
      </c>
      <c r="C995">
        <f>FOC[[#This Row],[ppo_no]]&amp;FOC[[#This Row],[usage]]&amp;IFERROR(VALUE(FOC[[#This Row],[Column1]]),FOC[[#This Row],[Column1]])</f>
        <v/>
      </c>
      <c r="D995" t="inlineStr">
        <is>
          <t>EVER GREEN@19-5420 TPG(EVERGREEN)</t>
        </is>
      </c>
      <c r="E995" t="n">
        <v>1556</v>
      </c>
      <c r="F995" t="n">
        <v>0</v>
      </c>
      <c r="G995">
        <f>LEFT(FOC[[#This Row],[combo]],FIND("@",FOC[[#This Row],[combo]])-1)</f>
        <v/>
      </c>
    </row>
    <row r="996">
      <c r="A996" t="inlineStr">
        <is>
          <t>PKGK24VE0000419A</t>
        </is>
      </c>
      <c r="B996" t="inlineStr">
        <is>
          <t>M1</t>
        </is>
      </c>
      <c r="C996">
        <f>FOC[[#This Row],[ppo_no]]&amp;FOC[[#This Row],[usage]]&amp;IFERROR(VALUE(FOC[[#This Row],[Column1]]),FOC[[#This Row],[Column1]])</f>
        <v/>
      </c>
      <c r="D996" t="inlineStr">
        <is>
          <t>Campanula@14-0955 TPG (Citrus)</t>
        </is>
      </c>
      <c r="E996" t="n">
        <v>27.5</v>
      </c>
      <c r="F996" t="n">
        <v>0</v>
      </c>
      <c r="G996">
        <f>LEFT(FOC[[#This Row],[combo]],FIND("@",FOC[[#This Row],[combo]])-1)</f>
        <v/>
      </c>
    </row>
    <row r="997">
      <c r="A997" t="inlineStr">
        <is>
          <t>PKGK24VE0000813A</t>
        </is>
      </c>
      <c r="B997" t="inlineStr">
        <is>
          <t>B</t>
        </is>
      </c>
      <c r="C997">
        <f>FOC[[#This Row],[ppo_no]]&amp;FOC[[#This Row],[usage]]&amp;IFERROR(VALUE(FOC[[#This Row],[Column1]]),FOC[[#This Row],[Column1]])</f>
        <v/>
      </c>
      <c r="D997" t="inlineStr">
        <is>
          <t>HOT PINK@17-1937 TPG (hot pink)</t>
        </is>
      </c>
      <c r="E997" t="n">
        <v>695.5</v>
      </c>
      <c r="F997" t="n">
        <v>0</v>
      </c>
      <c r="G997">
        <f>LEFT(FOC[[#This Row],[combo]],FIND("@",FOC[[#This Row],[combo]])-1)</f>
        <v/>
      </c>
    </row>
    <row r="998">
      <c r="A998" t="inlineStr">
        <is>
          <t>PKGK24VE0000813A</t>
        </is>
      </c>
      <c r="B998" t="inlineStr">
        <is>
          <t>B</t>
        </is>
      </c>
      <c r="C998">
        <f>FOC[[#This Row],[ppo_no]]&amp;FOC[[#This Row],[usage]]&amp;IFERROR(VALUE(FOC[[#This Row],[Column1]]),FOC[[#This Row],[Column1]])</f>
        <v/>
      </c>
      <c r="D998" t="inlineStr">
        <is>
          <t>CHILLI PEPPER@19-1557 TPG(CHILI PEPPER)</t>
        </is>
      </c>
      <c r="E998" t="n">
        <v>1468.5</v>
      </c>
      <c r="F998" t="n">
        <v>0</v>
      </c>
      <c r="G998">
        <f>LEFT(FOC[[#This Row],[combo]],FIND("@",FOC[[#This Row],[combo]])-1)</f>
        <v/>
      </c>
    </row>
    <row r="999">
      <c r="A999" t="inlineStr">
        <is>
          <t>PKGK24VE0000813A</t>
        </is>
      </c>
      <c r="B999" t="inlineStr">
        <is>
          <t>M1</t>
        </is>
      </c>
      <c r="C999">
        <f>FOC[[#This Row],[ppo_no]]&amp;FOC[[#This Row],[usage]]&amp;IFERROR(VALUE(FOC[[#This Row],[Column1]]),FOC[[#This Row],[Column1]])</f>
        <v/>
      </c>
      <c r="D999" t="inlineStr">
        <is>
          <t>NAVY@19-1557 TPG(CHILI PEPPER)</t>
        </is>
      </c>
      <c r="E999" t="n">
        <v>112.5</v>
      </c>
      <c r="F999" t="n">
        <v>4</v>
      </c>
      <c r="G999">
        <f>LEFT(FOC[[#This Row],[combo]],FIND("@",FOC[[#This Row],[combo]])-1)</f>
        <v/>
      </c>
    </row>
    <row r="1000">
      <c r="A1000" t="inlineStr">
        <is>
          <t>PKGK24VE0010023A</t>
        </is>
      </c>
      <c r="B1000" t="inlineStr">
        <is>
          <t>B</t>
        </is>
      </c>
      <c r="C1000">
        <f>FOC[[#This Row],[ppo_no]]&amp;FOC[[#This Row],[usage]]&amp;IFERROR(VALUE(FOC[[#This Row],[Column1]]),FOC[[#This Row],[Column1]])</f>
        <v/>
      </c>
      <c r="D1000" t="inlineStr">
        <is>
          <t>BLUE BELL@14-4121 TPG (BLUE BELL)</t>
        </is>
      </c>
      <c r="E1000" t="n">
        <v>648</v>
      </c>
      <c r="F1000" t="n">
        <v>41</v>
      </c>
      <c r="G1000">
        <f>LEFT(FOC[[#This Row],[combo]],FIND("@",FOC[[#This Row],[combo]])-1)</f>
        <v/>
      </c>
    </row>
    <row r="1001">
      <c r="A1001" t="inlineStr">
        <is>
          <t>PKGK24VE0000390A</t>
        </is>
      </c>
      <c r="B1001" t="inlineStr">
        <is>
          <t>B</t>
        </is>
      </c>
      <c r="C1001">
        <f>FOC[[#This Row],[ppo_no]]&amp;FOC[[#This Row],[usage]]&amp;IFERROR(VALUE(FOC[[#This Row],[Column1]]),FOC[[#This Row],[Column1]])</f>
        <v/>
      </c>
      <c r="D1001" t="inlineStr">
        <is>
          <t>Navy@19-4024 TPG (Navy)</t>
        </is>
      </c>
      <c r="E1001" t="n">
        <v>619</v>
      </c>
      <c r="F1001" t="n">
        <v>6.7</v>
      </c>
      <c r="G1001">
        <f>LEFT(FOC[[#This Row],[combo]],FIND("@",FOC[[#This Row],[combo]])-1)</f>
        <v/>
      </c>
    </row>
    <row r="1002">
      <c r="A1002" t="inlineStr">
        <is>
          <t>PKGK24VE0000419A</t>
        </is>
      </c>
      <c r="B1002" t="inlineStr">
        <is>
          <t>M1</t>
        </is>
      </c>
      <c r="C1002">
        <f>FOC[[#This Row],[ppo_no]]&amp;FOC[[#This Row],[usage]]&amp;IFERROR(VALUE(FOC[[#This Row],[Column1]]),FOC[[#This Row],[Column1]])</f>
        <v/>
      </c>
      <c r="D1002" t="inlineStr">
        <is>
          <t>WHITE@19-4024 TPG (Navy)</t>
        </is>
      </c>
      <c r="E1002" t="n">
        <v>20.5</v>
      </c>
      <c r="F1002" t="n">
        <v>2</v>
      </c>
      <c r="G1002">
        <f>LEFT(FOC[[#This Row],[combo]],FIND("@",FOC[[#This Row],[combo]])-1)</f>
        <v/>
      </c>
    </row>
    <row r="1003">
      <c r="A1003" t="inlineStr">
        <is>
          <t>PKGK24VE0000215A</t>
        </is>
      </c>
      <c r="B1003" t="inlineStr">
        <is>
          <t>M2</t>
        </is>
      </c>
      <c r="C1003">
        <f>FOC[[#This Row],[ppo_no]]&amp;FOC[[#This Row],[usage]]&amp;IFERROR(VALUE(FOC[[#This Row],[Column1]]),FOC[[#This Row],[Column1]])</f>
        <v/>
      </c>
      <c r="D1003" t="inlineStr">
        <is>
          <t>TEA ROSE@19-4024 TPG (Navy)</t>
        </is>
      </c>
      <c r="E1003" t="n">
        <v>31</v>
      </c>
      <c r="F1003" t="n">
        <v>0</v>
      </c>
      <c r="G1003">
        <f>LEFT(FOC[[#This Row],[combo]],FIND("@",FOC[[#This Row],[combo]])-1)</f>
        <v/>
      </c>
    </row>
    <row r="1004">
      <c r="A1004" t="inlineStr">
        <is>
          <t>PKGK24VE0000390A</t>
        </is>
      </c>
      <c r="B1004" t="inlineStr">
        <is>
          <t>M1</t>
        </is>
      </c>
      <c r="C1004">
        <f>FOC[[#This Row],[ppo_no]]&amp;FOC[[#This Row],[usage]]&amp;IFERROR(VALUE(FOC[[#This Row],[Column1]]),FOC[[#This Row],[Column1]])</f>
        <v/>
      </c>
      <c r="D1004" t="inlineStr">
        <is>
          <t>Navy@18-4141 TPG(CAMPANULA)</t>
        </is>
      </c>
      <c r="E1004" t="n">
        <v>50</v>
      </c>
      <c r="F1004" t="n">
        <v>3</v>
      </c>
      <c r="G1004">
        <f>LEFT(FOC[[#This Row],[combo]],FIND("@",FOC[[#This Row],[combo]])-1)</f>
        <v/>
      </c>
    </row>
    <row r="1005">
      <c r="A1005" t="inlineStr">
        <is>
          <t>PKGK24VE0000419A</t>
        </is>
      </c>
      <c r="B1005" t="inlineStr">
        <is>
          <t>R</t>
        </is>
      </c>
      <c r="C1005">
        <f>FOC[[#This Row],[ppo_no]]&amp;FOC[[#This Row],[usage]]&amp;IFERROR(VALUE(FOC[[#This Row],[Column1]]),FOC[[#This Row],[Column1]])</f>
        <v/>
      </c>
      <c r="D1005" t="inlineStr">
        <is>
          <t>WHITE@OPTIC WHITE</t>
        </is>
      </c>
      <c r="E1005" t="n">
        <v>37.5</v>
      </c>
      <c r="F1005" t="n">
        <v>0</v>
      </c>
      <c r="G1005">
        <f>LEFT(FOC[[#This Row],[combo]],FIND("@",FOC[[#This Row],[combo]])-1)</f>
        <v/>
      </c>
    </row>
    <row r="1006">
      <c r="A1006" t="inlineStr">
        <is>
          <t>PKGK24VE0000390A</t>
        </is>
      </c>
      <c r="B1006" t="inlineStr">
        <is>
          <t>M1</t>
        </is>
      </c>
      <c r="C1006">
        <f>FOC[[#This Row],[ppo_no]]&amp;FOC[[#This Row],[usage]]&amp;IFERROR(VALUE(FOC[[#This Row],[Column1]]),FOC[[#This Row],[Column1]])</f>
        <v/>
      </c>
      <c r="D1006" t="inlineStr">
        <is>
          <t>Hot Pink@19-4026 TPG (MANCLAR)</t>
        </is>
      </c>
      <c r="E1006" t="n">
        <v>38</v>
      </c>
      <c r="F1006" t="n">
        <v>0</v>
      </c>
      <c r="G1006">
        <f>LEFT(FOC[[#This Row],[combo]],FIND("@",FOC[[#This Row],[combo]])-1)</f>
        <v/>
      </c>
    </row>
    <row r="1007">
      <c r="A1007" t="inlineStr">
        <is>
          <t>PKGK24VE0000230A</t>
        </is>
      </c>
      <c r="B1007" t="inlineStr">
        <is>
          <t>M1</t>
        </is>
      </c>
      <c r="C1007">
        <f>FOC[[#This Row],[ppo_no]]&amp;FOC[[#This Row],[usage]]&amp;IFERROR(VALUE(FOC[[#This Row],[Column1]]),FOC[[#This Row],[Column1]])</f>
        <v/>
      </c>
      <c r="D1007" t="inlineStr">
        <is>
          <t>Hot Pink@12-0741 TPG(Sunny Lime)</t>
        </is>
      </c>
      <c r="E1007" t="n">
        <v>35</v>
      </c>
      <c r="F1007" t="n">
        <v>0</v>
      </c>
      <c r="G1007">
        <f>LEFT(FOC[[#This Row],[combo]],FIND("@",FOC[[#This Row],[combo]])-1)</f>
        <v/>
      </c>
    </row>
    <row r="1008">
      <c r="A1008" t="inlineStr">
        <is>
          <t>PKGK24VE0010004A</t>
        </is>
      </c>
      <c r="B1008" t="inlineStr">
        <is>
          <t>B</t>
        </is>
      </c>
      <c r="C1008">
        <f>FOC[[#This Row],[ppo_no]]&amp;FOC[[#This Row],[usage]]&amp;IFERROR(VALUE(FOC[[#This Row],[Column1]]),FOC[[#This Row],[Column1]])</f>
        <v/>
      </c>
      <c r="D1008" t="inlineStr">
        <is>
          <t>LT BLUE@Heather LT BLUE</t>
        </is>
      </c>
      <c r="E1008" t="n">
        <v>1493</v>
      </c>
      <c r="F1008" t="n">
        <v>0</v>
      </c>
      <c r="G1008">
        <f>LEFT(FOC[[#This Row],[combo]],FIND("@",FOC[[#This Row],[combo]])-1)</f>
        <v/>
      </c>
    </row>
    <row r="1009">
      <c r="A1009" t="inlineStr">
        <is>
          <t>PKGK24VE0010029B</t>
        </is>
      </c>
      <c r="B1009" t="inlineStr">
        <is>
          <t>R</t>
        </is>
      </c>
      <c r="C1009">
        <f>FOC[[#This Row],[ppo_no]]&amp;FOC[[#This Row],[usage]]&amp;IFERROR(VALUE(FOC[[#This Row],[Column1]]),FOC[[#This Row],[Column1]])</f>
        <v/>
      </c>
      <c r="D1009" t="inlineStr">
        <is>
          <t>CHILI PEPPER@19-1557 TPG (CHILI PEPPER)</t>
        </is>
      </c>
      <c r="E1009" t="n">
        <v>77</v>
      </c>
      <c r="F1009" t="n">
        <v>3</v>
      </c>
      <c r="G1009">
        <f>LEFT(FOC[[#This Row],[combo]],FIND("@",FOC[[#This Row],[combo]])-1)</f>
        <v/>
      </c>
    </row>
    <row r="1010">
      <c r="A1010" t="inlineStr">
        <is>
          <t>PKGK24VE0000201A</t>
        </is>
      </c>
      <c r="B1010" t="inlineStr">
        <is>
          <t>B</t>
        </is>
      </c>
      <c r="C1010">
        <f>FOC[[#This Row],[ppo_no]]&amp;FOC[[#This Row],[usage]]&amp;IFERROR(VALUE(FOC[[#This Row],[Column1]]),FOC[[#This Row],[Column1]])</f>
        <v/>
      </c>
      <c r="D1010" t="inlineStr">
        <is>
          <t>NAVY@19-4024 TPG (Navy)</t>
        </is>
      </c>
      <c r="E1010" t="n">
        <v>980.5</v>
      </c>
      <c r="F1010" t="n">
        <v>7.5</v>
      </c>
      <c r="G1010">
        <f>LEFT(FOC[[#This Row],[combo]],FIND("@",FOC[[#This Row],[combo]])-1)</f>
        <v/>
      </c>
    </row>
    <row r="1011">
      <c r="A1011" t="inlineStr">
        <is>
          <t>PKGK24VE0000215A</t>
        </is>
      </c>
      <c r="B1011" t="inlineStr">
        <is>
          <t>M3</t>
        </is>
      </c>
      <c r="C1011">
        <f>FOC[[#This Row],[ppo_no]]&amp;FOC[[#This Row],[usage]]&amp;IFERROR(VALUE(FOC[[#This Row],[Column1]]),FOC[[#This Row],[Column1]])</f>
        <v/>
      </c>
      <c r="D1011" t="inlineStr">
        <is>
          <t>TEA ROSE@13-4104 TCX (Grey)</t>
        </is>
      </c>
      <c r="E1011" t="n">
        <v>38.5</v>
      </c>
      <c r="F1011" t="n">
        <v>0</v>
      </c>
      <c r="G1011">
        <f>LEFT(FOC[[#This Row],[combo]],FIND("@",FOC[[#This Row],[combo]])-1)</f>
        <v/>
      </c>
    </row>
    <row r="1012">
      <c r="A1012" t="inlineStr">
        <is>
          <t>PKGK24VE0000390A</t>
        </is>
      </c>
      <c r="B1012" t="inlineStr">
        <is>
          <t>R</t>
        </is>
      </c>
      <c r="C1012">
        <f>FOC[[#This Row],[ppo_no]]&amp;FOC[[#This Row],[usage]]&amp;IFERROR(VALUE(FOC[[#This Row],[Column1]]),FOC[[#This Row],[Column1]])</f>
        <v/>
      </c>
      <c r="D1012" t="inlineStr">
        <is>
          <t>Navy@19-4024 TPG (Navy)</t>
        </is>
      </c>
      <c r="E1012" t="n">
        <v>43</v>
      </c>
      <c r="F1012" t="n">
        <v>2.5</v>
      </c>
      <c r="G1012">
        <f>LEFT(FOC[[#This Row],[combo]],FIND("@",FOC[[#This Row],[combo]])-1)</f>
        <v/>
      </c>
    </row>
    <row r="1013">
      <c r="A1013" t="inlineStr">
        <is>
          <t>PKGK24VE0000419A</t>
        </is>
      </c>
      <c r="B1013" t="inlineStr">
        <is>
          <t>M1</t>
        </is>
      </c>
      <c r="C1013">
        <f>FOC[[#This Row],[ppo_no]]&amp;FOC[[#This Row],[usage]]&amp;IFERROR(VALUE(FOC[[#This Row],[Column1]]),FOC[[#This Row],[Column1]])</f>
        <v/>
      </c>
      <c r="D1013" t="inlineStr">
        <is>
          <t>NAVY@14-0848 TPG(Mimosa)</t>
        </is>
      </c>
      <c r="E1013" t="n">
        <v>36</v>
      </c>
      <c r="F1013" t="n">
        <v>3</v>
      </c>
      <c r="G1013">
        <f>LEFT(FOC[[#This Row],[combo]],FIND("@",FOC[[#This Row],[combo]])-1)</f>
        <v/>
      </c>
    </row>
    <row r="1014">
      <c r="A1014" t="inlineStr">
        <is>
          <t>PKGK24VE0000419A</t>
        </is>
      </c>
      <c r="B1014" t="inlineStr">
        <is>
          <t>R</t>
        </is>
      </c>
      <c r="C1014">
        <f>FOC[[#This Row],[ppo_no]]&amp;FOC[[#This Row],[usage]]&amp;IFERROR(VALUE(FOC[[#This Row],[Column1]]),FOC[[#This Row],[Column1]])</f>
        <v/>
      </c>
      <c r="D1014" t="inlineStr">
        <is>
          <t>NAVY@19-4024 TPG (Navy)</t>
        </is>
      </c>
      <c r="E1014" t="n">
        <v>39.5</v>
      </c>
      <c r="F1014" t="n">
        <v>1.5</v>
      </c>
      <c r="G1014">
        <f>LEFT(FOC[[#This Row],[combo]],FIND("@",FOC[[#This Row],[combo]])-1)</f>
        <v/>
      </c>
    </row>
    <row r="1015">
      <c r="A1015" t="inlineStr">
        <is>
          <t>PKGK24VE0000390A</t>
        </is>
      </c>
      <c r="B1015" t="inlineStr">
        <is>
          <t>B</t>
        </is>
      </c>
      <c r="C1015">
        <f>FOC[[#This Row],[ppo_no]]&amp;FOC[[#This Row],[usage]]&amp;IFERROR(VALUE(FOC[[#This Row],[Column1]]),FOC[[#This Row],[Column1]])</f>
        <v/>
      </c>
      <c r="D1015" t="inlineStr">
        <is>
          <t>Military Olive@19-0622 TPG (military olive)</t>
        </is>
      </c>
      <c r="E1015" t="n">
        <v>634.5</v>
      </c>
      <c r="F1015" t="n">
        <v>5.5</v>
      </c>
      <c r="G1015">
        <f>LEFT(FOC[[#This Row],[combo]],FIND("@",FOC[[#This Row],[combo]])-1)</f>
        <v/>
      </c>
    </row>
    <row r="1016">
      <c r="A1016" t="inlineStr">
        <is>
          <t>PKGK24VE0000215A</t>
        </is>
      </c>
      <c r="B1016" t="inlineStr">
        <is>
          <t>B</t>
        </is>
      </c>
      <c r="C1016">
        <f>FOC[[#This Row],[ppo_no]]&amp;FOC[[#This Row],[usage]]&amp;IFERROR(VALUE(FOC[[#This Row],[Column1]]),FOC[[#This Row],[Column1]])</f>
        <v/>
      </c>
      <c r="D1016" t="inlineStr">
        <is>
          <t>TEA ROSE@13-2010 TPG(TEA ROSE)</t>
        </is>
      </c>
      <c r="E1016" t="n">
        <v>497</v>
      </c>
      <c r="F1016" t="n">
        <v>0</v>
      </c>
      <c r="G1016">
        <f>LEFT(FOC[[#This Row],[combo]],FIND("@",FOC[[#This Row],[combo]])-1)</f>
        <v/>
      </c>
    </row>
    <row r="1017">
      <c r="A1017" t="inlineStr">
        <is>
          <t>PKGK24VE0010029B</t>
        </is>
      </c>
      <c r="B1017" t="inlineStr">
        <is>
          <t>R</t>
        </is>
      </c>
      <c r="C1017">
        <f>FOC[[#This Row],[ppo_no]]&amp;FOC[[#This Row],[usage]]&amp;IFERROR(VALUE(FOC[[#This Row],[Column1]]),FOC[[#This Row],[Column1]])</f>
        <v/>
      </c>
      <c r="D1017" t="inlineStr">
        <is>
          <t>FREESIA@14-0852 TPG (FREESIA)</t>
        </is>
      </c>
      <c r="E1017" t="n">
        <v>63.5</v>
      </c>
      <c r="F1017" t="n">
        <v>0</v>
      </c>
      <c r="G1017">
        <f>LEFT(FOC[[#This Row],[combo]],FIND("@",FOC[[#This Row],[combo]])-1)</f>
        <v/>
      </c>
    </row>
    <row r="1018">
      <c r="A1018" t="inlineStr">
        <is>
          <t>PKGK24VE0010029B</t>
        </is>
      </c>
      <c r="B1018" t="inlineStr">
        <is>
          <t>B</t>
        </is>
      </c>
      <c r="C1018">
        <f>FOC[[#This Row],[ppo_no]]&amp;FOC[[#This Row],[usage]]&amp;IFERROR(VALUE(FOC[[#This Row],[Column1]]),FOC[[#This Row],[Column1]])</f>
        <v/>
      </c>
      <c r="D1018" t="inlineStr">
        <is>
          <t>CHILI PEPPER@19-1557 TPG (CHILI PEPPER)</t>
        </is>
      </c>
      <c r="E1018" t="n">
        <v>547.5</v>
      </c>
      <c r="F1018" t="n">
        <v>50</v>
      </c>
      <c r="G1018">
        <f>LEFT(FOC[[#This Row],[combo]],FIND("@",FOC[[#This Row],[combo]])-1)</f>
        <v/>
      </c>
    </row>
    <row r="1019">
      <c r="A1019" t="inlineStr">
        <is>
          <t>PKGK24VE0000813A</t>
        </is>
      </c>
      <c r="B1019" t="inlineStr">
        <is>
          <t>B</t>
        </is>
      </c>
      <c r="C1019">
        <f>FOC[[#This Row],[ppo_no]]&amp;FOC[[#This Row],[usage]]&amp;IFERROR(VALUE(FOC[[#This Row],[Column1]]),FOC[[#This Row],[Column1]])</f>
        <v/>
      </c>
      <c r="D1019" t="inlineStr">
        <is>
          <t>WHITE@OPTIC WHITE</t>
        </is>
      </c>
      <c r="E1019" t="n">
        <v>2345</v>
      </c>
      <c r="F1019" t="n">
        <v>0</v>
      </c>
      <c r="G1019">
        <f>LEFT(FOC[[#This Row],[combo]],FIND("@",FOC[[#This Row],[combo]])-1)</f>
        <v/>
      </c>
    </row>
    <row r="1020">
      <c r="A1020" t="inlineStr">
        <is>
          <t>PKGK24VE0000813A</t>
        </is>
      </c>
      <c r="B1020" t="inlineStr">
        <is>
          <t>B</t>
        </is>
      </c>
      <c r="C1020">
        <f>FOC[[#This Row],[ppo_no]]&amp;FOC[[#This Row],[usage]]&amp;IFERROR(VALUE(FOC[[#This Row],[Column1]]),FOC[[#This Row],[Column1]])</f>
        <v/>
      </c>
      <c r="D1020" t="inlineStr">
        <is>
          <t>PURPLE@Purple 18-2929 TCX</t>
        </is>
      </c>
      <c r="E1020" t="n">
        <v>773</v>
      </c>
      <c r="F1020" t="n">
        <v>2</v>
      </c>
      <c r="G1020">
        <f>LEFT(FOC[[#This Row],[combo]],FIND("@",FOC[[#This Row],[combo]])-1)</f>
        <v/>
      </c>
    </row>
    <row r="1021">
      <c r="A1021" t="inlineStr">
        <is>
          <t>PKGK24VE0000813A</t>
        </is>
      </c>
      <c r="B1021" t="inlineStr">
        <is>
          <t>B</t>
        </is>
      </c>
      <c r="C1021">
        <f>FOC[[#This Row],[ppo_no]]&amp;FOC[[#This Row],[usage]]&amp;IFERROR(VALUE(FOC[[#This Row],[Column1]]),FOC[[#This Row],[Column1]])</f>
        <v/>
      </c>
      <c r="D1021" t="inlineStr">
        <is>
          <t>CAMPANULA@18-4141 TPG(CAMPANULA)</t>
        </is>
      </c>
      <c r="E1021" t="n">
        <v>1594.5</v>
      </c>
      <c r="F1021" t="n">
        <v>0</v>
      </c>
      <c r="G1021">
        <f>LEFT(FOC[[#This Row],[combo]],FIND("@",FOC[[#This Row],[combo]])-1)</f>
        <v/>
      </c>
    </row>
    <row r="1022">
      <c r="A1022" t="inlineStr">
        <is>
          <t>PKGK24VE0000703A</t>
        </is>
      </c>
      <c r="B1022" t="inlineStr">
        <is>
          <t>B</t>
        </is>
      </c>
      <c r="C1022">
        <f>FOC[[#This Row],[ppo_no]]&amp;FOC[[#This Row],[usage]]&amp;IFERROR(VALUE(FOC[[#This Row],[Column1]]),FOC[[#This Row],[Column1]])</f>
        <v/>
      </c>
      <c r="D1022" t="inlineStr">
        <is>
          <t>GREY@Grey-CLS HANK S25</t>
        </is>
      </c>
      <c r="E1022" t="n">
        <v>802</v>
      </c>
      <c r="F1022" t="n">
        <v>0</v>
      </c>
      <c r="G1022">
        <f>LEFT(FOC[[#This Row],[combo]],FIND("@",FOC[[#This Row],[combo]])-1)</f>
        <v/>
      </c>
    </row>
    <row r="1023">
      <c r="A1023" t="inlineStr">
        <is>
          <t>PKGK24VE0000813A</t>
        </is>
      </c>
      <c r="B1023" t="inlineStr">
        <is>
          <t>M1</t>
        </is>
      </c>
      <c r="C1023">
        <f>FOC[[#This Row],[ppo_no]]&amp;FOC[[#This Row],[usage]]&amp;IFERROR(VALUE(FOC[[#This Row],[Column1]]),FOC[[#This Row],[Column1]])</f>
        <v/>
      </c>
      <c r="D1023" t="inlineStr">
        <is>
          <t>VIVID GREEN@19-4026 TPG (MANCLAR)</t>
        </is>
      </c>
      <c r="E1023" t="n">
        <v>66.5</v>
      </c>
      <c r="F1023" t="n">
        <v>0</v>
      </c>
      <c r="G1023">
        <f>LEFT(FOC[[#This Row],[combo]],FIND("@",FOC[[#This Row],[combo]])-1)</f>
        <v/>
      </c>
    </row>
    <row r="1024">
      <c r="A1024" t="inlineStr">
        <is>
          <t>PKGK24VE0000260A</t>
        </is>
      </c>
      <c r="B1024" t="inlineStr">
        <is>
          <t>M3</t>
        </is>
      </c>
      <c r="C1024">
        <f>FOC[[#This Row],[ppo_no]]&amp;FOC[[#This Row],[usage]]&amp;IFERROR(VALUE(FOC[[#This Row],[Column1]]),FOC[[#This Row],[Column1]])</f>
        <v/>
      </c>
      <c r="D1024" t="inlineStr">
        <is>
          <t>Manclar@19-4024 TPG (Navy)</t>
        </is>
      </c>
      <c r="E1024" t="n">
        <v>65.5</v>
      </c>
      <c r="F1024" t="n">
        <v>0</v>
      </c>
      <c r="G1024">
        <f>LEFT(FOC[[#This Row],[combo]],FIND("@",FOC[[#This Row],[combo]])-1)</f>
        <v/>
      </c>
    </row>
    <row r="1025">
      <c r="A1025" t="inlineStr">
        <is>
          <t>PKGK24VE0000813A</t>
        </is>
      </c>
      <c r="B1025" t="inlineStr">
        <is>
          <t>B</t>
        </is>
      </c>
      <c r="C1025">
        <f>FOC[[#This Row],[ppo_no]]&amp;FOC[[#This Row],[usage]]&amp;IFERROR(VALUE(FOC[[#This Row],[Column1]]),FOC[[#This Row],[Column1]])</f>
        <v/>
      </c>
      <c r="D1025" t="inlineStr">
        <is>
          <t>TEA ROSE@13-2010 TPG(TEA ROSE)</t>
        </is>
      </c>
      <c r="E1025" t="n">
        <v>1604.5</v>
      </c>
      <c r="F1025" t="n">
        <v>1</v>
      </c>
      <c r="G1025">
        <f>LEFT(FOC[[#This Row],[combo]],FIND("@",FOC[[#This Row],[combo]])-1)</f>
        <v/>
      </c>
    </row>
    <row r="1026">
      <c r="A1026" t="inlineStr">
        <is>
          <t>PKGK24VE0000813A</t>
        </is>
      </c>
      <c r="B1026" t="inlineStr">
        <is>
          <t>M1</t>
        </is>
      </c>
      <c r="C1026">
        <f>FOC[[#This Row],[ppo_no]]&amp;FOC[[#This Row],[usage]]&amp;IFERROR(VALUE(FOC[[#This Row],[Column1]]),FOC[[#This Row],[Column1]])</f>
        <v/>
      </c>
      <c r="D1026" t="inlineStr">
        <is>
          <t>CHILLI PEPPER@19-4024 TPG (Navy)</t>
        </is>
      </c>
      <c r="E1026" t="n">
        <v>71.5</v>
      </c>
      <c r="F1026" t="n">
        <v>0</v>
      </c>
      <c r="G1026">
        <f>LEFT(FOC[[#This Row],[combo]],FIND("@",FOC[[#This Row],[combo]])-1)</f>
        <v/>
      </c>
    </row>
    <row r="1027">
      <c r="A1027" t="inlineStr">
        <is>
          <t>PKGK24VE0000813A</t>
        </is>
      </c>
      <c r="B1027" t="inlineStr">
        <is>
          <t>M1</t>
        </is>
      </c>
      <c r="C1027">
        <f>FOC[[#This Row],[ppo_no]]&amp;FOC[[#This Row],[usage]]&amp;IFERROR(VALUE(FOC[[#This Row],[Column1]]),FOC[[#This Row],[Column1]])</f>
        <v/>
      </c>
      <c r="D1027" t="inlineStr">
        <is>
          <t>YELLOW@19-4024 TPG (Navy)</t>
        </is>
      </c>
      <c r="E1027" t="n">
        <v>44.5</v>
      </c>
      <c r="F1027" t="n">
        <v>0</v>
      </c>
      <c r="G1027">
        <f>LEFT(FOC[[#This Row],[combo]],FIND("@",FOC[[#This Row],[combo]])-1)</f>
        <v/>
      </c>
    </row>
    <row r="1028">
      <c r="A1028" t="inlineStr">
        <is>
          <t>PKGK24VE0010029B</t>
        </is>
      </c>
      <c r="B1028" t="inlineStr">
        <is>
          <t>B</t>
        </is>
      </c>
      <c r="C1028">
        <f>FOC[[#This Row],[ppo_no]]&amp;FOC[[#This Row],[usage]]&amp;IFERROR(VALUE(FOC[[#This Row],[Column1]]),FOC[[#This Row],[Column1]])</f>
        <v/>
      </c>
      <c r="D1028" t="inlineStr">
        <is>
          <t>WHITE@OPTIC WHITE</t>
        </is>
      </c>
      <c r="E1028" t="n">
        <v>494</v>
      </c>
      <c r="F1028" t="n">
        <v>25</v>
      </c>
      <c r="G1028">
        <f>LEFT(FOC[[#This Row],[combo]],FIND("@",FOC[[#This Row],[combo]])-1)</f>
        <v/>
      </c>
    </row>
    <row r="1029">
      <c r="A1029" t="inlineStr">
        <is>
          <t>PKGK24VE0000201A</t>
        </is>
      </c>
      <c r="B1029" t="inlineStr">
        <is>
          <t>B</t>
        </is>
      </c>
      <c r="C1029">
        <f>FOC[[#This Row],[ppo_no]]&amp;FOC[[#This Row],[usage]]&amp;IFERROR(VALUE(FOC[[#This Row],[Column1]]),FOC[[#This Row],[Column1]])</f>
        <v/>
      </c>
      <c r="D1029" t="inlineStr">
        <is>
          <t>WHITE@OPTIC WHITE</t>
        </is>
      </c>
      <c r="E1029" t="n">
        <v>1325</v>
      </c>
      <c r="F1029" t="n">
        <v>64</v>
      </c>
      <c r="G1029">
        <f>LEFT(FOC[[#This Row],[combo]],FIND("@",FOC[[#This Row],[combo]])-1)</f>
        <v/>
      </c>
    </row>
    <row r="1030">
      <c r="A1030" t="inlineStr">
        <is>
          <t>PKGK24VE0009746A</t>
        </is>
      </c>
      <c r="B1030" t="inlineStr">
        <is>
          <t>R</t>
        </is>
      </c>
      <c r="C1030">
        <f>FOC[[#This Row],[ppo_no]]&amp;FOC[[#This Row],[usage]]&amp;IFERROR(VALUE(FOC[[#This Row],[Column1]]),FOC[[#This Row],[Column1]])</f>
        <v/>
      </c>
      <c r="D1030" t="inlineStr">
        <is>
          <t>JEA0010NAV@SHELL GILET Navy2</t>
        </is>
      </c>
      <c r="E1030" t="n">
        <v>43.5</v>
      </c>
      <c r="F1030" t="n">
        <v>0</v>
      </c>
      <c r="G1030">
        <f>LEFT(FOC[[#This Row],[combo]],FIND("@",FOC[[#This Row],[combo]])-1)</f>
        <v/>
      </c>
    </row>
    <row r="1031">
      <c r="A1031" t="inlineStr">
        <is>
          <t>PKGK24VE0009074A</t>
        </is>
      </c>
      <c r="B1031" t="inlineStr">
        <is>
          <t>O</t>
        </is>
      </c>
      <c r="C1031">
        <f>FOC[[#This Row],[ppo_no]]&amp;FOC[[#This Row],[usage]]&amp;IFERROR(VALUE(FOC[[#This Row],[Column1]]),FOC[[#This Row],[Column1]])</f>
        <v/>
      </c>
      <c r="D1031" t="inlineStr">
        <is>
          <t>JEP0340SKY@Light blue</t>
        </is>
      </c>
      <c r="E1031" t="n">
        <v>2972</v>
      </c>
      <c r="F1031" t="n">
        <v>0</v>
      </c>
      <c r="G1031">
        <f>LEFT(FOC[[#This Row],[combo]],FIND("@",FOC[[#This Row],[combo]])-1)</f>
        <v/>
      </c>
    </row>
    <row r="1032">
      <c r="A1032" t="inlineStr">
        <is>
          <t>PKGK24VE0009074A</t>
        </is>
      </c>
      <c r="B1032" t="inlineStr">
        <is>
          <t>F</t>
        </is>
      </c>
      <c r="C1032">
        <f>FOC[[#This Row],[ppo_no]]&amp;FOC[[#This Row],[usage]]&amp;IFERROR(VALUE(FOC[[#This Row],[Column1]]),FOC[[#This Row],[Column1]])</f>
        <v/>
      </c>
      <c r="D1032" t="inlineStr">
        <is>
          <t>JEP0340SKY@Light blue</t>
        </is>
      </c>
      <c r="E1032" t="n">
        <v>2954</v>
      </c>
      <c r="F1032" t="n">
        <v>0</v>
      </c>
      <c r="G1032">
        <f>LEFT(FOC[[#This Row],[combo]],FIND("@",FOC[[#This Row],[combo]])-1)</f>
        <v/>
      </c>
    </row>
    <row r="1033">
      <c r="A1033" t="inlineStr">
        <is>
          <t>PKGK24VE0009893G</t>
        </is>
      </c>
      <c r="B1033" t="inlineStr">
        <is>
          <t>B</t>
        </is>
      </c>
      <c r="C1033">
        <f>FOC[[#This Row],[ppo_no]]&amp;FOC[[#This Row],[usage]]&amp;IFERROR(VALUE(FOC[[#This Row],[Column1]]),FOC[[#This Row],[Column1]])</f>
        <v/>
      </c>
      <c r="D1033" t="inlineStr">
        <is>
          <t>JEP0317WNE@Wine</t>
        </is>
      </c>
      <c r="E1033" t="n">
        <v>2408</v>
      </c>
      <c r="F1033" t="n">
        <v>127.5</v>
      </c>
      <c r="G1033">
        <f>LEFT(FOC[[#This Row],[combo]],FIND("@",FOC[[#This Row],[combo]])-1)</f>
        <v/>
      </c>
    </row>
    <row r="1034">
      <c r="A1034" t="inlineStr">
        <is>
          <t>PKGK24VE0004005A</t>
        </is>
      </c>
      <c r="B1034" t="inlineStr">
        <is>
          <t>Z</t>
        </is>
      </c>
      <c r="C1034">
        <f>FOC[[#This Row],[ppo_no]]&amp;FOC[[#This Row],[usage]]&amp;IFERROR(VALUE(FOC[[#This Row],[Column1]]),FOC[[#This Row],[Column1]])</f>
        <v/>
      </c>
      <c r="D1034" t="inlineStr">
        <is>
          <t>JET0025NAV@NAVY</t>
        </is>
      </c>
      <c r="E1034" t="n">
        <v>241</v>
      </c>
      <c r="F1034" t="n">
        <v>0</v>
      </c>
      <c r="G1034">
        <f>LEFT(FOC[[#This Row],[combo]],FIND("@",FOC[[#This Row],[combo]])-1)</f>
        <v/>
      </c>
    </row>
    <row r="1035">
      <c r="A1035" t="inlineStr">
        <is>
          <t>PKGK24VE0004615A</t>
        </is>
      </c>
      <c r="B1035" t="inlineStr">
        <is>
          <t>B</t>
        </is>
      </c>
      <c r="C1035">
        <f>FOC[[#This Row],[ppo_no]]&amp;FOC[[#This Row],[usage]]&amp;IFERROR(VALUE(FOC[[#This Row],[Column1]]),FOC[[#This Row],[Column1]])</f>
        <v/>
      </c>
      <c r="D1035" t="inlineStr">
        <is>
          <t>JEP0447OCE@Federal Blue</t>
        </is>
      </c>
      <c r="E1035" t="n">
        <v>3082.5</v>
      </c>
      <c r="F1035" t="n">
        <v>1</v>
      </c>
      <c r="G1035">
        <f>LEFT(FOC[[#This Row],[combo]],FIND("@",FOC[[#This Row],[combo]])-1)</f>
        <v/>
      </c>
    </row>
    <row r="1036">
      <c r="A1036" t="inlineStr">
        <is>
          <t>PKGK24VE0004397A</t>
        </is>
      </c>
      <c r="B1036" t="inlineStr">
        <is>
          <t>R</t>
        </is>
      </c>
      <c r="C1036">
        <f>FOC[[#This Row],[ppo_no]]&amp;FOC[[#This Row],[usage]]&amp;IFERROR(VALUE(FOC[[#This Row],[Column1]]),FOC[[#This Row],[Column1]])</f>
        <v/>
      </c>
      <c r="D1036" t="inlineStr">
        <is>
          <t>JEX0028OLV@OLIVE GREEN 17820GNFD01 用SE染</t>
        </is>
      </c>
      <c r="E1036" t="n">
        <v>225</v>
      </c>
      <c r="F1036" t="n">
        <v>5.5</v>
      </c>
      <c r="G1036">
        <f>LEFT(FOC[[#This Row],[combo]],FIND("@",FOC[[#This Row],[combo]])-1)</f>
        <v/>
      </c>
    </row>
    <row r="1037">
      <c r="A1037" t="inlineStr">
        <is>
          <t>PKGK24VE0004397A</t>
        </is>
      </c>
      <c r="B1037" t="inlineStr">
        <is>
          <t>M1</t>
        </is>
      </c>
      <c r="C1037">
        <f>FOC[[#This Row],[ppo_no]]&amp;FOC[[#This Row],[usage]]&amp;IFERROR(VALUE(FOC[[#This Row],[Column1]]),FOC[[#This Row],[Column1]])</f>
        <v/>
      </c>
      <c r="D1037" t="inlineStr">
        <is>
          <t>JEX0028NAV@NAVY BLUE 7324NYFD01 用SE染料</t>
        </is>
      </c>
      <c r="E1037" t="n">
        <v>88.5</v>
      </c>
      <c r="F1037" t="n">
        <v>4.5</v>
      </c>
      <c r="G1037">
        <f>LEFT(FOC[[#This Row],[combo]],FIND("@",FOC[[#This Row],[combo]])-1)</f>
        <v/>
      </c>
    </row>
    <row r="1038">
      <c r="A1038" t="inlineStr">
        <is>
          <t>PKGK24VE0003683A</t>
        </is>
      </c>
      <c r="B1038" t="inlineStr">
        <is>
          <t>B</t>
        </is>
      </c>
      <c r="C1038">
        <f>FOC[[#This Row],[ppo_no]]&amp;FOC[[#This Row],[usage]]&amp;IFERROR(VALUE(FOC[[#This Row],[Column1]]),FOC[[#This Row],[Column1]])</f>
        <v/>
      </c>
      <c r="D1038" t="inlineStr">
        <is>
          <t>JEP0340NAV@NAVY 48633</t>
        </is>
      </c>
      <c r="E1038" t="n">
        <v>2758.5</v>
      </c>
      <c r="F1038" t="n">
        <v>4</v>
      </c>
      <c r="G1038">
        <f>LEFT(FOC[[#This Row],[combo]],FIND("@",FOC[[#This Row],[combo]])-1)</f>
        <v/>
      </c>
    </row>
    <row r="1039">
      <c r="A1039" t="inlineStr">
        <is>
          <t>PKGK24VE0004397A</t>
        </is>
      </c>
      <c r="B1039" t="inlineStr">
        <is>
          <t>B</t>
        </is>
      </c>
      <c r="C1039">
        <f>FOC[[#This Row],[ppo_no]]&amp;FOC[[#This Row],[usage]]&amp;IFERROR(VALUE(FOC[[#This Row],[Column1]]),FOC[[#This Row],[Column1]])</f>
        <v/>
      </c>
      <c r="D1039" t="inlineStr">
        <is>
          <t>JEX0028NAV@NAVY BLUE 7324NYFD01 用SE染料</t>
        </is>
      </c>
      <c r="E1039" t="n">
        <v>1061</v>
      </c>
      <c r="F1039" t="n">
        <v>65</v>
      </c>
      <c r="G1039">
        <f>LEFT(FOC[[#This Row],[combo]],FIND("@",FOC[[#This Row],[combo]])-1)</f>
        <v/>
      </c>
    </row>
    <row r="1040">
      <c r="A1040" t="inlineStr">
        <is>
          <t>PKGK24VE0004005A</t>
        </is>
      </c>
      <c r="B1040" t="inlineStr">
        <is>
          <t>Z</t>
        </is>
      </c>
      <c r="C1040">
        <f>FOC[[#This Row],[ppo_no]]&amp;FOC[[#This Row],[usage]]&amp;IFERROR(VALUE(FOC[[#This Row],[Column1]]),FOC[[#This Row],[Column1]])</f>
        <v/>
      </c>
      <c r="D1040" t="inlineStr">
        <is>
          <t>JET0025GRP@19-3930 TCX</t>
        </is>
      </c>
      <c r="E1040" t="n">
        <v>189</v>
      </c>
      <c r="F1040" t="n">
        <v>0</v>
      </c>
      <c r="G1040">
        <f>LEFT(FOC[[#This Row],[combo]],FIND("@",FOC[[#This Row],[combo]])-1)</f>
        <v/>
      </c>
    </row>
    <row r="1041">
      <c r="A1041" t="inlineStr">
        <is>
          <t>PKGK24VE0004393A</t>
        </is>
      </c>
      <c r="B1041" t="inlineStr">
        <is>
          <t>R</t>
        </is>
      </c>
      <c r="C1041">
        <f>FOC[[#This Row],[ppo_no]]&amp;FOC[[#This Row],[usage]]&amp;IFERROR(VALUE(FOC[[#This Row],[Column1]]),FOC[[#This Row],[Column1]])</f>
        <v/>
      </c>
      <c r="D1041" t="inlineStr">
        <is>
          <t>JEP0387WHT@White</t>
        </is>
      </c>
      <c r="E1041" t="n">
        <v>168</v>
      </c>
      <c r="F1041" t="n">
        <v>0</v>
      </c>
      <c r="G1041">
        <f>LEFT(FOC[[#This Row],[combo]],FIND("@",FOC[[#This Row],[combo]])-1)</f>
        <v/>
      </c>
    </row>
    <row r="1042">
      <c r="A1042" t="inlineStr">
        <is>
          <t>PKGK24VE0004397A</t>
        </is>
      </c>
      <c r="B1042" t="inlineStr">
        <is>
          <t>R</t>
        </is>
      </c>
      <c r="C1042">
        <f>FOC[[#This Row],[ppo_no]]&amp;FOC[[#This Row],[usage]]&amp;IFERROR(VALUE(FOC[[#This Row],[Column1]]),FOC[[#This Row],[Column1]])</f>
        <v/>
      </c>
      <c r="D1042" t="inlineStr">
        <is>
          <t>JEX0028NAV@NAVY BLUE 7324NYFD01 用SE染料</t>
        </is>
      </c>
      <c r="E1042" t="n">
        <v>220.5</v>
      </c>
      <c r="F1042" t="n">
        <v>0</v>
      </c>
      <c r="G1042">
        <f>LEFT(FOC[[#This Row],[combo]],FIND("@",FOC[[#This Row],[combo]])-1)</f>
        <v/>
      </c>
    </row>
    <row r="1043">
      <c r="A1043" t="inlineStr">
        <is>
          <t>PKGK24VE0004437A</t>
        </is>
      </c>
      <c r="B1043" t="inlineStr">
        <is>
          <t>M1</t>
        </is>
      </c>
      <c r="C1043">
        <f>FOC[[#This Row],[ppo_no]]&amp;FOC[[#This Row],[usage]]&amp;IFERROR(VALUE(FOC[[#This Row],[Column1]]),FOC[[#This Row],[Column1]])</f>
        <v/>
      </c>
      <c r="D1043" t="inlineStr">
        <is>
          <t>JEX0034NAV@NAVY BLUE 7324NYFD01 用SE染料</t>
        </is>
      </c>
      <c r="E1043" t="n">
        <v>129.5</v>
      </c>
      <c r="F1043" t="n">
        <v>8.5</v>
      </c>
      <c r="G1043">
        <f>LEFT(FOC[[#This Row],[combo]],FIND("@",FOC[[#This Row],[combo]])-1)</f>
        <v/>
      </c>
    </row>
    <row r="1044">
      <c r="A1044" t="inlineStr">
        <is>
          <t>PKGK24VE0009314B</t>
        </is>
      </c>
      <c r="B1044" t="inlineStr">
        <is>
          <t>Z</t>
        </is>
      </c>
      <c r="C1044">
        <f>FOC[[#This Row],[ppo_no]]&amp;FOC[[#This Row],[usage]]&amp;IFERROR(VALUE(FOC[[#This Row],[Column1]]),FOC[[#This Row],[Column1]])</f>
        <v/>
      </c>
      <c r="D1044" t="inlineStr">
        <is>
          <t>JET0025BLK@BLACK</t>
        </is>
      </c>
      <c r="E1044" t="n">
        <v>141</v>
      </c>
      <c r="F1044" t="n">
        <v>0</v>
      </c>
      <c r="G1044">
        <f>LEFT(FOC[[#This Row],[combo]],FIND("@",FOC[[#This Row],[combo]])-1)</f>
        <v/>
      </c>
    </row>
    <row r="1045">
      <c r="A1045" t="inlineStr">
        <is>
          <t>PKGK24VE0004393A</t>
        </is>
      </c>
      <c r="B1045" t="inlineStr">
        <is>
          <t>B</t>
        </is>
      </c>
      <c r="C1045">
        <f>FOC[[#This Row],[ppo_no]]&amp;FOC[[#This Row],[usage]]&amp;IFERROR(VALUE(FOC[[#This Row],[Column1]]),FOC[[#This Row],[Column1]])</f>
        <v/>
      </c>
      <c r="D1045" t="inlineStr">
        <is>
          <t>JEP0394CAM@Camel 17-1409 TCX</t>
        </is>
      </c>
      <c r="E1045" t="n">
        <v>1816.5</v>
      </c>
      <c r="F1045" t="n">
        <v>1.5</v>
      </c>
      <c r="G1045">
        <f>LEFT(FOC[[#This Row],[combo]],FIND("@",FOC[[#This Row],[combo]])-1)</f>
        <v/>
      </c>
    </row>
    <row r="1046">
      <c r="A1046" t="inlineStr">
        <is>
          <t>PKGK24VE0003697A</t>
        </is>
      </c>
      <c r="B1046" t="inlineStr">
        <is>
          <t>B</t>
        </is>
      </c>
      <c r="C1046">
        <f>FOC[[#This Row],[ppo_no]]&amp;FOC[[#This Row],[usage]]&amp;IFERROR(VALUE(FOC[[#This Row],[Column1]]),FOC[[#This Row],[Column1]])</f>
        <v/>
      </c>
      <c r="D1046" t="inlineStr">
        <is>
          <t>JEP0342NAV@NAVY 48633</t>
        </is>
      </c>
      <c r="E1046" t="n">
        <v>1472.5</v>
      </c>
      <c r="F1046" t="n">
        <v>41</v>
      </c>
      <c r="G1046">
        <f>LEFT(FOC[[#This Row],[combo]],FIND("@",FOC[[#This Row],[combo]])-1)</f>
        <v/>
      </c>
    </row>
    <row r="1047">
      <c r="A1047" t="inlineStr">
        <is>
          <t>PKGK24VE0004005A</t>
        </is>
      </c>
      <c r="B1047" t="inlineStr">
        <is>
          <t>Z</t>
        </is>
      </c>
      <c r="C1047">
        <f>FOC[[#This Row],[ppo_no]]&amp;FOC[[#This Row],[usage]]&amp;IFERROR(VALUE(FOC[[#This Row],[Column1]]),FOC[[#This Row],[Column1]])</f>
        <v/>
      </c>
      <c r="D1047" t="inlineStr">
        <is>
          <t>JET0025WHT@white</t>
        </is>
      </c>
      <c r="E1047" t="n">
        <v>313</v>
      </c>
      <c r="F1047" t="n">
        <v>0</v>
      </c>
      <c r="G1047">
        <f>LEFT(FOC[[#This Row],[combo]],FIND("@",FOC[[#This Row],[combo]])-1)</f>
        <v/>
      </c>
    </row>
    <row r="1048">
      <c r="A1048" t="inlineStr">
        <is>
          <t>PKGK24VE0004615B</t>
        </is>
      </c>
      <c r="B1048" t="inlineStr">
        <is>
          <t>B</t>
        </is>
      </c>
      <c r="C1048">
        <f>FOC[[#This Row],[ppo_no]]&amp;FOC[[#This Row],[usage]]&amp;IFERROR(VALUE(FOC[[#This Row],[Column1]]),FOC[[#This Row],[Column1]])</f>
        <v/>
      </c>
      <c r="D1048" t="inlineStr">
        <is>
          <t>JEP0326WNE@Wine</t>
        </is>
      </c>
      <c r="E1048" t="n">
        <v>1623</v>
      </c>
      <c r="F1048" t="n">
        <v>0</v>
      </c>
      <c r="G1048">
        <f>LEFT(FOC[[#This Row],[combo]],FIND("@",FOC[[#This Row],[combo]])-1)</f>
        <v/>
      </c>
    </row>
    <row r="1049">
      <c r="A1049" t="inlineStr">
        <is>
          <t>PKGK24VE0009074B</t>
        </is>
      </c>
      <c r="B1049" t="inlineStr">
        <is>
          <t>O</t>
        </is>
      </c>
      <c r="C1049">
        <f>FOC[[#This Row],[ppo_no]]&amp;FOC[[#This Row],[usage]]&amp;IFERROR(VALUE(FOC[[#This Row],[Column1]]),FOC[[#This Row],[Column1]])</f>
        <v/>
      </c>
      <c r="D1049" t="inlineStr">
        <is>
          <t>JEP0452PUR@Royal Purple</t>
        </is>
      </c>
      <c r="E1049" t="n">
        <v>1920</v>
      </c>
      <c r="F1049" t="n">
        <v>0</v>
      </c>
      <c r="G1049">
        <f>LEFT(FOC[[#This Row],[combo]],FIND("@",FOC[[#This Row],[combo]])-1)</f>
        <v/>
      </c>
    </row>
    <row r="1050">
      <c r="A1050" t="inlineStr">
        <is>
          <t>PKGK24VE0009694A</t>
        </is>
      </c>
      <c r="B1050" t="inlineStr">
        <is>
          <t>O</t>
        </is>
      </c>
      <c r="C1050">
        <f>FOC[[#This Row],[ppo_no]]&amp;FOC[[#This Row],[usage]]&amp;IFERROR(VALUE(FOC[[#This Row],[Column1]]),FOC[[#This Row],[Column1]])</f>
        <v/>
      </c>
      <c r="D1050" t="inlineStr">
        <is>
          <t>JEA0002WHT@White</t>
        </is>
      </c>
      <c r="E1050" t="n">
        <v>570</v>
      </c>
      <c r="F1050" t="n">
        <v>0</v>
      </c>
      <c r="G1050">
        <f>LEFT(FOC[[#This Row],[combo]],FIND("@",FOC[[#This Row],[combo]])-1)</f>
        <v/>
      </c>
    </row>
    <row r="1051">
      <c r="A1051" t="inlineStr">
        <is>
          <t>PKGK24VE0004397A</t>
        </is>
      </c>
      <c r="B1051" t="inlineStr">
        <is>
          <t>B</t>
        </is>
      </c>
      <c r="C1051">
        <f>FOC[[#This Row],[ppo_no]]&amp;FOC[[#This Row],[usage]]&amp;IFERROR(VALUE(FOC[[#This Row],[Column1]]),FOC[[#This Row],[Column1]])</f>
        <v/>
      </c>
      <c r="D1051" t="inlineStr">
        <is>
          <t>JEX0028OLV@OLIVE GREEN 17820GNFD01 用SE染</t>
        </is>
      </c>
      <c r="E1051" t="n">
        <v>1056</v>
      </c>
      <c r="F1051" t="n">
        <v>6.5</v>
      </c>
      <c r="G1051">
        <f>LEFT(FOC[[#This Row],[combo]],FIND("@",FOC[[#This Row],[combo]])-1)</f>
        <v/>
      </c>
    </row>
    <row r="1052">
      <c r="A1052" t="inlineStr">
        <is>
          <t>PKGK24VE0003694A</t>
        </is>
      </c>
      <c r="B1052" t="inlineStr">
        <is>
          <t>B</t>
        </is>
      </c>
      <c r="C1052">
        <f>FOC[[#This Row],[ppo_no]]&amp;FOC[[#This Row],[usage]]&amp;IFERROR(VALUE(FOC[[#This Row],[Column1]]),FOC[[#This Row],[Column1]])</f>
        <v/>
      </c>
      <c r="D1052" t="inlineStr">
        <is>
          <t>JEP0317WHT@white</t>
        </is>
      </c>
      <c r="E1052" t="n">
        <v>2042</v>
      </c>
      <c r="F1052" t="n">
        <v>0</v>
      </c>
      <c r="G1052">
        <f>LEFT(FOC[[#This Row],[combo]],FIND("@",FOC[[#This Row],[combo]])-1)</f>
        <v/>
      </c>
    </row>
    <row r="1053">
      <c r="A1053" t="inlineStr">
        <is>
          <t>PKGK24VE0004393A</t>
        </is>
      </c>
      <c r="B1053" t="inlineStr">
        <is>
          <t>B</t>
        </is>
      </c>
      <c r="C1053">
        <f>FOC[[#This Row],[ppo_no]]&amp;FOC[[#This Row],[usage]]&amp;IFERROR(VALUE(FOC[[#This Row],[Column1]]),FOC[[#This Row],[Column1]])</f>
        <v/>
      </c>
      <c r="D1053" t="inlineStr">
        <is>
          <t>JEP0387WHT@White</t>
        </is>
      </c>
      <c r="E1053" t="n">
        <v>2267.5</v>
      </c>
      <c r="F1053" t="n">
        <v>3</v>
      </c>
      <c r="G1053">
        <f>LEFT(FOC[[#This Row],[combo]],FIND("@",FOC[[#This Row],[combo]])-1)</f>
        <v/>
      </c>
    </row>
    <row r="1054">
      <c r="A1054" t="inlineStr">
        <is>
          <t>PKGK24VE0003697A</t>
        </is>
      </c>
      <c r="B1054" t="inlineStr">
        <is>
          <t>O</t>
        </is>
      </c>
      <c r="C1054">
        <f>FOC[[#This Row],[ppo_no]]&amp;FOC[[#This Row],[usage]]&amp;IFERROR(VALUE(FOC[[#This Row],[Column1]]),FOC[[#This Row],[Column1]])</f>
        <v/>
      </c>
      <c r="D1054" t="inlineStr">
        <is>
          <t>JEP0342BLK@ANTHRACITE</t>
        </is>
      </c>
      <c r="E1054" t="n">
        <v>1287</v>
      </c>
      <c r="F1054" t="n">
        <v>0</v>
      </c>
      <c r="G1054">
        <f>LEFT(FOC[[#This Row],[combo]],FIND("@",FOC[[#This Row],[combo]])-1)</f>
        <v/>
      </c>
    </row>
    <row r="1055">
      <c r="A1055" t="inlineStr">
        <is>
          <t>PKGK24VE0004397A</t>
        </is>
      </c>
      <c r="B1055" t="inlineStr">
        <is>
          <t>M1</t>
        </is>
      </c>
      <c r="C1055">
        <f>FOC[[#This Row],[ppo_no]]&amp;FOC[[#This Row],[usage]]&amp;IFERROR(VALUE(FOC[[#This Row],[Column1]]),FOC[[#This Row],[Column1]])</f>
        <v/>
      </c>
      <c r="D1055" t="inlineStr">
        <is>
          <t>JEX0028OLV@OLIVE GREEN 17820GNFD01 用SE染</t>
        </is>
      </c>
      <c r="E1055" t="n">
        <v>96.5</v>
      </c>
      <c r="F1055" t="n">
        <v>2</v>
      </c>
      <c r="G1055">
        <f>LEFT(FOC[[#This Row],[combo]],FIND("@",FOC[[#This Row],[combo]])-1)</f>
        <v/>
      </c>
    </row>
    <row r="1056">
      <c r="A1056" t="inlineStr">
        <is>
          <t>PKGK24VE0004393A</t>
        </is>
      </c>
      <c r="B1056" t="inlineStr">
        <is>
          <t>R</t>
        </is>
      </c>
      <c r="C1056">
        <f>FOC[[#This Row],[ppo_no]]&amp;FOC[[#This Row],[usage]]&amp;IFERROR(VALUE(FOC[[#This Row],[Column1]]),FOC[[#This Row],[Column1]])</f>
        <v/>
      </c>
      <c r="D1056" t="inlineStr">
        <is>
          <t>JEP0394CAM@Camel 17-1409 TCX</t>
        </is>
      </c>
      <c r="E1056" t="n">
        <v>143</v>
      </c>
      <c r="F1056" t="n">
        <v>2.5</v>
      </c>
      <c r="G1056">
        <f>LEFT(FOC[[#This Row],[combo]],FIND("@",FOC[[#This Row],[combo]])-1)</f>
        <v/>
      </c>
    </row>
    <row r="1057">
      <c r="A1057" t="inlineStr">
        <is>
          <t>PKGK24VE0009694A</t>
        </is>
      </c>
      <c r="B1057" t="inlineStr">
        <is>
          <t>O</t>
        </is>
      </c>
      <c r="C1057">
        <f>FOC[[#This Row],[ppo_no]]&amp;FOC[[#This Row],[usage]]&amp;IFERROR(VALUE(FOC[[#This Row],[Column1]]),FOC[[#This Row],[Column1]])</f>
        <v/>
      </c>
      <c r="D1057" t="inlineStr">
        <is>
          <t>JEA0002NAV@NAVY 48633</t>
        </is>
      </c>
      <c r="E1057" t="n">
        <v>580</v>
      </c>
      <c r="F1057" t="n">
        <v>0</v>
      </c>
      <c r="G1057">
        <f>LEFT(FOC[[#This Row],[combo]],FIND("@",FOC[[#This Row],[combo]])-1)</f>
        <v/>
      </c>
    </row>
    <row r="1058">
      <c r="A1058" t="inlineStr">
        <is>
          <t>PKGK24VE0003683A</t>
        </is>
      </c>
      <c r="B1058" t="inlineStr">
        <is>
          <t>O</t>
        </is>
      </c>
      <c r="C1058">
        <f>FOC[[#This Row],[ppo_no]]&amp;FOC[[#This Row],[usage]]&amp;IFERROR(VALUE(FOC[[#This Row],[Column1]]),FOC[[#This Row],[Column1]])</f>
        <v/>
      </c>
      <c r="D1058" t="inlineStr">
        <is>
          <t>JEP0340NAV@NAVY 48633</t>
        </is>
      </c>
      <c r="E1058" t="n">
        <v>3214</v>
      </c>
      <c r="F1058" t="n">
        <v>0</v>
      </c>
      <c r="G1058">
        <f>LEFT(FOC[[#This Row],[combo]],FIND("@",FOC[[#This Row],[combo]])-1)</f>
        <v/>
      </c>
    </row>
    <row r="1059">
      <c r="A1059" t="inlineStr">
        <is>
          <t>PKGK24VE0003683A</t>
        </is>
      </c>
      <c r="B1059" t="inlineStr">
        <is>
          <t>F</t>
        </is>
      </c>
      <c r="C1059">
        <f>FOC[[#This Row],[ppo_no]]&amp;FOC[[#This Row],[usage]]&amp;IFERROR(VALUE(FOC[[#This Row],[Column1]]),FOC[[#This Row],[Column1]])</f>
        <v/>
      </c>
      <c r="D1059" t="inlineStr">
        <is>
          <t>JEP0340NAV@NAVY 48633</t>
        </is>
      </c>
      <c r="E1059" t="n">
        <v>3180</v>
      </c>
      <c r="F1059" t="n">
        <v>0</v>
      </c>
      <c r="G1059">
        <f>LEFT(FOC[[#This Row],[combo]],FIND("@",FOC[[#This Row],[combo]])-1)</f>
        <v/>
      </c>
    </row>
    <row r="1060">
      <c r="A1060" t="inlineStr">
        <is>
          <t>PKGK24VE0000826A</t>
        </is>
      </c>
      <c r="B1060" t="inlineStr">
        <is>
          <t>B</t>
        </is>
      </c>
      <c r="C1060">
        <f>FOC[[#This Row],[ppo_no]]&amp;FOC[[#This Row],[usage]]&amp;IFERROR(VALUE(FOC[[#This Row],[Column1]]),FOC[[#This Row],[Column1]])</f>
        <v/>
      </c>
      <c r="D1060" t="inlineStr">
        <is>
          <t>SUGAR CORAL@Sugar coral: 16-1640 TCX</t>
        </is>
      </c>
      <c r="E1060" t="n">
        <v>1571.1</v>
      </c>
      <c r="F1060" t="n">
        <v>9.5</v>
      </c>
      <c r="G1060">
        <f>LEFT(FOC[[#This Row],[combo]],FIND("@",FOC[[#This Row],[combo]])-1)</f>
        <v/>
      </c>
    </row>
    <row r="1061">
      <c r="A1061" t="inlineStr">
        <is>
          <t>PKGK24VE0000813A</t>
        </is>
      </c>
      <c r="B1061" t="inlineStr">
        <is>
          <t>M1</t>
        </is>
      </c>
      <c r="C1061">
        <f>FOC[[#This Row],[ppo_no]]&amp;FOC[[#This Row],[usage]]&amp;IFERROR(VALUE(FOC[[#This Row],[Column1]]),FOC[[#This Row],[Column1]])</f>
        <v/>
      </c>
      <c r="D1061" t="inlineStr">
        <is>
          <t>ACQUA@14-4121 TPG (BLUE BELL)</t>
        </is>
      </c>
      <c r="E1061" t="n">
        <v>78.5</v>
      </c>
      <c r="F1061" t="n">
        <v>12</v>
      </c>
      <c r="G1061">
        <f>LEFT(FOC[[#This Row],[combo]],FIND("@",FOC[[#This Row],[combo]])-1)</f>
        <v/>
      </c>
    </row>
    <row r="1062">
      <c r="A1062" t="inlineStr">
        <is>
          <t>PKGK24VE0000813A</t>
        </is>
      </c>
      <c r="B1062" t="inlineStr">
        <is>
          <t>M1</t>
        </is>
      </c>
      <c r="C1062">
        <f>FOC[[#This Row],[ppo_no]]&amp;FOC[[#This Row],[usage]]&amp;IFERROR(VALUE(FOC[[#This Row],[Column1]]),FOC[[#This Row],[Column1]])</f>
        <v/>
      </c>
      <c r="D1062" t="inlineStr">
        <is>
          <t>HEATHER GREY MEL@Sugar coral: 16-1640 TCX</t>
        </is>
      </c>
      <c r="E1062" t="n">
        <v>55</v>
      </c>
      <c r="F1062" t="n">
        <v>0</v>
      </c>
      <c r="G1062">
        <f>LEFT(FOC[[#This Row],[combo]],FIND("@",FOC[[#This Row],[combo]])-1)</f>
        <v/>
      </c>
    </row>
    <row r="1063">
      <c r="A1063" t="inlineStr">
        <is>
          <t>PKGK24VE0000813A</t>
        </is>
      </c>
      <c r="B1063" t="inlineStr">
        <is>
          <t>B</t>
        </is>
      </c>
      <c r="C1063">
        <f>FOC[[#This Row],[ppo_no]]&amp;FOC[[#This Row],[usage]]&amp;IFERROR(VALUE(FOC[[#This Row],[Column1]]),FOC[[#This Row],[Column1]])</f>
        <v/>
      </c>
      <c r="D1063" t="inlineStr">
        <is>
          <t>VIVID GREEN@Vivid Green 17-5638 TCX</t>
        </is>
      </c>
      <c r="E1063" t="n">
        <v>1302.3</v>
      </c>
      <c r="F1063" t="n">
        <v>0</v>
      </c>
      <c r="G1063">
        <f>LEFT(FOC[[#This Row],[combo]],FIND("@",FOC[[#This Row],[combo]])-1)</f>
        <v/>
      </c>
    </row>
    <row r="1064">
      <c r="A1064" t="inlineStr">
        <is>
          <t>PKGK24VE0000813A</t>
        </is>
      </c>
      <c r="B1064" t="inlineStr">
        <is>
          <t>B</t>
        </is>
      </c>
      <c r="C1064">
        <f>FOC[[#This Row],[ppo_no]]&amp;FOC[[#This Row],[usage]]&amp;IFERROR(VALUE(FOC[[#This Row],[Column1]]),FOC[[#This Row],[Column1]])</f>
        <v/>
      </c>
      <c r="D1064" t="inlineStr">
        <is>
          <t>ACQUA@14-5718 TPG(ACQUA)</t>
        </is>
      </c>
      <c r="E1064" t="n">
        <v>1442.5</v>
      </c>
      <c r="F1064" t="n">
        <v>0</v>
      </c>
      <c r="G1064">
        <f>LEFT(FOC[[#This Row],[combo]],FIND("@",FOC[[#This Row],[combo]])-1)</f>
        <v/>
      </c>
    </row>
    <row r="1065">
      <c r="A1065" t="inlineStr">
        <is>
          <t>PKGK24VE0000813A</t>
        </is>
      </c>
      <c r="B1065" t="inlineStr">
        <is>
          <t>M1</t>
        </is>
      </c>
      <c r="C1065">
        <f>FOC[[#This Row],[ppo_no]]&amp;FOC[[#This Row],[usage]]&amp;IFERROR(VALUE(FOC[[#This Row],[Column1]]),FOC[[#This Row],[Column1]])</f>
        <v/>
      </c>
      <c r="D1065" t="inlineStr">
        <is>
          <t>WHITE@19-3223 TPG</t>
        </is>
      </c>
      <c r="E1065" t="n">
        <v>100.5</v>
      </c>
      <c r="F1065" t="n">
        <v>2</v>
      </c>
      <c r="G1065">
        <f>LEFT(FOC[[#This Row],[combo]],FIND("@",FOC[[#This Row],[combo]])-1)</f>
        <v/>
      </c>
    </row>
    <row r="1066">
      <c r="A1066" t="inlineStr">
        <is>
          <t>PKGK24VE0000813A</t>
        </is>
      </c>
      <c r="B1066" t="inlineStr">
        <is>
          <t>M1</t>
        </is>
      </c>
      <c r="C1066">
        <f>FOC[[#This Row],[ppo_no]]&amp;FOC[[#This Row],[usage]]&amp;IFERROR(VALUE(FOC[[#This Row],[Column1]]),FOC[[#This Row],[Column1]])</f>
        <v/>
      </c>
      <c r="D1066" t="inlineStr">
        <is>
          <t>CAMPANULA@13-0759 TPG</t>
        </is>
      </c>
      <c r="E1066" t="n">
        <v>81.5</v>
      </c>
      <c r="F1066" t="n">
        <v>1</v>
      </c>
      <c r="G1066">
        <f>LEFT(FOC[[#This Row],[combo]],FIND("@",FOC[[#This Row],[combo]])-1)</f>
        <v/>
      </c>
    </row>
    <row r="1067">
      <c r="A1067" t="inlineStr">
        <is>
          <t>PKGK24VE0000813A</t>
        </is>
      </c>
      <c r="B1067" t="inlineStr">
        <is>
          <t>B</t>
        </is>
      </c>
      <c r="C1067">
        <f>FOC[[#This Row],[ppo_no]]&amp;FOC[[#This Row],[usage]]&amp;IFERROR(VALUE(FOC[[#This Row],[Column1]]),FOC[[#This Row],[Column1]])</f>
        <v/>
      </c>
      <c r="D1067" t="inlineStr">
        <is>
          <t>LILAC@14-3812 TPG (LILAC)</t>
        </is>
      </c>
      <c r="E1067" t="n">
        <v>678</v>
      </c>
      <c r="F1067" t="n">
        <v>0</v>
      </c>
      <c r="G1067">
        <f>LEFT(FOC[[#This Row],[combo]],FIND("@",FOC[[#This Row],[combo]])-1)</f>
        <v/>
      </c>
    </row>
    <row r="1068">
      <c r="A1068" t="inlineStr">
        <is>
          <t>PKGK24VE0000813A</t>
        </is>
      </c>
      <c r="B1068" t="inlineStr">
        <is>
          <t>B</t>
        </is>
      </c>
      <c r="C1068">
        <f>FOC[[#This Row],[ppo_no]]&amp;FOC[[#This Row],[usage]]&amp;IFERROR(VALUE(FOC[[#This Row],[Column1]]),FOC[[#This Row],[Column1]])</f>
        <v/>
      </c>
      <c r="D1068" t="inlineStr">
        <is>
          <t>MANCLAR@19-4026 TPG (MANCLAR)</t>
        </is>
      </c>
      <c r="E1068" t="n">
        <v>822.5</v>
      </c>
      <c r="F1068" t="n">
        <v>0</v>
      </c>
      <c r="G1068">
        <f>LEFT(FOC[[#This Row],[combo]],FIND("@",FOC[[#This Row],[combo]])-1)</f>
        <v/>
      </c>
    </row>
    <row r="1069">
      <c r="A1069" t="inlineStr">
        <is>
          <t>PKGK24VE0010029B</t>
        </is>
      </c>
      <c r="B1069" t="inlineStr">
        <is>
          <t>R</t>
        </is>
      </c>
      <c r="C1069">
        <f>FOC[[#This Row],[ppo_no]]&amp;FOC[[#This Row],[usage]]&amp;IFERROR(VALUE(FOC[[#This Row],[Column1]]),FOC[[#This Row],[Column1]])</f>
        <v/>
      </c>
      <c r="D1069" t="inlineStr">
        <is>
          <t>WHITE@OPTIC WHITE</t>
        </is>
      </c>
      <c r="E1069" t="n">
        <v>72.5</v>
      </c>
      <c r="F1069" t="n">
        <v>0</v>
      </c>
      <c r="G1069">
        <f>LEFT(FOC[[#This Row],[combo]],FIND("@",FOC[[#This Row],[combo]])-1)</f>
        <v/>
      </c>
    </row>
    <row r="1070">
      <c r="A1070" t="inlineStr">
        <is>
          <t>PKGK24VE0000201A</t>
        </is>
      </c>
      <c r="B1070" t="inlineStr">
        <is>
          <t>M1</t>
        </is>
      </c>
      <c r="C1070">
        <f>FOC[[#This Row],[ppo_no]]&amp;FOC[[#This Row],[usage]]&amp;IFERROR(VALUE(FOC[[#This Row],[Column1]]),FOC[[#This Row],[Column1]])</f>
        <v/>
      </c>
      <c r="D1070" t="inlineStr">
        <is>
          <t>NAVY@OPTIC WHITE</t>
        </is>
      </c>
      <c r="E1070" t="n">
        <v>23</v>
      </c>
      <c r="F1070" t="n">
        <v>6</v>
      </c>
      <c r="G1070">
        <f>LEFT(FOC[[#This Row],[combo]],FIND("@",FOC[[#This Row],[combo]])-1)</f>
        <v/>
      </c>
    </row>
    <row r="1071">
      <c r="A1071" t="inlineStr">
        <is>
          <t>PKGK24VE0000813A</t>
        </is>
      </c>
      <c r="B1071" t="inlineStr">
        <is>
          <t>B</t>
        </is>
      </c>
      <c r="C1071">
        <f>FOC[[#This Row],[ppo_no]]&amp;FOC[[#This Row],[usage]]&amp;IFERROR(VALUE(FOC[[#This Row],[Column1]]),FOC[[#This Row],[Column1]])</f>
        <v/>
      </c>
      <c r="D1071" t="inlineStr">
        <is>
          <t>HEATHER GREY MEL@HEATHER GREY MEL</t>
        </is>
      </c>
      <c r="E1071" t="n">
        <v>1688</v>
      </c>
      <c r="F1071" t="n">
        <v>4</v>
      </c>
      <c r="G1071">
        <f>LEFT(FOC[[#This Row],[combo]],FIND("@",FOC[[#This Row],[combo]])-1)</f>
        <v/>
      </c>
    </row>
    <row r="1072">
      <c r="A1072" t="inlineStr">
        <is>
          <t>PKGK24VE0010004C</t>
        </is>
      </c>
      <c r="B1072" t="inlineStr">
        <is>
          <t>B</t>
        </is>
      </c>
      <c r="C1072">
        <f>FOC[[#This Row],[ppo_no]]&amp;FOC[[#This Row],[usage]]&amp;IFERROR(VALUE(FOC[[#This Row],[Column1]]),FOC[[#This Row],[Column1]])</f>
        <v/>
      </c>
      <c r="D1072" t="inlineStr">
        <is>
          <t>LT BEIGE@WHITE</t>
        </is>
      </c>
      <c r="E1072" t="n">
        <v>1496.5</v>
      </c>
      <c r="F1072" t="n">
        <v>5</v>
      </c>
      <c r="G1072">
        <f>LEFT(FOC[[#This Row],[combo]],FIND("@",FOC[[#This Row],[combo]])-1)</f>
        <v/>
      </c>
    </row>
    <row r="1073">
      <c r="A1073" t="inlineStr">
        <is>
          <t>PKGK24VE0004615A</t>
        </is>
      </c>
      <c r="B1073" t="inlineStr">
        <is>
          <t>B</t>
        </is>
      </c>
      <c r="C1073">
        <f>FOC[[#This Row],[ppo_no]]&amp;FOC[[#This Row],[usage]]&amp;IFERROR(VALUE(FOC[[#This Row],[Column1]]),FOC[[#This Row],[Column1]])</f>
        <v/>
      </c>
      <c r="D1073" t="inlineStr">
        <is>
          <t>JEP0447GRP@Charcoal</t>
        </is>
      </c>
      <c r="E1073" t="n">
        <v>1879</v>
      </c>
      <c r="F1073" t="n">
        <v>0</v>
      </c>
      <c r="G1073">
        <f>LEFT(FOC[[#This Row],[combo]],FIND("@",FOC[[#This Row],[combo]])-1)</f>
        <v/>
      </c>
    </row>
    <row r="1074">
      <c r="A1074" t="inlineStr">
        <is>
          <t>PKGK24VE0000813A</t>
        </is>
      </c>
      <c r="B1074" t="inlineStr">
        <is>
          <t>M1</t>
        </is>
      </c>
      <c r="C1074">
        <f>FOC[[#This Row],[ppo_no]]&amp;FOC[[#This Row],[usage]]&amp;IFERROR(VALUE(FOC[[#This Row],[Column1]]),FOC[[#This Row],[Column1]])</f>
        <v/>
      </c>
      <c r="D1074" t="inlineStr">
        <is>
          <t>AIRY BLUE@14-5718 TPG(ACQUA)</t>
        </is>
      </c>
      <c r="E1074" t="n">
        <v>55</v>
      </c>
      <c r="F1074" t="n">
        <v>0</v>
      </c>
      <c r="G1074">
        <f>LEFT(FOC[[#This Row],[combo]],FIND("@",FOC[[#This Row],[combo]])-1)</f>
        <v/>
      </c>
    </row>
    <row r="1075">
      <c r="A1075" t="inlineStr">
        <is>
          <t>PKGK24VE0000813A</t>
        </is>
      </c>
      <c r="B1075" t="inlineStr">
        <is>
          <t>M1</t>
        </is>
      </c>
      <c r="C1075">
        <f>FOC[[#This Row],[ppo_no]]&amp;FOC[[#This Row],[usage]]&amp;IFERROR(VALUE(FOC[[#This Row],[Column1]]),FOC[[#This Row],[Column1]])</f>
        <v/>
      </c>
      <c r="D1075" t="inlineStr">
        <is>
          <t>INDIGO@16-0946 TPG</t>
        </is>
      </c>
      <c r="E1075" t="n">
        <v>42</v>
      </c>
      <c r="F1075" t="n">
        <v>0</v>
      </c>
      <c r="G1075">
        <f>LEFT(FOC[[#This Row],[combo]],FIND("@",FOC[[#This Row],[combo]])-1)</f>
        <v/>
      </c>
    </row>
    <row r="1076">
      <c r="A1076" t="inlineStr">
        <is>
          <t>PKGK24VE0010004B</t>
        </is>
      </c>
      <c r="B1076" t="inlineStr">
        <is>
          <t>B</t>
        </is>
      </c>
      <c r="C1076">
        <f>FOC[[#This Row],[ppo_no]]&amp;FOC[[#This Row],[usage]]&amp;IFERROR(VALUE(FOC[[#This Row],[Column1]]),FOC[[#This Row],[Column1]])</f>
        <v/>
      </c>
      <c r="D1076" t="inlineStr">
        <is>
          <t>NAVY@Navy -CLS EASY S25</t>
        </is>
      </c>
      <c r="E1076" t="n">
        <v>1448.5</v>
      </c>
      <c r="F1076" t="n">
        <v>8</v>
      </c>
      <c r="G1076">
        <f>LEFT(FOC[[#This Row],[combo]],FIND("@",FOC[[#This Row],[combo]])-1)</f>
        <v/>
      </c>
    </row>
    <row r="1077">
      <c r="A1077" t="inlineStr">
        <is>
          <t>PKGK24VE0000813A</t>
        </is>
      </c>
      <c r="B1077" t="inlineStr">
        <is>
          <t>M1</t>
        </is>
      </c>
      <c r="C1077">
        <f>FOC[[#This Row],[ppo_no]]&amp;FOC[[#This Row],[usage]]&amp;IFERROR(VALUE(FOC[[#This Row],[Column1]]),FOC[[#This Row],[Column1]])</f>
        <v/>
      </c>
      <c r="D1077" t="inlineStr">
        <is>
          <t>ORANGE@19-6026 TPG</t>
        </is>
      </c>
      <c r="E1077" t="n">
        <v>46</v>
      </c>
      <c r="F1077" t="n">
        <v>2</v>
      </c>
      <c r="G1077">
        <f>LEFT(FOC[[#This Row],[combo]],FIND("@",FOC[[#This Row],[combo]])-1)</f>
        <v/>
      </c>
    </row>
    <row r="1078">
      <c r="A1078" t="inlineStr">
        <is>
          <t>PKGK24VE0003830A</t>
        </is>
      </c>
      <c r="B1078" t="inlineStr">
        <is>
          <t>B</t>
        </is>
      </c>
      <c r="C1078">
        <f>FOC[[#This Row],[ppo_no]]&amp;FOC[[#This Row],[usage]]&amp;IFERROR(VALUE(FOC[[#This Row],[Column1]]),FOC[[#This Row],[Column1]])</f>
        <v/>
      </c>
      <c r="D1078" t="inlineStr">
        <is>
          <t>JEP0450WHT@White</t>
        </is>
      </c>
      <c r="E1078" t="n">
        <v>3018.5</v>
      </c>
      <c r="F1078" t="n">
        <v>2</v>
      </c>
      <c r="G1078">
        <f>LEFT(FOC[[#This Row],[combo]],FIND("@",FOC[[#This Row],[combo]])-1)</f>
        <v/>
      </c>
    </row>
    <row r="1079">
      <c r="A1079" t="inlineStr">
        <is>
          <t>PKGK24VE0003829A</t>
        </is>
      </c>
      <c r="B1079" t="inlineStr">
        <is>
          <t>B</t>
        </is>
      </c>
      <c r="C1079">
        <f>FOC[[#This Row],[ppo_no]]&amp;FOC[[#This Row],[usage]]&amp;IFERROR(VALUE(FOC[[#This Row],[Column1]]),FOC[[#This Row],[Column1]])</f>
        <v/>
      </c>
      <c r="D1079" t="inlineStr">
        <is>
          <t>JEP0449WHT@white</t>
        </is>
      </c>
      <c r="E1079" t="n">
        <v>2072.5</v>
      </c>
      <c r="F1079" t="n">
        <v>6</v>
      </c>
      <c r="G1079">
        <f>LEFT(FOC[[#This Row],[combo]],FIND("@",FOC[[#This Row],[combo]])-1)</f>
        <v/>
      </c>
    </row>
    <row r="1080">
      <c r="A1080" t="inlineStr">
        <is>
          <t>PKGK24VE0009694A</t>
        </is>
      </c>
      <c r="B1080" t="inlineStr">
        <is>
          <t>B</t>
        </is>
      </c>
      <c r="C1080">
        <f>FOC[[#This Row],[ppo_no]]&amp;FOC[[#This Row],[usage]]&amp;IFERROR(VALUE(FOC[[#This Row],[Column1]]),FOC[[#This Row],[Column1]])</f>
        <v/>
      </c>
      <c r="D1080" t="inlineStr">
        <is>
          <t>JEA0002WHT@White</t>
        </is>
      </c>
      <c r="E1080" t="n">
        <v>505.5</v>
      </c>
      <c r="F1080" t="n">
        <v>10.5</v>
      </c>
      <c r="G1080">
        <f>LEFT(FOC[[#This Row],[combo]],FIND("@",FOC[[#This Row],[combo]])-1)</f>
        <v/>
      </c>
    </row>
    <row r="1081">
      <c r="A1081" t="inlineStr">
        <is>
          <t>PKGK24VE0000813A</t>
        </is>
      </c>
      <c r="B1081" t="inlineStr">
        <is>
          <t>M1</t>
        </is>
      </c>
      <c r="C1081">
        <f>FOC[[#This Row],[ppo_no]]&amp;FOC[[#This Row],[usage]]&amp;IFERROR(VALUE(FOC[[#This Row],[Column1]]),FOC[[#This Row],[Column1]])</f>
        <v/>
      </c>
      <c r="D1081" t="inlineStr">
        <is>
          <t>HOT PINK@18-4220 TPG</t>
        </is>
      </c>
      <c r="E1081" t="n">
        <v>49</v>
      </c>
      <c r="F1081" t="n">
        <v>0</v>
      </c>
      <c r="G1081">
        <f>LEFT(FOC[[#This Row],[combo]],FIND("@",FOC[[#This Row],[combo]])-1)</f>
        <v/>
      </c>
    </row>
    <row r="1082">
      <c r="A1082" t="inlineStr">
        <is>
          <t>PKGK24VE0000813A</t>
        </is>
      </c>
      <c r="B1082" t="inlineStr">
        <is>
          <t>B</t>
        </is>
      </c>
      <c r="C1082">
        <f>FOC[[#This Row],[ppo_no]]&amp;FOC[[#This Row],[usage]]&amp;IFERROR(VALUE(FOC[[#This Row],[Column1]]),FOC[[#This Row],[Column1]])</f>
        <v/>
      </c>
      <c r="D1082" t="inlineStr">
        <is>
          <t>SUGAR CORAL@Sugar coral: 16-1640 TCX</t>
        </is>
      </c>
      <c r="E1082" t="n">
        <v>833.6</v>
      </c>
      <c r="F1082" t="n">
        <v>0</v>
      </c>
      <c r="G1082">
        <f>LEFT(FOC[[#This Row],[combo]],FIND("@",FOC[[#This Row],[combo]])-1)</f>
        <v/>
      </c>
    </row>
    <row r="1083">
      <c r="A1083" t="inlineStr">
        <is>
          <t>PKGK24VE0000813A</t>
        </is>
      </c>
      <c r="B1083" t="inlineStr">
        <is>
          <t>B</t>
        </is>
      </c>
      <c r="C1083">
        <f>FOC[[#This Row],[ppo_no]]&amp;FOC[[#This Row],[usage]]&amp;IFERROR(VALUE(FOC[[#This Row],[Column1]]),FOC[[#This Row],[Column1]])</f>
        <v/>
      </c>
      <c r="D1083" t="inlineStr">
        <is>
          <t>AIRY BLUE@14-4121 TPG (BLUE BELL)</t>
        </is>
      </c>
      <c r="E1083" t="n">
        <v>1658.5</v>
      </c>
      <c r="F1083" t="n">
        <v>85</v>
      </c>
      <c r="G1083">
        <f>LEFT(FOC[[#This Row],[combo]],FIND("@",FOC[[#This Row],[combo]])-1)</f>
        <v/>
      </c>
    </row>
    <row r="1084">
      <c r="A1084" t="inlineStr">
        <is>
          <t>PKGK24VE0003697A</t>
        </is>
      </c>
      <c r="B1084" t="inlineStr">
        <is>
          <t>O</t>
        </is>
      </c>
      <c r="C1084">
        <f>FOC[[#This Row],[ppo_no]]&amp;FOC[[#This Row],[usage]]&amp;IFERROR(VALUE(FOC[[#This Row],[Column1]]),FOC[[#This Row],[Column1]])</f>
        <v/>
      </c>
      <c r="D1084" t="inlineStr">
        <is>
          <t>JEP0387WHT@White</t>
        </is>
      </c>
      <c r="E1084" t="n">
        <v>1278</v>
      </c>
      <c r="F1084" t="n">
        <v>0</v>
      </c>
      <c r="G1084">
        <f>LEFT(FOC[[#This Row],[combo]],FIND("@",FOC[[#This Row],[combo]])-1)</f>
        <v/>
      </c>
    </row>
    <row r="1085">
      <c r="A1085" t="inlineStr">
        <is>
          <t>PKGK24VE0003694A</t>
        </is>
      </c>
      <c r="B1085" t="inlineStr">
        <is>
          <t>B</t>
        </is>
      </c>
      <c r="C1085">
        <f>FOC[[#This Row],[ppo_no]]&amp;FOC[[#This Row],[usage]]&amp;IFERROR(VALUE(FOC[[#This Row],[Column1]]),FOC[[#This Row],[Column1]])</f>
        <v/>
      </c>
      <c r="D1085" t="inlineStr">
        <is>
          <t>JEP0317BLK@black</t>
        </is>
      </c>
      <c r="E1085" t="n">
        <v>2110</v>
      </c>
      <c r="F1085" t="n">
        <v>0</v>
      </c>
      <c r="G1085">
        <f>LEFT(FOC[[#This Row],[combo]],FIND("@",FOC[[#This Row],[combo]])-1)</f>
        <v/>
      </c>
    </row>
    <row r="1086">
      <c r="A1086" t="inlineStr">
        <is>
          <t>PKGK24VE0003697A</t>
        </is>
      </c>
      <c r="B1086" t="inlineStr">
        <is>
          <t>R</t>
        </is>
      </c>
      <c r="C1086">
        <f>FOC[[#This Row],[ppo_no]]&amp;FOC[[#This Row],[usage]]&amp;IFERROR(VALUE(FOC[[#This Row],[Column1]]),FOC[[#This Row],[Column1]])</f>
        <v/>
      </c>
      <c r="D1086" t="inlineStr">
        <is>
          <t>JEP0387WHT@White</t>
        </is>
      </c>
      <c r="E1086" t="n">
        <v>99.5</v>
      </c>
      <c r="F1086" t="n">
        <v>0</v>
      </c>
      <c r="G1086">
        <f>LEFT(FOC[[#This Row],[combo]],FIND("@",FOC[[#This Row],[combo]])-1)</f>
        <v/>
      </c>
    </row>
    <row r="1087">
      <c r="A1087" t="inlineStr">
        <is>
          <t>PKGK24VE0003698A</t>
        </is>
      </c>
      <c r="B1087" t="inlineStr">
        <is>
          <t>B</t>
        </is>
      </c>
      <c r="C1087">
        <f>FOC[[#This Row],[ppo_no]]&amp;FOC[[#This Row],[usage]]&amp;IFERROR(VALUE(FOC[[#This Row],[Column1]]),FOC[[#This Row],[Column1]])</f>
        <v/>
      </c>
      <c r="D1087" t="inlineStr">
        <is>
          <t>JEP0326BLK@black</t>
        </is>
      </c>
      <c r="E1087" t="n">
        <v>2071.6</v>
      </c>
      <c r="F1087" t="n">
        <v>2</v>
      </c>
      <c r="G1087">
        <f>LEFT(FOC[[#This Row],[combo]],FIND("@",FOC[[#This Row],[combo]])-1)</f>
        <v/>
      </c>
    </row>
    <row r="1088">
      <c r="A1088" t="inlineStr">
        <is>
          <t>PKGK24VE0000813A</t>
        </is>
      </c>
      <c r="B1088" t="inlineStr">
        <is>
          <t>B</t>
        </is>
      </c>
      <c r="C1088">
        <f>FOC[[#This Row],[ppo_no]]&amp;FOC[[#This Row],[usage]]&amp;IFERROR(VALUE(FOC[[#This Row],[Column1]]),FOC[[#This Row],[Column1]])</f>
        <v/>
      </c>
      <c r="D1088" t="inlineStr">
        <is>
          <t>NAVY@19-4024 TPG (Navy)</t>
        </is>
      </c>
      <c r="E1088" t="n">
        <v>2697.1</v>
      </c>
      <c r="F1088" t="n">
        <v>0</v>
      </c>
      <c r="G1088">
        <f>LEFT(FOC[[#This Row],[combo]],FIND("@",FOC[[#This Row],[combo]])-1)</f>
        <v/>
      </c>
    </row>
    <row r="1089">
      <c r="A1089" t="inlineStr">
        <is>
          <t>PKGK24VE0000813A</t>
        </is>
      </c>
      <c r="B1089" t="inlineStr">
        <is>
          <t>O</t>
        </is>
      </c>
      <c r="C1089">
        <f>FOC[[#This Row],[ppo_no]]&amp;FOC[[#This Row],[usage]]&amp;IFERROR(VALUE(FOC[[#This Row],[Column1]]),FOC[[#This Row],[Column1]])</f>
        <v/>
      </c>
      <c r="D1089" t="inlineStr">
        <is>
          <t>INDIGO@19-3929 TPG (INDIGO)</t>
        </is>
      </c>
      <c r="E1089" t="n">
        <v>812</v>
      </c>
      <c r="F1089" t="n">
        <v>0</v>
      </c>
      <c r="G1089">
        <f>LEFT(FOC[[#This Row],[combo]],FIND("@",FOC[[#This Row],[combo]])-1)</f>
        <v/>
      </c>
    </row>
    <row r="1090">
      <c r="A1090" t="inlineStr">
        <is>
          <t>PKGK24VE0000813A</t>
        </is>
      </c>
      <c r="B1090" t="inlineStr">
        <is>
          <t>F</t>
        </is>
      </c>
      <c r="C1090">
        <f>FOC[[#This Row],[ppo_no]]&amp;FOC[[#This Row],[usage]]&amp;IFERROR(VALUE(FOC[[#This Row],[Column1]]),FOC[[#This Row],[Column1]])</f>
        <v/>
      </c>
      <c r="D1090" t="inlineStr">
        <is>
          <t>INDIGO@19-3929 TPG (INDIGO)</t>
        </is>
      </c>
      <c r="E1090" t="n">
        <v>820</v>
      </c>
      <c r="F1090" t="n">
        <v>0</v>
      </c>
      <c r="G1090">
        <f>LEFT(FOC[[#This Row],[combo]],FIND("@",FOC[[#This Row],[combo]])-1)</f>
        <v/>
      </c>
    </row>
    <row r="1091">
      <c r="A1091" t="inlineStr">
        <is>
          <t>PKGK24VE0000813A</t>
        </is>
      </c>
      <c r="B1091" t="inlineStr">
        <is>
          <t>F</t>
        </is>
      </c>
      <c r="C1091">
        <f>FOC[[#This Row],[ppo_no]]&amp;FOC[[#This Row],[usage]]&amp;IFERROR(VALUE(FOC[[#This Row],[Column1]]),FOC[[#This Row],[Column1]])</f>
        <v/>
      </c>
      <c r="D1091" t="inlineStr">
        <is>
          <t>CAMPANULA@18-4141 TPG(CAMPANULA)</t>
        </is>
      </c>
      <c r="E1091" t="n">
        <v>2228</v>
      </c>
      <c r="F1091" t="n">
        <v>0</v>
      </c>
      <c r="G1091">
        <f>LEFT(FOC[[#This Row],[combo]],FIND("@",FOC[[#This Row],[combo]])-1)</f>
        <v/>
      </c>
    </row>
    <row r="1092">
      <c r="A1092" t="inlineStr">
        <is>
          <t>PKGK24VE0004188A</t>
        </is>
      </c>
      <c r="B1092" t="inlineStr">
        <is>
          <t>B</t>
        </is>
      </c>
      <c r="C1092">
        <f>FOC[[#This Row],[ppo_no]]&amp;FOC[[#This Row],[usage]]&amp;IFERROR(VALUE(FOC[[#This Row],[Column1]]),FOC[[#This Row],[Column1]])</f>
        <v/>
      </c>
      <c r="D1092" t="inlineStr">
        <is>
          <t>JEP0340SKY@Light blue</t>
        </is>
      </c>
      <c r="E1092" t="n">
        <v>3872</v>
      </c>
      <c r="F1092" t="n">
        <v>5.5</v>
      </c>
      <c r="G1092">
        <f>LEFT(FOC[[#This Row],[combo]],FIND("@",FOC[[#This Row],[combo]])-1)</f>
        <v/>
      </c>
    </row>
    <row r="1093">
      <c r="A1093" t="inlineStr">
        <is>
          <t>PKGK24VE0004615B</t>
        </is>
      </c>
      <c r="B1093" t="inlineStr">
        <is>
          <t>B</t>
        </is>
      </c>
      <c r="C1093">
        <f>FOC[[#This Row],[ppo_no]]&amp;FOC[[#This Row],[usage]]&amp;IFERROR(VALUE(FOC[[#This Row],[Column1]]),FOC[[#This Row],[Column1]])</f>
        <v/>
      </c>
      <c r="D1093" t="inlineStr">
        <is>
          <t>JEP0399OLV@olive green</t>
        </is>
      </c>
      <c r="E1093" t="n">
        <v>4709</v>
      </c>
      <c r="F1093" t="n">
        <v>2</v>
      </c>
      <c r="G1093">
        <f>LEFT(FOC[[#This Row],[combo]],FIND("@",FOC[[#This Row],[combo]])-1)</f>
        <v/>
      </c>
    </row>
    <row r="1094">
      <c r="A1094" t="inlineStr">
        <is>
          <t>PKGK24VE0009074D</t>
        </is>
      </c>
      <c r="B1094" t="inlineStr">
        <is>
          <t>B</t>
        </is>
      </c>
      <c r="C1094">
        <f>FOC[[#This Row],[ppo_no]]&amp;FOC[[#This Row],[usage]]&amp;IFERROR(VALUE(FOC[[#This Row],[Column1]]),FOC[[#This Row],[Column1]])</f>
        <v/>
      </c>
      <c r="D1094" t="inlineStr">
        <is>
          <t>JEP0373DGY@Dark Grey</t>
        </is>
      </c>
      <c r="E1094" t="n">
        <v>1788</v>
      </c>
      <c r="F1094" t="n">
        <v>0</v>
      </c>
      <c r="G1094">
        <f>LEFT(FOC[[#This Row],[combo]],FIND("@",FOC[[#This Row],[combo]])-1)</f>
        <v/>
      </c>
    </row>
    <row r="1095">
      <c r="A1095" t="inlineStr">
        <is>
          <t>PKGK24VE0000813A</t>
        </is>
      </c>
      <c r="B1095" t="inlineStr">
        <is>
          <t>F</t>
        </is>
      </c>
      <c r="C1095">
        <f>FOC[[#This Row],[ppo_no]]&amp;FOC[[#This Row],[usage]]&amp;IFERROR(VALUE(FOC[[#This Row],[Column1]]),FOC[[#This Row],[Column1]])</f>
        <v/>
      </c>
      <c r="D1095" t="inlineStr">
        <is>
          <t>TEA ROSE@13-2010 TPG(TEA ROSE)</t>
        </is>
      </c>
      <c r="E1095" t="n">
        <v>2315</v>
      </c>
      <c r="F1095" t="n">
        <v>0</v>
      </c>
      <c r="G1095">
        <f>LEFT(FOC[[#This Row],[combo]],FIND("@",FOC[[#This Row],[combo]])-1)</f>
        <v/>
      </c>
    </row>
    <row r="1096">
      <c r="A1096" t="inlineStr">
        <is>
          <t>PKGK24VE0000813A</t>
        </is>
      </c>
      <c r="B1096" t="inlineStr">
        <is>
          <t>F</t>
        </is>
      </c>
      <c r="C1096">
        <f>FOC[[#This Row],[ppo_no]]&amp;FOC[[#This Row],[usage]]&amp;IFERROR(VALUE(FOC[[#This Row],[Column1]]),FOC[[#This Row],[Column1]])</f>
        <v/>
      </c>
      <c r="D1096" t="inlineStr">
        <is>
          <t>WHITE@OPTIC WHITE</t>
        </is>
      </c>
      <c r="E1096" t="n">
        <v>3374</v>
      </c>
      <c r="F1096" t="n">
        <v>0</v>
      </c>
      <c r="G1096">
        <f>LEFT(FOC[[#This Row],[combo]],FIND("@",FOC[[#This Row],[combo]])-1)</f>
        <v/>
      </c>
    </row>
    <row r="1097">
      <c r="A1097" t="inlineStr">
        <is>
          <t>PKGK24VE0000826A</t>
        </is>
      </c>
      <c r="B1097" t="inlineStr">
        <is>
          <t>B</t>
        </is>
      </c>
      <c r="C1097">
        <f>FOC[[#This Row],[ppo_no]]&amp;FOC[[#This Row],[usage]]&amp;IFERROR(VALUE(FOC[[#This Row],[Column1]]),FOC[[#This Row],[Column1]])</f>
        <v/>
      </c>
      <c r="D1097" t="inlineStr">
        <is>
          <t>ACQUA@14-5718 TPG(ACQUA)</t>
        </is>
      </c>
      <c r="E1097" t="n">
        <v>1529</v>
      </c>
      <c r="F1097" t="n">
        <v>17.5</v>
      </c>
      <c r="G1097">
        <f>LEFT(FOC[[#This Row],[combo]],FIND("@",FOC[[#This Row],[combo]])-1)</f>
        <v/>
      </c>
    </row>
    <row r="1098">
      <c r="A1098" t="inlineStr">
        <is>
          <t>PKGK24VE0000813A</t>
        </is>
      </c>
      <c r="B1098" t="inlineStr">
        <is>
          <t>F</t>
        </is>
      </c>
      <c r="C1098">
        <f>FOC[[#This Row],[ppo_no]]&amp;FOC[[#This Row],[usage]]&amp;IFERROR(VALUE(FOC[[#This Row],[Column1]]),FOC[[#This Row],[Column1]])</f>
        <v/>
      </c>
      <c r="D1098" t="inlineStr">
        <is>
          <t>MANCLAR@19-4026 TPG (MANCLAR)</t>
        </is>
      </c>
      <c r="E1098" t="n">
        <v>1212</v>
      </c>
      <c r="F1098" t="n">
        <v>0</v>
      </c>
      <c r="G1098">
        <f>LEFT(FOC[[#This Row],[combo]],FIND("@",FOC[[#This Row],[combo]])-1)</f>
        <v/>
      </c>
    </row>
    <row r="1099">
      <c r="A1099" t="inlineStr">
        <is>
          <t>PKGK24VE0000813A</t>
        </is>
      </c>
      <c r="B1099" t="inlineStr">
        <is>
          <t>O</t>
        </is>
      </c>
      <c r="C1099">
        <f>FOC[[#This Row],[ppo_no]]&amp;FOC[[#This Row],[usage]]&amp;IFERROR(VALUE(FOC[[#This Row],[Column1]]),FOC[[#This Row],[Column1]])</f>
        <v/>
      </c>
      <c r="D1099" t="inlineStr">
        <is>
          <t>LILAC@14-3812 TPG (LILAC)</t>
        </is>
      </c>
      <c r="E1099" t="n">
        <v>955</v>
      </c>
      <c r="F1099" t="n">
        <v>0</v>
      </c>
      <c r="G1099">
        <f>LEFT(FOC[[#This Row],[combo]],FIND("@",FOC[[#This Row],[combo]])-1)</f>
        <v/>
      </c>
    </row>
    <row r="1100">
      <c r="A1100" t="inlineStr">
        <is>
          <t>PKGK24VE0000813A</t>
        </is>
      </c>
      <c r="B1100" t="inlineStr">
        <is>
          <t>O</t>
        </is>
      </c>
      <c r="C1100">
        <f>FOC[[#This Row],[ppo_no]]&amp;FOC[[#This Row],[usage]]&amp;IFERROR(VALUE(FOC[[#This Row],[Column1]]),FOC[[#This Row],[Column1]])</f>
        <v/>
      </c>
      <c r="D1100" t="inlineStr">
        <is>
          <t>PURPLE@Purple 18-2929 TCX</t>
        </is>
      </c>
      <c r="E1100" t="n">
        <v>1049</v>
      </c>
      <c r="F1100" t="n">
        <v>0</v>
      </c>
      <c r="G1100">
        <f>LEFT(FOC[[#This Row],[combo]],FIND("@",FOC[[#This Row],[combo]])-1)</f>
        <v/>
      </c>
    </row>
    <row r="1101">
      <c r="A1101" t="inlineStr">
        <is>
          <t>PKGK24VE0000813A</t>
        </is>
      </c>
      <c r="B1101" t="inlineStr">
        <is>
          <t>F</t>
        </is>
      </c>
      <c r="C1101">
        <f>FOC[[#This Row],[ppo_no]]&amp;FOC[[#This Row],[usage]]&amp;IFERROR(VALUE(FOC[[#This Row],[Column1]]),FOC[[#This Row],[Column1]])</f>
        <v/>
      </c>
      <c r="D1101" t="inlineStr">
        <is>
          <t>ACQUA@14-5718 TPG(ACQUA)</t>
        </is>
      </c>
      <c r="E1101" t="n">
        <v>2072</v>
      </c>
      <c r="F1101" t="n">
        <v>0</v>
      </c>
      <c r="G1101">
        <f>LEFT(FOC[[#This Row],[combo]],FIND("@",FOC[[#This Row],[combo]])-1)</f>
        <v/>
      </c>
    </row>
    <row r="1102">
      <c r="A1102" t="inlineStr">
        <is>
          <t>PKGK24VE0000813A</t>
        </is>
      </c>
      <c r="B1102" t="inlineStr">
        <is>
          <t>F</t>
        </is>
      </c>
      <c r="C1102">
        <f>FOC[[#This Row],[ppo_no]]&amp;FOC[[#This Row],[usage]]&amp;IFERROR(VALUE(FOC[[#This Row],[Column1]]),FOC[[#This Row],[Column1]])</f>
        <v/>
      </c>
      <c r="D1102" t="inlineStr">
        <is>
          <t>PURPLE@Purple 18-2929 TCX</t>
        </is>
      </c>
      <c r="E1102" t="n">
        <v>1091</v>
      </c>
      <c r="F1102" t="n">
        <v>0</v>
      </c>
      <c r="G1102">
        <f>LEFT(FOC[[#This Row],[combo]],FIND("@",FOC[[#This Row],[combo]])-1)</f>
        <v/>
      </c>
    </row>
    <row r="1103">
      <c r="A1103" t="inlineStr">
        <is>
          <t>PKGK24VE0000813A</t>
        </is>
      </c>
      <c r="B1103" t="inlineStr">
        <is>
          <t>F</t>
        </is>
      </c>
      <c r="C1103">
        <f>FOC[[#This Row],[ppo_no]]&amp;FOC[[#This Row],[usage]]&amp;IFERROR(VALUE(FOC[[#This Row],[Column1]]),FOC[[#This Row],[Column1]])</f>
        <v/>
      </c>
      <c r="D1103" t="inlineStr">
        <is>
          <t>LILAC@14-3812 TPG (LILAC)</t>
        </is>
      </c>
      <c r="E1103" t="n">
        <v>983</v>
      </c>
      <c r="F1103" t="n">
        <v>0</v>
      </c>
      <c r="G1103">
        <f>LEFT(FOC[[#This Row],[combo]],FIND("@",FOC[[#This Row],[combo]])-1)</f>
        <v/>
      </c>
    </row>
    <row r="1104">
      <c r="A1104" t="inlineStr">
        <is>
          <t>PKGK24VE0007074A</t>
        </is>
      </c>
      <c r="B1104" t="inlineStr">
        <is>
          <t>O</t>
        </is>
      </c>
      <c r="C1104">
        <f>FOC[[#This Row],[ppo_no]]&amp;FOC[[#This Row],[usage]]&amp;IFERROR(VALUE(FOC[[#This Row],[Column1]]),FOC[[#This Row],[Column1]])</f>
        <v/>
      </c>
      <c r="D1104" t="inlineStr">
        <is>
          <t>BLACK@19-0303 TPG (Jet Black)</t>
        </is>
      </c>
      <c r="E1104" t="n">
        <v>561</v>
      </c>
      <c r="F1104" t="n">
        <v>0</v>
      </c>
      <c r="G1104">
        <f>LEFT(FOC[[#This Row],[combo]],FIND("@",FOC[[#This Row],[combo]])-1)</f>
        <v/>
      </c>
    </row>
    <row r="1105">
      <c r="A1105" t="inlineStr">
        <is>
          <t>PKGK24VE0007074A</t>
        </is>
      </c>
      <c r="B1105" t="inlineStr">
        <is>
          <t>F</t>
        </is>
      </c>
      <c r="C1105">
        <f>FOC[[#This Row],[ppo_no]]&amp;FOC[[#This Row],[usage]]&amp;IFERROR(VALUE(FOC[[#This Row],[Column1]]),FOC[[#This Row],[Column1]])</f>
        <v/>
      </c>
      <c r="D1105" t="inlineStr">
        <is>
          <t>YELLOW@13-0840 TPG(YELLOW)</t>
        </is>
      </c>
      <c r="E1105" t="n">
        <v>559</v>
      </c>
      <c r="F1105" t="n">
        <v>0</v>
      </c>
      <c r="G1105">
        <f>LEFT(FOC[[#This Row],[combo]],FIND("@",FOC[[#This Row],[combo]])-1)</f>
        <v/>
      </c>
    </row>
    <row r="1106">
      <c r="A1106" t="inlineStr">
        <is>
          <t>PKGK24VE0007074A</t>
        </is>
      </c>
      <c r="B1106" t="inlineStr">
        <is>
          <t>F</t>
        </is>
      </c>
      <c r="C1106">
        <f>FOC[[#This Row],[ppo_no]]&amp;FOC[[#This Row],[usage]]&amp;IFERROR(VALUE(FOC[[#This Row],[Column1]]),FOC[[#This Row],[Column1]])</f>
        <v/>
      </c>
      <c r="D1106" t="inlineStr">
        <is>
          <t>CHILLI PEPPER@19-1557 TPG(CHILI PEPPER)</t>
        </is>
      </c>
      <c r="E1106" t="n">
        <v>570</v>
      </c>
      <c r="F1106" t="n">
        <v>0</v>
      </c>
      <c r="G1106">
        <f>LEFT(FOC[[#This Row],[combo]],FIND("@",FOC[[#This Row],[combo]])-1)</f>
        <v/>
      </c>
    </row>
    <row r="1107">
      <c r="A1107" t="inlineStr">
        <is>
          <t>PKGK24VE0007074A</t>
        </is>
      </c>
      <c r="B1107" t="inlineStr">
        <is>
          <t>F</t>
        </is>
      </c>
      <c r="C1107">
        <f>FOC[[#This Row],[ppo_no]]&amp;FOC[[#This Row],[usage]]&amp;IFERROR(VALUE(FOC[[#This Row],[Column1]]),FOC[[#This Row],[Column1]])</f>
        <v/>
      </c>
      <c r="D1107" t="inlineStr">
        <is>
          <t>NAVY@19-4024 TPG (Navy)</t>
        </is>
      </c>
      <c r="E1107" t="n">
        <v>1655</v>
      </c>
      <c r="F1107" t="n">
        <v>0</v>
      </c>
      <c r="G1107">
        <f>LEFT(FOC[[#This Row],[combo]],FIND("@",FOC[[#This Row],[combo]])-1)</f>
        <v/>
      </c>
    </row>
    <row r="1108">
      <c r="A1108" t="inlineStr">
        <is>
          <t>PKGK24VE0007074A</t>
        </is>
      </c>
      <c r="B1108" t="inlineStr">
        <is>
          <t>F</t>
        </is>
      </c>
      <c r="C1108">
        <f>FOC[[#This Row],[ppo_no]]&amp;FOC[[#This Row],[usage]]&amp;IFERROR(VALUE(FOC[[#This Row],[Column1]]),FOC[[#This Row],[Column1]])</f>
        <v/>
      </c>
      <c r="D1108" t="inlineStr">
        <is>
          <t>EVER GREEN@19-5420 TPG(EVERGREEN)</t>
        </is>
      </c>
      <c r="E1108" t="n">
        <v>570</v>
      </c>
      <c r="F1108" t="n">
        <v>0</v>
      </c>
      <c r="G1108">
        <f>LEFT(FOC[[#This Row],[combo]],FIND("@",FOC[[#This Row],[combo]])-1)</f>
        <v/>
      </c>
    </row>
    <row r="1109">
      <c r="A1109" t="inlineStr">
        <is>
          <t>PKGK24VE0000813A</t>
        </is>
      </c>
      <c r="B1109" t="inlineStr">
        <is>
          <t>O</t>
        </is>
      </c>
      <c r="C1109">
        <f>FOC[[#This Row],[ppo_no]]&amp;FOC[[#This Row],[usage]]&amp;IFERROR(VALUE(FOC[[#This Row],[Column1]]),FOC[[#This Row],[Column1]])</f>
        <v/>
      </c>
      <c r="D1109" t="inlineStr">
        <is>
          <t>CHILLI PEPPER@19-1557 TPG(CHILI PEPPER)</t>
        </is>
      </c>
      <c r="E1109" t="n">
        <v>2104</v>
      </c>
      <c r="F1109" t="n">
        <v>0</v>
      </c>
      <c r="G1109">
        <f>LEFT(FOC[[#This Row],[combo]],FIND("@",FOC[[#This Row],[combo]])-1)</f>
        <v/>
      </c>
    </row>
    <row r="1110">
      <c r="A1110" t="inlineStr">
        <is>
          <t>PKGK24VE0000813A</t>
        </is>
      </c>
      <c r="B1110" t="inlineStr">
        <is>
          <t>M1</t>
        </is>
      </c>
      <c r="C1110">
        <f>FOC[[#This Row],[ppo_no]]&amp;FOC[[#This Row],[usage]]&amp;IFERROR(VALUE(FOC[[#This Row],[Column1]]),FOC[[#This Row],[Column1]])</f>
        <v/>
      </c>
      <c r="D1110" t="inlineStr">
        <is>
          <t>BLACK@19-4150 TPG</t>
        </is>
      </c>
      <c r="E1110" t="n">
        <v>70</v>
      </c>
      <c r="F1110" t="n">
        <v>0</v>
      </c>
      <c r="G1110">
        <f>LEFT(FOC[[#This Row],[combo]],FIND("@",FOC[[#This Row],[combo]])-1)</f>
        <v/>
      </c>
    </row>
    <row r="1111">
      <c r="A1111" t="inlineStr">
        <is>
          <t>PKGK24VE0000813A</t>
        </is>
      </c>
      <c r="B1111" t="inlineStr">
        <is>
          <t>O</t>
        </is>
      </c>
      <c r="C1111">
        <f>FOC[[#This Row],[ppo_no]]&amp;FOC[[#This Row],[usage]]&amp;IFERROR(VALUE(FOC[[#This Row],[Column1]]),FOC[[#This Row],[Column1]])</f>
        <v/>
      </c>
      <c r="D1111" t="inlineStr">
        <is>
          <t>MANCLAR@19-4026 TPG (MANCLAR)</t>
        </is>
      </c>
      <c r="E1111" t="n">
        <v>1182</v>
      </c>
      <c r="F1111" t="n">
        <v>0</v>
      </c>
      <c r="G1111">
        <f>LEFT(FOC[[#This Row],[combo]],FIND("@",FOC[[#This Row],[combo]])-1)</f>
        <v/>
      </c>
    </row>
    <row r="1112">
      <c r="A1112" t="inlineStr">
        <is>
          <t>PKGK24VE0007074A</t>
        </is>
      </c>
      <c r="B1112" t="inlineStr">
        <is>
          <t>O</t>
        </is>
      </c>
      <c r="C1112">
        <f>FOC[[#This Row],[ppo_no]]&amp;FOC[[#This Row],[usage]]&amp;IFERROR(VALUE(FOC[[#This Row],[Column1]]),FOC[[#This Row],[Column1]])</f>
        <v/>
      </c>
      <c r="D1112" t="inlineStr">
        <is>
          <t>WHITE@OPTIC WHITE</t>
        </is>
      </c>
      <c r="E1112" t="n">
        <v>1615</v>
      </c>
      <c r="F1112" t="n">
        <v>0</v>
      </c>
      <c r="G1112">
        <f>LEFT(FOC[[#This Row],[combo]],FIND("@",FOC[[#This Row],[combo]])-1)</f>
        <v/>
      </c>
    </row>
    <row r="1113">
      <c r="A1113" t="inlineStr">
        <is>
          <t>PKGK24VE0007074A</t>
        </is>
      </c>
      <c r="B1113" t="inlineStr">
        <is>
          <t>O</t>
        </is>
      </c>
      <c r="C1113">
        <f>FOC[[#This Row],[ppo_no]]&amp;FOC[[#This Row],[usage]]&amp;IFERROR(VALUE(FOC[[#This Row],[Column1]]),FOC[[#This Row],[Column1]])</f>
        <v/>
      </c>
      <c r="D1113" t="inlineStr">
        <is>
          <t>CHILLI PEPPER@19-1557 TPG(CHILI PEPPER)</t>
        </is>
      </c>
      <c r="E1113" t="n">
        <v>560</v>
      </c>
      <c r="F1113" t="n">
        <v>0</v>
      </c>
      <c r="G1113">
        <f>LEFT(FOC[[#This Row],[combo]],FIND("@",FOC[[#This Row],[combo]])-1)</f>
        <v/>
      </c>
    </row>
    <row r="1114">
      <c r="A1114" t="inlineStr">
        <is>
          <t>PKGK24VE0000813A</t>
        </is>
      </c>
      <c r="B1114" t="inlineStr">
        <is>
          <t>O</t>
        </is>
      </c>
      <c r="C1114">
        <f>FOC[[#This Row],[ppo_no]]&amp;FOC[[#This Row],[usage]]&amp;IFERROR(VALUE(FOC[[#This Row],[Column1]]),FOC[[#This Row],[Column1]])</f>
        <v/>
      </c>
      <c r="D1114" t="inlineStr">
        <is>
          <t>ACQUA@14-5718 TPG(ACQUA)</t>
        </is>
      </c>
      <c r="E1114" t="n">
        <v>2075</v>
      </c>
      <c r="F1114" t="n">
        <v>0</v>
      </c>
      <c r="G1114">
        <f>LEFT(FOC[[#This Row],[combo]],FIND("@",FOC[[#This Row],[combo]])-1)</f>
        <v/>
      </c>
    </row>
    <row r="1115">
      <c r="A1115" t="inlineStr">
        <is>
          <t>PKGK24VE0000813A</t>
        </is>
      </c>
      <c r="B1115" t="inlineStr">
        <is>
          <t>F</t>
        </is>
      </c>
      <c r="C1115">
        <f>FOC[[#This Row],[ppo_no]]&amp;FOC[[#This Row],[usage]]&amp;IFERROR(VALUE(FOC[[#This Row],[Column1]]),FOC[[#This Row],[Column1]])</f>
        <v/>
      </c>
      <c r="D1115" t="inlineStr">
        <is>
          <t>VIVID GREEN@Vivid Green 17-5638 TCX</t>
        </is>
      </c>
      <c r="E1115" t="n">
        <v>1907</v>
      </c>
      <c r="F1115" t="n">
        <v>0</v>
      </c>
      <c r="G1115">
        <f>LEFT(FOC[[#This Row],[combo]],FIND("@",FOC[[#This Row],[combo]])-1)</f>
        <v/>
      </c>
    </row>
    <row r="1116">
      <c r="A1116" t="inlineStr">
        <is>
          <t>PKGK24VE0007074A</t>
        </is>
      </c>
      <c r="B1116" t="inlineStr">
        <is>
          <t>F</t>
        </is>
      </c>
      <c r="C1116">
        <f>FOC[[#This Row],[ppo_no]]&amp;FOC[[#This Row],[usage]]&amp;IFERROR(VALUE(FOC[[#This Row],[Column1]]),FOC[[#This Row],[Column1]])</f>
        <v/>
      </c>
      <c r="D1116" t="inlineStr">
        <is>
          <t>AIRY BLUE@14-4121 TPG (BLUE BELL)</t>
        </is>
      </c>
      <c r="E1116" t="n">
        <v>586</v>
      </c>
      <c r="F1116" t="n">
        <v>0</v>
      </c>
      <c r="G1116">
        <f>LEFT(FOC[[#This Row],[combo]],FIND("@",FOC[[#This Row],[combo]])-1)</f>
        <v/>
      </c>
    </row>
    <row r="1117">
      <c r="A1117" t="inlineStr">
        <is>
          <t>PKGK24VE0007074A</t>
        </is>
      </c>
      <c r="B1117" t="inlineStr">
        <is>
          <t>O</t>
        </is>
      </c>
      <c r="C1117">
        <f>FOC[[#This Row],[ppo_no]]&amp;FOC[[#This Row],[usage]]&amp;IFERROR(VALUE(FOC[[#This Row],[Column1]]),FOC[[#This Row],[Column1]])</f>
        <v/>
      </c>
      <c r="D1117" t="inlineStr">
        <is>
          <t>AIRY BLUE@14-4121 TPG (BLUE BELL)</t>
        </is>
      </c>
      <c r="E1117" t="n">
        <v>594</v>
      </c>
      <c r="F1117" t="n">
        <v>0</v>
      </c>
      <c r="G1117">
        <f>LEFT(FOC[[#This Row],[combo]],FIND("@",FOC[[#This Row],[combo]])-1)</f>
        <v/>
      </c>
    </row>
    <row r="1118">
      <c r="A1118" t="inlineStr">
        <is>
          <t>PKGK24VE0007074A</t>
        </is>
      </c>
      <c r="B1118" t="inlineStr">
        <is>
          <t>O</t>
        </is>
      </c>
      <c r="C1118">
        <f>FOC[[#This Row],[ppo_no]]&amp;FOC[[#This Row],[usage]]&amp;IFERROR(VALUE(FOC[[#This Row],[Column1]]),FOC[[#This Row],[Column1]])</f>
        <v/>
      </c>
      <c r="D1118" t="inlineStr">
        <is>
          <t>YELLOW@13-0840 TPG(YELLOW)</t>
        </is>
      </c>
      <c r="E1118" t="n">
        <v>563</v>
      </c>
      <c r="F1118" t="n">
        <v>0</v>
      </c>
      <c r="G1118">
        <f>LEFT(FOC[[#This Row],[combo]],FIND("@",FOC[[#This Row],[combo]])-1)</f>
        <v/>
      </c>
    </row>
    <row r="1119">
      <c r="A1119" t="inlineStr">
        <is>
          <t>PKGK24VE0000813A</t>
        </is>
      </c>
      <c r="B1119" t="inlineStr">
        <is>
          <t>O</t>
        </is>
      </c>
      <c r="C1119">
        <f>FOC[[#This Row],[ppo_no]]&amp;FOC[[#This Row],[usage]]&amp;IFERROR(VALUE(FOC[[#This Row],[Column1]]),FOC[[#This Row],[Column1]])</f>
        <v/>
      </c>
      <c r="D1119" t="inlineStr">
        <is>
          <t>NAVY@19-4024 TPG (Navy)</t>
        </is>
      </c>
      <c r="E1119" t="n">
        <v>3867</v>
      </c>
      <c r="F1119" t="n">
        <v>0</v>
      </c>
      <c r="G1119">
        <f>LEFT(FOC[[#This Row],[combo]],FIND("@",FOC[[#This Row],[combo]])-1)</f>
        <v/>
      </c>
    </row>
    <row r="1120">
      <c r="A1120" t="inlineStr">
        <is>
          <t>PKGK24VE0009074D</t>
        </is>
      </c>
      <c r="B1120" t="inlineStr">
        <is>
          <t>B</t>
        </is>
      </c>
      <c r="C1120">
        <f>FOC[[#This Row],[ppo_no]]&amp;FOC[[#This Row],[usage]]&amp;IFERROR(VALUE(FOC[[#This Row],[Column1]]),FOC[[#This Row],[Column1]])</f>
        <v/>
      </c>
      <c r="D1120" t="inlineStr">
        <is>
          <t>JEP0340SKY@Light blue</t>
        </is>
      </c>
      <c r="E1120" t="n">
        <v>1293</v>
      </c>
      <c r="F1120" t="n">
        <v>0</v>
      </c>
      <c r="G1120">
        <f>LEFT(FOC[[#This Row],[combo]],FIND("@",FOC[[#This Row],[combo]])-1)</f>
        <v/>
      </c>
    </row>
    <row r="1121">
      <c r="A1121" t="inlineStr">
        <is>
          <t>PKGK24VE0009074D</t>
        </is>
      </c>
      <c r="B1121" t="inlineStr">
        <is>
          <t>O</t>
        </is>
      </c>
      <c r="C1121">
        <f>FOC[[#This Row],[ppo_no]]&amp;FOC[[#This Row],[usage]]&amp;IFERROR(VALUE(FOC[[#This Row],[Column1]]),FOC[[#This Row],[Column1]])</f>
        <v/>
      </c>
      <c r="D1121" t="inlineStr">
        <is>
          <t>JEP0340IDG@Indigo blue</t>
        </is>
      </c>
      <c r="E1121" t="n">
        <v>1688</v>
      </c>
      <c r="F1121" t="n">
        <v>0</v>
      </c>
      <c r="G1121">
        <f>LEFT(FOC[[#This Row],[combo]],FIND("@",FOC[[#This Row],[combo]])-1)</f>
        <v/>
      </c>
    </row>
    <row r="1122">
      <c r="A1122" t="inlineStr">
        <is>
          <t>PKGK24VE0009074D</t>
        </is>
      </c>
      <c r="B1122" t="inlineStr">
        <is>
          <t>F</t>
        </is>
      </c>
      <c r="C1122">
        <f>FOC[[#This Row],[ppo_no]]&amp;FOC[[#This Row],[usage]]&amp;IFERROR(VALUE(FOC[[#This Row],[Column1]]),FOC[[#This Row],[Column1]])</f>
        <v/>
      </c>
      <c r="D1122" t="inlineStr">
        <is>
          <t>JEP0340IDG@Indigo blue</t>
        </is>
      </c>
      <c r="E1122" t="n">
        <v>1688</v>
      </c>
      <c r="F1122" t="n">
        <v>0</v>
      </c>
      <c r="G1122">
        <f>LEFT(FOC[[#This Row],[combo]],FIND("@",FOC[[#This Row],[combo]])-1)</f>
        <v/>
      </c>
    </row>
    <row r="1123">
      <c r="A1123" t="inlineStr">
        <is>
          <t>PKGK24VE0000813A</t>
        </is>
      </c>
      <c r="B1123" t="inlineStr">
        <is>
          <t>F</t>
        </is>
      </c>
      <c r="C1123">
        <f>FOC[[#This Row],[ppo_no]]&amp;FOC[[#This Row],[usage]]&amp;IFERROR(VALUE(FOC[[#This Row],[Column1]]),FOC[[#This Row],[Column1]])</f>
        <v/>
      </c>
      <c r="D1123" t="inlineStr">
        <is>
          <t>NAVY@19-4024 TPG (Navy)</t>
        </is>
      </c>
      <c r="E1123" t="n">
        <v>3903</v>
      </c>
      <c r="F1123" t="n">
        <v>0</v>
      </c>
      <c r="G1123">
        <f>LEFT(FOC[[#This Row],[combo]],FIND("@",FOC[[#This Row],[combo]])-1)</f>
        <v/>
      </c>
    </row>
    <row r="1124">
      <c r="A1124" t="inlineStr">
        <is>
          <t>PKGK24VE0000813A</t>
        </is>
      </c>
      <c r="B1124" t="inlineStr">
        <is>
          <t>O</t>
        </is>
      </c>
      <c r="C1124">
        <f>FOC[[#This Row],[ppo_no]]&amp;FOC[[#This Row],[usage]]&amp;IFERROR(VALUE(FOC[[#This Row],[Column1]]),FOC[[#This Row],[Column1]])</f>
        <v/>
      </c>
      <c r="D1124" t="inlineStr">
        <is>
          <t>EVER GREEN@19-5420 TPG(EVERGREEN)</t>
        </is>
      </c>
      <c r="E1124" t="n">
        <v>2268</v>
      </c>
      <c r="F1124" t="n">
        <v>0</v>
      </c>
      <c r="G1124">
        <f>LEFT(FOC[[#This Row],[combo]],FIND("@",FOC[[#This Row],[combo]])-1)</f>
        <v/>
      </c>
    </row>
    <row r="1125">
      <c r="A1125" t="inlineStr">
        <is>
          <t>PKGK24VE0000813A</t>
        </is>
      </c>
      <c r="B1125" t="inlineStr">
        <is>
          <t>O</t>
        </is>
      </c>
      <c r="C1125">
        <f>FOC[[#This Row],[ppo_no]]&amp;FOC[[#This Row],[usage]]&amp;IFERROR(VALUE(FOC[[#This Row],[Column1]]),FOC[[#This Row],[Column1]])</f>
        <v/>
      </c>
      <c r="D1125" t="inlineStr">
        <is>
          <t>TEA ROSE@13-2010 TPG(TEA ROSE)</t>
        </is>
      </c>
      <c r="E1125" t="n">
        <v>2294</v>
      </c>
      <c r="F1125" t="n">
        <v>0</v>
      </c>
      <c r="G1125">
        <f>LEFT(FOC[[#This Row],[combo]],FIND("@",FOC[[#This Row],[combo]])-1)</f>
        <v/>
      </c>
    </row>
    <row r="1126">
      <c r="A1126" t="inlineStr">
        <is>
          <t>PKGK24VE0000813A</t>
        </is>
      </c>
      <c r="B1126" t="inlineStr">
        <is>
          <t>O</t>
        </is>
      </c>
      <c r="C1126">
        <f>FOC[[#This Row],[ppo_no]]&amp;FOC[[#This Row],[usage]]&amp;IFERROR(VALUE(FOC[[#This Row],[Column1]]),FOC[[#This Row],[Column1]])</f>
        <v/>
      </c>
      <c r="D1126" t="inlineStr">
        <is>
          <t>BLACK@19-0303 TPG (Jet Black)</t>
        </is>
      </c>
      <c r="E1126" t="n">
        <v>2292</v>
      </c>
      <c r="F1126" t="n">
        <v>0</v>
      </c>
      <c r="G1126">
        <f>LEFT(FOC[[#This Row],[combo]],FIND("@",FOC[[#This Row],[combo]])-1)</f>
        <v/>
      </c>
    </row>
    <row r="1127">
      <c r="A1127" t="inlineStr">
        <is>
          <t>PKGK24VE0007074A</t>
        </is>
      </c>
      <c r="B1127" t="inlineStr">
        <is>
          <t>O</t>
        </is>
      </c>
      <c r="C1127">
        <f>FOC[[#This Row],[ppo_no]]&amp;FOC[[#This Row],[usage]]&amp;IFERROR(VALUE(FOC[[#This Row],[Column1]]),FOC[[#This Row],[Column1]])</f>
        <v/>
      </c>
      <c r="D1127" t="inlineStr">
        <is>
          <t>EVER GREEN@19-5420 TPG(EVERGREEN)</t>
        </is>
      </c>
      <c r="E1127" t="n">
        <v>551</v>
      </c>
      <c r="F1127" t="n">
        <v>0</v>
      </c>
      <c r="G1127">
        <f>LEFT(FOC[[#This Row],[combo]],FIND("@",FOC[[#This Row],[combo]])-1)</f>
        <v/>
      </c>
    </row>
    <row r="1128">
      <c r="A1128" t="inlineStr">
        <is>
          <t>PKGK24VE0007074A</t>
        </is>
      </c>
      <c r="B1128" t="inlineStr">
        <is>
          <t>M1</t>
        </is>
      </c>
      <c r="C1128">
        <f>FOC[[#This Row],[ppo_no]]&amp;FOC[[#This Row],[usage]]&amp;IFERROR(VALUE(FOC[[#This Row],[Column1]]),FOC[[#This Row],[Column1]])</f>
        <v/>
      </c>
      <c r="D1128" t="inlineStr">
        <is>
          <t>TEA ROSE@14-3812 TPG (LILAC)</t>
        </is>
      </c>
      <c r="E1128" t="n">
        <v>32.5</v>
      </c>
      <c r="F1128" t="n">
        <v>0</v>
      </c>
      <c r="G1128">
        <f>LEFT(FOC[[#This Row],[combo]],FIND("@",FOC[[#This Row],[combo]])-1)</f>
        <v/>
      </c>
    </row>
    <row r="1129">
      <c r="A1129" t="inlineStr">
        <is>
          <t>PKGK24VE0000813A</t>
        </is>
      </c>
      <c r="B1129" t="inlineStr">
        <is>
          <t>O</t>
        </is>
      </c>
      <c r="C1129">
        <f>FOC[[#This Row],[ppo_no]]&amp;FOC[[#This Row],[usage]]&amp;IFERROR(VALUE(FOC[[#This Row],[Column1]]),FOC[[#This Row],[Column1]])</f>
        <v/>
      </c>
      <c r="D1129" t="inlineStr">
        <is>
          <t>VIVID GREEN@Vivid Green 17-5638 TCX</t>
        </is>
      </c>
      <c r="E1129" t="n">
        <v>1900</v>
      </c>
      <c r="F1129" t="n">
        <v>0</v>
      </c>
      <c r="G1129">
        <f>LEFT(FOC[[#This Row],[combo]],FIND("@",FOC[[#This Row],[combo]])-1)</f>
        <v/>
      </c>
    </row>
    <row r="1130">
      <c r="A1130" t="inlineStr">
        <is>
          <t>PKGK24VE0004957A</t>
        </is>
      </c>
      <c r="B1130" t="inlineStr">
        <is>
          <t>B</t>
        </is>
      </c>
      <c r="C1130">
        <f>FOC[[#This Row],[ppo_no]]&amp;FOC[[#This Row],[usage]]&amp;IFERROR(VALUE(FOC[[#This Row],[Column1]]),FOC[[#This Row],[Column1]])</f>
        <v/>
      </c>
      <c r="D1130" t="inlineStr">
        <is>
          <t>JEP0446OCE@Ocean blue plain</t>
        </is>
      </c>
      <c r="E1130" t="n">
        <v>4142.5</v>
      </c>
      <c r="F1130" t="n">
        <v>0</v>
      </c>
      <c r="G1130">
        <f>LEFT(FOC[[#This Row],[combo]],FIND("@",FOC[[#This Row],[combo]])-1)</f>
        <v/>
      </c>
    </row>
    <row r="1131">
      <c r="A1131" t="inlineStr">
        <is>
          <t>PKGK24VE0009314B</t>
        </is>
      </c>
      <c r="B1131" t="inlineStr">
        <is>
          <t>B</t>
        </is>
      </c>
      <c r="C1131">
        <f>FOC[[#This Row],[ppo_no]]&amp;FOC[[#This Row],[usage]]&amp;IFERROR(VALUE(FOC[[#This Row],[Column1]]),FOC[[#This Row],[Column1]])</f>
        <v/>
      </c>
      <c r="D1131" t="inlineStr">
        <is>
          <t>JET0025NAV@NAVY</t>
        </is>
      </c>
      <c r="E1131" t="n">
        <v>961</v>
      </c>
      <c r="F1131" t="n">
        <v>124</v>
      </c>
      <c r="G1131">
        <f>LEFT(FOC[[#This Row],[combo]],FIND("@",FOC[[#This Row],[combo]])-1)</f>
        <v/>
      </c>
    </row>
    <row r="1132">
      <c r="A1132" t="inlineStr">
        <is>
          <t>PKGK24VE0000813A</t>
        </is>
      </c>
      <c r="B1132" t="inlineStr">
        <is>
          <t>F</t>
        </is>
      </c>
      <c r="C1132">
        <f>FOC[[#This Row],[ppo_no]]&amp;FOC[[#This Row],[usage]]&amp;IFERROR(VALUE(FOC[[#This Row],[Column1]]),FOC[[#This Row],[Column1]])</f>
        <v/>
      </c>
      <c r="D1132" t="inlineStr">
        <is>
          <t>HOT PINK@17-1937 TPG (hot pink)</t>
        </is>
      </c>
      <c r="E1132" t="n">
        <v>1069</v>
      </c>
      <c r="F1132" t="n">
        <v>0</v>
      </c>
      <c r="G1132">
        <f>LEFT(FOC[[#This Row],[combo]],FIND("@",FOC[[#This Row],[combo]])-1)</f>
        <v/>
      </c>
    </row>
    <row r="1133">
      <c r="A1133" t="inlineStr">
        <is>
          <t>PKGK24VE0000813A</t>
        </is>
      </c>
      <c r="B1133" t="inlineStr">
        <is>
          <t>O</t>
        </is>
      </c>
      <c r="C1133">
        <f>FOC[[#This Row],[ppo_no]]&amp;FOC[[#This Row],[usage]]&amp;IFERROR(VALUE(FOC[[#This Row],[Column1]]),FOC[[#This Row],[Column1]])</f>
        <v/>
      </c>
      <c r="D1133" t="inlineStr">
        <is>
          <t>SUGAR CORAL@Sugar coral: 16-1640 TCX</t>
        </is>
      </c>
      <c r="E1133" t="n">
        <v>1204</v>
      </c>
      <c r="F1133" t="n">
        <v>0</v>
      </c>
      <c r="G1133">
        <f>LEFT(FOC[[#This Row],[combo]],FIND("@",FOC[[#This Row],[combo]])-1)</f>
        <v/>
      </c>
    </row>
    <row r="1134">
      <c r="A1134" t="inlineStr">
        <is>
          <t>PKGK24VE0000813A</t>
        </is>
      </c>
      <c r="B1134" t="inlineStr">
        <is>
          <t>O</t>
        </is>
      </c>
      <c r="C1134">
        <f>FOC[[#This Row],[ppo_no]]&amp;FOC[[#This Row],[usage]]&amp;IFERROR(VALUE(FOC[[#This Row],[Column1]]),FOC[[#This Row],[Column1]])</f>
        <v/>
      </c>
      <c r="D1134" t="inlineStr">
        <is>
          <t>YELLOW@13-0840 TPG(YELLOW)</t>
        </is>
      </c>
      <c r="E1134" t="n">
        <v>965</v>
      </c>
      <c r="F1134" t="n">
        <v>0</v>
      </c>
      <c r="G1134">
        <f>LEFT(FOC[[#This Row],[combo]],FIND("@",FOC[[#This Row],[combo]])-1)</f>
        <v/>
      </c>
    </row>
    <row r="1135">
      <c r="A1135" t="inlineStr">
        <is>
          <t>PKGK24VE0009314B</t>
        </is>
      </c>
      <c r="B1135" t="inlineStr">
        <is>
          <t>Z</t>
        </is>
      </c>
      <c r="C1135">
        <f>FOC[[#This Row],[ppo_no]]&amp;FOC[[#This Row],[usage]]&amp;IFERROR(VALUE(FOC[[#This Row],[Column1]]),FOC[[#This Row],[Column1]])</f>
        <v/>
      </c>
      <c r="D1135" t="inlineStr">
        <is>
          <t>JET0025WHT@Interlock White</t>
        </is>
      </c>
      <c r="E1135" t="n">
        <v>159</v>
      </c>
      <c r="F1135" t="n">
        <v>32</v>
      </c>
      <c r="G1135">
        <f>LEFT(FOC[[#This Row],[combo]],FIND("@",FOC[[#This Row],[combo]])-1)</f>
        <v/>
      </c>
    </row>
    <row r="1136">
      <c r="A1136" t="inlineStr">
        <is>
          <t>PKGK24VE0009314B</t>
        </is>
      </c>
      <c r="B1136" t="inlineStr">
        <is>
          <t>B</t>
        </is>
      </c>
      <c r="C1136">
        <f>FOC[[#This Row],[ppo_no]]&amp;FOC[[#This Row],[usage]]&amp;IFERROR(VALUE(FOC[[#This Row],[Column1]]),FOC[[#This Row],[Column1]])</f>
        <v/>
      </c>
      <c r="D1136" t="inlineStr">
        <is>
          <t>JET0025WHT@Interlock White</t>
        </is>
      </c>
      <c r="E1136" t="n">
        <v>1411</v>
      </c>
      <c r="F1136" t="n">
        <v>0</v>
      </c>
      <c r="G1136">
        <f>LEFT(FOC[[#This Row],[combo]],FIND("@",FOC[[#This Row],[combo]])-1)</f>
        <v/>
      </c>
    </row>
    <row r="1137">
      <c r="A1137" t="inlineStr">
        <is>
          <t>PKGK24VE0009314B</t>
        </is>
      </c>
      <c r="B1137" t="inlineStr">
        <is>
          <t>Z</t>
        </is>
      </c>
      <c r="C1137">
        <f>FOC[[#This Row],[ppo_no]]&amp;FOC[[#This Row],[usage]]&amp;IFERROR(VALUE(FOC[[#This Row],[Column1]]),FOC[[#This Row],[Column1]])</f>
        <v/>
      </c>
      <c r="D1137" t="inlineStr">
        <is>
          <t>JET0025NAV@NAVY</t>
        </is>
      </c>
      <c r="E1137" t="n">
        <v>100</v>
      </c>
      <c r="F1137" t="n">
        <v>11</v>
      </c>
      <c r="G1137">
        <f>LEFT(FOC[[#This Row],[combo]],FIND("@",FOC[[#This Row],[combo]])-1)</f>
        <v/>
      </c>
    </row>
    <row r="1138">
      <c r="A1138" t="inlineStr">
        <is>
          <t>PKGK25VE0009227A</t>
        </is>
      </c>
      <c r="B1138" t="inlineStr">
        <is>
          <t>B</t>
        </is>
      </c>
      <c r="C1138">
        <f>FOC[[#This Row],[ppo_no]]&amp;FOC[[#This Row],[usage]]&amp;IFERROR(VALUE(FOC[[#This Row],[Column1]]),FOC[[#This Row],[Column1]])</f>
        <v/>
      </c>
      <c r="D1138" t="inlineStr">
        <is>
          <t>JEP0453RYL@Blueprint 19-3939 TCX</t>
        </is>
      </c>
      <c r="E1138" t="n">
        <v>2751.5</v>
      </c>
      <c r="F1138" t="n">
        <v>0</v>
      </c>
      <c r="G1138">
        <f>LEFT(FOC[[#This Row],[combo]],FIND("@",FOC[[#This Row],[combo]])-1)</f>
        <v/>
      </c>
    </row>
    <row r="1139">
      <c r="A1139" t="inlineStr">
        <is>
          <t>PKGK24VE0000813A</t>
        </is>
      </c>
      <c r="B1139" t="inlineStr">
        <is>
          <t>F</t>
        </is>
      </c>
      <c r="C1139">
        <f>FOC[[#This Row],[ppo_no]]&amp;FOC[[#This Row],[usage]]&amp;IFERROR(VALUE(FOC[[#This Row],[Column1]]),FOC[[#This Row],[Column1]])</f>
        <v/>
      </c>
      <c r="D1139" t="inlineStr">
        <is>
          <t>YELLOW@13-0840 TPG(YELLOW)</t>
        </is>
      </c>
      <c r="E1139" t="n">
        <v>966</v>
      </c>
      <c r="F1139" t="n">
        <v>0</v>
      </c>
      <c r="G1139">
        <f>LEFT(FOC[[#This Row],[combo]],FIND("@",FOC[[#This Row],[combo]])-1)</f>
        <v/>
      </c>
    </row>
    <row r="1140">
      <c r="A1140" t="inlineStr">
        <is>
          <t>PKGK24VE0000813A</t>
        </is>
      </c>
      <c r="B1140" t="inlineStr">
        <is>
          <t>O</t>
        </is>
      </c>
      <c r="C1140">
        <f>FOC[[#This Row],[ppo_no]]&amp;FOC[[#This Row],[usage]]&amp;IFERROR(VALUE(FOC[[#This Row],[Column1]]),FOC[[#This Row],[Column1]])</f>
        <v/>
      </c>
      <c r="D1140" t="inlineStr">
        <is>
          <t>HOT PINK@17-1937 TPG (hot pink)</t>
        </is>
      </c>
      <c r="E1140" t="n">
        <v>1061</v>
      </c>
      <c r="F1140" t="n">
        <v>0</v>
      </c>
      <c r="G1140">
        <f>LEFT(FOC[[#This Row],[combo]],FIND("@",FOC[[#This Row],[combo]])-1)</f>
        <v/>
      </c>
    </row>
    <row r="1141">
      <c r="A1141" t="inlineStr">
        <is>
          <t>PKGK24VE0000813A</t>
        </is>
      </c>
      <c r="B1141" t="inlineStr">
        <is>
          <t>F</t>
        </is>
      </c>
      <c r="C1141">
        <f>FOC[[#This Row],[ppo_no]]&amp;FOC[[#This Row],[usage]]&amp;IFERROR(VALUE(FOC[[#This Row],[Column1]]),FOC[[#This Row],[Column1]])</f>
        <v/>
      </c>
      <c r="D1141" t="inlineStr">
        <is>
          <t>SUGAR CORAL@Sugar coral: 16-1640 TCX</t>
        </is>
      </c>
      <c r="E1141" t="n">
        <v>1221</v>
      </c>
      <c r="F1141" t="n">
        <v>0</v>
      </c>
      <c r="G1141">
        <f>LEFT(FOC[[#This Row],[combo]],FIND("@",FOC[[#This Row],[combo]])-1)</f>
        <v/>
      </c>
    </row>
    <row r="1142">
      <c r="A1142" t="inlineStr">
        <is>
          <t>PKGK24VE0000813A</t>
        </is>
      </c>
      <c r="B1142" t="inlineStr">
        <is>
          <t>O</t>
        </is>
      </c>
      <c r="C1142">
        <f>FOC[[#This Row],[ppo_no]]&amp;FOC[[#This Row],[usage]]&amp;IFERROR(VALUE(FOC[[#This Row],[Column1]]),FOC[[#This Row],[Column1]])</f>
        <v/>
      </c>
      <c r="D1142" t="inlineStr">
        <is>
          <t>CAMPANULA@18-4141 TPG(CAMPANULA)</t>
        </is>
      </c>
      <c r="E1142" t="n">
        <v>2242</v>
      </c>
      <c r="F1142" t="n">
        <v>0</v>
      </c>
      <c r="G1142">
        <f>LEFT(FOC[[#This Row],[combo]],FIND("@",FOC[[#This Row],[combo]])-1)</f>
        <v/>
      </c>
    </row>
    <row r="1143">
      <c r="A1143" t="inlineStr">
        <is>
          <t>PKGK24VE0000813A</t>
        </is>
      </c>
      <c r="B1143" t="inlineStr">
        <is>
          <t>O</t>
        </is>
      </c>
      <c r="C1143">
        <f>FOC[[#This Row],[ppo_no]]&amp;FOC[[#This Row],[usage]]&amp;IFERROR(VALUE(FOC[[#This Row],[Column1]]),FOC[[#This Row],[Column1]])</f>
        <v/>
      </c>
      <c r="D1143" t="inlineStr">
        <is>
          <t>AIRY BLUE@14-4121 TPG (BLUE BELL)</t>
        </is>
      </c>
      <c r="E1143" t="n">
        <v>2338</v>
      </c>
      <c r="F1143" t="n">
        <v>0</v>
      </c>
      <c r="G1143">
        <f>LEFT(FOC[[#This Row],[combo]],FIND("@",FOC[[#This Row],[combo]])-1)</f>
        <v/>
      </c>
    </row>
    <row r="1144">
      <c r="A1144" t="inlineStr">
        <is>
          <t>PKGK24VE0000813A</t>
        </is>
      </c>
      <c r="B1144" t="inlineStr">
        <is>
          <t>O</t>
        </is>
      </c>
      <c r="C1144">
        <f>FOC[[#This Row],[ppo_no]]&amp;FOC[[#This Row],[usage]]&amp;IFERROR(VALUE(FOC[[#This Row],[Column1]]),FOC[[#This Row],[Column1]])</f>
        <v/>
      </c>
      <c r="D1144" t="inlineStr">
        <is>
          <t>CAPRI@15-4825 TPG</t>
        </is>
      </c>
      <c r="E1144" t="n">
        <v>2139</v>
      </c>
      <c r="F1144" t="n">
        <v>0</v>
      </c>
      <c r="G1144">
        <f>LEFT(FOC[[#This Row],[combo]],FIND("@",FOC[[#This Row],[combo]])-1)</f>
        <v/>
      </c>
    </row>
    <row r="1145">
      <c r="A1145" t="inlineStr">
        <is>
          <t>PKGK24VE0000813A</t>
        </is>
      </c>
      <c r="B1145" t="inlineStr">
        <is>
          <t>F</t>
        </is>
      </c>
      <c r="C1145">
        <f>FOC[[#This Row],[ppo_no]]&amp;FOC[[#This Row],[usage]]&amp;IFERROR(VALUE(FOC[[#This Row],[Column1]]),FOC[[#This Row],[Column1]])</f>
        <v/>
      </c>
      <c r="D1145" t="inlineStr">
        <is>
          <t>CAPRI@15-4825 TPG</t>
        </is>
      </c>
      <c r="E1145" t="n">
        <v>2113</v>
      </c>
      <c r="F1145" t="n">
        <v>0</v>
      </c>
      <c r="G1145">
        <f>LEFT(FOC[[#This Row],[combo]],FIND("@",FOC[[#This Row],[combo]])-1)</f>
        <v/>
      </c>
    </row>
    <row r="1146">
      <c r="A1146" t="inlineStr">
        <is>
          <t>PKGK24VE0000813A</t>
        </is>
      </c>
      <c r="B1146" t="inlineStr">
        <is>
          <t>F</t>
        </is>
      </c>
      <c r="C1146">
        <f>FOC[[#This Row],[ppo_no]]&amp;FOC[[#This Row],[usage]]&amp;IFERROR(VALUE(FOC[[#This Row],[Column1]]),FOC[[#This Row],[Column1]])</f>
        <v/>
      </c>
      <c r="D1146" t="inlineStr">
        <is>
          <t>AIRY BLUE@14-4121 TPG (BLUE BELL)</t>
        </is>
      </c>
      <c r="E1146" t="n">
        <v>2364</v>
      </c>
      <c r="F1146" t="n">
        <v>0</v>
      </c>
      <c r="G1146">
        <f>LEFT(FOC[[#This Row],[combo]],FIND("@",FOC[[#This Row],[combo]])-1)</f>
        <v/>
      </c>
    </row>
    <row r="1147">
      <c r="A1147" t="inlineStr">
        <is>
          <t>PKGK24VE0000813A</t>
        </is>
      </c>
      <c r="B1147" t="inlineStr">
        <is>
          <t>M1</t>
        </is>
      </c>
      <c r="C1147">
        <f>FOC[[#This Row],[ppo_no]]&amp;FOC[[#This Row],[usage]]&amp;IFERROR(VALUE(FOC[[#This Row],[Column1]]),FOC[[#This Row],[Column1]])</f>
        <v/>
      </c>
      <c r="D1147" t="inlineStr">
        <is>
          <t>TEA ROSE@14-3812 TPG (LILAC)</t>
        </is>
      </c>
      <c r="E1147" t="n">
        <v>64.5</v>
      </c>
      <c r="F1147" t="n">
        <v>1.5</v>
      </c>
      <c r="G1147">
        <f>LEFT(FOC[[#This Row],[combo]],FIND("@",FOC[[#This Row],[combo]])-1)</f>
        <v/>
      </c>
    </row>
    <row r="1148">
      <c r="A1148" t="inlineStr">
        <is>
          <t>PKGK24VE0000201A</t>
        </is>
      </c>
      <c r="B1148" t="inlineStr">
        <is>
          <t>M1</t>
        </is>
      </c>
      <c r="C1148">
        <f>FOC[[#This Row],[ppo_no]]&amp;FOC[[#This Row],[usage]]&amp;IFERROR(VALUE(FOC[[#This Row],[Column1]]),FOC[[#This Row],[Column1]])</f>
        <v/>
      </c>
      <c r="D1148" t="inlineStr">
        <is>
          <t>GREY@OPTIC WHITE</t>
        </is>
      </c>
      <c r="E1148" t="n">
        <v>17</v>
      </c>
      <c r="F1148" t="n">
        <v>1</v>
      </c>
      <c r="G1148">
        <f>LEFT(FOC[[#This Row],[combo]],FIND("@",FOC[[#This Row],[combo]])-1)</f>
        <v/>
      </c>
    </row>
    <row r="1149">
      <c r="A1149" t="inlineStr">
        <is>
          <t>PKGK24VE0000813A</t>
        </is>
      </c>
      <c r="B1149" t="inlineStr">
        <is>
          <t>F</t>
        </is>
      </c>
      <c r="C1149">
        <f>FOC[[#This Row],[ppo_no]]&amp;FOC[[#This Row],[usage]]&amp;IFERROR(VALUE(FOC[[#This Row],[Column1]]),FOC[[#This Row],[Column1]])</f>
        <v/>
      </c>
      <c r="D1149" t="inlineStr">
        <is>
          <t>BLACK@19-0303 TPG (Jet Black)</t>
        </is>
      </c>
      <c r="E1149" t="n">
        <v>2291</v>
      </c>
      <c r="F1149" t="n">
        <v>0</v>
      </c>
      <c r="G1149">
        <f>LEFT(FOC[[#This Row],[combo]],FIND("@",FOC[[#This Row],[combo]])-1)</f>
        <v/>
      </c>
    </row>
    <row r="1150">
      <c r="A1150" t="inlineStr">
        <is>
          <t>PKGK24VE0007074A</t>
        </is>
      </c>
      <c r="B1150" t="inlineStr">
        <is>
          <t>F</t>
        </is>
      </c>
      <c r="C1150">
        <f>FOC[[#This Row],[ppo_no]]&amp;FOC[[#This Row],[usage]]&amp;IFERROR(VALUE(FOC[[#This Row],[Column1]]),FOC[[#This Row],[Column1]])</f>
        <v/>
      </c>
      <c r="D1150" t="inlineStr">
        <is>
          <t>BLACK@19-0303 TPG (Jet Black)</t>
        </is>
      </c>
      <c r="E1150" t="n">
        <v>592</v>
      </c>
      <c r="F1150" t="n">
        <v>0</v>
      </c>
      <c r="G1150">
        <f>LEFT(FOC[[#This Row],[combo]],FIND("@",FOC[[#This Row],[combo]])-1)</f>
        <v/>
      </c>
    </row>
    <row r="1151">
      <c r="A1151" t="inlineStr">
        <is>
          <t>PKGK24VE0007074A</t>
        </is>
      </c>
      <c r="B1151" t="inlineStr">
        <is>
          <t>O</t>
        </is>
      </c>
      <c r="C1151">
        <f>FOC[[#This Row],[ppo_no]]&amp;FOC[[#This Row],[usage]]&amp;IFERROR(VALUE(FOC[[#This Row],[Column1]]),FOC[[#This Row],[Column1]])</f>
        <v/>
      </c>
      <c r="D1151" t="inlineStr">
        <is>
          <t>NAVY@19-4024 TPG (Navy)</t>
        </is>
      </c>
      <c r="E1151" t="n">
        <v>1647</v>
      </c>
      <c r="F1151" t="n">
        <v>0</v>
      </c>
      <c r="G1151">
        <f>LEFT(FOC[[#This Row],[combo]],FIND("@",FOC[[#This Row],[combo]])-1)</f>
        <v/>
      </c>
    </row>
    <row r="1152">
      <c r="A1152" t="inlineStr">
        <is>
          <t>PKGK25VE0009225A</t>
        </is>
      </c>
      <c r="B1152" t="inlineStr">
        <is>
          <t>B</t>
        </is>
      </c>
      <c r="C1152">
        <f>FOC[[#This Row],[ppo_no]]&amp;FOC[[#This Row],[usage]]&amp;IFERROR(VALUE(FOC[[#This Row],[Column1]]),FOC[[#This Row],[Column1]])</f>
        <v/>
      </c>
      <c r="D1152" t="inlineStr">
        <is>
          <t>JEP0442GRN@Hedge Green 17-6323 TCX</t>
        </is>
      </c>
      <c r="E1152" t="n">
        <v>1621.5</v>
      </c>
      <c r="F1152" t="n">
        <v>0</v>
      </c>
      <c r="G1152">
        <f>LEFT(FOC[[#This Row],[combo]],FIND("@",FOC[[#This Row],[combo]])-1)</f>
        <v/>
      </c>
    </row>
    <row r="1153">
      <c r="A1153" t="inlineStr">
        <is>
          <t>PKGK24VE0009074D</t>
        </is>
      </c>
      <c r="B1153" t="inlineStr">
        <is>
          <t>B</t>
        </is>
      </c>
      <c r="C1153">
        <f>FOC[[#This Row],[ppo_no]]&amp;FOC[[#This Row],[usage]]&amp;IFERROR(VALUE(FOC[[#This Row],[Column1]]),FOC[[#This Row],[Column1]])</f>
        <v/>
      </c>
      <c r="D1153" t="inlineStr">
        <is>
          <t>JEP0340IDG@Indigo blue</t>
        </is>
      </c>
      <c r="E1153" t="n">
        <v>1435.5</v>
      </c>
      <c r="F1153" t="n">
        <v>0</v>
      </c>
      <c r="G1153">
        <f>LEFT(FOC[[#This Row],[combo]],FIND("@",FOC[[#This Row],[combo]])-1)</f>
        <v/>
      </c>
    </row>
    <row r="1154">
      <c r="A1154" t="inlineStr">
        <is>
          <t>PKGK25VE0009227A</t>
        </is>
      </c>
      <c r="B1154" t="inlineStr">
        <is>
          <t>B</t>
        </is>
      </c>
      <c r="C1154">
        <f>FOC[[#This Row],[ppo_no]]&amp;FOC[[#This Row],[usage]]&amp;IFERROR(VALUE(FOC[[#This Row],[Column1]]),FOC[[#This Row],[Column1]])</f>
        <v/>
      </c>
      <c r="D1154" t="inlineStr">
        <is>
          <t>JEP0453CRM@Eggnog</t>
        </is>
      </c>
      <c r="E1154" t="n">
        <v>2679</v>
      </c>
      <c r="F1154" t="n">
        <v>0</v>
      </c>
      <c r="G1154">
        <f>LEFT(FOC[[#This Row],[combo]],FIND("@",FOC[[#This Row],[combo]])-1)</f>
        <v/>
      </c>
    </row>
    <row r="1155">
      <c r="A1155" t="inlineStr">
        <is>
          <t>PKGK24VE0009732A</t>
        </is>
      </c>
      <c r="B1155" t="inlineStr">
        <is>
          <t>F</t>
        </is>
      </c>
      <c r="C1155">
        <f>FOC[[#This Row],[ppo_no]]&amp;FOC[[#This Row],[usage]]&amp;IFERROR(VALUE(FOC[[#This Row],[Column1]]),FOC[[#This Row],[Column1]])</f>
        <v/>
      </c>
      <c r="D1155" t="inlineStr">
        <is>
          <t>JEA0003SKY@00-WHTIE/CHAMBRAY BLUE 15-4030 TCX</t>
        </is>
      </c>
      <c r="E1155" t="n">
        <v>695</v>
      </c>
      <c r="F1155" t="n">
        <v>0</v>
      </c>
      <c r="G1155">
        <f>LEFT(FOC[[#This Row],[combo]],FIND("@",FOC[[#This Row],[combo]])-1)</f>
        <v/>
      </c>
    </row>
    <row r="1156">
      <c r="A1156" t="inlineStr">
        <is>
          <t>PKGK24VE0000813A</t>
        </is>
      </c>
      <c r="B1156" t="inlineStr">
        <is>
          <t>F</t>
        </is>
      </c>
      <c r="C1156">
        <f>FOC[[#This Row],[ppo_no]]&amp;FOC[[#This Row],[usage]]&amp;IFERROR(VALUE(FOC[[#This Row],[Column1]]),FOC[[#This Row],[Column1]])</f>
        <v/>
      </c>
      <c r="D1156" t="inlineStr">
        <is>
          <t>CHILLI PEPPER@19-1557 TPG(CHILI PEPPER)</t>
        </is>
      </c>
      <c r="E1156" t="n">
        <v>2179</v>
      </c>
      <c r="F1156" t="n">
        <v>0</v>
      </c>
      <c r="G1156">
        <f>LEFT(FOC[[#This Row],[combo]],FIND("@",FOC[[#This Row],[combo]])-1)</f>
        <v/>
      </c>
    </row>
    <row r="1157">
      <c r="A1157" t="inlineStr">
        <is>
          <t>PKGK24VE0000813A</t>
        </is>
      </c>
      <c r="B1157" t="inlineStr">
        <is>
          <t>O</t>
        </is>
      </c>
      <c r="C1157">
        <f>FOC[[#This Row],[ppo_no]]&amp;FOC[[#This Row],[usage]]&amp;IFERROR(VALUE(FOC[[#This Row],[Column1]]),FOC[[#This Row],[Column1]])</f>
        <v/>
      </c>
      <c r="D1157" t="inlineStr">
        <is>
          <t>HEATHER GREY MEL@HEATHER GREY MEL</t>
        </is>
      </c>
      <c r="E1157" t="n">
        <v>2375</v>
      </c>
      <c r="F1157" t="n">
        <v>0</v>
      </c>
      <c r="G1157">
        <f>LEFT(FOC[[#This Row],[combo]],FIND("@",FOC[[#This Row],[combo]])-1)</f>
        <v/>
      </c>
    </row>
    <row r="1158">
      <c r="A1158" t="inlineStr">
        <is>
          <t>PKGK24VE0000813A</t>
        </is>
      </c>
      <c r="B1158" t="inlineStr">
        <is>
          <t>F</t>
        </is>
      </c>
      <c r="C1158">
        <f>FOC[[#This Row],[ppo_no]]&amp;FOC[[#This Row],[usage]]&amp;IFERROR(VALUE(FOC[[#This Row],[Column1]]),FOC[[#This Row],[Column1]])</f>
        <v/>
      </c>
      <c r="D1158" t="inlineStr">
        <is>
          <t>HEATHER GREY MEL@HEATHER GREY MEL</t>
        </is>
      </c>
      <c r="E1158" t="n">
        <v>2377</v>
      </c>
      <c r="F1158" t="n">
        <v>0</v>
      </c>
      <c r="G1158">
        <f>LEFT(FOC[[#This Row],[combo]],FIND("@",FOC[[#This Row],[combo]])-1)</f>
        <v/>
      </c>
    </row>
    <row r="1159">
      <c r="A1159" t="inlineStr">
        <is>
          <t>PKGK24VE0000826A</t>
        </is>
      </c>
      <c r="B1159" t="inlineStr">
        <is>
          <t>F</t>
        </is>
      </c>
      <c r="C1159">
        <f>FOC[[#This Row],[ppo_no]]&amp;FOC[[#This Row],[usage]]&amp;IFERROR(VALUE(FOC[[#This Row],[Column1]]),FOC[[#This Row],[Column1]])</f>
        <v/>
      </c>
      <c r="D1159" t="inlineStr">
        <is>
          <t>ACQUA@OPTIC WHITE</t>
        </is>
      </c>
      <c r="E1159" t="n">
        <v>2189</v>
      </c>
      <c r="F1159" t="n">
        <v>0</v>
      </c>
      <c r="G1159">
        <f>LEFT(FOC[[#This Row],[combo]],FIND("@",FOC[[#This Row],[combo]])-1)</f>
        <v/>
      </c>
    </row>
    <row r="1160">
      <c r="A1160" t="inlineStr">
        <is>
          <t>PKGK24VE0000826A</t>
        </is>
      </c>
      <c r="B1160" t="inlineStr">
        <is>
          <t>F</t>
        </is>
      </c>
      <c r="C1160">
        <f>FOC[[#This Row],[ppo_no]]&amp;FOC[[#This Row],[usage]]&amp;IFERROR(VALUE(FOC[[#This Row],[Column1]]),FOC[[#This Row],[Column1]])</f>
        <v/>
      </c>
      <c r="D1160" t="inlineStr">
        <is>
          <t>SUGAR CORAL@Sugar coral: 16-1640 TCX</t>
        </is>
      </c>
      <c r="E1160" t="n">
        <v>2250</v>
      </c>
      <c r="F1160" t="n">
        <v>0</v>
      </c>
      <c r="G1160">
        <f>LEFT(FOC[[#This Row],[combo]],FIND("@",FOC[[#This Row],[combo]])-1)</f>
        <v/>
      </c>
    </row>
    <row r="1161">
      <c r="A1161" t="inlineStr">
        <is>
          <t>PKGK24VE0000826A</t>
        </is>
      </c>
      <c r="B1161" t="inlineStr">
        <is>
          <t>O</t>
        </is>
      </c>
      <c r="C1161">
        <f>FOC[[#This Row],[ppo_no]]&amp;FOC[[#This Row],[usage]]&amp;IFERROR(VALUE(FOC[[#This Row],[Column1]]),FOC[[#This Row],[Column1]])</f>
        <v/>
      </c>
      <c r="D1161" t="inlineStr">
        <is>
          <t>SUGAR CORAL@Sugar coral: 16-1640 TCX</t>
        </is>
      </c>
      <c r="E1161" t="n">
        <v>2221</v>
      </c>
      <c r="F1161" t="n">
        <v>0</v>
      </c>
      <c r="G1161">
        <f>LEFT(FOC[[#This Row],[combo]],FIND("@",FOC[[#This Row],[combo]])-1)</f>
        <v/>
      </c>
    </row>
    <row r="1162">
      <c r="A1162" t="inlineStr">
        <is>
          <t>PKGK24VE0000826A</t>
        </is>
      </c>
      <c r="B1162" t="inlineStr">
        <is>
          <t>F</t>
        </is>
      </c>
      <c r="C1162">
        <f>FOC[[#This Row],[ppo_no]]&amp;FOC[[#This Row],[usage]]&amp;IFERROR(VALUE(FOC[[#This Row],[Column1]]),FOC[[#This Row],[Column1]])</f>
        <v/>
      </c>
      <c r="D1162" t="inlineStr">
        <is>
          <t>NAVY@19-1557 TPG(CHILI PEPPER)/16-0946 TPG</t>
        </is>
      </c>
      <c r="E1162" t="n">
        <v>3135</v>
      </c>
      <c r="F1162" t="n">
        <v>0</v>
      </c>
      <c r="G1162">
        <f>LEFT(FOC[[#This Row],[combo]],FIND("@",FOC[[#This Row],[combo]])-1)</f>
        <v/>
      </c>
    </row>
    <row r="1163">
      <c r="A1163" t="inlineStr">
        <is>
          <t>PKGK24VE0000826A</t>
        </is>
      </c>
      <c r="B1163" t="inlineStr">
        <is>
          <t>F</t>
        </is>
      </c>
      <c r="C1163">
        <f>FOC[[#This Row],[ppo_no]]&amp;FOC[[#This Row],[usage]]&amp;IFERROR(VALUE(FOC[[#This Row],[Column1]]),FOC[[#This Row],[Column1]])</f>
        <v/>
      </c>
      <c r="D1163" t="inlineStr">
        <is>
          <t>OPTIC WHITE@19-4024 TPG (Navy)</t>
        </is>
      </c>
      <c r="E1163" t="n">
        <v>2660</v>
      </c>
      <c r="F1163" t="n">
        <v>0</v>
      </c>
      <c r="G1163">
        <f>LEFT(FOC[[#This Row],[combo]],FIND("@",FOC[[#This Row],[combo]])-1)</f>
        <v/>
      </c>
    </row>
    <row r="1164">
      <c r="A1164" t="inlineStr">
        <is>
          <t>PKGK24VE0000813A</t>
        </is>
      </c>
      <c r="B1164" t="inlineStr">
        <is>
          <t>O</t>
        </is>
      </c>
      <c r="C1164">
        <f>FOC[[#This Row],[ppo_no]]&amp;FOC[[#This Row],[usage]]&amp;IFERROR(VALUE(FOC[[#This Row],[Column1]]),FOC[[#This Row],[Column1]])</f>
        <v/>
      </c>
      <c r="D1164" t="inlineStr">
        <is>
          <t>ORANGE@Orange: 17-1360 TCX</t>
        </is>
      </c>
      <c r="E1164" t="n">
        <v>1030</v>
      </c>
      <c r="F1164" t="n">
        <v>0</v>
      </c>
      <c r="G1164">
        <f>LEFT(FOC[[#This Row],[combo]],FIND("@",FOC[[#This Row],[combo]])-1)</f>
        <v/>
      </c>
    </row>
    <row r="1165">
      <c r="A1165" t="inlineStr">
        <is>
          <t>PKGK24VE0000826A</t>
        </is>
      </c>
      <c r="B1165" t="inlineStr">
        <is>
          <t>O</t>
        </is>
      </c>
      <c r="C1165">
        <f>FOC[[#This Row],[ppo_no]]&amp;FOC[[#This Row],[usage]]&amp;IFERROR(VALUE(FOC[[#This Row],[Column1]]),FOC[[#This Row],[Column1]])</f>
        <v/>
      </c>
      <c r="D1165" t="inlineStr">
        <is>
          <t>NAVY@19-1557 TPG(CHILI PEPPER)/16-0946 TPG</t>
        </is>
      </c>
      <c r="E1165" t="n">
        <v>3126</v>
      </c>
      <c r="F1165" t="n">
        <v>0</v>
      </c>
      <c r="G1165">
        <f>LEFT(FOC[[#This Row],[combo]],FIND("@",FOC[[#This Row],[combo]])-1)</f>
        <v/>
      </c>
    </row>
    <row r="1166">
      <c r="A1166" t="inlineStr">
        <is>
          <t>PKGK24VE0000813A</t>
        </is>
      </c>
      <c r="B1166" t="inlineStr">
        <is>
          <t>B</t>
        </is>
      </c>
      <c r="C1166">
        <f>FOC[[#This Row],[ppo_no]]&amp;FOC[[#This Row],[usage]]&amp;IFERROR(VALUE(FOC[[#This Row],[Column1]]),FOC[[#This Row],[Column1]])</f>
        <v/>
      </c>
      <c r="D1166" t="inlineStr">
        <is>
          <t>CAPRI@15-4825 TPG</t>
        </is>
      </c>
      <c r="E1166" t="n">
        <v>1505</v>
      </c>
      <c r="F1166" t="n">
        <v>0</v>
      </c>
      <c r="G1166">
        <f>LEFT(FOC[[#This Row],[combo]],FIND("@",FOC[[#This Row],[combo]])-1)</f>
        <v/>
      </c>
    </row>
    <row r="1167">
      <c r="A1167" t="inlineStr">
        <is>
          <t>PKGK25VE0009227A</t>
        </is>
      </c>
      <c r="B1167" t="inlineStr">
        <is>
          <t>B</t>
        </is>
      </c>
      <c r="C1167">
        <f>FOC[[#This Row],[ppo_no]]&amp;FOC[[#This Row],[usage]]&amp;IFERROR(VALUE(FOC[[#This Row],[Column1]]),FOC[[#This Row],[Column1]])</f>
        <v/>
      </c>
      <c r="D1167" t="inlineStr">
        <is>
          <t>JEP0453NAV@French Blue</t>
        </is>
      </c>
      <c r="E1167" t="n">
        <v>2626</v>
      </c>
      <c r="F1167" t="n">
        <v>0</v>
      </c>
      <c r="G1167">
        <f>LEFT(FOC[[#This Row],[combo]],FIND("@",FOC[[#This Row],[combo]])-1)</f>
        <v/>
      </c>
    </row>
    <row r="1168">
      <c r="A1168" t="inlineStr">
        <is>
          <t>PKGK24VE0009732A</t>
        </is>
      </c>
      <c r="B1168" t="inlineStr">
        <is>
          <t>O</t>
        </is>
      </c>
      <c r="C1168">
        <f>FOC[[#This Row],[ppo_no]]&amp;FOC[[#This Row],[usage]]&amp;IFERROR(VALUE(FOC[[#This Row],[Column1]]),FOC[[#This Row],[Column1]])</f>
        <v/>
      </c>
      <c r="D1168" t="inlineStr">
        <is>
          <t>JEA0003SKY@00-WHTIE/CHAMBRAY BLUE 15-4030 TCX</t>
        </is>
      </c>
      <c r="E1168" t="n">
        <v>713</v>
      </c>
      <c r="F1168" t="n">
        <v>0</v>
      </c>
      <c r="G1168">
        <f>LEFT(FOC[[#This Row],[combo]],FIND("@",FOC[[#This Row],[combo]])-1)</f>
        <v/>
      </c>
    </row>
    <row r="1169">
      <c r="A1169" t="inlineStr">
        <is>
          <t>PKGK25VE0009227A</t>
        </is>
      </c>
      <c r="B1169" t="inlineStr">
        <is>
          <t>B</t>
        </is>
      </c>
      <c r="C1169">
        <f>FOC[[#This Row],[ppo_no]]&amp;FOC[[#This Row],[usage]]&amp;IFERROR(VALUE(FOC[[#This Row],[Column1]]),FOC[[#This Row],[Column1]])</f>
        <v/>
      </c>
      <c r="D1169" t="inlineStr">
        <is>
          <t>JEP0453WNE@Port Royale  19-1627 TCX</t>
        </is>
      </c>
      <c r="E1169" t="n">
        <v>2671.1</v>
      </c>
      <c r="F1169" t="n">
        <v>0</v>
      </c>
      <c r="G1169">
        <f>LEFT(FOC[[#This Row],[combo]],FIND("@",FOC[[#This Row],[combo]])-1)</f>
        <v/>
      </c>
    </row>
    <row r="1170">
      <c r="A1170" t="inlineStr">
        <is>
          <t>PKGK24VE0000826A</t>
        </is>
      </c>
      <c r="B1170" t="inlineStr">
        <is>
          <t>O</t>
        </is>
      </c>
      <c r="C1170">
        <f>FOC[[#This Row],[ppo_no]]&amp;FOC[[#This Row],[usage]]&amp;IFERROR(VALUE(FOC[[#This Row],[Column1]]),FOC[[#This Row],[Column1]])</f>
        <v/>
      </c>
      <c r="D1170" t="inlineStr">
        <is>
          <t>ACQUA@OPTIC WHITE</t>
        </is>
      </c>
      <c r="E1170" t="n">
        <v>2187</v>
      </c>
      <c r="F1170" t="n">
        <v>0</v>
      </c>
      <c r="G1170">
        <f>LEFT(FOC[[#This Row],[combo]],FIND("@",FOC[[#This Row],[combo]])-1)</f>
        <v/>
      </c>
    </row>
    <row r="1171">
      <c r="A1171" t="inlineStr">
        <is>
          <t>PKGK24VE0000813A</t>
        </is>
      </c>
      <c r="B1171" t="inlineStr">
        <is>
          <t>F</t>
        </is>
      </c>
      <c r="C1171">
        <f>FOC[[#This Row],[ppo_no]]&amp;FOC[[#This Row],[usage]]&amp;IFERROR(VALUE(FOC[[#This Row],[Column1]]),FOC[[#This Row],[Column1]])</f>
        <v/>
      </c>
      <c r="D1171" t="inlineStr">
        <is>
          <t>ORANGE@Orange: 17-1360 TCX</t>
        </is>
      </c>
      <c r="E1171" t="n">
        <v>999</v>
      </c>
      <c r="F1171" t="n">
        <v>0</v>
      </c>
      <c r="G1171">
        <f>LEFT(FOC[[#This Row],[combo]],FIND("@",FOC[[#This Row],[combo]])-1)</f>
        <v/>
      </c>
    </row>
    <row r="1172">
      <c r="A1172" t="inlineStr">
        <is>
          <t>PKGK24VE0007074A</t>
        </is>
      </c>
      <c r="B1172" t="inlineStr">
        <is>
          <t>F</t>
        </is>
      </c>
      <c r="C1172">
        <f>FOC[[#This Row],[ppo_no]]&amp;FOC[[#This Row],[usage]]&amp;IFERROR(VALUE(FOC[[#This Row],[Column1]]),FOC[[#This Row],[Column1]])</f>
        <v/>
      </c>
      <c r="D1172" t="inlineStr">
        <is>
          <t>SUGAR CORAL@Sugar coral: 16-1640 TCX</t>
        </is>
      </c>
      <c r="E1172" t="n">
        <v>575</v>
      </c>
      <c r="F1172" t="n">
        <v>0</v>
      </c>
      <c r="G1172">
        <f>LEFT(FOC[[#This Row],[combo]],FIND("@",FOC[[#This Row],[combo]])-1)</f>
        <v/>
      </c>
    </row>
    <row r="1173">
      <c r="A1173" t="inlineStr">
        <is>
          <t>PKGK24VE0000826A</t>
        </is>
      </c>
      <c r="B1173" t="inlineStr">
        <is>
          <t>O</t>
        </is>
      </c>
      <c r="C1173">
        <f>FOC[[#This Row],[ppo_no]]&amp;FOC[[#This Row],[usage]]&amp;IFERROR(VALUE(FOC[[#This Row],[Column1]]),FOC[[#This Row],[Column1]])</f>
        <v/>
      </c>
      <c r="D1173" t="inlineStr">
        <is>
          <t>OPTIC WHITE@19-4024 TPG (Navy)</t>
        </is>
      </c>
      <c r="E1173" t="n">
        <v>2594</v>
      </c>
      <c r="F1173" t="n">
        <v>0</v>
      </c>
      <c r="G1173">
        <f>LEFT(FOC[[#This Row],[combo]],FIND("@",FOC[[#This Row],[combo]])-1)</f>
        <v/>
      </c>
    </row>
    <row r="1174">
      <c r="A1174" t="inlineStr">
        <is>
          <t>PKGK24VE0000813A</t>
        </is>
      </c>
      <c r="B1174" t="inlineStr">
        <is>
          <t>F</t>
        </is>
      </c>
      <c r="C1174">
        <f>FOC[[#This Row],[ppo_no]]&amp;FOC[[#This Row],[usage]]&amp;IFERROR(VALUE(FOC[[#This Row],[Column1]]),FOC[[#This Row],[Column1]])</f>
        <v/>
      </c>
      <c r="D1174" t="inlineStr">
        <is>
          <t>EVER GREEN@19-5420 TPG(EVERGREEN)</t>
        </is>
      </c>
      <c r="E1174" t="n">
        <v>2224</v>
      </c>
      <c r="F1174" t="n">
        <v>0</v>
      </c>
      <c r="G1174">
        <f>LEFT(FOC[[#This Row],[combo]],FIND("@",FOC[[#This Row],[combo]])-1)</f>
        <v/>
      </c>
    </row>
    <row r="1175">
      <c r="A1175" t="inlineStr">
        <is>
          <t>PKGK24VE0000813A</t>
        </is>
      </c>
      <c r="B1175" t="inlineStr">
        <is>
          <t>M1</t>
        </is>
      </c>
      <c r="C1175">
        <f>FOC[[#This Row],[ppo_no]]&amp;FOC[[#This Row],[usage]]&amp;IFERROR(VALUE(FOC[[#This Row],[Column1]]),FOC[[#This Row],[Column1]])</f>
        <v/>
      </c>
      <c r="D1175" t="inlineStr">
        <is>
          <t>EVER GREEN@18-1750 TPG</t>
        </is>
      </c>
      <c r="E1175" t="n">
        <v>80.5</v>
      </c>
      <c r="F1175" t="n">
        <v>0</v>
      </c>
      <c r="G1175">
        <f>LEFT(FOC[[#This Row],[combo]],FIND("@",FOC[[#This Row],[combo]])-1)</f>
        <v/>
      </c>
    </row>
    <row r="1176">
      <c r="A1176" t="inlineStr">
        <is>
          <t>PKGK24VE0000813A</t>
        </is>
      </c>
      <c r="B1176" t="inlineStr">
        <is>
          <t>M1</t>
        </is>
      </c>
      <c r="C1176">
        <f>FOC[[#This Row],[ppo_no]]&amp;FOC[[#This Row],[usage]]&amp;IFERROR(VALUE(FOC[[#This Row],[Column1]]),FOC[[#This Row],[Column1]])</f>
        <v/>
      </c>
      <c r="D1176" t="inlineStr">
        <is>
          <t>CAPRI@16-1142 TPG</t>
        </is>
      </c>
      <c r="E1176" t="n">
        <v>77</v>
      </c>
      <c r="F1176" t="n">
        <v>0</v>
      </c>
      <c r="G1176">
        <f>LEFT(FOC[[#This Row],[combo]],FIND("@",FOC[[#This Row],[combo]])-1)</f>
        <v/>
      </c>
    </row>
    <row r="1177">
      <c r="A1177" t="inlineStr">
        <is>
          <t>PKGK24VE0004957A</t>
        </is>
      </c>
      <c r="B1177" t="inlineStr">
        <is>
          <t>B</t>
        </is>
      </c>
      <c r="C1177">
        <f>FOC[[#This Row],[ppo_no]]&amp;FOC[[#This Row],[usage]]&amp;IFERROR(VALUE(FOC[[#This Row],[Column1]]),FOC[[#This Row],[Column1]])</f>
        <v/>
      </c>
      <c r="D1177" t="inlineStr">
        <is>
          <t>JEP0409SKY@Sky blue</t>
        </is>
      </c>
      <c r="E1177" t="n">
        <v>2924.6</v>
      </c>
      <c r="F1177" t="n">
        <v>70</v>
      </c>
      <c r="G1177">
        <f>LEFT(FOC[[#This Row],[combo]],FIND("@",FOC[[#This Row],[combo]])-1)</f>
        <v/>
      </c>
    </row>
    <row r="1178">
      <c r="A1178" t="inlineStr">
        <is>
          <t>PKGK24VE0007074A</t>
        </is>
      </c>
      <c r="B1178" t="inlineStr">
        <is>
          <t>O</t>
        </is>
      </c>
      <c r="C1178">
        <f>FOC[[#This Row],[ppo_no]]&amp;FOC[[#This Row],[usage]]&amp;IFERROR(VALUE(FOC[[#This Row],[Column1]]),FOC[[#This Row],[Column1]])</f>
        <v/>
      </c>
      <c r="D1178" t="inlineStr">
        <is>
          <t>SUGAR CORAL@Sugar coral: 16-1640 TCX</t>
        </is>
      </c>
      <c r="E1178" t="n">
        <v>572</v>
      </c>
      <c r="F1178" t="n">
        <v>0</v>
      </c>
      <c r="G1178">
        <f>LEFT(FOC[[#This Row],[combo]],FIND("@",FOC[[#This Row],[combo]])-1)</f>
        <v/>
      </c>
    </row>
    <row r="1179">
      <c r="A1179" t="inlineStr">
        <is>
          <t>PKGK24VE0007153A</t>
        </is>
      </c>
      <c r="B1179" t="inlineStr">
        <is>
          <t>F</t>
        </is>
      </c>
      <c r="C1179">
        <f>FOC[[#This Row],[ppo_no]]&amp;FOC[[#This Row],[usage]]&amp;IFERROR(VALUE(FOC[[#This Row],[Column1]]),FOC[[#This Row],[Column1]])</f>
        <v/>
      </c>
      <c r="D1179" t="inlineStr">
        <is>
          <t>NAVY@OPTIC WHITE/Navy -PC SAC W25</t>
        </is>
      </c>
      <c r="E1179" t="n">
        <v>1106</v>
      </c>
      <c r="F1179" t="n">
        <v>0</v>
      </c>
      <c r="G1179">
        <f>LEFT(FOC[[#This Row],[combo]],FIND("@",FOC[[#This Row],[combo]])-1)</f>
        <v/>
      </c>
    </row>
    <row r="1180">
      <c r="A1180" t="inlineStr">
        <is>
          <t>PKGK24VE0006001B</t>
        </is>
      </c>
      <c r="B1180" t="inlineStr">
        <is>
          <t>F</t>
        </is>
      </c>
      <c r="C1180">
        <f>FOC[[#This Row],[ppo_no]]&amp;FOC[[#This Row],[usage]]&amp;IFERROR(VALUE(FOC[[#This Row],[Column1]]),FOC[[#This Row],[Column1]])</f>
        <v/>
      </c>
      <c r="D1180" t="inlineStr">
        <is>
          <t>JEP0434COB@Cobalt Blue 19-3864TCX</t>
        </is>
      </c>
      <c r="E1180" t="n">
        <v>3732</v>
      </c>
      <c r="F1180" t="n">
        <v>0</v>
      </c>
      <c r="G1180">
        <f>LEFT(FOC[[#This Row],[combo]],FIND("@",FOC[[#This Row],[combo]])-1)</f>
        <v/>
      </c>
    </row>
    <row r="1181">
      <c r="A1181" t="inlineStr">
        <is>
          <t>PKGK24VE0006001B</t>
        </is>
      </c>
      <c r="B1181" t="inlineStr">
        <is>
          <t>F</t>
        </is>
      </c>
      <c r="C1181">
        <f>FOC[[#This Row],[ppo_no]]&amp;FOC[[#This Row],[usage]]&amp;IFERROR(VALUE(FOC[[#This Row],[Column1]]),FOC[[#This Row],[Column1]])</f>
        <v/>
      </c>
      <c r="D1181" t="inlineStr">
        <is>
          <t>JEP0440LMN@Lemon 12-0738 TCX</t>
        </is>
      </c>
      <c r="E1181" t="n">
        <v>3621</v>
      </c>
      <c r="F1181" t="n">
        <v>0</v>
      </c>
      <c r="G1181">
        <f>LEFT(FOC[[#This Row],[combo]],FIND("@",FOC[[#This Row],[combo]])-1)</f>
        <v/>
      </c>
    </row>
    <row r="1182">
      <c r="A1182" t="inlineStr">
        <is>
          <t>PKGK24VE0006001B</t>
        </is>
      </c>
      <c r="B1182" t="inlineStr">
        <is>
          <t>O</t>
        </is>
      </c>
      <c r="C1182">
        <f>FOC[[#This Row],[ppo_no]]&amp;FOC[[#This Row],[usage]]&amp;IFERROR(VALUE(FOC[[#This Row],[Column1]]),FOC[[#This Row],[Column1]])</f>
        <v/>
      </c>
      <c r="D1182" t="inlineStr">
        <is>
          <t>JEP0440BPK@Bright Pink 17-2036 TCX</t>
        </is>
      </c>
      <c r="E1182" t="n">
        <v>1930</v>
      </c>
      <c r="F1182" t="n">
        <v>0</v>
      </c>
      <c r="G1182">
        <f>LEFT(FOC[[#This Row],[combo]],FIND("@",FOC[[#This Row],[combo]])-1)</f>
        <v/>
      </c>
    </row>
    <row r="1183">
      <c r="A1183" t="inlineStr">
        <is>
          <t>PKGK25VE0005241A</t>
        </is>
      </c>
      <c r="B1183" t="inlineStr">
        <is>
          <t>B</t>
        </is>
      </c>
      <c r="C1183">
        <f>FOC[[#This Row],[ppo_no]]&amp;FOC[[#This Row],[usage]]&amp;IFERROR(VALUE(FOC[[#This Row],[Column1]]),FOC[[#This Row],[Column1]])</f>
        <v/>
      </c>
      <c r="D1183" t="inlineStr">
        <is>
          <t>JEP0340NAV@NAVY 48633</t>
        </is>
      </c>
      <c r="E1183" t="n">
        <v>2771</v>
      </c>
      <c r="F1183" t="n">
        <v>240</v>
      </c>
      <c r="G1183">
        <f>LEFT(FOC[[#This Row],[combo]],FIND("@",FOC[[#This Row],[combo]])-1)</f>
        <v/>
      </c>
    </row>
    <row r="1184">
      <c r="A1184" t="inlineStr">
        <is>
          <t>PKGK25VE0005366A</t>
        </is>
      </c>
      <c r="B1184" t="inlineStr">
        <is>
          <t>B</t>
        </is>
      </c>
      <c r="C1184">
        <f>FOC[[#This Row],[ppo_no]]&amp;FOC[[#This Row],[usage]]&amp;IFERROR(VALUE(FOC[[#This Row],[Column1]]),FOC[[#This Row],[Column1]])</f>
        <v/>
      </c>
      <c r="D1184" t="inlineStr">
        <is>
          <t>JEP0459NAV@French Blue</t>
        </is>
      </c>
      <c r="E1184" t="n">
        <v>2597.5</v>
      </c>
      <c r="F1184" t="n">
        <v>90.5</v>
      </c>
      <c r="G1184">
        <f>LEFT(FOC[[#This Row],[combo]],FIND("@",FOC[[#This Row],[combo]])-1)</f>
        <v/>
      </c>
    </row>
    <row r="1185">
      <c r="A1185" t="inlineStr">
        <is>
          <t>PKGK24VE0006001B</t>
        </is>
      </c>
      <c r="B1185" t="inlineStr">
        <is>
          <t>O</t>
        </is>
      </c>
      <c r="C1185">
        <f>FOC[[#This Row],[ppo_no]]&amp;FOC[[#This Row],[usage]]&amp;IFERROR(VALUE(FOC[[#This Row],[Column1]]),FOC[[#This Row],[Column1]])</f>
        <v/>
      </c>
      <c r="D1185" t="inlineStr">
        <is>
          <t>JEP0434COB@Cobalt Blue 19-3864TCX</t>
        </is>
      </c>
      <c r="E1185" t="n">
        <v>3639</v>
      </c>
      <c r="F1185" t="n">
        <v>0</v>
      </c>
      <c r="G1185">
        <f>LEFT(FOC[[#This Row],[combo]],FIND("@",FOC[[#This Row],[combo]])-1)</f>
        <v/>
      </c>
    </row>
    <row r="1186">
      <c r="A1186" t="inlineStr">
        <is>
          <t>PKGK24VE0006001B</t>
        </is>
      </c>
      <c r="B1186" t="inlineStr">
        <is>
          <t>O</t>
        </is>
      </c>
      <c r="C1186">
        <f>FOC[[#This Row],[ppo_no]]&amp;FOC[[#This Row],[usage]]&amp;IFERROR(VALUE(FOC[[#This Row],[Column1]]),FOC[[#This Row],[Column1]])</f>
        <v/>
      </c>
      <c r="D1186" t="inlineStr">
        <is>
          <t>JEP0440ORG@Orange 16-1450 TCX</t>
        </is>
      </c>
      <c r="E1186" t="n">
        <v>3654</v>
      </c>
      <c r="F1186" t="n">
        <v>0</v>
      </c>
      <c r="G1186">
        <f>LEFT(FOC[[#This Row],[combo]],FIND("@",FOC[[#This Row],[combo]])-1)</f>
        <v/>
      </c>
    </row>
    <row r="1187">
      <c r="A1187" t="inlineStr">
        <is>
          <t>PKGK24VE0006001B</t>
        </is>
      </c>
      <c r="B1187" t="inlineStr">
        <is>
          <t>O</t>
        </is>
      </c>
      <c r="C1187">
        <f>FOC[[#This Row],[ppo_no]]&amp;FOC[[#This Row],[usage]]&amp;IFERROR(VALUE(FOC[[#This Row],[Column1]]),FOC[[#This Row],[Column1]])</f>
        <v/>
      </c>
      <c r="D1187" t="inlineStr">
        <is>
          <t>JEP0440LMN@Lemon 12-0738 TCX</t>
        </is>
      </c>
      <c r="E1187" t="n">
        <v>3651</v>
      </c>
      <c r="F1187" t="n">
        <v>0</v>
      </c>
      <c r="G1187">
        <f>LEFT(FOC[[#This Row],[combo]],FIND("@",FOC[[#This Row],[combo]])-1)</f>
        <v/>
      </c>
    </row>
    <row r="1188">
      <c r="A1188" t="inlineStr">
        <is>
          <t>PKGK24VE0006001B</t>
        </is>
      </c>
      <c r="B1188" t="inlineStr">
        <is>
          <t>F</t>
        </is>
      </c>
      <c r="C1188">
        <f>FOC[[#This Row],[ppo_no]]&amp;FOC[[#This Row],[usage]]&amp;IFERROR(VALUE(FOC[[#This Row],[Column1]]),FOC[[#This Row],[Column1]])</f>
        <v/>
      </c>
      <c r="D1188" t="inlineStr">
        <is>
          <t>JEP0440BPK@Bright Pink 17-2036 TCX</t>
        </is>
      </c>
      <c r="E1188" t="n">
        <v>1913</v>
      </c>
      <c r="F1188" t="n">
        <v>0</v>
      </c>
      <c r="G1188">
        <f>LEFT(FOC[[#This Row],[combo]],FIND("@",FOC[[#This Row],[combo]])-1)</f>
        <v/>
      </c>
    </row>
    <row r="1189">
      <c r="A1189" t="inlineStr">
        <is>
          <t>PKGK25VE0003890B</t>
        </is>
      </c>
      <c r="B1189" t="inlineStr">
        <is>
          <t>B</t>
        </is>
      </c>
      <c r="C1189">
        <f>FOC[[#This Row],[ppo_no]]&amp;FOC[[#This Row],[usage]]&amp;IFERROR(VALUE(FOC[[#This Row],[Column1]]),FOC[[#This Row],[Column1]])</f>
        <v/>
      </c>
      <c r="D1189" t="inlineStr">
        <is>
          <t>JEP0442WNE@Port Royale  19-1627 TCX</t>
        </is>
      </c>
      <c r="E1189" t="n">
        <v>1730.5</v>
      </c>
      <c r="F1189" t="n">
        <v>5</v>
      </c>
      <c r="G1189">
        <f>LEFT(FOC[[#This Row],[combo]],FIND("@",FOC[[#This Row],[combo]])-1)</f>
        <v/>
      </c>
    </row>
    <row r="1190">
      <c r="A1190" t="inlineStr">
        <is>
          <t>PKGK25VE0003893B</t>
        </is>
      </c>
      <c r="B1190" t="inlineStr">
        <is>
          <t>B</t>
        </is>
      </c>
      <c r="C1190">
        <f>FOC[[#This Row],[ppo_no]]&amp;FOC[[#This Row],[usage]]&amp;IFERROR(VALUE(FOC[[#This Row],[Column1]]),FOC[[#This Row],[Column1]])</f>
        <v/>
      </c>
      <c r="D1190" t="inlineStr">
        <is>
          <t>JEP0453CAM@Camel 17-1409 TCX</t>
        </is>
      </c>
      <c r="E1190" t="n">
        <v>1436</v>
      </c>
      <c r="F1190" t="n">
        <v>3</v>
      </c>
      <c r="G1190">
        <f>LEFT(FOC[[#This Row],[combo]],FIND("@",FOC[[#This Row],[combo]])-1)</f>
        <v/>
      </c>
    </row>
    <row r="1191">
      <c r="A1191" t="inlineStr">
        <is>
          <t>PKGK25VE0003896C</t>
        </is>
      </c>
      <c r="B1191" t="inlineStr">
        <is>
          <t>F</t>
        </is>
      </c>
      <c r="C1191">
        <f>FOC[[#This Row],[ppo_no]]&amp;FOC[[#This Row],[usage]]&amp;IFERROR(VALUE(FOC[[#This Row],[Column1]]),FOC[[#This Row],[Column1]])</f>
        <v/>
      </c>
      <c r="D1191" t="inlineStr">
        <is>
          <t>JEP0459SKY@Light blue</t>
        </is>
      </c>
      <c r="E1191" t="n">
        <v>2650</v>
      </c>
      <c r="F1191" t="n">
        <v>0</v>
      </c>
      <c r="G1191">
        <f>LEFT(FOC[[#This Row],[combo]],FIND("@",FOC[[#This Row],[combo]])-1)</f>
        <v/>
      </c>
    </row>
    <row r="1192">
      <c r="A1192" t="inlineStr">
        <is>
          <t>PKGK25VE0003896C</t>
        </is>
      </c>
      <c r="B1192" t="inlineStr">
        <is>
          <t>F</t>
        </is>
      </c>
      <c r="C1192">
        <f>FOC[[#This Row],[ppo_no]]&amp;FOC[[#This Row],[usage]]&amp;IFERROR(VALUE(FOC[[#This Row],[Column1]]),FOC[[#This Row],[Column1]])</f>
        <v/>
      </c>
      <c r="D1192" t="inlineStr">
        <is>
          <t>JEP0459IDG@Indigo blue</t>
        </is>
      </c>
      <c r="E1192" t="n">
        <v>4219</v>
      </c>
      <c r="F1192" t="n">
        <v>0</v>
      </c>
      <c r="G1192">
        <f>LEFT(FOC[[#This Row],[combo]],FIND("@",FOC[[#This Row],[combo]])-1)</f>
        <v/>
      </c>
    </row>
    <row r="1193">
      <c r="A1193" t="inlineStr">
        <is>
          <t>PKGK25VE0003896C</t>
        </is>
      </c>
      <c r="B1193" t="inlineStr">
        <is>
          <t>O</t>
        </is>
      </c>
      <c r="C1193">
        <f>FOC[[#This Row],[ppo_no]]&amp;FOC[[#This Row],[usage]]&amp;IFERROR(VALUE(FOC[[#This Row],[Column1]]),FOC[[#This Row],[Column1]])</f>
        <v/>
      </c>
      <c r="D1193" t="inlineStr">
        <is>
          <t>JEP0459IDG@Indigo blue</t>
        </is>
      </c>
      <c r="E1193" t="n">
        <v>4227</v>
      </c>
      <c r="F1193" t="n">
        <v>0</v>
      </c>
      <c r="G1193">
        <f>LEFT(FOC[[#This Row],[combo]],FIND("@",FOC[[#This Row],[combo]])-1)</f>
        <v/>
      </c>
    </row>
    <row r="1194">
      <c r="A1194" t="inlineStr">
        <is>
          <t>PKGK25VE0003893C</t>
        </is>
      </c>
      <c r="B1194" t="inlineStr">
        <is>
          <t>B</t>
        </is>
      </c>
      <c r="C1194">
        <f>FOC[[#This Row],[ppo_no]]&amp;FOC[[#This Row],[usage]]&amp;IFERROR(VALUE(FOC[[#This Row],[Column1]]),FOC[[#This Row],[Column1]])</f>
        <v/>
      </c>
      <c r="D1194" t="inlineStr">
        <is>
          <t>JEP0453WHT@White</t>
        </is>
      </c>
      <c r="E1194" t="n">
        <v>4887.5</v>
      </c>
      <c r="F1194" t="n">
        <v>49</v>
      </c>
      <c r="G1194">
        <f>LEFT(FOC[[#This Row],[combo]],FIND("@",FOC[[#This Row],[combo]])-1)</f>
        <v/>
      </c>
    </row>
    <row r="1195">
      <c r="A1195" t="inlineStr">
        <is>
          <t>PKGK25VE0003890B</t>
        </is>
      </c>
      <c r="B1195" t="inlineStr">
        <is>
          <t>B</t>
        </is>
      </c>
      <c r="C1195">
        <f>FOC[[#This Row],[ppo_no]]&amp;FOC[[#This Row],[usage]]&amp;IFERROR(VALUE(FOC[[#This Row],[Column1]]),FOC[[#This Row],[Column1]])</f>
        <v/>
      </c>
      <c r="D1195" t="inlineStr">
        <is>
          <t>JEP0455CHC@Choc Brown-</t>
        </is>
      </c>
      <c r="E1195" t="n">
        <v>1986</v>
      </c>
      <c r="F1195" t="n">
        <v>115</v>
      </c>
      <c r="G1195">
        <f>LEFT(FOC[[#This Row],[combo]],FIND("@",FOC[[#This Row],[combo]])-1)</f>
        <v/>
      </c>
    </row>
    <row r="1196">
      <c r="A1196" t="inlineStr">
        <is>
          <t>PKGK25VE0008289A</t>
        </is>
      </c>
      <c r="B1196" t="inlineStr">
        <is>
          <t>B</t>
        </is>
      </c>
      <c r="C1196">
        <f>FOC[[#This Row],[ppo_no]]&amp;FOC[[#This Row],[usage]]&amp;IFERROR(VALUE(FOC[[#This Row],[Column1]]),FOC[[#This Row],[Column1]])</f>
        <v/>
      </c>
      <c r="D1196" t="inlineStr">
        <is>
          <t>NAVY@19-4024 TPG (Navy)</t>
        </is>
      </c>
      <c r="E1196" t="n">
        <v>579</v>
      </c>
      <c r="F1196" t="n">
        <v>3.7</v>
      </c>
      <c r="G1196">
        <f>LEFT(FOC[[#This Row],[combo]],FIND("@",FOC[[#This Row],[combo]])-1)</f>
        <v/>
      </c>
    </row>
    <row r="1197">
      <c r="A1197" t="inlineStr">
        <is>
          <t>PKGK25VE0003896C</t>
        </is>
      </c>
      <c r="B1197" t="inlineStr">
        <is>
          <t>B</t>
        </is>
      </c>
      <c r="C1197">
        <f>FOC[[#This Row],[ppo_no]]&amp;FOC[[#This Row],[usage]]&amp;IFERROR(VALUE(FOC[[#This Row],[Column1]]),FOC[[#This Row],[Column1]])</f>
        <v/>
      </c>
      <c r="D1197" t="inlineStr">
        <is>
          <t>JEP0459SKY@Light blue</t>
        </is>
      </c>
      <c r="E1197" t="n">
        <v>2261.5</v>
      </c>
      <c r="F1197" t="n">
        <v>45</v>
      </c>
      <c r="G1197">
        <f>LEFT(FOC[[#This Row],[combo]],FIND("@",FOC[[#This Row],[combo]])-1)</f>
        <v/>
      </c>
    </row>
    <row r="1198">
      <c r="A1198" t="inlineStr">
        <is>
          <t>PKGK25VE0003896D</t>
        </is>
      </c>
      <c r="B1198" t="inlineStr">
        <is>
          <t>B</t>
        </is>
      </c>
      <c r="C1198">
        <f>FOC[[#This Row],[ppo_no]]&amp;FOC[[#This Row],[usage]]&amp;IFERROR(VALUE(FOC[[#This Row],[Column1]]),FOC[[#This Row],[Column1]])</f>
        <v/>
      </c>
      <c r="D1198" t="inlineStr">
        <is>
          <t>JEP0459LGN@LIME GREEN – Swamp 15-6310 TCX</t>
        </is>
      </c>
      <c r="E1198" t="n">
        <v>1087</v>
      </c>
      <c r="F1198" t="n">
        <v>102</v>
      </c>
      <c r="G1198">
        <f>LEFT(FOC[[#This Row],[combo]],FIND("@",FOC[[#This Row],[combo]])-1)</f>
        <v/>
      </c>
    </row>
    <row r="1199">
      <c r="A1199" t="inlineStr">
        <is>
          <t>PKGK25VE0008269A</t>
        </is>
      </c>
      <c r="B1199" t="inlineStr">
        <is>
          <t>B</t>
        </is>
      </c>
      <c r="C1199">
        <f>FOC[[#This Row],[ppo_no]]&amp;FOC[[#This Row],[usage]]&amp;IFERROR(VALUE(FOC[[#This Row],[Column1]]),FOC[[#This Row],[Column1]])</f>
        <v/>
      </c>
      <c r="D1199" t="inlineStr">
        <is>
          <t>WHIT@White -CLS SICILIA W26</t>
        </is>
      </c>
      <c r="E1199" t="n">
        <v>1717.5</v>
      </c>
      <c r="F1199" t="n">
        <v>13</v>
      </c>
      <c r="G1199">
        <f>LEFT(FOC[[#This Row],[combo]],FIND("@",FOC[[#This Row],[combo]])-1)</f>
        <v/>
      </c>
    </row>
    <row r="1200">
      <c r="A1200" t="inlineStr">
        <is>
          <t>PKGK25VE0008269A</t>
        </is>
      </c>
      <c r="B1200" t="inlineStr">
        <is>
          <t>B</t>
        </is>
      </c>
      <c r="C1200">
        <f>FOC[[#This Row],[ppo_no]]&amp;FOC[[#This Row],[usage]]&amp;IFERROR(VALUE(FOC[[#This Row],[Column1]]),FOC[[#This Row],[Column1]])</f>
        <v/>
      </c>
      <c r="D1200" t="inlineStr">
        <is>
          <t>STONE@STONE -CLS SICILIA W26</t>
        </is>
      </c>
      <c r="E1200" t="n">
        <v>1535.5</v>
      </c>
      <c r="F1200" t="n">
        <v>28</v>
      </c>
      <c r="G1200">
        <f>LEFT(FOC[[#This Row],[combo]],FIND("@",FOC[[#This Row],[combo]])-1)</f>
        <v/>
      </c>
    </row>
    <row r="1201">
      <c r="A1201" t="inlineStr">
        <is>
          <t>PKGK25VE0008278A</t>
        </is>
      </c>
      <c r="B1201" t="inlineStr">
        <is>
          <t>F</t>
        </is>
      </c>
      <c r="C1201">
        <f>FOC[[#This Row],[ppo_no]]&amp;FOC[[#This Row],[usage]]&amp;IFERROR(VALUE(FOC[[#This Row],[Column1]]),FOC[[#This Row],[Column1]])</f>
        <v/>
      </c>
      <c r="D1201" t="inlineStr">
        <is>
          <t>STONE@STONE -PLP SAC W26/18-4417 TPG</t>
        </is>
      </c>
      <c r="E1201" t="n">
        <v>1253</v>
      </c>
      <c r="F1201" t="n">
        <v>0</v>
      </c>
      <c r="G1201">
        <f>LEFT(FOC[[#This Row],[combo]],FIND("@",FOC[[#This Row],[combo]])-1)</f>
        <v/>
      </c>
    </row>
    <row r="1202">
      <c r="A1202" t="inlineStr">
        <is>
          <t>PKGK25VE0008289A</t>
        </is>
      </c>
      <c r="B1202" t="inlineStr">
        <is>
          <t>O</t>
        </is>
      </c>
      <c r="C1202">
        <f>FOC[[#This Row],[ppo_no]]&amp;FOC[[#This Row],[usage]]&amp;IFERROR(VALUE(FOC[[#This Row],[Column1]]),FOC[[#This Row],[Column1]])</f>
        <v/>
      </c>
      <c r="D1202" t="inlineStr">
        <is>
          <t>OPTIC WHITE@OPTIC WHITE</t>
        </is>
      </c>
      <c r="E1202" t="n">
        <v>656</v>
      </c>
      <c r="F1202" t="n">
        <v>0</v>
      </c>
      <c r="G1202">
        <f>LEFT(FOC[[#This Row],[combo]],FIND("@",FOC[[#This Row],[combo]])-1)</f>
        <v/>
      </c>
    </row>
    <row r="1203">
      <c r="A1203" t="inlineStr">
        <is>
          <t>PKGK25VE0008289A</t>
        </is>
      </c>
      <c r="B1203" t="inlineStr">
        <is>
          <t>O</t>
        </is>
      </c>
      <c r="C1203">
        <f>FOC[[#This Row],[ppo_no]]&amp;FOC[[#This Row],[usage]]&amp;IFERROR(VALUE(FOC[[#This Row],[Column1]]),FOC[[#This Row],[Column1]])</f>
        <v/>
      </c>
      <c r="D1203" t="inlineStr">
        <is>
          <t>BLACK@19-0303 TPG (Jet Black)</t>
        </is>
      </c>
      <c r="E1203" t="n">
        <v>647</v>
      </c>
      <c r="F1203" t="n">
        <v>0</v>
      </c>
      <c r="G1203">
        <f>LEFT(FOC[[#This Row],[combo]],FIND("@",FOC[[#This Row],[combo]])-1)</f>
        <v/>
      </c>
    </row>
    <row r="1204">
      <c r="A1204" t="inlineStr">
        <is>
          <t>PKGK25VE0008289A</t>
        </is>
      </c>
      <c r="B1204" t="inlineStr">
        <is>
          <t>B</t>
        </is>
      </c>
      <c r="C1204">
        <f>FOC[[#This Row],[ppo_no]]&amp;FOC[[#This Row],[usage]]&amp;IFERROR(VALUE(FOC[[#This Row],[Column1]]),FOC[[#This Row],[Column1]])</f>
        <v/>
      </c>
      <c r="D1204" t="inlineStr">
        <is>
          <t>BLACK@19-0303 TPG (Jet Black)</t>
        </is>
      </c>
      <c r="E1204" t="n">
        <v>580.8</v>
      </c>
      <c r="F1204" t="n">
        <v>6</v>
      </c>
      <c r="G1204">
        <f>LEFT(FOC[[#This Row],[combo]],FIND("@",FOC[[#This Row],[combo]])-1)</f>
        <v/>
      </c>
    </row>
    <row r="1205">
      <c r="A1205" t="inlineStr">
        <is>
          <t>PKGK25VE0008289A</t>
        </is>
      </c>
      <c r="B1205" t="inlineStr">
        <is>
          <t>B</t>
        </is>
      </c>
      <c r="C1205">
        <f>FOC[[#This Row],[ppo_no]]&amp;FOC[[#This Row],[usage]]&amp;IFERROR(VALUE(FOC[[#This Row],[Column1]]),FOC[[#This Row],[Column1]])</f>
        <v/>
      </c>
      <c r="D1205" t="inlineStr">
        <is>
          <t>OPTIC WHITE@OPTIC WHITE</t>
        </is>
      </c>
      <c r="E1205" t="n">
        <v>546.2</v>
      </c>
      <c r="F1205" t="n">
        <v>0</v>
      </c>
      <c r="G1205">
        <f>LEFT(FOC[[#This Row],[combo]],FIND("@",FOC[[#This Row],[combo]])-1)</f>
        <v/>
      </c>
    </row>
    <row r="1206">
      <c r="A1206" t="inlineStr">
        <is>
          <t>PKGK24VE0007153A</t>
        </is>
      </c>
      <c r="B1206" t="inlineStr">
        <is>
          <t>B</t>
        </is>
      </c>
      <c r="C1206">
        <f>FOC[[#This Row],[ppo_no]]&amp;FOC[[#This Row],[usage]]&amp;IFERROR(VALUE(FOC[[#This Row],[Column1]]),FOC[[#This Row],[Column1]])</f>
        <v/>
      </c>
      <c r="D1206" t="inlineStr">
        <is>
          <t>NAVY@Navy -PC SAC W25</t>
        </is>
      </c>
      <c r="E1206" t="n">
        <v>1167</v>
      </c>
      <c r="F1206" t="n">
        <v>0</v>
      </c>
      <c r="G1206">
        <f>LEFT(FOC[[#This Row],[combo]],FIND("@",FOC[[#This Row],[combo]])-1)</f>
        <v/>
      </c>
    </row>
    <row r="1207">
      <c r="A1207" t="inlineStr">
        <is>
          <t>PKGK24VE0007153A</t>
        </is>
      </c>
      <c r="B1207" t="inlineStr">
        <is>
          <t>M1</t>
        </is>
      </c>
      <c r="C1207">
        <f>FOC[[#This Row],[ppo_no]]&amp;FOC[[#This Row],[usage]]&amp;IFERROR(VALUE(FOC[[#This Row],[Column1]]),FOC[[#This Row],[Column1]])</f>
        <v/>
      </c>
      <c r="D1207" t="inlineStr">
        <is>
          <t>NAVY@19-4026 TPG (MANCLAR)</t>
        </is>
      </c>
      <c r="E1207" t="n">
        <v>54</v>
      </c>
      <c r="F1207" t="n">
        <v>0</v>
      </c>
      <c r="G1207">
        <f>LEFT(FOC[[#This Row],[combo]],FIND("@",FOC[[#This Row],[combo]])-1)</f>
        <v/>
      </c>
    </row>
    <row r="1208">
      <c r="A1208" t="inlineStr">
        <is>
          <t>PKGK25VE0001000A</t>
        </is>
      </c>
      <c r="B1208" t="inlineStr">
        <is>
          <t>O</t>
        </is>
      </c>
      <c r="C1208">
        <f>FOC[[#This Row],[ppo_no]]&amp;FOC[[#This Row],[usage]]&amp;IFERROR(VALUE(FOC[[#This Row],[Column1]]),FOC[[#This Row],[Column1]])</f>
        <v/>
      </c>
      <c r="D1208" t="inlineStr">
        <is>
          <t>MANCLAR@MANCLARE -1950 S26</t>
        </is>
      </c>
      <c r="E1208" t="n">
        <v>2033</v>
      </c>
      <c r="F1208" t="n">
        <v>0</v>
      </c>
      <c r="G1208">
        <f>LEFT(FOC[[#This Row],[combo]],FIND("@",FOC[[#This Row],[combo]])-1)</f>
        <v/>
      </c>
    </row>
    <row r="1209">
      <c r="A1209" t="inlineStr">
        <is>
          <t>PKGK25VE0001000A</t>
        </is>
      </c>
      <c r="B1209" t="inlineStr">
        <is>
          <t>F</t>
        </is>
      </c>
      <c r="C1209">
        <f>FOC[[#This Row],[ppo_no]]&amp;FOC[[#This Row],[usage]]&amp;IFERROR(VALUE(FOC[[#This Row],[Column1]]),FOC[[#This Row],[Column1]])</f>
        <v/>
      </c>
      <c r="D1209" t="inlineStr">
        <is>
          <t>TEA ROSE@TEA ROSE -1950 S26</t>
        </is>
      </c>
      <c r="E1209" t="n">
        <v>2946</v>
      </c>
      <c r="F1209" t="n">
        <v>0</v>
      </c>
      <c r="G1209">
        <f>LEFT(FOC[[#This Row],[combo]],FIND("@",FOC[[#This Row],[combo]])-1)</f>
        <v/>
      </c>
    </row>
    <row r="1210">
      <c r="A1210" t="inlineStr">
        <is>
          <t>PKGK25VE0001000A</t>
        </is>
      </c>
      <c r="B1210" t="inlineStr">
        <is>
          <t>B</t>
        </is>
      </c>
      <c r="C1210">
        <f>FOC[[#This Row],[ppo_no]]&amp;FOC[[#This Row],[usage]]&amp;IFERROR(VALUE(FOC[[#This Row],[Column1]]),FOC[[#This Row],[Column1]])</f>
        <v/>
      </c>
      <c r="D1210" t="inlineStr">
        <is>
          <t>NAVY@NAVY -1950 S26</t>
        </is>
      </c>
      <c r="E1210" t="n">
        <v>5171</v>
      </c>
      <c r="F1210" t="n">
        <v>0</v>
      </c>
      <c r="G1210">
        <f>LEFT(FOC[[#This Row],[combo]],FIND("@",FOC[[#This Row],[combo]])-1)</f>
        <v/>
      </c>
    </row>
    <row r="1211">
      <c r="A1211" t="inlineStr">
        <is>
          <t>PKGK25VE0001000A</t>
        </is>
      </c>
      <c r="B1211" t="inlineStr">
        <is>
          <t>B</t>
        </is>
      </c>
      <c r="C1211">
        <f>FOC[[#This Row],[ppo_no]]&amp;FOC[[#This Row],[usage]]&amp;IFERROR(VALUE(FOC[[#This Row],[Column1]]),FOC[[#This Row],[Column1]])</f>
        <v/>
      </c>
      <c r="D1211" t="inlineStr">
        <is>
          <t>MANCLAR@MANCLARE -1950 S26</t>
        </is>
      </c>
      <c r="E1211" t="n">
        <v>1393</v>
      </c>
      <c r="F1211" t="n">
        <v>0</v>
      </c>
      <c r="G1211">
        <f>LEFT(FOC[[#This Row],[combo]],FIND("@",FOC[[#This Row],[combo]])-1)</f>
        <v/>
      </c>
    </row>
    <row r="1212">
      <c r="A1212" t="inlineStr">
        <is>
          <t>PKGK25VE0001000A</t>
        </is>
      </c>
      <c r="B1212" t="inlineStr">
        <is>
          <t>O</t>
        </is>
      </c>
      <c r="C1212">
        <f>FOC[[#This Row],[ppo_no]]&amp;FOC[[#This Row],[usage]]&amp;IFERROR(VALUE(FOC[[#This Row],[Column1]]),FOC[[#This Row],[Column1]])</f>
        <v/>
      </c>
      <c r="D1212" t="inlineStr">
        <is>
          <t>SUNNY LIME@12-0741 TPG(Sunny Lime)</t>
        </is>
      </c>
      <c r="E1212" t="n">
        <v>1238</v>
      </c>
      <c r="F1212" t="n">
        <v>0</v>
      </c>
      <c r="G1212">
        <f>LEFT(FOC[[#This Row],[combo]],FIND("@",FOC[[#This Row],[combo]])-1)</f>
        <v/>
      </c>
    </row>
    <row r="1213">
      <c r="A1213" t="inlineStr">
        <is>
          <t>PKGK25VE0001000A</t>
        </is>
      </c>
      <c r="B1213" t="inlineStr">
        <is>
          <t>B</t>
        </is>
      </c>
      <c r="C1213">
        <f>FOC[[#This Row],[ppo_no]]&amp;FOC[[#This Row],[usage]]&amp;IFERROR(VALUE(FOC[[#This Row],[Column1]]),FOC[[#This Row],[Column1]])</f>
        <v/>
      </c>
      <c r="D1213" t="inlineStr">
        <is>
          <t>INDIGO@INDIGO-1950 S26</t>
        </is>
      </c>
      <c r="E1213" t="n">
        <v>1384.5</v>
      </c>
      <c r="F1213" t="n">
        <v>0</v>
      </c>
      <c r="G1213">
        <f>LEFT(FOC[[#This Row],[combo]],FIND("@",FOC[[#This Row],[combo]])-1)</f>
        <v/>
      </c>
    </row>
    <row r="1214">
      <c r="A1214" t="inlineStr">
        <is>
          <t>PKGK24VE0007153A</t>
        </is>
      </c>
      <c r="B1214" t="inlineStr">
        <is>
          <t>M2</t>
        </is>
      </c>
      <c r="C1214">
        <f>FOC[[#This Row],[ppo_no]]&amp;FOC[[#This Row],[usage]]&amp;IFERROR(VALUE(FOC[[#This Row],[Column1]]),FOC[[#This Row],[Column1]])</f>
        <v/>
      </c>
      <c r="D1214" t="inlineStr">
        <is>
          <t>NAVY@OPTIC WHITE</t>
        </is>
      </c>
      <c r="E1214" t="n">
        <v>40.5</v>
      </c>
      <c r="F1214" t="n">
        <v>0</v>
      </c>
      <c r="G1214">
        <f>LEFT(FOC[[#This Row],[combo]],FIND("@",FOC[[#This Row],[combo]])-1)</f>
        <v/>
      </c>
    </row>
    <row r="1215">
      <c r="A1215" t="inlineStr">
        <is>
          <t>PKGK25VE0004824A</t>
        </is>
      </c>
      <c r="B1215" t="inlineStr">
        <is>
          <t>B</t>
        </is>
      </c>
      <c r="C1215">
        <f>FOC[[#This Row],[ppo_no]]&amp;FOC[[#This Row],[usage]]&amp;IFERROR(VALUE(FOC[[#This Row],[Column1]]),FOC[[#This Row],[Column1]])</f>
        <v/>
      </c>
      <c r="D1215" t="inlineStr">
        <is>
          <t>WHITE@White</t>
        </is>
      </c>
      <c r="E1215" t="n">
        <v>2265.5</v>
      </c>
      <c r="F1215" t="n">
        <v>4</v>
      </c>
      <c r="G1215">
        <f>LEFT(FOC[[#This Row],[combo]],FIND("@",FOC[[#This Row],[combo]])-1)</f>
        <v/>
      </c>
    </row>
    <row r="1216">
      <c r="A1216" t="inlineStr">
        <is>
          <t>PKGK25VE0001032A</t>
        </is>
      </c>
      <c r="B1216" t="inlineStr">
        <is>
          <t>U</t>
        </is>
      </c>
      <c r="C1216">
        <f>FOC[[#This Row],[ppo_no]]&amp;FOC[[#This Row],[usage]]&amp;IFERROR(VALUE(FOC[[#This Row],[Column1]]),FOC[[#This Row],[Column1]])</f>
        <v/>
      </c>
      <c r="D1216" t="inlineStr">
        <is>
          <t>SUGAR CORAL@SUGAR CORAL -1950 S26/19-4024 TPG (Navy)</t>
        </is>
      </c>
      <c r="E1216" t="n">
        <v>1117</v>
      </c>
      <c r="F1216" t="n">
        <v>0</v>
      </c>
      <c r="G1216">
        <f>LEFT(FOC[[#This Row],[combo]],FIND("@",FOC[[#This Row],[combo]])-1)</f>
        <v/>
      </c>
    </row>
    <row r="1217">
      <c r="A1217" t="inlineStr">
        <is>
          <t>PKGK24VE0006001B</t>
        </is>
      </c>
      <c r="B1217" t="inlineStr">
        <is>
          <t>B</t>
        </is>
      </c>
      <c r="C1217">
        <f>FOC[[#This Row],[ppo_no]]&amp;FOC[[#This Row],[usage]]&amp;IFERROR(VALUE(FOC[[#This Row],[Column1]]),FOC[[#This Row],[Column1]])</f>
        <v/>
      </c>
      <c r="D1217" t="inlineStr">
        <is>
          <t>JEP0440ORG@Orange 16-1450 TCX</t>
        </is>
      </c>
      <c r="E1217" t="n">
        <v>3136.5</v>
      </c>
      <c r="F1217" t="n">
        <v>10</v>
      </c>
      <c r="G1217">
        <f>LEFT(FOC[[#This Row],[combo]],FIND("@",FOC[[#This Row],[combo]])-1)</f>
        <v/>
      </c>
    </row>
    <row r="1218">
      <c r="A1218" t="inlineStr">
        <is>
          <t>PKGK25VE0003890B</t>
        </is>
      </c>
      <c r="B1218" t="inlineStr">
        <is>
          <t>B</t>
        </is>
      </c>
      <c r="C1218">
        <f>FOC[[#This Row],[ppo_no]]&amp;FOC[[#This Row],[usage]]&amp;IFERROR(VALUE(FOC[[#This Row],[Column1]]),FOC[[#This Row],[Column1]])</f>
        <v/>
      </c>
      <c r="D1218" t="inlineStr">
        <is>
          <t>JEP0442DGN@PINEGROVE 19-5406 TCX</t>
        </is>
      </c>
      <c r="E1218" t="n">
        <v>3711.5</v>
      </c>
      <c r="F1218" t="n">
        <v>4</v>
      </c>
      <c r="G1218">
        <f>LEFT(FOC[[#This Row],[combo]],FIND("@",FOC[[#This Row],[combo]])-1)</f>
        <v/>
      </c>
    </row>
    <row r="1219">
      <c r="A1219" t="inlineStr">
        <is>
          <t>PKGK25VE0003893B</t>
        </is>
      </c>
      <c r="B1219" t="inlineStr">
        <is>
          <t>B</t>
        </is>
      </c>
      <c r="C1219">
        <f>FOC[[#This Row],[ppo_no]]&amp;FOC[[#This Row],[usage]]&amp;IFERROR(VALUE(FOC[[#This Row],[Column1]]),FOC[[#This Row],[Column1]])</f>
        <v/>
      </c>
      <c r="D1219" t="inlineStr">
        <is>
          <t>JEP0453RYL@Blueprint 19-3939 TCX</t>
        </is>
      </c>
      <c r="E1219" t="n">
        <v>1495.5</v>
      </c>
      <c r="F1219" t="n">
        <v>11.5</v>
      </c>
      <c r="G1219">
        <f>LEFT(FOC[[#This Row],[combo]],FIND("@",FOC[[#This Row],[combo]])-1)</f>
        <v/>
      </c>
    </row>
    <row r="1220">
      <c r="A1220" t="inlineStr">
        <is>
          <t>PKGK25VE0004572A</t>
        </is>
      </c>
      <c r="B1220" t="inlineStr">
        <is>
          <t>B</t>
        </is>
      </c>
      <c r="C1220">
        <f>FOC[[#This Row],[ppo_no]]&amp;FOC[[#This Row],[usage]]&amp;IFERROR(VALUE(FOC[[#This Row],[Column1]]),FOC[[#This Row],[Column1]])</f>
        <v/>
      </c>
      <c r="D1220" t="inlineStr">
        <is>
          <t>JEP0448OAT@Simply Taupe</t>
        </is>
      </c>
      <c r="E1220" t="n">
        <v>3416.5</v>
      </c>
      <c r="F1220" t="n">
        <v>342</v>
      </c>
      <c r="G1220">
        <f>LEFT(FOC[[#This Row],[combo]],FIND("@",FOC[[#This Row],[combo]])-1)</f>
        <v/>
      </c>
    </row>
    <row r="1221">
      <c r="A1221" t="inlineStr">
        <is>
          <t>PKGK24VE0004591A</t>
        </is>
      </c>
      <c r="B1221" t="inlineStr">
        <is>
          <t>B</t>
        </is>
      </c>
      <c r="C1221">
        <f>FOC[[#This Row],[ppo_no]]&amp;FOC[[#This Row],[usage]]&amp;IFERROR(VALUE(FOC[[#This Row],[Column1]]),FOC[[#This Row],[Column1]])</f>
        <v/>
      </c>
      <c r="D1221" t="inlineStr">
        <is>
          <t>LT BLUE@LT BLUE -CLS COBY W25/White -CLS COBY W25</t>
        </is>
      </c>
      <c r="E1221" t="n">
        <v>2850.5</v>
      </c>
      <c r="F1221" t="n">
        <v>38.5</v>
      </c>
      <c r="G1221">
        <f>LEFT(FOC[[#This Row],[combo]],FIND("@",FOC[[#This Row],[combo]])-1)</f>
        <v/>
      </c>
    </row>
    <row r="1222">
      <c r="A1222" t="inlineStr">
        <is>
          <t>PKGK24VE0004527A</t>
        </is>
      </c>
      <c r="B1222" t="inlineStr">
        <is>
          <t>O</t>
        </is>
      </c>
      <c r="C1222">
        <f>FOC[[#This Row],[ppo_no]]&amp;FOC[[#This Row],[usage]]&amp;IFERROR(VALUE(FOC[[#This Row],[Column1]]),FOC[[#This Row],[Column1]])</f>
        <v/>
      </c>
      <c r="D1222" t="inlineStr">
        <is>
          <t>BLACK@19-0303 TPG (Jet Black)</t>
        </is>
      </c>
      <c r="E1222" t="n">
        <v>1442</v>
      </c>
      <c r="F1222" t="n">
        <v>0</v>
      </c>
      <c r="G1222">
        <f>LEFT(FOC[[#This Row],[combo]],FIND("@",FOC[[#This Row],[combo]])-1)</f>
        <v/>
      </c>
    </row>
    <row r="1223">
      <c r="A1223" t="inlineStr">
        <is>
          <t>PKGK25VE0005241A</t>
        </is>
      </c>
      <c r="B1223" t="inlineStr">
        <is>
          <t>O</t>
        </is>
      </c>
      <c r="C1223">
        <f>FOC[[#This Row],[ppo_no]]&amp;FOC[[#This Row],[usage]]&amp;IFERROR(VALUE(FOC[[#This Row],[Column1]]),FOC[[#This Row],[Column1]])</f>
        <v/>
      </c>
      <c r="D1223" t="inlineStr">
        <is>
          <t>JEP0340NAV@NAVY 48633</t>
        </is>
      </c>
      <c r="E1223" t="n">
        <v>3133</v>
      </c>
      <c r="F1223" t="n">
        <v>0</v>
      </c>
      <c r="G1223">
        <f>LEFT(FOC[[#This Row],[combo]],FIND("@",FOC[[#This Row],[combo]])-1)</f>
        <v/>
      </c>
    </row>
    <row r="1224">
      <c r="A1224" t="inlineStr">
        <is>
          <t>PKGK25VE0005241A</t>
        </is>
      </c>
      <c r="B1224" t="inlineStr">
        <is>
          <t>F</t>
        </is>
      </c>
      <c r="C1224">
        <f>FOC[[#This Row],[ppo_no]]&amp;FOC[[#This Row],[usage]]&amp;IFERROR(VALUE(FOC[[#This Row],[Column1]]),FOC[[#This Row],[Column1]])</f>
        <v/>
      </c>
      <c r="D1224" t="inlineStr">
        <is>
          <t>JEP0340NAV@NAVY 48633</t>
        </is>
      </c>
      <c r="E1224" t="n">
        <v>3168</v>
      </c>
      <c r="F1224" t="n">
        <v>0</v>
      </c>
      <c r="G1224">
        <f>LEFT(FOC[[#This Row],[combo]],FIND("@",FOC[[#This Row],[combo]])-1)</f>
        <v/>
      </c>
    </row>
    <row r="1225">
      <c r="A1225" t="inlineStr">
        <is>
          <t>PKGK25VE0001032A</t>
        </is>
      </c>
      <c r="B1225" t="inlineStr">
        <is>
          <t>M1</t>
        </is>
      </c>
      <c r="C1225">
        <f>FOC[[#This Row],[ppo_no]]&amp;FOC[[#This Row],[usage]]&amp;IFERROR(VALUE(FOC[[#This Row],[Column1]]),FOC[[#This Row],[Column1]])</f>
        <v/>
      </c>
      <c r="D1225" t="inlineStr">
        <is>
          <t>BLACK@BLACK/ Heather Grey</t>
        </is>
      </c>
      <c r="E1225" t="n">
        <v>56.5</v>
      </c>
      <c r="F1225" t="n">
        <v>2.5</v>
      </c>
      <c r="G1225">
        <f>LEFT(FOC[[#This Row],[combo]],FIND("@",FOC[[#This Row],[combo]])-1)</f>
        <v/>
      </c>
    </row>
    <row r="1226">
      <c r="A1226" t="inlineStr">
        <is>
          <t>PKGK25VE0001000A</t>
        </is>
      </c>
      <c r="B1226" t="inlineStr">
        <is>
          <t>O</t>
        </is>
      </c>
      <c r="C1226">
        <f>FOC[[#This Row],[ppo_no]]&amp;FOC[[#This Row],[usage]]&amp;IFERROR(VALUE(FOC[[#This Row],[Column1]]),FOC[[#This Row],[Column1]])</f>
        <v/>
      </c>
      <c r="D1226" t="inlineStr">
        <is>
          <t>WHITE@OPTIC WHITE</t>
        </is>
      </c>
      <c r="E1226" t="n">
        <v>6054</v>
      </c>
      <c r="F1226" t="n">
        <v>0</v>
      </c>
      <c r="G1226">
        <f>LEFT(FOC[[#This Row],[combo]],FIND("@",FOC[[#This Row],[combo]])-1)</f>
        <v/>
      </c>
    </row>
    <row r="1227">
      <c r="A1227" t="inlineStr">
        <is>
          <t>PKGK25VE0001000A</t>
        </is>
      </c>
      <c r="B1227" t="inlineStr">
        <is>
          <t>F</t>
        </is>
      </c>
      <c r="C1227">
        <f>FOC[[#This Row],[ppo_no]]&amp;FOC[[#This Row],[usage]]&amp;IFERROR(VALUE(FOC[[#This Row],[Column1]]),FOC[[#This Row],[Column1]])</f>
        <v/>
      </c>
      <c r="D1227" t="inlineStr">
        <is>
          <t>WHITE@OPTIC WHITE</t>
        </is>
      </c>
      <c r="E1227" t="n">
        <v>6152</v>
      </c>
      <c r="F1227" t="n">
        <v>0</v>
      </c>
      <c r="G1227">
        <f>LEFT(FOC[[#This Row],[combo]],FIND("@",FOC[[#This Row],[combo]])-1)</f>
        <v/>
      </c>
    </row>
    <row r="1228">
      <c r="A1228" t="inlineStr">
        <is>
          <t>PKGK25VE0001000A</t>
        </is>
      </c>
      <c r="B1228" t="inlineStr">
        <is>
          <t>O</t>
        </is>
      </c>
      <c r="C1228">
        <f>FOC[[#This Row],[ppo_no]]&amp;FOC[[#This Row],[usage]]&amp;IFERROR(VALUE(FOC[[#This Row],[Column1]]),FOC[[#This Row],[Column1]])</f>
        <v/>
      </c>
      <c r="D1228" t="inlineStr">
        <is>
          <t>TEA ROSE@TEA ROSE -1950 S26</t>
        </is>
      </c>
      <c r="E1228" t="n">
        <v>2943</v>
      </c>
      <c r="F1228" t="n">
        <v>0</v>
      </c>
      <c r="G1228">
        <f>LEFT(FOC[[#This Row],[combo]],FIND("@",FOC[[#This Row],[combo]])-1)</f>
        <v/>
      </c>
    </row>
    <row r="1229">
      <c r="A1229" t="inlineStr">
        <is>
          <t>PKGK25VE0001000A</t>
        </is>
      </c>
      <c r="B1229" t="inlineStr">
        <is>
          <t>F</t>
        </is>
      </c>
      <c r="C1229">
        <f>FOC[[#This Row],[ppo_no]]&amp;FOC[[#This Row],[usage]]&amp;IFERROR(VALUE(FOC[[#This Row],[Column1]]),FOC[[#This Row],[Column1]])</f>
        <v/>
      </c>
      <c r="D1229" t="inlineStr">
        <is>
          <t>SUNNY LIME@12-0741 TPG(Sunny Lime)</t>
        </is>
      </c>
      <c r="E1229" t="n">
        <v>1222</v>
      </c>
      <c r="F1229" t="n">
        <v>0</v>
      </c>
      <c r="G1229">
        <f>LEFT(FOC[[#This Row],[combo]],FIND("@",FOC[[#This Row],[combo]])-1)</f>
        <v/>
      </c>
    </row>
    <row r="1230">
      <c r="A1230" t="inlineStr">
        <is>
          <t>PKGK25VE0001020A</t>
        </is>
      </c>
      <c r="B1230" t="inlineStr">
        <is>
          <t>B</t>
        </is>
      </c>
      <c r="C1230">
        <f>FOC[[#This Row],[ppo_no]]&amp;FOC[[#This Row],[usage]]&amp;IFERROR(VALUE(FOC[[#This Row],[Column1]]),FOC[[#This Row],[Column1]])</f>
        <v/>
      </c>
      <c r="D1230" t="inlineStr">
        <is>
          <t>BLACK@BLACK-1950 S26</t>
        </is>
      </c>
      <c r="E1230" t="n">
        <v>1050.7</v>
      </c>
      <c r="F1230" t="n">
        <v>0</v>
      </c>
      <c r="G1230">
        <f>LEFT(FOC[[#This Row],[combo]],FIND("@",FOC[[#This Row],[combo]])-1)</f>
        <v/>
      </c>
    </row>
    <row r="1231">
      <c r="A1231" t="inlineStr">
        <is>
          <t>PKGK25VE0001000A</t>
        </is>
      </c>
      <c r="B1231" t="inlineStr">
        <is>
          <t>B</t>
        </is>
      </c>
      <c r="C1231">
        <f>FOC[[#This Row],[ppo_no]]&amp;FOC[[#This Row],[usage]]&amp;IFERROR(VALUE(FOC[[#This Row],[Column1]]),FOC[[#This Row],[Column1]])</f>
        <v/>
      </c>
      <c r="D1231" t="inlineStr">
        <is>
          <t>CHILLI PEPPER@CHILI PEPPER -1950 S26</t>
        </is>
      </c>
      <c r="E1231" t="n">
        <v>1637.5</v>
      </c>
      <c r="F1231" t="n">
        <v>5</v>
      </c>
      <c r="G1231">
        <f>LEFT(FOC[[#This Row],[combo]],FIND("@",FOC[[#This Row],[combo]])-1)</f>
        <v/>
      </c>
    </row>
    <row r="1232">
      <c r="A1232" t="inlineStr">
        <is>
          <t>PKGK25VE0001000A</t>
        </is>
      </c>
      <c r="B1232" t="inlineStr">
        <is>
          <t>B</t>
        </is>
      </c>
      <c r="C1232">
        <f>FOC[[#This Row],[ppo_no]]&amp;FOC[[#This Row],[usage]]&amp;IFERROR(VALUE(FOC[[#This Row],[Column1]]),FOC[[#This Row],[Column1]])</f>
        <v/>
      </c>
      <c r="D1232" t="inlineStr">
        <is>
          <t>SUNNY LIME@12-0741 TPG(Sunny Lime)</t>
        </is>
      </c>
      <c r="E1232" t="n">
        <v>855</v>
      </c>
      <c r="F1232" t="n">
        <v>0</v>
      </c>
      <c r="G1232">
        <f>LEFT(FOC[[#This Row],[combo]],FIND("@",FOC[[#This Row],[combo]])-1)</f>
        <v/>
      </c>
    </row>
    <row r="1233">
      <c r="A1233" t="inlineStr">
        <is>
          <t>PKGK25VE0001020A</t>
        </is>
      </c>
      <c r="B1233" t="inlineStr">
        <is>
          <t>O</t>
        </is>
      </c>
      <c r="C1233">
        <f>FOC[[#This Row],[ppo_no]]&amp;FOC[[#This Row],[usage]]&amp;IFERROR(VALUE(FOC[[#This Row],[Column1]]),FOC[[#This Row],[Column1]])</f>
        <v/>
      </c>
      <c r="D1233" t="inlineStr">
        <is>
          <t>NAVY@NAVY -1950 S26</t>
        </is>
      </c>
      <c r="E1233" t="n">
        <v>1420</v>
      </c>
      <c r="F1233" t="n">
        <v>0</v>
      </c>
      <c r="G1233">
        <f>LEFT(FOC[[#This Row],[combo]],FIND("@",FOC[[#This Row],[combo]])-1)</f>
        <v/>
      </c>
    </row>
    <row r="1234">
      <c r="A1234" t="inlineStr">
        <is>
          <t>PKGK25VE0001020A</t>
        </is>
      </c>
      <c r="B1234" t="inlineStr">
        <is>
          <t>F</t>
        </is>
      </c>
      <c r="C1234">
        <f>FOC[[#This Row],[ppo_no]]&amp;FOC[[#This Row],[usage]]&amp;IFERROR(VALUE(FOC[[#This Row],[Column1]]),FOC[[#This Row],[Column1]])</f>
        <v/>
      </c>
      <c r="D1234" t="inlineStr">
        <is>
          <t>CHILLI PEPPER@CHILI PEPPER -1950 S26</t>
        </is>
      </c>
      <c r="E1234" t="n">
        <v>1381</v>
      </c>
      <c r="F1234" t="n">
        <v>0</v>
      </c>
      <c r="G1234">
        <f>LEFT(FOC[[#This Row],[combo]],FIND("@",FOC[[#This Row],[combo]])-1)</f>
        <v/>
      </c>
    </row>
    <row r="1235">
      <c r="A1235" t="inlineStr">
        <is>
          <t>PKGK25VE0001000A</t>
        </is>
      </c>
      <c r="B1235" t="inlineStr">
        <is>
          <t>F</t>
        </is>
      </c>
      <c r="C1235">
        <f>FOC[[#This Row],[ppo_no]]&amp;FOC[[#This Row],[usage]]&amp;IFERROR(VALUE(FOC[[#This Row],[Column1]]),FOC[[#This Row],[Column1]])</f>
        <v/>
      </c>
      <c r="D1235" t="inlineStr">
        <is>
          <t>CHILLI PEPPER@CHILI PEPPER -1950 S26</t>
        </is>
      </c>
      <c r="E1235" t="n">
        <v>2466</v>
      </c>
      <c r="F1235" t="n">
        <v>0</v>
      </c>
      <c r="G1235">
        <f>LEFT(FOC[[#This Row],[combo]],FIND("@",FOC[[#This Row],[combo]])-1)</f>
        <v/>
      </c>
    </row>
    <row r="1236">
      <c r="A1236" t="inlineStr">
        <is>
          <t>PKGK25VE0001000A</t>
        </is>
      </c>
      <c r="B1236" t="inlineStr">
        <is>
          <t>M1</t>
        </is>
      </c>
      <c r="C1236">
        <f>FOC[[#This Row],[ppo_no]]&amp;FOC[[#This Row],[usage]]&amp;IFERROR(VALUE(FOC[[#This Row],[Column1]]),FOC[[#This Row],[Column1]])</f>
        <v/>
      </c>
      <c r="D1236" t="inlineStr">
        <is>
          <t>HEATHER GREY MEL@Sugar coral: 16-1640 TCX</t>
        </is>
      </c>
      <c r="E1236" t="n">
        <v>74</v>
      </c>
      <c r="F1236" t="n">
        <v>1</v>
      </c>
      <c r="G1236">
        <f>LEFT(FOC[[#This Row],[combo]],FIND("@",FOC[[#This Row],[combo]])-1)</f>
        <v/>
      </c>
    </row>
    <row r="1237">
      <c r="A1237" t="inlineStr">
        <is>
          <t>PKGK25VE0001000A</t>
        </is>
      </c>
      <c r="B1237" t="inlineStr">
        <is>
          <t>O</t>
        </is>
      </c>
      <c r="C1237">
        <f>FOC[[#This Row],[ppo_no]]&amp;FOC[[#This Row],[usage]]&amp;IFERROR(VALUE(FOC[[#This Row],[Column1]]),FOC[[#This Row],[Column1]])</f>
        <v/>
      </c>
      <c r="D1237" t="inlineStr">
        <is>
          <t>NAVY@NAVY -1950 S26</t>
        </is>
      </c>
      <c r="E1237" t="n">
        <v>7481</v>
      </c>
      <c r="F1237" t="n">
        <v>0</v>
      </c>
      <c r="G1237">
        <f>LEFT(FOC[[#This Row],[combo]],FIND("@",FOC[[#This Row],[combo]])-1)</f>
        <v/>
      </c>
    </row>
    <row r="1238">
      <c r="A1238" t="inlineStr">
        <is>
          <t>PKGK24VE0004591A</t>
        </is>
      </c>
      <c r="B1238" t="inlineStr">
        <is>
          <t>B</t>
        </is>
      </c>
      <c r="C1238">
        <f>FOC[[#This Row],[ppo_no]]&amp;FOC[[#This Row],[usage]]&amp;IFERROR(VALUE(FOC[[#This Row],[Column1]]),FOC[[#This Row],[Column1]])</f>
        <v/>
      </c>
      <c r="D1238" t="inlineStr">
        <is>
          <t>PINK@Pink -CLS COBY W25/White -CLS COBY W25</t>
        </is>
      </c>
      <c r="E1238" t="n">
        <v>2484.6</v>
      </c>
      <c r="F1238" t="n">
        <v>1</v>
      </c>
      <c r="G1238">
        <f>LEFT(FOC[[#This Row],[combo]],FIND("@",FOC[[#This Row],[combo]])-1)</f>
        <v/>
      </c>
    </row>
    <row r="1239">
      <c r="A1239" t="inlineStr">
        <is>
          <t>PKGK25VE0001032A</t>
        </is>
      </c>
      <c r="B1239" t="inlineStr">
        <is>
          <t>O</t>
        </is>
      </c>
      <c r="C1239">
        <f>FOC[[#This Row],[ppo_no]]&amp;FOC[[#This Row],[usage]]&amp;IFERROR(VALUE(FOC[[#This Row],[Column1]]),FOC[[#This Row],[Column1]])</f>
        <v/>
      </c>
      <c r="D1239" t="inlineStr">
        <is>
          <t>MANCLAR@MANCLARE -1950 S26/16-6340 TPG/16-1364 TPG/BLACK-1950 S26/Vivid Green 17-5638 TCX/19-4150 TP</t>
        </is>
      </c>
      <c r="E1239" t="n">
        <v>1175</v>
      </c>
      <c r="F1239" t="n">
        <v>0</v>
      </c>
      <c r="G1239">
        <f>LEFT(FOC[[#This Row],[combo]],FIND("@",FOC[[#This Row],[combo]])-1)</f>
        <v/>
      </c>
    </row>
    <row r="1240">
      <c r="A1240" t="inlineStr">
        <is>
          <t>PKGK25VE0001020A</t>
        </is>
      </c>
      <c r="B1240" t="inlineStr">
        <is>
          <t>O</t>
        </is>
      </c>
      <c r="C1240">
        <f>FOC[[#This Row],[ppo_no]]&amp;FOC[[#This Row],[usage]]&amp;IFERROR(VALUE(FOC[[#This Row],[Column1]]),FOC[[#This Row],[Column1]])</f>
        <v/>
      </c>
      <c r="D1240" t="inlineStr">
        <is>
          <t>CHILLI PEPPER@CHILI PEPPER -1950 S26</t>
        </is>
      </c>
      <c r="E1240" t="n">
        <v>1406</v>
      </c>
      <c r="F1240" t="n">
        <v>0</v>
      </c>
      <c r="G1240">
        <f>LEFT(FOC[[#This Row],[combo]],FIND("@",FOC[[#This Row],[combo]])-1)</f>
        <v/>
      </c>
    </row>
    <row r="1241">
      <c r="A1241" t="inlineStr">
        <is>
          <t>PKGK25VE0001000A</t>
        </is>
      </c>
      <c r="B1241" t="inlineStr">
        <is>
          <t>O</t>
        </is>
      </c>
      <c r="C1241">
        <f>FOC[[#This Row],[ppo_no]]&amp;FOC[[#This Row],[usage]]&amp;IFERROR(VALUE(FOC[[#This Row],[Column1]]),FOC[[#This Row],[Column1]])</f>
        <v/>
      </c>
      <c r="D1241" t="inlineStr">
        <is>
          <t>LILAC@LILAC-1950 S26</t>
        </is>
      </c>
      <c r="E1241" t="n">
        <v>1730</v>
      </c>
      <c r="F1241" t="n">
        <v>0</v>
      </c>
      <c r="G1241">
        <f>LEFT(FOC[[#This Row],[combo]],FIND("@",FOC[[#This Row],[combo]])-1)</f>
        <v/>
      </c>
    </row>
    <row r="1242">
      <c r="A1242" t="inlineStr">
        <is>
          <t>PKGK25VE0001000A</t>
        </is>
      </c>
      <c r="B1242" t="inlineStr">
        <is>
          <t>O</t>
        </is>
      </c>
      <c r="C1242">
        <f>FOC[[#This Row],[ppo_no]]&amp;FOC[[#This Row],[usage]]&amp;IFERROR(VALUE(FOC[[#This Row],[Column1]]),FOC[[#This Row],[Column1]])</f>
        <v/>
      </c>
      <c r="D1242" t="inlineStr">
        <is>
          <t>ACQUA@AQUA-1950 S26</t>
        </is>
      </c>
      <c r="E1242" t="n">
        <v>1821</v>
      </c>
      <c r="F1242" t="n">
        <v>0</v>
      </c>
      <c r="G1242">
        <f>LEFT(FOC[[#This Row],[combo]],FIND("@",FOC[[#This Row],[combo]])-1)</f>
        <v/>
      </c>
    </row>
    <row r="1243">
      <c r="A1243" t="inlineStr">
        <is>
          <t>PKGK25VE0001000A</t>
        </is>
      </c>
      <c r="B1243" t="inlineStr">
        <is>
          <t>O</t>
        </is>
      </c>
      <c r="C1243">
        <f>FOC[[#This Row],[ppo_no]]&amp;FOC[[#This Row],[usage]]&amp;IFERROR(VALUE(FOC[[#This Row],[Column1]]),FOC[[#This Row],[Column1]])</f>
        <v/>
      </c>
      <c r="D1243" t="inlineStr">
        <is>
          <t>CHILLI PEPPER@CHILI PEPPER -1950 S26</t>
        </is>
      </c>
      <c r="E1243" t="n">
        <v>2462</v>
      </c>
      <c r="F1243" t="n">
        <v>0</v>
      </c>
      <c r="G1243">
        <f>LEFT(FOC[[#This Row],[combo]],FIND("@",FOC[[#This Row],[combo]])-1)</f>
        <v/>
      </c>
    </row>
    <row r="1244">
      <c r="A1244" t="inlineStr">
        <is>
          <t>PKGK25VE0001032A</t>
        </is>
      </c>
      <c r="B1244" t="inlineStr">
        <is>
          <t>F</t>
        </is>
      </c>
      <c r="C1244">
        <f>FOC[[#This Row],[ppo_no]]&amp;FOC[[#This Row],[usage]]&amp;IFERROR(VALUE(FOC[[#This Row],[Column1]]),FOC[[#This Row],[Column1]])</f>
        <v/>
      </c>
      <c r="D1244" t="inlineStr">
        <is>
          <t>MANCLAR@MANCLARE -1950 S26/16-6340 TPG</t>
        </is>
      </c>
      <c r="E1244" t="n">
        <v>1188</v>
      </c>
      <c r="F1244" t="n">
        <v>0</v>
      </c>
      <c r="G1244">
        <f>LEFT(FOC[[#This Row],[combo]],FIND("@",FOC[[#This Row],[combo]])-1)</f>
        <v/>
      </c>
    </row>
    <row r="1245">
      <c r="A1245" t="inlineStr">
        <is>
          <t>PKGK25VE0001020A</t>
        </is>
      </c>
      <c r="B1245" t="inlineStr">
        <is>
          <t>F</t>
        </is>
      </c>
      <c r="C1245">
        <f>FOC[[#This Row],[ppo_no]]&amp;FOC[[#This Row],[usage]]&amp;IFERROR(VALUE(FOC[[#This Row],[Column1]]),FOC[[#This Row],[Column1]])</f>
        <v/>
      </c>
      <c r="D1245" t="inlineStr">
        <is>
          <t>HOT PINK@HOT PINK -1950 S26</t>
        </is>
      </c>
      <c r="E1245" t="n">
        <v>1122</v>
      </c>
      <c r="F1245" t="n">
        <v>0</v>
      </c>
      <c r="G1245">
        <f>LEFT(FOC[[#This Row],[combo]],FIND("@",FOC[[#This Row],[combo]])-1)</f>
        <v/>
      </c>
    </row>
    <row r="1246">
      <c r="A1246" t="inlineStr">
        <is>
          <t>PKGK25VE0001000A</t>
        </is>
      </c>
      <c r="B1246" t="inlineStr">
        <is>
          <t>O</t>
        </is>
      </c>
      <c r="C1246">
        <f>FOC[[#This Row],[ppo_no]]&amp;FOC[[#This Row],[usage]]&amp;IFERROR(VALUE(FOC[[#This Row],[Column1]]),FOC[[#This Row],[Column1]])</f>
        <v/>
      </c>
      <c r="D1246" t="inlineStr">
        <is>
          <t>EVER GREEN@EVER GREEN-1950 S26</t>
        </is>
      </c>
      <c r="E1246" t="n">
        <v>4596</v>
      </c>
      <c r="F1246" t="n">
        <v>0</v>
      </c>
      <c r="G1246">
        <f>LEFT(FOC[[#This Row],[combo]],FIND("@",FOC[[#This Row],[combo]])-1)</f>
        <v/>
      </c>
    </row>
    <row r="1247">
      <c r="A1247" t="inlineStr">
        <is>
          <t>PKGK25VE0001000A</t>
        </is>
      </c>
      <c r="B1247" t="inlineStr">
        <is>
          <t>B</t>
        </is>
      </c>
      <c r="C1247">
        <f>FOC[[#This Row],[ppo_no]]&amp;FOC[[#This Row],[usage]]&amp;IFERROR(VALUE(FOC[[#This Row],[Column1]]),FOC[[#This Row],[Column1]])</f>
        <v/>
      </c>
      <c r="D1247" t="inlineStr">
        <is>
          <t>ACQUA@AQUA-1950 S26</t>
        </is>
      </c>
      <c r="E1247" t="n">
        <v>1244</v>
      </c>
      <c r="F1247" t="n">
        <v>0</v>
      </c>
      <c r="G1247">
        <f>LEFT(FOC[[#This Row],[combo]],FIND("@",FOC[[#This Row],[combo]])-1)</f>
        <v/>
      </c>
    </row>
    <row r="1248">
      <c r="A1248" t="inlineStr">
        <is>
          <t>PKGK25VE0003890B</t>
        </is>
      </c>
      <c r="B1248" t="inlineStr">
        <is>
          <t>B</t>
        </is>
      </c>
      <c r="C1248">
        <f>FOC[[#This Row],[ppo_no]]&amp;FOC[[#This Row],[usage]]&amp;IFERROR(VALUE(FOC[[#This Row],[Column1]]),FOC[[#This Row],[Column1]])</f>
        <v/>
      </c>
      <c r="D1248" t="inlineStr">
        <is>
          <t>JEP0442CRM@Eggnog</t>
        </is>
      </c>
      <c r="E1248" t="n">
        <v>1451</v>
      </c>
      <c r="F1248" t="n">
        <v>123</v>
      </c>
      <c r="G1248">
        <f>LEFT(FOC[[#This Row],[combo]],FIND("@",FOC[[#This Row],[combo]])-1)</f>
        <v/>
      </c>
    </row>
    <row r="1249">
      <c r="A1249" t="inlineStr">
        <is>
          <t>PKGK25VE0003893B</t>
        </is>
      </c>
      <c r="B1249" t="inlineStr">
        <is>
          <t>B</t>
        </is>
      </c>
      <c r="C1249">
        <f>FOC[[#This Row],[ppo_no]]&amp;FOC[[#This Row],[usage]]&amp;IFERROR(VALUE(FOC[[#This Row],[Column1]]),FOC[[#This Row],[Column1]])</f>
        <v/>
      </c>
      <c r="D1249" t="inlineStr">
        <is>
          <t>JEP0453BLK@ANTHRACITE</t>
        </is>
      </c>
      <c r="E1249" t="n">
        <v>2430</v>
      </c>
      <c r="F1249" t="n">
        <v>30</v>
      </c>
      <c r="G1249">
        <f>LEFT(FOC[[#This Row],[combo]],FIND("@",FOC[[#This Row],[combo]])-1)</f>
        <v/>
      </c>
    </row>
    <row r="1250">
      <c r="A1250" t="inlineStr">
        <is>
          <t>PKGK25VE0003890B</t>
        </is>
      </c>
      <c r="B1250" t="inlineStr">
        <is>
          <t>B</t>
        </is>
      </c>
      <c r="C1250">
        <f>FOC[[#This Row],[ppo_no]]&amp;FOC[[#This Row],[usage]]&amp;IFERROR(VALUE(FOC[[#This Row],[Column1]]),FOC[[#This Row],[Column1]])</f>
        <v/>
      </c>
      <c r="D1250" t="inlineStr">
        <is>
          <t>JEP0442CAM@Camel 17-1409 TCX</t>
        </is>
      </c>
      <c r="E1250" t="n">
        <v>1463</v>
      </c>
      <c r="F1250" t="n">
        <v>114</v>
      </c>
      <c r="G1250">
        <f>LEFT(FOC[[#This Row],[combo]],FIND("@",FOC[[#This Row],[combo]])-1)</f>
        <v/>
      </c>
    </row>
    <row r="1251">
      <c r="A1251" t="inlineStr">
        <is>
          <t>PKGK25VE0001000A</t>
        </is>
      </c>
      <c r="B1251" t="inlineStr">
        <is>
          <t>B</t>
        </is>
      </c>
      <c r="C1251">
        <f>FOC[[#This Row],[ppo_no]]&amp;FOC[[#This Row],[usage]]&amp;IFERROR(VALUE(FOC[[#This Row],[Column1]]),FOC[[#This Row],[Column1]])</f>
        <v/>
      </c>
      <c r="D1251" t="inlineStr">
        <is>
          <t>CAPRI@CAPRI-1950 S26</t>
        </is>
      </c>
      <c r="E1251" t="n">
        <v>1203.5</v>
      </c>
      <c r="F1251" t="n">
        <v>1</v>
      </c>
      <c r="G1251">
        <f>LEFT(FOC[[#This Row],[combo]],FIND("@",FOC[[#This Row],[combo]])-1)</f>
        <v/>
      </c>
    </row>
    <row r="1252">
      <c r="A1252" t="inlineStr">
        <is>
          <t>PKGK25VE0001000A</t>
        </is>
      </c>
      <c r="B1252" t="inlineStr">
        <is>
          <t>B</t>
        </is>
      </c>
      <c r="C1252">
        <f>FOC[[#This Row],[ppo_no]]&amp;FOC[[#This Row],[usage]]&amp;IFERROR(VALUE(FOC[[#This Row],[Column1]]),FOC[[#This Row],[Column1]])</f>
        <v/>
      </c>
      <c r="D1252" t="inlineStr">
        <is>
          <t>BLACK@BLACK-1950 S26</t>
        </is>
      </c>
      <c r="E1252" t="n">
        <v>2016</v>
      </c>
      <c r="F1252" t="n">
        <v>0</v>
      </c>
      <c r="G1252">
        <f>LEFT(FOC[[#This Row],[combo]],FIND("@",FOC[[#This Row],[combo]])-1)</f>
        <v/>
      </c>
    </row>
    <row r="1253">
      <c r="A1253" t="inlineStr">
        <is>
          <t>PKGK25VE0001032A</t>
        </is>
      </c>
      <c r="B1253" t="inlineStr">
        <is>
          <t>F</t>
        </is>
      </c>
      <c r="C1253">
        <f>FOC[[#This Row],[ppo_no]]&amp;FOC[[#This Row],[usage]]&amp;IFERROR(VALUE(FOC[[#This Row],[Column1]]),FOC[[#This Row],[Column1]])</f>
        <v/>
      </c>
      <c r="D1253" t="inlineStr">
        <is>
          <t>SUGAR CORAL@OPTIC WHITE/SUGAR CORAL -1950 S26</t>
        </is>
      </c>
      <c r="E1253" t="n">
        <v>1107</v>
      </c>
      <c r="F1253" t="n">
        <v>0</v>
      </c>
      <c r="G1253">
        <f>LEFT(FOC[[#This Row],[combo]],FIND("@",FOC[[#This Row],[combo]])-1)</f>
        <v/>
      </c>
    </row>
    <row r="1254">
      <c r="A1254" t="inlineStr">
        <is>
          <t>PKGK25VE0001032A</t>
        </is>
      </c>
      <c r="B1254" t="inlineStr">
        <is>
          <t>O</t>
        </is>
      </c>
      <c r="C1254">
        <f>FOC[[#This Row],[ppo_no]]&amp;FOC[[#This Row],[usage]]&amp;IFERROR(VALUE(FOC[[#This Row],[Column1]]),FOC[[#This Row],[Column1]])</f>
        <v/>
      </c>
      <c r="D1254" t="inlineStr">
        <is>
          <t>SUGAR CORAL@SUGAR CORAL</t>
        </is>
      </c>
      <c r="E1254" t="n">
        <v>1089</v>
      </c>
      <c r="F1254" t="n">
        <v>0</v>
      </c>
      <c r="G1254">
        <f>LEFT(FOC[[#This Row],[combo]],FIND("@",FOC[[#This Row],[combo]])-1)</f>
        <v/>
      </c>
    </row>
    <row r="1255">
      <c r="A1255" t="inlineStr">
        <is>
          <t>PKGK25VE0001000A</t>
        </is>
      </c>
      <c r="B1255" t="inlineStr">
        <is>
          <t>O</t>
        </is>
      </c>
      <c r="C1255">
        <f>FOC[[#This Row],[ppo_no]]&amp;FOC[[#This Row],[usage]]&amp;IFERROR(VALUE(FOC[[#This Row],[Column1]]),FOC[[#This Row],[Column1]])</f>
        <v/>
      </c>
      <c r="D1255" t="inlineStr">
        <is>
          <t>AIRY BLUE@AIRY BLUE-1950 S26</t>
        </is>
      </c>
      <c r="E1255" t="n">
        <v>2928</v>
      </c>
      <c r="F1255" t="n">
        <v>0</v>
      </c>
      <c r="G1255">
        <f>LEFT(FOC[[#This Row],[combo]],FIND("@",FOC[[#This Row],[combo]])-1)</f>
        <v/>
      </c>
    </row>
    <row r="1256">
      <c r="A1256" t="inlineStr">
        <is>
          <t>PKGK25VE0001032A</t>
        </is>
      </c>
      <c r="B1256" t="inlineStr">
        <is>
          <t>O</t>
        </is>
      </c>
      <c r="C1256">
        <f>FOC[[#This Row],[ppo_no]]&amp;FOC[[#This Row],[usage]]&amp;IFERROR(VALUE(FOC[[#This Row],[Column1]]),FOC[[#This Row],[Column1]])</f>
        <v/>
      </c>
      <c r="D1256" t="inlineStr">
        <is>
          <t>WHITE@OPTIC WHITE/19-4024 TPG (Navy)/18-2336 TPG</t>
        </is>
      </c>
      <c r="E1256" t="n">
        <v>1330</v>
      </c>
      <c r="F1256" t="n">
        <v>0</v>
      </c>
      <c r="G1256">
        <f>LEFT(FOC[[#This Row],[combo]],FIND("@",FOC[[#This Row],[combo]])-1)</f>
        <v/>
      </c>
    </row>
    <row r="1257">
      <c r="A1257" t="inlineStr">
        <is>
          <t>PKGK25VE0001032A</t>
        </is>
      </c>
      <c r="B1257" t="inlineStr">
        <is>
          <t>B</t>
        </is>
      </c>
      <c r="C1257">
        <f>FOC[[#This Row],[ppo_no]]&amp;FOC[[#This Row],[usage]]&amp;IFERROR(VALUE(FOC[[#This Row],[Column1]]),FOC[[#This Row],[Column1]])</f>
        <v/>
      </c>
      <c r="D1257" t="inlineStr">
        <is>
          <t>WHITE@OPTIC WHITE</t>
        </is>
      </c>
      <c r="E1257" t="n">
        <v>919</v>
      </c>
      <c r="F1257" t="n">
        <v>0</v>
      </c>
      <c r="G1257">
        <f>LEFT(FOC[[#This Row],[combo]],FIND("@",FOC[[#This Row],[combo]])-1)</f>
        <v/>
      </c>
    </row>
    <row r="1258">
      <c r="A1258" t="inlineStr">
        <is>
          <t>PKGK25VE0001020A</t>
        </is>
      </c>
      <c r="B1258" t="inlineStr">
        <is>
          <t>B</t>
        </is>
      </c>
      <c r="C1258">
        <f>FOC[[#This Row],[ppo_no]]&amp;FOC[[#This Row],[usage]]&amp;IFERROR(VALUE(FOC[[#This Row],[Column1]]),FOC[[#This Row],[Column1]])</f>
        <v/>
      </c>
      <c r="D1258" t="inlineStr">
        <is>
          <t>OPTIC WHITE@OPTIC WHITE</t>
        </is>
      </c>
      <c r="E1258" t="n">
        <v>1066.5</v>
      </c>
      <c r="F1258" t="n">
        <v>0</v>
      </c>
      <c r="G1258">
        <f>LEFT(FOC[[#This Row],[combo]],FIND("@",FOC[[#This Row],[combo]])-1)</f>
        <v/>
      </c>
    </row>
    <row r="1259">
      <c r="A1259" t="inlineStr">
        <is>
          <t>PKGK25VE0001032A</t>
        </is>
      </c>
      <c r="B1259" t="inlineStr">
        <is>
          <t>B</t>
        </is>
      </c>
      <c r="C1259">
        <f>FOC[[#This Row],[ppo_no]]&amp;FOC[[#This Row],[usage]]&amp;IFERROR(VALUE(FOC[[#This Row],[Column1]]),FOC[[#This Row],[Column1]])</f>
        <v/>
      </c>
      <c r="D1259" t="inlineStr">
        <is>
          <t>BLACK@BLACK-1950 S26</t>
        </is>
      </c>
      <c r="E1259" t="n">
        <v>962</v>
      </c>
      <c r="F1259" t="n">
        <v>0</v>
      </c>
      <c r="G1259">
        <f>LEFT(FOC[[#This Row],[combo]],FIND("@",FOC[[#This Row],[combo]])-1)</f>
        <v/>
      </c>
    </row>
    <row r="1260">
      <c r="A1260" t="inlineStr">
        <is>
          <t>PKGK25VE0001020A</t>
        </is>
      </c>
      <c r="B1260" t="inlineStr">
        <is>
          <t>B</t>
        </is>
      </c>
      <c r="C1260">
        <f>FOC[[#This Row],[ppo_no]]&amp;FOC[[#This Row],[usage]]&amp;IFERROR(VALUE(FOC[[#This Row],[Column1]]),FOC[[#This Row],[Column1]])</f>
        <v/>
      </c>
      <c r="D1260" t="inlineStr">
        <is>
          <t>CHILLI PEPPER@CHILI PEPPER -1950 S26</t>
        </is>
      </c>
      <c r="E1260" t="n">
        <v>933.5</v>
      </c>
      <c r="F1260" t="n">
        <v>0</v>
      </c>
      <c r="G1260">
        <f>LEFT(FOC[[#This Row],[combo]],FIND("@",FOC[[#This Row],[combo]])-1)</f>
        <v/>
      </c>
    </row>
    <row r="1261">
      <c r="A1261" t="inlineStr">
        <is>
          <t>PKGK25VE0001000A</t>
        </is>
      </c>
      <c r="B1261" t="inlineStr">
        <is>
          <t>F</t>
        </is>
      </c>
      <c r="C1261">
        <f>FOC[[#This Row],[ppo_no]]&amp;FOC[[#This Row],[usage]]&amp;IFERROR(VALUE(FOC[[#This Row],[Column1]]),FOC[[#This Row],[Column1]])</f>
        <v/>
      </c>
      <c r="D1261" t="inlineStr">
        <is>
          <t>EVER GREEN@EVER GREEN-1950 S26</t>
        </is>
      </c>
      <c r="E1261" t="n">
        <v>4728</v>
      </c>
      <c r="F1261" t="n">
        <v>0</v>
      </c>
      <c r="G1261">
        <f>LEFT(FOC[[#This Row],[combo]],FIND("@",FOC[[#This Row],[combo]])-1)</f>
        <v/>
      </c>
    </row>
    <row r="1262">
      <c r="A1262" t="inlineStr">
        <is>
          <t>PKGK25VE0001000A</t>
        </is>
      </c>
      <c r="B1262" t="inlineStr">
        <is>
          <t>B</t>
        </is>
      </c>
      <c r="C1262">
        <f>FOC[[#This Row],[ppo_no]]&amp;FOC[[#This Row],[usage]]&amp;IFERROR(VALUE(FOC[[#This Row],[Column1]]),FOC[[#This Row],[Column1]])</f>
        <v/>
      </c>
      <c r="D1262" t="inlineStr">
        <is>
          <t>ORANGE@17-1553 TPG -Orange</t>
        </is>
      </c>
      <c r="E1262" t="n">
        <v>766.5</v>
      </c>
      <c r="F1262" t="n">
        <v>0</v>
      </c>
      <c r="G1262">
        <f>LEFT(FOC[[#This Row],[combo]],FIND("@",FOC[[#This Row],[combo]])-1)</f>
        <v/>
      </c>
    </row>
    <row r="1263">
      <c r="A1263" t="inlineStr">
        <is>
          <t>PKGK25VE0001000A</t>
        </is>
      </c>
      <c r="B1263" t="inlineStr">
        <is>
          <t>F</t>
        </is>
      </c>
      <c r="C1263">
        <f>FOC[[#This Row],[ppo_no]]&amp;FOC[[#This Row],[usage]]&amp;IFERROR(VALUE(FOC[[#This Row],[Column1]]),FOC[[#This Row],[Column1]])</f>
        <v/>
      </c>
      <c r="D1263" t="inlineStr">
        <is>
          <t>AIRY BLUE@AIRY BLUE-1950 S26</t>
        </is>
      </c>
      <c r="E1263" t="n">
        <v>2895</v>
      </c>
      <c r="F1263" t="n">
        <v>0</v>
      </c>
      <c r="G1263">
        <f>LEFT(FOC[[#This Row],[combo]],FIND("@",FOC[[#This Row],[combo]])-1)</f>
        <v/>
      </c>
    </row>
    <row r="1264">
      <c r="A1264" t="inlineStr">
        <is>
          <t>PKGK25VE0001032A</t>
        </is>
      </c>
      <c r="B1264" t="inlineStr">
        <is>
          <t>U</t>
        </is>
      </c>
      <c r="C1264">
        <f>FOC[[#This Row],[ppo_no]]&amp;FOC[[#This Row],[usage]]&amp;IFERROR(VALUE(FOC[[#This Row],[Column1]]),FOC[[#This Row],[Column1]])</f>
        <v/>
      </c>
      <c r="D1264" t="inlineStr">
        <is>
          <t>WHITE@OPTIC WHITE/19-4024 TPG (Navy)</t>
        </is>
      </c>
      <c r="E1264" t="n">
        <v>1345</v>
      </c>
      <c r="F1264" t="n">
        <v>0</v>
      </c>
      <c r="G1264">
        <f>LEFT(FOC[[#This Row],[combo]],FIND("@",FOC[[#This Row],[combo]])-1)</f>
        <v/>
      </c>
    </row>
    <row r="1265">
      <c r="A1265" t="inlineStr">
        <is>
          <t>PKGK25VE0001032A</t>
        </is>
      </c>
      <c r="B1265" t="inlineStr">
        <is>
          <t>F</t>
        </is>
      </c>
      <c r="C1265">
        <f>FOC[[#This Row],[ppo_no]]&amp;FOC[[#This Row],[usage]]&amp;IFERROR(VALUE(FOC[[#This Row],[Column1]]),FOC[[#This Row],[Column1]])</f>
        <v/>
      </c>
      <c r="D1265" t="inlineStr">
        <is>
          <t>WHITE@OPTIC WHITE/18-2336 TPG</t>
        </is>
      </c>
      <c r="E1265" t="n">
        <v>1359</v>
      </c>
      <c r="F1265" t="n">
        <v>0</v>
      </c>
      <c r="G1265">
        <f>LEFT(FOC[[#This Row],[combo]],FIND("@",FOC[[#This Row],[combo]])-1)</f>
        <v/>
      </c>
    </row>
    <row r="1266">
      <c r="A1266" t="inlineStr">
        <is>
          <t>PKGK25VE0001000A</t>
        </is>
      </c>
      <c r="B1266" t="inlineStr">
        <is>
          <t>B</t>
        </is>
      </c>
      <c r="C1266">
        <f>FOC[[#This Row],[ppo_no]]&amp;FOC[[#This Row],[usage]]&amp;IFERROR(VALUE(FOC[[#This Row],[Column1]]),FOC[[#This Row],[Column1]])</f>
        <v/>
      </c>
      <c r="D1266" t="inlineStr">
        <is>
          <t>EVER GREEN@EVER GREEN-1950 S26</t>
        </is>
      </c>
      <c r="E1266" t="n">
        <v>3230</v>
      </c>
      <c r="F1266" t="n">
        <v>0</v>
      </c>
      <c r="G1266">
        <f>LEFT(FOC[[#This Row],[combo]],FIND("@",FOC[[#This Row],[combo]])-1)</f>
        <v/>
      </c>
    </row>
    <row r="1267">
      <c r="A1267" t="inlineStr">
        <is>
          <t>PKGK25VE0001000A</t>
        </is>
      </c>
      <c r="B1267" t="inlineStr">
        <is>
          <t>B</t>
        </is>
      </c>
      <c r="C1267">
        <f>FOC[[#This Row],[ppo_no]]&amp;FOC[[#This Row],[usage]]&amp;IFERROR(VALUE(FOC[[#This Row],[Column1]]),FOC[[#This Row],[Column1]])</f>
        <v/>
      </c>
      <c r="D1267" t="inlineStr">
        <is>
          <t>SUGAR CORAL@SUGAR CORAL -1950 S26</t>
        </is>
      </c>
      <c r="E1267" t="n">
        <v>1321.5</v>
      </c>
      <c r="F1267" t="n">
        <v>2</v>
      </c>
      <c r="G1267">
        <f>LEFT(FOC[[#This Row],[combo]],FIND("@",FOC[[#This Row],[combo]])-1)</f>
        <v/>
      </c>
    </row>
    <row r="1268">
      <c r="A1268" t="inlineStr">
        <is>
          <t>PKGK25VE0001020A</t>
        </is>
      </c>
      <c r="B1268" t="inlineStr">
        <is>
          <t>M1</t>
        </is>
      </c>
      <c r="C1268">
        <f>FOC[[#This Row],[ppo_no]]&amp;FOC[[#This Row],[usage]]&amp;IFERROR(VALUE(FOC[[#This Row],[Column1]]),FOC[[#This Row],[Column1]])</f>
        <v/>
      </c>
      <c r="D1268" t="inlineStr">
        <is>
          <t>EVER GREEN@15-1142 TPG</t>
        </is>
      </c>
      <c r="E1268" t="n">
        <v>50.5</v>
      </c>
      <c r="F1268" t="n">
        <v>0.5</v>
      </c>
      <c r="G1268">
        <f>LEFT(FOC[[#This Row],[combo]],FIND("@",FOC[[#This Row],[combo]])-1)</f>
        <v/>
      </c>
    </row>
    <row r="1269">
      <c r="A1269" t="inlineStr">
        <is>
          <t>PKGK25VE0003896D</t>
        </is>
      </c>
      <c r="B1269" t="inlineStr">
        <is>
          <t>O</t>
        </is>
      </c>
      <c r="C1269">
        <f>FOC[[#This Row],[ppo_no]]&amp;FOC[[#This Row],[usage]]&amp;IFERROR(VALUE(FOC[[#This Row],[Column1]]),FOC[[#This Row],[Column1]])</f>
        <v/>
      </c>
      <c r="D1269" t="inlineStr">
        <is>
          <t>JEP0459LGN@LIME GREEN – Swamp 15-6310 TCX</t>
        </is>
      </c>
      <c r="E1269" t="n">
        <v>1306</v>
      </c>
      <c r="F1269" t="n">
        <v>0</v>
      </c>
      <c r="G1269">
        <f>LEFT(FOC[[#This Row],[combo]],FIND("@",FOC[[#This Row],[combo]])-1)</f>
        <v/>
      </c>
    </row>
    <row r="1270">
      <c r="A1270" t="inlineStr">
        <is>
          <t>PKGK25VE0003896D</t>
        </is>
      </c>
      <c r="B1270" t="inlineStr">
        <is>
          <t>B</t>
        </is>
      </c>
      <c r="C1270">
        <f>FOC[[#This Row],[ppo_no]]&amp;FOC[[#This Row],[usage]]&amp;IFERROR(VALUE(FOC[[#This Row],[Column1]]),FOC[[#This Row],[Column1]])</f>
        <v/>
      </c>
      <c r="D1270" t="inlineStr">
        <is>
          <t>JEP0459COR@Coral-</t>
        </is>
      </c>
      <c r="E1270" t="n">
        <v>1978</v>
      </c>
      <c r="F1270" t="n">
        <v>147</v>
      </c>
      <c r="G1270">
        <f>LEFT(FOC[[#This Row],[combo]],FIND("@",FOC[[#This Row],[combo]])-1)</f>
        <v/>
      </c>
    </row>
    <row r="1271">
      <c r="A1271" t="inlineStr">
        <is>
          <t>PKGK25VE0003896D</t>
        </is>
      </c>
      <c r="B1271" t="inlineStr">
        <is>
          <t>B</t>
        </is>
      </c>
      <c r="C1271">
        <f>FOC[[#This Row],[ppo_no]]&amp;FOC[[#This Row],[usage]]&amp;IFERROR(VALUE(FOC[[#This Row],[Column1]]),FOC[[#This Row],[Column1]])</f>
        <v/>
      </c>
      <c r="D1271" t="inlineStr">
        <is>
          <t>JEP0459BGN@Bright Green</t>
        </is>
      </c>
      <c r="E1271" t="n">
        <v>1846</v>
      </c>
      <c r="F1271" t="n">
        <v>225</v>
      </c>
      <c r="G1271">
        <f>LEFT(FOC[[#This Row],[combo]],FIND("@",FOC[[#This Row],[combo]])-1)</f>
        <v/>
      </c>
    </row>
    <row r="1272">
      <c r="A1272" t="inlineStr">
        <is>
          <t>PKGK25VE0001000A</t>
        </is>
      </c>
      <c r="B1272" t="inlineStr">
        <is>
          <t>B</t>
        </is>
      </c>
      <c r="C1272">
        <f>FOC[[#This Row],[ppo_no]]&amp;FOC[[#This Row],[usage]]&amp;IFERROR(VALUE(FOC[[#This Row],[Column1]]),FOC[[#This Row],[Column1]])</f>
        <v/>
      </c>
      <c r="D1272" t="inlineStr">
        <is>
          <t>AIRY BLUE@AIRY BLUE-1950 S26</t>
        </is>
      </c>
      <c r="E1272" t="n">
        <v>2020.1</v>
      </c>
      <c r="F1272" t="n">
        <v>0</v>
      </c>
      <c r="G1272">
        <f>LEFT(FOC[[#This Row],[combo]],FIND("@",FOC[[#This Row],[combo]])-1)</f>
        <v/>
      </c>
    </row>
    <row r="1273">
      <c r="A1273" t="inlineStr">
        <is>
          <t>PKGK25VE0001020A</t>
        </is>
      </c>
      <c r="B1273" t="inlineStr">
        <is>
          <t>M1</t>
        </is>
      </c>
      <c r="C1273">
        <f>FOC[[#This Row],[ppo_no]]&amp;FOC[[#This Row],[usage]]&amp;IFERROR(VALUE(FOC[[#This Row],[Column1]]),FOC[[#This Row],[Column1]])</f>
        <v/>
      </c>
      <c r="D1273" t="inlineStr">
        <is>
          <t>CHILLI PEPPER@19-4026 TPG (MANCLAR)</t>
        </is>
      </c>
      <c r="E1273" t="n">
        <v>54</v>
      </c>
      <c r="F1273" t="n">
        <v>1.5</v>
      </c>
      <c r="G1273">
        <f>LEFT(FOC[[#This Row],[combo]],FIND("@",FOC[[#This Row],[combo]])-1)</f>
        <v/>
      </c>
    </row>
    <row r="1274">
      <c r="A1274" t="inlineStr">
        <is>
          <t>PKGK25VE0001000A</t>
        </is>
      </c>
      <c r="B1274" t="inlineStr">
        <is>
          <t>M1</t>
        </is>
      </c>
      <c r="C1274">
        <f>FOC[[#This Row],[ppo_no]]&amp;FOC[[#This Row],[usage]]&amp;IFERROR(VALUE(FOC[[#This Row],[Column1]]),FOC[[#This Row],[Column1]])</f>
        <v/>
      </c>
      <c r="D1274" t="inlineStr">
        <is>
          <t>NAVY@19-1557 TPG(CHILI PEPPER)</t>
        </is>
      </c>
      <c r="E1274" t="n">
        <v>163</v>
      </c>
      <c r="F1274" t="n">
        <v>0</v>
      </c>
      <c r="G1274">
        <f>LEFT(FOC[[#This Row],[combo]],FIND("@",FOC[[#This Row],[combo]])-1)</f>
        <v/>
      </c>
    </row>
    <row r="1275">
      <c r="A1275" t="inlineStr">
        <is>
          <t>PKGK25VE0001000A</t>
        </is>
      </c>
      <c r="B1275" t="inlineStr">
        <is>
          <t>M1</t>
        </is>
      </c>
      <c r="C1275">
        <f>FOC[[#This Row],[ppo_no]]&amp;FOC[[#This Row],[usage]]&amp;IFERROR(VALUE(FOC[[#This Row],[Column1]]),FOC[[#This Row],[Column1]])</f>
        <v/>
      </c>
      <c r="D1275" t="inlineStr">
        <is>
          <t>YELLOW@19-4024 TPG (Navy)</t>
        </is>
      </c>
      <c r="E1275" t="n">
        <v>45</v>
      </c>
      <c r="F1275" t="n">
        <v>0</v>
      </c>
      <c r="G1275">
        <f>LEFT(FOC[[#This Row],[combo]],FIND("@",FOC[[#This Row],[combo]])-1)</f>
        <v/>
      </c>
    </row>
    <row r="1276">
      <c r="A1276" t="inlineStr">
        <is>
          <t>PKGK25VE0001000A</t>
        </is>
      </c>
      <c r="B1276" t="inlineStr">
        <is>
          <t>F</t>
        </is>
      </c>
      <c r="C1276">
        <f>FOC[[#This Row],[ppo_no]]&amp;FOC[[#This Row],[usage]]&amp;IFERROR(VALUE(FOC[[#This Row],[Column1]]),FOC[[#This Row],[Column1]])</f>
        <v/>
      </c>
      <c r="D1276" t="inlineStr">
        <is>
          <t>CAPRI@CAPRI-1950 S26</t>
        </is>
      </c>
      <c r="E1276" t="n">
        <v>1742</v>
      </c>
      <c r="F1276" t="n">
        <v>0</v>
      </c>
      <c r="G1276">
        <f>LEFT(FOC[[#This Row],[combo]],FIND("@",FOC[[#This Row],[combo]])-1)</f>
        <v/>
      </c>
    </row>
    <row r="1277">
      <c r="A1277" t="inlineStr">
        <is>
          <t>PKGK25VE0001000A</t>
        </is>
      </c>
      <c r="B1277" t="inlineStr">
        <is>
          <t>B</t>
        </is>
      </c>
      <c r="C1277">
        <f>FOC[[#This Row],[ppo_no]]&amp;FOC[[#This Row],[usage]]&amp;IFERROR(VALUE(FOC[[#This Row],[Column1]]),FOC[[#This Row],[Column1]])</f>
        <v/>
      </c>
      <c r="D1277" t="inlineStr">
        <is>
          <t>TEA ROSE@TEA ROSE -1950 S26</t>
        </is>
      </c>
      <c r="E1277" t="n">
        <v>2021</v>
      </c>
      <c r="F1277" t="n">
        <v>3</v>
      </c>
      <c r="G1277">
        <f>LEFT(FOC[[#This Row],[combo]],FIND("@",FOC[[#This Row],[combo]])-1)</f>
        <v/>
      </c>
    </row>
    <row r="1278">
      <c r="A1278" t="inlineStr">
        <is>
          <t>PKGK25VE0001020A</t>
        </is>
      </c>
      <c r="B1278" t="inlineStr">
        <is>
          <t>M1</t>
        </is>
      </c>
      <c r="C1278">
        <f>FOC[[#This Row],[ppo_no]]&amp;FOC[[#This Row],[usage]]&amp;IFERROR(VALUE(FOC[[#This Row],[Column1]]),FOC[[#This Row],[Column1]])</f>
        <v/>
      </c>
      <c r="D1278" t="inlineStr">
        <is>
          <t>HOT PINK@19-4026 TPG (MANCLAR)</t>
        </is>
      </c>
      <c r="E1278" t="n">
        <v>29</v>
      </c>
      <c r="F1278" t="n">
        <v>0</v>
      </c>
      <c r="G1278">
        <f>LEFT(FOC[[#This Row],[combo]],FIND("@",FOC[[#This Row],[combo]])-1)</f>
        <v/>
      </c>
    </row>
    <row r="1279">
      <c r="A1279" t="inlineStr">
        <is>
          <t>PKGK25VE0001020A</t>
        </is>
      </c>
      <c r="B1279" t="inlineStr">
        <is>
          <t>M1</t>
        </is>
      </c>
      <c r="C1279">
        <f>FOC[[#This Row],[ppo_no]]&amp;FOC[[#This Row],[usage]]&amp;IFERROR(VALUE(FOC[[#This Row],[Column1]]),FOC[[#This Row],[Column1]])</f>
        <v/>
      </c>
      <c r="D1279" t="inlineStr">
        <is>
          <t>BLACK@19-4150 TPG</t>
        </is>
      </c>
      <c r="E1279" t="n">
        <v>53.5</v>
      </c>
      <c r="F1279" t="n">
        <v>0</v>
      </c>
      <c r="G1279">
        <f>LEFT(FOC[[#This Row],[combo]],FIND("@",FOC[[#This Row],[combo]])-1)</f>
        <v/>
      </c>
    </row>
    <row r="1280">
      <c r="A1280" t="inlineStr">
        <is>
          <t>PKGK25VE0001000A</t>
        </is>
      </c>
      <c r="B1280" t="inlineStr">
        <is>
          <t>M1</t>
        </is>
      </c>
      <c r="C1280">
        <f>FOC[[#This Row],[ppo_no]]&amp;FOC[[#This Row],[usage]]&amp;IFERROR(VALUE(FOC[[#This Row],[Column1]]),FOC[[#This Row],[Column1]])</f>
        <v/>
      </c>
      <c r="D1280" t="inlineStr">
        <is>
          <t>SUGAR CORAL@19-3919  TPG</t>
        </is>
      </c>
      <c r="E1280" t="n">
        <v>55</v>
      </c>
      <c r="F1280" t="n">
        <v>0</v>
      </c>
      <c r="G1280">
        <f>LEFT(FOC[[#This Row],[combo]],FIND("@",FOC[[#This Row],[combo]])-1)</f>
        <v/>
      </c>
    </row>
    <row r="1281">
      <c r="A1281" t="inlineStr">
        <is>
          <t>PKGK25VE0001000A</t>
        </is>
      </c>
      <c r="B1281" t="inlineStr">
        <is>
          <t>O</t>
        </is>
      </c>
      <c r="C1281">
        <f>FOC[[#This Row],[ppo_no]]&amp;FOC[[#This Row],[usage]]&amp;IFERROR(VALUE(FOC[[#This Row],[Column1]]),FOC[[#This Row],[Column1]])</f>
        <v/>
      </c>
      <c r="D1281" t="inlineStr">
        <is>
          <t>CAPRI@CAPRI-1950 S26</t>
        </is>
      </c>
      <c r="E1281" t="n">
        <v>1705</v>
      </c>
      <c r="F1281" t="n">
        <v>0</v>
      </c>
      <c r="G1281">
        <f>LEFT(FOC[[#This Row],[combo]],FIND("@",FOC[[#This Row],[combo]])-1)</f>
        <v/>
      </c>
    </row>
    <row r="1282">
      <c r="A1282" t="inlineStr">
        <is>
          <t>PKGK25VE0001000A</t>
        </is>
      </c>
      <c r="B1282" t="inlineStr">
        <is>
          <t>B</t>
        </is>
      </c>
      <c r="C1282">
        <f>FOC[[#This Row],[ppo_no]]&amp;FOC[[#This Row],[usage]]&amp;IFERROR(VALUE(FOC[[#This Row],[Column1]]),FOC[[#This Row],[Column1]])</f>
        <v/>
      </c>
      <c r="D1282" t="inlineStr">
        <is>
          <t>CAMPANULA@CAMPANULA-1950 S26</t>
        </is>
      </c>
      <c r="E1282" t="n">
        <v>1892.5</v>
      </c>
      <c r="F1282" t="n">
        <v>0</v>
      </c>
      <c r="G1282">
        <f>LEFT(FOC[[#This Row],[combo]],FIND("@",FOC[[#This Row],[combo]])-1)</f>
        <v/>
      </c>
    </row>
    <row r="1283">
      <c r="A1283" t="inlineStr">
        <is>
          <t>PKGK25VE0001000A</t>
        </is>
      </c>
      <c r="B1283" t="inlineStr">
        <is>
          <t>B</t>
        </is>
      </c>
      <c r="C1283">
        <f>FOC[[#This Row],[ppo_no]]&amp;FOC[[#This Row],[usage]]&amp;IFERROR(VALUE(FOC[[#This Row],[Column1]]),FOC[[#This Row],[Column1]])</f>
        <v/>
      </c>
      <c r="D1283" t="inlineStr">
        <is>
          <t>PURPLE@PURPLE-1950 S26</t>
        </is>
      </c>
      <c r="E1283" t="n">
        <v>809</v>
      </c>
      <c r="F1283" t="n">
        <v>0</v>
      </c>
      <c r="G1283">
        <f>LEFT(FOC[[#This Row],[combo]],FIND("@",FOC[[#This Row],[combo]])-1)</f>
        <v/>
      </c>
    </row>
    <row r="1284">
      <c r="A1284" t="inlineStr">
        <is>
          <t>PKGK24VE0004591A</t>
        </is>
      </c>
      <c r="B1284" t="inlineStr">
        <is>
          <t>B</t>
        </is>
      </c>
      <c r="C1284">
        <f>FOC[[#This Row],[ppo_no]]&amp;FOC[[#This Row],[usage]]&amp;IFERROR(VALUE(FOC[[#This Row],[Column1]]),FOC[[#This Row],[Column1]])</f>
        <v/>
      </c>
      <c r="D1284" t="inlineStr">
        <is>
          <t>BLUE@BLUE -CLS COBY W25/White -CLS COBY W25</t>
        </is>
      </c>
      <c r="E1284" t="n">
        <v>2547.5</v>
      </c>
      <c r="F1284" t="n">
        <v>0</v>
      </c>
      <c r="G1284">
        <f>LEFT(FOC[[#This Row],[combo]],FIND("@",FOC[[#This Row],[combo]])-1)</f>
        <v/>
      </c>
    </row>
    <row r="1285">
      <c r="A1285" t="inlineStr">
        <is>
          <t>PKGK25VE0001000A</t>
        </is>
      </c>
      <c r="B1285" t="inlineStr">
        <is>
          <t>F</t>
        </is>
      </c>
      <c r="C1285">
        <f>FOC[[#This Row],[ppo_no]]&amp;FOC[[#This Row],[usage]]&amp;IFERROR(VALUE(FOC[[#This Row],[Column1]]),FOC[[#This Row],[Column1]])</f>
        <v/>
      </c>
      <c r="D1285" t="inlineStr">
        <is>
          <t>MANCLAR@MANCLARE -1950 S26</t>
        </is>
      </c>
      <c r="E1285" t="n">
        <v>2068</v>
      </c>
      <c r="F1285" t="n">
        <v>0</v>
      </c>
      <c r="G1285">
        <f>LEFT(FOC[[#This Row],[combo]],FIND("@",FOC[[#This Row],[combo]])-1)</f>
        <v/>
      </c>
    </row>
    <row r="1286">
      <c r="A1286" t="inlineStr">
        <is>
          <t>PKGK25VE0001000A</t>
        </is>
      </c>
      <c r="B1286" t="inlineStr">
        <is>
          <t>B</t>
        </is>
      </c>
      <c r="C1286">
        <f>FOC[[#This Row],[ppo_no]]&amp;FOC[[#This Row],[usage]]&amp;IFERROR(VALUE(FOC[[#This Row],[Column1]]),FOC[[#This Row],[Column1]])</f>
        <v/>
      </c>
      <c r="D1286" t="inlineStr">
        <is>
          <t>YELLOW@13-0840 TPG(YELLOW)</t>
        </is>
      </c>
      <c r="E1286" t="n">
        <v>1287.5</v>
      </c>
      <c r="F1286" t="n">
        <v>0</v>
      </c>
      <c r="G1286">
        <f>LEFT(FOC[[#This Row],[combo]],FIND("@",FOC[[#This Row],[combo]])-1)</f>
        <v/>
      </c>
    </row>
    <row r="1287">
      <c r="A1287" t="inlineStr">
        <is>
          <t>PKGK25VE0001020A</t>
        </is>
      </c>
      <c r="B1287" t="inlineStr">
        <is>
          <t>B</t>
        </is>
      </c>
      <c r="C1287">
        <f>FOC[[#This Row],[ppo_no]]&amp;FOC[[#This Row],[usage]]&amp;IFERROR(VALUE(FOC[[#This Row],[Column1]]),FOC[[#This Row],[Column1]])</f>
        <v/>
      </c>
      <c r="D1287" t="inlineStr">
        <is>
          <t>EVER GREEN@EVER GREEN-1950 S26</t>
        </is>
      </c>
      <c r="E1287" t="n">
        <v>793.5</v>
      </c>
      <c r="F1287" t="n">
        <v>0</v>
      </c>
      <c r="G1287">
        <f>LEFT(FOC[[#This Row],[combo]],FIND("@",FOC[[#This Row],[combo]])-1)</f>
        <v/>
      </c>
    </row>
    <row r="1288">
      <c r="A1288" t="inlineStr">
        <is>
          <t>PKGK25VE0001020A</t>
        </is>
      </c>
      <c r="B1288" t="inlineStr">
        <is>
          <t>M1</t>
        </is>
      </c>
      <c r="C1288">
        <f>FOC[[#This Row],[ppo_no]]&amp;FOC[[#This Row],[usage]]&amp;IFERROR(VALUE(FOC[[#This Row],[Column1]]),FOC[[#This Row],[Column1]])</f>
        <v/>
      </c>
      <c r="D1288" t="inlineStr">
        <is>
          <t>NAVY@17-5641 TPG</t>
        </is>
      </c>
      <c r="E1288" t="n">
        <v>52</v>
      </c>
      <c r="F1288" t="n">
        <v>0</v>
      </c>
      <c r="G1288">
        <f>LEFT(FOC[[#This Row],[combo]],FIND("@",FOC[[#This Row],[combo]])-1)</f>
        <v/>
      </c>
    </row>
    <row r="1289">
      <c r="A1289" t="inlineStr">
        <is>
          <t>PKGK25VE0001032A</t>
        </is>
      </c>
      <c r="B1289" t="inlineStr">
        <is>
          <t>M1</t>
        </is>
      </c>
      <c r="C1289">
        <f>FOC[[#This Row],[ppo_no]]&amp;FOC[[#This Row],[usage]]&amp;IFERROR(VALUE(FOC[[#This Row],[Column1]]),FOC[[#This Row],[Column1]])</f>
        <v/>
      </c>
      <c r="D1289" t="inlineStr">
        <is>
          <t>SUGAR CORAL@19-4024 TPG (Navy)</t>
        </is>
      </c>
      <c r="E1289" t="n">
        <v>28</v>
      </c>
      <c r="F1289" t="n">
        <v>0</v>
      </c>
      <c r="G1289">
        <f>LEFT(FOC[[#This Row],[combo]],FIND("@",FOC[[#This Row],[combo]])-1)</f>
        <v/>
      </c>
    </row>
    <row r="1290">
      <c r="A1290" t="inlineStr">
        <is>
          <t>PKGK25VE0001032A</t>
        </is>
      </c>
      <c r="B1290" t="inlineStr">
        <is>
          <t>B</t>
        </is>
      </c>
      <c r="C1290">
        <f>FOC[[#This Row],[ppo_no]]&amp;FOC[[#This Row],[usage]]&amp;IFERROR(VALUE(FOC[[#This Row],[Column1]]),FOC[[#This Row],[Column1]])</f>
        <v/>
      </c>
      <c r="D1290" t="inlineStr">
        <is>
          <t>SUGAR CORAL@SUGAR CORAL -1950 S26</t>
        </is>
      </c>
      <c r="E1290" t="n">
        <v>754.5</v>
      </c>
      <c r="F1290" t="n">
        <v>0</v>
      </c>
      <c r="G1290">
        <f>LEFT(FOC[[#This Row],[combo]],FIND("@",FOC[[#This Row],[combo]])-1)</f>
        <v/>
      </c>
    </row>
    <row r="1291">
      <c r="A1291" t="inlineStr">
        <is>
          <t>PKGK24VE0009749A</t>
        </is>
      </c>
      <c r="B1291" t="inlineStr">
        <is>
          <t>M1</t>
        </is>
      </c>
      <c r="C1291">
        <f>FOC[[#This Row],[ppo_no]]&amp;FOC[[#This Row],[usage]]&amp;IFERROR(VALUE(FOC[[#This Row],[Column1]]),FOC[[#This Row],[Column1]])</f>
        <v/>
      </c>
      <c r="D1291" t="inlineStr">
        <is>
          <t>CHARCOAL@CHARCOAL</t>
        </is>
      </c>
      <c r="E1291" t="n">
        <v>129.5</v>
      </c>
      <c r="F1291" t="n">
        <v>2.5</v>
      </c>
      <c r="G1291">
        <f>LEFT(FOC[[#This Row],[combo]],FIND("@",FOC[[#This Row],[combo]])-1)</f>
        <v/>
      </c>
    </row>
    <row r="1292">
      <c r="A1292" t="inlineStr">
        <is>
          <t>PKGK25VE0001032A</t>
        </is>
      </c>
      <c r="B1292" t="inlineStr">
        <is>
          <t>M1</t>
        </is>
      </c>
      <c r="C1292">
        <f>FOC[[#This Row],[ppo_no]]&amp;FOC[[#This Row],[usage]]&amp;IFERROR(VALUE(FOC[[#This Row],[Column1]]),FOC[[#This Row],[Column1]])</f>
        <v/>
      </c>
      <c r="D1292" t="inlineStr">
        <is>
          <t>WHITE@19-4024 TPG (Navy)</t>
        </is>
      </c>
      <c r="E1292" t="n">
        <v>34</v>
      </c>
      <c r="F1292" t="n">
        <v>0</v>
      </c>
      <c r="G1292">
        <f>LEFT(FOC[[#This Row],[combo]],FIND("@",FOC[[#This Row],[combo]])-1)</f>
        <v/>
      </c>
    </row>
    <row r="1293">
      <c r="A1293" t="inlineStr">
        <is>
          <t>PKGK25VE0001032A</t>
        </is>
      </c>
      <c r="B1293" t="inlineStr">
        <is>
          <t>B</t>
        </is>
      </c>
      <c r="C1293">
        <f>FOC[[#This Row],[ppo_no]]&amp;FOC[[#This Row],[usage]]&amp;IFERROR(VALUE(FOC[[#This Row],[Column1]]),FOC[[#This Row],[Column1]])</f>
        <v/>
      </c>
      <c r="D1293" t="inlineStr">
        <is>
          <t>MANCLAR@MANCLARE -1950 S26</t>
        </is>
      </c>
      <c r="E1293" t="n">
        <v>806.6</v>
      </c>
      <c r="F1293" t="n">
        <v>0</v>
      </c>
      <c r="G1293">
        <f>LEFT(FOC[[#This Row],[combo]],FIND("@",FOC[[#This Row],[combo]])-1)</f>
        <v/>
      </c>
    </row>
    <row r="1294">
      <c r="A1294" t="inlineStr">
        <is>
          <t>PKGK25VE0001000A</t>
        </is>
      </c>
      <c r="B1294" t="inlineStr">
        <is>
          <t>M1</t>
        </is>
      </c>
      <c r="C1294">
        <f>FOC[[#This Row],[ppo_no]]&amp;FOC[[#This Row],[usage]]&amp;IFERROR(VALUE(FOC[[#This Row],[Column1]]),FOC[[#This Row],[Column1]])</f>
        <v/>
      </c>
      <c r="D1294" t="inlineStr">
        <is>
          <t>HOT PINK@18-4220 TPG</t>
        </is>
      </c>
      <c r="E1294" t="n">
        <v>51</v>
      </c>
      <c r="F1294" t="n">
        <v>2</v>
      </c>
      <c r="G1294">
        <f>LEFT(FOC[[#This Row],[combo]],FIND("@",FOC[[#This Row],[combo]])-1)</f>
        <v/>
      </c>
    </row>
    <row r="1295">
      <c r="A1295" t="inlineStr">
        <is>
          <t>PKGK25VE0001000A</t>
        </is>
      </c>
      <c r="B1295" t="inlineStr">
        <is>
          <t>M1</t>
        </is>
      </c>
      <c r="C1295">
        <f>FOC[[#This Row],[ppo_no]]&amp;FOC[[#This Row],[usage]]&amp;IFERROR(VALUE(FOC[[#This Row],[Column1]]),FOC[[#This Row],[Column1]])</f>
        <v/>
      </c>
      <c r="D1295" t="inlineStr">
        <is>
          <t>ACQUA@14-4121 TPG (BLUE BELL)</t>
        </is>
      </c>
      <c r="E1295" t="n">
        <v>62.5</v>
      </c>
      <c r="F1295" t="n">
        <v>12</v>
      </c>
      <c r="G1295">
        <f>LEFT(FOC[[#This Row],[combo]],FIND("@",FOC[[#This Row],[combo]])-1)</f>
        <v/>
      </c>
    </row>
    <row r="1296">
      <c r="A1296" t="inlineStr">
        <is>
          <t>PKGK25VE0001000A</t>
        </is>
      </c>
      <c r="B1296" t="inlineStr">
        <is>
          <t>M1</t>
        </is>
      </c>
      <c r="C1296">
        <f>FOC[[#This Row],[ppo_no]]&amp;FOC[[#This Row],[usage]]&amp;IFERROR(VALUE(FOC[[#This Row],[Column1]]),FOC[[#This Row],[Column1]])</f>
        <v/>
      </c>
      <c r="D1296" t="inlineStr">
        <is>
          <t>CHILLI PEPPER@19-4024 TPG (Navy)</t>
        </is>
      </c>
      <c r="E1296" t="n">
        <v>71.5</v>
      </c>
      <c r="F1296" t="n">
        <v>0</v>
      </c>
      <c r="G1296">
        <f>LEFT(FOC[[#This Row],[combo]],FIND("@",FOC[[#This Row],[combo]])-1)</f>
        <v/>
      </c>
    </row>
    <row r="1297">
      <c r="A1297" t="inlineStr">
        <is>
          <t>PKGK25VE0001000A</t>
        </is>
      </c>
      <c r="B1297" t="inlineStr">
        <is>
          <t>B</t>
        </is>
      </c>
      <c r="C1297">
        <f>FOC[[#This Row],[ppo_no]]&amp;FOC[[#This Row],[usage]]&amp;IFERROR(VALUE(FOC[[#This Row],[Column1]]),FOC[[#This Row],[Column1]])</f>
        <v/>
      </c>
      <c r="D1297" t="inlineStr">
        <is>
          <t>LILAC@LILAC-1950 S26</t>
        </is>
      </c>
      <c r="E1297" t="n">
        <v>1206.5</v>
      </c>
      <c r="F1297" t="n">
        <v>71</v>
      </c>
      <c r="G1297">
        <f>LEFT(FOC[[#This Row],[combo]],FIND("@",FOC[[#This Row],[combo]])-1)</f>
        <v/>
      </c>
    </row>
    <row r="1298">
      <c r="A1298" t="inlineStr">
        <is>
          <t>PKGK25VE0003896D</t>
        </is>
      </c>
      <c r="B1298" t="inlineStr">
        <is>
          <t>F</t>
        </is>
      </c>
      <c r="C1298">
        <f>FOC[[#This Row],[ppo_no]]&amp;FOC[[#This Row],[usage]]&amp;IFERROR(VALUE(FOC[[#This Row],[Column1]]),FOC[[#This Row],[Column1]])</f>
        <v/>
      </c>
      <c r="D1298" t="inlineStr">
        <is>
          <t>JEP0459LGN@LIME GREEN – Swamp 15-6310 TCX</t>
        </is>
      </c>
      <c r="E1298" t="n">
        <v>1283</v>
      </c>
      <c r="F1298" t="n">
        <v>0</v>
      </c>
      <c r="G1298">
        <f>LEFT(FOC[[#This Row],[combo]],FIND("@",FOC[[#This Row],[combo]])-1)</f>
        <v/>
      </c>
    </row>
    <row r="1299">
      <c r="A1299" t="inlineStr">
        <is>
          <t>PKGK25VE0001000A</t>
        </is>
      </c>
      <c r="B1299" t="inlineStr">
        <is>
          <t>M1</t>
        </is>
      </c>
      <c r="C1299">
        <f>FOC[[#This Row],[ppo_no]]&amp;FOC[[#This Row],[usage]]&amp;IFERROR(VALUE(FOC[[#This Row],[Column1]]),FOC[[#This Row],[Column1]])</f>
        <v/>
      </c>
      <c r="D1299" t="inlineStr">
        <is>
          <t>AIRY BLUE@14-5718 TPG(ACQUA)</t>
        </is>
      </c>
      <c r="E1299" t="n">
        <v>76</v>
      </c>
      <c r="F1299" t="n">
        <v>0</v>
      </c>
      <c r="G1299">
        <f>LEFT(FOC[[#This Row],[combo]],FIND("@",FOC[[#This Row],[combo]])-1)</f>
        <v/>
      </c>
    </row>
    <row r="1300">
      <c r="A1300" t="inlineStr">
        <is>
          <t>PKGK25VE0004572A</t>
        </is>
      </c>
      <c r="B1300" t="inlineStr">
        <is>
          <t>B</t>
        </is>
      </c>
      <c r="C1300">
        <f>FOC[[#This Row],[ppo_no]]&amp;FOC[[#This Row],[usage]]&amp;IFERROR(VALUE(FOC[[#This Row],[Column1]]),FOC[[#This Row],[Column1]])</f>
        <v/>
      </c>
      <c r="D1300" t="inlineStr">
        <is>
          <t>JEP0448CHC@Coffee Bean</t>
        </is>
      </c>
      <c r="E1300" t="n">
        <v>3177</v>
      </c>
      <c r="F1300" t="n">
        <v>238</v>
      </c>
      <c r="G1300">
        <f>LEFT(FOC[[#This Row],[combo]],FIND("@",FOC[[#This Row],[combo]])-1)</f>
        <v/>
      </c>
    </row>
    <row r="1301">
      <c r="A1301" t="inlineStr">
        <is>
          <t>PKGK25VE0003890B</t>
        </is>
      </c>
      <c r="B1301" t="inlineStr">
        <is>
          <t>B</t>
        </is>
      </c>
      <c r="C1301">
        <f>FOC[[#This Row],[ppo_no]]&amp;FOC[[#This Row],[usage]]&amp;IFERROR(VALUE(FOC[[#This Row],[Column1]]),FOC[[#This Row],[Column1]])</f>
        <v/>
      </c>
      <c r="D1301" t="inlineStr">
        <is>
          <t>JEP0442BLK@ANTHRACITE</t>
        </is>
      </c>
      <c r="E1301" t="n">
        <v>1487.5</v>
      </c>
      <c r="F1301" t="n">
        <v>3.5</v>
      </c>
      <c r="G1301">
        <f>LEFT(FOC[[#This Row],[combo]],FIND("@",FOC[[#This Row],[combo]])-1)</f>
        <v/>
      </c>
    </row>
    <row r="1302">
      <c r="A1302" t="inlineStr">
        <is>
          <t>PKGK25VE0001000A</t>
        </is>
      </c>
      <c r="B1302" t="inlineStr">
        <is>
          <t>B</t>
        </is>
      </c>
      <c r="C1302">
        <f>FOC[[#This Row],[ppo_no]]&amp;FOC[[#This Row],[usage]]&amp;IFERROR(VALUE(FOC[[#This Row],[Column1]]),FOC[[#This Row],[Column1]])</f>
        <v/>
      </c>
      <c r="D1302" t="inlineStr">
        <is>
          <t>HOT PINK@HOT PINK -1950 S26</t>
        </is>
      </c>
      <c r="E1302" t="n">
        <v>913</v>
      </c>
      <c r="F1302" t="n">
        <v>0</v>
      </c>
      <c r="G1302">
        <f>LEFT(FOC[[#This Row],[combo]],FIND("@",FOC[[#This Row],[combo]])-1)</f>
        <v/>
      </c>
    </row>
    <row r="1303">
      <c r="A1303" t="inlineStr">
        <is>
          <t>PKGK25VE0001000A</t>
        </is>
      </c>
      <c r="B1303" t="inlineStr">
        <is>
          <t>O</t>
        </is>
      </c>
      <c r="C1303">
        <f>FOC[[#This Row],[ppo_no]]&amp;FOC[[#This Row],[usage]]&amp;IFERROR(VALUE(FOC[[#This Row],[Column1]]),FOC[[#This Row],[Column1]])</f>
        <v/>
      </c>
      <c r="D1303" t="inlineStr">
        <is>
          <t>ORANGE@17-1553 TPG -Orange</t>
        </is>
      </c>
      <c r="E1303" t="n">
        <v>1088</v>
      </c>
      <c r="F1303" t="n">
        <v>0</v>
      </c>
      <c r="G1303">
        <f>LEFT(FOC[[#This Row],[combo]],FIND("@",FOC[[#This Row],[combo]])-1)</f>
        <v/>
      </c>
    </row>
    <row r="1304">
      <c r="A1304" t="inlineStr">
        <is>
          <t>PKGK25VE0001000A</t>
        </is>
      </c>
      <c r="B1304" t="inlineStr">
        <is>
          <t>F</t>
        </is>
      </c>
      <c r="C1304">
        <f>FOC[[#This Row],[ppo_no]]&amp;FOC[[#This Row],[usage]]&amp;IFERROR(VALUE(FOC[[#This Row],[Column1]]),FOC[[#This Row],[Column1]])</f>
        <v/>
      </c>
      <c r="D1304" t="inlineStr">
        <is>
          <t>ORANGE@17-1553 TPG -Orange</t>
        </is>
      </c>
      <c r="E1304" t="n">
        <v>1102</v>
      </c>
      <c r="F1304" t="n">
        <v>0</v>
      </c>
      <c r="G1304">
        <f>LEFT(FOC[[#This Row],[combo]],FIND("@",FOC[[#This Row],[combo]])-1)</f>
        <v/>
      </c>
    </row>
    <row r="1305">
      <c r="A1305" t="inlineStr">
        <is>
          <t>PKGK25VE0001000A</t>
        </is>
      </c>
      <c r="B1305" t="inlineStr">
        <is>
          <t>M1</t>
        </is>
      </c>
      <c r="C1305">
        <f>FOC[[#This Row],[ppo_no]]&amp;FOC[[#This Row],[usage]]&amp;IFERROR(VALUE(FOC[[#This Row],[Column1]]),FOC[[#This Row],[Column1]])</f>
        <v/>
      </c>
      <c r="D1305" t="inlineStr">
        <is>
          <t>SUNNY LIME@17-4019 TPG</t>
        </is>
      </c>
      <c r="E1305" t="n">
        <v>45.5</v>
      </c>
      <c r="F1305" t="n">
        <v>0.5</v>
      </c>
      <c r="G1305">
        <f>LEFT(FOC[[#This Row],[combo]],FIND("@",FOC[[#This Row],[combo]])-1)</f>
        <v/>
      </c>
    </row>
    <row r="1306">
      <c r="A1306" t="inlineStr">
        <is>
          <t>PKGK25VE0001000A</t>
        </is>
      </c>
      <c r="B1306" t="inlineStr">
        <is>
          <t>M1</t>
        </is>
      </c>
      <c r="C1306">
        <f>FOC[[#This Row],[ppo_no]]&amp;FOC[[#This Row],[usage]]&amp;IFERROR(VALUE(FOC[[#This Row],[Column1]]),FOC[[#This Row],[Column1]])</f>
        <v/>
      </c>
      <c r="D1306" t="inlineStr">
        <is>
          <t>INDIGO@15-1142 TPG</t>
        </is>
      </c>
      <c r="E1306" t="n">
        <v>53.5</v>
      </c>
      <c r="F1306" t="n">
        <v>0</v>
      </c>
      <c r="G1306">
        <f>LEFT(FOC[[#This Row],[combo]],FIND("@",FOC[[#This Row],[combo]])-1)</f>
        <v/>
      </c>
    </row>
    <row r="1307">
      <c r="A1307" t="inlineStr">
        <is>
          <t>PKGK25VE0001000A</t>
        </is>
      </c>
      <c r="B1307" t="inlineStr">
        <is>
          <t>M1</t>
        </is>
      </c>
      <c r="C1307">
        <f>FOC[[#This Row],[ppo_no]]&amp;FOC[[#This Row],[usage]]&amp;IFERROR(VALUE(FOC[[#This Row],[Column1]]),FOC[[#This Row],[Column1]])</f>
        <v/>
      </c>
      <c r="D1307" t="inlineStr">
        <is>
          <t>CAMPANULA@16-1620 TPG</t>
        </is>
      </c>
      <c r="E1307" t="n">
        <v>71.5</v>
      </c>
      <c r="F1307" t="n">
        <v>0</v>
      </c>
      <c r="G1307">
        <f>LEFT(FOC[[#This Row],[combo]],FIND("@",FOC[[#This Row],[combo]])-1)</f>
        <v/>
      </c>
    </row>
    <row r="1308">
      <c r="A1308" t="inlineStr">
        <is>
          <t>PKGK25VE0001000A</t>
        </is>
      </c>
      <c r="B1308" t="inlineStr">
        <is>
          <t>M1</t>
        </is>
      </c>
      <c r="C1308">
        <f>FOC[[#This Row],[ppo_no]]&amp;FOC[[#This Row],[usage]]&amp;IFERROR(VALUE(FOC[[#This Row],[Column1]]),FOC[[#This Row],[Column1]])</f>
        <v/>
      </c>
      <c r="D1308" t="inlineStr">
        <is>
          <t>PURPLE@15-1142 TPG</t>
        </is>
      </c>
      <c r="E1308" t="n">
        <v>29.5</v>
      </c>
      <c r="F1308" t="n">
        <v>0</v>
      </c>
      <c r="G1308">
        <f>LEFT(FOC[[#This Row],[combo]],FIND("@",FOC[[#This Row],[combo]])-1)</f>
        <v/>
      </c>
    </row>
    <row r="1309">
      <c r="A1309" t="inlineStr">
        <is>
          <t>PKGK25VE0001000A</t>
        </is>
      </c>
      <c r="B1309" t="inlineStr">
        <is>
          <t>M1</t>
        </is>
      </c>
      <c r="C1309">
        <f>FOC[[#This Row],[ppo_no]]&amp;FOC[[#This Row],[usage]]&amp;IFERROR(VALUE(FOC[[#This Row],[Column1]]),FOC[[#This Row],[Column1]])</f>
        <v/>
      </c>
      <c r="D1309" t="inlineStr">
        <is>
          <t>TEA ROSE@15-4030 TPG</t>
        </is>
      </c>
      <c r="E1309" t="n">
        <v>80</v>
      </c>
      <c r="F1309" t="n">
        <v>2</v>
      </c>
      <c r="G1309">
        <f>LEFT(FOC[[#This Row],[combo]],FIND("@",FOC[[#This Row],[combo]])-1)</f>
        <v/>
      </c>
    </row>
    <row r="1310">
      <c r="A1310" t="inlineStr">
        <is>
          <t>PKGK25VE0001000A</t>
        </is>
      </c>
      <c r="B1310" t="inlineStr">
        <is>
          <t>M1</t>
        </is>
      </c>
      <c r="C1310">
        <f>FOC[[#This Row],[ppo_no]]&amp;FOC[[#This Row],[usage]]&amp;IFERROR(VALUE(FOC[[#This Row],[Column1]]),FOC[[#This Row],[Column1]])</f>
        <v/>
      </c>
      <c r="D1310" t="inlineStr">
        <is>
          <t>EVER GREEN@18-1750 TPG</t>
        </is>
      </c>
      <c r="E1310" t="n">
        <v>132</v>
      </c>
      <c r="F1310" t="n">
        <v>0</v>
      </c>
      <c r="G1310">
        <f>LEFT(FOC[[#This Row],[combo]],FIND("@",FOC[[#This Row],[combo]])-1)</f>
        <v/>
      </c>
    </row>
    <row r="1311">
      <c r="A1311" t="inlineStr">
        <is>
          <t>PKGK25VE0001032A</t>
        </is>
      </c>
      <c r="B1311" t="inlineStr">
        <is>
          <t>U</t>
        </is>
      </c>
      <c r="C1311">
        <f>FOC[[#This Row],[ppo_no]]&amp;FOC[[#This Row],[usage]]&amp;IFERROR(VALUE(FOC[[#This Row],[Column1]]),FOC[[#This Row],[Column1]])</f>
        <v/>
      </c>
      <c r="D1311" t="inlineStr">
        <is>
          <t>MANCLAR@MANCLARE -1950 S26/16-1364 TPG</t>
        </is>
      </c>
      <c r="E1311" t="n">
        <v>1190</v>
      </c>
      <c r="F1311" t="n">
        <v>0</v>
      </c>
      <c r="G1311">
        <f>LEFT(FOC[[#This Row],[combo]],FIND("@",FOC[[#This Row],[combo]])-1)</f>
        <v/>
      </c>
    </row>
    <row r="1312">
      <c r="A1312" t="inlineStr">
        <is>
          <t>PKGK24VE0004957G</t>
        </is>
      </c>
      <c r="B1312" t="inlineStr">
        <is>
          <t>B</t>
        </is>
      </c>
      <c r="C1312">
        <f>FOC[[#This Row],[ppo_no]]&amp;FOC[[#This Row],[usage]]&amp;IFERROR(VALUE(FOC[[#This Row],[Column1]]),FOC[[#This Row],[Column1]])</f>
        <v/>
      </c>
      <c r="D1312" t="inlineStr">
        <is>
          <t>JEP0317BLK@black</t>
        </is>
      </c>
      <c r="E1312" t="n">
        <v>2852.5</v>
      </c>
      <c r="F1312" t="n">
        <v>15</v>
      </c>
      <c r="G1312">
        <f>LEFT(FOC[[#This Row],[combo]],FIND("@",FOC[[#This Row],[combo]])-1)</f>
        <v/>
      </c>
    </row>
    <row r="1313">
      <c r="A1313" t="inlineStr">
        <is>
          <t>PKGK25VE0001000A</t>
        </is>
      </c>
      <c r="B1313" t="inlineStr">
        <is>
          <t>M1</t>
        </is>
      </c>
      <c r="C1313">
        <f>FOC[[#This Row],[ppo_no]]&amp;FOC[[#This Row],[usage]]&amp;IFERROR(VALUE(FOC[[#This Row],[Column1]]),FOC[[#This Row],[Column1]])</f>
        <v/>
      </c>
      <c r="D1313" t="inlineStr">
        <is>
          <t>LILAC@19-4026 TPG (MANCLAR)</t>
        </is>
      </c>
      <c r="E1313" t="n">
        <v>48.5</v>
      </c>
      <c r="F1313" t="n">
        <v>0</v>
      </c>
      <c r="G1313">
        <f>LEFT(FOC[[#This Row],[combo]],FIND("@",FOC[[#This Row],[combo]])-1)</f>
        <v/>
      </c>
    </row>
    <row r="1314">
      <c r="A1314" t="inlineStr">
        <is>
          <t>PKGK25VE0001000A</t>
        </is>
      </c>
      <c r="B1314" t="inlineStr">
        <is>
          <t>M1</t>
        </is>
      </c>
      <c r="C1314">
        <f>FOC[[#This Row],[ppo_no]]&amp;FOC[[#This Row],[usage]]&amp;IFERROR(VALUE(FOC[[#This Row],[Column1]]),FOC[[#This Row],[Column1]])</f>
        <v/>
      </c>
      <c r="D1314" t="inlineStr">
        <is>
          <t>CAPRI@12-0727 TPG</t>
        </is>
      </c>
      <c r="E1314" t="n">
        <v>56.5</v>
      </c>
      <c r="F1314" t="n">
        <v>1.6</v>
      </c>
      <c r="G1314">
        <f>LEFT(FOC[[#This Row],[combo]],FIND("@",FOC[[#This Row],[combo]])-1)</f>
        <v/>
      </c>
    </row>
    <row r="1315">
      <c r="A1315" t="inlineStr">
        <is>
          <t>PKGK25VE0001000A</t>
        </is>
      </c>
      <c r="B1315" t="inlineStr">
        <is>
          <t>M1</t>
        </is>
      </c>
      <c r="C1315">
        <f>FOC[[#This Row],[ppo_no]]&amp;FOC[[#This Row],[usage]]&amp;IFERROR(VALUE(FOC[[#This Row],[Column1]]),FOC[[#This Row],[Column1]])</f>
        <v/>
      </c>
      <c r="D1315" t="inlineStr">
        <is>
          <t>ORANGE@19-4026 TPG (MANCLAR)/17-1553 TPG -Orange</t>
        </is>
      </c>
      <c r="E1315" t="n">
        <v>25</v>
      </c>
      <c r="F1315" t="n">
        <v>0</v>
      </c>
      <c r="G1315">
        <f>LEFT(FOC[[#This Row],[combo]],FIND("@",FOC[[#This Row],[combo]])-1)</f>
        <v/>
      </c>
    </row>
    <row r="1316">
      <c r="A1316" t="inlineStr">
        <is>
          <t>PKGK25VE0001020A</t>
        </is>
      </c>
      <c r="B1316" t="inlineStr">
        <is>
          <t>B</t>
        </is>
      </c>
      <c r="C1316">
        <f>FOC[[#This Row],[ppo_no]]&amp;FOC[[#This Row],[usage]]&amp;IFERROR(VALUE(FOC[[#This Row],[Column1]]),FOC[[#This Row],[Column1]])</f>
        <v/>
      </c>
      <c r="D1316" t="inlineStr">
        <is>
          <t>HOT PINK@HOT PINK -1950 S26</t>
        </is>
      </c>
      <c r="E1316" t="n">
        <v>788</v>
      </c>
      <c r="F1316" t="n">
        <v>0</v>
      </c>
      <c r="G1316">
        <f>LEFT(FOC[[#This Row],[combo]],FIND("@",FOC[[#This Row],[combo]])-1)</f>
        <v/>
      </c>
    </row>
    <row r="1317">
      <c r="A1317" t="inlineStr">
        <is>
          <t>PKGK25VE0001000A</t>
        </is>
      </c>
      <c r="B1317" t="inlineStr">
        <is>
          <t>M1</t>
        </is>
      </c>
      <c r="C1317">
        <f>FOC[[#This Row],[ppo_no]]&amp;FOC[[#This Row],[usage]]&amp;IFERROR(VALUE(FOC[[#This Row],[Column1]]),FOC[[#This Row],[Column1]])</f>
        <v/>
      </c>
      <c r="D1317" t="inlineStr">
        <is>
          <t>MANCLAR@15-0850 TPG</t>
        </is>
      </c>
      <c r="E1317" t="n">
        <v>65</v>
      </c>
      <c r="F1317" t="n">
        <v>1.5</v>
      </c>
      <c r="G1317">
        <f>LEFT(FOC[[#This Row],[combo]],FIND("@",FOC[[#This Row],[combo]])-1)</f>
        <v/>
      </c>
    </row>
    <row r="1318">
      <c r="A1318" t="inlineStr">
        <is>
          <t>PKGK25VE0001020A</t>
        </is>
      </c>
      <c r="B1318" t="inlineStr">
        <is>
          <t>O</t>
        </is>
      </c>
      <c r="C1318">
        <f>FOC[[#This Row],[ppo_no]]&amp;FOC[[#This Row],[usage]]&amp;IFERROR(VALUE(FOC[[#This Row],[Column1]]),FOC[[#This Row],[Column1]])</f>
        <v/>
      </c>
      <c r="D1318" t="inlineStr">
        <is>
          <t>HOT PINK@HOT PINK -1950 S26</t>
        </is>
      </c>
      <c r="E1318" t="n">
        <v>1124</v>
      </c>
      <c r="F1318" t="n">
        <v>0</v>
      </c>
      <c r="G1318">
        <f>LEFT(FOC[[#This Row],[combo]],FIND("@",FOC[[#This Row],[combo]])-1)</f>
        <v/>
      </c>
    </row>
    <row r="1319">
      <c r="A1319" t="inlineStr">
        <is>
          <t>PKGK25VE0001000A</t>
        </is>
      </c>
      <c r="B1319" t="inlineStr">
        <is>
          <t>F</t>
        </is>
      </c>
      <c r="C1319">
        <f>FOC[[#This Row],[ppo_no]]&amp;FOC[[#This Row],[usage]]&amp;IFERROR(VALUE(FOC[[#This Row],[Column1]]),FOC[[#This Row],[Column1]])</f>
        <v/>
      </c>
      <c r="D1319" t="inlineStr">
        <is>
          <t>INDIGO@INDIGO-1950 S26</t>
        </is>
      </c>
      <c r="E1319" t="n">
        <v>2023</v>
      </c>
      <c r="F1319" t="n">
        <v>0</v>
      </c>
      <c r="G1319">
        <f>LEFT(FOC[[#This Row],[combo]],FIND("@",FOC[[#This Row],[combo]])-1)</f>
        <v/>
      </c>
    </row>
    <row r="1320">
      <c r="A1320" t="inlineStr">
        <is>
          <t>PKGK25VE0001020A</t>
        </is>
      </c>
      <c r="B1320" t="inlineStr">
        <is>
          <t>O</t>
        </is>
      </c>
      <c r="C1320">
        <f>FOC[[#This Row],[ppo_no]]&amp;FOC[[#This Row],[usage]]&amp;IFERROR(VALUE(FOC[[#This Row],[Column1]]),FOC[[#This Row],[Column1]])</f>
        <v/>
      </c>
      <c r="D1320" t="inlineStr">
        <is>
          <t>OPTIC WHITE@OPTIC WHITE</t>
        </is>
      </c>
      <c r="E1320" t="n">
        <v>1483</v>
      </c>
      <c r="F1320" t="n">
        <v>0</v>
      </c>
      <c r="G1320">
        <f>LEFT(FOC[[#This Row],[combo]],FIND("@",FOC[[#This Row],[combo]])-1)</f>
        <v/>
      </c>
    </row>
    <row r="1321">
      <c r="A1321" t="inlineStr">
        <is>
          <t>PKGK25VE0001020A</t>
        </is>
      </c>
      <c r="B1321" t="inlineStr">
        <is>
          <t>O</t>
        </is>
      </c>
      <c r="C1321">
        <f>FOC[[#This Row],[ppo_no]]&amp;FOC[[#This Row],[usage]]&amp;IFERROR(VALUE(FOC[[#This Row],[Column1]]),FOC[[#This Row],[Column1]])</f>
        <v/>
      </c>
      <c r="D1321" t="inlineStr">
        <is>
          <t>EVER GREEN@EVER GREEN-1950 S26</t>
        </is>
      </c>
      <c r="E1321" t="n">
        <v>1101</v>
      </c>
      <c r="F1321" t="n">
        <v>0</v>
      </c>
      <c r="G1321">
        <f>LEFT(FOC[[#This Row],[combo]],FIND("@",FOC[[#This Row],[combo]])-1)</f>
        <v/>
      </c>
    </row>
    <row r="1322">
      <c r="A1322" t="inlineStr">
        <is>
          <t>PKGK25VE0001020A</t>
        </is>
      </c>
      <c r="B1322" t="inlineStr">
        <is>
          <t>O</t>
        </is>
      </c>
      <c r="C1322">
        <f>FOC[[#This Row],[ppo_no]]&amp;FOC[[#This Row],[usage]]&amp;IFERROR(VALUE(FOC[[#This Row],[Column1]]),FOC[[#This Row],[Column1]])</f>
        <v/>
      </c>
      <c r="D1322" t="inlineStr">
        <is>
          <t>BLACK@BLACK-1950 S26</t>
        </is>
      </c>
      <c r="E1322" t="n">
        <v>1581</v>
      </c>
      <c r="F1322" t="n">
        <v>0</v>
      </c>
      <c r="G1322">
        <f>LEFT(FOC[[#This Row],[combo]],FIND("@",FOC[[#This Row],[combo]])-1)</f>
        <v/>
      </c>
    </row>
    <row r="1323">
      <c r="A1323" t="inlineStr">
        <is>
          <t>PKGK25VE0003890B</t>
        </is>
      </c>
      <c r="B1323" t="inlineStr">
        <is>
          <t>B</t>
        </is>
      </c>
      <c r="C1323">
        <f>FOC[[#This Row],[ppo_no]]&amp;FOC[[#This Row],[usage]]&amp;IFERROR(VALUE(FOC[[#This Row],[Column1]]),FOC[[#This Row],[Column1]])</f>
        <v/>
      </c>
      <c r="D1323" t="inlineStr">
        <is>
          <t>JEP0442CEB@Ancient Water</t>
        </is>
      </c>
      <c r="E1323" t="n">
        <v>1938.3</v>
      </c>
      <c r="F1323" t="n">
        <v>160</v>
      </c>
      <c r="G1323">
        <f>LEFT(FOC[[#This Row],[combo]],FIND("@",FOC[[#This Row],[combo]])-1)</f>
        <v/>
      </c>
    </row>
    <row r="1324">
      <c r="A1324" t="inlineStr">
        <is>
          <t>PKGK25VE0003896D</t>
        </is>
      </c>
      <c r="B1324" t="inlineStr">
        <is>
          <t>O</t>
        </is>
      </c>
      <c r="C1324">
        <f>FOC[[#This Row],[ppo_no]]&amp;FOC[[#This Row],[usage]]&amp;IFERROR(VALUE(FOC[[#This Row],[Column1]]),FOC[[#This Row],[Column1]])</f>
        <v/>
      </c>
      <c r="D1324" t="inlineStr">
        <is>
          <t>JEP0459BGN@Bright Green</t>
        </is>
      </c>
      <c r="E1324" t="n">
        <v>2135</v>
      </c>
      <c r="F1324" t="n">
        <v>0</v>
      </c>
      <c r="G1324">
        <f>LEFT(FOC[[#This Row],[combo]],FIND("@",FOC[[#This Row],[combo]])-1)</f>
        <v/>
      </c>
    </row>
    <row r="1325">
      <c r="A1325" t="inlineStr">
        <is>
          <t>PKGK25VE0003896D</t>
        </is>
      </c>
      <c r="B1325" t="inlineStr">
        <is>
          <t>F</t>
        </is>
      </c>
      <c r="C1325">
        <f>FOC[[#This Row],[ppo_no]]&amp;FOC[[#This Row],[usage]]&amp;IFERROR(VALUE(FOC[[#This Row],[Column1]]),FOC[[#This Row],[Column1]])</f>
        <v/>
      </c>
      <c r="D1325" t="inlineStr">
        <is>
          <t>JEP0459BGN@Bright Green</t>
        </is>
      </c>
      <c r="E1325" t="n">
        <v>2089</v>
      </c>
      <c r="F1325" t="n">
        <v>0</v>
      </c>
      <c r="G1325">
        <f>LEFT(FOC[[#This Row],[combo]],FIND("@",FOC[[#This Row],[combo]])-1)</f>
        <v/>
      </c>
    </row>
    <row r="1326">
      <c r="A1326" t="inlineStr">
        <is>
          <t>PKGK25VE0003896F</t>
        </is>
      </c>
      <c r="B1326" t="inlineStr">
        <is>
          <t>B</t>
        </is>
      </c>
      <c r="C1326">
        <f>FOC[[#This Row],[ppo_no]]&amp;FOC[[#This Row],[usage]]&amp;IFERROR(VALUE(FOC[[#This Row],[Column1]]),FOC[[#This Row],[Column1]])</f>
        <v/>
      </c>
      <c r="D1326" t="inlineStr">
        <is>
          <t>JEP0459RED@RED</t>
        </is>
      </c>
      <c r="E1326" t="n">
        <v>1747</v>
      </c>
      <c r="F1326" t="n">
        <v>13.5</v>
      </c>
      <c r="G1326">
        <f>LEFT(FOC[[#This Row],[combo]],FIND("@",FOC[[#This Row],[combo]])-1)</f>
        <v/>
      </c>
    </row>
    <row r="1327">
      <c r="A1327" t="inlineStr">
        <is>
          <t>PKGK25VE0003896F</t>
        </is>
      </c>
      <c r="B1327" t="inlineStr">
        <is>
          <t>B</t>
        </is>
      </c>
      <c r="C1327">
        <f>FOC[[#This Row],[ppo_no]]&amp;FOC[[#This Row],[usage]]&amp;IFERROR(VALUE(FOC[[#This Row],[Column1]]),FOC[[#This Row],[Column1]])</f>
        <v/>
      </c>
      <c r="D1327" t="inlineStr">
        <is>
          <t>JEP0459COB@Cobalt Blue-</t>
        </is>
      </c>
      <c r="E1327" t="n">
        <v>1854</v>
      </c>
      <c r="F1327" t="n">
        <v>22</v>
      </c>
      <c r="G1327">
        <f>LEFT(FOC[[#This Row],[combo]],FIND("@",FOC[[#This Row],[combo]])-1)</f>
        <v/>
      </c>
    </row>
    <row r="1328">
      <c r="A1328" t="inlineStr">
        <is>
          <t>PKGK25VE0003896D</t>
        </is>
      </c>
      <c r="B1328" t="inlineStr">
        <is>
          <t>B</t>
        </is>
      </c>
      <c r="C1328">
        <f>FOC[[#This Row],[ppo_no]]&amp;FOC[[#This Row],[usage]]&amp;IFERROR(VALUE(FOC[[#This Row],[Column1]]),FOC[[#This Row],[Column1]])</f>
        <v/>
      </c>
      <c r="D1328" t="inlineStr">
        <is>
          <t>JEP0459OLV@Beetle</t>
        </is>
      </c>
      <c r="E1328" t="n">
        <v>1857</v>
      </c>
      <c r="F1328" t="n">
        <v>20</v>
      </c>
      <c r="G1328">
        <f>LEFT(FOC[[#This Row],[combo]],FIND("@",FOC[[#This Row],[combo]])-1)</f>
        <v/>
      </c>
    </row>
    <row r="1329">
      <c r="A1329" t="inlineStr">
        <is>
          <t>PKGK25VE0005371A</t>
        </is>
      </c>
      <c r="B1329" t="inlineStr">
        <is>
          <t>B</t>
        </is>
      </c>
      <c r="C1329">
        <f>FOC[[#This Row],[ppo_no]]&amp;FOC[[#This Row],[usage]]&amp;IFERROR(VALUE(FOC[[#This Row],[Column1]]),FOC[[#This Row],[Column1]])</f>
        <v/>
      </c>
      <c r="D1329" t="inlineStr">
        <is>
          <t>JEP0453NAV@French Blue</t>
        </is>
      </c>
      <c r="E1329" t="n">
        <v>2403.5</v>
      </c>
      <c r="F1329" t="n">
        <v>0</v>
      </c>
      <c r="G1329">
        <f>LEFT(FOC[[#This Row],[combo]],FIND("@",FOC[[#This Row],[combo]])-1)</f>
        <v/>
      </c>
    </row>
    <row r="1330">
      <c r="A1330" t="inlineStr">
        <is>
          <t>PKGK25VE0005371A</t>
        </is>
      </c>
      <c r="B1330" t="inlineStr">
        <is>
          <t>B</t>
        </is>
      </c>
      <c r="C1330">
        <f>FOC[[#This Row],[ppo_no]]&amp;FOC[[#This Row],[usage]]&amp;IFERROR(VALUE(FOC[[#This Row],[Column1]]),FOC[[#This Row],[Column1]])</f>
        <v/>
      </c>
      <c r="D1330" t="inlineStr">
        <is>
          <t>JEP0453WHT@White</t>
        </is>
      </c>
      <c r="E1330" t="n">
        <v>1590</v>
      </c>
      <c r="F1330" t="n">
        <v>145</v>
      </c>
      <c r="G1330">
        <f>LEFT(FOC[[#This Row],[combo]],FIND("@",FOC[[#This Row],[combo]])-1)</f>
        <v/>
      </c>
    </row>
    <row r="1331">
      <c r="A1331" t="inlineStr">
        <is>
          <t>PKGK25VE0001000A</t>
        </is>
      </c>
      <c r="B1331" t="inlineStr">
        <is>
          <t>O</t>
        </is>
      </c>
      <c r="C1331">
        <f>FOC[[#This Row],[ppo_no]]&amp;FOC[[#This Row],[usage]]&amp;IFERROR(VALUE(FOC[[#This Row],[Column1]]),FOC[[#This Row],[Column1]])</f>
        <v/>
      </c>
      <c r="D1331" t="inlineStr">
        <is>
          <t>SUGAR CORAL@SUGAR CORAL -1950 S26</t>
        </is>
      </c>
      <c r="E1331" t="n">
        <v>1873</v>
      </c>
      <c r="F1331" t="n">
        <v>0</v>
      </c>
      <c r="G1331">
        <f>LEFT(FOC[[#This Row],[combo]],FIND("@",FOC[[#This Row],[combo]])-1)</f>
        <v/>
      </c>
    </row>
    <row r="1332">
      <c r="A1332" t="inlineStr">
        <is>
          <t>PKGK24VE0004527A</t>
        </is>
      </c>
      <c r="B1332" t="inlineStr">
        <is>
          <t>O</t>
        </is>
      </c>
      <c r="C1332">
        <f>FOC[[#This Row],[ppo_no]]&amp;FOC[[#This Row],[usage]]&amp;IFERROR(VALUE(FOC[[#This Row],[Column1]]),FOC[[#This Row],[Column1]])</f>
        <v/>
      </c>
      <c r="D1332" t="inlineStr">
        <is>
          <t>NAVY@19-4024 TPG (Navy)</t>
        </is>
      </c>
      <c r="E1332" t="n">
        <v>1543</v>
      </c>
      <c r="F1332" t="n">
        <v>0</v>
      </c>
      <c r="G1332">
        <f>LEFT(FOC[[#This Row],[combo]],FIND("@",FOC[[#This Row],[combo]])-1)</f>
        <v/>
      </c>
    </row>
    <row r="1333">
      <c r="A1333" t="inlineStr">
        <is>
          <t>PKGK25VE0001020A</t>
        </is>
      </c>
      <c r="B1333" t="inlineStr">
        <is>
          <t>F</t>
        </is>
      </c>
      <c r="C1333">
        <f>FOC[[#This Row],[ppo_no]]&amp;FOC[[#This Row],[usage]]&amp;IFERROR(VALUE(FOC[[#This Row],[Column1]]),FOC[[#This Row],[Column1]])</f>
        <v/>
      </c>
      <c r="D1333" t="inlineStr">
        <is>
          <t>BLACK@BLACK-1950 S26</t>
        </is>
      </c>
      <c r="E1333" t="n">
        <v>1575</v>
      </c>
      <c r="F1333" t="n">
        <v>0</v>
      </c>
      <c r="G1333">
        <f>LEFT(FOC[[#This Row],[combo]],FIND("@",FOC[[#This Row],[combo]])-1)</f>
        <v/>
      </c>
    </row>
    <row r="1334">
      <c r="A1334" t="inlineStr">
        <is>
          <t>PKGK25VE0001000A</t>
        </is>
      </c>
      <c r="B1334" t="inlineStr">
        <is>
          <t>O</t>
        </is>
      </c>
      <c r="C1334">
        <f>FOC[[#This Row],[ppo_no]]&amp;FOC[[#This Row],[usage]]&amp;IFERROR(VALUE(FOC[[#This Row],[Column1]]),FOC[[#This Row],[Column1]])</f>
        <v/>
      </c>
      <c r="D1334" t="inlineStr">
        <is>
          <t>CAMPANULA@CAMPANULA-1950 S26</t>
        </is>
      </c>
      <c r="E1334" t="n">
        <v>2760</v>
      </c>
      <c r="F1334" t="n">
        <v>0</v>
      </c>
      <c r="G1334">
        <f>LEFT(FOC[[#This Row],[combo]],FIND("@",FOC[[#This Row],[combo]])-1)</f>
        <v/>
      </c>
    </row>
    <row r="1335">
      <c r="A1335" t="inlineStr">
        <is>
          <t>PKGK25VE0001000A</t>
        </is>
      </c>
      <c r="B1335" t="inlineStr">
        <is>
          <t>O</t>
        </is>
      </c>
      <c r="C1335">
        <f>FOC[[#This Row],[ppo_no]]&amp;FOC[[#This Row],[usage]]&amp;IFERROR(VALUE(FOC[[#This Row],[Column1]]),FOC[[#This Row],[Column1]])</f>
        <v/>
      </c>
      <c r="D1335" t="inlineStr">
        <is>
          <t>YELLOW@13-0840 TPG(YELLOW)</t>
        </is>
      </c>
      <c r="E1335" t="n">
        <v>1752</v>
      </c>
      <c r="F1335" t="n">
        <v>0</v>
      </c>
      <c r="G1335">
        <f>LEFT(FOC[[#This Row],[combo]],FIND("@",FOC[[#This Row],[combo]])-1)</f>
        <v/>
      </c>
    </row>
    <row r="1336">
      <c r="A1336" t="inlineStr">
        <is>
          <t>PKGK25VE0001032A</t>
        </is>
      </c>
      <c r="B1336" t="inlineStr">
        <is>
          <t>F</t>
        </is>
      </c>
      <c r="C1336">
        <f>FOC[[#This Row],[ppo_no]]&amp;FOC[[#This Row],[usage]]&amp;IFERROR(VALUE(FOC[[#This Row],[Column1]]),FOC[[#This Row],[Column1]])</f>
        <v/>
      </c>
      <c r="D1336" t="inlineStr">
        <is>
          <t>BLACK@BLACK-1950 S26/Vivid Green 17-5638 TCX</t>
        </is>
      </c>
      <c r="E1336" t="n">
        <v>1456</v>
      </c>
      <c r="F1336" t="n">
        <v>0</v>
      </c>
      <c r="G1336">
        <f>LEFT(FOC[[#This Row],[combo]],FIND("@",FOC[[#This Row],[combo]])-1)</f>
        <v/>
      </c>
    </row>
    <row r="1337">
      <c r="A1337" t="inlineStr">
        <is>
          <t>PKGK25VE0001020A</t>
        </is>
      </c>
      <c r="B1337" t="inlineStr">
        <is>
          <t>F</t>
        </is>
      </c>
      <c r="C1337">
        <f>FOC[[#This Row],[ppo_no]]&amp;FOC[[#This Row],[usage]]&amp;IFERROR(VALUE(FOC[[#This Row],[Column1]]),FOC[[#This Row],[Column1]])</f>
        <v/>
      </c>
      <c r="D1337" t="inlineStr">
        <is>
          <t>NAVY@NAVY -1950 S26</t>
        </is>
      </c>
      <c r="E1337" t="n">
        <v>1441</v>
      </c>
      <c r="F1337" t="n">
        <v>0</v>
      </c>
      <c r="G1337">
        <f>LEFT(FOC[[#This Row],[combo]],FIND("@",FOC[[#This Row],[combo]])-1)</f>
        <v/>
      </c>
    </row>
    <row r="1338">
      <c r="A1338" t="inlineStr">
        <is>
          <t>PKGK25VE0001032A</t>
        </is>
      </c>
      <c r="B1338" t="inlineStr">
        <is>
          <t>U</t>
        </is>
      </c>
      <c r="C1338">
        <f>FOC[[#This Row],[ppo_no]]&amp;FOC[[#This Row],[usage]]&amp;IFERROR(VALUE(FOC[[#This Row],[Column1]]),FOC[[#This Row],[Column1]])</f>
        <v/>
      </c>
      <c r="D1338" t="inlineStr">
        <is>
          <t>BLACK@BLACK-1950 S26/19-4150 TPG</t>
        </is>
      </c>
      <c r="E1338" t="n">
        <v>1439</v>
      </c>
      <c r="F1338" t="n">
        <v>0</v>
      </c>
      <c r="G1338">
        <f>LEFT(FOC[[#This Row],[combo]],FIND("@",FOC[[#This Row],[combo]])-1)</f>
        <v/>
      </c>
    </row>
    <row r="1339">
      <c r="A1339" t="inlineStr">
        <is>
          <t>PKGK25VE0001000A</t>
        </is>
      </c>
      <c r="B1339" t="inlineStr">
        <is>
          <t>F</t>
        </is>
      </c>
      <c r="C1339">
        <f>FOC[[#This Row],[ppo_no]]&amp;FOC[[#This Row],[usage]]&amp;IFERROR(VALUE(FOC[[#This Row],[Column1]]),FOC[[#This Row],[Column1]])</f>
        <v/>
      </c>
      <c r="D1339" t="inlineStr">
        <is>
          <t>BLACK@BLACK-1950 S26</t>
        </is>
      </c>
      <c r="E1339" t="n">
        <v>3050</v>
      </c>
      <c r="F1339" t="n">
        <v>0</v>
      </c>
      <c r="G1339">
        <f>LEFT(FOC[[#This Row],[combo]],FIND("@",FOC[[#This Row],[combo]])-1)</f>
        <v/>
      </c>
    </row>
    <row r="1340">
      <c r="A1340" t="inlineStr">
        <is>
          <t>PKGK25VE0001000A</t>
        </is>
      </c>
      <c r="B1340" t="inlineStr">
        <is>
          <t>O</t>
        </is>
      </c>
      <c r="C1340">
        <f>FOC[[#This Row],[ppo_no]]&amp;FOC[[#This Row],[usage]]&amp;IFERROR(VALUE(FOC[[#This Row],[Column1]]),FOC[[#This Row],[Column1]])</f>
        <v/>
      </c>
      <c r="D1340" t="inlineStr">
        <is>
          <t>INDIGO@INDIGO-1950 S26</t>
        </is>
      </c>
      <c r="E1340" t="n">
        <v>1978</v>
      </c>
      <c r="F1340" t="n">
        <v>0</v>
      </c>
      <c r="G1340">
        <f>LEFT(FOC[[#This Row],[combo]],FIND("@",FOC[[#This Row],[combo]])-1)</f>
        <v/>
      </c>
    </row>
    <row r="1341">
      <c r="A1341" t="inlineStr">
        <is>
          <t>PKGK25VE0001020A</t>
        </is>
      </c>
      <c r="B1341" t="inlineStr">
        <is>
          <t>F</t>
        </is>
      </c>
      <c r="C1341">
        <f>FOC[[#This Row],[ppo_no]]&amp;FOC[[#This Row],[usage]]&amp;IFERROR(VALUE(FOC[[#This Row],[Column1]]),FOC[[#This Row],[Column1]])</f>
        <v/>
      </c>
      <c r="D1341" t="inlineStr">
        <is>
          <t>OPTIC WHITE@OPTIC WHITE</t>
        </is>
      </c>
      <c r="E1341" t="n">
        <v>1504</v>
      </c>
      <c r="F1341" t="n">
        <v>0</v>
      </c>
      <c r="G1341">
        <f>LEFT(FOC[[#This Row],[combo]],FIND("@",FOC[[#This Row],[combo]])-1)</f>
        <v/>
      </c>
    </row>
    <row r="1342">
      <c r="A1342" t="inlineStr">
        <is>
          <t>PKGK25VE0001020A</t>
        </is>
      </c>
      <c r="B1342" t="inlineStr">
        <is>
          <t>F</t>
        </is>
      </c>
      <c r="C1342">
        <f>FOC[[#This Row],[ppo_no]]&amp;FOC[[#This Row],[usage]]&amp;IFERROR(VALUE(FOC[[#This Row],[Column1]]),FOC[[#This Row],[Column1]])</f>
        <v/>
      </c>
      <c r="D1342" t="inlineStr">
        <is>
          <t>EVER GREEN@EVER GREEN-1950 S26</t>
        </is>
      </c>
      <c r="E1342" t="n">
        <v>1091</v>
      </c>
      <c r="F1342" t="n">
        <v>0</v>
      </c>
      <c r="G1342">
        <f>LEFT(FOC[[#This Row],[combo]],FIND("@",FOC[[#This Row],[combo]])-1)</f>
        <v/>
      </c>
    </row>
    <row r="1343">
      <c r="A1343" t="inlineStr">
        <is>
          <t>PKGK25VE0001000A</t>
        </is>
      </c>
      <c r="B1343" t="inlineStr">
        <is>
          <t>O</t>
        </is>
      </c>
      <c r="C1343">
        <f>FOC[[#This Row],[ppo_no]]&amp;FOC[[#This Row],[usage]]&amp;IFERROR(VALUE(FOC[[#This Row],[Column1]]),FOC[[#This Row],[Column1]])</f>
        <v/>
      </c>
      <c r="D1343" t="inlineStr">
        <is>
          <t>BLACK@BLACK-1950 S26</t>
        </is>
      </c>
      <c r="E1343" t="n">
        <v>3072</v>
      </c>
      <c r="F1343" t="n">
        <v>0</v>
      </c>
      <c r="G1343">
        <f>LEFT(FOC[[#This Row],[combo]],FIND("@",FOC[[#This Row],[combo]])-1)</f>
        <v/>
      </c>
    </row>
    <row r="1344">
      <c r="A1344" t="inlineStr">
        <is>
          <t>PKGK25VE0001032A</t>
        </is>
      </c>
      <c r="B1344" t="inlineStr">
        <is>
          <t>O</t>
        </is>
      </c>
      <c r="C1344">
        <f>FOC[[#This Row],[ppo_no]]&amp;FOC[[#This Row],[usage]]&amp;IFERROR(VALUE(FOC[[#This Row],[Column1]]),FOC[[#This Row],[Column1]])</f>
        <v/>
      </c>
      <c r="D1344" t="inlineStr">
        <is>
          <t>BLACK@MANCLARE -1950 S26/16-6340 TPG/16-1364 TPG</t>
        </is>
      </c>
      <c r="E1344" t="n">
        <v>1429</v>
      </c>
      <c r="F1344" t="n">
        <v>0</v>
      </c>
      <c r="G1344">
        <f>LEFT(FOC[[#This Row],[combo]],FIND("@",FOC[[#This Row],[combo]])-1)</f>
        <v/>
      </c>
    </row>
    <row r="1345">
      <c r="A1345" t="inlineStr">
        <is>
          <t>PKGK24VE0009749A</t>
        </is>
      </c>
      <c r="B1345" t="inlineStr">
        <is>
          <t>B</t>
        </is>
      </c>
      <c r="C1345">
        <f>FOC[[#This Row],[ppo_no]]&amp;FOC[[#This Row],[usage]]&amp;IFERROR(VALUE(FOC[[#This Row],[Column1]]),FOC[[#This Row],[Column1]])</f>
        <v/>
      </c>
      <c r="D1345" t="inlineStr">
        <is>
          <t>CHARCOAL@CHARCOAL</t>
        </is>
      </c>
      <c r="E1345" t="n">
        <v>1162</v>
      </c>
      <c r="F1345" t="n">
        <v>0</v>
      </c>
      <c r="G1345">
        <f>LEFT(FOC[[#This Row],[combo]],FIND("@",FOC[[#This Row],[combo]])-1)</f>
        <v/>
      </c>
    </row>
    <row r="1346">
      <c r="A1346" t="inlineStr">
        <is>
          <t>PKGK24VE0004591A</t>
        </is>
      </c>
      <c r="B1346" t="inlineStr">
        <is>
          <t>B</t>
        </is>
      </c>
      <c r="C1346">
        <f>FOC[[#This Row],[ppo_no]]&amp;FOC[[#This Row],[usage]]&amp;IFERROR(VALUE(FOC[[#This Row],[Column1]]),FOC[[#This Row],[Column1]])</f>
        <v/>
      </c>
      <c r="D1346" t="inlineStr">
        <is>
          <t>WHITE@White</t>
        </is>
      </c>
      <c r="E1346" t="n">
        <v>2903</v>
      </c>
      <c r="F1346" t="n">
        <v>0</v>
      </c>
      <c r="G1346">
        <f>LEFT(FOC[[#This Row],[combo]],FIND("@",FOC[[#This Row],[combo]])-1)</f>
        <v/>
      </c>
    </row>
    <row r="1347">
      <c r="A1347" t="inlineStr">
        <is>
          <t>PKGK24VE0004507A</t>
        </is>
      </c>
      <c r="B1347" t="inlineStr">
        <is>
          <t>R</t>
        </is>
      </c>
      <c r="C1347">
        <f>FOC[[#This Row],[ppo_no]]&amp;FOC[[#This Row],[usage]]&amp;IFERROR(VALUE(FOC[[#This Row],[Column1]]),FOC[[#This Row],[Column1]])</f>
        <v/>
      </c>
      <c r="D1347" t="inlineStr">
        <is>
          <t>NAVY@Navy -PL DUNCAN W25</t>
        </is>
      </c>
      <c r="E1347" t="n">
        <v>201</v>
      </c>
      <c r="F1347" t="n">
        <v>13</v>
      </c>
      <c r="G1347">
        <f>LEFT(FOC[[#This Row],[combo]],FIND("@",FOC[[#This Row],[combo]])-1)</f>
        <v/>
      </c>
    </row>
    <row r="1348">
      <c r="A1348" t="inlineStr">
        <is>
          <t>PKGK25VE0005366A</t>
        </is>
      </c>
      <c r="B1348" t="inlineStr">
        <is>
          <t>B</t>
        </is>
      </c>
      <c r="C1348">
        <f>FOC[[#This Row],[ppo_no]]&amp;FOC[[#This Row],[usage]]&amp;IFERROR(VALUE(FOC[[#This Row],[Column1]]),FOC[[#This Row],[Column1]])</f>
        <v/>
      </c>
      <c r="D1348" t="inlineStr">
        <is>
          <t>JEP0459WHT@White</t>
        </is>
      </c>
      <c r="E1348" t="n">
        <v>1198.6</v>
      </c>
      <c r="F1348" t="n">
        <v>62</v>
      </c>
      <c r="G1348">
        <f>LEFT(FOC[[#This Row],[combo]],FIND("@",FOC[[#This Row],[combo]])-1)</f>
        <v/>
      </c>
    </row>
    <row r="1349">
      <c r="A1349" t="inlineStr">
        <is>
          <t>PKGK25VE0003890B</t>
        </is>
      </c>
      <c r="B1349" t="inlineStr">
        <is>
          <t>B</t>
        </is>
      </c>
      <c r="C1349">
        <f>FOC[[#This Row],[ppo_no]]&amp;FOC[[#This Row],[usage]]&amp;IFERROR(VALUE(FOC[[#This Row],[Column1]]),FOC[[#This Row],[Column1]])</f>
        <v/>
      </c>
      <c r="D1349" t="inlineStr">
        <is>
          <t>JEP0455LGY@Alloy</t>
        </is>
      </c>
      <c r="E1349" t="n">
        <v>1560</v>
      </c>
      <c r="F1349" t="n">
        <v>112</v>
      </c>
      <c r="G1349">
        <f>LEFT(FOC[[#This Row],[combo]],FIND("@",FOC[[#This Row],[combo]])-1)</f>
        <v/>
      </c>
    </row>
    <row r="1350">
      <c r="A1350" t="inlineStr">
        <is>
          <t>PKGK24VE0004478A</t>
        </is>
      </c>
      <c r="B1350" t="inlineStr">
        <is>
          <t>B</t>
        </is>
      </c>
      <c r="C1350">
        <f>FOC[[#This Row],[ppo_no]]&amp;FOC[[#This Row],[usage]]&amp;IFERROR(VALUE(FOC[[#This Row],[Column1]]),FOC[[#This Row],[Column1]])</f>
        <v/>
      </c>
      <c r="D1350" t="inlineStr">
        <is>
          <t>NAVY@NAVY</t>
        </is>
      </c>
      <c r="E1350" t="n">
        <v>1320</v>
      </c>
      <c r="F1350" t="n">
        <v>0</v>
      </c>
      <c r="G1350">
        <f>LEFT(FOC[[#This Row],[combo]],FIND("@",FOC[[#This Row],[combo]])-1)</f>
        <v/>
      </c>
    </row>
    <row r="1351">
      <c r="A1351" t="inlineStr">
        <is>
          <t>PKGK25VE0001032A</t>
        </is>
      </c>
      <c r="B1351" t="inlineStr">
        <is>
          <t>M1</t>
        </is>
      </c>
      <c r="C1351">
        <f>FOC[[#This Row],[ppo_no]]&amp;FOC[[#This Row],[usage]]&amp;IFERROR(VALUE(FOC[[#This Row],[Column1]]),FOC[[#This Row],[Column1]])</f>
        <v/>
      </c>
      <c r="D1351" t="inlineStr">
        <is>
          <t>MANCLAR@19-4024 TPG (Navy)</t>
        </is>
      </c>
      <c r="E1351" t="n">
        <v>38.5</v>
      </c>
      <c r="F1351" t="n">
        <v>0</v>
      </c>
      <c r="G1351">
        <f>LEFT(FOC[[#This Row],[combo]],FIND("@",FOC[[#This Row],[combo]])-1)</f>
        <v/>
      </c>
    </row>
    <row r="1352">
      <c r="A1352" t="inlineStr">
        <is>
          <t>PKGK25VE0001000A</t>
        </is>
      </c>
      <c r="B1352" t="inlineStr">
        <is>
          <t>F</t>
        </is>
      </c>
      <c r="C1352">
        <f>FOC[[#This Row],[ppo_no]]&amp;FOC[[#This Row],[usage]]&amp;IFERROR(VALUE(FOC[[#This Row],[Column1]]),FOC[[#This Row],[Column1]])</f>
        <v/>
      </c>
      <c r="D1352" t="inlineStr">
        <is>
          <t>CAMPANULA@CAMPANULA-1950 S26</t>
        </is>
      </c>
      <c r="E1352" t="n">
        <v>2825</v>
      </c>
      <c r="F1352" t="n">
        <v>0</v>
      </c>
      <c r="G1352">
        <f>LEFT(FOC[[#This Row],[combo]],FIND("@",FOC[[#This Row],[combo]])-1)</f>
        <v/>
      </c>
    </row>
    <row r="1353">
      <c r="A1353" t="inlineStr">
        <is>
          <t>PKGK25VE0001000A</t>
        </is>
      </c>
      <c r="B1353" t="inlineStr">
        <is>
          <t>F</t>
        </is>
      </c>
      <c r="C1353">
        <f>FOC[[#This Row],[ppo_no]]&amp;FOC[[#This Row],[usage]]&amp;IFERROR(VALUE(FOC[[#This Row],[Column1]]),FOC[[#This Row],[Column1]])</f>
        <v/>
      </c>
      <c r="D1353" t="inlineStr">
        <is>
          <t>YELLOW@13-0840 TPG(YELLOW)</t>
        </is>
      </c>
      <c r="E1353" t="n">
        <v>1749</v>
      </c>
      <c r="F1353" t="n">
        <v>0</v>
      </c>
      <c r="G1353">
        <f>LEFT(FOC[[#This Row],[combo]],FIND("@",FOC[[#This Row],[combo]])-1)</f>
        <v/>
      </c>
    </row>
    <row r="1354">
      <c r="A1354" t="inlineStr">
        <is>
          <t>PKGK25VE0004572A</t>
        </is>
      </c>
      <c r="B1354" t="inlineStr">
        <is>
          <t>B</t>
        </is>
      </c>
      <c r="C1354">
        <f>FOC[[#This Row],[ppo_no]]&amp;FOC[[#This Row],[usage]]&amp;IFERROR(VALUE(FOC[[#This Row],[Column1]]),FOC[[#This Row],[Column1]])</f>
        <v/>
      </c>
      <c r="D1354" t="inlineStr">
        <is>
          <t>JEP0448SKY@Blue linen</t>
        </is>
      </c>
      <c r="E1354" t="n">
        <v>2542</v>
      </c>
      <c r="F1354" t="n">
        <v>11</v>
      </c>
      <c r="G1354">
        <f>LEFT(FOC[[#This Row],[combo]],FIND("@",FOC[[#This Row],[combo]])-1)</f>
        <v/>
      </c>
    </row>
    <row r="1355">
      <c r="A1355" t="inlineStr">
        <is>
          <t>PKGK25VE0003890B</t>
        </is>
      </c>
      <c r="B1355" t="inlineStr">
        <is>
          <t>B</t>
        </is>
      </c>
      <c r="C1355">
        <f>FOC[[#This Row],[ppo_no]]&amp;FOC[[#This Row],[usage]]&amp;IFERROR(VALUE(FOC[[#This Row],[Column1]]),FOC[[#This Row],[Column1]])</f>
        <v/>
      </c>
      <c r="D1355" t="inlineStr">
        <is>
          <t>JEP0442RYL@Blueprint 19-3939 TCX</t>
        </is>
      </c>
      <c r="E1355" t="n">
        <v>1946.5</v>
      </c>
      <c r="F1355" t="n">
        <v>39</v>
      </c>
      <c r="G1355">
        <f>LEFT(FOC[[#This Row],[combo]],FIND("@",FOC[[#This Row],[combo]])-1)</f>
        <v/>
      </c>
    </row>
    <row r="1356">
      <c r="A1356" t="inlineStr">
        <is>
          <t>PKGK25VE0004572B</t>
        </is>
      </c>
      <c r="B1356" t="inlineStr">
        <is>
          <t>B</t>
        </is>
      </c>
      <c r="C1356">
        <f>FOC[[#This Row],[ppo_no]]&amp;FOC[[#This Row],[usage]]&amp;IFERROR(VALUE(FOC[[#This Row],[Column1]]),FOC[[#This Row],[Column1]])</f>
        <v/>
      </c>
      <c r="D1356" t="inlineStr">
        <is>
          <t>JEP0448NAV@Denim Blue - Peacoat 19-3920 TCX</t>
        </is>
      </c>
      <c r="E1356" t="n">
        <v>7499</v>
      </c>
      <c r="F1356" t="n">
        <v>189.5</v>
      </c>
      <c r="G1356">
        <f>LEFT(FOC[[#This Row],[combo]],FIND("@",FOC[[#This Row],[combo]])-1)</f>
        <v/>
      </c>
    </row>
    <row r="1357">
      <c r="A1357" t="inlineStr">
        <is>
          <t>PKGK25VE0004572B</t>
        </is>
      </c>
      <c r="B1357" t="inlineStr">
        <is>
          <t>B</t>
        </is>
      </c>
      <c r="C1357">
        <f>FOC[[#This Row],[ppo_no]]&amp;FOC[[#This Row],[usage]]&amp;IFERROR(VALUE(FOC[[#This Row],[Column1]]),FOC[[#This Row],[Column1]])</f>
        <v/>
      </c>
      <c r="D1357" t="inlineStr">
        <is>
          <t>JEP0458DEN@Coastal Fjord</t>
        </is>
      </c>
      <c r="E1357" t="n">
        <v>5155.3</v>
      </c>
      <c r="F1357" t="n">
        <v>16</v>
      </c>
      <c r="G1357">
        <f>LEFT(FOC[[#This Row],[combo]],FIND("@",FOC[[#This Row],[combo]])-1)</f>
        <v/>
      </c>
    </row>
    <row r="1358">
      <c r="A1358" t="inlineStr">
        <is>
          <t>PKGK25VE0003896F</t>
        </is>
      </c>
      <c r="B1358" t="inlineStr">
        <is>
          <t>B</t>
        </is>
      </c>
      <c r="C1358">
        <f>FOC[[#This Row],[ppo_no]]&amp;FOC[[#This Row],[usage]]&amp;IFERROR(VALUE(FOC[[#This Row],[Column1]]),FOC[[#This Row],[Column1]])</f>
        <v/>
      </c>
      <c r="D1358" t="inlineStr">
        <is>
          <t>JEP0459NAV@French Blue</t>
        </is>
      </c>
      <c r="E1358" t="n">
        <v>3286</v>
      </c>
      <c r="F1358" t="n">
        <v>0</v>
      </c>
      <c r="G1358">
        <f>LEFT(FOC[[#This Row],[combo]],FIND("@",FOC[[#This Row],[combo]])-1)</f>
        <v/>
      </c>
    </row>
    <row r="1359">
      <c r="A1359" t="inlineStr">
        <is>
          <t>PKGK25VE0005370A</t>
        </is>
      </c>
      <c r="B1359" t="inlineStr">
        <is>
          <t>B</t>
        </is>
      </c>
      <c r="C1359">
        <f>FOC[[#This Row],[ppo_no]]&amp;FOC[[#This Row],[usage]]&amp;IFERROR(VALUE(FOC[[#This Row],[Column1]]),FOC[[#This Row],[Column1]])</f>
        <v/>
      </c>
      <c r="D1359" t="inlineStr">
        <is>
          <t>JEP0442NAV@French Blue</t>
        </is>
      </c>
      <c r="E1359" t="n">
        <v>2832.5</v>
      </c>
      <c r="F1359" t="n">
        <v>104.5</v>
      </c>
      <c r="G1359">
        <f>LEFT(FOC[[#This Row],[combo]],FIND("@",FOC[[#This Row],[combo]])-1)</f>
        <v/>
      </c>
    </row>
    <row r="1360">
      <c r="A1360" t="inlineStr">
        <is>
          <t>PKGK24VE0004478A</t>
        </is>
      </c>
      <c r="B1360" t="inlineStr">
        <is>
          <t>R</t>
        </is>
      </c>
      <c r="C1360">
        <f>FOC[[#This Row],[ppo_no]]&amp;FOC[[#This Row],[usage]]&amp;IFERROR(VALUE(FOC[[#This Row],[Column1]]),FOC[[#This Row],[Column1]])</f>
        <v/>
      </c>
      <c r="D1360" t="inlineStr">
        <is>
          <t>BLACK@black</t>
        </is>
      </c>
      <c r="E1360" t="n">
        <v>194.5</v>
      </c>
      <c r="F1360" t="n">
        <v>0</v>
      </c>
      <c r="G1360">
        <f>LEFT(FOC[[#This Row],[combo]],FIND("@",FOC[[#This Row],[combo]])-1)</f>
        <v/>
      </c>
    </row>
    <row r="1361">
      <c r="A1361" t="inlineStr">
        <is>
          <t>PKGK25VE0005366A</t>
        </is>
      </c>
      <c r="B1361" t="inlineStr">
        <is>
          <t>O</t>
        </is>
      </c>
      <c r="C1361">
        <f>FOC[[#This Row],[ppo_no]]&amp;FOC[[#This Row],[usage]]&amp;IFERROR(VALUE(FOC[[#This Row],[Column1]]),FOC[[#This Row],[Column1]])</f>
        <v/>
      </c>
      <c r="D1361" t="inlineStr">
        <is>
          <t>JEP0459WHT@White</t>
        </is>
      </c>
      <c r="E1361" t="n">
        <v>1478</v>
      </c>
      <c r="F1361" t="n">
        <v>0</v>
      </c>
      <c r="G1361">
        <f>LEFT(FOC[[#This Row],[combo]],FIND("@",FOC[[#This Row],[combo]])-1)</f>
        <v/>
      </c>
    </row>
    <row r="1362">
      <c r="A1362" t="inlineStr">
        <is>
          <t>PKGK25VE0005370A</t>
        </is>
      </c>
      <c r="B1362" t="inlineStr">
        <is>
          <t>B</t>
        </is>
      </c>
      <c r="C1362">
        <f>FOC[[#This Row],[ppo_no]]&amp;FOC[[#This Row],[usage]]&amp;IFERROR(VALUE(FOC[[#This Row],[Column1]]),FOC[[#This Row],[Column1]])</f>
        <v/>
      </c>
      <c r="D1362" t="inlineStr">
        <is>
          <t>JEP0442WHT@White</t>
        </is>
      </c>
      <c r="E1362" t="n">
        <v>1582</v>
      </c>
      <c r="F1362" t="n">
        <v>112</v>
      </c>
      <c r="G1362">
        <f>LEFT(FOC[[#This Row],[combo]],FIND("@",FOC[[#This Row],[combo]])-1)</f>
        <v/>
      </c>
    </row>
    <row r="1363">
      <c r="A1363" t="inlineStr">
        <is>
          <t>PKGK25VE0001000A</t>
        </is>
      </c>
      <c r="B1363" t="inlineStr">
        <is>
          <t>M1</t>
        </is>
      </c>
      <c r="C1363">
        <f>FOC[[#This Row],[ppo_no]]&amp;FOC[[#This Row],[usage]]&amp;IFERROR(VALUE(FOC[[#This Row],[Column1]]),FOC[[#This Row],[Column1]])</f>
        <v/>
      </c>
      <c r="D1363" t="inlineStr">
        <is>
          <t>WHITE@19-4026 TPG (MANCLAR)</t>
        </is>
      </c>
      <c r="E1363" t="n">
        <v>119.5</v>
      </c>
      <c r="F1363" t="n">
        <v>0</v>
      </c>
      <c r="G1363">
        <f>LEFT(FOC[[#This Row],[combo]],FIND("@",FOC[[#This Row],[combo]])-1)</f>
        <v/>
      </c>
    </row>
    <row r="1364">
      <c r="A1364" t="inlineStr">
        <is>
          <t>PKGK25VE0001000A</t>
        </is>
      </c>
      <c r="B1364" t="inlineStr">
        <is>
          <t>M1</t>
        </is>
      </c>
      <c r="C1364">
        <f>FOC[[#This Row],[ppo_no]]&amp;FOC[[#This Row],[usage]]&amp;IFERROR(VALUE(FOC[[#This Row],[Column1]]),FOC[[#This Row],[Column1]])</f>
        <v/>
      </c>
      <c r="D1364" t="inlineStr">
        <is>
          <t>BLACK@19-4150 TPG</t>
        </is>
      </c>
      <c r="E1364" t="n">
        <v>79</v>
      </c>
      <c r="F1364" t="n">
        <v>2</v>
      </c>
      <c r="G1364">
        <f>LEFT(FOC[[#This Row],[combo]],FIND("@",FOC[[#This Row],[combo]])-1)</f>
        <v/>
      </c>
    </row>
    <row r="1365">
      <c r="A1365" t="inlineStr">
        <is>
          <t>PKGK25VE0001000A</t>
        </is>
      </c>
      <c r="B1365" t="inlineStr">
        <is>
          <t>F</t>
        </is>
      </c>
      <c r="C1365">
        <f>FOC[[#This Row],[ppo_no]]&amp;FOC[[#This Row],[usage]]&amp;IFERROR(VALUE(FOC[[#This Row],[Column1]]),FOC[[#This Row],[Column1]])</f>
        <v/>
      </c>
      <c r="D1365" t="inlineStr">
        <is>
          <t>ACQUA@AQUA-1950 S26</t>
        </is>
      </c>
      <c r="E1365" t="n">
        <v>1857</v>
      </c>
      <c r="F1365" t="n">
        <v>0</v>
      </c>
      <c r="G1365">
        <f>LEFT(FOC[[#This Row],[combo]],FIND("@",FOC[[#This Row],[combo]])-1)</f>
        <v/>
      </c>
    </row>
    <row r="1366">
      <c r="A1366" t="inlineStr">
        <is>
          <t>PKGK24VE0004478A</t>
        </is>
      </c>
      <c r="B1366" t="inlineStr">
        <is>
          <t>M1</t>
        </is>
      </c>
      <c r="C1366">
        <f>FOC[[#This Row],[ppo_no]]&amp;FOC[[#This Row],[usage]]&amp;IFERROR(VALUE(FOC[[#This Row],[Column1]]),FOC[[#This Row],[Column1]])</f>
        <v/>
      </c>
      <c r="D1366" t="inlineStr">
        <is>
          <t>BLACK@black</t>
        </is>
      </c>
      <c r="E1366" t="n">
        <v>162.5</v>
      </c>
      <c r="F1366" t="n">
        <v>7</v>
      </c>
      <c r="G1366">
        <f>LEFT(FOC[[#This Row],[combo]],FIND("@",FOC[[#This Row],[combo]])-1)</f>
        <v/>
      </c>
    </row>
    <row r="1367">
      <c r="A1367" t="inlineStr">
        <is>
          <t>PKGK24VE0004507A</t>
        </is>
      </c>
      <c r="B1367" t="inlineStr">
        <is>
          <t>M1</t>
        </is>
      </c>
      <c r="C1367">
        <f>FOC[[#This Row],[ppo_no]]&amp;FOC[[#This Row],[usage]]&amp;IFERROR(VALUE(FOC[[#This Row],[Column1]]),FOC[[#This Row],[Column1]])</f>
        <v/>
      </c>
      <c r="D1367" t="inlineStr">
        <is>
          <t>NAVY@Navy -PL DUNCAN W25</t>
        </is>
      </c>
      <c r="E1367" t="n">
        <v>57</v>
      </c>
      <c r="F1367" t="n">
        <v>0</v>
      </c>
      <c r="G1367">
        <f>LEFT(FOC[[#This Row],[combo]],FIND("@",FOC[[#This Row],[combo]])-1)</f>
        <v/>
      </c>
    </row>
    <row r="1368">
      <c r="A1368" t="inlineStr">
        <is>
          <t>PKGK24VE0004478A</t>
        </is>
      </c>
      <c r="B1368" t="inlineStr">
        <is>
          <t>M1</t>
        </is>
      </c>
      <c r="C1368">
        <f>FOC[[#This Row],[ppo_no]]&amp;FOC[[#This Row],[usage]]&amp;IFERROR(VALUE(FOC[[#This Row],[Column1]]),FOC[[#This Row],[Column1]])</f>
        <v/>
      </c>
      <c r="D1368" t="inlineStr">
        <is>
          <t>NAVY@Navy -PLH BASIC S25</t>
        </is>
      </c>
      <c r="E1368" t="n">
        <v>166.5</v>
      </c>
      <c r="F1368" t="n">
        <v>0</v>
      </c>
      <c r="G1368">
        <f>LEFT(FOC[[#This Row],[combo]],FIND("@",FOC[[#This Row],[combo]])-1)</f>
        <v/>
      </c>
    </row>
    <row r="1369">
      <c r="A1369" t="inlineStr">
        <is>
          <t>PKGK24VE0009749A</t>
        </is>
      </c>
      <c r="B1369" t="inlineStr">
        <is>
          <t>B</t>
        </is>
      </c>
      <c r="C1369">
        <f>FOC[[#This Row],[ppo_no]]&amp;FOC[[#This Row],[usage]]&amp;IFERROR(VALUE(FOC[[#This Row],[Column1]]),FOC[[#This Row],[Column1]])</f>
        <v/>
      </c>
      <c r="D1369" t="inlineStr">
        <is>
          <t>NAVY@Winter Navy Heather/AVIATOR NAVY</t>
        </is>
      </c>
      <c r="E1369" t="n">
        <v>1434.5</v>
      </c>
      <c r="F1369" t="n">
        <v>0</v>
      </c>
      <c r="G1369">
        <f>LEFT(FOC[[#This Row],[combo]],FIND("@",FOC[[#This Row],[combo]])-1)</f>
        <v/>
      </c>
    </row>
    <row r="1370">
      <c r="A1370" t="inlineStr">
        <is>
          <t>PKGK25VE0003896F</t>
        </is>
      </c>
      <c r="B1370" t="inlineStr">
        <is>
          <t>B</t>
        </is>
      </c>
      <c r="C1370">
        <f>FOC[[#This Row],[ppo_no]]&amp;FOC[[#This Row],[usage]]&amp;IFERROR(VALUE(FOC[[#This Row],[Column1]]),FOC[[#This Row],[Column1]])</f>
        <v/>
      </c>
      <c r="D1370" t="inlineStr">
        <is>
          <t>JEP0459BLK@ANTHRACITE</t>
        </is>
      </c>
      <c r="E1370" t="n">
        <v>1705</v>
      </c>
      <c r="F1370" t="n">
        <v>0</v>
      </c>
      <c r="G1370">
        <f>LEFT(FOC[[#This Row],[combo]],FIND("@",FOC[[#This Row],[combo]])-1)</f>
        <v/>
      </c>
    </row>
    <row r="1371">
      <c r="A1371" t="inlineStr">
        <is>
          <t>PKGK25VE0001000A</t>
        </is>
      </c>
      <c r="B1371" t="inlineStr">
        <is>
          <t>F</t>
        </is>
      </c>
      <c r="C1371">
        <f>FOC[[#This Row],[ppo_no]]&amp;FOC[[#This Row],[usage]]&amp;IFERROR(VALUE(FOC[[#This Row],[Column1]]),FOC[[#This Row],[Column1]])</f>
        <v/>
      </c>
      <c r="D1371" t="inlineStr">
        <is>
          <t>SUGAR CORAL@SUGAR CORAL -1950 S26</t>
        </is>
      </c>
      <c r="E1371" t="n">
        <v>1908</v>
      </c>
      <c r="F1371" t="n">
        <v>0</v>
      </c>
      <c r="G1371">
        <f>LEFT(FOC[[#This Row],[combo]],FIND("@",FOC[[#This Row],[combo]])-1)</f>
        <v/>
      </c>
    </row>
    <row r="1372">
      <c r="A1372" t="inlineStr">
        <is>
          <t>PKGK25VE0001000A</t>
        </is>
      </c>
      <c r="B1372" t="inlineStr">
        <is>
          <t>F</t>
        </is>
      </c>
      <c r="C1372">
        <f>FOC[[#This Row],[ppo_no]]&amp;FOC[[#This Row],[usage]]&amp;IFERROR(VALUE(FOC[[#This Row],[Column1]]),FOC[[#This Row],[Column1]])</f>
        <v/>
      </c>
      <c r="D1372" t="inlineStr">
        <is>
          <t>LILAC@LILAC-1950 S26</t>
        </is>
      </c>
      <c r="E1372" t="n">
        <v>1731</v>
      </c>
      <c r="F1372" t="n">
        <v>0</v>
      </c>
      <c r="G1372">
        <f>LEFT(FOC[[#This Row],[combo]],FIND("@",FOC[[#This Row],[combo]])-1)</f>
        <v/>
      </c>
    </row>
    <row r="1373">
      <c r="A1373" t="inlineStr">
        <is>
          <t>PKGK25VE0001000A</t>
        </is>
      </c>
      <c r="B1373" t="inlineStr">
        <is>
          <t>F</t>
        </is>
      </c>
      <c r="C1373">
        <f>FOC[[#This Row],[ppo_no]]&amp;FOC[[#This Row],[usage]]&amp;IFERROR(VALUE(FOC[[#This Row],[Column1]]),FOC[[#This Row],[Column1]])</f>
        <v/>
      </c>
      <c r="D1373" t="inlineStr">
        <is>
          <t>NAVY@NAVY -1950 S26</t>
        </is>
      </c>
      <c r="E1373" t="n">
        <v>7460</v>
      </c>
      <c r="F1373" t="n">
        <v>0</v>
      </c>
      <c r="G1373">
        <f>LEFT(FOC[[#This Row],[combo]],FIND("@",FOC[[#This Row],[combo]])-1)</f>
        <v/>
      </c>
    </row>
    <row r="1374">
      <c r="A1374" t="inlineStr">
        <is>
          <t>PKGK25VE0005366A</t>
        </is>
      </c>
      <c r="B1374" t="inlineStr">
        <is>
          <t>F</t>
        </is>
      </c>
      <c r="C1374">
        <f>FOC[[#This Row],[ppo_no]]&amp;FOC[[#This Row],[usage]]&amp;IFERROR(VALUE(FOC[[#This Row],[Column1]]),FOC[[#This Row],[Column1]])</f>
        <v/>
      </c>
      <c r="D1374" t="inlineStr">
        <is>
          <t>JEP0459NAV@French Blue</t>
        </is>
      </c>
      <c r="E1374" t="n">
        <v>3128</v>
      </c>
      <c r="F1374" t="n">
        <v>0</v>
      </c>
      <c r="G1374">
        <f>LEFT(FOC[[#This Row],[combo]],FIND("@",FOC[[#This Row],[combo]])-1)</f>
        <v/>
      </c>
    </row>
    <row r="1375">
      <c r="A1375" t="inlineStr">
        <is>
          <t>PKGK25VE0005366A</t>
        </is>
      </c>
      <c r="B1375" t="inlineStr">
        <is>
          <t>O</t>
        </is>
      </c>
      <c r="C1375">
        <f>FOC[[#This Row],[ppo_no]]&amp;FOC[[#This Row],[usage]]&amp;IFERROR(VALUE(FOC[[#This Row],[Column1]]),FOC[[#This Row],[Column1]])</f>
        <v/>
      </c>
      <c r="D1375" t="inlineStr">
        <is>
          <t>JEP0459BLK@ANTHRACITE</t>
        </is>
      </c>
      <c r="E1375" t="n">
        <v>1659</v>
      </c>
      <c r="F1375" t="n">
        <v>0</v>
      </c>
      <c r="G1375">
        <f>LEFT(FOC[[#This Row],[combo]],FIND("@",FOC[[#This Row],[combo]])-1)</f>
        <v/>
      </c>
    </row>
    <row r="1376">
      <c r="A1376" t="inlineStr">
        <is>
          <t>PKGK25VE0005366A</t>
        </is>
      </c>
      <c r="B1376" t="inlineStr">
        <is>
          <t>F</t>
        </is>
      </c>
      <c r="C1376">
        <f>FOC[[#This Row],[ppo_no]]&amp;FOC[[#This Row],[usage]]&amp;IFERROR(VALUE(FOC[[#This Row],[Column1]]),FOC[[#This Row],[Column1]])</f>
        <v/>
      </c>
      <c r="D1376" t="inlineStr">
        <is>
          <t>JEP0459BLK@ANTHRACITE</t>
        </is>
      </c>
      <c r="E1376" t="n">
        <v>1641</v>
      </c>
      <c r="F1376" t="n">
        <v>0</v>
      </c>
      <c r="G1376">
        <f>LEFT(FOC[[#This Row],[combo]],FIND("@",FOC[[#This Row],[combo]])-1)</f>
        <v/>
      </c>
    </row>
    <row r="1377">
      <c r="A1377" t="inlineStr">
        <is>
          <t>PKGK25VE0005366A</t>
        </is>
      </c>
      <c r="B1377" t="inlineStr">
        <is>
          <t>O</t>
        </is>
      </c>
      <c r="C1377">
        <f>FOC[[#This Row],[ppo_no]]&amp;FOC[[#This Row],[usage]]&amp;IFERROR(VALUE(FOC[[#This Row],[Column1]]),FOC[[#This Row],[Column1]])</f>
        <v/>
      </c>
      <c r="D1377" t="inlineStr">
        <is>
          <t>JEP0459NAV@French Blue</t>
        </is>
      </c>
      <c r="E1377" t="n">
        <v>3119</v>
      </c>
      <c r="F1377" t="n">
        <v>0</v>
      </c>
      <c r="G1377">
        <f>LEFT(FOC[[#This Row],[combo]],FIND("@",FOC[[#This Row],[combo]])-1)</f>
        <v/>
      </c>
    </row>
    <row r="1378">
      <c r="A1378" t="inlineStr">
        <is>
          <t>PKGK25VE0005366A</t>
        </is>
      </c>
      <c r="B1378" t="inlineStr">
        <is>
          <t>F</t>
        </is>
      </c>
      <c r="C1378">
        <f>FOC[[#This Row],[ppo_no]]&amp;FOC[[#This Row],[usage]]&amp;IFERROR(VALUE(FOC[[#This Row],[Column1]]),FOC[[#This Row],[Column1]])</f>
        <v/>
      </c>
      <c r="D1378" t="inlineStr">
        <is>
          <t>JEP0459WHT@White</t>
        </is>
      </c>
      <c r="E1378" t="n">
        <v>1483</v>
      </c>
      <c r="F1378" t="n">
        <v>0</v>
      </c>
      <c r="G1378">
        <f>LEFT(FOC[[#This Row],[combo]],FIND("@",FOC[[#This Row],[combo]])-1)</f>
        <v/>
      </c>
    </row>
    <row r="1379">
      <c r="A1379" t="inlineStr">
        <is>
          <t>PKGK25VE0005448A</t>
        </is>
      </c>
      <c r="B1379" t="inlineStr">
        <is>
          <t>B</t>
        </is>
      </c>
      <c r="C1379">
        <f>FOC[[#This Row],[ppo_no]]&amp;FOC[[#This Row],[usage]]&amp;IFERROR(VALUE(FOC[[#This Row],[Column1]]),FOC[[#This Row],[Column1]])</f>
        <v/>
      </c>
      <c r="D1379" t="inlineStr">
        <is>
          <t>JET0027AFB@Coronet Blue</t>
        </is>
      </c>
      <c r="E1379" t="n">
        <v>1026</v>
      </c>
      <c r="F1379" t="n">
        <v>4</v>
      </c>
      <c r="G1379">
        <f>LEFT(FOC[[#This Row],[combo]],FIND("@",FOC[[#This Row],[combo]])-1)</f>
        <v/>
      </c>
    </row>
    <row r="1380">
      <c r="A1380" t="inlineStr">
        <is>
          <t>PKGK25VE0005448A</t>
        </is>
      </c>
      <c r="B1380" t="inlineStr">
        <is>
          <t>Z</t>
        </is>
      </c>
      <c r="C1380">
        <f>FOC[[#This Row],[ppo_no]]&amp;FOC[[#This Row],[usage]]&amp;IFERROR(VALUE(FOC[[#This Row],[Column1]]),FOC[[#This Row],[Column1]])</f>
        <v/>
      </c>
      <c r="D1380" t="inlineStr">
        <is>
          <t>JET0027TAN@Stone. Coriander</t>
        </is>
      </c>
      <c r="E1380" t="n">
        <v>86</v>
      </c>
      <c r="F1380" t="n">
        <v>0</v>
      </c>
      <c r="G1380">
        <f>LEFT(FOC[[#This Row],[combo]],FIND("@",FOC[[#This Row],[combo]])-1)</f>
        <v/>
      </c>
    </row>
    <row r="1381">
      <c r="A1381" t="inlineStr">
        <is>
          <t>PKGK25VE0005448A</t>
        </is>
      </c>
      <c r="B1381" t="inlineStr">
        <is>
          <t>Z</t>
        </is>
      </c>
      <c r="C1381">
        <f>FOC[[#This Row],[ppo_no]]&amp;FOC[[#This Row],[usage]]&amp;IFERROR(VALUE(FOC[[#This Row],[Column1]]),FOC[[#This Row],[Column1]])</f>
        <v/>
      </c>
      <c r="D1381" t="inlineStr">
        <is>
          <t>JET0027BGD@Burgundy. Port Royale</t>
        </is>
      </c>
      <c r="E1381" t="n">
        <v>91</v>
      </c>
      <c r="F1381" t="n">
        <v>5</v>
      </c>
      <c r="G1381">
        <f>LEFT(FOC[[#This Row],[combo]],FIND("@",FOC[[#This Row],[combo]])-1)</f>
        <v/>
      </c>
    </row>
    <row r="1382">
      <c r="A1382" t="inlineStr">
        <is>
          <t>PKGK25VE0005448A</t>
        </is>
      </c>
      <c r="B1382" t="inlineStr">
        <is>
          <t>B</t>
        </is>
      </c>
      <c r="C1382">
        <f>FOC[[#This Row],[ppo_no]]&amp;FOC[[#This Row],[usage]]&amp;IFERROR(VALUE(FOC[[#This Row],[Column1]]),FOC[[#This Row],[Column1]])</f>
        <v/>
      </c>
      <c r="D1382" t="inlineStr">
        <is>
          <t>JET0027LGY@Grey Marl</t>
        </is>
      </c>
      <c r="E1382" t="n">
        <v>3300.1</v>
      </c>
      <c r="F1382" t="n">
        <v>6.5</v>
      </c>
      <c r="G1382">
        <f>LEFT(FOC[[#This Row],[combo]],FIND("@",FOC[[#This Row],[combo]])-1)</f>
        <v/>
      </c>
    </row>
    <row r="1383">
      <c r="A1383" t="inlineStr">
        <is>
          <t>PKGK25VE0005448A</t>
        </is>
      </c>
      <c r="B1383" t="inlineStr">
        <is>
          <t>B</t>
        </is>
      </c>
      <c r="C1383">
        <f>FOC[[#This Row],[ppo_no]]&amp;FOC[[#This Row],[usage]]&amp;IFERROR(VALUE(FOC[[#This Row],[Column1]]),FOC[[#This Row],[Column1]])</f>
        <v/>
      </c>
      <c r="D1383" t="inlineStr">
        <is>
          <t>JET0027BGD@Burgundy. Port Royale</t>
        </is>
      </c>
      <c r="E1383" t="n">
        <v>910.5</v>
      </c>
      <c r="F1383" t="n">
        <v>0</v>
      </c>
      <c r="G1383">
        <f>LEFT(FOC[[#This Row],[combo]],FIND("@",FOC[[#This Row],[combo]])-1)</f>
        <v/>
      </c>
    </row>
    <row r="1384">
      <c r="A1384" t="inlineStr">
        <is>
          <t>PKGK25VE0003896F</t>
        </is>
      </c>
      <c r="B1384" t="inlineStr">
        <is>
          <t>B</t>
        </is>
      </c>
      <c r="C1384">
        <f>FOC[[#This Row],[ppo_no]]&amp;FOC[[#This Row],[usage]]&amp;IFERROR(VALUE(FOC[[#This Row],[Column1]]),FOC[[#This Row],[Column1]])</f>
        <v/>
      </c>
      <c r="D1384" t="inlineStr">
        <is>
          <t>JEP0459WHT@White</t>
        </is>
      </c>
      <c r="E1384" t="n">
        <v>2120</v>
      </c>
      <c r="F1384" t="n">
        <v>86</v>
      </c>
      <c r="G1384">
        <f>LEFT(FOC[[#This Row],[combo]],FIND("@",FOC[[#This Row],[combo]])-1)</f>
        <v/>
      </c>
    </row>
    <row r="1385">
      <c r="A1385" t="inlineStr">
        <is>
          <t>PKGK25VE0003896F</t>
        </is>
      </c>
      <c r="B1385" t="inlineStr">
        <is>
          <t>B</t>
        </is>
      </c>
      <c r="C1385">
        <f>FOC[[#This Row],[ppo_no]]&amp;FOC[[#This Row],[usage]]&amp;IFERROR(VALUE(FOC[[#This Row],[Column1]]),FOC[[#This Row],[Column1]])</f>
        <v/>
      </c>
      <c r="D1385" t="inlineStr">
        <is>
          <t>JEP0459LMN@Lemon</t>
        </is>
      </c>
      <c r="E1385" t="n">
        <v>1992</v>
      </c>
      <c r="F1385" t="n">
        <v>25</v>
      </c>
      <c r="G1385">
        <f>LEFT(FOC[[#This Row],[combo]],FIND("@",FOC[[#This Row],[combo]])-1)</f>
        <v/>
      </c>
    </row>
    <row r="1386">
      <c r="A1386" t="inlineStr">
        <is>
          <t>PKGK25VE0003896D</t>
        </is>
      </c>
      <c r="B1386" t="inlineStr">
        <is>
          <t>F</t>
        </is>
      </c>
      <c r="C1386">
        <f>FOC[[#This Row],[ppo_no]]&amp;FOC[[#This Row],[usage]]&amp;IFERROR(VALUE(FOC[[#This Row],[Column1]]),FOC[[#This Row],[Column1]])</f>
        <v/>
      </c>
      <c r="D1386" t="inlineStr">
        <is>
          <t>JEP0459COR@Coral-</t>
        </is>
      </c>
      <c r="E1386" t="n">
        <v>2460</v>
      </c>
      <c r="F1386" t="n">
        <v>0</v>
      </c>
      <c r="G1386">
        <f>LEFT(FOC[[#This Row],[combo]],FIND("@",FOC[[#This Row],[combo]])-1)</f>
        <v/>
      </c>
    </row>
    <row r="1387">
      <c r="A1387" t="inlineStr">
        <is>
          <t>PKGK25VE0003896D</t>
        </is>
      </c>
      <c r="B1387" t="inlineStr">
        <is>
          <t>F</t>
        </is>
      </c>
      <c r="C1387">
        <f>FOC[[#This Row],[ppo_no]]&amp;FOC[[#This Row],[usage]]&amp;IFERROR(VALUE(FOC[[#This Row],[Column1]]),FOC[[#This Row],[Column1]])</f>
        <v/>
      </c>
      <c r="D1387" t="inlineStr">
        <is>
          <t>JEP0459OLV@Beetle</t>
        </is>
      </c>
      <c r="E1387" t="n">
        <v>2089</v>
      </c>
      <c r="F1387" t="n">
        <v>0</v>
      </c>
      <c r="G1387">
        <f>LEFT(FOC[[#This Row],[combo]],FIND("@",FOC[[#This Row],[combo]])-1)</f>
        <v/>
      </c>
    </row>
    <row r="1388">
      <c r="A1388" t="inlineStr">
        <is>
          <t>PKGK24VE0004507A</t>
        </is>
      </c>
      <c r="B1388" t="inlineStr">
        <is>
          <t>B</t>
        </is>
      </c>
      <c r="C1388">
        <f>FOC[[#This Row],[ppo_no]]&amp;FOC[[#This Row],[usage]]&amp;IFERROR(VALUE(FOC[[#This Row],[Column1]]),FOC[[#This Row],[Column1]])</f>
        <v/>
      </c>
      <c r="D1388" t="inlineStr">
        <is>
          <t>NAVY@Navy -PL DUNCAN W25</t>
        </is>
      </c>
      <c r="E1388" t="n">
        <v>804.0999999999999</v>
      </c>
      <c r="F1388" t="n">
        <v>9</v>
      </c>
      <c r="G1388">
        <f>LEFT(FOC[[#This Row],[combo]],FIND("@",FOC[[#This Row],[combo]])-1)</f>
        <v/>
      </c>
    </row>
    <row r="1389">
      <c r="A1389" t="inlineStr">
        <is>
          <t>PKGK25VE0001000A</t>
        </is>
      </c>
      <c r="B1389" t="inlineStr">
        <is>
          <t>F</t>
        </is>
      </c>
      <c r="C1389">
        <f>FOC[[#This Row],[ppo_no]]&amp;FOC[[#This Row],[usage]]&amp;IFERROR(VALUE(FOC[[#This Row],[Column1]]),FOC[[#This Row],[Column1]])</f>
        <v/>
      </c>
      <c r="D1389" t="inlineStr">
        <is>
          <t>HOT PINK@HOT PINK -1950 S26</t>
        </is>
      </c>
      <c r="E1389" t="n">
        <v>1310</v>
      </c>
      <c r="F1389" t="n">
        <v>0</v>
      </c>
      <c r="G1389">
        <f>LEFT(FOC[[#This Row],[combo]],FIND("@",FOC[[#This Row],[combo]])-1)</f>
        <v/>
      </c>
    </row>
    <row r="1390">
      <c r="A1390" t="inlineStr">
        <is>
          <t>PKGK25VE0001000A</t>
        </is>
      </c>
      <c r="B1390" t="inlineStr">
        <is>
          <t>O</t>
        </is>
      </c>
      <c r="C1390">
        <f>FOC[[#This Row],[ppo_no]]&amp;FOC[[#This Row],[usage]]&amp;IFERROR(VALUE(FOC[[#This Row],[Column1]]),FOC[[#This Row],[Column1]])</f>
        <v/>
      </c>
      <c r="D1390" t="inlineStr">
        <is>
          <t>HOT PINK@HOT PINK -1950 S26</t>
        </is>
      </c>
      <c r="E1390" t="n">
        <v>1322</v>
      </c>
      <c r="F1390" t="n">
        <v>0</v>
      </c>
      <c r="G1390">
        <f>LEFT(FOC[[#This Row],[combo]],FIND("@",FOC[[#This Row],[combo]])-1)</f>
        <v/>
      </c>
    </row>
    <row r="1391">
      <c r="A1391" t="inlineStr">
        <is>
          <t>PKGK24VE0004478A</t>
        </is>
      </c>
      <c r="B1391" t="inlineStr">
        <is>
          <t>R</t>
        </is>
      </c>
      <c r="C1391">
        <f>FOC[[#This Row],[ppo_no]]&amp;FOC[[#This Row],[usage]]&amp;IFERROR(VALUE(FOC[[#This Row],[Column1]]),FOC[[#This Row],[Column1]])</f>
        <v/>
      </c>
      <c r="D1391" t="inlineStr">
        <is>
          <t>OLIVE@Olive-PLH BASIC S25</t>
        </is>
      </c>
      <c r="E1391" t="n">
        <v>164</v>
      </c>
      <c r="F1391" t="n">
        <v>0</v>
      </c>
      <c r="G1391">
        <f>LEFT(FOC[[#This Row],[combo]],FIND("@",FOC[[#This Row],[combo]])-1)</f>
        <v/>
      </c>
    </row>
    <row r="1392">
      <c r="A1392" t="inlineStr">
        <is>
          <t>PKGK25VE0005371A</t>
        </is>
      </c>
      <c r="B1392" t="inlineStr">
        <is>
          <t>B</t>
        </is>
      </c>
      <c r="C1392">
        <f>FOC[[#This Row],[ppo_no]]&amp;FOC[[#This Row],[usage]]&amp;IFERROR(VALUE(FOC[[#This Row],[Column1]]),FOC[[#This Row],[Column1]])</f>
        <v/>
      </c>
      <c r="D1392" t="inlineStr">
        <is>
          <t>JEP0453BLK@ANTHRACITE</t>
        </is>
      </c>
      <c r="E1392" t="n">
        <v>1438.5</v>
      </c>
      <c r="F1392" t="n">
        <v>0</v>
      </c>
      <c r="G1392">
        <f>LEFT(FOC[[#This Row],[combo]],FIND("@",FOC[[#This Row],[combo]])-1)</f>
        <v/>
      </c>
    </row>
    <row r="1393">
      <c r="A1393" t="inlineStr">
        <is>
          <t>PKGK25VE0005366A</t>
        </is>
      </c>
      <c r="B1393" t="inlineStr">
        <is>
          <t>B</t>
        </is>
      </c>
      <c r="C1393">
        <f>FOC[[#This Row],[ppo_no]]&amp;FOC[[#This Row],[usage]]&amp;IFERROR(VALUE(FOC[[#This Row],[Column1]]),FOC[[#This Row],[Column1]])</f>
        <v/>
      </c>
      <c r="D1393" t="inlineStr">
        <is>
          <t>JEP0459BLK@ANTHRACITE</t>
        </is>
      </c>
      <c r="E1393" t="n">
        <v>1341</v>
      </c>
      <c r="F1393" t="n">
        <v>4.5</v>
      </c>
      <c r="G1393">
        <f>LEFT(FOC[[#This Row],[combo]],FIND("@",FOC[[#This Row],[combo]])-1)</f>
        <v/>
      </c>
    </row>
    <row r="1394">
      <c r="A1394" t="inlineStr">
        <is>
          <t>PKGK25VE0003896F</t>
        </is>
      </c>
      <c r="B1394" t="inlineStr">
        <is>
          <t>B</t>
        </is>
      </c>
      <c r="C1394">
        <f>FOC[[#This Row],[ppo_no]]&amp;FOC[[#This Row],[usage]]&amp;IFERROR(VALUE(FOC[[#This Row],[Column1]]),FOC[[#This Row],[Column1]])</f>
        <v/>
      </c>
      <c r="D1394" t="inlineStr">
        <is>
          <t>JEP0459LPK@MAUVE PURPLE 13-3405 TCX</t>
        </is>
      </c>
      <c r="E1394" t="n">
        <v>1093</v>
      </c>
      <c r="F1394" t="n">
        <v>13</v>
      </c>
      <c r="G1394">
        <f>LEFT(FOC[[#This Row],[combo]],FIND("@",FOC[[#This Row],[combo]])-1)</f>
        <v/>
      </c>
    </row>
    <row r="1395">
      <c r="A1395" t="inlineStr">
        <is>
          <t>PKGK25VE0005448A</t>
        </is>
      </c>
      <c r="B1395" t="inlineStr">
        <is>
          <t>B</t>
        </is>
      </c>
      <c r="C1395">
        <f>FOC[[#This Row],[ppo_no]]&amp;FOC[[#This Row],[usage]]&amp;IFERROR(VALUE(FOC[[#This Row],[Column1]]),FOC[[#This Row],[Column1]])</f>
        <v/>
      </c>
      <c r="D1395" t="inlineStr">
        <is>
          <t>JET0027MGN@Light green-Hedge green  17-6323 TCX</t>
        </is>
      </c>
      <c r="E1395" t="n">
        <v>1068</v>
      </c>
      <c r="F1395" t="n">
        <v>0</v>
      </c>
      <c r="G1395">
        <f>LEFT(FOC[[#This Row],[combo]],FIND("@",FOC[[#This Row],[combo]])-1)</f>
        <v/>
      </c>
    </row>
    <row r="1396">
      <c r="A1396" t="inlineStr">
        <is>
          <t>PKGK25VE0004572B</t>
        </is>
      </c>
      <c r="B1396" t="inlineStr">
        <is>
          <t>B</t>
        </is>
      </c>
      <c r="C1396">
        <f>FOC[[#This Row],[ppo_no]]&amp;FOC[[#This Row],[usage]]&amp;IFERROR(VALUE(FOC[[#This Row],[Column1]]),FOC[[#This Row],[Column1]])</f>
        <v/>
      </c>
      <c r="D1396" t="inlineStr">
        <is>
          <t>JEP0458SLV@Silver Sconce</t>
        </is>
      </c>
      <c r="E1396" t="n">
        <v>4408</v>
      </c>
      <c r="F1396" t="n">
        <v>9</v>
      </c>
      <c r="G1396">
        <f>LEFT(FOC[[#This Row],[combo]],FIND("@",FOC[[#This Row],[combo]])-1)</f>
        <v/>
      </c>
    </row>
    <row r="1397">
      <c r="A1397" t="inlineStr">
        <is>
          <t>PKGK25VE0005370A</t>
        </is>
      </c>
      <c r="B1397" t="inlineStr">
        <is>
          <t>B</t>
        </is>
      </c>
      <c r="C1397">
        <f>FOC[[#This Row],[ppo_no]]&amp;FOC[[#This Row],[usage]]&amp;IFERROR(VALUE(FOC[[#This Row],[Column1]]),FOC[[#This Row],[Column1]])</f>
        <v/>
      </c>
      <c r="D1397" t="inlineStr">
        <is>
          <t>JEP0442BLK@ANTHRACITE</t>
        </is>
      </c>
      <c r="E1397" t="n">
        <v>2187</v>
      </c>
      <c r="F1397" t="n">
        <v>324</v>
      </c>
      <c r="G1397">
        <f>LEFT(FOC[[#This Row],[combo]],FIND("@",FOC[[#This Row],[combo]])-1)</f>
        <v/>
      </c>
    </row>
    <row r="1398">
      <c r="A1398" t="inlineStr">
        <is>
          <t>PKGK25VE0003896D</t>
        </is>
      </c>
      <c r="B1398" t="inlineStr">
        <is>
          <t>O</t>
        </is>
      </c>
      <c r="C1398">
        <f>FOC[[#This Row],[ppo_no]]&amp;FOC[[#This Row],[usage]]&amp;IFERROR(VALUE(FOC[[#This Row],[Column1]]),FOC[[#This Row],[Column1]])</f>
        <v/>
      </c>
      <c r="D1398" t="inlineStr">
        <is>
          <t>JEP0459COR@Coral-</t>
        </is>
      </c>
      <c r="E1398" t="n">
        <v>2417</v>
      </c>
      <c r="F1398" t="n">
        <v>0</v>
      </c>
      <c r="G1398">
        <f>LEFT(FOC[[#This Row],[combo]],FIND("@",FOC[[#This Row],[combo]])-1)</f>
        <v/>
      </c>
    </row>
    <row r="1399">
      <c r="A1399" t="inlineStr">
        <is>
          <t>PKGK25VE0003896F</t>
        </is>
      </c>
      <c r="B1399" t="inlineStr">
        <is>
          <t>O</t>
        </is>
      </c>
      <c r="C1399">
        <f>FOC[[#This Row],[ppo_no]]&amp;FOC[[#This Row],[usage]]&amp;IFERROR(VALUE(FOC[[#This Row],[Column1]]),FOC[[#This Row],[Column1]])</f>
        <v/>
      </c>
      <c r="D1399" t="inlineStr">
        <is>
          <t>JEP0459WHT@White</t>
        </is>
      </c>
      <c r="E1399" t="n">
        <v>2664</v>
      </c>
      <c r="F1399" t="n">
        <v>0</v>
      </c>
      <c r="G1399">
        <f>LEFT(FOC[[#This Row],[combo]],FIND("@",FOC[[#This Row],[combo]])-1)</f>
        <v/>
      </c>
    </row>
    <row r="1400">
      <c r="A1400" t="inlineStr">
        <is>
          <t>PKGK24VE0004478A</t>
        </is>
      </c>
      <c r="B1400" t="inlineStr">
        <is>
          <t>R</t>
        </is>
      </c>
      <c r="C1400">
        <f>FOC[[#This Row],[ppo_no]]&amp;FOC[[#This Row],[usage]]&amp;IFERROR(VALUE(FOC[[#This Row],[Column1]]),FOC[[#This Row],[Column1]])</f>
        <v/>
      </c>
      <c r="D1400" t="inlineStr">
        <is>
          <t>NAVY@Navy -PLH BASIC S25</t>
        </is>
      </c>
      <c r="E1400" t="n">
        <v>212.5</v>
      </c>
      <c r="F1400" t="n">
        <v>0</v>
      </c>
      <c r="G1400">
        <f>LEFT(FOC[[#This Row],[combo]],FIND("@",FOC[[#This Row],[combo]])-1)</f>
        <v/>
      </c>
    </row>
    <row r="1401">
      <c r="A1401" t="inlineStr">
        <is>
          <t>PKGK25VE0001000A</t>
        </is>
      </c>
      <c r="B1401" t="inlineStr">
        <is>
          <t>F</t>
        </is>
      </c>
      <c r="C1401">
        <f>FOC[[#This Row],[ppo_no]]&amp;FOC[[#This Row],[usage]]&amp;IFERROR(VALUE(FOC[[#This Row],[Column1]]),FOC[[#This Row],[Column1]])</f>
        <v/>
      </c>
      <c r="D1401" t="inlineStr">
        <is>
          <t>PURPLE@PURPLE-1950 S26</t>
        </is>
      </c>
      <c r="E1401" t="n">
        <v>1183</v>
      </c>
      <c r="F1401" t="n">
        <v>0</v>
      </c>
      <c r="G1401">
        <f>LEFT(FOC[[#This Row],[combo]],FIND("@",FOC[[#This Row],[combo]])-1)</f>
        <v/>
      </c>
    </row>
    <row r="1402">
      <c r="A1402" t="inlineStr">
        <is>
          <t>PKGK25VE0003890C</t>
        </is>
      </c>
      <c r="B1402" t="inlineStr">
        <is>
          <t>B</t>
        </is>
      </c>
      <c r="C1402">
        <f>FOC[[#This Row],[ppo_no]]&amp;FOC[[#This Row],[usage]]&amp;IFERROR(VALUE(FOC[[#This Row],[Column1]]),FOC[[#This Row],[Column1]])</f>
        <v/>
      </c>
      <c r="D1402" t="inlineStr">
        <is>
          <t>JEP0442NAV@French Blue</t>
        </is>
      </c>
      <c r="E1402" t="n">
        <v>2729.6</v>
      </c>
      <c r="F1402" t="n">
        <v>28</v>
      </c>
      <c r="G1402">
        <f>LEFT(FOC[[#This Row],[combo]],FIND("@",FOC[[#This Row],[combo]])-1)</f>
        <v/>
      </c>
    </row>
    <row r="1403">
      <c r="A1403" t="inlineStr">
        <is>
          <t>PKGK25VE0005448A</t>
        </is>
      </c>
      <c r="B1403" t="inlineStr">
        <is>
          <t>Z</t>
        </is>
      </c>
      <c r="C1403">
        <f>FOC[[#This Row],[ppo_no]]&amp;FOC[[#This Row],[usage]]&amp;IFERROR(VALUE(FOC[[#This Row],[Column1]]),FOC[[#This Row],[Column1]])</f>
        <v/>
      </c>
      <c r="D1403" t="inlineStr">
        <is>
          <t>JET0027AFB@Coronet Blue</t>
        </is>
      </c>
      <c r="E1403" t="n">
        <v>114</v>
      </c>
      <c r="F1403" t="n">
        <v>26</v>
      </c>
      <c r="G1403">
        <f>LEFT(FOC[[#This Row],[combo]],FIND("@",FOC[[#This Row],[combo]])-1)</f>
        <v/>
      </c>
    </row>
    <row r="1404">
      <c r="A1404" t="inlineStr">
        <is>
          <t>PKGK25VE0005448A</t>
        </is>
      </c>
      <c r="B1404" t="inlineStr">
        <is>
          <t>Z</t>
        </is>
      </c>
      <c r="C1404">
        <f>FOC[[#This Row],[ppo_no]]&amp;FOC[[#This Row],[usage]]&amp;IFERROR(VALUE(FOC[[#This Row],[Column1]]),FOC[[#This Row],[Column1]])</f>
        <v/>
      </c>
      <c r="D1404" t="inlineStr">
        <is>
          <t>JET0027MGN@Light green-Hedge green  17-6323 TCX</t>
        </is>
      </c>
      <c r="E1404" t="n">
        <v>121</v>
      </c>
      <c r="F1404" t="n">
        <v>29</v>
      </c>
      <c r="G1404">
        <f>LEFT(FOC[[#This Row],[combo]],FIND("@",FOC[[#This Row],[combo]])-1)</f>
        <v/>
      </c>
    </row>
    <row r="1405">
      <c r="A1405" t="inlineStr">
        <is>
          <t>PKGK25VE0005448A</t>
        </is>
      </c>
      <c r="B1405" t="inlineStr">
        <is>
          <t>M1</t>
        </is>
      </c>
      <c r="C1405">
        <f>FOC[[#This Row],[ppo_no]]&amp;FOC[[#This Row],[usage]]&amp;IFERROR(VALUE(FOC[[#This Row],[Column1]]),FOC[[#This Row],[Column1]])</f>
        <v/>
      </c>
      <c r="D1405" t="inlineStr">
        <is>
          <t>JET0027LGY@Grey Marl</t>
        </is>
      </c>
      <c r="E1405" t="n">
        <v>66.5</v>
      </c>
      <c r="F1405" t="n">
        <v>4.5</v>
      </c>
      <c r="G1405">
        <f>LEFT(FOC[[#This Row],[combo]],FIND("@",FOC[[#This Row],[combo]])-1)</f>
        <v/>
      </c>
    </row>
    <row r="1406">
      <c r="A1406" t="inlineStr">
        <is>
          <t>PKGK25VE0005448A</t>
        </is>
      </c>
      <c r="B1406" t="inlineStr">
        <is>
          <t>B</t>
        </is>
      </c>
      <c r="C1406">
        <f>FOC[[#This Row],[ppo_no]]&amp;FOC[[#This Row],[usage]]&amp;IFERROR(VALUE(FOC[[#This Row],[Column1]]),FOC[[#This Row],[Column1]])</f>
        <v/>
      </c>
      <c r="D1406" t="inlineStr">
        <is>
          <t>JET0027TAN@Stone. Coriander</t>
        </is>
      </c>
      <c r="E1406" t="n">
        <v>954.5</v>
      </c>
      <c r="F1406" t="n">
        <v>0</v>
      </c>
      <c r="G1406">
        <f>LEFT(FOC[[#This Row],[combo]],FIND("@",FOC[[#This Row],[combo]])-1)</f>
        <v/>
      </c>
    </row>
    <row r="1407">
      <c r="A1407" t="inlineStr">
        <is>
          <t>PKGK25VE0003890C</t>
        </is>
      </c>
      <c r="B1407" t="inlineStr">
        <is>
          <t>B</t>
        </is>
      </c>
      <c r="C1407">
        <f>FOC[[#This Row],[ppo_no]]&amp;FOC[[#This Row],[usage]]&amp;IFERROR(VALUE(FOC[[#This Row],[Column1]]),FOC[[#This Row],[Column1]])</f>
        <v/>
      </c>
      <c r="D1407" t="inlineStr">
        <is>
          <t>JEP0442CRM@Eggnog</t>
        </is>
      </c>
      <c r="E1407" t="n">
        <v>1584.5</v>
      </c>
      <c r="F1407" t="n">
        <v>145</v>
      </c>
      <c r="G1407">
        <f>LEFT(FOC[[#This Row],[combo]],FIND("@",FOC[[#This Row],[combo]])-1)</f>
        <v/>
      </c>
    </row>
    <row r="1408">
      <c r="A1408" t="inlineStr">
        <is>
          <t>PKGK25VE0001020A</t>
        </is>
      </c>
      <c r="B1408" t="inlineStr">
        <is>
          <t>M1</t>
        </is>
      </c>
      <c r="C1408">
        <f>FOC[[#This Row],[ppo_no]]&amp;FOC[[#This Row],[usage]]&amp;IFERROR(VALUE(FOC[[#This Row],[Column1]]),FOC[[#This Row],[Column1]])</f>
        <v/>
      </c>
      <c r="D1408" t="inlineStr">
        <is>
          <t>OPTIC WHITE@16-5102 TPG</t>
        </is>
      </c>
      <c r="E1408" t="n">
        <v>53</v>
      </c>
      <c r="F1408" t="n">
        <v>0</v>
      </c>
      <c r="G1408">
        <f>LEFT(FOC[[#This Row],[combo]],FIND("@",FOC[[#This Row],[combo]])-1)</f>
        <v/>
      </c>
    </row>
    <row r="1409">
      <c r="A1409" t="inlineStr">
        <is>
          <t>PKGK25VE0001000A</t>
        </is>
      </c>
      <c r="B1409" t="inlineStr">
        <is>
          <t>O</t>
        </is>
      </c>
      <c r="C1409">
        <f>FOC[[#This Row],[ppo_no]]&amp;FOC[[#This Row],[usage]]&amp;IFERROR(VALUE(FOC[[#This Row],[Column1]]),FOC[[#This Row],[Column1]])</f>
        <v/>
      </c>
      <c r="D1409" t="inlineStr">
        <is>
          <t>PURPLE@PURPLE-1950 S26</t>
        </is>
      </c>
      <c r="E1409" t="n">
        <v>1144</v>
      </c>
      <c r="F1409" t="n">
        <v>0</v>
      </c>
      <c r="G1409">
        <f>LEFT(FOC[[#This Row],[combo]],FIND("@",FOC[[#This Row],[combo]])-1)</f>
        <v/>
      </c>
    </row>
    <row r="1410">
      <c r="A1410" t="inlineStr">
        <is>
          <t>PKGK25VE0001000A</t>
        </is>
      </c>
      <c r="B1410" t="inlineStr">
        <is>
          <t>B</t>
        </is>
      </c>
      <c r="C1410">
        <f>FOC[[#This Row],[ppo_no]]&amp;FOC[[#This Row],[usage]]&amp;IFERROR(VALUE(FOC[[#This Row],[Column1]]),FOC[[#This Row],[Column1]])</f>
        <v/>
      </c>
      <c r="D1410" t="inlineStr">
        <is>
          <t>HEATHER GREY MEL@HEATHER GREY MEL</t>
        </is>
      </c>
      <c r="E1410" t="n">
        <v>1720.5</v>
      </c>
      <c r="F1410" t="n">
        <v>0</v>
      </c>
      <c r="G1410">
        <f>LEFT(FOC[[#This Row],[combo]],FIND("@",FOC[[#This Row],[combo]])-1)</f>
        <v/>
      </c>
    </row>
    <row r="1411">
      <c r="A1411" t="inlineStr">
        <is>
          <t>PKGK25VE0003890C</t>
        </is>
      </c>
      <c r="B1411" t="inlineStr">
        <is>
          <t>B</t>
        </is>
      </c>
      <c r="C1411">
        <f>FOC[[#This Row],[ppo_no]]&amp;FOC[[#This Row],[usage]]&amp;IFERROR(VALUE(FOC[[#This Row],[Column1]]),FOC[[#This Row],[Column1]])</f>
        <v/>
      </c>
      <c r="D1411" t="inlineStr">
        <is>
          <t>JEP0455BUN@Ginger</t>
        </is>
      </c>
      <c r="E1411" t="n">
        <v>958</v>
      </c>
      <c r="F1411" t="n">
        <v>0</v>
      </c>
      <c r="G1411">
        <f>LEFT(FOC[[#This Row],[combo]],FIND("@",FOC[[#This Row],[combo]])-1)</f>
        <v/>
      </c>
    </row>
    <row r="1412">
      <c r="A1412" t="inlineStr">
        <is>
          <t>PKGK25VE0003890C</t>
        </is>
      </c>
      <c r="B1412" t="inlineStr">
        <is>
          <t>B</t>
        </is>
      </c>
      <c r="C1412">
        <f>FOC[[#This Row],[ppo_no]]&amp;FOC[[#This Row],[usage]]&amp;IFERROR(VALUE(FOC[[#This Row],[Column1]]),FOC[[#This Row],[Column1]])</f>
        <v/>
      </c>
      <c r="D1412" t="inlineStr">
        <is>
          <t>JEP0455CHC@Choc Brown-</t>
        </is>
      </c>
      <c r="E1412" t="n">
        <v>1733</v>
      </c>
      <c r="F1412" t="n">
        <v>21</v>
      </c>
      <c r="G1412">
        <f>LEFT(FOC[[#This Row],[combo]],FIND("@",FOC[[#This Row],[combo]])-1)</f>
        <v/>
      </c>
    </row>
    <row r="1413">
      <c r="A1413" t="inlineStr">
        <is>
          <t>PKGK25VE0003896F</t>
        </is>
      </c>
      <c r="B1413" t="inlineStr">
        <is>
          <t>F</t>
        </is>
      </c>
      <c r="C1413">
        <f>FOC[[#This Row],[ppo_no]]&amp;FOC[[#This Row],[usage]]&amp;IFERROR(VALUE(FOC[[#This Row],[Column1]]),FOC[[#This Row],[Column1]])</f>
        <v/>
      </c>
      <c r="D1413" t="inlineStr">
        <is>
          <t>JEP0459COB@Cobalt Blue-</t>
        </is>
      </c>
      <c r="E1413" t="n">
        <v>2389</v>
      </c>
      <c r="F1413" t="n">
        <v>0</v>
      </c>
      <c r="G1413">
        <f>LEFT(FOC[[#This Row],[combo]],FIND("@",FOC[[#This Row],[combo]])-1)</f>
        <v/>
      </c>
    </row>
    <row r="1414">
      <c r="A1414" t="inlineStr">
        <is>
          <t>PKGK25VE0003896F</t>
        </is>
      </c>
      <c r="B1414" t="inlineStr">
        <is>
          <t>F</t>
        </is>
      </c>
      <c r="C1414">
        <f>FOC[[#This Row],[ppo_no]]&amp;FOC[[#This Row],[usage]]&amp;IFERROR(VALUE(FOC[[#This Row],[Column1]]),FOC[[#This Row],[Column1]])</f>
        <v/>
      </c>
      <c r="D1414" t="inlineStr">
        <is>
          <t>JEP0459ORG@Orange-</t>
        </is>
      </c>
      <c r="E1414" t="n">
        <v>2107</v>
      </c>
      <c r="F1414" t="n">
        <v>0</v>
      </c>
      <c r="G1414">
        <f>LEFT(FOC[[#This Row],[combo]],FIND("@",FOC[[#This Row],[combo]])-1)</f>
        <v/>
      </c>
    </row>
    <row r="1415">
      <c r="A1415" t="inlineStr">
        <is>
          <t>PKGK25VE0003896F</t>
        </is>
      </c>
      <c r="B1415" t="inlineStr">
        <is>
          <t>F</t>
        </is>
      </c>
      <c r="C1415">
        <f>FOC[[#This Row],[ppo_no]]&amp;FOC[[#This Row],[usage]]&amp;IFERROR(VALUE(FOC[[#This Row],[Column1]]),FOC[[#This Row],[Column1]])</f>
        <v/>
      </c>
      <c r="D1415" t="inlineStr">
        <is>
          <t>JEP0459AQA@Spearmint</t>
        </is>
      </c>
      <c r="E1415" t="n">
        <v>1914</v>
      </c>
      <c r="F1415" t="n">
        <v>0</v>
      </c>
      <c r="G1415">
        <f>LEFT(FOC[[#This Row],[combo]],FIND("@",FOC[[#This Row],[combo]])-1)</f>
        <v/>
      </c>
    </row>
    <row r="1416">
      <c r="A1416" t="inlineStr">
        <is>
          <t>PKGK25VE0003896F</t>
        </is>
      </c>
      <c r="B1416" t="inlineStr">
        <is>
          <t>O</t>
        </is>
      </c>
      <c r="C1416">
        <f>FOC[[#This Row],[ppo_no]]&amp;FOC[[#This Row],[usage]]&amp;IFERROR(VALUE(FOC[[#This Row],[Column1]]),FOC[[#This Row],[Column1]])</f>
        <v/>
      </c>
      <c r="D1416" t="inlineStr">
        <is>
          <t>JEP0459ORG@Orange-</t>
        </is>
      </c>
      <c r="E1416" t="n">
        <v>2160</v>
      </c>
      <c r="F1416" t="n">
        <v>0</v>
      </c>
      <c r="G1416">
        <f>LEFT(FOC[[#This Row],[combo]],FIND("@",FOC[[#This Row],[combo]])-1)</f>
        <v/>
      </c>
    </row>
    <row r="1417">
      <c r="A1417" t="inlineStr">
        <is>
          <t>PKGK25VE0003893D</t>
        </is>
      </c>
      <c r="B1417" t="inlineStr">
        <is>
          <t>B</t>
        </is>
      </c>
      <c r="C1417">
        <f>FOC[[#This Row],[ppo_no]]&amp;FOC[[#This Row],[usage]]&amp;IFERROR(VALUE(FOC[[#This Row],[Column1]]),FOC[[#This Row],[Column1]])</f>
        <v/>
      </c>
      <c r="D1417" t="inlineStr">
        <is>
          <t>JEP0453WHT@White</t>
        </is>
      </c>
      <c r="E1417" t="n">
        <v>1973</v>
      </c>
      <c r="F1417" t="n">
        <v>163</v>
      </c>
      <c r="G1417">
        <f>LEFT(FOC[[#This Row],[combo]],FIND("@",FOC[[#This Row],[combo]])-1)</f>
        <v/>
      </c>
    </row>
    <row r="1418">
      <c r="A1418" t="inlineStr">
        <is>
          <t>PKGK25VE0005376A</t>
        </is>
      </c>
      <c r="B1418" t="inlineStr">
        <is>
          <t>B</t>
        </is>
      </c>
      <c r="C1418">
        <f>FOC[[#This Row],[ppo_no]]&amp;FOC[[#This Row],[usage]]&amp;IFERROR(VALUE(FOC[[#This Row],[Column1]]),FOC[[#This Row],[Column1]])</f>
        <v/>
      </c>
      <c r="D1418" t="inlineStr">
        <is>
          <t>JEP0463PET@Steel Blue</t>
        </is>
      </c>
      <c r="E1418" t="n">
        <v>3153</v>
      </c>
      <c r="F1418" t="n">
        <v>344</v>
      </c>
      <c r="G1418">
        <f>LEFT(FOC[[#This Row],[combo]],FIND("@",FOC[[#This Row],[combo]])-1)</f>
        <v/>
      </c>
    </row>
    <row r="1419">
      <c r="A1419" t="inlineStr">
        <is>
          <t>PKGK25VE0003896F</t>
        </is>
      </c>
      <c r="B1419" t="inlineStr">
        <is>
          <t>O</t>
        </is>
      </c>
      <c r="C1419">
        <f>FOC[[#This Row],[ppo_no]]&amp;FOC[[#This Row],[usage]]&amp;IFERROR(VALUE(FOC[[#This Row],[Column1]]),FOC[[#This Row],[Column1]])</f>
        <v/>
      </c>
      <c r="D1419" t="inlineStr">
        <is>
          <t>JEP0459AQA@Spearmint</t>
        </is>
      </c>
      <c r="E1419" t="n">
        <v>1932</v>
      </c>
      <c r="F1419" t="n">
        <v>0</v>
      </c>
      <c r="G1419">
        <f>LEFT(FOC[[#This Row],[combo]],FIND("@",FOC[[#This Row],[combo]])-1)</f>
        <v/>
      </c>
    </row>
    <row r="1420">
      <c r="A1420" t="inlineStr">
        <is>
          <t>PKGK25VE0003893D</t>
        </is>
      </c>
      <c r="B1420" t="inlineStr">
        <is>
          <t>B</t>
        </is>
      </c>
      <c r="C1420">
        <f>FOC[[#This Row],[ppo_no]]&amp;FOC[[#This Row],[usage]]&amp;IFERROR(VALUE(FOC[[#This Row],[Column1]]),FOC[[#This Row],[Column1]])</f>
        <v/>
      </c>
      <c r="D1420" t="inlineStr">
        <is>
          <t>JEP0453WNE@Port Royale  19-1627 TCX</t>
        </is>
      </c>
      <c r="E1420" t="n">
        <v>1423</v>
      </c>
      <c r="F1420" t="n">
        <v>13</v>
      </c>
      <c r="G1420">
        <f>LEFT(FOC[[#This Row],[combo]],FIND("@",FOC[[#This Row],[combo]])-1)</f>
        <v/>
      </c>
    </row>
    <row r="1421">
      <c r="A1421" t="inlineStr">
        <is>
          <t>PKGK25VE0003890C</t>
        </is>
      </c>
      <c r="B1421" t="inlineStr">
        <is>
          <t>B</t>
        </is>
      </c>
      <c r="C1421">
        <f>FOC[[#This Row],[ppo_no]]&amp;FOC[[#This Row],[usage]]&amp;IFERROR(VALUE(FOC[[#This Row],[Column1]]),FOC[[#This Row],[Column1]])</f>
        <v/>
      </c>
      <c r="D1421" t="inlineStr">
        <is>
          <t>JEP0442BLK@ANTHRACITE</t>
        </is>
      </c>
      <c r="E1421" t="n">
        <v>1904</v>
      </c>
      <c r="F1421" t="n">
        <v>5</v>
      </c>
      <c r="G1421">
        <f>LEFT(FOC[[#This Row],[combo]],FIND("@",FOC[[#This Row],[combo]])-1)</f>
        <v/>
      </c>
    </row>
    <row r="1422">
      <c r="A1422" t="inlineStr">
        <is>
          <t>PKGK25VE0003890C</t>
        </is>
      </c>
      <c r="B1422" t="inlineStr">
        <is>
          <t>B</t>
        </is>
      </c>
      <c r="C1422">
        <f>FOC[[#This Row],[ppo_no]]&amp;FOC[[#This Row],[usage]]&amp;IFERROR(VALUE(FOC[[#This Row],[Column1]]),FOC[[#This Row],[Column1]])</f>
        <v/>
      </c>
      <c r="D1422" t="inlineStr">
        <is>
          <t>JEP0442WNE@Port Royale  19-1627 TCX</t>
        </is>
      </c>
      <c r="E1422" t="n">
        <v>1633</v>
      </c>
      <c r="F1422" t="n">
        <v>2</v>
      </c>
      <c r="G1422">
        <f>LEFT(FOC[[#This Row],[combo]],FIND("@",FOC[[#This Row],[combo]])-1)</f>
        <v/>
      </c>
    </row>
    <row r="1423">
      <c r="A1423" t="inlineStr">
        <is>
          <t>PKGK25VE0003896F</t>
        </is>
      </c>
      <c r="B1423" t="inlineStr">
        <is>
          <t>F</t>
        </is>
      </c>
      <c r="C1423">
        <f>FOC[[#This Row],[ppo_no]]&amp;FOC[[#This Row],[usage]]&amp;IFERROR(VALUE(FOC[[#This Row],[Column1]]),FOC[[#This Row],[Column1]])</f>
        <v/>
      </c>
      <c r="D1423" t="inlineStr">
        <is>
          <t>JEP0459WHT@White</t>
        </is>
      </c>
      <c r="E1423" t="n">
        <v>5</v>
      </c>
      <c r="F1423" t="n">
        <v>0</v>
      </c>
      <c r="G1423">
        <f>LEFT(FOC[[#This Row],[combo]],FIND("@",FOC[[#This Row],[combo]])-1)</f>
        <v/>
      </c>
    </row>
    <row r="1424">
      <c r="A1424" t="inlineStr">
        <is>
          <t>PKGK25VE0003896D</t>
        </is>
      </c>
      <c r="B1424" t="inlineStr">
        <is>
          <t>O</t>
        </is>
      </c>
      <c r="C1424">
        <f>FOC[[#This Row],[ppo_no]]&amp;FOC[[#This Row],[usage]]&amp;IFERROR(VALUE(FOC[[#This Row],[Column1]]),FOC[[#This Row],[Column1]])</f>
        <v/>
      </c>
      <c r="D1424" t="inlineStr">
        <is>
          <t>JEP0459OLV@Beetle</t>
        </is>
      </c>
      <c r="E1424" t="n">
        <v>2090</v>
      </c>
      <c r="F1424" t="n">
        <v>0</v>
      </c>
      <c r="G1424">
        <f>LEFT(FOC[[#This Row],[combo]],FIND("@",FOC[[#This Row],[combo]])-1)</f>
        <v/>
      </c>
    </row>
    <row r="1425">
      <c r="A1425" t="inlineStr">
        <is>
          <t>PKGK25VE0003896F</t>
        </is>
      </c>
      <c r="B1425" t="inlineStr">
        <is>
          <t>O</t>
        </is>
      </c>
      <c r="C1425">
        <f>FOC[[#This Row],[ppo_no]]&amp;FOC[[#This Row],[usage]]&amp;IFERROR(VALUE(FOC[[#This Row],[Column1]]),FOC[[#This Row],[Column1]])</f>
        <v/>
      </c>
      <c r="D1425" t="inlineStr">
        <is>
          <t>JEP0459COB@Cobalt Blue-</t>
        </is>
      </c>
      <c r="E1425" t="n">
        <v>2388</v>
      </c>
      <c r="F1425" t="n">
        <v>0</v>
      </c>
      <c r="G1425">
        <f>LEFT(FOC[[#This Row],[combo]],FIND("@",FOC[[#This Row],[combo]])-1)</f>
        <v/>
      </c>
    </row>
    <row r="1426">
      <c r="A1426" t="inlineStr">
        <is>
          <t>PKGK25VE0003896F</t>
        </is>
      </c>
      <c r="B1426" t="inlineStr">
        <is>
          <t>F</t>
        </is>
      </c>
      <c r="C1426">
        <f>FOC[[#This Row],[ppo_no]]&amp;FOC[[#This Row],[usage]]&amp;IFERROR(VALUE(FOC[[#This Row],[Column1]]),FOC[[#This Row],[Column1]])</f>
        <v/>
      </c>
      <c r="D1426" t="inlineStr">
        <is>
          <t>JEP0459LPK@MAUVE PURPLE 13-3405 TCX</t>
        </is>
      </c>
      <c r="E1426" t="n">
        <v>1441</v>
      </c>
      <c r="F1426" t="n">
        <v>0</v>
      </c>
      <c r="G1426">
        <f>LEFT(FOC[[#This Row],[combo]],FIND("@",FOC[[#This Row],[combo]])-1)</f>
        <v/>
      </c>
    </row>
    <row r="1427">
      <c r="A1427" t="inlineStr">
        <is>
          <t>PKGK25VE0003896F</t>
        </is>
      </c>
      <c r="B1427" t="inlineStr">
        <is>
          <t>B</t>
        </is>
      </c>
      <c r="C1427">
        <f>FOC[[#This Row],[ppo_no]]&amp;FOC[[#This Row],[usage]]&amp;IFERROR(VALUE(FOC[[#This Row],[Column1]]),FOC[[#This Row],[Column1]])</f>
        <v/>
      </c>
      <c r="D1427" t="inlineStr">
        <is>
          <t>JEP0459ORG@Orange-</t>
        </is>
      </c>
      <c r="E1427" t="n">
        <v>1707</v>
      </c>
      <c r="F1427" t="n">
        <v>83</v>
      </c>
      <c r="G1427">
        <f>LEFT(FOC[[#This Row],[combo]],FIND("@",FOC[[#This Row],[combo]])-1)</f>
        <v/>
      </c>
    </row>
    <row r="1428">
      <c r="A1428" t="inlineStr">
        <is>
          <t>PKGK25VE0003896F</t>
        </is>
      </c>
      <c r="B1428" t="inlineStr">
        <is>
          <t>O</t>
        </is>
      </c>
      <c r="C1428">
        <f>FOC[[#This Row],[ppo_no]]&amp;FOC[[#This Row],[usage]]&amp;IFERROR(VALUE(FOC[[#This Row],[Column1]]),FOC[[#This Row],[Column1]])</f>
        <v/>
      </c>
      <c r="D1428" t="inlineStr">
        <is>
          <t>JEP0459BLK@ANTHRACITE</t>
        </is>
      </c>
      <c r="E1428" t="n">
        <v>2131</v>
      </c>
      <c r="F1428" t="n">
        <v>0</v>
      </c>
      <c r="G1428">
        <f>LEFT(FOC[[#This Row],[combo]],FIND("@",FOC[[#This Row],[combo]])-1)</f>
        <v/>
      </c>
    </row>
    <row r="1429">
      <c r="A1429" t="inlineStr">
        <is>
          <t>PKGK25VE0003896F</t>
        </is>
      </c>
      <c r="B1429" t="inlineStr">
        <is>
          <t>O</t>
        </is>
      </c>
      <c r="C1429">
        <f>FOC[[#This Row],[ppo_no]]&amp;FOC[[#This Row],[usage]]&amp;IFERROR(VALUE(FOC[[#This Row],[Column1]]),FOC[[#This Row],[Column1]])</f>
        <v/>
      </c>
      <c r="D1429" t="inlineStr">
        <is>
          <t>JEP0459LPK@MAUVE PURPLE 13-3405 TCX</t>
        </is>
      </c>
      <c r="E1429" t="n">
        <v>1451</v>
      </c>
      <c r="F1429" t="n">
        <v>0</v>
      </c>
      <c r="G1429">
        <f>LEFT(FOC[[#This Row],[combo]],FIND("@",FOC[[#This Row],[combo]])-1)</f>
        <v/>
      </c>
    </row>
    <row r="1430">
      <c r="A1430" t="inlineStr">
        <is>
          <t>PKGK25VE0003896F</t>
        </is>
      </c>
      <c r="B1430" t="inlineStr">
        <is>
          <t>O</t>
        </is>
      </c>
      <c r="C1430">
        <f>FOC[[#This Row],[ppo_no]]&amp;FOC[[#This Row],[usage]]&amp;IFERROR(VALUE(FOC[[#This Row],[Column1]]),FOC[[#This Row],[Column1]])</f>
        <v/>
      </c>
      <c r="D1430" t="inlineStr">
        <is>
          <t>JEP0459RED@RED</t>
        </is>
      </c>
      <c r="E1430" t="n">
        <v>2117</v>
      </c>
      <c r="F1430" t="n">
        <v>0</v>
      </c>
      <c r="G1430">
        <f>LEFT(FOC[[#This Row],[combo]],FIND("@",FOC[[#This Row],[combo]])-1)</f>
        <v/>
      </c>
    </row>
    <row r="1431">
      <c r="A1431" t="inlineStr">
        <is>
          <t>PKGK25VE0003896F</t>
        </is>
      </c>
      <c r="B1431" t="inlineStr">
        <is>
          <t>B</t>
        </is>
      </c>
      <c r="C1431">
        <f>FOC[[#This Row],[ppo_no]]&amp;FOC[[#This Row],[usage]]&amp;IFERROR(VALUE(FOC[[#This Row],[Column1]]),FOC[[#This Row],[Column1]])</f>
        <v/>
      </c>
      <c r="D1431" t="inlineStr">
        <is>
          <t>JEP0459VLT@Purple-</t>
        </is>
      </c>
      <c r="E1431" t="n">
        <v>1345</v>
      </c>
      <c r="F1431" t="n">
        <v>0</v>
      </c>
      <c r="G1431">
        <f>LEFT(FOC[[#This Row],[combo]],FIND("@",FOC[[#This Row],[combo]])-1)</f>
        <v/>
      </c>
    </row>
    <row r="1432">
      <c r="A1432" t="inlineStr">
        <is>
          <t>PKGK25VE0003896F</t>
        </is>
      </c>
      <c r="B1432" t="inlineStr">
        <is>
          <t>F</t>
        </is>
      </c>
      <c r="C1432">
        <f>FOC[[#This Row],[ppo_no]]&amp;FOC[[#This Row],[usage]]&amp;IFERROR(VALUE(FOC[[#This Row],[Column1]]),FOC[[#This Row],[Column1]])</f>
        <v/>
      </c>
      <c r="D1432" t="inlineStr">
        <is>
          <t>JEP0459LMN@Lemon</t>
        </is>
      </c>
      <c r="E1432" t="n">
        <v>2518</v>
      </c>
      <c r="F1432" t="n">
        <v>0</v>
      </c>
      <c r="G1432">
        <f>LEFT(FOC[[#This Row],[combo]],FIND("@",FOC[[#This Row],[combo]])-1)</f>
        <v/>
      </c>
    </row>
    <row r="1433">
      <c r="A1433" t="inlineStr">
        <is>
          <t>PKGK25VE0003896F</t>
        </is>
      </c>
      <c r="B1433" t="inlineStr">
        <is>
          <t>O</t>
        </is>
      </c>
      <c r="C1433">
        <f>FOC[[#This Row],[ppo_no]]&amp;FOC[[#This Row],[usage]]&amp;IFERROR(VALUE(FOC[[#This Row],[Column1]]),FOC[[#This Row],[Column1]])</f>
        <v/>
      </c>
      <c r="D1433" t="inlineStr">
        <is>
          <t>JEP0459LMN@Lemon</t>
        </is>
      </c>
      <c r="E1433" t="n">
        <v>2500</v>
      </c>
      <c r="F1433" t="n">
        <v>0</v>
      </c>
      <c r="G1433">
        <f>LEFT(FOC[[#This Row],[combo]],FIND("@",FOC[[#This Row],[combo]])-1)</f>
        <v/>
      </c>
    </row>
    <row r="1434">
      <c r="A1434" t="inlineStr">
        <is>
          <t>PKGK25VE0003890C</t>
        </is>
      </c>
      <c r="B1434" t="inlineStr">
        <is>
          <t>B</t>
        </is>
      </c>
      <c r="C1434">
        <f>FOC[[#This Row],[ppo_no]]&amp;FOC[[#This Row],[usage]]&amp;IFERROR(VALUE(FOC[[#This Row],[Column1]]),FOC[[#This Row],[Column1]])</f>
        <v/>
      </c>
      <c r="D1434" t="inlineStr">
        <is>
          <t>JEP0442DGN@PINEGROVE 19-5406 TCX</t>
        </is>
      </c>
      <c r="E1434" t="n">
        <v>3712.5</v>
      </c>
      <c r="F1434" t="n">
        <v>0</v>
      </c>
      <c r="G1434">
        <f>LEFT(FOC[[#This Row],[combo]],FIND("@",FOC[[#This Row],[combo]])-1)</f>
        <v/>
      </c>
    </row>
    <row r="1435">
      <c r="A1435" t="inlineStr">
        <is>
          <t>PKGK25VE0003896F</t>
        </is>
      </c>
      <c r="B1435" t="inlineStr">
        <is>
          <t>O</t>
        </is>
      </c>
      <c r="C1435">
        <f>FOC[[#This Row],[ppo_no]]&amp;FOC[[#This Row],[usage]]&amp;IFERROR(VALUE(FOC[[#This Row],[Column1]]),FOC[[#This Row],[Column1]])</f>
        <v/>
      </c>
      <c r="D1435" t="inlineStr">
        <is>
          <t>JEP0459NAV@French Blue</t>
        </is>
      </c>
      <c r="E1435" t="n">
        <v>4178</v>
      </c>
      <c r="F1435" t="n">
        <v>0</v>
      </c>
      <c r="G1435">
        <f>LEFT(FOC[[#This Row],[combo]],FIND("@",FOC[[#This Row],[combo]])-1)</f>
        <v/>
      </c>
    </row>
    <row r="1436">
      <c r="A1436" t="inlineStr">
        <is>
          <t>PKGK25VE0003896F</t>
        </is>
      </c>
      <c r="B1436" t="inlineStr">
        <is>
          <t>F</t>
        </is>
      </c>
      <c r="C1436">
        <f>FOC[[#This Row],[ppo_no]]&amp;FOC[[#This Row],[usage]]&amp;IFERROR(VALUE(FOC[[#This Row],[Column1]]),FOC[[#This Row],[Column1]])</f>
        <v/>
      </c>
      <c r="D1436" t="inlineStr">
        <is>
          <t>JEP0459BLK@ANTHRACITE</t>
        </is>
      </c>
      <c r="E1436" t="n">
        <v>5</v>
      </c>
      <c r="F1436" t="n">
        <v>0</v>
      </c>
      <c r="G1436">
        <f>LEFT(FOC[[#This Row],[combo]],FIND("@",FOC[[#This Row],[combo]])-1)</f>
        <v/>
      </c>
    </row>
    <row r="1437">
      <c r="A1437" t="inlineStr">
        <is>
          <t>PKGK25VE0003896F</t>
        </is>
      </c>
      <c r="B1437" t="inlineStr">
        <is>
          <t>F</t>
        </is>
      </c>
      <c r="C1437">
        <f>FOC[[#This Row],[ppo_no]]&amp;FOC[[#This Row],[usage]]&amp;IFERROR(VALUE(FOC[[#This Row],[Column1]]),FOC[[#This Row],[Column1]])</f>
        <v/>
      </c>
      <c r="D1437" t="inlineStr">
        <is>
          <t>JEP0459RED@RED</t>
        </is>
      </c>
      <c r="E1437" t="n">
        <v>5</v>
      </c>
      <c r="F1437" t="n">
        <v>0</v>
      </c>
      <c r="G1437">
        <f>LEFT(FOC[[#This Row],[combo]],FIND("@",FOC[[#This Row],[combo]])-1)</f>
        <v/>
      </c>
    </row>
    <row r="1438">
      <c r="A1438" t="inlineStr">
        <is>
          <t>PKGK25VE0003896F</t>
        </is>
      </c>
      <c r="B1438" t="inlineStr">
        <is>
          <t>B</t>
        </is>
      </c>
      <c r="C1438">
        <f>FOC[[#This Row],[ppo_no]]&amp;FOC[[#This Row],[usage]]&amp;IFERROR(VALUE(FOC[[#This Row],[Column1]]),FOC[[#This Row],[Column1]])</f>
        <v/>
      </c>
      <c r="D1438" t="inlineStr">
        <is>
          <t>JEP0459AQA@Spearmint</t>
        </is>
      </c>
      <c r="E1438" t="n">
        <v>1763</v>
      </c>
      <c r="F1438" t="n">
        <v>208</v>
      </c>
      <c r="G1438">
        <f>LEFT(FOC[[#This Row],[combo]],FIND("@",FOC[[#This Row],[combo]])-1)</f>
        <v/>
      </c>
    </row>
    <row r="1439">
      <c r="A1439" t="inlineStr">
        <is>
          <t>PKGK25VE0004572B</t>
        </is>
      </c>
      <c r="B1439" t="inlineStr">
        <is>
          <t>B</t>
        </is>
      </c>
      <c r="C1439">
        <f>FOC[[#This Row],[ppo_no]]&amp;FOC[[#This Row],[usage]]&amp;IFERROR(VALUE(FOC[[#This Row],[Column1]]),FOC[[#This Row],[Column1]])</f>
        <v/>
      </c>
      <c r="D1439" t="inlineStr">
        <is>
          <t>JEP0458LGN@Iceberg Green</t>
        </is>
      </c>
      <c r="E1439" t="n">
        <v>2979.5</v>
      </c>
      <c r="F1439" t="n">
        <v>39</v>
      </c>
      <c r="G1439">
        <f>LEFT(FOC[[#This Row],[combo]],FIND("@",FOC[[#This Row],[combo]])-1)</f>
        <v/>
      </c>
    </row>
    <row r="1440">
      <c r="A1440" t="inlineStr">
        <is>
          <t>PKGK25VE0003896F</t>
        </is>
      </c>
      <c r="B1440" t="inlineStr">
        <is>
          <t>F</t>
        </is>
      </c>
      <c r="C1440">
        <f>FOC[[#This Row],[ppo_no]]&amp;FOC[[#This Row],[usage]]&amp;IFERROR(VALUE(FOC[[#This Row],[Column1]]),FOC[[#This Row],[Column1]])</f>
        <v/>
      </c>
      <c r="D1440" t="inlineStr">
        <is>
          <t>JEP0459VLT@Purple-</t>
        </is>
      </c>
      <c r="E1440" t="n">
        <v>1690</v>
      </c>
      <c r="F1440" t="n">
        <v>0</v>
      </c>
      <c r="G1440">
        <f>LEFT(FOC[[#This Row],[combo]],FIND("@",FOC[[#This Row],[combo]])-1)</f>
        <v/>
      </c>
    </row>
    <row r="1441">
      <c r="A1441" t="inlineStr">
        <is>
          <t>PKGK25VE0003896G</t>
        </is>
      </c>
      <c r="B1441" t="inlineStr">
        <is>
          <t>B</t>
        </is>
      </c>
      <c r="C1441">
        <f>FOC[[#This Row],[ppo_no]]&amp;FOC[[#This Row],[usage]]&amp;IFERROR(VALUE(FOC[[#This Row],[Column1]]),FOC[[#This Row],[Column1]])</f>
        <v/>
      </c>
      <c r="D1441" t="inlineStr">
        <is>
          <t>JEP0459COR@Coral-</t>
        </is>
      </c>
      <c r="E1441" t="n">
        <v>2453</v>
      </c>
      <c r="F1441" t="n">
        <v>236</v>
      </c>
      <c r="G1441">
        <f>LEFT(FOC[[#This Row],[combo]],FIND("@",FOC[[#This Row],[combo]])-1)</f>
        <v/>
      </c>
    </row>
    <row r="1442">
      <c r="A1442" t="inlineStr">
        <is>
          <t>PKGK25VE0004572C</t>
        </is>
      </c>
      <c r="B1442" t="inlineStr">
        <is>
          <t>B</t>
        </is>
      </c>
      <c r="C1442">
        <f>FOC[[#This Row],[ppo_no]]&amp;FOC[[#This Row],[usage]]&amp;IFERROR(VALUE(FOC[[#This Row],[Column1]]),FOC[[#This Row],[Column1]])</f>
        <v/>
      </c>
      <c r="D1442" t="inlineStr">
        <is>
          <t>JEP0448NAV@Denim Blue - Peacoat 19-3920 TCX</t>
        </is>
      </c>
      <c r="E1442" t="n">
        <v>7332.6</v>
      </c>
      <c r="F1442" t="n">
        <v>1</v>
      </c>
      <c r="G1442">
        <f>LEFT(FOC[[#This Row],[combo]],FIND("@",FOC[[#This Row],[combo]])-1)</f>
        <v/>
      </c>
    </row>
    <row r="1443">
      <c r="A1443" t="inlineStr">
        <is>
          <t>PKGK25VE0004572C</t>
        </is>
      </c>
      <c r="B1443" t="inlineStr">
        <is>
          <t>B</t>
        </is>
      </c>
      <c r="C1443">
        <f>FOC[[#This Row],[ppo_no]]&amp;FOC[[#This Row],[usage]]&amp;IFERROR(VALUE(FOC[[#This Row],[Column1]]),FOC[[#This Row],[Column1]])</f>
        <v/>
      </c>
      <c r="D1443" t="inlineStr">
        <is>
          <t>JEP0448CHC@Coffee Bean</t>
        </is>
      </c>
      <c r="E1443" t="n">
        <v>4504</v>
      </c>
      <c r="F1443" t="n">
        <v>48</v>
      </c>
      <c r="G1443">
        <f>LEFT(FOC[[#This Row],[combo]],FIND("@",FOC[[#This Row],[combo]])-1)</f>
        <v/>
      </c>
    </row>
    <row r="1444">
      <c r="A1444" t="inlineStr">
        <is>
          <t>PKGK25VE0003890C</t>
        </is>
      </c>
      <c r="B1444" t="inlineStr">
        <is>
          <t>B</t>
        </is>
      </c>
      <c r="C1444">
        <f>FOC[[#This Row],[ppo_no]]&amp;FOC[[#This Row],[usage]]&amp;IFERROR(VALUE(FOC[[#This Row],[Column1]]),FOC[[#This Row],[Column1]])</f>
        <v/>
      </c>
      <c r="D1444" t="inlineStr">
        <is>
          <t>JEP0442CEB@Ancient Water</t>
        </is>
      </c>
      <c r="E1444" t="n">
        <v>1496</v>
      </c>
      <c r="F1444" t="n">
        <v>168</v>
      </c>
      <c r="G1444">
        <f>LEFT(FOC[[#This Row],[combo]],FIND("@",FOC[[#This Row],[combo]])-1)</f>
        <v/>
      </c>
    </row>
    <row r="1445">
      <c r="A1445" t="inlineStr">
        <is>
          <t>PKGK25VE0004572C</t>
        </is>
      </c>
      <c r="B1445" t="inlineStr">
        <is>
          <t>B</t>
        </is>
      </c>
      <c r="C1445">
        <f>FOC[[#This Row],[ppo_no]]&amp;FOC[[#This Row],[usage]]&amp;IFERROR(VALUE(FOC[[#This Row],[Column1]]),FOC[[#This Row],[Column1]])</f>
        <v/>
      </c>
      <c r="D1445" t="inlineStr">
        <is>
          <t>JEP0448SKY@Blue linen</t>
        </is>
      </c>
      <c r="E1445" t="n">
        <v>5103.5</v>
      </c>
      <c r="F1445" t="n">
        <v>25</v>
      </c>
      <c r="G1445">
        <f>LEFT(FOC[[#This Row],[combo]],FIND("@",FOC[[#This Row],[combo]])-1)</f>
        <v/>
      </c>
    </row>
    <row r="1446">
      <c r="A1446" t="inlineStr">
        <is>
          <t>PKGK25VE0004572B</t>
        </is>
      </c>
      <c r="B1446" t="inlineStr">
        <is>
          <t>B</t>
        </is>
      </c>
      <c r="C1446">
        <f>FOC[[#This Row],[ppo_no]]&amp;FOC[[#This Row],[usage]]&amp;IFERROR(VALUE(FOC[[#This Row],[Column1]]),FOC[[#This Row],[Column1]])</f>
        <v/>
      </c>
      <c r="D1446" t="inlineStr">
        <is>
          <t>JEP0448OLV@LP M-SS24-025 B OLIVE</t>
        </is>
      </c>
      <c r="E1446" t="n">
        <v>5986</v>
      </c>
      <c r="F1446" t="n">
        <v>104.5</v>
      </c>
      <c r="G1446">
        <f>LEFT(FOC[[#This Row],[combo]],FIND("@",FOC[[#This Row],[combo]])-1)</f>
        <v/>
      </c>
    </row>
    <row r="1447">
      <c r="A1447" t="inlineStr">
        <is>
          <t>PKGK24VE0004507A</t>
        </is>
      </c>
      <c r="B1447" t="inlineStr">
        <is>
          <t>B</t>
        </is>
      </c>
      <c r="C1447">
        <f>FOC[[#This Row],[ppo_no]]&amp;FOC[[#This Row],[usage]]&amp;IFERROR(VALUE(FOC[[#This Row],[Column1]]),FOC[[#This Row],[Column1]])</f>
        <v/>
      </c>
      <c r="D1447" t="inlineStr">
        <is>
          <t>GREY MEL@Grey Mel-heather yarn</t>
        </is>
      </c>
      <c r="E1447" t="n">
        <v>884.5</v>
      </c>
      <c r="F1447" t="n">
        <v>0</v>
      </c>
      <c r="G1447">
        <f>LEFT(FOC[[#This Row],[combo]],FIND("@",FOC[[#This Row],[combo]])-1)</f>
        <v/>
      </c>
    </row>
    <row r="1448">
      <c r="A1448" t="inlineStr">
        <is>
          <t>PKGK25VE0003896F</t>
        </is>
      </c>
      <c r="B1448" t="inlineStr">
        <is>
          <t>O</t>
        </is>
      </c>
      <c r="C1448">
        <f>FOC[[#This Row],[ppo_no]]&amp;FOC[[#This Row],[usage]]&amp;IFERROR(VALUE(FOC[[#This Row],[Column1]]),FOC[[#This Row],[Column1]])</f>
        <v/>
      </c>
      <c r="D1448" t="inlineStr">
        <is>
          <t>JEP0459VLT@Purple-</t>
        </is>
      </c>
      <c r="E1448" t="n">
        <v>1686</v>
      </c>
      <c r="F1448" t="n">
        <v>0</v>
      </c>
      <c r="G1448">
        <f>LEFT(FOC[[#This Row],[combo]],FIND("@",FOC[[#This Row],[combo]])-1)</f>
        <v/>
      </c>
    </row>
    <row r="1449">
      <c r="A1449" t="inlineStr">
        <is>
          <t>PKGK25VE0004572C</t>
        </is>
      </c>
      <c r="B1449" t="inlineStr">
        <is>
          <t>B</t>
        </is>
      </c>
      <c r="C1449">
        <f>FOC[[#This Row],[ppo_no]]&amp;FOC[[#This Row],[usage]]&amp;IFERROR(VALUE(FOC[[#This Row],[Column1]]),FOC[[#This Row],[Column1]])</f>
        <v/>
      </c>
      <c r="D1449" t="inlineStr">
        <is>
          <t>JEP0458LGN@Iceberg Green</t>
        </is>
      </c>
      <c r="E1449" t="n">
        <v>2962</v>
      </c>
      <c r="F1449" t="n">
        <v>8</v>
      </c>
      <c r="G1449">
        <f>LEFT(FOC[[#This Row],[combo]],FIND("@",FOC[[#This Row],[combo]])-1)</f>
        <v/>
      </c>
    </row>
    <row r="1450">
      <c r="A1450" t="inlineStr">
        <is>
          <t>PKGK25VE0005448B</t>
        </is>
      </c>
      <c r="B1450" t="inlineStr">
        <is>
          <t>B</t>
        </is>
      </c>
      <c r="C1450">
        <f>FOC[[#This Row],[ppo_no]]&amp;FOC[[#This Row],[usage]]&amp;IFERROR(VALUE(FOC[[#This Row],[Column1]]),FOC[[#This Row],[Column1]])</f>
        <v/>
      </c>
      <c r="D1450" t="inlineStr">
        <is>
          <t>JET0025WHT@Interlock White</t>
        </is>
      </c>
      <c r="E1450" t="n">
        <v>965</v>
      </c>
      <c r="F1450" t="n">
        <v>4</v>
      </c>
      <c r="G1450">
        <f>LEFT(FOC[[#This Row],[combo]],FIND("@",FOC[[#This Row],[combo]])-1)</f>
        <v/>
      </c>
    </row>
    <row r="1451">
      <c r="A1451" t="inlineStr">
        <is>
          <t>PKGK25VE0005448B</t>
        </is>
      </c>
      <c r="B1451" t="inlineStr">
        <is>
          <t>Z</t>
        </is>
      </c>
      <c r="C1451">
        <f>FOC[[#This Row],[ppo_no]]&amp;FOC[[#This Row],[usage]]&amp;IFERROR(VALUE(FOC[[#This Row],[Column1]]),FOC[[#This Row],[Column1]])</f>
        <v/>
      </c>
      <c r="D1451" t="inlineStr">
        <is>
          <t>JET0025WHT@Interlock White</t>
        </is>
      </c>
      <c r="E1451" t="n">
        <v>97</v>
      </c>
      <c r="F1451" t="n">
        <v>11</v>
      </c>
      <c r="G1451">
        <f>LEFT(FOC[[#This Row],[combo]],FIND("@",FOC[[#This Row],[combo]])-1)</f>
        <v/>
      </c>
    </row>
    <row r="1452">
      <c r="A1452" t="inlineStr">
        <is>
          <t>PKGK25VE0003896F</t>
        </is>
      </c>
      <c r="B1452" t="inlineStr">
        <is>
          <t>F</t>
        </is>
      </c>
      <c r="C1452">
        <f>FOC[[#This Row],[ppo_no]]&amp;FOC[[#This Row],[usage]]&amp;IFERROR(VALUE(FOC[[#This Row],[Column1]]),FOC[[#This Row],[Column1]])</f>
        <v/>
      </c>
      <c r="D1452" t="inlineStr">
        <is>
          <t>JEP0459NAV@French Blue</t>
        </is>
      </c>
      <c r="E1452" t="n">
        <v>5</v>
      </c>
      <c r="F1452" t="n">
        <v>0</v>
      </c>
      <c r="G1452">
        <f>LEFT(FOC[[#This Row],[combo]],FIND("@",FOC[[#This Row],[combo]])-1)</f>
        <v/>
      </c>
    </row>
    <row r="1453">
      <c r="A1453" t="inlineStr">
        <is>
          <t>PKGK25VE0004572B</t>
        </is>
      </c>
      <c r="B1453" t="inlineStr">
        <is>
          <t>B</t>
        </is>
      </c>
      <c r="C1453">
        <f>FOC[[#This Row],[ppo_no]]&amp;FOC[[#This Row],[usage]]&amp;IFERROR(VALUE(FOC[[#This Row],[Column1]]),FOC[[#This Row],[Column1]])</f>
        <v/>
      </c>
      <c r="D1453" t="inlineStr">
        <is>
          <t>JEP0448CHC@Coffee Bean</t>
        </is>
      </c>
      <c r="E1453" t="n">
        <v>2924</v>
      </c>
      <c r="F1453" t="n">
        <v>3</v>
      </c>
      <c r="G1453">
        <f>LEFT(FOC[[#This Row],[combo]],FIND("@",FOC[[#This Row],[combo]])-1)</f>
        <v/>
      </c>
    </row>
    <row r="1454">
      <c r="A1454" t="inlineStr">
        <is>
          <t>PKGK25VE0003896E</t>
        </is>
      </c>
      <c r="B1454" t="inlineStr">
        <is>
          <t>F</t>
        </is>
      </c>
      <c r="C1454">
        <f>FOC[[#This Row],[ppo_no]]&amp;FOC[[#This Row],[usage]]&amp;IFERROR(VALUE(FOC[[#This Row],[Column1]]),FOC[[#This Row],[Column1]])</f>
        <v/>
      </c>
      <c r="D1454" t="inlineStr">
        <is>
          <t>JEP0459IDG@Indigo blue</t>
        </is>
      </c>
      <c r="E1454" t="n">
        <v>3205</v>
      </c>
      <c r="F1454" t="n">
        <v>0</v>
      </c>
      <c r="G1454">
        <f>LEFT(FOC[[#This Row],[combo]],FIND("@",FOC[[#This Row],[combo]])-1)</f>
        <v/>
      </c>
    </row>
    <row r="1455">
      <c r="A1455" t="inlineStr">
        <is>
          <t>PKGK25VE0001000A</t>
        </is>
      </c>
      <c r="B1455" t="inlineStr">
        <is>
          <t>F</t>
        </is>
      </c>
      <c r="C1455">
        <f>FOC[[#This Row],[ppo_no]]&amp;FOC[[#This Row],[usage]]&amp;IFERROR(VALUE(FOC[[#This Row],[Column1]]),FOC[[#This Row],[Column1]])</f>
        <v/>
      </c>
      <c r="D1455" t="inlineStr">
        <is>
          <t>HEATHER GREY MEL@HEATHER GREY MEL</t>
        </is>
      </c>
      <c r="E1455" t="n">
        <v>2544</v>
      </c>
      <c r="F1455" t="n">
        <v>0</v>
      </c>
      <c r="G1455">
        <f>LEFT(FOC[[#This Row],[combo]],FIND("@",FOC[[#This Row],[combo]])-1)</f>
        <v/>
      </c>
    </row>
    <row r="1456">
      <c r="A1456" t="inlineStr">
        <is>
          <t>PKGK25VE0001000A</t>
        </is>
      </c>
      <c r="B1456" t="inlineStr">
        <is>
          <t>O</t>
        </is>
      </c>
      <c r="C1456">
        <f>FOC[[#This Row],[ppo_no]]&amp;FOC[[#This Row],[usage]]&amp;IFERROR(VALUE(FOC[[#This Row],[Column1]]),FOC[[#This Row],[Column1]])</f>
        <v/>
      </c>
      <c r="D1456" t="inlineStr">
        <is>
          <t>HEATHER GREY MEL@HEATHER GREY MEL</t>
        </is>
      </c>
      <c r="E1456" t="n">
        <v>2567</v>
      </c>
      <c r="F1456" t="n">
        <v>0</v>
      </c>
      <c r="G1456">
        <f>LEFT(FOC[[#This Row],[combo]],FIND("@",FOC[[#This Row],[combo]])-1)</f>
        <v/>
      </c>
    </row>
    <row r="1457">
      <c r="A1457" t="inlineStr">
        <is>
          <t>PKGK25VE0003896E</t>
        </is>
      </c>
      <c r="B1457" t="inlineStr">
        <is>
          <t>B</t>
        </is>
      </c>
      <c r="C1457">
        <f>FOC[[#This Row],[ppo_no]]&amp;FOC[[#This Row],[usage]]&amp;IFERROR(VALUE(FOC[[#This Row],[Column1]]),FOC[[#This Row],[Column1]])</f>
        <v/>
      </c>
      <c r="D1457" t="inlineStr">
        <is>
          <t>JEP0459SKY@Light blue</t>
        </is>
      </c>
      <c r="E1457" t="n">
        <v>2204.5</v>
      </c>
      <c r="F1457" t="n">
        <v>43.5</v>
      </c>
      <c r="G1457">
        <f>LEFT(FOC[[#This Row],[combo]],FIND("@",FOC[[#This Row],[combo]])-1)</f>
        <v/>
      </c>
    </row>
    <row r="1458">
      <c r="A1458" t="inlineStr">
        <is>
          <t>PKGK25VE0004572B</t>
        </is>
      </c>
      <c r="B1458" t="inlineStr">
        <is>
          <t>B</t>
        </is>
      </c>
      <c r="C1458">
        <f>FOC[[#This Row],[ppo_no]]&amp;FOC[[#This Row],[usage]]&amp;IFERROR(VALUE(FOC[[#This Row],[Column1]]),FOC[[#This Row],[Column1]])</f>
        <v/>
      </c>
      <c r="D1458" t="inlineStr">
        <is>
          <t>JEP0448OAT@Simply Taupe</t>
        </is>
      </c>
      <c r="E1458" t="n">
        <v>3223.5</v>
      </c>
      <c r="F1458" t="n">
        <v>4</v>
      </c>
      <c r="G1458">
        <f>LEFT(FOC[[#This Row],[combo]],FIND("@",FOC[[#This Row],[combo]])-1)</f>
        <v/>
      </c>
    </row>
    <row r="1459">
      <c r="A1459" t="inlineStr">
        <is>
          <t>PKGK25VE0005376A</t>
        </is>
      </c>
      <c r="B1459" t="inlineStr">
        <is>
          <t>B</t>
        </is>
      </c>
      <c r="C1459">
        <f>FOC[[#This Row],[ppo_no]]&amp;FOC[[#This Row],[usage]]&amp;IFERROR(VALUE(FOC[[#This Row],[Column1]]),FOC[[#This Row],[Column1]])</f>
        <v/>
      </c>
      <c r="D1459" t="inlineStr">
        <is>
          <t>JEP0463WHT@Popcorn White</t>
        </is>
      </c>
      <c r="E1459" t="n">
        <v>3275</v>
      </c>
      <c r="F1459" t="n">
        <v>476.5</v>
      </c>
      <c r="G1459">
        <f>LEFT(FOC[[#This Row],[combo]],FIND("@",FOC[[#This Row],[combo]])-1)</f>
        <v/>
      </c>
    </row>
    <row r="1460">
      <c r="A1460" t="inlineStr">
        <is>
          <t>PKGK25VE0003896G</t>
        </is>
      </c>
      <c r="B1460" t="inlineStr">
        <is>
          <t>F</t>
        </is>
      </c>
      <c r="C1460">
        <f>FOC[[#This Row],[ppo_no]]&amp;FOC[[#This Row],[usage]]&amp;IFERROR(VALUE(FOC[[#This Row],[Column1]]),FOC[[#This Row],[Column1]])</f>
        <v/>
      </c>
      <c r="D1460" t="inlineStr">
        <is>
          <t>JEP0459COR@Coral-</t>
        </is>
      </c>
      <c r="E1460" t="n">
        <v>2666</v>
      </c>
      <c r="F1460" t="n">
        <v>0</v>
      </c>
      <c r="G1460">
        <f>LEFT(FOC[[#This Row],[combo]],FIND("@",FOC[[#This Row],[combo]])-1)</f>
        <v/>
      </c>
    </row>
    <row r="1461">
      <c r="A1461" t="inlineStr">
        <is>
          <t>PKGK25VE0003896E</t>
        </is>
      </c>
      <c r="B1461" t="inlineStr">
        <is>
          <t>B</t>
        </is>
      </c>
      <c r="C1461">
        <f>FOC[[#This Row],[ppo_no]]&amp;FOC[[#This Row],[usage]]&amp;IFERROR(VALUE(FOC[[#This Row],[Column1]]),FOC[[#This Row],[Column1]])</f>
        <v/>
      </c>
      <c r="D1461" t="inlineStr">
        <is>
          <t>JEP0459IDG@Indigo blue</t>
        </is>
      </c>
      <c r="E1461" t="n">
        <v>2514</v>
      </c>
      <c r="F1461" t="n">
        <v>0</v>
      </c>
      <c r="G1461">
        <f>LEFT(FOC[[#This Row],[combo]],FIND("@",FOC[[#This Row],[combo]])-1)</f>
        <v/>
      </c>
    </row>
    <row r="1462">
      <c r="A1462" t="inlineStr">
        <is>
          <t>PKGK25VE0003896E</t>
        </is>
      </c>
      <c r="B1462" t="inlineStr">
        <is>
          <t>O</t>
        </is>
      </c>
      <c r="C1462">
        <f>FOC[[#This Row],[ppo_no]]&amp;FOC[[#This Row],[usage]]&amp;IFERROR(VALUE(FOC[[#This Row],[Column1]]),FOC[[#This Row],[Column1]])</f>
        <v/>
      </c>
      <c r="D1462" t="inlineStr">
        <is>
          <t>JEP0459IDG@Indigo blue</t>
        </is>
      </c>
      <c r="E1462" t="n">
        <v>3210</v>
      </c>
      <c r="F1462" t="n">
        <v>0</v>
      </c>
      <c r="G1462">
        <f>LEFT(FOC[[#This Row],[combo]],FIND("@",FOC[[#This Row],[combo]])-1)</f>
        <v/>
      </c>
    </row>
    <row r="1463">
      <c r="A1463" t="inlineStr">
        <is>
          <t>PKGK24VE0004507A</t>
        </is>
      </c>
      <c r="B1463" t="inlineStr">
        <is>
          <t>M1</t>
        </is>
      </c>
      <c r="C1463">
        <f>FOC[[#This Row],[ppo_no]]&amp;FOC[[#This Row],[usage]]&amp;IFERROR(VALUE(FOC[[#This Row],[Column1]]),FOC[[#This Row],[Column1]])</f>
        <v/>
      </c>
      <c r="D1463" t="inlineStr">
        <is>
          <t>GREY MEL@Grey Mel-heather yarn</t>
        </is>
      </c>
      <c r="E1463" t="n">
        <v>46.5</v>
      </c>
      <c r="F1463" t="n">
        <v>3.5</v>
      </c>
      <c r="G1463">
        <f>LEFT(FOC[[#This Row],[combo]],FIND("@",FOC[[#This Row],[combo]])-1)</f>
        <v/>
      </c>
    </row>
    <row r="1464">
      <c r="A1464" t="inlineStr">
        <is>
          <t>PKGK24VE0004507A</t>
        </is>
      </c>
      <c r="B1464" t="inlineStr">
        <is>
          <t>R</t>
        </is>
      </c>
      <c r="C1464">
        <f>FOC[[#This Row],[ppo_no]]&amp;FOC[[#This Row],[usage]]&amp;IFERROR(VALUE(FOC[[#This Row],[Column1]]),FOC[[#This Row],[Column1]])</f>
        <v/>
      </c>
      <c r="D1464" t="inlineStr">
        <is>
          <t>GREY MEL@Grey Mel-heather yarn</t>
        </is>
      </c>
      <c r="E1464" t="n">
        <v>166</v>
      </c>
      <c r="F1464" t="n">
        <v>0</v>
      </c>
      <c r="G1464">
        <f>LEFT(FOC[[#This Row],[combo]],FIND("@",FOC[[#This Row],[combo]])-1)</f>
        <v/>
      </c>
    </row>
    <row r="1465">
      <c r="A1465" t="inlineStr">
        <is>
          <t>PKGK25VE0003896E</t>
        </is>
      </c>
      <c r="B1465" t="inlineStr">
        <is>
          <t>B</t>
        </is>
      </c>
      <c r="C1465">
        <f>FOC[[#This Row],[ppo_no]]&amp;FOC[[#This Row],[usage]]&amp;IFERROR(VALUE(FOC[[#This Row],[Column1]]),FOC[[#This Row],[Column1]])</f>
        <v/>
      </c>
      <c r="D1465" t="inlineStr">
        <is>
          <t>JEP0459DGY@Dark Grey</t>
        </is>
      </c>
      <c r="E1465" t="n">
        <v>2416</v>
      </c>
      <c r="F1465" t="n">
        <v>0</v>
      </c>
      <c r="G1465">
        <f>LEFT(FOC[[#This Row],[combo]],FIND("@",FOC[[#This Row],[combo]])-1)</f>
        <v/>
      </c>
    </row>
    <row r="1466">
      <c r="A1466" t="inlineStr">
        <is>
          <t>PKGK25VE0004572C</t>
        </is>
      </c>
      <c r="B1466" t="inlineStr">
        <is>
          <t>B</t>
        </is>
      </c>
      <c r="C1466">
        <f>FOC[[#This Row],[ppo_no]]&amp;FOC[[#This Row],[usage]]&amp;IFERROR(VALUE(FOC[[#This Row],[Column1]]),FOC[[#This Row],[Column1]])</f>
        <v/>
      </c>
      <c r="D1466" t="inlineStr">
        <is>
          <t>JEP0458SLV@Silver Sconce</t>
        </is>
      </c>
      <c r="E1466" t="n">
        <v>2920</v>
      </c>
      <c r="F1466" t="n">
        <v>27</v>
      </c>
      <c r="G1466">
        <f>LEFT(FOC[[#This Row],[combo]],FIND("@",FOC[[#This Row],[combo]])-1)</f>
        <v/>
      </c>
    </row>
    <row r="1467">
      <c r="A1467" t="inlineStr">
        <is>
          <t>PKGK25VE0004572B</t>
        </is>
      </c>
      <c r="B1467" t="inlineStr">
        <is>
          <t>B</t>
        </is>
      </c>
      <c r="C1467">
        <f>FOC[[#This Row],[ppo_no]]&amp;FOC[[#This Row],[usage]]&amp;IFERROR(VALUE(FOC[[#This Row],[Column1]]),FOC[[#This Row],[Column1]])</f>
        <v/>
      </c>
      <c r="D1467" t="inlineStr">
        <is>
          <t>JEP0448SKY@Blue linen</t>
        </is>
      </c>
      <c r="E1467" t="n">
        <v>4363</v>
      </c>
      <c r="F1467" t="n">
        <v>0</v>
      </c>
      <c r="G1467">
        <f>LEFT(FOC[[#This Row],[combo]],FIND("@",FOC[[#This Row],[combo]])-1)</f>
        <v/>
      </c>
    </row>
    <row r="1468">
      <c r="A1468" t="inlineStr">
        <is>
          <t>PKGK25VE0003896G</t>
        </is>
      </c>
      <c r="B1468" t="inlineStr">
        <is>
          <t>O</t>
        </is>
      </c>
      <c r="C1468">
        <f>FOC[[#This Row],[ppo_no]]&amp;FOC[[#This Row],[usage]]&amp;IFERROR(VALUE(FOC[[#This Row],[Column1]]),FOC[[#This Row],[Column1]])</f>
        <v/>
      </c>
      <c r="D1468" t="inlineStr">
        <is>
          <t>JEP0459COR@Coral-</t>
        </is>
      </c>
      <c r="E1468" t="n">
        <v>2557</v>
      </c>
      <c r="F1468" t="n">
        <v>0</v>
      </c>
      <c r="G1468">
        <f>LEFT(FOC[[#This Row],[combo]],FIND("@",FOC[[#This Row],[combo]])-1)</f>
        <v/>
      </c>
    </row>
    <row r="1469">
      <c r="A1469" t="inlineStr">
        <is>
          <t>PKGK25VE0004572C</t>
        </is>
      </c>
      <c r="B1469" t="inlineStr">
        <is>
          <t>B</t>
        </is>
      </c>
      <c r="C1469">
        <f>FOC[[#This Row],[ppo_no]]&amp;FOC[[#This Row],[usage]]&amp;IFERROR(VALUE(FOC[[#This Row],[Column1]]),FOC[[#This Row],[Column1]])</f>
        <v/>
      </c>
      <c r="D1469" t="inlineStr">
        <is>
          <t>JEP0448OAT@Simply Taupe</t>
        </is>
      </c>
      <c r="E1469" t="n">
        <v>3690.5</v>
      </c>
      <c r="F1469" t="n">
        <v>0</v>
      </c>
      <c r="G1469">
        <f>LEFT(FOC[[#This Row],[combo]],FIND("@",FOC[[#This Row],[combo]])-1)</f>
        <v/>
      </c>
    </row>
    <row r="1470">
      <c r="A1470" t="inlineStr">
        <is>
          <t>PKGK25VE0003896G</t>
        </is>
      </c>
      <c r="B1470" t="inlineStr">
        <is>
          <t>B</t>
        </is>
      </c>
      <c r="C1470">
        <f>FOC[[#This Row],[ppo_no]]&amp;FOC[[#This Row],[usage]]&amp;IFERROR(VALUE(FOC[[#This Row],[Column1]]),FOC[[#This Row],[Column1]])</f>
        <v/>
      </c>
      <c r="D1470" t="inlineStr">
        <is>
          <t>JEP0459COB@Cobalt Blue-</t>
        </is>
      </c>
      <c r="E1470" t="n">
        <v>1284.5</v>
      </c>
      <c r="F1470" t="n">
        <v>0</v>
      </c>
      <c r="G1470">
        <f>LEFT(FOC[[#This Row],[combo]],FIND("@",FOC[[#This Row],[combo]])-1)</f>
        <v/>
      </c>
    </row>
    <row r="1471">
      <c r="A1471" t="inlineStr">
        <is>
          <t>PKGK24VE0009486B</t>
        </is>
      </c>
      <c r="B1471" t="inlineStr">
        <is>
          <t>F</t>
        </is>
      </c>
      <c r="C1471">
        <f>FOC[[#This Row],[ppo_no]]&amp;FOC[[#This Row],[usage]]&amp;IFERROR(VALUE(FOC[[#This Row],[Column1]]),FOC[[#This Row],[Column1]])</f>
        <v/>
      </c>
      <c r="D1471" t="inlineStr">
        <is>
          <t>JEP0340WHT@White</t>
        </is>
      </c>
      <c r="E1471" t="n">
        <v>1299</v>
      </c>
      <c r="F1471" t="n">
        <v>0</v>
      </c>
      <c r="G1471">
        <f>LEFT(FOC[[#This Row],[combo]],FIND("@",FOC[[#This Row],[combo]])-1)</f>
        <v/>
      </c>
    </row>
    <row r="1472">
      <c r="A1472" t="inlineStr">
        <is>
          <t>PKGK23VE0008897A</t>
        </is>
      </c>
      <c r="B1472" t="inlineStr">
        <is>
          <t>B</t>
        </is>
      </c>
      <c r="C1472">
        <f>FOC[[#This Row],[ppo_no]]&amp;FOC[[#This Row],[usage]]&amp;IFERROR(VALUE(FOC[[#This Row],[Column1]]),FOC[[#This Row],[Column1]])</f>
        <v/>
      </c>
      <c r="D1472" t="inlineStr">
        <is>
          <t>JEP0436WHT@WHITE</t>
        </is>
      </c>
      <c r="E1472" t="n">
        <v>2859.5</v>
      </c>
      <c r="F1472" t="n">
        <v>0</v>
      </c>
      <c r="G1472">
        <f>LEFT(FOC[[#This Row],[combo]],FIND("@",FOC[[#This Row],[combo]])-1)</f>
        <v/>
      </c>
    </row>
    <row r="1473">
      <c r="A1473" t="inlineStr">
        <is>
          <t>PKGK23VE0009399A</t>
        </is>
      </c>
      <c r="B1473" t="inlineStr">
        <is>
          <t>B</t>
        </is>
      </c>
      <c r="C1473">
        <f>FOC[[#This Row],[ppo_no]]&amp;FOC[[#This Row],[usage]]&amp;IFERROR(VALUE(FOC[[#This Row],[Column1]]),FOC[[#This Row],[Column1]])</f>
        <v/>
      </c>
      <c r="D1473" t="inlineStr">
        <is>
          <t>JEP0439AFB@AIRFORCE BLUE</t>
        </is>
      </c>
      <c r="E1473" t="n">
        <v>1519</v>
      </c>
      <c r="F1473" t="n">
        <v>0</v>
      </c>
      <c r="G1473">
        <f>LEFT(FOC[[#This Row],[combo]],FIND("@",FOC[[#This Row],[combo]])-1)</f>
        <v/>
      </c>
    </row>
    <row r="1474">
      <c r="A1474" t="inlineStr">
        <is>
          <t>PKGK25VE0004572E</t>
        </is>
      </c>
      <c r="B1474" t="inlineStr">
        <is>
          <t>B</t>
        </is>
      </c>
      <c r="C1474">
        <f>FOC[[#This Row],[ppo_no]]&amp;FOC[[#This Row],[usage]]&amp;IFERROR(VALUE(FOC[[#This Row],[Column1]]),FOC[[#This Row],[Column1]])</f>
        <v/>
      </c>
      <c r="D1474" t="inlineStr">
        <is>
          <t>JEP0448NAV@Denim Blue - Peacoat 19-3920 TCX</t>
        </is>
      </c>
      <c r="E1474" t="n">
        <v>3618.5</v>
      </c>
      <c r="F1474" t="n">
        <v>4</v>
      </c>
      <c r="G1474">
        <f>LEFT(FOC[[#This Row],[combo]],FIND("@",FOC[[#This Row],[combo]])-1)</f>
        <v/>
      </c>
    </row>
    <row r="1475">
      <c r="A1475" t="inlineStr">
        <is>
          <t>PKGK23VE0004297J</t>
        </is>
      </c>
      <c r="B1475" t="inlineStr">
        <is>
          <t>B</t>
        </is>
      </c>
      <c r="C1475">
        <f>FOC[[#This Row],[ppo_no]]&amp;FOC[[#This Row],[usage]]&amp;IFERROR(VALUE(FOC[[#This Row],[Column1]]),FOC[[#This Row],[Column1]])</f>
        <v/>
      </c>
      <c r="D1475" t="inlineStr">
        <is>
          <t>JEP0340NAV@NAVY</t>
        </is>
      </c>
      <c r="E1475" t="n">
        <v>2705.5</v>
      </c>
      <c r="F1475" t="n">
        <v>3</v>
      </c>
      <c r="G1475">
        <f>LEFT(FOC[[#This Row],[combo]],FIND("@",FOC[[#This Row],[combo]])-1)</f>
        <v/>
      </c>
    </row>
    <row r="1476">
      <c r="A1476" t="inlineStr">
        <is>
          <t>PKGK25VE0004824A</t>
        </is>
      </c>
      <c r="B1476" t="inlineStr">
        <is>
          <t>B</t>
        </is>
      </c>
      <c r="C1476">
        <f>FOC[[#This Row],[ppo_no]]&amp;FOC[[#This Row],[usage]]&amp;IFERROR(VALUE(FOC[[#This Row],[Column1]]),FOC[[#This Row],[Column1]])</f>
        <v/>
      </c>
      <c r="D1476" t="inlineStr">
        <is>
          <t>GREY@HTR GREY</t>
        </is>
      </c>
      <c r="E1476" t="n">
        <v>1708.5</v>
      </c>
      <c r="F1476" t="n">
        <v>0</v>
      </c>
      <c r="G1476">
        <f>LEFT(FOC[[#This Row],[combo]],FIND("@",FOC[[#This Row],[combo]])-1)</f>
        <v/>
      </c>
    </row>
    <row r="1477">
      <c r="A1477" t="inlineStr">
        <is>
          <t>PKGK25VE0004824A</t>
        </is>
      </c>
      <c r="B1477" t="inlineStr">
        <is>
          <t>B</t>
        </is>
      </c>
      <c r="C1477">
        <f>FOC[[#This Row],[ppo_no]]&amp;FOC[[#This Row],[usage]]&amp;IFERROR(VALUE(FOC[[#This Row],[Column1]]),FOC[[#This Row],[Column1]])</f>
        <v/>
      </c>
      <c r="D1477" t="inlineStr">
        <is>
          <t>NAVY@NAVY</t>
        </is>
      </c>
      <c r="E1477" t="n">
        <v>2196</v>
      </c>
      <c r="F1477" t="n">
        <v>0</v>
      </c>
      <c r="G1477">
        <f>LEFT(FOC[[#This Row],[combo]],FIND("@",FOC[[#This Row],[combo]])-1)</f>
        <v/>
      </c>
    </row>
    <row r="1478">
      <c r="A1478" t="inlineStr">
        <is>
          <t>PKGK25VF0108711A</t>
        </is>
      </c>
      <c r="B1478" t="inlineStr">
        <is>
          <t>O</t>
        </is>
      </c>
      <c r="C1478">
        <f>FOC[[#This Row],[ppo_no]]&amp;FOC[[#This Row],[usage]]&amp;IFERROR(VALUE(FOC[[#This Row],[Column1]]),FOC[[#This Row],[Column1]])</f>
        <v/>
      </c>
      <c r="D1478" t="inlineStr">
        <is>
          <t>86@WHITE</t>
        </is>
      </c>
      <c r="E1478" t="n">
        <v>1224</v>
      </c>
      <c r="F1478" t="n">
        <v>0</v>
      </c>
      <c r="G1478">
        <f>LEFT(FOC[[#This Row],[combo]],FIND("@",FOC[[#This Row],[combo]])-1)</f>
        <v/>
      </c>
    </row>
    <row r="1479">
      <c r="A1479" t="inlineStr">
        <is>
          <t>PKGK25VF0108711A</t>
        </is>
      </c>
      <c r="B1479" t="inlineStr">
        <is>
          <t>O</t>
        </is>
      </c>
      <c r="C1479">
        <f>FOC[[#This Row],[ppo_no]]&amp;FOC[[#This Row],[usage]]&amp;IFERROR(VALUE(FOC[[#This Row],[Column1]]),FOC[[#This Row],[Column1]])</f>
        <v/>
      </c>
      <c r="D1479" t="inlineStr">
        <is>
          <t>95@BLACK</t>
        </is>
      </c>
      <c r="E1479" t="n">
        <v>1056</v>
      </c>
      <c r="F1479" t="n">
        <v>0</v>
      </c>
      <c r="G1479">
        <f>LEFT(FOC[[#This Row],[combo]],FIND("@",FOC[[#This Row],[combo]])-1)</f>
        <v/>
      </c>
    </row>
    <row r="1480">
      <c r="A1480" t="inlineStr">
        <is>
          <t>PKGK25VF0108711A</t>
        </is>
      </c>
      <c r="B1480" t="inlineStr">
        <is>
          <t>O</t>
        </is>
      </c>
      <c r="C1480">
        <f>FOC[[#This Row],[ppo_no]]&amp;FOC[[#This Row],[usage]]&amp;IFERROR(VALUE(FOC[[#This Row],[Column1]]),FOC[[#This Row],[Column1]])</f>
        <v/>
      </c>
      <c r="D1480" t="inlineStr">
        <is>
          <t>89@GLACIER PINK 000057</t>
        </is>
      </c>
      <c r="E1480" t="n">
        <v>1455</v>
      </c>
      <c r="F1480" t="n">
        <v>0</v>
      </c>
      <c r="G1480">
        <f>LEFT(FOC[[#This Row],[combo]],FIND("@",FOC[[#This Row],[combo]])-1)</f>
        <v/>
      </c>
    </row>
    <row r="1481">
      <c r="A1481" t="inlineStr">
        <is>
          <t>PKGK23VF0108397A</t>
        </is>
      </c>
      <c r="B1481" t="inlineStr">
        <is>
          <t>F</t>
        </is>
      </c>
      <c r="C1481">
        <f>FOC[[#This Row],[ppo_no]]&amp;FOC[[#This Row],[usage]]&amp;IFERROR(VALUE(FOC[[#This Row],[Column1]]),FOC[[#This Row],[Column1]])</f>
        <v/>
      </c>
      <c r="D1481" t="inlineStr">
        <is>
          <t>WHITE@白色 WHITE</t>
        </is>
      </c>
      <c r="E1481" t="n">
        <v>1469</v>
      </c>
      <c r="F1481" t="n">
        <v>0</v>
      </c>
      <c r="G1481">
        <f>LEFT(FOC[[#This Row],[combo]],FIND("@",FOC[[#This Row],[combo]])-1)</f>
        <v/>
      </c>
    </row>
    <row r="1482">
      <c r="A1482" t="inlineStr">
        <is>
          <t>PKGK23VF0108397A</t>
        </is>
      </c>
      <c r="B1482" t="inlineStr">
        <is>
          <t>O</t>
        </is>
      </c>
      <c r="C1482">
        <f>FOC[[#This Row],[ppo_no]]&amp;FOC[[#This Row],[usage]]&amp;IFERROR(VALUE(FOC[[#This Row],[Column1]]),FOC[[#This Row],[Column1]])</f>
        <v/>
      </c>
      <c r="D1482" t="inlineStr">
        <is>
          <t>WHITE@白色 WHITE</t>
        </is>
      </c>
      <c r="E1482" t="n">
        <v>1474</v>
      </c>
      <c r="F1482" t="n">
        <v>0</v>
      </c>
      <c r="G1482">
        <f>LEFT(FOC[[#This Row],[combo]],FIND("@",FOC[[#This Row],[combo]])-1)</f>
        <v/>
      </c>
    </row>
    <row r="1483">
      <c r="A1483" t="inlineStr">
        <is>
          <t>PKGK23VF0108387A</t>
        </is>
      </c>
      <c r="B1483" t="inlineStr">
        <is>
          <t>F</t>
        </is>
      </c>
      <c r="C1483">
        <f>FOC[[#This Row],[ppo_no]]&amp;FOC[[#This Row],[usage]]&amp;IFERROR(VALUE(FOC[[#This Row],[Column1]]),FOC[[#This Row],[Column1]])</f>
        <v/>
      </c>
      <c r="D1483" t="inlineStr">
        <is>
          <t>BLUE@BLUE</t>
        </is>
      </c>
      <c r="E1483" t="n">
        <v>1035</v>
      </c>
      <c r="F1483" t="n">
        <v>0</v>
      </c>
      <c r="G1483">
        <f>LEFT(FOC[[#This Row],[combo]],FIND("@",FOC[[#This Row],[combo]])-1)</f>
        <v/>
      </c>
    </row>
    <row r="1484">
      <c r="A1484" t="inlineStr">
        <is>
          <t>PKGK23VF0108387A</t>
        </is>
      </c>
      <c r="B1484" t="inlineStr">
        <is>
          <t>F</t>
        </is>
      </c>
      <c r="C1484">
        <f>FOC[[#This Row],[ppo_no]]&amp;FOC[[#This Row],[usage]]&amp;IFERROR(VALUE(FOC[[#This Row],[Column1]]),FOC[[#This Row],[Column1]])</f>
        <v/>
      </c>
      <c r="D1484" t="inlineStr">
        <is>
          <t>PURPLE@PURPLE</t>
        </is>
      </c>
      <c r="E1484" t="n">
        <v>1266</v>
      </c>
      <c r="F1484" t="n">
        <v>0</v>
      </c>
      <c r="G1484">
        <f>LEFT(FOC[[#This Row],[combo]],FIND("@",FOC[[#This Row],[combo]])-1)</f>
        <v/>
      </c>
    </row>
    <row r="1485">
      <c r="A1485" t="inlineStr">
        <is>
          <t>PKGK23VF0108387A</t>
        </is>
      </c>
      <c r="B1485" t="inlineStr">
        <is>
          <t>F</t>
        </is>
      </c>
      <c r="C1485">
        <f>FOC[[#This Row],[ppo_no]]&amp;FOC[[#This Row],[usage]]&amp;IFERROR(VALUE(FOC[[#This Row],[Column1]]),FOC[[#This Row],[Column1]])</f>
        <v/>
      </c>
      <c r="D1485" t="inlineStr">
        <is>
          <t>PINK@PINK</t>
        </is>
      </c>
      <c r="E1485" t="n">
        <v>1496</v>
      </c>
      <c r="F1485" t="n">
        <v>0</v>
      </c>
      <c r="G1485">
        <f>LEFT(FOC[[#This Row],[combo]],FIND("@",FOC[[#This Row],[combo]])-1)</f>
        <v/>
      </c>
    </row>
    <row r="1486">
      <c r="A1486" t="inlineStr">
        <is>
          <t>PKGK23VF0108387A</t>
        </is>
      </c>
      <c r="B1486" t="inlineStr">
        <is>
          <t>O</t>
        </is>
      </c>
      <c r="C1486">
        <f>FOC[[#This Row],[ppo_no]]&amp;FOC[[#This Row],[usage]]&amp;IFERROR(VALUE(FOC[[#This Row],[Column1]]),FOC[[#This Row],[Column1]])</f>
        <v/>
      </c>
      <c r="D1486" t="inlineStr">
        <is>
          <t>PURPLE@PURPLE</t>
        </is>
      </c>
      <c r="E1486" t="n">
        <v>1255</v>
      </c>
      <c r="F1486" t="n">
        <v>0</v>
      </c>
      <c r="G1486">
        <f>LEFT(FOC[[#This Row],[combo]],FIND("@",FOC[[#This Row],[combo]])-1)</f>
        <v/>
      </c>
    </row>
    <row r="1487">
      <c r="A1487" t="inlineStr">
        <is>
          <t>PKGK23VF0108387A</t>
        </is>
      </c>
      <c r="B1487" t="inlineStr">
        <is>
          <t>O</t>
        </is>
      </c>
      <c r="C1487">
        <f>FOC[[#This Row],[ppo_no]]&amp;FOC[[#This Row],[usage]]&amp;IFERROR(VALUE(FOC[[#This Row],[Column1]]),FOC[[#This Row],[Column1]])</f>
        <v/>
      </c>
      <c r="D1487" t="inlineStr">
        <is>
          <t>BLUE@BLUE</t>
        </is>
      </c>
      <c r="E1487" t="n">
        <v>1043</v>
      </c>
      <c r="F1487" t="n">
        <v>0</v>
      </c>
      <c r="G1487">
        <f>LEFT(FOC[[#This Row],[combo]],FIND("@",FOC[[#This Row],[combo]])-1)</f>
        <v/>
      </c>
    </row>
    <row r="1488">
      <c r="A1488" t="inlineStr">
        <is>
          <t>PKGK23VF0108397A</t>
        </is>
      </c>
      <c r="B1488" t="inlineStr">
        <is>
          <t>F</t>
        </is>
      </c>
      <c r="C1488">
        <f>FOC[[#This Row],[ppo_no]]&amp;FOC[[#This Row],[usage]]&amp;IFERROR(VALUE(FOC[[#This Row],[Column1]]),FOC[[#This Row],[Column1]])</f>
        <v/>
      </c>
      <c r="D1488" t="inlineStr">
        <is>
          <t>PINK@粉色 PINK</t>
        </is>
      </c>
      <c r="E1488" t="n">
        <v>1455</v>
      </c>
      <c r="F1488" t="n">
        <v>0</v>
      </c>
      <c r="G1488">
        <f>LEFT(FOC[[#This Row],[combo]],FIND("@",FOC[[#This Row],[combo]])-1)</f>
        <v/>
      </c>
    </row>
    <row r="1489">
      <c r="A1489" t="inlineStr">
        <is>
          <t>PKGK23VF0108387A</t>
        </is>
      </c>
      <c r="B1489" t="inlineStr">
        <is>
          <t>F</t>
        </is>
      </c>
      <c r="C1489">
        <f>FOC[[#This Row],[ppo_no]]&amp;FOC[[#This Row],[usage]]&amp;IFERROR(VALUE(FOC[[#This Row],[Column1]]),FOC[[#This Row],[Column1]])</f>
        <v/>
      </c>
      <c r="D1489" t="inlineStr">
        <is>
          <t>LIGHT GREEN@LIGHT GREEN</t>
        </is>
      </c>
      <c r="E1489" t="n">
        <v>874</v>
      </c>
      <c r="F1489" t="n">
        <v>0</v>
      </c>
      <c r="G1489">
        <f>LEFT(FOC[[#This Row],[combo]],FIND("@",FOC[[#This Row],[combo]])-1)</f>
        <v/>
      </c>
    </row>
    <row r="1490">
      <c r="A1490" t="inlineStr">
        <is>
          <t>PKGK23VF0108397A</t>
        </is>
      </c>
      <c r="B1490" t="inlineStr">
        <is>
          <t>O</t>
        </is>
      </c>
      <c r="C1490">
        <f>FOC[[#This Row],[ppo_no]]&amp;FOC[[#This Row],[usage]]&amp;IFERROR(VALUE(FOC[[#This Row],[Column1]]),FOC[[#This Row],[Column1]])</f>
        <v/>
      </c>
      <c r="D1490" t="inlineStr">
        <is>
          <t>BLACK@黑色 BLACK</t>
        </is>
      </c>
      <c r="E1490" t="n">
        <v>857</v>
      </c>
      <c r="F1490" t="n">
        <v>0</v>
      </c>
      <c r="G1490">
        <f>LEFT(FOC[[#This Row],[combo]],FIND("@",FOC[[#This Row],[combo]])-1)</f>
        <v/>
      </c>
    </row>
    <row r="1491">
      <c r="A1491" t="inlineStr">
        <is>
          <t>PKGK23VF0108387A</t>
        </is>
      </c>
      <c r="B1491" t="inlineStr">
        <is>
          <t>O</t>
        </is>
      </c>
      <c r="C1491">
        <f>FOC[[#This Row],[ppo_no]]&amp;FOC[[#This Row],[usage]]&amp;IFERROR(VALUE(FOC[[#This Row],[Column1]]),FOC[[#This Row],[Column1]])</f>
        <v/>
      </c>
      <c r="D1491" t="inlineStr">
        <is>
          <t>PINK@PINK</t>
        </is>
      </c>
      <c r="E1491" t="n">
        <v>1470</v>
      </c>
      <c r="F1491" t="n">
        <v>0</v>
      </c>
      <c r="G1491">
        <f>LEFT(FOC[[#This Row],[combo]],FIND("@",FOC[[#This Row],[combo]])-1)</f>
        <v/>
      </c>
    </row>
    <row r="1492">
      <c r="A1492" t="inlineStr">
        <is>
          <t>PKGK23VF0108397A</t>
        </is>
      </c>
      <c r="B1492" t="inlineStr">
        <is>
          <t>O</t>
        </is>
      </c>
      <c r="C1492">
        <f>FOC[[#This Row],[ppo_no]]&amp;FOC[[#This Row],[usage]]&amp;IFERROR(VALUE(FOC[[#This Row],[Column1]]),FOC[[#This Row],[Column1]])</f>
        <v/>
      </c>
      <c r="D1492" t="inlineStr">
        <is>
          <t>PINK@粉色 PINK</t>
        </is>
      </c>
      <c r="E1492" t="n">
        <v>1459</v>
      </c>
      <c r="F1492" t="n">
        <v>0</v>
      </c>
      <c r="G1492">
        <f>LEFT(FOC[[#This Row],[combo]],FIND("@",FOC[[#This Row],[combo]])-1)</f>
        <v/>
      </c>
    </row>
    <row r="1493">
      <c r="A1493" t="inlineStr">
        <is>
          <t>PKGK23VF0108397A</t>
        </is>
      </c>
      <c r="B1493" t="inlineStr">
        <is>
          <t>F</t>
        </is>
      </c>
      <c r="C1493">
        <f>FOC[[#This Row],[ppo_no]]&amp;FOC[[#This Row],[usage]]&amp;IFERROR(VALUE(FOC[[#This Row],[Column1]]),FOC[[#This Row],[Column1]])</f>
        <v/>
      </c>
      <c r="D1493" t="inlineStr">
        <is>
          <t>BLACK@黑色 BLACK</t>
        </is>
      </c>
      <c r="E1493" t="n">
        <v>848</v>
      </c>
      <c r="F1493" t="n">
        <v>0</v>
      </c>
      <c r="G1493">
        <f>LEFT(FOC[[#This Row],[combo]],FIND("@",FOC[[#This Row],[combo]])-1)</f>
        <v/>
      </c>
    </row>
    <row r="1494">
      <c r="A1494" t="inlineStr">
        <is>
          <t>PKGK23VF0108387A</t>
        </is>
      </c>
      <c r="B1494" t="inlineStr">
        <is>
          <t>O</t>
        </is>
      </c>
      <c r="C1494">
        <f>FOC[[#This Row],[ppo_no]]&amp;FOC[[#This Row],[usage]]&amp;IFERROR(VALUE(FOC[[#This Row],[Column1]]),FOC[[#This Row],[Column1]])</f>
        <v/>
      </c>
      <c r="D1494" t="inlineStr">
        <is>
          <t>CREAM@CREAM</t>
        </is>
      </c>
      <c r="E1494" t="n">
        <v>1054</v>
      </c>
      <c r="F1494" t="n">
        <v>0</v>
      </c>
      <c r="G1494">
        <f>LEFT(FOC[[#This Row],[combo]],FIND("@",FOC[[#This Row],[combo]])-1)</f>
        <v/>
      </c>
    </row>
    <row r="1495">
      <c r="A1495" t="inlineStr">
        <is>
          <t>PKGK23VF0108387A</t>
        </is>
      </c>
      <c r="B1495" t="inlineStr">
        <is>
          <t>O</t>
        </is>
      </c>
      <c r="C1495">
        <f>FOC[[#This Row],[ppo_no]]&amp;FOC[[#This Row],[usage]]&amp;IFERROR(VALUE(FOC[[#This Row],[Column1]]),FOC[[#This Row],[Column1]])</f>
        <v/>
      </c>
      <c r="D1495" t="inlineStr">
        <is>
          <t>LIGHT GREEN@LIGHT GREEN</t>
        </is>
      </c>
      <c r="E1495" t="n">
        <v>866</v>
      </c>
      <c r="F1495" t="n">
        <v>0</v>
      </c>
      <c r="G1495">
        <f>LEFT(FOC[[#This Row],[combo]],FIND("@",FOC[[#This Row],[combo]])-1)</f>
        <v/>
      </c>
    </row>
    <row r="1496">
      <c r="A1496" t="inlineStr">
        <is>
          <t>PKGK23VF0108387A</t>
        </is>
      </c>
      <c r="B1496" t="inlineStr">
        <is>
          <t>F</t>
        </is>
      </c>
      <c r="C1496">
        <f>FOC[[#This Row],[ppo_no]]&amp;FOC[[#This Row],[usage]]&amp;IFERROR(VALUE(FOC[[#This Row],[Column1]]),FOC[[#This Row],[Column1]])</f>
        <v/>
      </c>
      <c r="D1496" t="inlineStr">
        <is>
          <t>CREAM@CREAM</t>
        </is>
      </c>
      <c r="E1496" t="n">
        <v>1058</v>
      </c>
      <c r="F1496" t="n">
        <v>0</v>
      </c>
      <c r="G1496">
        <f>LEFT(FOC[[#This Row],[combo]],FIND("@",FOC[[#This Row],[combo]])-1)</f>
        <v/>
      </c>
    </row>
    <row r="1497">
      <c r="A1497" t="inlineStr">
        <is>
          <t>PKGK23VE0009399A</t>
        </is>
      </c>
      <c r="B1497" t="inlineStr">
        <is>
          <t>O</t>
        </is>
      </c>
      <c r="C1497">
        <f>FOC[[#This Row],[ppo_no]]&amp;FOC[[#This Row],[usage]]&amp;IFERROR(VALUE(FOC[[#This Row],[Column1]]),FOC[[#This Row],[Column1]])</f>
        <v/>
      </c>
      <c r="D1497" t="inlineStr">
        <is>
          <t>JEP0439AFB@AIRFORCE BLUE</t>
        </is>
      </c>
      <c r="E1497" t="n">
        <v>1598</v>
      </c>
      <c r="F1497" t="n">
        <v>0</v>
      </c>
      <c r="G1497">
        <f>LEFT(FOC[[#This Row],[combo]],FIND("@",FOC[[#This Row],[combo]])-1)</f>
        <v/>
      </c>
    </row>
    <row r="1498">
      <c r="A1498" t="inlineStr">
        <is>
          <t>PKGK23VE0009399A</t>
        </is>
      </c>
      <c r="B1498" t="inlineStr">
        <is>
          <t>F</t>
        </is>
      </c>
      <c r="C1498">
        <f>FOC[[#This Row],[ppo_no]]&amp;FOC[[#This Row],[usage]]&amp;IFERROR(VALUE(FOC[[#This Row],[Column1]]),FOC[[#This Row],[Column1]])</f>
        <v/>
      </c>
      <c r="D1498" t="inlineStr">
        <is>
          <t>JEP0439AFB@AIRFORCE BLUE</t>
        </is>
      </c>
      <c r="E1498" t="n">
        <v>1642</v>
      </c>
      <c r="F1498" t="n">
        <v>0</v>
      </c>
      <c r="G1498">
        <f>LEFT(FOC[[#This Row],[combo]],FIND("@",FOC[[#This Row],[combo]])-1)</f>
        <v/>
      </c>
    </row>
    <row r="1499">
      <c r="A1499" t="inlineStr">
        <is>
          <t>PKGK23VE0009399A</t>
        </is>
      </c>
      <c r="B1499" t="inlineStr">
        <is>
          <t>F</t>
        </is>
      </c>
      <c r="C1499">
        <f>FOC[[#This Row],[ppo_no]]&amp;FOC[[#This Row],[usage]]&amp;IFERROR(VALUE(FOC[[#This Row],[Column1]]),FOC[[#This Row],[Column1]])</f>
        <v/>
      </c>
      <c r="D1499" t="inlineStr">
        <is>
          <t>JEP0439CRM@Cream</t>
        </is>
      </c>
      <c r="E1499" t="n">
        <v>1433</v>
      </c>
      <c r="F1499" t="n">
        <v>0</v>
      </c>
      <c r="G1499">
        <f>LEFT(FOC[[#This Row],[combo]],FIND("@",FOC[[#This Row],[combo]])-1)</f>
        <v/>
      </c>
    </row>
    <row r="1500">
      <c r="A1500" t="inlineStr">
        <is>
          <t>PKGK23VE0009399A</t>
        </is>
      </c>
      <c r="B1500" t="inlineStr">
        <is>
          <t>O</t>
        </is>
      </c>
      <c r="C1500">
        <f>FOC[[#This Row],[ppo_no]]&amp;FOC[[#This Row],[usage]]&amp;IFERROR(VALUE(FOC[[#This Row],[Column1]]),FOC[[#This Row],[Column1]])</f>
        <v/>
      </c>
      <c r="D1500" t="inlineStr">
        <is>
          <t>JEP0439CRM@Cream</t>
        </is>
      </c>
      <c r="E1500" t="n">
        <v>1427</v>
      </c>
      <c r="F1500" t="n">
        <v>0</v>
      </c>
      <c r="G1500">
        <f>LEFT(FOC[[#This Row],[combo]],FIND("@",FOC[[#This Row],[combo]])-1)</f>
        <v/>
      </c>
    </row>
    <row r="1501">
      <c r="A1501" t="inlineStr">
        <is>
          <t>PKGK23VE0008797A</t>
        </is>
      </c>
      <c r="B1501" t="inlineStr">
        <is>
          <t>B</t>
        </is>
      </c>
      <c r="C1501">
        <f>FOC[[#This Row],[ppo_no]]&amp;FOC[[#This Row],[usage]]&amp;IFERROR(VALUE(FOC[[#This Row],[Column1]]),FOC[[#This Row],[Column1]])</f>
        <v/>
      </c>
      <c r="D1501" t="inlineStr">
        <is>
          <t>JEP0429AQA@White</t>
        </is>
      </c>
      <c r="E1501" t="n">
        <v>1599</v>
      </c>
      <c r="F1501" t="n">
        <v>40</v>
      </c>
      <c r="G1501">
        <f>LEFT(FOC[[#This Row],[combo]],FIND("@",FOC[[#This Row],[combo]])-1)</f>
        <v/>
      </c>
    </row>
    <row r="1502">
      <c r="A1502" t="inlineStr">
        <is>
          <t>PKGK25VF0108711R</t>
        </is>
      </c>
      <c r="B1502" t="inlineStr">
        <is>
          <t>O</t>
        </is>
      </c>
      <c r="C1502">
        <f>FOC[[#This Row],[ppo_no]]&amp;FOC[[#This Row],[usage]]&amp;IFERROR(VALUE(FOC[[#This Row],[Column1]]),FOC[[#This Row],[Column1]])</f>
        <v/>
      </c>
      <c r="D1502" t="inlineStr">
        <is>
          <t>95@BLACK</t>
        </is>
      </c>
      <c r="E1502" t="n">
        <v>1034</v>
      </c>
      <c r="F1502" t="n">
        <v>0</v>
      </c>
      <c r="G1502">
        <f>LEFT(FOC[[#This Row],[combo]],FIND("@",FOC[[#This Row],[combo]])-1)</f>
        <v/>
      </c>
    </row>
    <row r="1503">
      <c r="A1503" t="inlineStr">
        <is>
          <t>PKGK24VE0009628A</t>
        </is>
      </c>
      <c r="B1503" t="inlineStr">
        <is>
          <t>O</t>
        </is>
      </c>
      <c r="C1503">
        <f>FOC[[#This Row],[ppo_no]]&amp;FOC[[#This Row],[usage]]&amp;IFERROR(VALUE(FOC[[#This Row],[Column1]]),FOC[[#This Row],[Column1]])</f>
        <v/>
      </c>
      <c r="D1503" t="inlineStr">
        <is>
          <t>440@NAVY</t>
        </is>
      </c>
      <c r="E1503" t="n">
        <v>3116</v>
      </c>
      <c r="F1503" t="n">
        <v>0</v>
      </c>
      <c r="G1503">
        <f>LEFT(FOC[[#This Row],[combo]],FIND("@",FOC[[#This Row],[combo]])-1)</f>
        <v/>
      </c>
    </row>
    <row r="1504">
      <c r="A1504" t="inlineStr">
        <is>
          <t>PKGK24VE0009619A</t>
        </is>
      </c>
      <c r="B1504" t="inlineStr">
        <is>
          <t>M2</t>
        </is>
      </c>
      <c r="C1504">
        <f>FOC[[#This Row],[ppo_no]]&amp;FOC[[#This Row],[usage]]&amp;IFERROR(VALUE(FOC[[#This Row],[Column1]]),FOC[[#This Row],[Column1]])</f>
        <v/>
      </c>
      <c r="D1504" t="inlineStr">
        <is>
          <t>101@Grey</t>
        </is>
      </c>
      <c r="E1504" t="n">
        <v>120.5</v>
      </c>
      <c r="F1504" t="n">
        <v>5.5</v>
      </c>
      <c r="G1504">
        <f>LEFT(FOC[[#This Row],[combo]],FIND("@",FOC[[#This Row],[combo]])-1)</f>
        <v/>
      </c>
    </row>
    <row r="1505">
      <c r="A1505" t="inlineStr">
        <is>
          <t>PKGK24VE0009619A</t>
        </is>
      </c>
      <c r="B1505" t="inlineStr">
        <is>
          <t>M1</t>
        </is>
      </c>
      <c r="C1505">
        <f>FOC[[#This Row],[ppo_no]]&amp;FOC[[#This Row],[usage]]&amp;IFERROR(VALUE(FOC[[#This Row],[Column1]]),FOC[[#This Row],[Column1]])</f>
        <v/>
      </c>
      <c r="D1505" t="inlineStr">
        <is>
          <t>101@Heather</t>
        </is>
      </c>
      <c r="E1505" t="n">
        <v>166.5</v>
      </c>
      <c r="F1505" t="n">
        <v>0</v>
      </c>
      <c r="G1505">
        <f>LEFT(FOC[[#This Row],[combo]],FIND("@",FOC[[#This Row],[combo]])-1)</f>
        <v/>
      </c>
    </row>
    <row r="1506">
      <c r="A1506" t="inlineStr">
        <is>
          <t>PKGK24VE0009628A</t>
        </is>
      </c>
      <c r="B1506" t="inlineStr">
        <is>
          <t>B</t>
        </is>
      </c>
      <c r="C1506">
        <f>FOC[[#This Row],[ppo_no]]&amp;FOC[[#This Row],[usage]]&amp;IFERROR(VALUE(FOC[[#This Row],[Column1]]),FOC[[#This Row],[Column1]])</f>
        <v/>
      </c>
      <c r="D1506" t="inlineStr">
        <is>
          <t>421@SKY BLUE</t>
        </is>
      </c>
      <c r="E1506" t="n">
        <v>2255</v>
      </c>
      <c r="F1506" t="n">
        <v>7</v>
      </c>
      <c r="G1506">
        <f>LEFT(FOC[[#This Row],[combo]],FIND("@",FOC[[#This Row],[combo]])-1)</f>
        <v/>
      </c>
    </row>
    <row r="1507">
      <c r="A1507" t="inlineStr">
        <is>
          <t>PKGK24VE0009628A</t>
        </is>
      </c>
      <c r="B1507" t="inlineStr">
        <is>
          <t>Z</t>
        </is>
      </c>
      <c r="C1507">
        <f>FOC[[#This Row],[ppo_no]]&amp;FOC[[#This Row],[usage]]&amp;IFERROR(VALUE(FOC[[#This Row],[Column1]]),FOC[[#This Row],[Column1]])</f>
        <v/>
      </c>
      <c r="D1507" t="inlineStr">
        <is>
          <t>421@SKY BLUE</t>
        </is>
      </c>
      <c r="E1507" t="n">
        <v>2444</v>
      </c>
      <c r="F1507" t="n">
        <v>54</v>
      </c>
      <c r="G1507">
        <f>LEFT(FOC[[#This Row],[combo]],FIND("@",FOC[[#This Row],[combo]])-1)</f>
        <v/>
      </c>
    </row>
    <row r="1508">
      <c r="A1508" t="inlineStr">
        <is>
          <t>PKGK24VE0009619A</t>
        </is>
      </c>
      <c r="B1508" t="inlineStr">
        <is>
          <t>B</t>
        </is>
      </c>
      <c r="C1508">
        <f>FOC[[#This Row],[ppo_no]]&amp;FOC[[#This Row],[usage]]&amp;IFERROR(VALUE(FOC[[#This Row],[Column1]]),FOC[[#This Row],[Column1]])</f>
        <v/>
      </c>
      <c r="D1508" t="inlineStr">
        <is>
          <t>101@NATURAL</t>
        </is>
      </c>
      <c r="E1508" t="n">
        <v>3913.5</v>
      </c>
      <c r="F1508" t="n">
        <v>6</v>
      </c>
      <c r="G1508">
        <f>LEFT(FOC[[#This Row],[combo]],FIND("@",FOC[[#This Row],[combo]])-1)</f>
        <v/>
      </c>
    </row>
    <row r="1509">
      <c r="A1509" t="inlineStr">
        <is>
          <t>PKGK24VE0009383A</t>
        </is>
      </c>
      <c r="B1509" t="inlineStr">
        <is>
          <t>O</t>
        </is>
      </c>
      <c r="C1509">
        <f>FOC[[#This Row],[ppo_no]]&amp;FOC[[#This Row],[usage]]&amp;IFERROR(VALUE(FOC[[#This Row],[Column1]]),FOC[[#This Row],[Column1]])</f>
        <v/>
      </c>
      <c r="D1509" t="inlineStr">
        <is>
          <t>010@CHARCOAL</t>
        </is>
      </c>
      <c r="E1509" t="n">
        <v>10790</v>
      </c>
      <c r="F1509" t="n">
        <v>0</v>
      </c>
      <c r="G1509">
        <f>LEFT(FOC[[#This Row],[combo]],FIND("@",FOC[[#This Row],[combo]])-1)</f>
        <v/>
      </c>
    </row>
    <row r="1510">
      <c r="A1510" t="inlineStr">
        <is>
          <t>PKGK24VE0009383A</t>
        </is>
      </c>
      <c r="B1510" t="inlineStr">
        <is>
          <t>M1</t>
        </is>
      </c>
      <c r="C1510">
        <f>FOC[[#This Row],[ppo_no]]&amp;FOC[[#This Row],[usage]]&amp;IFERROR(VALUE(FOC[[#This Row],[Column1]]),FOC[[#This Row],[Column1]])</f>
        <v/>
      </c>
      <c r="D1510" t="inlineStr">
        <is>
          <t>640@PALE PINK</t>
        </is>
      </c>
      <c r="E1510" t="n">
        <v>104.5</v>
      </c>
      <c r="F1510" t="n">
        <v>0</v>
      </c>
      <c r="G1510">
        <f>LEFT(FOC[[#This Row],[combo]],FIND("@",FOC[[#This Row],[combo]])-1)</f>
        <v/>
      </c>
    </row>
    <row r="1511">
      <c r="A1511" t="inlineStr">
        <is>
          <t>PKGK24VE0009383A</t>
        </is>
      </c>
      <c r="B1511" t="inlineStr">
        <is>
          <t>B</t>
        </is>
      </c>
      <c r="C1511">
        <f>FOC[[#This Row],[ppo_no]]&amp;FOC[[#This Row],[usage]]&amp;IFERROR(VALUE(FOC[[#This Row],[Column1]]),FOC[[#This Row],[Column1]])</f>
        <v/>
      </c>
      <c r="D1511" t="inlineStr">
        <is>
          <t>212@TAUPE</t>
        </is>
      </c>
      <c r="E1511" t="n">
        <v>6188.1</v>
      </c>
      <c r="F1511" t="n">
        <v>9</v>
      </c>
      <c r="G1511">
        <f>LEFT(FOC[[#This Row],[combo]],FIND("@",FOC[[#This Row],[combo]])-1)</f>
        <v/>
      </c>
    </row>
    <row r="1512">
      <c r="A1512" t="inlineStr">
        <is>
          <t>PKGK23VE0004297J</t>
        </is>
      </c>
      <c r="B1512" t="inlineStr">
        <is>
          <t>O</t>
        </is>
      </c>
      <c r="C1512">
        <f>FOC[[#This Row],[ppo_no]]&amp;FOC[[#This Row],[usage]]&amp;IFERROR(VALUE(FOC[[#This Row],[Column1]]),FOC[[#This Row],[Column1]])</f>
        <v/>
      </c>
      <c r="D1512" t="inlineStr">
        <is>
          <t>JEP0340NAV@NAVY</t>
        </is>
      </c>
      <c r="E1512" t="n">
        <v>3155</v>
      </c>
      <c r="F1512" t="n">
        <v>0</v>
      </c>
      <c r="G1512">
        <f>LEFT(FOC[[#This Row],[combo]],FIND("@",FOC[[#This Row],[combo]])-1)</f>
        <v/>
      </c>
    </row>
    <row r="1513">
      <c r="A1513" t="inlineStr">
        <is>
          <t>PKGK24VE0009486B</t>
        </is>
      </c>
      <c r="B1513" t="inlineStr">
        <is>
          <t>B</t>
        </is>
      </c>
      <c r="C1513">
        <f>FOC[[#This Row],[ppo_no]]&amp;FOC[[#This Row],[usage]]&amp;IFERROR(VALUE(FOC[[#This Row],[Column1]]),FOC[[#This Row],[Column1]])</f>
        <v/>
      </c>
      <c r="D1513" t="inlineStr">
        <is>
          <t>JEP0340WHT@White</t>
        </is>
      </c>
      <c r="E1513" t="n">
        <v>1079</v>
      </c>
      <c r="F1513" t="n">
        <v>6.5</v>
      </c>
      <c r="G1513">
        <f>LEFT(FOC[[#This Row],[combo]],FIND("@",FOC[[#This Row],[combo]])-1)</f>
        <v/>
      </c>
    </row>
    <row r="1514">
      <c r="A1514" t="inlineStr">
        <is>
          <t>PKGK24VE0009383A</t>
        </is>
      </c>
      <c r="B1514" t="inlineStr">
        <is>
          <t>B</t>
        </is>
      </c>
      <c r="C1514">
        <f>FOC[[#This Row],[ppo_no]]&amp;FOC[[#This Row],[usage]]&amp;IFERROR(VALUE(FOC[[#This Row],[Column1]]),FOC[[#This Row],[Column1]])</f>
        <v/>
      </c>
      <c r="D1514" t="inlineStr">
        <is>
          <t>434@DEEP BLUE</t>
        </is>
      </c>
      <c r="E1514" t="n">
        <v>11560</v>
      </c>
      <c r="F1514" t="n">
        <v>24</v>
      </c>
      <c r="G1514">
        <f>LEFT(FOC[[#This Row],[combo]],FIND("@",FOC[[#This Row],[combo]])-1)</f>
        <v/>
      </c>
    </row>
    <row r="1515">
      <c r="A1515" t="inlineStr">
        <is>
          <t>PKGK24VE0009383A</t>
        </is>
      </c>
      <c r="B1515" t="inlineStr">
        <is>
          <t>B</t>
        </is>
      </c>
      <c r="C1515">
        <f>FOC[[#This Row],[ppo_no]]&amp;FOC[[#This Row],[usage]]&amp;IFERROR(VALUE(FOC[[#This Row],[Column1]]),FOC[[#This Row],[Column1]])</f>
        <v/>
      </c>
      <c r="D1515" t="inlineStr">
        <is>
          <t>640@PALE PINK</t>
        </is>
      </c>
      <c r="E1515" t="n">
        <v>5075.5</v>
      </c>
      <c r="F1515" t="n">
        <v>24</v>
      </c>
      <c r="G1515">
        <f>LEFT(FOC[[#This Row],[combo]],FIND("@",FOC[[#This Row],[combo]])-1)</f>
        <v/>
      </c>
    </row>
    <row r="1516">
      <c r="A1516" t="inlineStr">
        <is>
          <t>PKGK24VE0000387A</t>
        </is>
      </c>
      <c r="B1516" t="inlineStr">
        <is>
          <t>O</t>
        </is>
      </c>
      <c r="C1516">
        <f>FOC[[#This Row],[ppo_no]]&amp;FOC[[#This Row],[usage]]&amp;IFERROR(VALUE(FOC[[#This Row],[Column1]]),FOC[[#This Row],[Column1]])</f>
        <v/>
      </c>
      <c r="D1516" t="inlineStr">
        <is>
          <t>JEP0394CAM@Camel 17-1409 TCX</t>
        </is>
      </c>
      <c r="E1516" t="n">
        <v>1566</v>
      </c>
      <c r="F1516" t="n">
        <v>0</v>
      </c>
      <c r="G1516">
        <f>LEFT(FOC[[#This Row],[combo]],FIND("@",FOC[[#This Row],[combo]])-1)</f>
        <v/>
      </c>
    </row>
    <row r="1517">
      <c r="A1517" t="inlineStr">
        <is>
          <t>PKGK24VE0009486B</t>
        </is>
      </c>
      <c r="B1517" t="inlineStr">
        <is>
          <t>O</t>
        </is>
      </c>
      <c r="C1517">
        <f>FOC[[#This Row],[ppo_no]]&amp;FOC[[#This Row],[usage]]&amp;IFERROR(VALUE(FOC[[#This Row],[Column1]]),FOC[[#This Row],[Column1]])</f>
        <v/>
      </c>
      <c r="D1517" t="inlineStr">
        <is>
          <t>JEP0340WHT@White</t>
        </is>
      </c>
      <c r="E1517" t="n">
        <v>1303</v>
      </c>
      <c r="F1517" t="n">
        <v>0</v>
      </c>
      <c r="G1517">
        <f>LEFT(FOC[[#This Row],[combo]],FIND("@",FOC[[#This Row],[combo]])-1)</f>
        <v/>
      </c>
    </row>
    <row r="1518">
      <c r="A1518" t="inlineStr">
        <is>
          <t>PKGK23VE0009017A</t>
        </is>
      </c>
      <c r="B1518" t="inlineStr">
        <is>
          <t>B</t>
        </is>
      </c>
      <c r="C1518">
        <f>FOC[[#This Row],[ppo_no]]&amp;FOC[[#This Row],[usage]]&amp;IFERROR(VALUE(FOC[[#This Row],[Column1]]),FOC[[#This Row],[Column1]])</f>
        <v/>
      </c>
      <c r="D1518" t="inlineStr">
        <is>
          <t>JEP0377WNV@White/NAVY 48633</t>
        </is>
      </c>
      <c r="E1518" t="n">
        <v>2261</v>
      </c>
      <c r="F1518" t="n">
        <v>0</v>
      </c>
      <c r="G1518">
        <f>LEFT(FOC[[#This Row],[combo]],FIND("@",FOC[[#This Row],[combo]])-1)</f>
        <v/>
      </c>
    </row>
    <row r="1519">
      <c r="A1519" t="inlineStr">
        <is>
          <t>PKGK23VE0004297J</t>
        </is>
      </c>
      <c r="B1519" t="inlineStr">
        <is>
          <t>F</t>
        </is>
      </c>
      <c r="C1519">
        <f>FOC[[#This Row],[ppo_no]]&amp;FOC[[#This Row],[usage]]&amp;IFERROR(VALUE(FOC[[#This Row],[Column1]]),FOC[[#This Row],[Column1]])</f>
        <v/>
      </c>
      <c r="D1519" t="inlineStr">
        <is>
          <t>JEP0340NAV@NAVY</t>
        </is>
      </c>
      <c r="E1519" t="n">
        <v>3198</v>
      </c>
      <c r="F1519" t="n">
        <v>0</v>
      </c>
      <c r="G1519">
        <f>LEFT(FOC[[#This Row],[combo]],FIND("@",FOC[[#This Row],[combo]])-1)</f>
        <v/>
      </c>
    </row>
    <row r="1520">
      <c r="A1520" t="inlineStr">
        <is>
          <t>PKGK24VE0009893B</t>
        </is>
      </c>
      <c r="B1520" t="inlineStr">
        <is>
          <t>B</t>
        </is>
      </c>
      <c r="C1520">
        <f>FOC[[#This Row],[ppo_no]]&amp;FOC[[#This Row],[usage]]&amp;IFERROR(VALUE(FOC[[#This Row],[Column1]]),FOC[[#This Row],[Column1]])</f>
        <v/>
      </c>
      <c r="D1520" t="inlineStr">
        <is>
          <t>JEP0398OLV@Olive green</t>
        </is>
      </c>
      <c r="E1520" t="n">
        <v>2500</v>
      </c>
      <c r="F1520" t="n">
        <v>0</v>
      </c>
      <c r="G1520">
        <f>LEFT(FOC[[#This Row],[combo]],FIND("@",FOC[[#This Row],[combo]])-1)</f>
        <v/>
      </c>
    </row>
    <row r="1521">
      <c r="A1521" t="inlineStr">
        <is>
          <t>PKGK24VE0009893B</t>
        </is>
      </c>
      <c r="B1521" t="inlineStr">
        <is>
          <t>B</t>
        </is>
      </c>
      <c r="C1521">
        <f>FOC[[#This Row],[ppo_no]]&amp;FOC[[#This Row],[usage]]&amp;IFERROR(VALUE(FOC[[#This Row],[Column1]]),FOC[[#This Row],[Column1]])</f>
        <v/>
      </c>
      <c r="D1521" t="inlineStr">
        <is>
          <t>JEP0317BLK@Black</t>
        </is>
      </c>
      <c r="E1521" t="n">
        <v>2021</v>
      </c>
      <c r="F1521" t="n">
        <v>5</v>
      </c>
      <c r="G1521">
        <f>LEFT(FOC[[#This Row],[combo]],FIND("@",FOC[[#This Row],[combo]])-1)</f>
        <v/>
      </c>
    </row>
    <row r="1522">
      <c r="A1522" t="inlineStr">
        <is>
          <t>PKGK23VE0009486B</t>
        </is>
      </c>
      <c r="B1522" t="inlineStr">
        <is>
          <t>O</t>
        </is>
      </c>
      <c r="C1522">
        <f>FOC[[#This Row],[ppo_no]]&amp;FOC[[#This Row],[usage]]&amp;IFERROR(VALUE(FOC[[#This Row],[Column1]]),FOC[[#This Row],[Column1]])</f>
        <v/>
      </c>
      <c r="D1522" t="inlineStr">
        <is>
          <t>JEP0340BLK@BLACK</t>
        </is>
      </c>
      <c r="E1522" t="n">
        <v>3160</v>
      </c>
      <c r="F1522" t="n">
        <v>0</v>
      </c>
      <c r="G1522">
        <f>LEFT(FOC[[#This Row],[combo]],FIND("@",FOC[[#This Row],[combo]])-1)</f>
        <v/>
      </c>
    </row>
    <row r="1523">
      <c r="A1523" t="inlineStr">
        <is>
          <t>PKGK23VE0009017A</t>
        </is>
      </c>
      <c r="B1523" t="inlineStr">
        <is>
          <t>O</t>
        </is>
      </c>
      <c r="C1523">
        <f>FOC[[#This Row],[ppo_no]]&amp;FOC[[#This Row],[usage]]&amp;IFERROR(VALUE(FOC[[#This Row],[Column1]]),FOC[[#This Row],[Column1]])</f>
        <v/>
      </c>
      <c r="D1523" t="inlineStr">
        <is>
          <t>JEP0377WNV@White/NAVY 48633</t>
        </is>
      </c>
      <c r="E1523" t="n">
        <v>1949</v>
      </c>
      <c r="F1523" t="n">
        <v>0</v>
      </c>
      <c r="G1523">
        <f>LEFT(FOC[[#This Row],[combo]],FIND("@",FOC[[#This Row],[combo]])-1)</f>
        <v/>
      </c>
    </row>
    <row r="1524">
      <c r="A1524" t="inlineStr">
        <is>
          <t>PKGK23VE0009486B</t>
        </is>
      </c>
      <c r="B1524" t="inlineStr">
        <is>
          <t>B</t>
        </is>
      </c>
      <c r="C1524">
        <f>FOC[[#This Row],[ppo_no]]&amp;FOC[[#This Row],[usage]]&amp;IFERROR(VALUE(FOC[[#This Row],[Column1]]),FOC[[#This Row],[Column1]])</f>
        <v/>
      </c>
      <c r="D1524" t="inlineStr">
        <is>
          <t>JEP0426AQA@AQUA</t>
        </is>
      </c>
      <c r="E1524" t="n">
        <v>1107.5</v>
      </c>
      <c r="F1524" t="n">
        <v>3</v>
      </c>
      <c r="G1524">
        <f>LEFT(FOC[[#This Row],[combo]],FIND("@",FOC[[#This Row],[combo]])-1)</f>
        <v/>
      </c>
    </row>
    <row r="1525">
      <c r="A1525" t="inlineStr">
        <is>
          <t>PKGK23VE0009486A</t>
        </is>
      </c>
      <c r="B1525" t="inlineStr">
        <is>
          <t>B</t>
        </is>
      </c>
      <c r="C1525">
        <f>FOC[[#This Row],[ppo_no]]&amp;FOC[[#This Row],[usage]]&amp;IFERROR(VALUE(FOC[[#This Row],[Column1]]),FOC[[#This Row],[Column1]])</f>
        <v/>
      </c>
      <c r="D1525" t="inlineStr">
        <is>
          <t>JEP0360RED@RED</t>
        </is>
      </c>
      <c r="E1525" t="n">
        <v>1884</v>
      </c>
      <c r="F1525" t="n">
        <v>1</v>
      </c>
      <c r="G1525">
        <f>LEFT(FOC[[#This Row],[combo]],FIND("@",FOC[[#This Row],[combo]])-1)</f>
        <v/>
      </c>
    </row>
    <row r="1526">
      <c r="A1526" t="inlineStr">
        <is>
          <t>PKGK23VE0009486A</t>
        </is>
      </c>
      <c r="B1526" t="inlineStr">
        <is>
          <t>F</t>
        </is>
      </c>
      <c r="C1526">
        <f>FOC[[#This Row],[ppo_no]]&amp;FOC[[#This Row],[usage]]&amp;IFERROR(VALUE(FOC[[#This Row],[Column1]]),FOC[[#This Row],[Column1]])</f>
        <v/>
      </c>
      <c r="D1526" t="inlineStr">
        <is>
          <t>JEP0384CAM@Camel 17-1409 TCX</t>
        </is>
      </c>
      <c r="E1526" t="n">
        <v>1424</v>
      </c>
      <c r="F1526" t="n">
        <v>0</v>
      </c>
      <c r="G1526">
        <f>LEFT(FOC[[#This Row],[combo]],FIND("@",FOC[[#This Row],[combo]])-1)</f>
        <v/>
      </c>
    </row>
    <row r="1527">
      <c r="A1527" t="inlineStr">
        <is>
          <t>PKGK23VE0009486A</t>
        </is>
      </c>
      <c r="B1527" t="inlineStr">
        <is>
          <t>F</t>
        </is>
      </c>
      <c r="C1527">
        <f>FOC[[#This Row],[ppo_no]]&amp;FOC[[#This Row],[usage]]&amp;IFERROR(VALUE(FOC[[#This Row],[Column1]]),FOC[[#This Row],[Column1]])</f>
        <v/>
      </c>
      <c r="D1527" t="inlineStr">
        <is>
          <t>JEP0402LLC@Lilac purple</t>
        </is>
      </c>
      <c r="E1527" t="n">
        <v>2132</v>
      </c>
      <c r="F1527" t="n">
        <v>0</v>
      </c>
      <c r="G1527">
        <f>LEFT(FOC[[#This Row],[combo]],FIND("@",FOC[[#This Row],[combo]])-1)</f>
        <v/>
      </c>
    </row>
    <row r="1528">
      <c r="A1528" t="inlineStr">
        <is>
          <t>PKGK23VE0009486A</t>
        </is>
      </c>
      <c r="B1528" t="inlineStr">
        <is>
          <t>O</t>
        </is>
      </c>
      <c r="C1528">
        <f>FOC[[#This Row],[ppo_no]]&amp;FOC[[#This Row],[usage]]&amp;IFERROR(VALUE(FOC[[#This Row],[Column1]]),FOC[[#This Row],[Column1]])</f>
        <v/>
      </c>
      <c r="D1528" t="inlineStr">
        <is>
          <t>JEP0402LLC@Lilac purple</t>
        </is>
      </c>
      <c r="E1528" t="n">
        <v>2116</v>
      </c>
      <c r="F1528" t="n">
        <v>0</v>
      </c>
      <c r="G1528">
        <f>LEFT(FOC[[#This Row],[combo]],FIND("@",FOC[[#This Row],[combo]])-1)</f>
        <v/>
      </c>
    </row>
    <row r="1529">
      <c r="A1529" t="inlineStr">
        <is>
          <t>PKGK23VE0009691A</t>
        </is>
      </c>
      <c r="B1529" t="inlineStr">
        <is>
          <t>B</t>
        </is>
      </c>
      <c r="C1529">
        <f>FOC[[#This Row],[ppo_no]]&amp;FOC[[#This Row],[usage]]&amp;IFERROR(VALUE(FOC[[#This Row],[Column1]]),FOC[[#This Row],[Column1]])</f>
        <v/>
      </c>
      <c r="D1529" t="inlineStr">
        <is>
          <t>JEP0407CFW@FINE STRIPE SKY BLUE</t>
        </is>
      </c>
      <c r="E1529" t="n">
        <v>1602.5</v>
      </c>
      <c r="F1529" t="n">
        <v>6</v>
      </c>
      <c r="G1529">
        <f>LEFT(FOC[[#This Row],[combo]],FIND("@",FOC[[#This Row],[combo]])-1)</f>
        <v/>
      </c>
    </row>
    <row r="1530">
      <c r="A1530" t="inlineStr">
        <is>
          <t>PKGK23VE0009486A</t>
        </is>
      </c>
      <c r="B1530" t="inlineStr">
        <is>
          <t>O</t>
        </is>
      </c>
      <c r="C1530">
        <f>FOC[[#This Row],[ppo_no]]&amp;FOC[[#This Row],[usage]]&amp;IFERROR(VALUE(FOC[[#This Row],[Column1]]),FOC[[#This Row],[Column1]])</f>
        <v/>
      </c>
      <c r="D1530" t="inlineStr">
        <is>
          <t>JEP0406WNE@Port Royale  19-1627 TCX</t>
        </is>
      </c>
      <c r="E1530" t="n">
        <v>3196</v>
      </c>
      <c r="F1530" t="n">
        <v>0</v>
      </c>
      <c r="G1530">
        <f>LEFT(FOC[[#This Row],[combo]],FIND("@",FOC[[#This Row],[combo]])-1)</f>
        <v/>
      </c>
    </row>
    <row r="1531">
      <c r="A1531" t="inlineStr">
        <is>
          <t>PKGK23VE0009691A</t>
        </is>
      </c>
      <c r="B1531" t="inlineStr">
        <is>
          <t>O</t>
        </is>
      </c>
      <c r="C1531">
        <f>FOC[[#This Row],[ppo_no]]&amp;FOC[[#This Row],[usage]]&amp;IFERROR(VALUE(FOC[[#This Row],[Column1]]),FOC[[#This Row],[Column1]])</f>
        <v/>
      </c>
      <c r="D1531" t="inlineStr">
        <is>
          <t>JEP0407CFW@FINE STRIPE SKY BLUE</t>
        </is>
      </c>
      <c r="E1531" t="n">
        <v>1467</v>
      </c>
      <c r="F1531" t="n">
        <v>0</v>
      </c>
      <c r="G1531">
        <f>LEFT(FOC[[#This Row],[combo]],FIND("@",FOC[[#This Row],[combo]])-1)</f>
        <v/>
      </c>
    </row>
    <row r="1532">
      <c r="A1532" t="inlineStr">
        <is>
          <t>PKGK23VE0009691A</t>
        </is>
      </c>
      <c r="B1532" t="inlineStr">
        <is>
          <t>F</t>
        </is>
      </c>
      <c r="C1532">
        <f>FOC[[#This Row],[ppo_no]]&amp;FOC[[#This Row],[usage]]&amp;IFERROR(VALUE(FOC[[#This Row],[Column1]]),FOC[[#This Row],[Column1]])</f>
        <v/>
      </c>
      <c r="D1532" t="inlineStr">
        <is>
          <t>JEP0407CFW@FINE STRIPE SKY BLUE</t>
        </is>
      </c>
      <c r="E1532" t="n">
        <v>1471</v>
      </c>
      <c r="F1532" t="n">
        <v>0</v>
      </c>
      <c r="G1532">
        <f>LEFT(FOC[[#This Row],[combo]],FIND("@",FOC[[#This Row],[combo]])-1)</f>
        <v/>
      </c>
    </row>
    <row r="1533">
      <c r="A1533" t="inlineStr">
        <is>
          <t>PKGK23VE0009486A</t>
        </is>
      </c>
      <c r="B1533" t="inlineStr">
        <is>
          <t>F</t>
        </is>
      </c>
      <c r="C1533">
        <f>FOC[[#This Row],[ppo_no]]&amp;FOC[[#This Row],[usage]]&amp;IFERROR(VALUE(FOC[[#This Row],[Column1]]),FOC[[#This Row],[Column1]])</f>
        <v/>
      </c>
      <c r="D1533" t="inlineStr">
        <is>
          <t>JEP0434SPM@Pique Spearmint</t>
        </is>
      </c>
      <c r="E1533" t="n">
        <v>1630</v>
      </c>
      <c r="F1533" t="n">
        <v>0</v>
      </c>
      <c r="G1533">
        <f>LEFT(FOC[[#This Row],[combo]],FIND("@",FOC[[#This Row],[combo]])-1)</f>
        <v/>
      </c>
    </row>
    <row r="1534">
      <c r="A1534" t="inlineStr">
        <is>
          <t>PKGK23VE0009486A</t>
        </is>
      </c>
      <c r="B1534" t="inlineStr">
        <is>
          <t>B</t>
        </is>
      </c>
      <c r="C1534">
        <f>FOC[[#This Row],[ppo_no]]&amp;FOC[[#This Row],[usage]]&amp;IFERROR(VALUE(FOC[[#This Row],[Column1]]),FOC[[#This Row],[Column1]])</f>
        <v/>
      </c>
      <c r="D1534" t="inlineStr">
        <is>
          <t>JEP0406WNE@Port Royale  19-1627 TCX</t>
        </is>
      </c>
      <c r="E1534" t="n">
        <v>2837.6</v>
      </c>
      <c r="F1534" t="n">
        <v>2</v>
      </c>
      <c r="G1534">
        <f>LEFT(FOC[[#This Row],[combo]],FIND("@",FOC[[#This Row],[combo]])-1)</f>
        <v/>
      </c>
    </row>
    <row r="1535">
      <c r="A1535" t="inlineStr">
        <is>
          <t>PKGK23VE0009486B</t>
        </is>
      </c>
      <c r="B1535" t="inlineStr">
        <is>
          <t>B</t>
        </is>
      </c>
      <c r="C1535">
        <f>FOC[[#This Row],[ppo_no]]&amp;FOC[[#This Row],[usage]]&amp;IFERROR(VALUE(FOC[[#This Row],[Column1]]),FOC[[#This Row],[Column1]])</f>
        <v/>
      </c>
      <c r="D1535" t="inlineStr">
        <is>
          <t>JEP0340BLK@BLACK</t>
        </is>
      </c>
      <c r="E1535" t="n">
        <v>2797.5</v>
      </c>
      <c r="F1535" t="n">
        <v>9</v>
      </c>
      <c r="G1535">
        <f>LEFT(FOC[[#This Row],[combo]],FIND("@",FOC[[#This Row],[combo]])-1)</f>
        <v/>
      </c>
    </row>
    <row r="1536">
      <c r="A1536" t="inlineStr">
        <is>
          <t>PKGK23VE0004297H</t>
        </is>
      </c>
      <c r="B1536" t="inlineStr">
        <is>
          <t>F</t>
        </is>
      </c>
      <c r="C1536">
        <f>FOC[[#This Row],[ppo_no]]&amp;FOC[[#This Row],[usage]]&amp;IFERROR(VALUE(FOC[[#This Row],[Column1]]),FOC[[#This Row],[Column1]])</f>
        <v/>
      </c>
      <c r="D1536" t="inlineStr">
        <is>
          <t>JEP0340BLK@BLACK</t>
        </is>
      </c>
      <c r="E1536" t="n">
        <v>1270</v>
      </c>
      <c r="F1536" t="n">
        <v>0</v>
      </c>
      <c r="G1536">
        <f>LEFT(FOC[[#This Row],[combo]],FIND("@",FOC[[#This Row],[combo]])-1)</f>
        <v/>
      </c>
    </row>
    <row r="1537">
      <c r="A1537" t="inlineStr">
        <is>
          <t>PKGK23VE0004297H</t>
        </is>
      </c>
      <c r="B1537" t="inlineStr">
        <is>
          <t>O</t>
        </is>
      </c>
      <c r="C1537">
        <f>FOC[[#This Row],[ppo_no]]&amp;FOC[[#This Row],[usage]]&amp;IFERROR(VALUE(FOC[[#This Row],[Column1]]),FOC[[#This Row],[Column1]])</f>
        <v/>
      </c>
      <c r="D1537" t="inlineStr">
        <is>
          <t>JEP0426GRN@GREEN</t>
        </is>
      </c>
      <c r="E1537" t="n">
        <v>2380</v>
      </c>
      <c r="F1537" t="n">
        <v>0</v>
      </c>
      <c r="G1537">
        <f>LEFT(FOC[[#This Row],[combo]],FIND("@",FOC[[#This Row],[combo]])-1)</f>
        <v/>
      </c>
    </row>
    <row r="1538">
      <c r="A1538" t="inlineStr">
        <is>
          <t>PKGK23VE0009017A</t>
        </is>
      </c>
      <c r="B1538" t="inlineStr">
        <is>
          <t>M1</t>
        </is>
      </c>
      <c r="C1538">
        <f>FOC[[#This Row],[ppo_no]]&amp;FOC[[#This Row],[usage]]&amp;IFERROR(VALUE(FOC[[#This Row],[Column1]]),FOC[[#This Row],[Column1]])</f>
        <v/>
      </c>
      <c r="D1538" t="inlineStr">
        <is>
          <t>JEP0377WNV@White/NAVY 48633</t>
        </is>
      </c>
      <c r="E1538" t="n">
        <v>28</v>
      </c>
      <c r="F1538" t="n">
        <v>0</v>
      </c>
      <c r="G1538">
        <f>LEFT(FOC[[#This Row],[combo]],FIND("@",FOC[[#This Row],[combo]])-1)</f>
        <v/>
      </c>
    </row>
    <row r="1539">
      <c r="A1539" t="inlineStr">
        <is>
          <t>PKGK23VE0009486A</t>
        </is>
      </c>
      <c r="B1539" t="inlineStr">
        <is>
          <t>O</t>
        </is>
      </c>
      <c r="C1539">
        <f>FOC[[#This Row],[ppo_no]]&amp;FOC[[#This Row],[usage]]&amp;IFERROR(VALUE(FOC[[#This Row],[Column1]]),FOC[[#This Row],[Column1]])</f>
        <v/>
      </c>
      <c r="D1539" t="inlineStr">
        <is>
          <t>JEP0384CAM@Camel 17-1409 TCX</t>
        </is>
      </c>
      <c r="E1539" t="n">
        <v>1436</v>
      </c>
      <c r="F1539" t="n">
        <v>0</v>
      </c>
      <c r="G1539">
        <f>LEFT(FOC[[#This Row],[combo]],FIND("@",FOC[[#This Row],[combo]])-1)</f>
        <v/>
      </c>
    </row>
    <row r="1540">
      <c r="A1540" t="inlineStr">
        <is>
          <t>PKGK23VE0009486A</t>
        </is>
      </c>
      <c r="B1540" t="inlineStr">
        <is>
          <t>B</t>
        </is>
      </c>
      <c r="C1540">
        <f>FOC[[#This Row],[ppo_no]]&amp;FOC[[#This Row],[usage]]&amp;IFERROR(VALUE(FOC[[#This Row],[Column1]]),FOC[[#This Row],[Column1]])</f>
        <v/>
      </c>
      <c r="D1540" t="inlineStr">
        <is>
          <t>JEP0384CAM@Camel 17-1409 TCX</t>
        </is>
      </c>
      <c r="E1540" t="n">
        <v>1274</v>
      </c>
      <c r="F1540" t="n">
        <v>35</v>
      </c>
      <c r="G1540">
        <f>LEFT(FOC[[#This Row],[combo]],FIND("@",FOC[[#This Row],[combo]])-1)</f>
        <v/>
      </c>
    </row>
    <row r="1541">
      <c r="A1541" t="inlineStr">
        <is>
          <t>PKGK23VE0009486A</t>
        </is>
      </c>
      <c r="B1541" t="inlineStr">
        <is>
          <t>O</t>
        </is>
      </c>
      <c r="C1541">
        <f>FOC[[#This Row],[ppo_no]]&amp;FOC[[#This Row],[usage]]&amp;IFERROR(VALUE(FOC[[#This Row],[Column1]]),FOC[[#This Row],[Column1]])</f>
        <v/>
      </c>
      <c r="D1541" t="inlineStr">
        <is>
          <t>JEP0434ORG@Burnt Orange</t>
        </is>
      </c>
      <c r="E1541" t="n">
        <v>1381</v>
      </c>
      <c r="F1541" t="n">
        <v>0</v>
      </c>
      <c r="G1541">
        <f>LEFT(FOC[[#This Row],[combo]],FIND("@",FOC[[#This Row],[combo]])-1)</f>
        <v/>
      </c>
    </row>
    <row r="1542">
      <c r="A1542" t="inlineStr">
        <is>
          <t>PKGK23VE0009486A</t>
        </is>
      </c>
      <c r="B1542" t="inlineStr">
        <is>
          <t>O</t>
        </is>
      </c>
      <c r="C1542">
        <f>FOC[[#This Row],[ppo_no]]&amp;FOC[[#This Row],[usage]]&amp;IFERROR(VALUE(FOC[[#This Row],[Column1]]),FOC[[#This Row],[Column1]])</f>
        <v/>
      </c>
      <c r="D1542" t="inlineStr">
        <is>
          <t>JEP0434SPM@Pique Spearmint</t>
        </is>
      </c>
      <c r="E1542" t="n">
        <v>1634</v>
      </c>
      <c r="F1542" t="n">
        <v>0</v>
      </c>
      <c r="G1542">
        <f>LEFT(FOC[[#This Row],[combo]],FIND("@",FOC[[#This Row],[combo]])-1)</f>
        <v/>
      </c>
    </row>
    <row r="1543">
      <c r="A1543" t="inlineStr">
        <is>
          <t>PKGK23VE0009486A</t>
        </is>
      </c>
      <c r="B1543" t="inlineStr">
        <is>
          <t>F</t>
        </is>
      </c>
      <c r="C1543">
        <f>FOC[[#This Row],[ppo_no]]&amp;FOC[[#This Row],[usage]]&amp;IFERROR(VALUE(FOC[[#This Row],[Column1]]),FOC[[#This Row],[Column1]])</f>
        <v/>
      </c>
      <c r="D1543" t="inlineStr">
        <is>
          <t>JEP0434ORG@Burnt Orange</t>
        </is>
      </c>
      <c r="E1543" t="n">
        <v>1397</v>
      </c>
      <c r="F1543" t="n">
        <v>0</v>
      </c>
      <c r="G1543">
        <f>LEFT(FOC[[#This Row],[combo]],FIND("@",FOC[[#This Row],[combo]])-1)</f>
        <v/>
      </c>
    </row>
    <row r="1544">
      <c r="A1544" t="inlineStr">
        <is>
          <t>PKGK23VE0009486B</t>
        </is>
      </c>
      <c r="B1544" t="inlineStr">
        <is>
          <t>B</t>
        </is>
      </c>
      <c r="C1544">
        <f>FOC[[#This Row],[ppo_no]]&amp;FOC[[#This Row],[usage]]&amp;IFERROR(VALUE(FOC[[#This Row],[Column1]]),FOC[[#This Row],[Column1]])</f>
        <v/>
      </c>
      <c r="D1544" t="inlineStr">
        <is>
          <t>JEP0426TQB@TURQUOISE</t>
        </is>
      </c>
      <c r="E1544" t="n">
        <v>1168.5</v>
      </c>
      <c r="F1544" t="n">
        <v>0</v>
      </c>
      <c r="G1544">
        <f>LEFT(FOC[[#This Row],[combo]],FIND("@",FOC[[#This Row],[combo]])-1)</f>
        <v/>
      </c>
    </row>
    <row r="1545">
      <c r="A1545" t="inlineStr">
        <is>
          <t>PKGK23VE0004297H</t>
        </is>
      </c>
      <c r="B1545" t="inlineStr">
        <is>
          <t>O</t>
        </is>
      </c>
      <c r="C1545">
        <f>FOC[[#This Row],[ppo_no]]&amp;FOC[[#This Row],[usage]]&amp;IFERROR(VALUE(FOC[[#This Row],[Column1]]),FOC[[#This Row],[Column1]])</f>
        <v/>
      </c>
      <c r="D1545" t="inlineStr">
        <is>
          <t>JEP0340BLK@BLACK</t>
        </is>
      </c>
      <c r="E1545" t="n">
        <v>1289</v>
      </c>
      <c r="F1545" t="n">
        <v>0</v>
      </c>
      <c r="G1545">
        <f>LEFT(FOC[[#This Row],[combo]],FIND("@",FOC[[#This Row],[combo]])-1)</f>
        <v/>
      </c>
    </row>
    <row r="1546">
      <c r="A1546" t="inlineStr">
        <is>
          <t>PKGK23VE0009486A</t>
        </is>
      </c>
      <c r="B1546" t="inlineStr">
        <is>
          <t>B</t>
        </is>
      </c>
      <c r="C1546">
        <f>FOC[[#This Row],[ppo_no]]&amp;FOC[[#This Row],[usage]]&amp;IFERROR(VALUE(FOC[[#This Row],[Column1]]),FOC[[#This Row],[Column1]])</f>
        <v/>
      </c>
      <c r="D1546" t="inlineStr">
        <is>
          <t>JEP0434ORG@Burnt Orange</t>
        </is>
      </c>
      <c r="E1546" t="n">
        <v>1251</v>
      </c>
      <c r="F1546" t="n">
        <v>0.5</v>
      </c>
      <c r="G1546">
        <f>LEFT(FOC[[#This Row],[combo]],FIND("@",FOC[[#This Row],[combo]])-1)</f>
        <v/>
      </c>
    </row>
    <row r="1547">
      <c r="A1547" t="inlineStr">
        <is>
          <t>PKGK24VE0009383A</t>
        </is>
      </c>
      <c r="B1547" t="inlineStr">
        <is>
          <t>B</t>
        </is>
      </c>
      <c r="C1547">
        <f>FOC[[#This Row],[ppo_no]]&amp;FOC[[#This Row],[usage]]&amp;IFERROR(VALUE(FOC[[#This Row],[Column1]]),FOC[[#This Row],[Column1]])</f>
        <v/>
      </c>
      <c r="D1547" t="inlineStr">
        <is>
          <t>400@Blue</t>
        </is>
      </c>
      <c r="E1547" t="n">
        <v>8478.6</v>
      </c>
      <c r="F1547" t="n">
        <v>23</v>
      </c>
      <c r="G1547">
        <f>LEFT(FOC[[#This Row],[combo]],FIND("@",FOC[[#This Row],[combo]])-1)</f>
        <v/>
      </c>
    </row>
    <row r="1548">
      <c r="A1548" t="inlineStr">
        <is>
          <t>PKGK24VE0009383A</t>
        </is>
      </c>
      <c r="B1548" t="inlineStr">
        <is>
          <t>F</t>
        </is>
      </c>
      <c r="C1548">
        <f>FOC[[#This Row],[ppo_no]]&amp;FOC[[#This Row],[usage]]&amp;IFERROR(VALUE(FOC[[#This Row],[Column1]]),FOC[[#This Row],[Column1]])</f>
        <v/>
      </c>
      <c r="D1548" t="inlineStr">
        <is>
          <t>640@PALE PINK</t>
        </is>
      </c>
      <c r="E1548" t="n">
        <v>12149</v>
      </c>
      <c r="F1548" t="n">
        <v>0</v>
      </c>
      <c r="G1548">
        <f>LEFT(FOC[[#This Row],[combo]],FIND("@",FOC[[#This Row],[combo]])-1)</f>
        <v/>
      </c>
    </row>
    <row r="1549">
      <c r="A1549" t="inlineStr">
        <is>
          <t>PKGK24VE0009383A</t>
        </is>
      </c>
      <c r="B1549" t="inlineStr">
        <is>
          <t>F</t>
        </is>
      </c>
      <c r="C1549">
        <f>FOC[[#This Row],[ppo_no]]&amp;FOC[[#This Row],[usage]]&amp;IFERROR(VALUE(FOC[[#This Row],[Column1]]),FOC[[#This Row],[Column1]])</f>
        <v/>
      </c>
      <c r="D1549" t="inlineStr">
        <is>
          <t>010@CHARCOAL</t>
        </is>
      </c>
      <c r="E1549" t="n">
        <v>21564</v>
      </c>
      <c r="F1549" t="n">
        <v>0</v>
      </c>
      <c r="G1549">
        <f>LEFT(FOC[[#This Row],[combo]],FIND("@",FOC[[#This Row],[combo]])-1)</f>
        <v/>
      </c>
    </row>
    <row r="1550">
      <c r="A1550" t="inlineStr">
        <is>
          <t>PKGK24VE0009383A</t>
        </is>
      </c>
      <c r="B1550" t="inlineStr">
        <is>
          <t>O</t>
        </is>
      </c>
      <c r="C1550">
        <f>FOC[[#This Row],[ppo_no]]&amp;FOC[[#This Row],[usage]]&amp;IFERROR(VALUE(FOC[[#This Row],[Column1]]),FOC[[#This Row],[Column1]])</f>
        <v/>
      </c>
      <c r="D1550" t="inlineStr">
        <is>
          <t>326@SAGE</t>
        </is>
      </c>
      <c r="E1550" t="n">
        <v>2933</v>
      </c>
      <c r="F1550" t="n">
        <v>0</v>
      </c>
      <c r="G1550">
        <f>LEFT(FOC[[#This Row],[combo]],FIND("@",FOC[[#This Row],[combo]])-1)</f>
        <v/>
      </c>
    </row>
    <row r="1551">
      <c r="A1551" t="inlineStr">
        <is>
          <t>PKGK24VE0009383A</t>
        </is>
      </c>
      <c r="B1551" t="inlineStr">
        <is>
          <t>O</t>
        </is>
      </c>
      <c r="C1551">
        <f>FOC[[#This Row],[ppo_no]]&amp;FOC[[#This Row],[usage]]&amp;IFERROR(VALUE(FOC[[#This Row],[Column1]]),FOC[[#This Row],[Column1]])</f>
        <v/>
      </c>
      <c r="D1551" t="inlineStr">
        <is>
          <t>400@Blue</t>
        </is>
      </c>
      <c r="E1551" t="n">
        <v>10400</v>
      </c>
      <c r="F1551" t="n">
        <v>0</v>
      </c>
      <c r="G1551">
        <f>LEFT(FOC[[#This Row],[combo]],FIND("@",FOC[[#This Row],[combo]])-1)</f>
        <v/>
      </c>
    </row>
    <row r="1552">
      <c r="A1552" t="inlineStr">
        <is>
          <t>PKGK24VE0009383A</t>
        </is>
      </c>
      <c r="B1552" t="inlineStr">
        <is>
          <t>O</t>
        </is>
      </c>
      <c r="C1552">
        <f>FOC[[#This Row],[ppo_no]]&amp;FOC[[#This Row],[usage]]&amp;IFERROR(VALUE(FOC[[#This Row],[Column1]]),FOC[[#This Row],[Column1]])</f>
        <v/>
      </c>
      <c r="D1552" t="inlineStr">
        <is>
          <t>212@TAUPE</t>
        </is>
      </c>
      <c r="E1552" t="n">
        <v>7570</v>
      </c>
      <c r="F1552" t="n">
        <v>0</v>
      </c>
      <c r="G1552">
        <f>LEFT(FOC[[#This Row],[combo]],FIND("@",FOC[[#This Row],[combo]])-1)</f>
        <v/>
      </c>
    </row>
    <row r="1553">
      <c r="A1553" t="inlineStr">
        <is>
          <t>PKGK24VE0009383A</t>
        </is>
      </c>
      <c r="B1553" t="inlineStr">
        <is>
          <t>O</t>
        </is>
      </c>
      <c r="C1553">
        <f>FOC[[#This Row],[ppo_no]]&amp;FOC[[#This Row],[usage]]&amp;IFERROR(VALUE(FOC[[#This Row],[Column1]]),FOC[[#This Row],[Column1]])</f>
        <v/>
      </c>
      <c r="D1553" t="inlineStr">
        <is>
          <t>640@PALE PINK</t>
        </is>
      </c>
      <c r="E1553" t="n">
        <v>6085</v>
      </c>
      <c r="F1553" t="n">
        <v>0</v>
      </c>
      <c r="G1553">
        <f>LEFT(FOC[[#This Row],[combo]],FIND("@",FOC[[#This Row],[combo]])-1)</f>
        <v/>
      </c>
    </row>
    <row r="1554">
      <c r="A1554" t="inlineStr">
        <is>
          <t>PKGK24VE0009623A</t>
        </is>
      </c>
      <c r="B1554" t="inlineStr">
        <is>
          <t>B</t>
        </is>
      </c>
      <c r="C1554">
        <f>FOC[[#This Row],[ppo_no]]&amp;FOC[[#This Row],[usage]]&amp;IFERROR(VALUE(FOC[[#This Row],[Column1]]),FOC[[#This Row],[Column1]])</f>
        <v/>
      </c>
      <c r="D1554" t="inlineStr">
        <is>
          <t>100@WHITE</t>
        </is>
      </c>
      <c r="E1554" t="n">
        <v>4520</v>
      </c>
      <c r="F1554" t="n">
        <v>0</v>
      </c>
      <c r="G1554">
        <f>LEFT(FOC[[#This Row],[combo]],FIND("@",FOC[[#This Row],[combo]])-1)</f>
        <v/>
      </c>
    </row>
    <row r="1555">
      <c r="A1555" t="inlineStr">
        <is>
          <t>PKGK24VE0009384A</t>
        </is>
      </c>
      <c r="B1555" t="inlineStr">
        <is>
          <t>Y3</t>
        </is>
      </c>
      <c r="C1555">
        <f>FOC[[#This Row],[ppo_no]]&amp;FOC[[#This Row],[usage]]&amp;IFERROR(VALUE(FOC[[#This Row],[Column1]]),FOC[[#This Row],[Column1]])</f>
        <v/>
      </c>
      <c r="D1555" t="inlineStr">
        <is>
          <t>043@Grey</t>
        </is>
      </c>
      <c r="E1555" t="n">
        <v>1162</v>
      </c>
      <c r="F1555" t="n">
        <v>0</v>
      </c>
      <c r="G1555">
        <f>LEFT(FOC[[#This Row],[combo]],FIND("@",FOC[[#This Row],[combo]])-1)</f>
        <v/>
      </c>
    </row>
    <row r="1556">
      <c r="A1556" t="inlineStr">
        <is>
          <t>PKGK24VE0009383A</t>
        </is>
      </c>
      <c r="B1556" t="inlineStr">
        <is>
          <t>F</t>
        </is>
      </c>
      <c r="C1556">
        <f>FOC[[#This Row],[ppo_no]]&amp;FOC[[#This Row],[usage]]&amp;IFERROR(VALUE(FOC[[#This Row],[Column1]]),FOC[[#This Row],[Column1]])</f>
        <v/>
      </c>
      <c r="D1556" t="inlineStr">
        <is>
          <t>400@Blue</t>
        </is>
      </c>
      <c r="E1556" t="n">
        <v>20742</v>
      </c>
      <c r="F1556" t="n">
        <v>0</v>
      </c>
      <c r="G1556">
        <f>LEFT(FOC[[#This Row],[combo]],FIND("@",FOC[[#This Row],[combo]])-1)</f>
        <v/>
      </c>
    </row>
    <row r="1557">
      <c r="A1557" t="inlineStr">
        <is>
          <t>PKGK24VE0009384A</t>
        </is>
      </c>
      <c r="B1557" t="inlineStr">
        <is>
          <t>R</t>
        </is>
      </c>
      <c r="C1557">
        <f>FOC[[#This Row],[ppo_no]]&amp;FOC[[#This Row],[usage]]&amp;IFERROR(VALUE(FOC[[#This Row],[Column1]]),FOC[[#This Row],[Column1]])</f>
        <v/>
      </c>
      <c r="D1557" t="inlineStr">
        <is>
          <t>043@Grey Melange</t>
        </is>
      </c>
      <c r="E1557" t="n">
        <v>194.5</v>
      </c>
      <c r="F1557" t="n">
        <v>2</v>
      </c>
      <c r="G1557">
        <f>LEFT(FOC[[#This Row],[combo]],FIND("@",FOC[[#This Row],[combo]])-1)</f>
        <v/>
      </c>
    </row>
    <row r="1558">
      <c r="A1558" t="inlineStr">
        <is>
          <t>PKGK24VE0009622A</t>
        </is>
      </c>
      <c r="B1558" t="inlineStr">
        <is>
          <t>F</t>
        </is>
      </c>
      <c r="C1558">
        <f>FOC[[#This Row],[ppo_no]]&amp;FOC[[#This Row],[usage]]&amp;IFERROR(VALUE(FOC[[#This Row],[Column1]]),FOC[[#This Row],[Column1]])</f>
        <v/>
      </c>
      <c r="D1558" t="inlineStr">
        <is>
          <t>311@white</t>
        </is>
      </c>
      <c r="E1558" t="n">
        <v>1928</v>
      </c>
      <c r="F1558" t="n">
        <v>0</v>
      </c>
      <c r="G1558">
        <f>LEFT(FOC[[#This Row],[combo]],FIND("@",FOC[[#This Row],[combo]])-1)</f>
        <v/>
      </c>
    </row>
    <row r="1559">
      <c r="A1559" t="inlineStr">
        <is>
          <t>PKGK24VE0009384A</t>
        </is>
      </c>
      <c r="B1559" t="inlineStr">
        <is>
          <t>M1</t>
        </is>
      </c>
      <c r="C1559">
        <f>FOC[[#This Row],[ppo_no]]&amp;FOC[[#This Row],[usage]]&amp;IFERROR(VALUE(FOC[[#This Row],[Column1]]),FOC[[#This Row],[Column1]])</f>
        <v/>
      </c>
      <c r="D1559" t="inlineStr">
        <is>
          <t>043@Grey Melange</t>
        </is>
      </c>
      <c r="E1559" t="n">
        <v>108</v>
      </c>
      <c r="F1559" t="n">
        <v>3</v>
      </c>
      <c r="G1559">
        <f>LEFT(FOC[[#This Row],[combo]],FIND("@",FOC[[#This Row],[combo]])-1)</f>
        <v/>
      </c>
    </row>
    <row r="1560">
      <c r="A1560" t="inlineStr">
        <is>
          <t>PKGK24VE0009396A</t>
        </is>
      </c>
      <c r="B1560" t="inlineStr">
        <is>
          <t>M1</t>
        </is>
      </c>
      <c r="C1560">
        <f>FOC[[#This Row],[ppo_no]]&amp;FOC[[#This Row],[usage]]&amp;IFERROR(VALUE(FOC[[#This Row],[Column1]]),FOC[[#This Row],[Column1]])</f>
        <v/>
      </c>
      <c r="D1560" t="inlineStr">
        <is>
          <t>040@LIGHT GREY</t>
        </is>
      </c>
      <c r="E1560" t="n">
        <v>41</v>
      </c>
      <c r="F1560" t="n">
        <v>0.1</v>
      </c>
      <c r="G1560">
        <f>LEFT(FOC[[#This Row],[combo]],FIND("@",FOC[[#This Row],[combo]])-1)</f>
        <v/>
      </c>
    </row>
    <row r="1561">
      <c r="A1561" t="inlineStr">
        <is>
          <t>PKGK24VE0009383A</t>
        </is>
      </c>
      <c r="B1561" t="inlineStr">
        <is>
          <t>O</t>
        </is>
      </c>
      <c r="C1561">
        <f>FOC[[#This Row],[ppo_no]]&amp;FOC[[#This Row],[usage]]&amp;IFERROR(VALUE(FOC[[#This Row],[Column1]]),FOC[[#This Row],[Column1]])</f>
        <v/>
      </c>
      <c r="D1561" t="inlineStr">
        <is>
          <t>040@GREY</t>
        </is>
      </c>
      <c r="E1561" t="n">
        <v>5698</v>
      </c>
      <c r="F1561" t="n">
        <v>0</v>
      </c>
      <c r="G1561">
        <f>LEFT(FOC[[#This Row],[combo]],FIND("@",FOC[[#This Row],[combo]])-1)</f>
        <v/>
      </c>
    </row>
    <row r="1562">
      <c r="A1562" t="inlineStr">
        <is>
          <t>PKGK24VE0009396A</t>
        </is>
      </c>
      <c r="B1562" t="inlineStr">
        <is>
          <t>B</t>
        </is>
      </c>
      <c r="C1562">
        <f>FOC[[#This Row],[ppo_no]]&amp;FOC[[#This Row],[usage]]&amp;IFERROR(VALUE(FOC[[#This Row],[Column1]]),FOC[[#This Row],[Column1]])</f>
        <v/>
      </c>
      <c r="D1562" t="inlineStr">
        <is>
          <t>040@LIGHT GREY</t>
        </is>
      </c>
      <c r="E1562" t="n">
        <v>2660.5</v>
      </c>
      <c r="F1562" t="n">
        <v>0</v>
      </c>
      <c r="G1562">
        <f>LEFT(FOC[[#This Row],[combo]],FIND("@",FOC[[#This Row],[combo]])-1)</f>
        <v/>
      </c>
    </row>
    <row r="1563">
      <c r="A1563" t="inlineStr">
        <is>
          <t>PKGK24VE0009622A</t>
        </is>
      </c>
      <c r="B1563" t="inlineStr">
        <is>
          <t>O</t>
        </is>
      </c>
      <c r="C1563">
        <f>FOC[[#This Row],[ppo_no]]&amp;FOC[[#This Row],[usage]]&amp;IFERROR(VALUE(FOC[[#This Row],[Column1]]),FOC[[#This Row],[Column1]])</f>
        <v/>
      </c>
      <c r="D1563" t="inlineStr">
        <is>
          <t>311@white</t>
        </is>
      </c>
      <c r="E1563" t="n">
        <v>1936</v>
      </c>
      <c r="F1563" t="n">
        <v>0</v>
      </c>
      <c r="G1563">
        <f>LEFT(FOC[[#This Row],[combo]],FIND("@",FOC[[#This Row],[combo]])-1)</f>
        <v/>
      </c>
    </row>
    <row r="1564">
      <c r="A1564" t="inlineStr">
        <is>
          <t>PKGK24VE0009384A</t>
        </is>
      </c>
      <c r="B1564" t="inlineStr">
        <is>
          <t>B</t>
        </is>
      </c>
      <c r="C1564">
        <f>FOC[[#This Row],[ppo_no]]&amp;FOC[[#This Row],[usage]]&amp;IFERROR(VALUE(FOC[[#This Row],[Column1]]),FOC[[#This Row],[Column1]])</f>
        <v/>
      </c>
      <c r="D1564" t="inlineStr">
        <is>
          <t>043@Grey Melange</t>
        </is>
      </c>
      <c r="E1564" t="n">
        <v>4202.5</v>
      </c>
      <c r="F1564" t="n">
        <v>0</v>
      </c>
      <c r="G1564">
        <f>LEFT(FOC[[#This Row],[combo]],FIND("@",FOC[[#This Row],[combo]])-1)</f>
        <v/>
      </c>
    </row>
    <row r="1565">
      <c r="A1565" t="inlineStr">
        <is>
          <t>PKGK24VE0009396A</t>
        </is>
      </c>
      <c r="B1565" t="inlineStr">
        <is>
          <t>R</t>
        </is>
      </c>
      <c r="C1565">
        <f>FOC[[#This Row],[ppo_no]]&amp;FOC[[#This Row],[usage]]&amp;IFERROR(VALUE(FOC[[#This Row],[Column1]]),FOC[[#This Row],[Column1]])</f>
        <v/>
      </c>
      <c r="D1565" t="inlineStr">
        <is>
          <t>040@LIGHT GREY</t>
        </is>
      </c>
      <c r="E1565" t="n">
        <v>541</v>
      </c>
      <c r="F1565" t="n">
        <v>0</v>
      </c>
      <c r="G1565">
        <f>LEFT(FOC[[#This Row],[combo]],FIND("@",FOC[[#This Row],[combo]])-1)</f>
        <v/>
      </c>
    </row>
    <row r="1566">
      <c r="A1566" t="inlineStr">
        <is>
          <t>PKGK24VE0009383A</t>
        </is>
      </c>
      <c r="B1566" t="inlineStr">
        <is>
          <t>B</t>
        </is>
      </c>
      <c r="C1566">
        <f>FOC[[#This Row],[ppo_no]]&amp;FOC[[#This Row],[usage]]&amp;IFERROR(VALUE(FOC[[#This Row],[Column1]]),FOC[[#This Row],[Column1]])</f>
        <v/>
      </c>
      <c r="D1566" t="inlineStr">
        <is>
          <t>040@GREY</t>
        </is>
      </c>
      <c r="E1566" t="n">
        <v>4783.5</v>
      </c>
      <c r="F1566" t="n">
        <v>3</v>
      </c>
      <c r="G1566">
        <f>LEFT(FOC[[#This Row],[combo]],FIND("@",FOC[[#This Row],[combo]])-1)</f>
        <v/>
      </c>
    </row>
    <row r="1567">
      <c r="A1567" t="inlineStr">
        <is>
          <t>PKGK24VE0009383A</t>
        </is>
      </c>
      <c r="B1567" t="inlineStr">
        <is>
          <t>F</t>
        </is>
      </c>
      <c r="C1567">
        <f>FOC[[#This Row],[ppo_no]]&amp;FOC[[#This Row],[usage]]&amp;IFERROR(VALUE(FOC[[#This Row],[Column1]]),FOC[[#This Row],[Column1]])</f>
        <v/>
      </c>
      <c r="D1567" t="inlineStr">
        <is>
          <t>326@SAGE</t>
        </is>
      </c>
      <c r="E1567" t="n">
        <v>5848</v>
      </c>
      <c r="F1567" t="n">
        <v>0</v>
      </c>
      <c r="G1567">
        <f>LEFT(FOC[[#This Row],[combo]],FIND("@",FOC[[#This Row],[combo]])-1)</f>
        <v/>
      </c>
    </row>
    <row r="1568">
      <c r="A1568" t="inlineStr">
        <is>
          <t>PKGK24VE0009383A</t>
        </is>
      </c>
      <c r="B1568" t="inlineStr">
        <is>
          <t>F</t>
        </is>
      </c>
      <c r="C1568">
        <f>FOC[[#This Row],[ppo_no]]&amp;FOC[[#This Row],[usage]]&amp;IFERROR(VALUE(FOC[[#This Row],[Column1]]),FOC[[#This Row],[Column1]])</f>
        <v/>
      </c>
      <c r="D1568" t="inlineStr">
        <is>
          <t>040@GREY</t>
        </is>
      </c>
      <c r="E1568" t="n">
        <v>11420</v>
      </c>
      <c r="F1568" t="n">
        <v>0</v>
      </c>
      <c r="G1568">
        <f>LEFT(FOC[[#This Row],[combo]],FIND("@",FOC[[#This Row],[combo]])-1)</f>
        <v/>
      </c>
    </row>
    <row r="1569">
      <c r="A1569" t="inlineStr">
        <is>
          <t>PKGK24VE0009383A</t>
        </is>
      </c>
      <c r="B1569" t="inlineStr">
        <is>
          <t>F</t>
        </is>
      </c>
      <c r="C1569">
        <f>FOC[[#This Row],[ppo_no]]&amp;FOC[[#This Row],[usage]]&amp;IFERROR(VALUE(FOC[[#This Row],[Column1]]),FOC[[#This Row],[Column1]])</f>
        <v/>
      </c>
      <c r="D1569" t="inlineStr">
        <is>
          <t>212@TAUPE</t>
        </is>
      </c>
      <c r="E1569" t="n">
        <v>15185</v>
      </c>
      <c r="F1569" t="n">
        <v>0</v>
      </c>
      <c r="G1569">
        <f>LEFT(FOC[[#This Row],[combo]],FIND("@",FOC[[#This Row],[combo]])-1)</f>
        <v/>
      </c>
    </row>
    <row r="1570">
      <c r="A1570" t="inlineStr">
        <is>
          <t>PKGK24VE0009383A</t>
        </is>
      </c>
      <c r="B1570" t="inlineStr">
        <is>
          <t>M1</t>
        </is>
      </c>
      <c r="C1570">
        <f>FOC[[#This Row],[ppo_no]]&amp;FOC[[#This Row],[usage]]&amp;IFERROR(VALUE(FOC[[#This Row],[Column1]]),FOC[[#This Row],[Column1]])</f>
        <v/>
      </c>
      <c r="D1570" t="inlineStr">
        <is>
          <t>212@TAUPE</t>
        </is>
      </c>
      <c r="E1570" t="n">
        <v>127</v>
      </c>
      <c r="F1570" t="n">
        <v>0</v>
      </c>
      <c r="G1570">
        <f>LEFT(FOC[[#This Row],[combo]],FIND("@",FOC[[#This Row],[combo]])-1)</f>
        <v/>
      </c>
    </row>
    <row r="1571">
      <c r="A1571" t="inlineStr">
        <is>
          <t>PKGK24VE0009383A</t>
        </is>
      </c>
      <c r="B1571" t="inlineStr">
        <is>
          <t>B</t>
        </is>
      </c>
      <c r="C1571">
        <f>FOC[[#This Row],[ppo_no]]&amp;FOC[[#This Row],[usage]]&amp;IFERROR(VALUE(FOC[[#This Row],[Column1]]),FOC[[#This Row],[Column1]])</f>
        <v/>
      </c>
      <c r="D1571" t="inlineStr">
        <is>
          <t>010@CHARCOAL</t>
        </is>
      </c>
      <c r="E1571" t="n">
        <v>8800.5</v>
      </c>
      <c r="F1571" t="n">
        <v>5</v>
      </c>
      <c r="G1571">
        <f>LEFT(FOC[[#This Row],[combo]],FIND("@",FOC[[#This Row],[combo]])-1)</f>
        <v/>
      </c>
    </row>
    <row r="1572">
      <c r="A1572" t="inlineStr">
        <is>
          <t>PKGK24VE0009383A</t>
        </is>
      </c>
      <c r="B1572" t="inlineStr">
        <is>
          <t>B</t>
        </is>
      </c>
      <c r="C1572">
        <f>FOC[[#This Row],[ppo_no]]&amp;FOC[[#This Row],[usage]]&amp;IFERROR(VALUE(FOC[[#This Row],[Column1]]),FOC[[#This Row],[Column1]])</f>
        <v/>
      </c>
      <c r="D1572" t="inlineStr">
        <is>
          <t>600@RED</t>
        </is>
      </c>
      <c r="E1572" t="n">
        <v>9381</v>
      </c>
      <c r="F1572" t="n">
        <v>6</v>
      </c>
      <c r="G1572">
        <f>LEFT(FOC[[#This Row],[combo]],FIND("@",FOC[[#This Row],[combo]])-1)</f>
        <v/>
      </c>
    </row>
    <row r="1573">
      <c r="A1573" t="inlineStr">
        <is>
          <t>PKGK24VE0009396A</t>
        </is>
      </c>
      <c r="B1573" t="inlineStr">
        <is>
          <t>M1</t>
        </is>
      </c>
      <c r="C1573">
        <f>FOC[[#This Row],[ppo_no]]&amp;FOC[[#This Row],[usage]]&amp;IFERROR(VALUE(FOC[[#This Row],[Column1]]),FOC[[#This Row],[Column1]])</f>
        <v/>
      </c>
      <c r="D1573" t="inlineStr">
        <is>
          <t>440@NAVY</t>
        </is>
      </c>
      <c r="E1573" t="n">
        <v>32.5</v>
      </c>
      <c r="F1573" t="n">
        <v>0</v>
      </c>
      <c r="G1573">
        <f>LEFT(FOC[[#This Row],[combo]],FIND("@",FOC[[#This Row],[combo]])-1)</f>
        <v/>
      </c>
    </row>
    <row r="1574">
      <c r="A1574" t="inlineStr">
        <is>
          <t>PKGK23VE0009017A</t>
        </is>
      </c>
      <c r="B1574" t="inlineStr">
        <is>
          <t>F</t>
        </is>
      </c>
      <c r="C1574">
        <f>FOC[[#This Row],[ppo_no]]&amp;FOC[[#This Row],[usage]]&amp;IFERROR(VALUE(FOC[[#This Row],[Column1]]),FOC[[#This Row],[Column1]])</f>
        <v/>
      </c>
      <c r="D1574" t="inlineStr">
        <is>
          <t>JEP0377WNV@White/NAVY 48633</t>
        </is>
      </c>
      <c r="E1574" t="n">
        <v>1984</v>
      </c>
      <c r="F1574" t="n">
        <v>0</v>
      </c>
      <c r="G1574">
        <f>LEFT(FOC[[#This Row],[combo]],FIND("@",FOC[[#This Row],[combo]])-1)</f>
        <v/>
      </c>
    </row>
    <row r="1575">
      <c r="A1575" t="inlineStr">
        <is>
          <t>PKGK24VE0000387A</t>
        </is>
      </c>
      <c r="B1575" t="inlineStr">
        <is>
          <t>R</t>
        </is>
      </c>
      <c r="C1575">
        <f>FOC[[#This Row],[ppo_no]]&amp;FOC[[#This Row],[usage]]&amp;IFERROR(VALUE(FOC[[#This Row],[Column1]]),FOC[[#This Row],[Column1]])</f>
        <v/>
      </c>
      <c r="D1575" t="inlineStr">
        <is>
          <t>JEP0394CAM@Camel 17-1409 TCX</t>
        </is>
      </c>
      <c r="E1575" t="n">
        <v>131.5</v>
      </c>
      <c r="F1575" t="n">
        <v>6</v>
      </c>
      <c r="G1575">
        <f>LEFT(FOC[[#This Row],[combo]],FIND("@",FOC[[#This Row],[combo]])-1)</f>
        <v/>
      </c>
    </row>
    <row r="1576">
      <c r="A1576" t="inlineStr">
        <is>
          <t>PKGK24VE0000845A</t>
        </is>
      </c>
      <c r="B1576" t="inlineStr">
        <is>
          <t>B</t>
        </is>
      </c>
      <c r="C1576">
        <f>FOC[[#This Row],[ppo_no]]&amp;FOC[[#This Row],[usage]]&amp;IFERROR(VALUE(FOC[[#This Row],[Column1]]),FOC[[#This Row],[Column1]])</f>
        <v/>
      </c>
      <c r="D1576" t="inlineStr">
        <is>
          <t>JEP0422PET@Petrol blue</t>
        </is>
      </c>
      <c r="E1576" t="n">
        <v>2646</v>
      </c>
      <c r="F1576" t="n">
        <v>4.5</v>
      </c>
      <c r="G1576">
        <f>LEFT(FOC[[#This Row],[combo]],FIND("@",FOC[[#This Row],[combo]])-1)</f>
        <v/>
      </c>
    </row>
    <row r="1577">
      <c r="A1577" t="inlineStr">
        <is>
          <t>PKGK24VE0009893A</t>
        </is>
      </c>
      <c r="B1577" t="inlineStr">
        <is>
          <t>B</t>
        </is>
      </c>
      <c r="C1577">
        <f>FOC[[#This Row],[ppo_no]]&amp;FOC[[#This Row],[usage]]&amp;IFERROR(VALUE(FOC[[#This Row],[Column1]]),FOC[[#This Row],[Column1]])</f>
        <v/>
      </c>
      <c r="D1577" t="inlineStr">
        <is>
          <t>JEP0317DEN@DENIUM BLUE</t>
        </is>
      </c>
      <c r="E1577" t="n">
        <v>2113</v>
      </c>
      <c r="F1577" t="n">
        <v>0</v>
      </c>
      <c r="G1577">
        <f>LEFT(FOC[[#This Row],[combo]],FIND("@",FOC[[#This Row],[combo]])-1)</f>
        <v/>
      </c>
    </row>
    <row r="1578">
      <c r="A1578" t="inlineStr">
        <is>
          <t>PKGK24VE0009396A</t>
        </is>
      </c>
      <c r="B1578" t="inlineStr">
        <is>
          <t>B</t>
        </is>
      </c>
      <c r="C1578">
        <f>FOC[[#This Row],[ppo_no]]&amp;FOC[[#This Row],[usage]]&amp;IFERROR(VALUE(FOC[[#This Row],[Column1]]),FOC[[#This Row],[Column1]])</f>
        <v/>
      </c>
      <c r="D1578" t="inlineStr">
        <is>
          <t>440@NAVY</t>
        </is>
      </c>
      <c r="E1578" t="n">
        <v>3266.5</v>
      </c>
      <c r="F1578" t="n">
        <v>0</v>
      </c>
      <c r="G1578">
        <f>LEFT(FOC[[#This Row],[combo]],FIND("@",FOC[[#This Row],[combo]])-1)</f>
        <v/>
      </c>
    </row>
    <row r="1579">
      <c r="A1579" t="inlineStr">
        <is>
          <t>PKGK23VE0004297H</t>
        </is>
      </c>
      <c r="B1579" t="inlineStr">
        <is>
          <t>F</t>
        </is>
      </c>
      <c r="C1579">
        <f>FOC[[#This Row],[ppo_no]]&amp;FOC[[#This Row],[usage]]&amp;IFERROR(VALUE(FOC[[#This Row],[Column1]]),FOC[[#This Row],[Column1]])</f>
        <v/>
      </c>
      <c r="D1579" t="inlineStr">
        <is>
          <t>JEP0426GRN@GREEN</t>
        </is>
      </c>
      <c r="E1579" t="n">
        <v>2408</v>
      </c>
      <c r="F1579" t="n">
        <v>0</v>
      </c>
      <c r="G1579">
        <f>LEFT(FOC[[#This Row],[combo]],FIND("@",FOC[[#This Row],[combo]])-1)</f>
        <v/>
      </c>
    </row>
    <row r="1580">
      <c r="A1580" t="inlineStr">
        <is>
          <t>PKGK23VE0009486B</t>
        </is>
      </c>
      <c r="B1580" t="inlineStr">
        <is>
          <t>O</t>
        </is>
      </c>
      <c r="C1580">
        <f>FOC[[#This Row],[ppo_no]]&amp;FOC[[#This Row],[usage]]&amp;IFERROR(VALUE(FOC[[#This Row],[Column1]]),FOC[[#This Row],[Column1]])</f>
        <v/>
      </c>
      <c r="D1580" t="inlineStr">
        <is>
          <t>JEP0340NAV@NAVY</t>
        </is>
      </c>
      <c r="E1580" t="n">
        <v>6297</v>
      </c>
      <c r="F1580" t="n">
        <v>0</v>
      </c>
      <c r="G1580">
        <f>LEFT(FOC[[#This Row],[combo]],FIND("@",FOC[[#This Row],[combo]])-1)</f>
        <v/>
      </c>
    </row>
    <row r="1581">
      <c r="A1581" t="inlineStr">
        <is>
          <t>PKGK23VE0009486B</t>
        </is>
      </c>
      <c r="B1581" t="inlineStr">
        <is>
          <t>O</t>
        </is>
      </c>
      <c r="C1581">
        <f>FOC[[#This Row],[ppo_no]]&amp;FOC[[#This Row],[usage]]&amp;IFERROR(VALUE(FOC[[#This Row],[Column1]]),FOC[[#This Row],[Column1]])</f>
        <v/>
      </c>
      <c r="D1581" t="inlineStr">
        <is>
          <t>JEP0426GRN@GREEN</t>
        </is>
      </c>
      <c r="E1581" t="n">
        <v>1284</v>
      </c>
      <c r="F1581" t="n">
        <v>0</v>
      </c>
      <c r="G1581">
        <f>LEFT(FOC[[#This Row],[combo]],FIND("@",FOC[[#This Row],[combo]])-1)</f>
        <v/>
      </c>
    </row>
    <row r="1582">
      <c r="A1582" t="inlineStr">
        <is>
          <t>PKGK23VE0009486B</t>
        </is>
      </c>
      <c r="B1582" t="inlineStr">
        <is>
          <t>F</t>
        </is>
      </c>
      <c r="C1582">
        <f>FOC[[#This Row],[ppo_no]]&amp;FOC[[#This Row],[usage]]&amp;IFERROR(VALUE(FOC[[#This Row],[Column1]]),FOC[[#This Row],[Column1]])</f>
        <v/>
      </c>
      <c r="D1582" t="inlineStr">
        <is>
          <t>JEP0402DGN@DARK GREEN</t>
        </is>
      </c>
      <c r="E1582" t="n">
        <v>1497</v>
      </c>
      <c r="F1582" t="n">
        <v>0</v>
      </c>
      <c r="G1582">
        <f>LEFT(FOC[[#This Row],[combo]],FIND("@",FOC[[#This Row],[combo]])-1)</f>
        <v/>
      </c>
    </row>
    <row r="1583">
      <c r="A1583" t="inlineStr">
        <is>
          <t>PKGK23VE0009486B</t>
        </is>
      </c>
      <c r="B1583" t="inlineStr">
        <is>
          <t>O</t>
        </is>
      </c>
      <c r="C1583">
        <f>FOC[[#This Row],[ppo_no]]&amp;FOC[[#This Row],[usage]]&amp;IFERROR(VALUE(FOC[[#This Row],[Column1]]),FOC[[#This Row],[Column1]])</f>
        <v/>
      </c>
      <c r="D1583" t="inlineStr">
        <is>
          <t>JEP0402DGN@DARK GREEN</t>
        </is>
      </c>
      <c r="E1583" t="n">
        <v>1515</v>
      </c>
      <c r="F1583" t="n">
        <v>0</v>
      </c>
      <c r="G1583">
        <f>LEFT(FOC[[#This Row],[combo]],FIND("@",FOC[[#This Row],[combo]])-1)</f>
        <v/>
      </c>
    </row>
    <row r="1584">
      <c r="A1584" t="inlineStr">
        <is>
          <t>PKGK23VE0004375E</t>
        </is>
      </c>
      <c r="B1584" t="inlineStr">
        <is>
          <t>B</t>
        </is>
      </c>
      <c r="C1584">
        <f>FOC[[#This Row],[ppo_no]]&amp;FOC[[#This Row],[usage]]&amp;IFERROR(VALUE(FOC[[#This Row],[Column1]]),FOC[[#This Row],[Column1]])</f>
        <v/>
      </c>
      <c r="D1584" t="inlineStr">
        <is>
          <t>JEP0317WHT@WHITE</t>
        </is>
      </c>
      <c r="E1584" t="n">
        <v>4900</v>
      </c>
      <c r="F1584" t="n">
        <v>0</v>
      </c>
      <c r="G1584">
        <f>LEFT(FOC[[#This Row],[combo]],FIND("@",FOC[[#This Row],[combo]])-1)</f>
        <v/>
      </c>
    </row>
    <row r="1585">
      <c r="A1585" t="inlineStr">
        <is>
          <t>PKGK23VE0009486B</t>
        </is>
      </c>
      <c r="B1585" t="inlineStr">
        <is>
          <t>F</t>
        </is>
      </c>
      <c r="C1585">
        <f>FOC[[#This Row],[ppo_no]]&amp;FOC[[#This Row],[usage]]&amp;IFERROR(VALUE(FOC[[#This Row],[Column1]]),FOC[[#This Row],[Column1]])</f>
        <v/>
      </c>
      <c r="D1585" t="inlineStr">
        <is>
          <t>JEP0340NAV@NAVY</t>
        </is>
      </c>
      <c r="E1585" t="n">
        <v>6269</v>
      </c>
      <c r="F1585" t="n">
        <v>0</v>
      </c>
      <c r="G1585">
        <f>LEFT(FOC[[#This Row],[combo]],FIND("@",FOC[[#This Row],[combo]])-1)</f>
        <v/>
      </c>
    </row>
    <row r="1586">
      <c r="A1586" t="inlineStr">
        <is>
          <t>PKGK23VE0004297H</t>
        </is>
      </c>
      <c r="B1586" t="inlineStr">
        <is>
          <t>B</t>
        </is>
      </c>
      <c r="C1586">
        <f>FOC[[#This Row],[ppo_no]]&amp;FOC[[#This Row],[usage]]&amp;IFERROR(VALUE(FOC[[#This Row],[Column1]]),FOC[[#This Row],[Column1]])</f>
        <v/>
      </c>
      <c r="D1586" t="inlineStr">
        <is>
          <t>JEP0340BLK@BLACK</t>
        </is>
      </c>
      <c r="E1586" t="n">
        <v>1083.3</v>
      </c>
      <c r="F1586" t="n">
        <v>6</v>
      </c>
      <c r="G1586">
        <f>LEFT(FOC[[#This Row],[combo]],FIND("@",FOC[[#This Row],[combo]])-1)</f>
        <v/>
      </c>
    </row>
    <row r="1587">
      <c r="A1587" t="inlineStr">
        <is>
          <t>PKGK23VE0009486A</t>
        </is>
      </c>
      <c r="B1587" t="inlineStr">
        <is>
          <t>F</t>
        </is>
      </c>
      <c r="C1587">
        <f>FOC[[#This Row],[ppo_no]]&amp;FOC[[#This Row],[usage]]&amp;IFERROR(VALUE(FOC[[#This Row],[Column1]]),FOC[[#This Row],[Column1]])</f>
        <v/>
      </c>
      <c r="D1587" t="inlineStr">
        <is>
          <t>JEP0340SKY@LIGHT BLUE MARL</t>
        </is>
      </c>
      <c r="E1587" t="n">
        <v>3134</v>
      </c>
      <c r="F1587" t="n">
        <v>0</v>
      </c>
      <c r="G1587">
        <f>LEFT(FOC[[#This Row],[combo]],FIND("@",FOC[[#This Row],[combo]])-1)</f>
        <v/>
      </c>
    </row>
    <row r="1588">
      <c r="A1588" t="inlineStr">
        <is>
          <t>PKGK23VE0009486A</t>
        </is>
      </c>
      <c r="B1588" t="inlineStr">
        <is>
          <t>O</t>
        </is>
      </c>
      <c r="C1588">
        <f>FOC[[#This Row],[ppo_no]]&amp;FOC[[#This Row],[usage]]&amp;IFERROR(VALUE(FOC[[#This Row],[Column1]]),FOC[[#This Row],[Column1]])</f>
        <v/>
      </c>
      <c r="D1588" t="inlineStr">
        <is>
          <t>JEP0340SKY@LIGHT BLUE MARL</t>
        </is>
      </c>
      <c r="E1588" t="n">
        <v>3138</v>
      </c>
      <c r="F1588" t="n">
        <v>0</v>
      </c>
      <c r="G1588">
        <f>LEFT(FOC[[#This Row],[combo]],FIND("@",FOC[[#This Row],[combo]])-1)</f>
        <v/>
      </c>
    </row>
    <row r="1589">
      <c r="A1589" t="inlineStr">
        <is>
          <t>PKGK23VE0004297H</t>
        </is>
      </c>
      <c r="B1589" t="inlineStr">
        <is>
          <t>O</t>
        </is>
      </c>
      <c r="C1589">
        <f>FOC[[#This Row],[ppo_no]]&amp;FOC[[#This Row],[usage]]&amp;IFERROR(VALUE(FOC[[#This Row],[Column1]]),FOC[[#This Row],[Column1]])</f>
        <v/>
      </c>
      <c r="D1589" t="inlineStr">
        <is>
          <t>JEP0384CAM@CAMEL</t>
        </is>
      </c>
      <c r="E1589" t="n">
        <v>3455</v>
      </c>
      <c r="F1589" t="n">
        <v>0</v>
      </c>
      <c r="G1589">
        <f>LEFT(FOC[[#This Row],[combo]],FIND("@",FOC[[#This Row],[combo]])-1)</f>
        <v/>
      </c>
    </row>
    <row r="1590">
      <c r="A1590" t="inlineStr">
        <is>
          <t>PKGK23VE0004375E</t>
        </is>
      </c>
      <c r="B1590" t="inlineStr">
        <is>
          <t>B</t>
        </is>
      </c>
      <c r="C1590">
        <f>FOC[[#This Row],[ppo_no]]&amp;FOC[[#This Row],[usage]]&amp;IFERROR(VALUE(FOC[[#This Row],[Column1]]),FOC[[#This Row],[Column1]])</f>
        <v/>
      </c>
      <c r="D1590" t="inlineStr">
        <is>
          <t>JEP0317NAV@NAVY</t>
        </is>
      </c>
      <c r="E1590" t="n">
        <v>8074.5</v>
      </c>
      <c r="F1590" t="n">
        <v>191</v>
      </c>
      <c r="G1590">
        <f>LEFT(FOC[[#This Row],[combo]],FIND("@",FOC[[#This Row],[combo]])-1)</f>
        <v/>
      </c>
    </row>
    <row r="1591">
      <c r="A1591" t="inlineStr">
        <is>
          <t>PKGK24VE0009396A</t>
        </is>
      </c>
      <c r="B1591" t="inlineStr">
        <is>
          <t>R</t>
        </is>
      </c>
      <c r="C1591">
        <f>FOC[[#This Row],[ppo_no]]&amp;FOC[[#This Row],[usage]]&amp;IFERROR(VALUE(FOC[[#This Row],[Column1]]),FOC[[#This Row],[Column1]])</f>
        <v/>
      </c>
      <c r="D1591" t="inlineStr">
        <is>
          <t>440@NAVY</t>
        </is>
      </c>
      <c r="E1591" t="n">
        <v>686.5</v>
      </c>
      <c r="F1591" t="n">
        <v>0</v>
      </c>
      <c r="G1591">
        <f>LEFT(FOC[[#This Row],[combo]],FIND("@",FOC[[#This Row],[combo]])-1)</f>
        <v/>
      </c>
    </row>
    <row r="1592">
      <c r="A1592" t="inlineStr">
        <is>
          <t>PKGK24VE0009389A</t>
        </is>
      </c>
      <c r="B1592" t="inlineStr">
        <is>
          <t>B</t>
        </is>
      </c>
      <c r="C1592">
        <f>FOC[[#This Row],[ppo_no]]&amp;FOC[[#This Row],[usage]]&amp;IFERROR(VALUE(FOC[[#This Row],[Column1]]),FOC[[#This Row],[Column1]])</f>
        <v/>
      </c>
      <c r="D1592" t="inlineStr">
        <is>
          <t>405@DENIM</t>
        </is>
      </c>
      <c r="E1592" t="n">
        <v>5022</v>
      </c>
      <c r="F1592" t="n">
        <v>0</v>
      </c>
      <c r="G1592">
        <f>LEFT(FOC[[#This Row],[combo]],FIND("@",FOC[[#This Row],[combo]])-1)</f>
        <v/>
      </c>
    </row>
    <row r="1593">
      <c r="A1593" t="inlineStr">
        <is>
          <t>PKGK24VE0009383A</t>
        </is>
      </c>
      <c r="B1593" t="inlineStr">
        <is>
          <t>B</t>
        </is>
      </c>
      <c r="C1593">
        <f>FOC[[#This Row],[ppo_no]]&amp;FOC[[#This Row],[usage]]&amp;IFERROR(VALUE(FOC[[#This Row],[Column1]]),FOC[[#This Row],[Column1]])</f>
        <v/>
      </c>
      <c r="D1593" t="inlineStr">
        <is>
          <t>326@SAGE</t>
        </is>
      </c>
      <c r="E1593" t="n">
        <v>2393</v>
      </c>
      <c r="F1593" t="n">
        <v>12</v>
      </c>
      <c r="G1593">
        <f>LEFT(FOC[[#This Row],[combo]],FIND("@",FOC[[#This Row],[combo]])-1)</f>
        <v/>
      </c>
    </row>
    <row r="1594">
      <c r="A1594" t="inlineStr">
        <is>
          <t>PKGK23VE0009486B</t>
        </is>
      </c>
      <c r="B1594" t="inlineStr">
        <is>
          <t>F</t>
        </is>
      </c>
      <c r="C1594">
        <f>FOC[[#This Row],[ppo_no]]&amp;FOC[[#This Row],[usage]]&amp;IFERROR(VALUE(FOC[[#This Row],[Column1]]),FOC[[#This Row],[Column1]])</f>
        <v/>
      </c>
      <c r="D1594" t="inlineStr">
        <is>
          <t>JEP0426GRN@GREEN</t>
        </is>
      </c>
      <c r="E1594" t="n">
        <v>1318</v>
      </c>
      <c r="F1594" t="n">
        <v>0</v>
      </c>
      <c r="G1594">
        <f>LEFT(FOC[[#This Row],[combo]],FIND("@",FOC[[#This Row],[combo]])-1)</f>
        <v/>
      </c>
    </row>
    <row r="1595">
      <c r="A1595" t="inlineStr">
        <is>
          <t>PKGK23VE0009399A</t>
        </is>
      </c>
      <c r="B1595" t="inlineStr">
        <is>
          <t>B</t>
        </is>
      </c>
      <c r="C1595">
        <f>FOC[[#This Row],[ppo_no]]&amp;FOC[[#This Row],[usage]]&amp;IFERROR(VALUE(FOC[[#This Row],[Column1]]),FOC[[#This Row],[Column1]])</f>
        <v/>
      </c>
      <c r="D1595" t="inlineStr">
        <is>
          <t>JEP0439CRM@Cream</t>
        </is>
      </c>
      <c r="E1595" t="n">
        <v>1347</v>
      </c>
      <c r="F1595" t="n">
        <v>0</v>
      </c>
      <c r="G1595">
        <f>LEFT(FOC[[#This Row],[combo]],FIND("@",FOC[[#This Row],[combo]])-1)</f>
        <v/>
      </c>
    </row>
    <row r="1596">
      <c r="A1596" t="inlineStr">
        <is>
          <t>PKGK23VE0009486A</t>
        </is>
      </c>
      <c r="B1596" t="inlineStr">
        <is>
          <t>O</t>
        </is>
      </c>
      <c r="C1596">
        <f>FOC[[#This Row],[ppo_no]]&amp;FOC[[#This Row],[usage]]&amp;IFERROR(VALUE(FOC[[#This Row],[Column1]]),FOC[[#This Row],[Column1]])</f>
        <v/>
      </c>
      <c r="D1596" t="inlineStr">
        <is>
          <t>JEP0373DGY@Dark Grey</t>
        </is>
      </c>
      <c r="E1596" t="n">
        <v>2001</v>
      </c>
      <c r="F1596" t="n">
        <v>0</v>
      </c>
      <c r="G1596">
        <f>LEFT(FOC[[#This Row],[combo]],FIND("@",FOC[[#This Row],[combo]])-1)</f>
        <v/>
      </c>
    </row>
    <row r="1597">
      <c r="A1597" t="inlineStr">
        <is>
          <t>PKGK23VE0009486A</t>
        </is>
      </c>
      <c r="B1597" t="inlineStr">
        <is>
          <t>F</t>
        </is>
      </c>
      <c r="C1597">
        <f>FOC[[#This Row],[ppo_no]]&amp;FOC[[#This Row],[usage]]&amp;IFERROR(VALUE(FOC[[#This Row],[Column1]]),FOC[[#This Row],[Column1]])</f>
        <v/>
      </c>
      <c r="D1597" t="inlineStr">
        <is>
          <t>JEP0373DGY@Dark Grey</t>
        </is>
      </c>
      <c r="E1597" t="n">
        <v>1998</v>
      </c>
      <c r="F1597" t="n">
        <v>0</v>
      </c>
      <c r="G1597">
        <f>LEFT(FOC[[#This Row],[combo]],FIND("@",FOC[[#This Row],[combo]])-1)</f>
        <v/>
      </c>
    </row>
    <row r="1598">
      <c r="A1598" t="inlineStr">
        <is>
          <t>PKGK23VE0008897A</t>
        </is>
      </c>
      <c r="B1598" t="inlineStr">
        <is>
          <t>B</t>
        </is>
      </c>
      <c r="C1598">
        <f>FOC[[#This Row],[ppo_no]]&amp;FOC[[#This Row],[usage]]&amp;IFERROR(VALUE(FOC[[#This Row],[Column1]]),FOC[[#This Row],[Column1]])</f>
        <v/>
      </c>
      <c r="D1598" t="inlineStr">
        <is>
          <t>JEP0436FRN@FRENCH NAVY</t>
        </is>
      </c>
      <c r="E1598" t="n">
        <v>1917.5</v>
      </c>
      <c r="F1598" t="n">
        <v>0</v>
      </c>
      <c r="G1598">
        <f>LEFT(FOC[[#This Row],[combo]],FIND("@",FOC[[#This Row],[combo]])-1)</f>
        <v/>
      </c>
    </row>
    <row r="1599">
      <c r="A1599" t="inlineStr">
        <is>
          <t>PKGK23VE0009486A</t>
        </is>
      </c>
      <c r="B1599" t="inlineStr">
        <is>
          <t>B</t>
        </is>
      </c>
      <c r="C1599">
        <f>FOC[[#This Row],[ppo_no]]&amp;FOC[[#This Row],[usage]]&amp;IFERROR(VALUE(FOC[[#This Row],[Column1]]),FOC[[#This Row],[Column1]])</f>
        <v/>
      </c>
      <c r="D1599" t="inlineStr">
        <is>
          <t>JEP0402LLC@Lilac purple</t>
        </is>
      </c>
      <c r="E1599" t="n">
        <v>1900</v>
      </c>
      <c r="F1599" t="n">
        <v>7.5</v>
      </c>
      <c r="G1599">
        <f>LEFT(FOC[[#This Row],[combo]],FIND("@",FOC[[#This Row],[combo]])-1)</f>
        <v/>
      </c>
    </row>
    <row r="1600">
      <c r="A1600" t="inlineStr">
        <is>
          <t>PKGK23VE0009486A</t>
        </is>
      </c>
      <c r="B1600" t="inlineStr">
        <is>
          <t>B</t>
        </is>
      </c>
      <c r="C1600">
        <f>FOC[[#This Row],[ppo_no]]&amp;FOC[[#This Row],[usage]]&amp;IFERROR(VALUE(FOC[[#This Row],[Column1]]),FOC[[#This Row],[Column1]])</f>
        <v/>
      </c>
      <c r="D1600" t="inlineStr">
        <is>
          <t>JEP0406RYL@Blueprint 19-3939 TCX</t>
        </is>
      </c>
      <c r="E1600" t="n">
        <v>2707.1</v>
      </c>
      <c r="F1600" t="n">
        <v>0</v>
      </c>
      <c r="G1600">
        <f>LEFT(FOC[[#This Row],[combo]],FIND("@",FOC[[#This Row],[combo]])-1)</f>
        <v/>
      </c>
    </row>
    <row r="1601">
      <c r="A1601" t="inlineStr">
        <is>
          <t>PKGK23VE0009486A</t>
        </is>
      </c>
      <c r="B1601" t="inlineStr">
        <is>
          <t>F</t>
        </is>
      </c>
      <c r="C1601">
        <f>FOC[[#This Row],[ppo_no]]&amp;FOC[[#This Row],[usage]]&amp;IFERROR(VALUE(FOC[[#This Row],[Column1]]),FOC[[#This Row],[Column1]])</f>
        <v/>
      </c>
      <c r="D1601" t="inlineStr">
        <is>
          <t>JEP0406WNE@Port Royale  19-1627 TCX</t>
        </is>
      </c>
      <c r="E1601" t="n">
        <v>3201</v>
      </c>
      <c r="F1601" t="n">
        <v>0</v>
      </c>
      <c r="G1601">
        <f>LEFT(FOC[[#This Row],[combo]],FIND("@",FOC[[#This Row],[combo]])-1)</f>
        <v/>
      </c>
    </row>
    <row r="1602">
      <c r="A1602" t="inlineStr">
        <is>
          <t>PKGK23VE0009486B</t>
        </is>
      </c>
      <c r="B1602" t="inlineStr">
        <is>
          <t>B</t>
        </is>
      </c>
      <c r="C1602">
        <f>FOC[[#This Row],[ppo_no]]&amp;FOC[[#This Row],[usage]]&amp;IFERROR(VALUE(FOC[[#This Row],[Column1]]),FOC[[#This Row],[Column1]])</f>
        <v/>
      </c>
      <c r="D1602" t="inlineStr">
        <is>
          <t>JEP0340NAV@NAVY</t>
        </is>
      </c>
      <c r="E1602" t="n">
        <v>5508.5</v>
      </c>
      <c r="F1602" t="n">
        <v>6</v>
      </c>
      <c r="G1602">
        <f>LEFT(FOC[[#This Row],[combo]],FIND("@",FOC[[#This Row],[combo]])-1)</f>
        <v/>
      </c>
    </row>
    <row r="1603">
      <c r="A1603" t="inlineStr">
        <is>
          <t>PKGK24VE0009893B</t>
        </is>
      </c>
      <c r="B1603" t="inlineStr">
        <is>
          <t>B</t>
        </is>
      </c>
      <c r="C1603">
        <f>FOC[[#This Row],[ppo_no]]&amp;FOC[[#This Row],[usage]]&amp;IFERROR(VALUE(FOC[[#This Row],[Column1]]),FOC[[#This Row],[Column1]])</f>
        <v/>
      </c>
      <c r="D1603" t="inlineStr">
        <is>
          <t>JEP0385LPK@Light pink</t>
        </is>
      </c>
      <c r="E1603" t="n">
        <v>1798</v>
      </c>
      <c r="F1603" t="n">
        <v>0</v>
      </c>
      <c r="G1603">
        <f>LEFT(FOC[[#This Row],[combo]],FIND("@",FOC[[#This Row],[combo]])-1)</f>
        <v/>
      </c>
    </row>
    <row r="1604">
      <c r="A1604" t="inlineStr">
        <is>
          <t>PKGK23VE0009486A</t>
        </is>
      </c>
      <c r="B1604" t="inlineStr">
        <is>
          <t>F</t>
        </is>
      </c>
      <c r="C1604">
        <f>FOC[[#This Row],[ppo_no]]&amp;FOC[[#This Row],[usage]]&amp;IFERROR(VALUE(FOC[[#This Row],[Column1]]),FOC[[#This Row],[Column1]])</f>
        <v/>
      </c>
      <c r="D1604" t="inlineStr">
        <is>
          <t>JEP0360RED@RED</t>
        </is>
      </c>
      <c r="E1604" t="n">
        <v>2145</v>
      </c>
      <c r="F1604" t="n">
        <v>0</v>
      </c>
      <c r="G1604">
        <f>LEFT(FOC[[#This Row],[combo]],FIND("@",FOC[[#This Row],[combo]])-1)</f>
        <v/>
      </c>
    </row>
    <row r="1605">
      <c r="A1605" t="inlineStr">
        <is>
          <t>PKGK24VE0009383A</t>
        </is>
      </c>
      <c r="B1605" t="inlineStr">
        <is>
          <t>B</t>
        </is>
      </c>
      <c r="C1605">
        <f>FOC[[#This Row],[ppo_no]]&amp;FOC[[#This Row],[usage]]&amp;IFERROR(VALUE(FOC[[#This Row],[Column1]]),FOC[[#This Row],[Column1]])</f>
        <v/>
      </c>
      <c r="D1605" t="inlineStr">
        <is>
          <t>440@Navy</t>
        </is>
      </c>
      <c r="E1605" t="n">
        <v>13012</v>
      </c>
      <c r="F1605" t="n">
        <v>6</v>
      </c>
      <c r="G1605">
        <f>LEFT(FOC[[#This Row],[combo]],FIND("@",FOC[[#This Row],[combo]])-1)</f>
        <v/>
      </c>
    </row>
    <row r="1606">
      <c r="A1606" t="inlineStr">
        <is>
          <t>PKGK23VE0009017A</t>
        </is>
      </c>
      <c r="B1606" t="inlineStr">
        <is>
          <t>F</t>
        </is>
      </c>
      <c r="C1606">
        <f>FOC[[#This Row],[ppo_no]]&amp;FOC[[#This Row],[usage]]&amp;IFERROR(VALUE(FOC[[#This Row],[Column1]]),FOC[[#This Row],[Column1]])</f>
        <v/>
      </c>
      <c r="D1606" t="inlineStr">
        <is>
          <t>JEP0377NWT@NAVY 48633/White</t>
        </is>
      </c>
      <c r="E1606" t="n">
        <v>1360</v>
      </c>
      <c r="F1606" t="n">
        <v>0</v>
      </c>
      <c r="G1606">
        <f>LEFT(FOC[[#This Row],[combo]],FIND("@",FOC[[#This Row],[combo]])-1)</f>
        <v/>
      </c>
    </row>
    <row r="1607">
      <c r="A1607" t="inlineStr">
        <is>
          <t>PKGK23VE0009486B</t>
        </is>
      </c>
      <c r="B1607" t="inlineStr">
        <is>
          <t>B</t>
        </is>
      </c>
      <c r="C1607">
        <f>FOC[[#This Row],[ppo_no]]&amp;FOC[[#This Row],[usage]]&amp;IFERROR(VALUE(FOC[[#This Row],[Column1]]),FOC[[#This Row],[Column1]])</f>
        <v/>
      </c>
      <c r="D1607" t="inlineStr">
        <is>
          <t>JEP0426GRN@GREEN</t>
        </is>
      </c>
      <c r="E1607" t="n">
        <v>1097</v>
      </c>
      <c r="F1607" t="n">
        <v>0</v>
      </c>
      <c r="G1607">
        <f>LEFT(FOC[[#This Row],[combo]],FIND("@",FOC[[#This Row],[combo]])-1)</f>
        <v/>
      </c>
    </row>
    <row r="1608">
      <c r="A1608" t="inlineStr">
        <is>
          <t>PKGK24VE0009383A</t>
        </is>
      </c>
      <c r="B1608" t="inlineStr">
        <is>
          <t>M1</t>
        </is>
      </c>
      <c r="C1608">
        <f>FOC[[#This Row],[ppo_no]]&amp;FOC[[#This Row],[usage]]&amp;IFERROR(VALUE(FOC[[#This Row],[Column1]]),FOC[[#This Row],[Column1]])</f>
        <v/>
      </c>
      <c r="D1608" t="inlineStr">
        <is>
          <t>600@RED</t>
        </is>
      </c>
      <c r="E1608" t="n">
        <v>178.5</v>
      </c>
      <c r="F1608" t="n">
        <v>0</v>
      </c>
      <c r="G1608">
        <f>LEFT(FOC[[#This Row],[combo]],FIND("@",FOC[[#This Row],[combo]])-1)</f>
        <v/>
      </c>
    </row>
    <row r="1609">
      <c r="A1609" t="inlineStr">
        <is>
          <t>PKGK23VE0009486B</t>
        </is>
      </c>
      <c r="B1609" t="inlineStr">
        <is>
          <t>O</t>
        </is>
      </c>
      <c r="C1609">
        <f>FOC[[#This Row],[ppo_no]]&amp;FOC[[#This Row],[usage]]&amp;IFERROR(VALUE(FOC[[#This Row],[Column1]]),FOC[[#This Row],[Column1]])</f>
        <v/>
      </c>
      <c r="D1609" t="inlineStr">
        <is>
          <t>JEP0426TQB@TURQUOISE</t>
        </is>
      </c>
      <c r="E1609" t="n">
        <v>1270</v>
      </c>
      <c r="F1609" t="n">
        <v>0</v>
      </c>
      <c r="G1609">
        <f>LEFT(FOC[[#This Row],[combo]],FIND("@",FOC[[#This Row],[combo]])-1)</f>
        <v/>
      </c>
    </row>
    <row r="1610">
      <c r="A1610" t="inlineStr">
        <is>
          <t>PKGK23VE0009486B</t>
        </is>
      </c>
      <c r="B1610" t="inlineStr">
        <is>
          <t>F</t>
        </is>
      </c>
      <c r="C1610">
        <f>FOC[[#This Row],[ppo_no]]&amp;FOC[[#This Row],[usage]]&amp;IFERROR(VALUE(FOC[[#This Row],[Column1]]),FOC[[#This Row],[Column1]])</f>
        <v/>
      </c>
      <c r="D1610" t="inlineStr">
        <is>
          <t>JEP0426TQB@TURQUOISE</t>
        </is>
      </c>
      <c r="E1610" t="n">
        <v>2252</v>
      </c>
      <c r="F1610" t="n">
        <v>917</v>
      </c>
      <c r="G1610">
        <f>LEFT(FOC[[#This Row],[combo]],FIND("@",FOC[[#This Row],[combo]])-1)</f>
        <v/>
      </c>
    </row>
    <row r="1611">
      <c r="A1611" t="inlineStr">
        <is>
          <t>PKGK24VE0009893C</t>
        </is>
      </c>
      <c r="B1611" t="inlineStr">
        <is>
          <t>B</t>
        </is>
      </c>
      <c r="C1611">
        <f>FOC[[#This Row],[ppo_no]]&amp;FOC[[#This Row],[usage]]&amp;IFERROR(VALUE(FOC[[#This Row],[Column1]]),FOC[[#This Row],[Column1]])</f>
        <v/>
      </c>
      <c r="D1611" t="inlineStr">
        <is>
          <t>JEP0409PET@Petrol blue</t>
        </is>
      </c>
      <c r="E1611" t="n">
        <v>1933.5</v>
      </c>
      <c r="F1611" t="n">
        <v>0</v>
      </c>
      <c r="G1611">
        <f>LEFT(FOC[[#This Row],[combo]],FIND("@",FOC[[#This Row],[combo]])-1)</f>
        <v/>
      </c>
    </row>
    <row r="1612">
      <c r="A1612" t="inlineStr">
        <is>
          <t>PKGK24VE0000387B</t>
        </is>
      </c>
      <c r="B1612" t="inlineStr">
        <is>
          <t>B</t>
        </is>
      </c>
      <c r="C1612">
        <f>FOC[[#This Row],[ppo_no]]&amp;FOC[[#This Row],[usage]]&amp;IFERROR(VALUE(FOC[[#This Row],[Column1]]),FOC[[#This Row],[Column1]])</f>
        <v/>
      </c>
      <c r="D1612" t="inlineStr">
        <is>
          <t>JEP0387WHT@White</t>
        </is>
      </c>
      <c r="E1612" t="n">
        <v>2148.5</v>
      </c>
      <c r="F1612" t="n">
        <v>0</v>
      </c>
      <c r="G1612">
        <f>LEFT(FOC[[#This Row],[combo]],FIND("@",FOC[[#This Row],[combo]])-1)</f>
        <v/>
      </c>
    </row>
    <row r="1613">
      <c r="A1613" t="inlineStr">
        <is>
          <t>PKGK24VE0000387B</t>
        </is>
      </c>
      <c r="B1613" t="inlineStr">
        <is>
          <t>B</t>
        </is>
      </c>
      <c r="C1613">
        <f>FOC[[#This Row],[ppo_no]]&amp;FOC[[#This Row],[usage]]&amp;IFERROR(VALUE(FOC[[#This Row],[Column1]]),FOC[[#This Row],[Column1]])</f>
        <v/>
      </c>
      <c r="D1613" t="inlineStr">
        <is>
          <t>JEP0342NAV@Navy</t>
        </is>
      </c>
      <c r="E1613" t="n">
        <v>1464.5</v>
      </c>
      <c r="F1613" t="n">
        <v>0</v>
      </c>
      <c r="G1613">
        <f>LEFT(FOC[[#This Row],[combo]],FIND("@",FOC[[#This Row],[combo]])-1)</f>
        <v/>
      </c>
    </row>
    <row r="1614">
      <c r="A1614" t="inlineStr">
        <is>
          <t>PKGK24VE0000729A</t>
        </is>
      </c>
      <c r="B1614" t="inlineStr">
        <is>
          <t>B</t>
        </is>
      </c>
      <c r="C1614">
        <f>FOC[[#This Row],[ppo_no]]&amp;FOC[[#This Row],[usage]]&amp;IFERROR(VALUE(FOC[[#This Row],[Column1]]),FOC[[#This Row],[Column1]])</f>
        <v/>
      </c>
      <c r="D1614" t="inlineStr">
        <is>
          <t>JEA0004NAV@NAVY 48633</t>
        </is>
      </c>
      <c r="E1614" t="n">
        <v>1218.5</v>
      </c>
      <c r="F1614" t="n">
        <v>1</v>
      </c>
      <c r="G1614">
        <f>LEFT(FOC[[#This Row],[combo]],FIND("@",FOC[[#This Row],[combo]])-1)</f>
        <v/>
      </c>
    </row>
    <row r="1615">
      <c r="A1615" t="inlineStr">
        <is>
          <t>PKGK24VE0009486B</t>
        </is>
      </c>
      <c r="B1615" t="inlineStr">
        <is>
          <t>B</t>
        </is>
      </c>
      <c r="C1615">
        <f>FOC[[#This Row],[ppo_no]]&amp;FOC[[#This Row],[usage]]&amp;IFERROR(VALUE(FOC[[#This Row],[Column1]]),FOC[[#This Row],[Column1]])</f>
        <v/>
      </c>
      <c r="D1615" t="inlineStr">
        <is>
          <t>JEP0406WNE@Port Royale  19-1627 TCX</t>
        </is>
      </c>
      <c r="E1615" t="n">
        <v>1987.5</v>
      </c>
      <c r="F1615" t="n">
        <v>1</v>
      </c>
      <c r="G1615">
        <f>LEFT(FOC[[#This Row],[combo]],FIND("@",FOC[[#This Row],[combo]])-1)</f>
        <v/>
      </c>
    </row>
    <row r="1616">
      <c r="A1616" t="inlineStr">
        <is>
          <t>PKGK24VE0009486B</t>
        </is>
      </c>
      <c r="B1616" t="inlineStr">
        <is>
          <t>O</t>
        </is>
      </c>
      <c r="C1616">
        <f>FOC[[#This Row],[ppo_no]]&amp;FOC[[#This Row],[usage]]&amp;IFERROR(VALUE(FOC[[#This Row],[Column1]]),FOC[[#This Row],[Column1]])</f>
        <v/>
      </c>
      <c r="D1616" t="inlineStr">
        <is>
          <t>JEP0406WNE@Port Royale  19-1627 TCX</t>
        </is>
      </c>
      <c r="E1616" t="n">
        <v>2090</v>
      </c>
      <c r="F1616" t="n">
        <v>0</v>
      </c>
      <c r="G1616">
        <f>LEFT(FOC[[#This Row],[combo]],FIND("@",FOC[[#This Row],[combo]])-1)</f>
        <v/>
      </c>
    </row>
    <row r="1617">
      <c r="A1617" t="inlineStr">
        <is>
          <t>PKGK24VE0000387A</t>
        </is>
      </c>
      <c r="B1617" t="inlineStr">
        <is>
          <t>B</t>
        </is>
      </c>
      <c r="C1617">
        <f>FOC[[#This Row],[ppo_no]]&amp;FOC[[#This Row],[usage]]&amp;IFERROR(VALUE(FOC[[#This Row],[Column1]]),FOC[[#This Row],[Column1]])</f>
        <v/>
      </c>
      <c r="D1617" t="inlineStr">
        <is>
          <t>JEP0394CAM@Camel 17-1409 TCX</t>
        </is>
      </c>
      <c r="E1617" t="n">
        <v>1735.5</v>
      </c>
      <c r="F1617" t="n">
        <v>3</v>
      </c>
      <c r="G1617">
        <f>LEFT(FOC[[#This Row],[combo]],FIND("@",FOC[[#This Row],[combo]])-1)</f>
        <v/>
      </c>
    </row>
    <row r="1618">
      <c r="A1618" t="inlineStr">
        <is>
          <t>PKGK23VE0009486A</t>
        </is>
      </c>
      <c r="B1618" t="inlineStr">
        <is>
          <t>B</t>
        </is>
      </c>
      <c r="C1618">
        <f>FOC[[#This Row],[ppo_no]]&amp;FOC[[#This Row],[usage]]&amp;IFERROR(VALUE(FOC[[#This Row],[Column1]]),FOC[[#This Row],[Column1]])</f>
        <v/>
      </c>
      <c r="D1618" t="inlineStr">
        <is>
          <t>JEP0434SPM@Pique Spearmint</t>
        </is>
      </c>
      <c r="E1618" t="n">
        <v>1400.5</v>
      </c>
      <c r="F1618" t="n">
        <v>14</v>
      </c>
      <c r="G1618">
        <f>LEFT(FOC[[#This Row],[combo]],FIND("@",FOC[[#This Row],[combo]])-1)</f>
        <v/>
      </c>
    </row>
    <row r="1619">
      <c r="A1619" t="inlineStr">
        <is>
          <t>PKGK24VE0000845B</t>
        </is>
      </c>
      <c r="B1619" t="inlineStr">
        <is>
          <t>B</t>
        </is>
      </c>
      <c r="C1619">
        <f>FOC[[#This Row],[ppo_no]]&amp;FOC[[#This Row],[usage]]&amp;IFERROR(VALUE(FOC[[#This Row],[Column1]]),FOC[[#This Row],[Column1]])</f>
        <v/>
      </c>
      <c r="D1619" t="inlineStr">
        <is>
          <t>JEP0422PET@Petrol blue</t>
        </is>
      </c>
      <c r="E1619" t="n">
        <v>2405</v>
      </c>
      <c r="F1619" t="n">
        <v>1</v>
      </c>
      <c r="G1619">
        <f>LEFT(FOC[[#This Row],[combo]],FIND("@",FOC[[#This Row],[combo]])-1)</f>
        <v/>
      </c>
    </row>
    <row r="1620">
      <c r="A1620" t="inlineStr">
        <is>
          <t>PKGK24VE0001207A</t>
        </is>
      </c>
      <c r="B1620" t="inlineStr">
        <is>
          <t>B</t>
        </is>
      </c>
      <c r="C1620">
        <f>FOC[[#This Row],[ppo_no]]&amp;FOC[[#This Row],[usage]]&amp;IFERROR(VALUE(FOC[[#This Row],[Column1]]),FOC[[#This Row],[Column1]])</f>
        <v/>
      </c>
      <c r="D1620" t="inlineStr">
        <is>
          <t>JEP0326NAV@NAVY</t>
        </is>
      </c>
      <c r="E1620" t="n">
        <v>2307.5</v>
      </c>
      <c r="F1620" t="n">
        <v>0</v>
      </c>
      <c r="G1620">
        <f>LEFT(FOC[[#This Row],[combo]],FIND("@",FOC[[#This Row],[combo]])-1)</f>
        <v/>
      </c>
    </row>
    <row r="1621">
      <c r="A1621" t="inlineStr">
        <is>
          <t>PKGK24VE0009486B</t>
        </is>
      </c>
      <c r="B1621" t="inlineStr">
        <is>
          <t>B</t>
        </is>
      </c>
      <c r="C1621">
        <f>FOC[[#This Row],[ppo_no]]&amp;FOC[[#This Row],[usage]]&amp;IFERROR(VALUE(FOC[[#This Row],[Column1]]),FOC[[#This Row],[Column1]])</f>
        <v/>
      </c>
      <c r="D1621" t="inlineStr">
        <is>
          <t>JEP0406RYL@Blueprint 19-3939 TCX</t>
        </is>
      </c>
      <c r="E1621" t="n">
        <v>1453</v>
      </c>
      <c r="F1621" t="n">
        <v>10.5</v>
      </c>
      <c r="G1621">
        <f>LEFT(FOC[[#This Row],[combo]],FIND("@",FOC[[#This Row],[combo]])-1)</f>
        <v/>
      </c>
    </row>
    <row r="1622">
      <c r="A1622" t="inlineStr">
        <is>
          <t>PKGK24VE0009893D</t>
        </is>
      </c>
      <c r="B1622" t="inlineStr">
        <is>
          <t>B</t>
        </is>
      </c>
      <c r="C1622">
        <f>FOC[[#This Row],[ppo_no]]&amp;FOC[[#This Row],[usage]]&amp;IFERROR(VALUE(FOC[[#This Row],[Column1]]),FOC[[#This Row],[Column1]])</f>
        <v/>
      </c>
      <c r="D1622" t="inlineStr">
        <is>
          <t>JEP0385LPK@Light pink</t>
        </is>
      </c>
      <c r="E1622" t="n">
        <v>1200</v>
      </c>
      <c r="F1622" t="n">
        <v>0</v>
      </c>
      <c r="G1622">
        <f>LEFT(FOC[[#This Row],[combo]],FIND("@",FOC[[#This Row],[combo]])-1)</f>
        <v/>
      </c>
    </row>
    <row r="1623">
      <c r="A1623" t="inlineStr">
        <is>
          <t>PKGK24VE0000729A</t>
        </is>
      </c>
      <c r="B1623" t="inlineStr">
        <is>
          <t>R</t>
        </is>
      </c>
      <c r="C1623">
        <f>FOC[[#This Row],[ppo_no]]&amp;FOC[[#This Row],[usage]]&amp;IFERROR(VALUE(FOC[[#This Row],[Column1]]),FOC[[#This Row],[Column1]])</f>
        <v/>
      </c>
      <c r="D1623" t="inlineStr">
        <is>
          <t>JEA0004NAV@NAVY 48633</t>
        </is>
      </c>
      <c r="E1623" t="n">
        <v>95</v>
      </c>
      <c r="F1623" t="n">
        <v>0</v>
      </c>
      <c r="G1623">
        <f>LEFT(FOC[[#This Row],[combo]],FIND("@",FOC[[#This Row],[combo]])-1)</f>
        <v/>
      </c>
    </row>
    <row r="1624">
      <c r="A1624" t="inlineStr">
        <is>
          <t>PKGK24VE0009486B</t>
        </is>
      </c>
      <c r="B1624" t="inlineStr">
        <is>
          <t>O</t>
        </is>
      </c>
      <c r="C1624">
        <f>FOC[[#This Row],[ppo_no]]&amp;FOC[[#This Row],[usage]]&amp;IFERROR(VALUE(FOC[[#This Row],[Column1]]),FOC[[#This Row],[Column1]])</f>
        <v/>
      </c>
      <c r="D1624" t="inlineStr">
        <is>
          <t>JEP0406RYL@Blueprint 19-3939 TCX</t>
        </is>
      </c>
      <c r="E1624" t="n">
        <v>1624</v>
      </c>
      <c r="F1624" t="n">
        <v>0</v>
      </c>
      <c r="G1624">
        <f>LEFT(FOC[[#This Row],[combo]],FIND("@",FOC[[#This Row],[combo]])-1)</f>
        <v/>
      </c>
    </row>
    <row r="1625">
      <c r="A1625" t="inlineStr">
        <is>
          <t>PKGK24VE0009486B</t>
        </is>
      </c>
      <c r="B1625" t="inlineStr">
        <is>
          <t>F</t>
        </is>
      </c>
      <c r="C1625">
        <f>FOC[[#This Row],[ppo_no]]&amp;FOC[[#This Row],[usage]]&amp;IFERROR(VALUE(FOC[[#This Row],[Column1]]),FOC[[#This Row],[Column1]])</f>
        <v/>
      </c>
      <c r="D1625" t="inlineStr">
        <is>
          <t>JEP0406RYL@Blueprint 19-3939 TCX</t>
        </is>
      </c>
      <c r="E1625" t="n">
        <v>1654</v>
      </c>
      <c r="F1625" t="n">
        <v>0</v>
      </c>
      <c r="G1625">
        <f>LEFT(FOC[[#This Row],[combo]],FIND("@",FOC[[#This Row],[combo]])-1)</f>
        <v/>
      </c>
    </row>
    <row r="1626">
      <c r="A1626" t="inlineStr">
        <is>
          <t>PKGK23VE0004297H</t>
        </is>
      </c>
      <c r="B1626" t="inlineStr">
        <is>
          <t>O</t>
        </is>
      </c>
      <c r="C1626">
        <f>FOC[[#This Row],[ppo_no]]&amp;FOC[[#This Row],[usage]]&amp;IFERROR(VALUE(FOC[[#This Row],[Column1]]),FOC[[#This Row],[Column1]])</f>
        <v/>
      </c>
      <c r="D1626" t="inlineStr">
        <is>
          <t>JEP0402DGN@DARK GREEN</t>
        </is>
      </c>
      <c r="E1626" t="n">
        <v>3562</v>
      </c>
      <c r="F1626" t="n">
        <v>0</v>
      </c>
      <c r="G1626">
        <f>LEFT(FOC[[#This Row],[combo]],FIND("@",FOC[[#This Row],[combo]])-1)</f>
        <v/>
      </c>
    </row>
    <row r="1627">
      <c r="A1627" t="inlineStr">
        <is>
          <t>PKGK23VE0009017A</t>
        </is>
      </c>
      <c r="B1627" t="inlineStr">
        <is>
          <t>M1</t>
        </is>
      </c>
      <c r="C1627">
        <f>FOC[[#This Row],[ppo_no]]&amp;FOC[[#This Row],[usage]]&amp;IFERROR(VALUE(FOC[[#This Row],[Column1]]),FOC[[#This Row],[Column1]])</f>
        <v/>
      </c>
      <c r="D1627" t="inlineStr">
        <is>
          <t>JEP0377NWT@NAVY 48633/White</t>
        </is>
      </c>
      <c r="E1627" t="n">
        <v>32</v>
      </c>
      <c r="F1627" t="n">
        <v>3</v>
      </c>
      <c r="G1627">
        <f>LEFT(FOC[[#This Row],[combo]],FIND("@",FOC[[#This Row],[combo]])-1)</f>
        <v/>
      </c>
    </row>
    <row r="1628">
      <c r="A1628" t="inlineStr">
        <is>
          <t>PKGK24VE0001207A</t>
        </is>
      </c>
      <c r="B1628" t="inlineStr">
        <is>
          <t>B</t>
        </is>
      </c>
      <c r="C1628">
        <f>FOC[[#This Row],[ppo_no]]&amp;FOC[[#This Row],[usage]]&amp;IFERROR(VALUE(FOC[[#This Row],[Column1]]),FOC[[#This Row],[Column1]])</f>
        <v/>
      </c>
      <c r="D1628" t="inlineStr">
        <is>
          <t>JEP0326BLK@BLACK</t>
        </is>
      </c>
      <c r="E1628" t="n">
        <v>1977</v>
      </c>
      <c r="F1628" t="n">
        <v>0</v>
      </c>
      <c r="G1628">
        <f>LEFT(FOC[[#This Row],[combo]],FIND("@",FOC[[#This Row],[combo]])-1)</f>
        <v/>
      </c>
    </row>
    <row r="1629">
      <c r="A1629" t="inlineStr">
        <is>
          <t>PKGK23VE0004415C</t>
        </is>
      </c>
      <c r="B1629" t="inlineStr">
        <is>
          <t>B</t>
        </is>
      </c>
      <c r="C1629">
        <f>FOC[[#This Row],[ppo_no]]&amp;FOC[[#This Row],[usage]]&amp;IFERROR(VALUE(FOC[[#This Row],[Column1]]),FOC[[#This Row],[Column1]])</f>
        <v/>
      </c>
      <c r="D1629" t="inlineStr">
        <is>
          <t>JEP0422PET@PETROL BLUE</t>
        </is>
      </c>
      <c r="E1629" t="n">
        <v>2615</v>
      </c>
      <c r="F1629" t="n">
        <v>10</v>
      </c>
      <c r="G1629">
        <f>LEFT(FOC[[#This Row],[combo]],FIND("@",FOC[[#This Row],[combo]])-1)</f>
        <v/>
      </c>
    </row>
    <row r="1630">
      <c r="A1630" t="inlineStr">
        <is>
          <t>PKGK23VE0004297G</t>
        </is>
      </c>
      <c r="B1630" t="inlineStr">
        <is>
          <t>B</t>
        </is>
      </c>
      <c r="C1630">
        <f>FOC[[#This Row],[ppo_no]]&amp;FOC[[#This Row],[usage]]&amp;IFERROR(VALUE(FOC[[#This Row],[Column1]]),FOC[[#This Row],[Column1]])</f>
        <v/>
      </c>
      <c r="D1630" t="inlineStr">
        <is>
          <t>JEP0384LMN@LEMON</t>
        </is>
      </c>
      <c r="E1630" t="n">
        <v>2580.5</v>
      </c>
      <c r="F1630" t="n">
        <v>310</v>
      </c>
      <c r="G1630">
        <f>LEFT(FOC[[#This Row],[combo]],FIND("@",FOC[[#This Row],[combo]])-1)</f>
        <v/>
      </c>
    </row>
    <row r="1631">
      <c r="A1631" t="inlineStr">
        <is>
          <t>PKGK23VE0004297H</t>
        </is>
      </c>
      <c r="B1631" t="inlineStr">
        <is>
          <t>O</t>
        </is>
      </c>
      <c r="C1631">
        <f>FOC[[#This Row],[ppo_no]]&amp;FOC[[#This Row],[usage]]&amp;IFERROR(VALUE(FOC[[#This Row],[Column1]]),FOC[[#This Row],[Column1]])</f>
        <v/>
      </c>
      <c r="D1631" t="inlineStr">
        <is>
          <t>JEP0426ORG@Orange Solid</t>
        </is>
      </c>
      <c r="E1631" t="n">
        <v>1492</v>
      </c>
      <c r="F1631" t="n">
        <v>0</v>
      </c>
      <c r="G1631">
        <f>LEFT(FOC[[#This Row],[combo]],FIND("@",FOC[[#This Row],[combo]])-1)</f>
        <v/>
      </c>
    </row>
    <row r="1632">
      <c r="A1632" t="inlineStr">
        <is>
          <t>PKGK23VE0004297H</t>
        </is>
      </c>
      <c r="B1632" t="inlineStr">
        <is>
          <t>O</t>
        </is>
      </c>
      <c r="C1632">
        <f>FOC[[#This Row],[ppo_no]]&amp;FOC[[#This Row],[usage]]&amp;IFERROR(VALUE(FOC[[#This Row],[Column1]]),FOC[[#This Row],[Column1]])</f>
        <v/>
      </c>
      <c r="D1632" t="inlineStr">
        <is>
          <t>JEP0426TQB@TURQUOISE</t>
        </is>
      </c>
      <c r="E1632" t="n">
        <v>2574</v>
      </c>
      <c r="F1632" t="n">
        <v>0</v>
      </c>
      <c r="G1632">
        <f>LEFT(FOC[[#This Row],[combo]],FIND("@",FOC[[#This Row],[combo]])-1)</f>
        <v/>
      </c>
    </row>
    <row r="1633">
      <c r="A1633" t="inlineStr">
        <is>
          <t>PKGK23VE0009486A</t>
        </is>
      </c>
      <c r="B1633" t="inlineStr">
        <is>
          <t>O</t>
        </is>
      </c>
      <c r="C1633">
        <f>FOC[[#This Row],[ppo_no]]&amp;FOC[[#This Row],[usage]]&amp;IFERROR(VALUE(FOC[[#This Row],[Column1]]),FOC[[#This Row],[Column1]])</f>
        <v/>
      </c>
      <c r="D1633" t="inlineStr">
        <is>
          <t>JEP0406RYL@Blueprint 19-3939 TCX</t>
        </is>
      </c>
      <c r="E1633" t="n">
        <v>2926</v>
      </c>
      <c r="F1633" t="n">
        <v>0</v>
      </c>
      <c r="G1633">
        <f>LEFT(FOC[[#This Row],[combo]],FIND("@",FOC[[#This Row],[combo]])-1)</f>
        <v/>
      </c>
    </row>
    <row r="1634">
      <c r="A1634" t="inlineStr">
        <is>
          <t>PKGK23VE0004297H</t>
        </is>
      </c>
      <c r="B1634" t="inlineStr">
        <is>
          <t>O</t>
        </is>
      </c>
      <c r="C1634">
        <f>FOC[[#This Row],[ppo_no]]&amp;FOC[[#This Row],[usage]]&amp;IFERROR(VALUE(FOC[[#This Row],[Column1]]),FOC[[#This Row],[Column1]])</f>
        <v/>
      </c>
      <c r="D1634" t="inlineStr">
        <is>
          <t>JEP0426BGN@BRIGHT GREEN</t>
        </is>
      </c>
      <c r="E1634" t="n">
        <v>1991</v>
      </c>
      <c r="F1634" t="n">
        <v>0</v>
      </c>
      <c r="G1634">
        <f>LEFT(FOC[[#This Row],[combo]],FIND("@",FOC[[#This Row],[combo]])-1)</f>
        <v/>
      </c>
    </row>
    <row r="1635">
      <c r="A1635" t="inlineStr">
        <is>
          <t>PKGK23VE0004297H</t>
        </is>
      </c>
      <c r="B1635" t="inlineStr">
        <is>
          <t>F</t>
        </is>
      </c>
      <c r="C1635">
        <f>FOC[[#This Row],[ppo_no]]&amp;FOC[[#This Row],[usage]]&amp;IFERROR(VALUE(FOC[[#This Row],[Column1]]),FOC[[#This Row],[Column1]])</f>
        <v/>
      </c>
      <c r="D1635" t="inlineStr">
        <is>
          <t>JEP0402LLC@LILAC PURPLE</t>
        </is>
      </c>
      <c r="E1635" t="n">
        <v>1417</v>
      </c>
      <c r="F1635" t="n">
        <v>0</v>
      </c>
      <c r="G1635">
        <f>LEFT(FOC[[#This Row],[combo]],FIND("@",FOC[[#This Row],[combo]])-1)</f>
        <v/>
      </c>
    </row>
    <row r="1636">
      <c r="A1636" t="inlineStr">
        <is>
          <t>PKGK23VE0009017A</t>
        </is>
      </c>
      <c r="B1636" t="inlineStr">
        <is>
          <t>B</t>
        </is>
      </c>
      <c r="C1636">
        <f>FOC[[#This Row],[ppo_no]]&amp;FOC[[#This Row],[usage]]&amp;IFERROR(VALUE(FOC[[#This Row],[Column1]]),FOC[[#This Row],[Column1]])</f>
        <v/>
      </c>
      <c r="D1636" t="inlineStr">
        <is>
          <t>JEP0377NWT@NAVY 48633/White</t>
        </is>
      </c>
      <c r="E1636" t="n">
        <v>1523</v>
      </c>
      <c r="F1636" t="n">
        <v>0.5</v>
      </c>
      <c r="G1636">
        <f>LEFT(FOC[[#This Row],[combo]],FIND("@",FOC[[#This Row],[combo]])-1)</f>
        <v/>
      </c>
    </row>
    <row r="1637">
      <c r="A1637" t="inlineStr">
        <is>
          <t>PKGK23VE0009486A</t>
        </is>
      </c>
      <c r="B1637" t="inlineStr">
        <is>
          <t>B</t>
        </is>
      </c>
      <c r="C1637">
        <f>FOC[[#This Row],[ppo_no]]&amp;FOC[[#This Row],[usage]]&amp;IFERROR(VALUE(FOC[[#This Row],[Column1]]),FOC[[#This Row],[Column1]])</f>
        <v/>
      </c>
      <c r="D1637" t="inlineStr">
        <is>
          <t>JEP0340SKY@LIGHT BLUE MARL</t>
        </is>
      </c>
      <c r="E1637" t="n">
        <v>2471</v>
      </c>
      <c r="F1637" t="n">
        <v>0</v>
      </c>
      <c r="G1637">
        <f>LEFT(FOC[[#This Row],[combo]],FIND("@",FOC[[#This Row],[combo]])-1)</f>
        <v/>
      </c>
    </row>
    <row r="1638">
      <c r="A1638" t="inlineStr">
        <is>
          <t>PKGK23VE0004297H</t>
        </is>
      </c>
      <c r="B1638" t="inlineStr">
        <is>
          <t>B</t>
        </is>
      </c>
      <c r="C1638">
        <f>FOC[[#This Row],[ppo_no]]&amp;FOC[[#This Row],[usage]]&amp;IFERROR(VALUE(FOC[[#This Row],[Column1]]),FOC[[#This Row],[Column1]])</f>
        <v/>
      </c>
      <c r="D1638" t="inlineStr">
        <is>
          <t>JEP0426GRN@GREEN</t>
        </is>
      </c>
      <c r="E1638" t="n">
        <v>2170</v>
      </c>
      <c r="F1638" t="n">
        <v>165</v>
      </c>
      <c r="G1638">
        <f>LEFT(FOC[[#This Row],[combo]],FIND("@",FOC[[#This Row],[combo]])-1)</f>
        <v/>
      </c>
    </row>
    <row r="1639">
      <c r="A1639" t="inlineStr">
        <is>
          <t>PKGK23VE0009486A</t>
        </is>
      </c>
      <c r="B1639" t="inlineStr">
        <is>
          <t>F</t>
        </is>
      </c>
      <c r="C1639">
        <f>FOC[[#This Row],[ppo_no]]&amp;FOC[[#This Row],[usage]]&amp;IFERROR(VALUE(FOC[[#This Row],[Column1]]),FOC[[#This Row],[Column1]])</f>
        <v/>
      </c>
      <c r="D1639" t="inlineStr">
        <is>
          <t>JEP0406RYL@Blueprint 19-3939 TCX</t>
        </is>
      </c>
      <c r="E1639" t="n">
        <v>2985</v>
      </c>
      <c r="F1639" t="n">
        <v>0</v>
      </c>
      <c r="G1639">
        <f>LEFT(FOC[[#This Row],[combo]],FIND("@",FOC[[#This Row],[combo]])-1)</f>
        <v/>
      </c>
    </row>
    <row r="1640">
      <c r="A1640" t="inlineStr">
        <is>
          <t>PKGK23VE0009017A</t>
        </is>
      </c>
      <c r="B1640" t="inlineStr">
        <is>
          <t>O</t>
        </is>
      </c>
      <c r="C1640">
        <f>FOC[[#This Row],[ppo_no]]&amp;FOC[[#This Row],[usage]]&amp;IFERROR(VALUE(FOC[[#This Row],[Column1]]),FOC[[#This Row],[Column1]])</f>
        <v/>
      </c>
      <c r="D1640" t="inlineStr">
        <is>
          <t>JEP0377NWT@NAVY 48633/White</t>
        </is>
      </c>
      <c r="E1640" t="n">
        <v>1322</v>
      </c>
      <c r="F1640" t="n">
        <v>0</v>
      </c>
      <c r="G1640">
        <f>LEFT(FOC[[#This Row],[combo]],FIND("@",FOC[[#This Row],[combo]])-1)</f>
        <v/>
      </c>
    </row>
    <row r="1641">
      <c r="A1641" t="inlineStr">
        <is>
          <t>PKGK23VE0003915D</t>
        </is>
      </c>
      <c r="B1641" t="inlineStr">
        <is>
          <t>O</t>
        </is>
      </c>
      <c r="C1641">
        <f>FOC[[#This Row],[ppo_no]]&amp;FOC[[#This Row],[usage]]&amp;IFERROR(VALUE(FOC[[#This Row],[Column1]]),FOC[[#This Row],[Column1]])</f>
        <v/>
      </c>
      <c r="D1641" t="inlineStr">
        <is>
          <t>JEP0408WHT@WHITE POPCORN</t>
        </is>
      </c>
      <c r="E1641" t="n">
        <v>2671</v>
      </c>
      <c r="F1641" t="n">
        <v>0</v>
      </c>
      <c r="G1641">
        <f>LEFT(FOC[[#This Row],[combo]],FIND("@",FOC[[#This Row],[combo]])-1)</f>
        <v/>
      </c>
    </row>
    <row r="1642">
      <c r="A1642" t="inlineStr">
        <is>
          <t>PKGK23VE0004297H</t>
        </is>
      </c>
      <c r="B1642" t="inlineStr">
        <is>
          <t>F</t>
        </is>
      </c>
      <c r="C1642">
        <f>FOC[[#This Row],[ppo_no]]&amp;FOC[[#This Row],[usage]]&amp;IFERROR(VALUE(FOC[[#This Row],[Column1]]),FOC[[#This Row],[Column1]])</f>
        <v/>
      </c>
      <c r="D1642" t="inlineStr">
        <is>
          <t>JEP0340WHT@WHITE</t>
        </is>
      </c>
      <c r="E1642" t="n">
        <v>3208</v>
      </c>
      <c r="F1642" t="n">
        <v>0</v>
      </c>
      <c r="G1642">
        <f>LEFT(FOC[[#This Row],[combo]],FIND("@",FOC[[#This Row],[combo]])-1)</f>
        <v/>
      </c>
    </row>
    <row r="1643">
      <c r="A1643" t="inlineStr">
        <is>
          <t>PKGK23VE0004297H</t>
        </is>
      </c>
      <c r="B1643" t="inlineStr">
        <is>
          <t>O</t>
        </is>
      </c>
      <c r="C1643">
        <f>FOC[[#This Row],[ppo_no]]&amp;FOC[[#This Row],[usage]]&amp;IFERROR(VALUE(FOC[[#This Row],[Column1]]),FOC[[#This Row],[Column1]])</f>
        <v/>
      </c>
      <c r="D1643" t="inlineStr">
        <is>
          <t>JEP0340WHT@WHITE</t>
        </is>
      </c>
      <c r="E1643" t="n">
        <v>3176</v>
      </c>
      <c r="F1643" t="n">
        <v>0</v>
      </c>
      <c r="G1643">
        <f>LEFT(FOC[[#This Row],[combo]],FIND("@",FOC[[#This Row],[combo]])-1)</f>
        <v/>
      </c>
    </row>
    <row r="1644">
      <c r="A1644" t="inlineStr">
        <is>
          <t>PKGK24VE0009383A</t>
        </is>
      </c>
      <c r="B1644" t="inlineStr">
        <is>
          <t>M1</t>
        </is>
      </c>
      <c r="C1644">
        <f>FOC[[#This Row],[ppo_no]]&amp;FOC[[#This Row],[usage]]&amp;IFERROR(VALUE(FOC[[#This Row],[Column1]]),FOC[[#This Row],[Column1]])</f>
        <v/>
      </c>
      <c r="D1644" t="inlineStr">
        <is>
          <t>326@SAGE</t>
        </is>
      </c>
      <c r="E1644" t="n">
        <v>68</v>
      </c>
      <c r="F1644" t="n">
        <v>0.1</v>
      </c>
      <c r="G1644">
        <f>LEFT(FOC[[#This Row],[combo]],FIND("@",FOC[[#This Row],[combo]])-1)</f>
        <v/>
      </c>
    </row>
    <row r="1645">
      <c r="A1645" t="inlineStr">
        <is>
          <t>PKGK23VE0009486B</t>
        </is>
      </c>
      <c r="B1645" t="inlineStr">
        <is>
          <t>O</t>
        </is>
      </c>
      <c r="C1645">
        <f>FOC[[#This Row],[ppo_no]]&amp;FOC[[#This Row],[usage]]&amp;IFERROR(VALUE(FOC[[#This Row],[Column1]]),FOC[[#This Row],[Column1]])</f>
        <v/>
      </c>
      <c r="D1645" t="inlineStr">
        <is>
          <t>JEP0426AQA@AQUA</t>
        </is>
      </c>
      <c r="E1645" t="n">
        <v>1279</v>
      </c>
      <c r="F1645" t="n">
        <v>0</v>
      </c>
      <c r="G1645">
        <f>LEFT(FOC[[#This Row],[combo]],FIND("@",FOC[[#This Row],[combo]])-1)</f>
        <v/>
      </c>
    </row>
    <row r="1646">
      <c r="A1646" t="inlineStr">
        <is>
          <t>PKGK23VE0004297J</t>
        </is>
      </c>
      <c r="B1646" t="inlineStr">
        <is>
          <t>O</t>
        </is>
      </c>
      <c r="C1646">
        <f>FOC[[#This Row],[ppo_no]]&amp;FOC[[#This Row],[usage]]&amp;IFERROR(VALUE(FOC[[#This Row],[Column1]]),FOC[[#This Row],[Column1]])</f>
        <v/>
      </c>
      <c r="D1646" t="inlineStr">
        <is>
          <t>JEP0340SKY@SKY MARL</t>
        </is>
      </c>
      <c r="E1646" t="n">
        <v>2168</v>
      </c>
      <c r="F1646" t="n">
        <v>0</v>
      </c>
      <c r="G1646">
        <f>LEFT(FOC[[#This Row],[combo]],FIND("@",FOC[[#This Row],[combo]])-1)</f>
        <v/>
      </c>
    </row>
    <row r="1647">
      <c r="A1647" t="inlineStr">
        <is>
          <t>PKGK23VE0004297J</t>
        </is>
      </c>
      <c r="B1647" t="inlineStr">
        <is>
          <t>F</t>
        </is>
      </c>
      <c r="C1647">
        <f>FOC[[#This Row],[ppo_no]]&amp;FOC[[#This Row],[usage]]&amp;IFERROR(VALUE(FOC[[#This Row],[Column1]]),FOC[[#This Row],[Column1]])</f>
        <v/>
      </c>
      <c r="D1647" t="inlineStr">
        <is>
          <t>JEP0340SKY@SKY MARL</t>
        </is>
      </c>
      <c r="E1647" t="n">
        <v>2182</v>
      </c>
      <c r="F1647" t="n">
        <v>0</v>
      </c>
      <c r="G1647">
        <f>LEFT(FOC[[#This Row],[combo]],FIND("@",FOC[[#This Row],[combo]])-1)</f>
        <v/>
      </c>
    </row>
    <row r="1648">
      <c r="A1648" t="inlineStr">
        <is>
          <t>PKGK24VE0009622A</t>
        </is>
      </c>
      <c r="B1648" t="inlineStr">
        <is>
          <t>F</t>
        </is>
      </c>
      <c r="C1648">
        <f>FOC[[#This Row],[ppo_no]]&amp;FOC[[#This Row],[usage]]&amp;IFERROR(VALUE(FOC[[#This Row],[Column1]]),FOC[[#This Row],[Column1]])</f>
        <v/>
      </c>
      <c r="D1648" t="inlineStr">
        <is>
          <t>482@COBALT</t>
        </is>
      </c>
      <c r="E1648" t="n">
        <v>2540</v>
      </c>
      <c r="F1648" t="n">
        <v>0</v>
      </c>
      <c r="G1648">
        <f>LEFT(FOC[[#This Row],[combo]],FIND("@",FOC[[#This Row],[combo]])-1)</f>
        <v/>
      </c>
    </row>
    <row r="1649">
      <c r="A1649" t="inlineStr">
        <is>
          <t>PKGK24VE0009622A</t>
        </is>
      </c>
      <c r="B1649" t="inlineStr">
        <is>
          <t>B</t>
        </is>
      </c>
      <c r="C1649">
        <f>FOC[[#This Row],[ppo_no]]&amp;FOC[[#This Row],[usage]]&amp;IFERROR(VALUE(FOC[[#This Row],[Column1]]),FOC[[#This Row],[Column1]])</f>
        <v/>
      </c>
      <c r="D1649" t="inlineStr">
        <is>
          <t>482@COBALT</t>
        </is>
      </c>
      <c r="E1649" t="n">
        <v>2114.5</v>
      </c>
      <c r="F1649" t="n">
        <v>0</v>
      </c>
      <c r="G1649">
        <f>LEFT(FOC[[#This Row],[combo]],FIND("@",FOC[[#This Row],[combo]])-1)</f>
        <v/>
      </c>
    </row>
    <row r="1650">
      <c r="A1650" t="inlineStr">
        <is>
          <t>PKGK23VE0009486A</t>
        </is>
      </c>
      <c r="B1650" t="inlineStr">
        <is>
          <t>B</t>
        </is>
      </c>
      <c r="C1650">
        <f>FOC[[#This Row],[ppo_no]]&amp;FOC[[#This Row],[usage]]&amp;IFERROR(VALUE(FOC[[#This Row],[Column1]]),FOC[[#This Row],[Column1]])</f>
        <v/>
      </c>
      <c r="D1650" t="inlineStr">
        <is>
          <t>JEP0373DGY@Dark Grey</t>
        </is>
      </c>
      <c r="E1650" t="n">
        <v>1478</v>
      </c>
      <c r="F1650" t="n">
        <v>0</v>
      </c>
      <c r="G1650">
        <f>LEFT(FOC[[#This Row],[combo]],FIND("@",FOC[[#This Row],[combo]])-1)</f>
        <v/>
      </c>
    </row>
    <row r="1651">
      <c r="A1651" t="inlineStr">
        <is>
          <t>PKGK23VE0009893A</t>
        </is>
      </c>
      <c r="B1651" t="inlineStr">
        <is>
          <t>B</t>
        </is>
      </c>
      <c r="C1651">
        <f>FOC[[#This Row],[ppo_no]]&amp;FOC[[#This Row],[usage]]&amp;IFERROR(VALUE(FOC[[#This Row],[Column1]]),FOC[[#This Row],[Column1]])</f>
        <v/>
      </c>
      <c r="D1651" t="inlineStr">
        <is>
          <t>JEP0409PET@Petrol blue</t>
        </is>
      </c>
      <c r="E1651" t="n">
        <v>1982.5</v>
      </c>
      <c r="F1651" t="n">
        <v>6</v>
      </c>
      <c r="G1651">
        <f>LEFT(FOC[[#This Row],[combo]],FIND("@",FOC[[#This Row],[combo]])-1)</f>
        <v/>
      </c>
    </row>
    <row r="1652">
      <c r="A1652" t="inlineStr">
        <is>
          <t>PKGK23VE0004297J</t>
        </is>
      </c>
      <c r="B1652" t="inlineStr">
        <is>
          <t>B</t>
        </is>
      </c>
      <c r="C1652">
        <f>FOC[[#This Row],[ppo_no]]&amp;FOC[[#This Row],[usage]]&amp;IFERROR(VALUE(FOC[[#This Row],[Column1]]),FOC[[#This Row],[Column1]])</f>
        <v/>
      </c>
      <c r="D1652" t="inlineStr">
        <is>
          <t>JEP0340SKY@SKY MARL</t>
        </is>
      </c>
      <c r="E1652" t="n">
        <v>1682</v>
      </c>
      <c r="F1652" t="n">
        <v>1</v>
      </c>
      <c r="G1652">
        <f>LEFT(FOC[[#This Row],[combo]],FIND("@",FOC[[#This Row],[combo]])-1)</f>
        <v/>
      </c>
    </row>
    <row r="1653">
      <c r="A1653" t="inlineStr">
        <is>
          <t>PKGK23VE0009486A</t>
        </is>
      </c>
      <c r="B1653" t="inlineStr">
        <is>
          <t>O</t>
        </is>
      </c>
      <c r="C1653">
        <f>FOC[[#This Row],[ppo_no]]&amp;FOC[[#This Row],[usage]]&amp;IFERROR(VALUE(FOC[[#This Row],[Column1]]),FOC[[#This Row],[Column1]])</f>
        <v/>
      </c>
      <c r="D1653" t="inlineStr">
        <is>
          <t>JEP0360RED@RED</t>
        </is>
      </c>
      <c r="E1653" t="n">
        <v>2115</v>
      </c>
      <c r="F1653" t="n">
        <v>0</v>
      </c>
      <c r="G1653">
        <f>LEFT(FOC[[#This Row],[combo]],FIND("@",FOC[[#This Row],[combo]])-1)</f>
        <v/>
      </c>
    </row>
    <row r="1654">
      <c r="A1654" t="inlineStr">
        <is>
          <t>PKGK23VE0004297H</t>
        </is>
      </c>
      <c r="B1654" t="inlineStr">
        <is>
          <t>B</t>
        </is>
      </c>
      <c r="C1654">
        <f>FOC[[#This Row],[ppo_no]]&amp;FOC[[#This Row],[usage]]&amp;IFERROR(VALUE(FOC[[#This Row],[Column1]]),FOC[[#This Row],[Column1]])</f>
        <v/>
      </c>
      <c r="D1654" t="inlineStr">
        <is>
          <t>JEP0340WHT@WHITE</t>
        </is>
      </c>
      <c r="E1654" t="n">
        <v>2713.5</v>
      </c>
      <c r="F1654" t="n">
        <v>2</v>
      </c>
      <c r="G1654">
        <f>LEFT(FOC[[#This Row],[combo]],FIND("@",FOC[[#This Row],[combo]])-1)</f>
        <v/>
      </c>
    </row>
    <row r="1655">
      <c r="A1655" t="inlineStr">
        <is>
          <t>PKGK23VE0008897A</t>
        </is>
      </c>
      <c r="B1655" t="inlineStr">
        <is>
          <t>B</t>
        </is>
      </c>
      <c r="C1655">
        <f>FOC[[#This Row],[ppo_no]]&amp;FOC[[#This Row],[usage]]&amp;IFERROR(VALUE(FOC[[#This Row],[Column1]]),FOC[[#This Row],[Column1]])</f>
        <v/>
      </c>
      <c r="D1655" t="inlineStr">
        <is>
          <t>JEP0436TEL@TEAL GREEN</t>
        </is>
      </c>
      <c r="E1655" t="n">
        <v>1762.5</v>
      </c>
      <c r="F1655" t="n">
        <v>0</v>
      </c>
      <c r="G1655">
        <f>LEFT(FOC[[#This Row],[combo]],FIND("@",FOC[[#This Row],[combo]])-1)</f>
        <v/>
      </c>
    </row>
    <row r="1656">
      <c r="A1656" t="inlineStr">
        <is>
          <t>PKGK23VE0004297G</t>
        </is>
      </c>
      <c r="B1656" t="inlineStr">
        <is>
          <t>O</t>
        </is>
      </c>
      <c r="C1656">
        <f>FOC[[#This Row],[ppo_no]]&amp;FOC[[#This Row],[usage]]&amp;IFERROR(VALUE(FOC[[#This Row],[Column1]]),FOC[[#This Row],[Column1]])</f>
        <v/>
      </c>
      <c r="D1656" t="inlineStr">
        <is>
          <t>JEP0384LMN@LEMON</t>
        </is>
      </c>
      <c r="E1656" t="n">
        <v>2641</v>
      </c>
      <c r="F1656" t="n">
        <v>0</v>
      </c>
      <c r="G1656">
        <f>LEFT(FOC[[#This Row],[combo]],FIND("@",FOC[[#This Row],[combo]])-1)</f>
        <v/>
      </c>
    </row>
    <row r="1657">
      <c r="A1657" t="inlineStr">
        <is>
          <t>PKGK24VE0009383A</t>
        </is>
      </c>
      <c r="B1657" t="inlineStr">
        <is>
          <t>M1</t>
        </is>
      </c>
      <c r="C1657">
        <f>FOC[[#This Row],[ppo_no]]&amp;FOC[[#This Row],[usage]]&amp;IFERROR(VALUE(FOC[[#This Row],[Column1]]),FOC[[#This Row],[Column1]])</f>
        <v/>
      </c>
      <c r="D1657" t="inlineStr">
        <is>
          <t>400@Blue</t>
        </is>
      </c>
      <c r="E1657" t="n">
        <v>144.5</v>
      </c>
      <c r="F1657" t="n">
        <v>0</v>
      </c>
      <c r="G1657">
        <f>LEFT(FOC[[#This Row],[combo]],FIND("@",FOC[[#This Row],[combo]])-1)</f>
        <v/>
      </c>
    </row>
    <row r="1658">
      <c r="A1658" t="inlineStr">
        <is>
          <t>PKGK23VE0009486B</t>
        </is>
      </c>
      <c r="B1658" t="inlineStr">
        <is>
          <t>B</t>
        </is>
      </c>
      <c r="C1658">
        <f>FOC[[#This Row],[ppo_no]]&amp;FOC[[#This Row],[usage]]&amp;IFERROR(VALUE(FOC[[#This Row],[Column1]]),FOC[[#This Row],[Column1]])</f>
        <v/>
      </c>
      <c r="D1658" t="inlineStr">
        <is>
          <t>JEP0402DGN@DARK GREEN</t>
        </is>
      </c>
      <c r="E1658" t="n">
        <v>1389.5</v>
      </c>
      <c r="F1658" t="n">
        <v>5.5</v>
      </c>
      <c r="G1658">
        <f>LEFT(FOC[[#This Row],[combo]],FIND("@",FOC[[#This Row],[combo]])-1)</f>
        <v/>
      </c>
    </row>
    <row r="1659">
      <c r="A1659" t="inlineStr">
        <is>
          <t>PKGK24VE0009622A</t>
        </is>
      </c>
      <c r="B1659" t="inlineStr">
        <is>
          <t>O</t>
        </is>
      </c>
      <c r="C1659">
        <f>FOC[[#This Row],[ppo_no]]&amp;FOC[[#This Row],[usage]]&amp;IFERROR(VALUE(FOC[[#This Row],[Column1]]),FOC[[#This Row],[Column1]])</f>
        <v/>
      </c>
      <c r="D1659" t="inlineStr">
        <is>
          <t>482@COBALT</t>
        </is>
      </c>
      <c r="E1659" t="n">
        <v>2534</v>
      </c>
      <c r="F1659" t="n">
        <v>0</v>
      </c>
      <c r="G1659">
        <f>LEFT(FOC[[#This Row],[combo]],FIND("@",FOC[[#This Row],[combo]])-1)</f>
        <v/>
      </c>
    </row>
    <row r="1660">
      <c r="A1660" t="inlineStr">
        <is>
          <t>PKGK24VE0009383A</t>
        </is>
      </c>
      <c r="B1660" t="inlineStr">
        <is>
          <t>M1</t>
        </is>
      </c>
      <c r="C1660">
        <f>FOC[[#This Row],[ppo_no]]&amp;FOC[[#This Row],[usage]]&amp;IFERROR(VALUE(FOC[[#This Row],[Column1]]),FOC[[#This Row],[Column1]])</f>
        <v/>
      </c>
      <c r="D1660" t="inlineStr">
        <is>
          <t>434@DEEP BLUE</t>
        </is>
      </c>
      <c r="E1660" t="n">
        <v>189</v>
      </c>
      <c r="F1660" t="n">
        <v>0</v>
      </c>
      <c r="G1660">
        <f>LEFT(FOC[[#This Row],[combo]],FIND("@",FOC[[#This Row],[combo]])-1)</f>
        <v/>
      </c>
    </row>
    <row r="1661">
      <c r="A1661" t="inlineStr">
        <is>
          <t>PKGK24VE0009383A</t>
        </is>
      </c>
      <c r="B1661" t="inlineStr">
        <is>
          <t>M1</t>
        </is>
      </c>
      <c r="C1661">
        <f>FOC[[#This Row],[ppo_no]]&amp;FOC[[#This Row],[usage]]&amp;IFERROR(VALUE(FOC[[#This Row],[Column1]]),FOC[[#This Row],[Column1]])</f>
        <v/>
      </c>
      <c r="D1661" t="inlineStr">
        <is>
          <t>440@Navy</t>
        </is>
      </c>
      <c r="E1661" t="n">
        <v>228</v>
      </c>
      <c r="F1661" t="n">
        <v>0</v>
      </c>
      <c r="G1661">
        <f>LEFT(FOC[[#This Row],[combo]],FIND("@",FOC[[#This Row],[combo]])-1)</f>
        <v/>
      </c>
    </row>
    <row r="1662">
      <c r="A1662" t="inlineStr">
        <is>
          <t>PKGK24VE0009623A</t>
        </is>
      </c>
      <c r="B1662" t="inlineStr">
        <is>
          <t>Z</t>
        </is>
      </c>
      <c r="C1662">
        <f>FOC[[#This Row],[ppo_no]]&amp;FOC[[#This Row],[usage]]&amp;IFERROR(VALUE(FOC[[#This Row],[Column1]]),FOC[[#This Row],[Column1]])</f>
        <v/>
      </c>
      <c r="D1662" t="inlineStr">
        <is>
          <t>100@Navy</t>
        </is>
      </c>
      <c r="E1662" t="n">
        <v>248</v>
      </c>
      <c r="F1662" t="n">
        <v>17</v>
      </c>
      <c r="G1662">
        <f>LEFT(FOC[[#This Row],[combo]],FIND("@",FOC[[#This Row],[combo]])-1)</f>
        <v/>
      </c>
    </row>
    <row r="1663">
      <c r="A1663" t="inlineStr">
        <is>
          <t>PKGK24VE0009396A</t>
        </is>
      </c>
      <c r="B1663" t="inlineStr">
        <is>
          <t>Z</t>
        </is>
      </c>
      <c r="C1663">
        <f>FOC[[#This Row],[ppo_no]]&amp;FOC[[#This Row],[usage]]&amp;IFERROR(VALUE(FOC[[#This Row],[Column1]]),FOC[[#This Row],[Column1]])</f>
        <v/>
      </c>
      <c r="D1663" t="inlineStr">
        <is>
          <t>440@NAVY</t>
        </is>
      </c>
      <c r="E1663" t="n">
        <v>163</v>
      </c>
      <c r="F1663" t="n">
        <v>0</v>
      </c>
      <c r="G1663">
        <f>LEFT(FOC[[#This Row],[combo]],FIND("@",FOC[[#This Row],[combo]])-1)</f>
        <v/>
      </c>
    </row>
    <row r="1664">
      <c r="A1664" t="inlineStr">
        <is>
          <t>PKGK23VE0009486B</t>
        </is>
      </c>
      <c r="B1664" t="inlineStr">
        <is>
          <t>F</t>
        </is>
      </c>
      <c r="C1664">
        <f>FOC[[#This Row],[ppo_no]]&amp;FOC[[#This Row],[usage]]&amp;IFERROR(VALUE(FOC[[#This Row],[Column1]]),FOC[[#This Row],[Column1]])</f>
        <v/>
      </c>
      <c r="D1664" t="inlineStr">
        <is>
          <t>JEP0426AQA@AQUA</t>
        </is>
      </c>
      <c r="E1664" t="n">
        <v>1288</v>
      </c>
      <c r="F1664" t="n">
        <v>0</v>
      </c>
      <c r="G1664">
        <f>LEFT(FOC[[#This Row],[combo]],FIND("@",FOC[[#This Row],[combo]])-1)</f>
        <v/>
      </c>
    </row>
    <row r="1665">
      <c r="A1665" t="inlineStr">
        <is>
          <t>PKGK23VE0003915D</t>
        </is>
      </c>
      <c r="B1665" t="inlineStr">
        <is>
          <t>M1</t>
        </is>
      </c>
      <c r="C1665">
        <f>FOC[[#This Row],[ppo_no]]&amp;FOC[[#This Row],[usage]]&amp;IFERROR(VALUE(FOC[[#This Row],[Column1]]),FOC[[#This Row],[Column1]])</f>
        <v/>
      </c>
      <c r="D1665" t="inlineStr">
        <is>
          <t>JEP0408PNK@LIGHT PINK POPCORN</t>
        </is>
      </c>
      <c r="E1665" t="n">
        <v>109</v>
      </c>
      <c r="F1665" t="n">
        <v>3</v>
      </c>
      <c r="G1665">
        <f>LEFT(FOC[[#This Row],[combo]],FIND("@",FOC[[#This Row],[combo]])-1)</f>
        <v/>
      </c>
    </row>
    <row r="1666">
      <c r="A1666" t="inlineStr">
        <is>
          <t>PKGK23VE0003915D</t>
        </is>
      </c>
      <c r="B1666" t="inlineStr">
        <is>
          <t>O</t>
        </is>
      </c>
      <c r="C1666">
        <f>FOC[[#This Row],[ppo_no]]&amp;FOC[[#This Row],[usage]]&amp;IFERROR(VALUE(FOC[[#This Row],[Column1]]),FOC[[#This Row],[Column1]])</f>
        <v/>
      </c>
      <c r="D1666" t="inlineStr">
        <is>
          <t>JEP0408PNK@LIGHT PINK POPCORN</t>
        </is>
      </c>
      <c r="E1666" t="n">
        <v>1412</v>
      </c>
      <c r="F1666" t="n">
        <v>0</v>
      </c>
      <c r="G1666">
        <f>LEFT(FOC[[#This Row],[combo]],FIND("@",FOC[[#This Row],[combo]])-1)</f>
        <v/>
      </c>
    </row>
    <row r="1667">
      <c r="A1667" t="inlineStr">
        <is>
          <t>PKGK23VE0003915D</t>
        </is>
      </c>
      <c r="B1667" t="inlineStr">
        <is>
          <t>O</t>
        </is>
      </c>
      <c r="C1667">
        <f>FOC[[#This Row],[ppo_no]]&amp;FOC[[#This Row],[usage]]&amp;IFERROR(VALUE(FOC[[#This Row],[Column1]]),FOC[[#This Row],[Column1]])</f>
        <v/>
      </c>
      <c r="D1667" t="inlineStr">
        <is>
          <t>JEP0408GRN@GREEN POPCORN</t>
        </is>
      </c>
      <c r="E1667" t="n">
        <v>1455</v>
      </c>
      <c r="F1667" t="n">
        <v>0</v>
      </c>
      <c r="G1667">
        <f>LEFT(FOC[[#This Row],[combo]],FIND("@",FOC[[#This Row],[combo]])-1)</f>
        <v/>
      </c>
    </row>
    <row r="1668">
      <c r="A1668" t="inlineStr">
        <is>
          <t>PKGK24VE0009622A</t>
        </is>
      </c>
      <c r="B1668" t="inlineStr">
        <is>
          <t>M2</t>
        </is>
      </c>
      <c r="C1668">
        <f>FOC[[#This Row],[ppo_no]]&amp;FOC[[#This Row],[usage]]&amp;IFERROR(VALUE(FOC[[#This Row],[Column1]]),FOC[[#This Row],[Column1]])</f>
        <v/>
      </c>
      <c r="D1668" t="inlineStr">
        <is>
          <t>482@COBALT</t>
        </is>
      </c>
      <c r="E1668" t="n">
        <v>81</v>
      </c>
      <c r="F1668" t="n">
        <v>0</v>
      </c>
      <c r="G1668">
        <f>LEFT(FOC[[#This Row],[combo]],FIND("@",FOC[[#This Row],[combo]])-1)</f>
        <v/>
      </c>
    </row>
    <row r="1669">
      <c r="A1669" t="inlineStr">
        <is>
          <t>PKGK24VE0009622A</t>
        </is>
      </c>
      <c r="B1669" t="inlineStr">
        <is>
          <t>B</t>
        </is>
      </c>
      <c r="C1669">
        <f>FOC[[#This Row],[ppo_no]]&amp;FOC[[#This Row],[usage]]&amp;IFERROR(VALUE(FOC[[#This Row],[Column1]]),FOC[[#This Row],[Column1]])</f>
        <v/>
      </c>
      <c r="D1669" t="inlineStr">
        <is>
          <t>311@OLIVE</t>
        </is>
      </c>
      <c r="E1669" t="n">
        <v>1631.5</v>
      </c>
      <c r="F1669" t="n">
        <v>0</v>
      </c>
      <c r="G1669">
        <f>LEFT(FOC[[#This Row],[combo]],FIND("@",FOC[[#This Row],[combo]])-1)</f>
        <v/>
      </c>
    </row>
    <row r="1670">
      <c r="A1670" t="inlineStr">
        <is>
          <t>PKGK24VE0009383A</t>
        </is>
      </c>
      <c r="B1670" t="inlineStr">
        <is>
          <t>M1</t>
        </is>
      </c>
      <c r="C1670">
        <f>FOC[[#This Row],[ppo_no]]&amp;FOC[[#This Row],[usage]]&amp;IFERROR(VALUE(FOC[[#This Row],[Column1]]),FOC[[#This Row],[Column1]])</f>
        <v/>
      </c>
      <c r="D1670" t="inlineStr">
        <is>
          <t>040@GREY</t>
        </is>
      </c>
      <c r="E1670" t="n">
        <v>102.5</v>
      </c>
      <c r="F1670" t="n">
        <v>1</v>
      </c>
      <c r="G1670">
        <f>LEFT(FOC[[#This Row],[combo]],FIND("@",FOC[[#This Row],[combo]])-1)</f>
        <v/>
      </c>
    </row>
    <row r="1671">
      <c r="A1671" t="inlineStr">
        <is>
          <t>PKGK24VE0009383A</t>
        </is>
      </c>
      <c r="B1671" t="inlineStr">
        <is>
          <t>M1</t>
        </is>
      </c>
      <c r="C1671">
        <f>FOC[[#This Row],[ppo_no]]&amp;FOC[[#This Row],[usage]]&amp;IFERROR(VALUE(FOC[[#This Row],[Column1]]),FOC[[#This Row],[Column1]])</f>
        <v/>
      </c>
      <c r="D1671" t="inlineStr">
        <is>
          <t>010@DARK GREY</t>
        </is>
      </c>
      <c r="E1671" t="n">
        <v>148</v>
      </c>
      <c r="F1671" t="n">
        <v>0</v>
      </c>
      <c r="G1671">
        <f>LEFT(FOC[[#This Row],[combo]],FIND("@",FOC[[#This Row],[combo]])-1)</f>
        <v/>
      </c>
    </row>
    <row r="1672">
      <c r="A1672" t="inlineStr">
        <is>
          <t>PKGK24VE0009622A</t>
        </is>
      </c>
      <c r="B1672" t="inlineStr">
        <is>
          <t>M2</t>
        </is>
      </c>
      <c r="C1672">
        <f>FOC[[#This Row],[ppo_no]]&amp;FOC[[#This Row],[usage]]&amp;IFERROR(VALUE(FOC[[#This Row],[Column1]]),FOC[[#This Row],[Column1]])</f>
        <v/>
      </c>
      <c r="D1672" t="inlineStr">
        <is>
          <t>311@white</t>
        </is>
      </c>
      <c r="E1672" t="n">
        <v>65</v>
      </c>
      <c r="F1672" t="n">
        <v>0</v>
      </c>
      <c r="G1672">
        <f>LEFT(FOC[[#This Row],[combo]],FIND("@",FOC[[#This Row],[combo]])-1)</f>
        <v/>
      </c>
    </row>
    <row r="1673">
      <c r="A1673" t="inlineStr">
        <is>
          <t>PKGK24VE0009622A</t>
        </is>
      </c>
      <c r="B1673" t="inlineStr">
        <is>
          <t>M1</t>
        </is>
      </c>
      <c r="C1673">
        <f>FOC[[#This Row],[ppo_no]]&amp;FOC[[#This Row],[usage]]&amp;IFERROR(VALUE(FOC[[#This Row],[Column1]]),FOC[[#This Row],[Column1]])</f>
        <v/>
      </c>
      <c r="D1673" t="inlineStr">
        <is>
          <t>482@white</t>
        </is>
      </c>
      <c r="E1673" t="n">
        <v>35.5</v>
      </c>
      <c r="F1673" t="n">
        <v>1.5</v>
      </c>
      <c r="G1673">
        <f>LEFT(FOC[[#This Row],[combo]],FIND("@",FOC[[#This Row],[combo]])-1)</f>
        <v/>
      </c>
    </row>
    <row r="1674">
      <c r="A1674" t="inlineStr">
        <is>
          <t>PKGK24VE0009622A</t>
        </is>
      </c>
      <c r="B1674" t="inlineStr">
        <is>
          <t>M1</t>
        </is>
      </c>
      <c r="C1674">
        <f>FOC[[#This Row],[ppo_no]]&amp;FOC[[#This Row],[usage]]&amp;IFERROR(VALUE(FOC[[#This Row],[Column1]]),FOC[[#This Row],[Column1]])</f>
        <v/>
      </c>
      <c r="D1674" t="inlineStr">
        <is>
          <t>311@white</t>
        </is>
      </c>
      <c r="E1674" t="n">
        <v>31</v>
      </c>
      <c r="F1674" t="n">
        <v>0</v>
      </c>
      <c r="G1674">
        <f>LEFT(FOC[[#This Row],[combo]],FIND("@",FOC[[#This Row],[combo]])-1)</f>
        <v/>
      </c>
    </row>
    <row r="1675">
      <c r="A1675" t="inlineStr">
        <is>
          <t>PKGK24VE0009396A</t>
        </is>
      </c>
      <c r="B1675" t="inlineStr">
        <is>
          <t>Z</t>
        </is>
      </c>
      <c r="C1675">
        <f>FOC[[#This Row],[ppo_no]]&amp;FOC[[#This Row],[usage]]&amp;IFERROR(VALUE(FOC[[#This Row],[Column1]]),FOC[[#This Row],[Column1]])</f>
        <v/>
      </c>
      <c r="D1675" t="inlineStr">
        <is>
          <t>326@White</t>
        </is>
      </c>
      <c r="E1675" t="n">
        <v>124</v>
      </c>
      <c r="F1675" t="n">
        <v>0</v>
      </c>
      <c r="G1675">
        <f>LEFT(FOC[[#This Row],[combo]],FIND("@",FOC[[#This Row],[combo]])-1)</f>
        <v/>
      </c>
    </row>
    <row r="1676">
      <c r="A1676" t="inlineStr">
        <is>
          <t>PKGK24VE0009396A</t>
        </is>
      </c>
      <c r="B1676" t="inlineStr">
        <is>
          <t>Z</t>
        </is>
      </c>
      <c r="C1676">
        <f>FOC[[#This Row],[ppo_no]]&amp;FOC[[#This Row],[usage]]&amp;IFERROR(VALUE(FOC[[#This Row],[Column1]]),FOC[[#This Row],[Column1]])</f>
        <v/>
      </c>
      <c r="D1676" t="inlineStr">
        <is>
          <t>040@White</t>
        </is>
      </c>
      <c r="E1676" t="n">
        <v>147</v>
      </c>
      <c r="F1676" t="n">
        <v>0</v>
      </c>
      <c r="G1676">
        <f>LEFT(FOC[[#This Row],[combo]],FIND("@",FOC[[#This Row],[combo]])-1)</f>
        <v/>
      </c>
    </row>
    <row r="1677">
      <c r="A1677" t="inlineStr">
        <is>
          <t>PKGK24VE0009389A</t>
        </is>
      </c>
      <c r="B1677" t="inlineStr">
        <is>
          <t>B</t>
        </is>
      </c>
      <c r="C1677">
        <f>FOC[[#This Row],[ppo_no]]&amp;FOC[[#This Row],[usage]]&amp;IFERROR(VALUE(FOC[[#This Row],[Column1]]),FOC[[#This Row],[Column1]])</f>
        <v/>
      </c>
      <c r="D1677" t="inlineStr">
        <is>
          <t>300@GREEN</t>
        </is>
      </c>
      <c r="E1677" t="n">
        <v>3431.5</v>
      </c>
      <c r="F1677" t="n">
        <v>2</v>
      </c>
      <c r="G1677">
        <f>LEFT(FOC[[#This Row],[combo]],FIND("@",FOC[[#This Row],[combo]])-1)</f>
        <v/>
      </c>
    </row>
    <row r="1678">
      <c r="A1678" t="inlineStr">
        <is>
          <t>PKGK24VE0009385A</t>
        </is>
      </c>
      <c r="B1678" t="inlineStr">
        <is>
          <t>M2</t>
        </is>
      </c>
      <c r="C1678">
        <f>FOC[[#This Row],[ppo_no]]&amp;FOC[[#This Row],[usage]]&amp;IFERROR(VALUE(FOC[[#This Row],[Column1]]),FOC[[#This Row],[Column1]])</f>
        <v/>
      </c>
      <c r="D1678" t="inlineStr">
        <is>
          <t>914@WHITE</t>
        </is>
      </c>
      <c r="E1678" t="n">
        <v>453</v>
      </c>
      <c r="F1678" t="n">
        <v>0</v>
      </c>
      <c r="G1678">
        <f>LEFT(FOC[[#This Row],[combo]],FIND("@",FOC[[#This Row],[combo]])-1)</f>
        <v/>
      </c>
    </row>
    <row r="1679">
      <c r="A1679" t="inlineStr">
        <is>
          <t>PKGK24VE0009383A</t>
        </is>
      </c>
      <c r="B1679" t="inlineStr">
        <is>
          <t>O</t>
        </is>
      </c>
      <c r="C1679">
        <f>FOC[[#This Row],[ppo_no]]&amp;FOC[[#This Row],[usage]]&amp;IFERROR(VALUE(FOC[[#This Row],[Column1]]),FOC[[#This Row],[Column1]])</f>
        <v/>
      </c>
      <c r="D1679" t="inlineStr">
        <is>
          <t>434@DEEP BLUE</t>
        </is>
      </c>
      <c r="E1679" t="n">
        <v>14286</v>
      </c>
      <c r="F1679" t="n">
        <v>0</v>
      </c>
      <c r="G1679">
        <f>LEFT(FOC[[#This Row],[combo]],FIND("@",FOC[[#This Row],[combo]])-1)</f>
        <v/>
      </c>
    </row>
    <row r="1680">
      <c r="A1680" t="inlineStr">
        <is>
          <t>PKGK24VE0009389A</t>
        </is>
      </c>
      <c r="B1680" t="inlineStr">
        <is>
          <t>Z</t>
        </is>
      </c>
      <c r="C1680">
        <f>FOC[[#This Row],[ppo_no]]&amp;FOC[[#This Row],[usage]]&amp;IFERROR(VALUE(FOC[[#This Row],[Column1]]),FOC[[#This Row],[Column1]])</f>
        <v/>
      </c>
      <c r="D1680" t="inlineStr">
        <is>
          <t>405@DENIM</t>
        </is>
      </c>
      <c r="E1680" t="n">
        <v>2328</v>
      </c>
      <c r="F1680" t="n">
        <v>46</v>
      </c>
      <c r="G1680">
        <f>LEFT(FOC[[#This Row],[combo]],FIND("@",FOC[[#This Row],[combo]])-1)</f>
        <v/>
      </c>
    </row>
    <row r="1681">
      <c r="A1681" t="inlineStr">
        <is>
          <t>PKGK24VE0009389A</t>
        </is>
      </c>
      <c r="B1681" t="inlineStr">
        <is>
          <t>B</t>
        </is>
      </c>
      <c r="C1681">
        <f>FOC[[#This Row],[ppo_no]]&amp;FOC[[#This Row],[usage]]&amp;IFERROR(VALUE(FOC[[#This Row],[Column1]]),FOC[[#This Row],[Column1]])</f>
        <v/>
      </c>
      <c r="D1681" t="inlineStr">
        <is>
          <t>400@BLUE</t>
        </is>
      </c>
      <c r="E1681" t="n">
        <v>4280</v>
      </c>
      <c r="F1681" t="n">
        <v>0</v>
      </c>
      <c r="G1681">
        <f>LEFT(FOC[[#This Row],[combo]],FIND("@",FOC[[#This Row],[combo]])-1)</f>
        <v/>
      </c>
    </row>
    <row r="1682">
      <c r="A1682" t="inlineStr">
        <is>
          <t>PKGK23VE0009486B</t>
        </is>
      </c>
      <c r="B1682" t="inlineStr">
        <is>
          <t>F</t>
        </is>
      </c>
      <c r="C1682">
        <f>FOC[[#This Row],[ppo_no]]&amp;FOC[[#This Row],[usage]]&amp;IFERROR(VALUE(FOC[[#This Row],[Column1]]),FOC[[#This Row],[Column1]])</f>
        <v/>
      </c>
      <c r="D1682" t="inlineStr">
        <is>
          <t>JEP0340BLK@BLACK</t>
        </is>
      </c>
      <c r="E1682" t="n">
        <v>3155</v>
      </c>
      <c r="F1682" t="n">
        <v>0</v>
      </c>
      <c r="G1682">
        <f>LEFT(FOC[[#This Row],[combo]],FIND("@",FOC[[#This Row],[combo]])-1)</f>
        <v/>
      </c>
    </row>
    <row r="1683">
      <c r="A1683" t="inlineStr">
        <is>
          <t>PKGK23VE0003915D</t>
        </is>
      </c>
      <c r="B1683" t="inlineStr">
        <is>
          <t>O</t>
        </is>
      </c>
      <c r="C1683">
        <f>FOC[[#This Row],[ppo_no]]&amp;FOC[[#This Row],[usage]]&amp;IFERROR(VALUE(FOC[[#This Row],[Column1]]),FOC[[#This Row],[Column1]])</f>
        <v/>
      </c>
      <c r="D1683" t="inlineStr">
        <is>
          <t>JEP0408BLU@CHINA BLUE POPCORN</t>
        </is>
      </c>
      <c r="E1683" t="n">
        <v>2141</v>
      </c>
      <c r="F1683" t="n">
        <v>0</v>
      </c>
      <c r="G1683">
        <f>LEFT(FOC[[#This Row],[combo]],FIND("@",FOC[[#This Row],[combo]])-1)</f>
        <v/>
      </c>
    </row>
    <row r="1684">
      <c r="A1684" t="inlineStr">
        <is>
          <t>PKGK23VE0004297H</t>
        </is>
      </c>
      <c r="B1684" t="inlineStr">
        <is>
          <t>F</t>
        </is>
      </c>
      <c r="C1684">
        <f>FOC[[#This Row],[ppo_no]]&amp;FOC[[#This Row],[usage]]&amp;IFERROR(VALUE(FOC[[#This Row],[Column1]]),FOC[[#This Row],[Column1]])</f>
        <v/>
      </c>
      <c r="D1684" t="inlineStr">
        <is>
          <t>JEP0384CAM@CAMEL</t>
        </is>
      </c>
      <c r="E1684" t="n">
        <v>3486</v>
      </c>
      <c r="F1684" t="n">
        <v>0</v>
      </c>
      <c r="G1684">
        <f>LEFT(FOC[[#This Row],[combo]],FIND("@",FOC[[#This Row],[combo]])-1)</f>
        <v/>
      </c>
    </row>
    <row r="1685">
      <c r="A1685" t="inlineStr">
        <is>
          <t>PKGK23VE0004297H</t>
        </is>
      </c>
      <c r="B1685" t="inlineStr">
        <is>
          <t>F</t>
        </is>
      </c>
      <c r="C1685">
        <f>FOC[[#This Row],[ppo_no]]&amp;FOC[[#This Row],[usage]]&amp;IFERROR(VALUE(FOC[[#This Row],[Column1]]),FOC[[#This Row],[Column1]])</f>
        <v/>
      </c>
      <c r="D1685" t="inlineStr">
        <is>
          <t>JEP0426TQB@TURQUOISE</t>
        </is>
      </c>
      <c r="E1685" t="n">
        <v>2604</v>
      </c>
      <c r="F1685" t="n">
        <v>0</v>
      </c>
      <c r="G1685">
        <f>LEFT(FOC[[#This Row],[combo]],FIND("@",FOC[[#This Row],[combo]])-1)</f>
        <v/>
      </c>
    </row>
    <row r="1686">
      <c r="A1686" t="inlineStr">
        <is>
          <t>PKGK23VE0004297H</t>
        </is>
      </c>
      <c r="B1686" t="inlineStr">
        <is>
          <t>O</t>
        </is>
      </c>
      <c r="C1686">
        <f>FOC[[#This Row],[ppo_no]]&amp;FOC[[#This Row],[usage]]&amp;IFERROR(VALUE(FOC[[#This Row],[Column1]]),FOC[[#This Row],[Column1]])</f>
        <v/>
      </c>
      <c r="D1686" t="inlineStr">
        <is>
          <t>JEP0402LLC@LILAC PURPLE</t>
        </is>
      </c>
      <c r="E1686" t="n">
        <v>1414</v>
      </c>
      <c r="F1686" t="n">
        <v>0</v>
      </c>
      <c r="G1686">
        <f>LEFT(FOC[[#This Row],[combo]],FIND("@",FOC[[#This Row],[combo]])-1)</f>
        <v/>
      </c>
    </row>
    <row r="1687">
      <c r="A1687" t="inlineStr">
        <is>
          <t>PKGK23VE0004466D</t>
        </is>
      </c>
      <c r="B1687" t="inlineStr">
        <is>
          <t>B</t>
        </is>
      </c>
      <c r="C1687">
        <f>FOC[[#This Row],[ppo_no]]&amp;FOC[[#This Row],[usage]]&amp;IFERROR(VALUE(FOC[[#This Row],[Column1]]),FOC[[#This Row],[Column1]])</f>
        <v/>
      </c>
      <c r="D1687" t="inlineStr">
        <is>
          <t>JEP0429NAV@NAVY - 403A Geo Print</t>
        </is>
      </c>
      <c r="E1687" t="n">
        <v>1469.5</v>
      </c>
      <c r="F1687" t="n">
        <v>0</v>
      </c>
      <c r="G1687">
        <f>LEFT(FOC[[#This Row],[combo]],FIND("@",FOC[[#This Row],[combo]])-1)</f>
        <v/>
      </c>
    </row>
    <row r="1688">
      <c r="A1688" t="inlineStr">
        <is>
          <t>PKGK23VE0004297H</t>
        </is>
      </c>
      <c r="B1688" t="inlineStr">
        <is>
          <t>F</t>
        </is>
      </c>
      <c r="C1688">
        <f>FOC[[#This Row],[ppo_no]]&amp;FOC[[#This Row],[usage]]&amp;IFERROR(VALUE(FOC[[#This Row],[Column1]]),FOC[[#This Row],[Column1]])</f>
        <v/>
      </c>
      <c r="D1688" t="inlineStr">
        <is>
          <t>JEP0426ORG@Orange Solid</t>
        </is>
      </c>
      <c r="E1688" t="n">
        <v>1498</v>
      </c>
      <c r="F1688" t="n">
        <v>0</v>
      </c>
      <c r="G1688">
        <f>LEFT(FOC[[#This Row],[combo]],FIND("@",FOC[[#This Row],[combo]])-1)</f>
        <v/>
      </c>
    </row>
    <row r="1689">
      <c r="A1689" t="inlineStr">
        <is>
          <t>PKGK24VE0009383A</t>
        </is>
      </c>
      <c r="B1689" t="inlineStr">
        <is>
          <t>O</t>
        </is>
      </c>
      <c r="C1689">
        <f>FOC[[#This Row],[ppo_no]]&amp;FOC[[#This Row],[usage]]&amp;IFERROR(VALUE(FOC[[#This Row],[Column1]]),FOC[[#This Row],[Column1]])</f>
        <v/>
      </c>
      <c r="D1689" t="inlineStr">
        <is>
          <t>440@Navy/white</t>
        </is>
      </c>
      <c r="E1689" t="n">
        <v>16312</v>
      </c>
      <c r="F1689" t="n">
        <v>0</v>
      </c>
      <c r="G1689">
        <f>LEFT(FOC[[#This Row],[combo]],FIND("@",FOC[[#This Row],[combo]])-1)</f>
        <v/>
      </c>
    </row>
    <row r="1690">
      <c r="A1690" t="inlineStr">
        <is>
          <t>PKGK24VE0009383A</t>
        </is>
      </c>
      <c r="B1690" t="inlineStr">
        <is>
          <t>O</t>
        </is>
      </c>
      <c r="C1690">
        <f>FOC[[#This Row],[ppo_no]]&amp;FOC[[#This Row],[usage]]&amp;IFERROR(VALUE(FOC[[#This Row],[Column1]]),FOC[[#This Row],[Column1]])</f>
        <v/>
      </c>
      <c r="D1690" t="inlineStr">
        <is>
          <t>600@RED</t>
        </is>
      </c>
      <c r="E1690" t="n">
        <v>11939</v>
      </c>
      <c r="F1690" t="n">
        <v>0</v>
      </c>
      <c r="G1690">
        <f>LEFT(FOC[[#This Row],[combo]],FIND("@",FOC[[#This Row],[combo]])-1)</f>
        <v/>
      </c>
    </row>
    <row r="1691">
      <c r="A1691" t="inlineStr">
        <is>
          <t>PKGK24VE0009628A</t>
        </is>
      </c>
      <c r="B1691" t="inlineStr">
        <is>
          <t>B</t>
        </is>
      </c>
      <c r="C1691">
        <f>FOC[[#This Row],[ppo_no]]&amp;FOC[[#This Row],[usage]]&amp;IFERROR(VALUE(FOC[[#This Row],[Column1]]),FOC[[#This Row],[Column1]])</f>
        <v/>
      </c>
      <c r="D1691" t="inlineStr">
        <is>
          <t>326@SAGE</t>
        </is>
      </c>
      <c r="E1691" t="n">
        <v>2366</v>
      </c>
      <c r="F1691" t="n">
        <v>6.5</v>
      </c>
      <c r="G1691">
        <f>LEFT(FOC[[#This Row],[combo]],FIND("@",FOC[[#This Row],[combo]])-1)</f>
        <v/>
      </c>
    </row>
    <row r="1692">
      <c r="A1692" t="inlineStr">
        <is>
          <t>PKGK24VE0009628A</t>
        </is>
      </c>
      <c r="B1692" t="inlineStr">
        <is>
          <t>O</t>
        </is>
      </c>
      <c r="C1692">
        <f>FOC[[#This Row],[ppo_no]]&amp;FOC[[#This Row],[usage]]&amp;IFERROR(VALUE(FOC[[#This Row],[Column1]]),FOC[[#This Row],[Column1]])</f>
        <v/>
      </c>
      <c r="D1692" t="inlineStr">
        <is>
          <t>326@SAGE</t>
        </is>
      </c>
      <c r="E1692" t="n">
        <v>2384</v>
      </c>
      <c r="F1692" t="n">
        <v>0</v>
      </c>
      <c r="G1692">
        <f>LEFT(FOC[[#This Row],[combo]],FIND("@",FOC[[#This Row],[combo]])-1)</f>
        <v/>
      </c>
    </row>
    <row r="1693">
      <c r="A1693" t="inlineStr">
        <is>
          <t>PKGK24VE0009396A</t>
        </is>
      </c>
      <c r="B1693" t="inlineStr">
        <is>
          <t>R</t>
        </is>
      </c>
      <c r="C1693">
        <f>FOC[[#This Row],[ppo_no]]&amp;FOC[[#This Row],[usage]]&amp;IFERROR(VALUE(FOC[[#This Row],[Column1]]),FOC[[#This Row],[Column1]])</f>
        <v/>
      </c>
      <c r="D1693" t="inlineStr">
        <is>
          <t>326@SAGE</t>
        </is>
      </c>
      <c r="E1693" t="n">
        <v>487</v>
      </c>
      <c r="F1693" t="n">
        <v>0</v>
      </c>
      <c r="G1693">
        <f>LEFT(FOC[[#This Row],[combo]],FIND("@",FOC[[#This Row],[combo]])-1)</f>
        <v/>
      </c>
    </row>
    <row r="1694">
      <c r="A1694" t="inlineStr">
        <is>
          <t>PKGK24VE0009389A</t>
        </is>
      </c>
      <c r="B1694" t="inlineStr">
        <is>
          <t>Z</t>
        </is>
      </c>
      <c r="C1694">
        <f>FOC[[#This Row],[ppo_no]]&amp;FOC[[#This Row],[usage]]&amp;IFERROR(VALUE(FOC[[#This Row],[Column1]]),FOC[[#This Row],[Column1]])</f>
        <v/>
      </c>
      <c r="D1694" t="inlineStr">
        <is>
          <t>400@BLUE</t>
        </is>
      </c>
      <c r="E1694" t="n">
        <v>2026</v>
      </c>
      <c r="F1694" t="n">
        <v>46</v>
      </c>
      <c r="G1694">
        <f>LEFT(FOC[[#This Row],[combo]],FIND("@",FOC[[#This Row],[combo]])-1)</f>
        <v/>
      </c>
    </row>
    <row r="1695">
      <c r="A1695" t="inlineStr">
        <is>
          <t>PKGK24VE0009389A</t>
        </is>
      </c>
      <c r="B1695" t="inlineStr">
        <is>
          <t>M1</t>
        </is>
      </c>
      <c r="C1695">
        <f>FOC[[#This Row],[ppo_no]]&amp;FOC[[#This Row],[usage]]&amp;IFERROR(VALUE(FOC[[#This Row],[Column1]]),FOC[[#This Row],[Column1]])</f>
        <v/>
      </c>
      <c r="D1695" t="inlineStr">
        <is>
          <t>405@DENIM</t>
        </is>
      </c>
      <c r="E1695" t="n">
        <v>56.5</v>
      </c>
      <c r="F1695" t="n">
        <v>0</v>
      </c>
      <c r="G1695">
        <f>LEFT(FOC[[#This Row],[combo]],FIND("@",FOC[[#This Row],[combo]])-1)</f>
        <v/>
      </c>
    </row>
    <row r="1696">
      <c r="A1696" t="inlineStr">
        <is>
          <t>PKGK24VE0009396A</t>
        </is>
      </c>
      <c r="B1696" t="inlineStr">
        <is>
          <t>B</t>
        </is>
      </c>
      <c r="C1696">
        <f>FOC[[#This Row],[ppo_no]]&amp;FOC[[#This Row],[usage]]&amp;IFERROR(VALUE(FOC[[#This Row],[Column1]]),FOC[[#This Row],[Column1]])</f>
        <v/>
      </c>
      <c r="D1696" t="inlineStr">
        <is>
          <t>326@SAGE</t>
        </is>
      </c>
      <c r="E1696" t="n">
        <v>2355</v>
      </c>
      <c r="F1696" t="n">
        <v>0</v>
      </c>
      <c r="G1696">
        <f>LEFT(FOC[[#This Row],[combo]],FIND("@",FOC[[#This Row],[combo]])-1)</f>
        <v/>
      </c>
    </row>
    <row r="1697">
      <c r="A1697" t="inlineStr">
        <is>
          <t>PKGK23VE0004297H</t>
        </is>
      </c>
      <c r="B1697" t="inlineStr">
        <is>
          <t>F</t>
        </is>
      </c>
      <c r="C1697">
        <f>FOC[[#This Row],[ppo_no]]&amp;FOC[[#This Row],[usage]]&amp;IFERROR(VALUE(FOC[[#This Row],[Column1]]),FOC[[#This Row],[Column1]])</f>
        <v/>
      </c>
      <c r="D1697" t="inlineStr">
        <is>
          <t>JEP0402DGN@DARK GREEN</t>
        </is>
      </c>
      <c r="E1697" t="n">
        <v>3540</v>
      </c>
      <c r="F1697" t="n">
        <v>0</v>
      </c>
      <c r="G1697">
        <f>LEFT(FOC[[#This Row],[combo]],FIND("@",FOC[[#This Row],[combo]])-1)</f>
        <v/>
      </c>
    </row>
    <row r="1698">
      <c r="A1698" t="inlineStr">
        <is>
          <t>PKGK23VE0004297H</t>
        </is>
      </c>
      <c r="B1698" t="inlineStr">
        <is>
          <t>F</t>
        </is>
      </c>
      <c r="C1698">
        <f>FOC[[#This Row],[ppo_no]]&amp;FOC[[#This Row],[usage]]&amp;IFERROR(VALUE(FOC[[#This Row],[Column1]]),FOC[[#This Row],[Column1]])</f>
        <v/>
      </c>
      <c r="D1698" t="inlineStr">
        <is>
          <t>JEP0426BGN@BRIGHT GREEN</t>
        </is>
      </c>
      <c r="E1698" t="n">
        <v>2004</v>
      </c>
      <c r="F1698" t="n">
        <v>0</v>
      </c>
      <c r="G1698">
        <f>LEFT(FOC[[#This Row],[combo]],FIND("@",FOC[[#This Row],[combo]])-1)</f>
        <v/>
      </c>
    </row>
    <row r="1699">
      <c r="A1699" t="inlineStr">
        <is>
          <t>PKGK24VE0000387B</t>
        </is>
      </c>
      <c r="B1699" t="inlineStr">
        <is>
          <t>B</t>
        </is>
      </c>
      <c r="C1699">
        <f>FOC[[#This Row],[ppo_no]]&amp;FOC[[#This Row],[usage]]&amp;IFERROR(VALUE(FOC[[#This Row],[Column1]]),FOC[[#This Row],[Column1]])</f>
        <v/>
      </c>
      <c r="D1699" t="inlineStr">
        <is>
          <t>JEP0342BLK@BLACK</t>
        </is>
      </c>
      <c r="E1699" t="n">
        <v>2429.5</v>
      </c>
      <c r="F1699" t="n">
        <v>0</v>
      </c>
      <c r="G1699">
        <f>LEFT(FOC[[#This Row],[combo]],FIND("@",FOC[[#This Row],[combo]])-1)</f>
        <v/>
      </c>
    </row>
    <row r="1700">
      <c r="A1700" t="inlineStr">
        <is>
          <t>PKGK24VE0009389A</t>
        </is>
      </c>
      <c r="B1700" t="inlineStr">
        <is>
          <t>M1</t>
        </is>
      </c>
      <c r="C1700">
        <f>FOC[[#This Row],[ppo_no]]&amp;FOC[[#This Row],[usage]]&amp;IFERROR(VALUE(FOC[[#This Row],[Column1]]),FOC[[#This Row],[Column1]])</f>
        <v/>
      </c>
      <c r="D1700" t="inlineStr">
        <is>
          <t>400@BLUE</t>
        </is>
      </c>
      <c r="E1700" t="n">
        <v>51</v>
      </c>
      <c r="F1700" t="n">
        <v>0.5</v>
      </c>
      <c r="G1700">
        <f>LEFT(FOC[[#This Row],[combo]],FIND("@",FOC[[#This Row],[combo]])-1)</f>
        <v/>
      </c>
    </row>
    <row r="1701">
      <c r="A1701" t="inlineStr">
        <is>
          <t>PKGK24VE0009389A</t>
        </is>
      </c>
      <c r="B1701" t="inlineStr">
        <is>
          <t>Z</t>
        </is>
      </c>
      <c r="C1701">
        <f>FOC[[#This Row],[ppo_no]]&amp;FOC[[#This Row],[usage]]&amp;IFERROR(VALUE(FOC[[#This Row],[Column1]]),FOC[[#This Row],[Column1]])</f>
        <v/>
      </c>
      <c r="D1701" t="inlineStr">
        <is>
          <t>300@GREEN</t>
        </is>
      </c>
      <c r="E1701" t="n">
        <v>1557</v>
      </c>
      <c r="F1701" t="n">
        <v>23</v>
      </c>
      <c r="G1701">
        <f>LEFT(FOC[[#This Row],[combo]],FIND("@",FOC[[#This Row],[combo]])-1)</f>
        <v/>
      </c>
    </row>
    <row r="1702">
      <c r="A1702" t="inlineStr">
        <is>
          <t>PKGK24VE0009628A</t>
        </is>
      </c>
      <c r="B1702" t="inlineStr">
        <is>
          <t>Z</t>
        </is>
      </c>
      <c r="C1702">
        <f>FOC[[#This Row],[ppo_no]]&amp;FOC[[#This Row],[usage]]&amp;IFERROR(VALUE(FOC[[#This Row],[Column1]]),FOC[[#This Row],[Column1]])</f>
        <v/>
      </c>
      <c r="D1702" t="inlineStr">
        <is>
          <t>326@SAGE</t>
        </is>
      </c>
      <c r="E1702" t="n">
        <v>2540</v>
      </c>
      <c r="F1702" t="n">
        <v>42</v>
      </c>
      <c r="G1702">
        <f>LEFT(FOC[[#This Row],[combo]],FIND("@",FOC[[#This Row],[combo]])-1)</f>
        <v/>
      </c>
    </row>
    <row r="1703">
      <c r="A1703" t="inlineStr">
        <is>
          <t>PKGK24VE0009628A</t>
        </is>
      </c>
      <c r="B1703" t="inlineStr">
        <is>
          <t>B</t>
        </is>
      </c>
      <c r="C1703">
        <f>FOC[[#This Row],[ppo_no]]&amp;FOC[[#This Row],[usage]]&amp;IFERROR(VALUE(FOC[[#This Row],[Column1]]),FOC[[#This Row],[Column1]])</f>
        <v/>
      </c>
      <c r="D1703" t="inlineStr">
        <is>
          <t>440@NAVY</t>
        </is>
      </c>
      <c r="E1703" t="n">
        <v>3056.5</v>
      </c>
      <c r="F1703" t="n">
        <v>0</v>
      </c>
      <c r="G1703">
        <f>LEFT(FOC[[#This Row],[combo]],FIND("@",FOC[[#This Row],[combo]])-1)</f>
        <v/>
      </c>
    </row>
    <row r="1704">
      <c r="A1704" t="inlineStr">
        <is>
          <t>PKGK24VE0009383A</t>
        </is>
      </c>
      <c r="B1704" t="inlineStr">
        <is>
          <t>F</t>
        </is>
      </c>
      <c r="C1704">
        <f>FOC[[#This Row],[ppo_no]]&amp;FOC[[#This Row],[usage]]&amp;IFERROR(VALUE(FOC[[#This Row],[Column1]]),FOC[[#This Row],[Column1]])</f>
        <v/>
      </c>
      <c r="D1704" t="inlineStr">
        <is>
          <t>434@DEEP BLUE</t>
        </is>
      </c>
      <c r="E1704" t="n">
        <v>28842</v>
      </c>
      <c r="F1704" t="n">
        <v>0</v>
      </c>
      <c r="G1704">
        <f>LEFT(FOC[[#This Row],[combo]],FIND("@",FOC[[#This Row],[combo]])-1)</f>
        <v/>
      </c>
    </row>
    <row r="1705">
      <c r="A1705" t="inlineStr">
        <is>
          <t>PKGK24VE0009383A</t>
        </is>
      </c>
      <c r="B1705" t="inlineStr">
        <is>
          <t>F</t>
        </is>
      </c>
      <c r="C1705">
        <f>FOC[[#This Row],[ppo_no]]&amp;FOC[[#This Row],[usage]]&amp;IFERROR(VALUE(FOC[[#This Row],[Column1]]),FOC[[#This Row],[Column1]])</f>
        <v/>
      </c>
      <c r="D1705" t="inlineStr">
        <is>
          <t>600@RED</t>
        </is>
      </c>
      <c r="E1705" t="n">
        <v>23753</v>
      </c>
      <c r="F1705" t="n">
        <v>0</v>
      </c>
      <c r="G1705">
        <f>LEFT(FOC[[#This Row],[combo]],FIND("@",FOC[[#This Row],[combo]])-1)</f>
        <v/>
      </c>
    </row>
    <row r="1706">
      <c r="A1706" t="inlineStr">
        <is>
          <t>PKGK24VE0009396A</t>
        </is>
      </c>
      <c r="B1706" t="inlineStr">
        <is>
          <t>M1</t>
        </is>
      </c>
      <c r="C1706">
        <f>FOC[[#This Row],[ppo_no]]&amp;FOC[[#This Row],[usage]]&amp;IFERROR(VALUE(FOC[[#This Row],[Column1]]),FOC[[#This Row],[Column1]])</f>
        <v/>
      </c>
      <c r="D1706" t="inlineStr">
        <is>
          <t>326@SAGE</t>
        </is>
      </c>
      <c r="E1706" t="n">
        <v>30.5</v>
      </c>
      <c r="F1706" t="n">
        <v>0</v>
      </c>
      <c r="G1706">
        <f>LEFT(FOC[[#This Row],[combo]],FIND("@",FOC[[#This Row],[combo]])-1)</f>
        <v/>
      </c>
    </row>
    <row r="1707">
      <c r="A1707" t="inlineStr">
        <is>
          <t>PKGK24VE0009383A</t>
        </is>
      </c>
      <c r="B1707" t="inlineStr">
        <is>
          <t>F</t>
        </is>
      </c>
      <c r="C1707">
        <f>FOC[[#This Row],[ppo_no]]&amp;FOC[[#This Row],[usage]]&amp;IFERROR(VALUE(FOC[[#This Row],[Column1]]),FOC[[#This Row],[Column1]])</f>
        <v/>
      </c>
      <c r="D1707" t="inlineStr">
        <is>
          <t>440@Navy/white</t>
        </is>
      </c>
      <c r="E1707" t="n">
        <v>32496</v>
      </c>
      <c r="F1707" t="n">
        <v>0</v>
      </c>
      <c r="G1707">
        <f>LEFT(FOC[[#This Row],[combo]],FIND("@",FOC[[#This Row],[combo]])-1)</f>
        <v/>
      </c>
    </row>
    <row r="1708">
      <c r="A1708" t="inlineStr">
        <is>
          <t>PKGK24VE0009389A</t>
        </is>
      </c>
      <c r="B1708" t="inlineStr">
        <is>
          <t>M1</t>
        </is>
      </c>
      <c r="C1708">
        <f>FOC[[#This Row],[ppo_no]]&amp;FOC[[#This Row],[usage]]&amp;IFERROR(VALUE(FOC[[#This Row],[Column1]]),FOC[[#This Row],[Column1]])</f>
        <v/>
      </c>
      <c r="D1708" t="inlineStr">
        <is>
          <t>300@GREEN</t>
        </is>
      </c>
      <c r="E1708" t="n">
        <v>49.5</v>
      </c>
      <c r="F1708" t="n">
        <v>4.5</v>
      </c>
      <c r="G1708">
        <f>LEFT(FOC[[#This Row],[combo]],FIND("@",FOC[[#This Row],[combo]])-1)</f>
        <v/>
      </c>
    </row>
    <row r="1709">
      <c r="A1709" t="inlineStr">
        <is>
          <t>PKGK24VE0009384A</t>
        </is>
      </c>
      <c r="B1709" t="inlineStr">
        <is>
          <t>Y</t>
        </is>
      </c>
      <c r="C1709">
        <f>FOC[[#This Row],[ppo_no]]&amp;FOC[[#This Row],[usage]]&amp;IFERROR(VALUE(FOC[[#This Row],[Column1]]),FOC[[#This Row],[Column1]])</f>
        <v/>
      </c>
      <c r="D1709" t="inlineStr">
        <is>
          <t>043@DARK NAVY</t>
        </is>
      </c>
      <c r="E1709" t="n">
        <v>1962</v>
      </c>
      <c r="F1709" t="n">
        <v>21</v>
      </c>
      <c r="G1709">
        <f>LEFT(FOC[[#This Row],[combo]],FIND("@",FOC[[#This Row],[combo]])-1)</f>
        <v/>
      </c>
    </row>
    <row r="1710">
      <c r="A1710" t="inlineStr">
        <is>
          <t>PKGK24VE0009384A</t>
        </is>
      </c>
      <c r="B1710" t="inlineStr">
        <is>
          <t>Z</t>
        </is>
      </c>
      <c r="C1710">
        <f>FOC[[#This Row],[ppo_no]]&amp;FOC[[#This Row],[usage]]&amp;IFERROR(VALUE(FOC[[#This Row],[Column1]]),FOC[[#This Row],[Column1]])</f>
        <v/>
      </c>
      <c r="D1710" t="inlineStr">
        <is>
          <t>043@DARK NAVY</t>
        </is>
      </c>
      <c r="E1710" t="n">
        <v>727</v>
      </c>
      <c r="F1710" t="n">
        <v>46</v>
      </c>
      <c r="G1710">
        <f>LEFT(FOC[[#This Row],[combo]],FIND("@",FOC[[#This Row],[combo]])-1)</f>
        <v/>
      </c>
    </row>
    <row r="1711">
      <c r="A1711" t="inlineStr">
        <is>
          <t>PKGK24VE0001206A</t>
        </is>
      </c>
      <c r="B1711" t="inlineStr">
        <is>
          <t>B</t>
        </is>
      </c>
      <c r="C1711">
        <f>FOC[[#This Row],[ppo_no]]&amp;FOC[[#This Row],[usage]]&amp;IFERROR(VALUE(FOC[[#This Row],[Column1]]),FOC[[#This Row],[Column1]])</f>
        <v/>
      </c>
      <c r="D1711" t="inlineStr">
        <is>
          <t>JEP0317WHT@White</t>
        </is>
      </c>
      <c r="E1711" t="n">
        <v>1215.5</v>
      </c>
      <c r="F1711" t="n">
        <v>0</v>
      </c>
      <c r="G1711">
        <f>LEFT(FOC[[#This Row],[combo]],FIND("@",FOC[[#This Row],[combo]])-1)</f>
        <v/>
      </c>
    </row>
    <row r="1712">
      <c r="A1712" t="inlineStr">
        <is>
          <t>PKGK24VE0000387B</t>
        </is>
      </c>
      <c r="B1712" t="inlineStr">
        <is>
          <t>R</t>
        </is>
      </c>
      <c r="C1712">
        <f>FOC[[#This Row],[ppo_no]]&amp;FOC[[#This Row],[usage]]&amp;IFERROR(VALUE(FOC[[#This Row],[Column1]]),FOC[[#This Row],[Column1]])</f>
        <v/>
      </c>
      <c r="D1712" t="inlineStr">
        <is>
          <t>JEP0342NAV@Navy</t>
        </is>
      </c>
      <c r="E1712" t="n">
        <v>109.5</v>
      </c>
      <c r="F1712" t="n">
        <v>0</v>
      </c>
      <c r="G1712">
        <f>LEFT(FOC[[#This Row],[combo]],FIND("@",FOC[[#This Row],[combo]])-1)</f>
        <v/>
      </c>
    </row>
    <row r="1713">
      <c r="A1713" t="inlineStr">
        <is>
          <t>PKGK24VE0000387B</t>
        </is>
      </c>
      <c r="B1713" t="inlineStr">
        <is>
          <t>O</t>
        </is>
      </c>
      <c r="C1713">
        <f>FOC[[#This Row],[ppo_no]]&amp;FOC[[#This Row],[usage]]&amp;IFERROR(VALUE(FOC[[#This Row],[Column1]]),FOC[[#This Row],[Column1]])</f>
        <v/>
      </c>
      <c r="D1713" t="inlineStr">
        <is>
          <t>JEP0387WHT@White</t>
        </is>
      </c>
      <c r="E1713" t="n">
        <v>1952</v>
      </c>
      <c r="F1713" t="n">
        <v>0</v>
      </c>
      <c r="G1713">
        <f>LEFT(FOC[[#This Row],[combo]],FIND("@",FOC[[#This Row],[combo]])-1)</f>
        <v/>
      </c>
    </row>
    <row r="1714">
      <c r="A1714" t="inlineStr">
        <is>
          <t>PKGK24VE0009486C</t>
        </is>
      </c>
      <c r="B1714" t="inlineStr">
        <is>
          <t>B</t>
        </is>
      </c>
      <c r="C1714">
        <f>FOC[[#This Row],[ppo_no]]&amp;FOC[[#This Row],[usage]]&amp;IFERROR(VALUE(FOC[[#This Row],[Column1]]),FOC[[#This Row],[Column1]])</f>
        <v/>
      </c>
      <c r="D1714" t="inlineStr">
        <is>
          <t>JEP0434ORG@Burnt Orange</t>
        </is>
      </c>
      <c r="E1714" t="n">
        <v>1167</v>
      </c>
      <c r="F1714" t="n">
        <v>11</v>
      </c>
      <c r="G1714">
        <f>LEFT(FOC[[#This Row],[combo]],FIND("@",FOC[[#This Row],[combo]])-1)</f>
        <v/>
      </c>
    </row>
    <row r="1715">
      <c r="A1715" t="inlineStr">
        <is>
          <t>PKGK24VE0009486C</t>
        </is>
      </c>
      <c r="B1715" t="inlineStr">
        <is>
          <t>B</t>
        </is>
      </c>
      <c r="C1715">
        <f>FOC[[#This Row],[ppo_no]]&amp;FOC[[#This Row],[usage]]&amp;IFERROR(VALUE(FOC[[#This Row],[Column1]]),FOC[[#This Row],[Column1]])</f>
        <v/>
      </c>
      <c r="D1715" t="inlineStr">
        <is>
          <t>JEP0434SPM@Pique Spearmint</t>
        </is>
      </c>
      <c r="E1715" t="n">
        <v>1161</v>
      </c>
      <c r="F1715" t="n">
        <v>4</v>
      </c>
      <c r="G1715">
        <f>LEFT(FOC[[#This Row],[combo]],FIND("@",FOC[[#This Row],[combo]])-1)</f>
        <v/>
      </c>
    </row>
    <row r="1716">
      <c r="A1716" t="inlineStr">
        <is>
          <t>PKGK24VE0009486C</t>
        </is>
      </c>
      <c r="B1716" t="inlineStr">
        <is>
          <t>F</t>
        </is>
      </c>
      <c r="C1716">
        <f>FOC[[#This Row],[ppo_no]]&amp;FOC[[#This Row],[usage]]&amp;IFERROR(VALUE(FOC[[#This Row],[Column1]]),FOC[[#This Row],[Column1]])</f>
        <v/>
      </c>
      <c r="D1716" t="inlineStr">
        <is>
          <t>JEP0384CAM@Camel 17-1409 TCX</t>
        </is>
      </c>
      <c r="E1716" t="n">
        <v>2162</v>
      </c>
      <c r="F1716" t="n">
        <v>0</v>
      </c>
      <c r="G1716">
        <f>LEFT(FOC[[#This Row],[combo]],FIND("@",FOC[[#This Row],[combo]])-1)</f>
        <v/>
      </c>
    </row>
    <row r="1717">
      <c r="A1717" t="inlineStr">
        <is>
          <t>PKGK24VE0000387B</t>
        </is>
      </c>
      <c r="B1717" t="inlineStr">
        <is>
          <t>O</t>
        </is>
      </c>
      <c r="C1717">
        <f>FOC[[#This Row],[ppo_no]]&amp;FOC[[#This Row],[usage]]&amp;IFERROR(VALUE(FOC[[#This Row],[Column1]]),FOC[[#This Row],[Column1]])</f>
        <v/>
      </c>
      <c r="D1717" t="inlineStr">
        <is>
          <t>JEP0342BLK@BLACK</t>
        </is>
      </c>
      <c r="E1717" t="n">
        <v>2108</v>
      </c>
      <c r="F1717" t="n">
        <v>0</v>
      </c>
      <c r="G1717">
        <f>LEFT(FOC[[#This Row],[combo]],FIND("@",FOC[[#This Row],[combo]])-1)</f>
        <v/>
      </c>
    </row>
    <row r="1718">
      <c r="A1718" t="inlineStr">
        <is>
          <t>PKGK24VE0000387B</t>
        </is>
      </c>
      <c r="B1718" t="inlineStr">
        <is>
          <t>R</t>
        </is>
      </c>
      <c r="C1718">
        <f>FOC[[#This Row],[ppo_no]]&amp;FOC[[#This Row],[usage]]&amp;IFERROR(VALUE(FOC[[#This Row],[Column1]]),FOC[[#This Row],[Column1]])</f>
        <v/>
      </c>
      <c r="D1718" t="inlineStr">
        <is>
          <t>JEP0342BLK@BLACK</t>
        </is>
      </c>
      <c r="E1718" t="n">
        <v>170</v>
      </c>
      <c r="F1718" t="n">
        <v>4.5</v>
      </c>
      <c r="G1718">
        <f>LEFT(FOC[[#This Row],[combo]],FIND("@",FOC[[#This Row],[combo]])-1)</f>
        <v/>
      </c>
    </row>
    <row r="1719">
      <c r="A1719" t="inlineStr">
        <is>
          <t>PKGK24VE0001206A</t>
        </is>
      </c>
      <c r="B1719" t="inlineStr">
        <is>
          <t>B</t>
        </is>
      </c>
      <c r="C1719">
        <f>FOC[[#This Row],[ppo_no]]&amp;FOC[[#This Row],[usage]]&amp;IFERROR(VALUE(FOC[[#This Row],[Column1]]),FOC[[#This Row],[Column1]])</f>
        <v/>
      </c>
      <c r="D1719" t="inlineStr">
        <is>
          <t>JEP0317NAV@NAVY</t>
        </is>
      </c>
      <c r="E1719" t="n">
        <v>1754.5</v>
      </c>
      <c r="F1719" t="n">
        <v>0</v>
      </c>
      <c r="G1719">
        <f>LEFT(FOC[[#This Row],[combo]],FIND("@",FOC[[#This Row],[combo]])-1)</f>
        <v/>
      </c>
    </row>
    <row r="1720">
      <c r="A1720" t="inlineStr">
        <is>
          <t>PKGK24VE0009486C</t>
        </is>
      </c>
      <c r="B1720" t="inlineStr">
        <is>
          <t>B</t>
        </is>
      </c>
      <c r="C1720">
        <f>FOC[[#This Row],[ppo_no]]&amp;FOC[[#This Row],[usage]]&amp;IFERROR(VALUE(FOC[[#This Row],[Column1]]),FOC[[#This Row],[Column1]])</f>
        <v/>
      </c>
      <c r="D1720" t="inlineStr">
        <is>
          <t>JEP0360RED@RED</t>
        </is>
      </c>
      <c r="E1720" t="n">
        <v>1134</v>
      </c>
      <c r="F1720" t="n">
        <v>0</v>
      </c>
      <c r="G1720">
        <f>LEFT(FOC[[#This Row],[combo]],FIND("@",FOC[[#This Row],[combo]])-1)</f>
        <v/>
      </c>
    </row>
    <row r="1721">
      <c r="A1721" t="inlineStr">
        <is>
          <t>PKGK24VE0009486C</t>
        </is>
      </c>
      <c r="B1721" t="inlineStr">
        <is>
          <t>F</t>
        </is>
      </c>
      <c r="C1721">
        <f>FOC[[#This Row],[ppo_no]]&amp;FOC[[#This Row],[usage]]&amp;IFERROR(VALUE(FOC[[#This Row],[Column1]]),FOC[[#This Row],[Column1]])</f>
        <v/>
      </c>
      <c r="D1721" t="inlineStr">
        <is>
          <t>JEP0434ORG@Burnt Orange</t>
        </is>
      </c>
      <c r="E1721" t="n">
        <v>1317</v>
      </c>
      <c r="F1721" t="n">
        <v>0</v>
      </c>
      <c r="G1721">
        <f>LEFT(FOC[[#This Row],[combo]],FIND("@",FOC[[#This Row],[combo]])-1)</f>
        <v/>
      </c>
    </row>
    <row r="1722">
      <c r="A1722" t="inlineStr">
        <is>
          <t>PKGK24VE0009486C</t>
        </is>
      </c>
      <c r="B1722" t="inlineStr">
        <is>
          <t>F</t>
        </is>
      </c>
      <c r="C1722">
        <f>FOC[[#This Row],[ppo_no]]&amp;FOC[[#This Row],[usage]]&amp;IFERROR(VALUE(FOC[[#This Row],[Column1]]),FOC[[#This Row],[Column1]])</f>
        <v/>
      </c>
      <c r="D1722" t="inlineStr">
        <is>
          <t>JEP0434SPM@Pique Spearmint</t>
        </is>
      </c>
      <c r="E1722" t="n">
        <v>1329</v>
      </c>
      <c r="F1722" t="n">
        <v>0</v>
      </c>
      <c r="G1722">
        <f>LEFT(FOC[[#This Row],[combo]],FIND("@",FOC[[#This Row],[combo]])-1)</f>
        <v/>
      </c>
    </row>
    <row r="1723">
      <c r="A1723" t="inlineStr">
        <is>
          <t>PKGK24VE0009017A</t>
        </is>
      </c>
      <c r="B1723" t="inlineStr">
        <is>
          <t>M1</t>
        </is>
      </c>
      <c r="C1723">
        <f>FOC[[#This Row],[ppo_no]]&amp;FOC[[#This Row],[usage]]&amp;IFERROR(VALUE(FOC[[#This Row],[Column1]]),FOC[[#This Row],[Column1]])</f>
        <v/>
      </c>
      <c r="D1723" t="inlineStr">
        <is>
          <t>JEP0377NWT@NAVY 48633/White</t>
        </is>
      </c>
      <c r="E1723" t="n">
        <v>30</v>
      </c>
      <c r="F1723" t="n">
        <v>2</v>
      </c>
      <c r="G1723">
        <f>LEFT(FOC[[#This Row],[combo]],FIND("@",FOC[[#This Row],[combo]])-1)</f>
        <v/>
      </c>
    </row>
    <row r="1724">
      <c r="A1724" t="inlineStr">
        <is>
          <t>PKGK24VE0000903A</t>
        </is>
      </c>
      <c r="B1724" t="inlineStr">
        <is>
          <t>B</t>
        </is>
      </c>
      <c r="C1724">
        <f>FOC[[#This Row],[ppo_no]]&amp;FOC[[#This Row],[usage]]&amp;IFERROR(VALUE(FOC[[#This Row],[Column1]]),FOC[[#This Row],[Column1]])</f>
        <v/>
      </c>
      <c r="D1724" t="inlineStr">
        <is>
          <t>JEX0028OLV@Olive</t>
        </is>
      </c>
      <c r="E1724" t="n">
        <v>992.5</v>
      </c>
      <c r="F1724" t="n">
        <v>2</v>
      </c>
      <c r="G1724">
        <f>LEFT(FOC[[#This Row],[combo]],FIND("@",FOC[[#This Row],[combo]])-1)</f>
        <v/>
      </c>
    </row>
    <row r="1725">
      <c r="A1725" t="inlineStr">
        <is>
          <t>PKGK24VE0001206A</t>
        </is>
      </c>
      <c r="B1725" t="inlineStr">
        <is>
          <t>B</t>
        </is>
      </c>
      <c r="C1725">
        <f>FOC[[#This Row],[ppo_no]]&amp;FOC[[#This Row],[usage]]&amp;IFERROR(VALUE(FOC[[#This Row],[Column1]]),FOC[[#This Row],[Column1]])</f>
        <v/>
      </c>
      <c r="D1725" t="inlineStr">
        <is>
          <t>JEP0317BLK@Black</t>
        </is>
      </c>
      <c r="E1725" t="n">
        <v>1222.5</v>
      </c>
      <c r="F1725" t="n">
        <v>0</v>
      </c>
      <c r="G1725">
        <f>LEFT(FOC[[#This Row],[combo]],FIND("@",FOC[[#This Row],[combo]])-1)</f>
        <v/>
      </c>
    </row>
    <row r="1726">
      <c r="A1726" t="inlineStr">
        <is>
          <t>PKGK24VE0009017A</t>
        </is>
      </c>
      <c r="B1726" t="inlineStr">
        <is>
          <t>B</t>
        </is>
      </c>
      <c r="C1726">
        <f>FOC[[#This Row],[ppo_no]]&amp;FOC[[#This Row],[usage]]&amp;IFERROR(VALUE(FOC[[#This Row],[Column1]]),FOC[[#This Row],[Column1]])</f>
        <v/>
      </c>
      <c r="D1726" t="inlineStr">
        <is>
          <t>JEP0377NWT@NAVY 48633/White</t>
        </is>
      </c>
      <c r="E1726" t="n">
        <v>1396.5</v>
      </c>
      <c r="F1726" t="n">
        <v>0</v>
      </c>
      <c r="G1726">
        <f>LEFT(FOC[[#This Row],[combo]],FIND("@",FOC[[#This Row],[combo]])-1)</f>
        <v/>
      </c>
    </row>
    <row r="1727">
      <c r="A1727" t="inlineStr">
        <is>
          <t>PKGK24VE0009486D</t>
        </is>
      </c>
      <c r="B1727" t="inlineStr">
        <is>
          <t>O</t>
        </is>
      </c>
      <c r="C1727">
        <f>FOC[[#This Row],[ppo_no]]&amp;FOC[[#This Row],[usage]]&amp;IFERROR(VALUE(FOC[[#This Row],[Column1]]),FOC[[#This Row],[Column1]])</f>
        <v/>
      </c>
      <c r="D1727" t="inlineStr">
        <is>
          <t>JEP0434ORG@Burnt Orange</t>
        </is>
      </c>
      <c r="E1727" t="n">
        <v>2108</v>
      </c>
      <c r="F1727" t="n">
        <v>0</v>
      </c>
      <c r="G1727">
        <f>LEFT(FOC[[#This Row],[combo]],FIND("@",FOC[[#This Row],[combo]])-1)</f>
        <v/>
      </c>
    </row>
    <row r="1728">
      <c r="A1728" t="inlineStr">
        <is>
          <t>PKGK24VE0001204A</t>
        </is>
      </c>
      <c r="B1728" t="inlineStr">
        <is>
          <t>F</t>
        </is>
      </c>
      <c r="C1728">
        <f>FOC[[#This Row],[ppo_no]]&amp;FOC[[#This Row],[usage]]&amp;IFERROR(VALUE(FOC[[#This Row],[Column1]]),FOC[[#This Row],[Column1]])</f>
        <v/>
      </c>
      <c r="D1728" t="inlineStr">
        <is>
          <t>JEP0340NAV@NAVY</t>
        </is>
      </c>
      <c r="E1728" t="n">
        <v>2083</v>
      </c>
      <c r="F1728" t="n">
        <v>0</v>
      </c>
      <c r="G1728">
        <f>LEFT(FOC[[#This Row],[combo]],FIND("@",FOC[[#This Row],[combo]])-1)</f>
        <v/>
      </c>
    </row>
    <row r="1729">
      <c r="A1729" t="inlineStr">
        <is>
          <t>PKGK24VE0001204A</t>
        </is>
      </c>
      <c r="B1729" t="inlineStr">
        <is>
          <t>O</t>
        </is>
      </c>
      <c r="C1729">
        <f>FOC[[#This Row],[ppo_no]]&amp;FOC[[#This Row],[usage]]&amp;IFERROR(VALUE(FOC[[#This Row],[Column1]]),FOC[[#This Row],[Column1]])</f>
        <v/>
      </c>
      <c r="D1729" t="inlineStr">
        <is>
          <t>JEP0340NAV@NAVY</t>
        </is>
      </c>
      <c r="E1729" t="n">
        <v>2079</v>
      </c>
      <c r="F1729" t="n">
        <v>0</v>
      </c>
      <c r="G1729">
        <f>LEFT(FOC[[#This Row],[combo]],FIND("@",FOC[[#This Row],[combo]])-1)</f>
        <v/>
      </c>
    </row>
    <row r="1730">
      <c r="A1730" t="inlineStr">
        <is>
          <t>PKGK24VE0009628A</t>
        </is>
      </c>
      <c r="B1730" t="inlineStr">
        <is>
          <t>Z</t>
        </is>
      </c>
      <c r="C1730">
        <f>FOC[[#This Row],[ppo_no]]&amp;FOC[[#This Row],[usage]]&amp;IFERROR(VALUE(FOC[[#This Row],[Column1]]),FOC[[#This Row],[Column1]])</f>
        <v/>
      </c>
      <c r="D1730" t="inlineStr">
        <is>
          <t>440@NAVY</t>
        </is>
      </c>
      <c r="E1730" t="n">
        <v>3255</v>
      </c>
      <c r="F1730" t="n">
        <v>11</v>
      </c>
      <c r="G1730">
        <f>LEFT(FOC[[#This Row],[combo]],FIND("@",FOC[[#This Row],[combo]])-1)</f>
        <v/>
      </c>
    </row>
    <row r="1731">
      <c r="A1731" t="inlineStr">
        <is>
          <t>PKGK24VE0009621A</t>
        </is>
      </c>
      <c r="B1731" t="inlineStr">
        <is>
          <t>O</t>
        </is>
      </c>
      <c r="C1731">
        <f>FOC[[#This Row],[ppo_no]]&amp;FOC[[#This Row],[usage]]&amp;IFERROR(VALUE(FOC[[#This Row],[Column1]]),FOC[[#This Row],[Column1]])</f>
        <v/>
      </c>
      <c r="D1731" t="inlineStr">
        <is>
          <t>006@MIDNIGHT</t>
        </is>
      </c>
      <c r="E1731" t="n">
        <v>4166</v>
      </c>
      <c r="F1731" t="n">
        <v>0</v>
      </c>
      <c r="G1731">
        <f>LEFT(FOC[[#This Row],[combo]],FIND("@",FOC[[#This Row],[combo]])-1)</f>
        <v/>
      </c>
    </row>
    <row r="1732">
      <c r="A1732" t="inlineStr">
        <is>
          <t>PKGK24VE0009621A</t>
        </is>
      </c>
      <c r="B1732" t="inlineStr">
        <is>
          <t>B</t>
        </is>
      </c>
      <c r="C1732">
        <f>FOC[[#This Row],[ppo_no]]&amp;FOC[[#This Row],[usage]]&amp;IFERROR(VALUE(FOC[[#This Row],[Column1]]),FOC[[#This Row],[Column1]])</f>
        <v/>
      </c>
      <c r="D1732" t="inlineStr">
        <is>
          <t>006@MIDNIGHT</t>
        </is>
      </c>
      <c r="E1732" t="n">
        <v>5114</v>
      </c>
      <c r="F1732" t="n">
        <v>0</v>
      </c>
      <c r="G1732">
        <f>LEFT(FOC[[#This Row],[combo]],FIND("@",FOC[[#This Row],[combo]])-1)</f>
        <v/>
      </c>
    </row>
    <row r="1733">
      <c r="A1733" t="inlineStr">
        <is>
          <t>PKGK24VE0009628A</t>
        </is>
      </c>
      <c r="B1733" t="inlineStr">
        <is>
          <t>O</t>
        </is>
      </c>
      <c r="C1733">
        <f>FOC[[#This Row],[ppo_no]]&amp;FOC[[#This Row],[usage]]&amp;IFERROR(VALUE(FOC[[#This Row],[Column1]]),FOC[[#This Row],[Column1]])</f>
        <v/>
      </c>
      <c r="D1733" t="inlineStr">
        <is>
          <t>421@SKY BLUE</t>
        </is>
      </c>
      <c r="E1733" t="n">
        <v>2334</v>
      </c>
      <c r="F1733" t="n">
        <v>0</v>
      </c>
      <c r="G1733">
        <f>LEFT(FOC[[#This Row],[combo]],FIND("@",FOC[[#This Row],[combo]])-1)</f>
        <v/>
      </c>
    </row>
    <row r="1734">
      <c r="A1734" t="inlineStr">
        <is>
          <t>PKGK24VE0009385A</t>
        </is>
      </c>
      <c r="B1734" t="inlineStr">
        <is>
          <t>Z</t>
        </is>
      </c>
      <c r="C1734">
        <f>FOC[[#This Row],[ppo_no]]&amp;FOC[[#This Row],[usage]]&amp;IFERROR(VALUE(FOC[[#This Row],[Column1]]),FOC[[#This Row],[Column1]])</f>
        <v/>
      </c>
      <c r="D1734" t="inlineStr">
        <is>
          <t>914@WHITE</t>
        </is>
      </c>
      <c r="E1734" t="n">
        <v>785</v>
      </c>
      <c r="F1734" t="n">
        <v>40</v>
      </c>
      <c r="G1734">
        <f>LEFT(FOC[[#This Row],[combo]],FIND("@",FOC[[#This Row],[combo]])-1)</f>
        <v/>
      </c>
    </row>
    <row r="1735">
      <c r="A1735" t="inlineStr">
        <is>
          <t>PKGK24VE0009386A</t>
        </is>
      </c>
      <c r="B1735" t="inlineStr">
        <is>
          <t>Z</t>
        </is>
      </c>
      <c r="C1735">
        <f>FOC[[#This Row],[ppo_no]]&amp;FOC[[#This Row],[usage]]&amp;IFERROR(VALUE(FOC[[#This Row],[Column1]]),FOC[[#This Row],[Column1]])</f>
        <v/>
      </c>
      <c r="D1735" t="inlineStr">
        <is>
          <t>912@WHITE</t>
        </is>
      </c>
      <c r="E1735" t="n">
        <v>865</v>
      </c>
      <c r="F1735" t="n">
        <v>29</v>
      </c>
      <c r="G1735">
        <f>LEFT(FOC[[#This Row],[combo]],FIND("@",FOC[[#This Row],[combo]])-1)</f>
        <v/>
      </c>
    </row>
    <row r="1736">
      <c r="A1736" t="inlineStr">
        <is>
          <t>PKGK24VE0009623A</t>
        </is>
      </c>
      <c r="B1736" t="inlineStr">
        <is>
          <t>O</t>
        </is>
      </c>
      <c r="C1736">
        <f>FOC[[#This Row],[ppo_no]]&amp;FOC[[#This Row],[usage]]&amp;IFERROR(VALUE(FOC[[#This Row],[Column1]]),FOC[[#This Row],[Column1]])</f>
        <v/>
      </c>
      <c r="D1736" t="inlineStr">
        <is>
          <t>100@WHITE</t>
        </is>
      </c>
      <c r="E1736" t="n">
        <v>4554</v>
      </c>
      <c r="F1736" t="n">
        <v>0</v>
      </c>
      <c r="G1736">
        <f>LEFT(FOC[[#This Row],[combo]],FIND("@",FOC[[#This Row],[combo]])-1)</f>
        <v/>
      </c>
    </row>
    <row r="1737">
      <c r="A1737" t="inlineStr">
        <is>
          <t>PKGK24VE0009623A</t>
        </is>
      </c>
      <c r="B1737" t="inlineStr">
        <is>
          <t>F</t>
        </is>
      </c>
      <c r="C1737">
        <f>FOC[[#This Row],[ppo_no]]&amp;FOC[[#This Row],[usage]]&amp;IFERROR(VALUE(FOC[[#This Row],[Column1]]),FOC[[#This Row],[Column1]])</f>
        <v/>
      </c>
      <c r="D1737" t="inlineStr">
        <is>
          <t>100@WHITE</t>
        </is>
      </c>
      <c r="E1737" t="n">
        <v>4557</v>
      </c>
      <c r="F1737" t="n">
        <v>0</v>
      </c>
      <c r="G1737">
        <f>LEFT(FOC[[#This Row],[combo]],FIND("@",FOC[[#This Row],[combo]])-1)</f>
        <v/>
      </c>
    </row>
    <row r="1738">
      <c r="A1738" t="inlineStr">
        <is>
          <t>PKGK24VE0009486D</t>
        </is>
      </c>
      <c r="B1738" t="inlineStr">
        <is>
          <t>F</t>
        </is>
      </c>
      <c r="C1738">
        <f>FOC[[#This Row],[ppo_no]]&amp;FOC[[#This Row],[usage]]&amp;IFERROR(VALUE(FOC[[#This Row],[Column1]]),FOC[[#This Row],[Column1]])</f>
        <v/>
      </c>
      <c r="D1738" t="inlineStr">
        <is>
          <t>JEP0426AQA@AQUA</t>
        </is>
      </c>
      <c r="E1738" t="n">
        <v>2166</v>
      </c>
      <c r="F1738" t="n">
        <v>0</v>
      </c>
      <c r="G1738">
        <f>LEFT(FOC[[#This Row],[combo]],FIND("@",FOC[[#This Row],[combo]])-1)</f>
        <v/>
      </c>
    </row>
    <row r="1739">
      <c r="A1739" t="inlineStr">
        <is>
          <t>PKGK24VE0009486D</t>
        </is>
      </c>
      <c r="B1739" t="inlineStr">
        <is>
          <t>F</t>
        </is>
      </c>
      <c r="C1739">
        <f>FOC[[#This Row],[ppo_no]]&amp;FOC[[#This Row],[usage]]&amp;IFERROR(VALUE(FOC[[#This Row],[Column1]]),FOC[[#This Row],[Column1]])</f>
        <v/>
      </c>
      <c r="D1739" t="inlineStr">
        <is>
          <t>JEP0434ORG@Burnt Orange</t>
        </is>
      </c>
      <c r="E1739" t="n">
        <v>2135</v>
      </c>
      <c r="F1739" t="n">
        <v>0</v>
      </c>
      <c r="G1739">
        <f>LEFT(FOC[[#This Row],[combo]],FIND("@",FOC[[#This Row],[combo]])-1)</f>
        <v/>
      </c>
    </row>
    <row r="1740">
      <c r="A1740" t="inlineStr">
        <is>
          <t>PKGK24VE0008897A</t>
        </is>
      </c>
      <c r="B1740" t="inlineStr">
        <is>
          <t>B</t>
        </is>
      </c>
      <c r="C1740">
        <f>FOC[[#This Row],[ppo_no]]&amp;FOC[[#This Row],[usage]]&amp;IFERROR(VALUE(FOC[[#This Row],[Column1]]),FOC[[#This Row],[Column1]])</f>
        <v/>
      </c>
      <c r="D1740" t="inlineStr">
        <is>
          <t>JEP0436TEL@TEAL GREEN</t>
        </is>
      </c>
      <c r="E1740" t="n">
        <v>1901</v>
      </c>
      <c r="F1740" t="n">
        <v>0</v>
      </c>
      <c r="G1740">
        <f>LEFT(FOC[[#This Row],[combo]],FIND("@",FOC[[#This Row],[combo]])-1)</f>
        <v/>
      </c>
    </row>
    <row r="1741">
      <c r="A1741" t="inlineStr">
        <is>
          <t>PKGK24VE0004957I</t>
        </is>
      </c>
      <c r="B1741" t="inlineStr">
        <is>
          <t>B</t>
        </is>
      </c>
      <c r="C1741">
        <f>FOC[[#This Row],[ppo_no]]&amp;FOC[[#This Row],[usage]]&amp;IFERROR(VALUE(FOC[[#This Row],[Column1]]),FOC[[#This Row],[Column1]])</f>
        <v/>
      </c>
      <c r="D1741" t="inlineStr">
        <is>
          <t>JEP0317NAV@navy</t>
        </is>
      </c>
      <c r="E1741" t="n">
        <v>2703.5</v>
      </c>
      <c r="F1741" t="n">
        <v>4</v>
      </c>
      <c r="G1741">
        <f>LEFT(FOC[[#This Row],[combo]],FIND("@",FOC[[#This Row],[combo]])-1)</f>
        <v/>
      </c>
    </row>
    <row r="1742">
      <c r="A1742" t="inlineStr">
        <is>
          <t>PKGK24VE0004664C</t>
        </is>
      </c>
      <c r="B1742" t="inlineStr">
        <is>
          <t>B</t>
        </is>
      </c>
      <c r="C1742">
        <f>FOC[[#This Row],[ppo_no]]&amp;FOC[[#This Row],[usage]]&amp;IFERROR(VALUE(FOC[[#This Row],[Column1]]),FOC[[#This Row],[Column1]])</f>
        <v/>
      </c>
      <c r="D1742" t="inlineStr">
        <is>
          <t>JEP0444MNV@Navy circle geo</t>
        </is>
      </c>
      <c r="E1742" t="n">
        <v>1691.5</v>
      </c>
      <c r="F1742" t="n">
        <v>2.5</v>
      </c>
      <c r="G1742">
        <f>LEFT(FOC[[#This Row],[combo]],FIND("@",FOC[[#This Row],[combo]])-1)</f>
        <v/>
      </c>
    </row>
    <row r="1743">
      <c r="A1743" t="inlineStr">
        <is>
          <t>PKGK24VE0009486G</t>
        </is>
      </c>
      <c r="B1743" t="inlineStr">
        <is>
          <t>F</t>
        </is>
      </c>
      <c r="C1743">
        <f>FOC[[#This Row],[ppo_no]]&amp;FOC[[#This Row],[usage]]&amp;IFERROR(VALUE(FOC[[#This Row],[Column1]]),FOC[[#This Row],[Column1]])</f>
        <v/>
      </c>
      <c r="D1743" t="inlineStr">
        <is>
          <t>JEP0402DGN@DARK GREEN</t>
        </is>
      </c>
      <c r="E1743" t="n">
        <v>1281</v>
      </c>
      <c r="F1743" t="n">
        <v>0</v>
      </c>
      <c r="G1743">
        <f>LEFT(FOC[[#This Row],[combo]],FIND("@",FOC[[#This Row],[combo]])-1)</f>
        <v/>
      </c>
    </row>
    <row r="1744">
      <c r="A1744" t="inlineStr">
        <is>
          <t>PKGK24VE0006001D</t>
        </is>
      </c>
      <c r="B1744" t="inlineStr">
        <is>
          <t>B</t>
        </is>
      </c>
      <c r="C1744">
        <f>FOC[[#This Row],[ppo_no]]&amp;FOC[[#This Row],[usage]]&amp;IFERROR(VALUE(FOC[[#This Row],[Column1]]),FOC[[#This Row],[Column1]])</f>
        <v/>
      </c>
      <c r="D1744" t="inlineStr">
        <is>
          <t>JEP0440BPK@Bright Pink 17-2036 TCX</t>
        </is>
      </c>
      <c r="E1744" t="n">
        <v>1856.5</v>
      </c>
      <c r="F1744" t="n">
        <v>22</v>
      </c>
      <c r="G1744">
        <f>LEFT(FOC[[#This Row],[combo]],FIND("@",FOC[[#This Row],[combo]])-1)</f>
        <v/>
      </c>
    </row>
    <row r="1745">
      <c r="A1745" t="inlineStr">
        <is>
          <t>PKGK24VE0009486J</t>
        </is>
      </c>
      <c r="B1745" t="inlineStr">
        <is>
          <t>O</t>
        </is>
      </c>
      <c r="C1745">
        <f>FOC[[#This Row],[ppo_no]]&amp;FOC[[#This Row],[usage]]&amp;IFERROR(VALUE(FOC[[#This Row],[Column1]]),FOC[[#This Row],[Column1]])</f>
        <v/>
      </c>
      <c r="D1745" t="inlineStr">
        <is>
          <t>JEP0406WNE@Port Royale  19-1627 TCX</t>
        </is>
      </c>
      <c r="E1745" t="n">
        <v>2746</v>
      </c>
      <c r="F1745" t="n">
        <v>0</v>
      </c>
      <c r="G1745">
        <f>LEFT(FOC[[#This Row],[combo]],FIND("@",FOC[[#This Row],[combo]])-1)</f>
        <v/>
      </c>
    </row>
    <row r="1746">
      <c r="A1746" t="inlineStr">
        <is>
          <t>PKGK24VE0009486J</t>
        </is>
      </c>
      <c r="B1746" t="inlineStr">
        <is>
          <t>F</t>
        </is>
      </c>
      <c r="C1746">
        <f>FOC[[#This Row],[ppo_no]]&amp;FOC[[#This Row],[usage]]&amp;IFERROR(VALUE(FOC[[#This Row],[Column1]]),FOC[[#This Row],[Column1]])</f>
        <v/>
      </c>
      <c r="D1746" t="inlineStr">
        <is>
          <t>JEP0406WNE@Port Royale  19-1627 TCX</t>
        </is>
      </c>
      <c r="E1746" t="n">
        <v>2766</v>
      </c>
      <c r="F1746" t="n">
        <v>0</v>
      </c>
      <c r="G1746">
        <f>LEFT(FOC[[#This Row],[combo]],FIND("@",FOC[[#This Row],[combo]])-1)</f>
        <v/>
      </c>
    </row>
    <row r="1747">
      <c r="A1747" t="inlineStr">
        <is>
          <t>PKGK24VE0000723B</t>
        </is>
      </c>
      <c r="B1747" t="inlineStr">
        <is>
          <t>F</t>
        </is>
      </c>
      <c r="C1747">
        <f>FOC[[#This Row],[ppo_no]]&amp;FOC[[#This Row],[usage]]&amp;IFERROR(VALUE(FOC[[#This Row],[Column1]]),FOC[[#This Row],[Column1]])</f>
        <v/>
      </c>
      <c r="D1747" t="inlineStr">
        <is>
          <t>JEA0003NAV@Navy</t>
        </is>
      </c>
      <c r="E1747" t="n">
        <v>870</v>
      </c>
      <c r="F1747" t="n">
        <v>0</v>
      </c>
      <c r="G1747">
        <f>LEFT(FOC[[#This Row],[combo]],FIND("@",FOC[[#This Row],[combo]])-1)</f>
        <v/>
      </c>
    </row>
    <row r="1748">
      <c r="A1748" t="inlineStr">
        <is>
          <t>PKGK24VE0009386A</t>
        </is>
      </c>
      <c r="B1748" t="inlineStr">
        <is>
          <t>M1</t>
        </is>
      </c>
      <c r="C1748">
        <f>FOC[[#This Row],[ppo_no]]&amp;FOC[[#This Row],[usage]]&amp;IFERROR(VALUE(FOC[[#This Row],[Column1]]),FOC[[#This Row],[Column1]])</f>
        <v/>
      </c>
      <c r="D1748" t="inlineStr">
        <is>
          <t>912@WHITE</t>
        </is>
      </c>
      <c r="E1748" t="n">
        <v>366.5</v>
      </c>
      <c r="F1748" t="n">
        <v>0</v>
      </c>
      <c r="G1748">
        <f>LEFT(FOC[[#This Row],[combo]],FIND("@",FOC[[#This Row],[combo]])-1)</f>
        <v/>
      </c>
    </row>
    <row r="1749">
      <c r="A1749" t="inlineStr">
        <is>
          <t>PKGK25VE0009383A</t>
        </is>
      </c>
      <c r="B1749" t="inlineStr">
        <is>
          <t>B</t>
        </is>
      </c>
      <c r="C1749">
        <f>FOC[[#This Row],[ppo_no]]&amp;FOC[[#This Row],[usage]]&amp;IFERROR(VALUE(FOC[[#This Row],[Column1]]),FOC[[#This Row],[Column1]])</f>
        <v/>
      </c>
      <c r="D1749" t="inlineStr">
        <is>
          <t>040@GREY</t>
        </is>
      </c>
      <c r="E1749" t="n">
        <v>876</v>
      </c>
      <c r="F1749" t="n">
        <v>0</v>
      </c>
      <c r="G1749">
        <f>LEFT(FOC[[#This Row],[combo]],FIND("@",FOC[[#This Row],[combo]])-1)</f>
        <v/>
      </c>
    </row>
    <row r="1750">
      <c r="A1750" t="inlineStr">
        <is>
          <t>PKGK24VE0009621A</t>
        </is>
      </c>
      <c r="B1750" t="inlineStr">
        <is>
          <t>M2</t>
        </is>
      </c>
      <c r="C1750">
        <f>FOC[[#This Row],[ppo_no]]&amp;FOC[[#This Row],[usage]]&amp;IFERROR(VALUE(FOC[[#This Row],[Column1]]),FOC[[#This Row],[Column1]])</f>
        <v/>
      </c>
      <c r="D1750" t="inlineStr">
        <is>
          <t>006@MIDNIGHT</t>
        </is>
      </c>
      <c r="E1750" t="n">
        <v>50</v>
      </c>
      <c r="F1750" t="n">
        <v>2.5</v>
      </c>
      <c r="G1750">
        <f>LEFT(FOC[[#This Row],[combo]],FIND("@",FOC[[#This Row],[combo]])-1)</f>
        <v/>
      </c>
    </row>
    <row r="1751">
      <c r="A1751" t="inlineStr">
        <is>
          <t>PKGK24VE0004778A</t>
        </is>
      </c>
      <c r="B1751" t="inlineStr">
        <is>
          <t>Y</t>
        </is>
      </c>
      <c r="C1751">
        <f>FOC[[#This Row],[ppo_no]]&amp;FOC[[#This Row],[usage]]&amp;IFERROR(VALUE(FOC[[#This Row],[Column1]]),FOC[[#This Row],[Column1]])</f>
        <v/>
      </c>
      <c r="D1751" t="inlineStr">
        <is>
          <t>440@Beetle</t>
        </is>
      </c>
      <c r="E1751" t="n">
        <v>3379</v>
      </c>
      <c r="F1751" t="n">
        <v>15</v>
      </c>
      <c r="G1751">
        <f>LEFT(FOC[[#This Row],[combo]],FIND("@",FOC[[#This Row],[combo]])-1)</f>
        <v/>
      </c>
    </row>
    <row r="1752">
      <c r="A1752" t="inlineStr">
        <is>
          <t>PKGK25VE0009383A</t>
        </is>
      </c>
      <c r="B1752" t="inlineStr">
        <is>
          <t>O</t>
        </is>
      </c>
      <c r="C1752">
        <f>FOC[[#This Row],[ppo_no]]&amp;FOC[[#This Row],[usage]]&amp;IFERROR(VALUE(FOC[[#This Row],[Column1]]),FOC[[#This Row],[Column1]])</f>
        <v/>
      </c>
      <c r="D1752" t="inlineStr">
        <is>
          <t>640@PALE PINK</t>
        </is>
      </c>
      <c r="E1752" t="n">
        <v>2118</v>
      </c>
      <c r="F1752" t="n">
        <v>0</v>
      </c>
      <c r="G1752">
        <f>LEFT(FOC[[#This Row],[combo]],FIND("@",FOC[[#This Row],[combo]])-1)</f>
        <v/>
      </c>
    </row>
    <row r="1753">
      <c r="A1753" t="inlineStr">
        <is>
          <t>PKGK25VE0009383A</t>
        </is>
      </c>
      <c r="B1753" t="inlineStr">
        <is>
          <t>F</t>
        </is>
      </c>
      <c r="C1753">
        <f>FOC[[#This Row],[ppo_no]]&amp;FOC[[#This Row],[usage]]&amp;IFERROR(VALUE(FOC[[#This Row],[Column1]]),FOC[[#This Row],[Column1]])</f>
        <v/>
      </c>
      <c r="D1753" t="inlineStr">
        <is>
          <t>640@PALE PINK</t>
        </is>
      </c>
      <c r="E1753" t="n">
        <v>4166</v>
      </c>
      <c r="F1753" t="n">
        <v>0</v>
      </c>
      <c r="G1753">
        <f>LEFT(FOC[[#This Row],[combo]],FIND("@",FOC[[#This Row],[combo]])-1)</f>
        <v/>
      </c>
    </row>
    <row r="1754">
      <c r="A1754" t="inlineStr">
        <is>
          <t>PKGK25VE0009383A</t>
        </is>
      </c>
      <c r="B1754" t="inlineStr">
        <is>
          <t>O</t>
        </is>
      </c>
      <c r="C1754">
        <f>FOC[[#This Row],[ppo_no]]&amp;FOC[[#This Row],[usage]]&amp;IFERROR(VALUE(FOC[[#This Row],[Column1]]),FOC[[#This Row],[Column1]])</f>
        <v/>
      </c>
      <c r="D1754" t="inlineStr">
        <is>
          <t>040@GREY</t>
        </is>
      </c>
      <c r="E1754" t="n">
        <v>1076</v>
      </c>
      <c r="F1754" t="n">
        <v>0</v>
      </c>
      <c r="G1754">
        <f>LEFT(FOC[[#This Row],[combo]],FIND("@",FOC[[#This Row],[combo]])-1)</f>
        <v/>
      </c>
    </row>
    <row r="1755">
      <c r="A1755" t="inlineStr">
        <is>
          <t>PKGK25VE0009383A</t>
        </is>
      </c>
      <c r="B1755" t="inlineStr">
        <is>
          <t>O</t>
        </is>
      </c>
      <c r="C1755">
        <f>FOC[[#This Row],[ppo_no]]&amp;FOC[[#This Row],[usage]]&amp;IFERROR(VALUE(FOC[[#This Row],[Column1]]),FOC[[#This Row],[Column1]])</f>
        <v/>
      </c>
      <c r="D1755" t="inlineStr">
        <is>
          <t>400@Blue</t>
        </is>
      </c>
      <c r="E1755" t="n">
        <v>1062</v>
      </c>
      <c r="F1755" t="n">
        <v>0</v>
      </c>
      <c r="G1755">
        <f>LEFT(FOC[[#This Row],[combo]],FIND("@",FOC[[#This Row],[combo]])-1)</f>
        <v/>
      </c>
    </row>
    <row r="1756">
      <c r="A1756" t="inlineStr">
        <is>
          <t>PKGK24VE0009486J</t>
        </is>
      </c>
      <c r="B1756" t="inlineStr">
        <is>
          <t>B</t>
        </is>
      </c>
      <c r="C1756">
        <f>FOC[[#This Row],[ppo_no]]&amp;FOC[[#This Row],[usage]]&amp;IFERROR(VALUE(FOC[[#This Row],[Column1]]),FOC[[#This Row],[Column1]])</f>
        <v/>
      </c>
      <c r="D1756" t="inlineStr">
        <is>
          <t>JEP0406RYL@Blueprint 19-3939 TCX</t>
        </is>
      </c>
      <c r="E1756" t="n">
        <v>1238.8</v>
      </c>
      <c r="F1756" t="n">
        <v>18</v>
      </c>
      <c r="G1756">
        <f>LEFT(FOC[[#This Row],[combo]],FIND("@",FOC[[#This Row],[combo]])-1)</f>
        <v/>
      </c>
    </row>
    <row r="1757">
      <c r="A1757" t="inlineStr">
        <is>
          <t>PKGK24VE0000387D</t>
        </is>
      </c>
      <c r="B1757" t="inlineStr">
        <is>
          <t>B</t>
        </is>
      </c>
      <c r="C1757">
        <f>FOC[[#This Row],[ppo_no]]&amp;FOC[[#This Row],[usage]]&amp;IFERROR(VALUE(FOC[[#This Row],[Column1]]),FOC[[#This Row],[Column1]])</f>
        <v/>
      </c>
      <c r="D1757" t="inlineStr">
        <is>
          <t>JEP0394CAM@Camel 17-1409 TCX</t>
        </is>
      </c>
      <c r="E1757" t="n">
        <v>2713.5</v>
      </c>
      <c r="F1757" t="n">
        <v>0</v>
      </c>
      <c r="G1757">
        <f>LEFT(FOC[[#This Row],[combo]],FIND("@",FOC[[#This Row],[combo]])-1)</f>
        <v/>
      </c>
    </row>
    <row r="1758">
      <c r="A1758" t="inlineStr">
        <is>
          <t>PKGK24VE0000723B</t>
        </is>
      </c>
      <c r="B1758" t="inlineStr">
        <is>
          <t>O</t>
        </is>
      </c>
      <c r="C1758">
        <f>FOC[[#This Row],[ppo_no]]&amp;FOC[[#This Row],[usage]]&amp;IFERROR(VALUE(FOC[[#This Row],[Column1]]),FOC[[#This Row],[Column1]])</f>
        <v/>
      </c>
      <c r="D1758" t="inlineStr">
        <is>
          <t>JEA0003NAV@Navy</t>
        </is>
      </c>
      <c r="E1758" t="n">
        <v>867</v>
      </c>
      <c r="F1758" t="n">
        <v>0</v>
      </c>
      <c r="G1758">
        <f>LEFT(FOC[[#This Row],[combo]],FIND("@",FOC[[#This Row],[combo]])-1)</f>
        <v/>
      </c>
    </row>
    <row r="1759">
      <c r="A1759" t="inlineStr">
        <is>
          <t>PKGK24VE0009486G</t>
        </is>
      </c>
      <c r="B1759" t="inlineStr">
        <is>
          <t>O</t>
        </is>
      </c>
      <c r="C1759">
        <f>FOC[[#This Row],[ppo_no]]&amp;FOC[[#This Row],[usage]]&amp;IFERROR(VALUE(FOC[[#This Row],[Column1]]),FOC[[#This Row],[Column1]])</f>
        <v/>
      </c>
      <c r="D1759" t="inlineStr">
        <is>
          <t>JEP0402DGN@DARK GREEN</t>
        </is>
      </c>
      <c r="E1759" t="n">
        <v>1252</v>
      </c>
      <c r="F1759" t="n">
        <v>0</v>
      </c>
      <c r="G1759">
        <f>LEFT(FOC[[#This Row],[combo]],FIND("@",FOC[[#This Row],[combo]])-1)</f>
        <v/>
      </c>
    </row>
    <row r="1760">
      <c r="A1760" t="inlineStr">
        <is>
          <t>PKGK25VE0009383A</t>
        </is>
      </c>
      <c r="B1760" t="inlineStr">
        <is>
          <t>B</t>
        </is>
      </c>
      <c r="C1760">
        <f>FOC[[#This Row],[ppo_no]]&amp;FOC[[#This Row],[usage]]&amp;IFERROR(VALUE(FOC[[#This Row],[Column1]]),FOC[[#This Row],[Column1]])</f>
        <v/>
      </c>
      <c r="D1760" t="inlineStr">
        <is>
          <t>400@Blue</t>
        </is>
      </c>
      <c r="E1760" t="n">
        <v>892</v>
      </c>
      <c r="F1760" t="n">
        <v>10</v>
      </c>
      <c r="G1760">
        <f>LEFT(FOC[[#This Row],[combo]],FIND("@",FOC[[#This Row],[combo]])-1)</f>
        <v/>
      </c>
    </row>
    <row r="1761">
      <c r="A1761" t="inlineStr">
        <is>
          <t>PKGK24VE0008797A</t>
        </is>
      </c>
      <c r="B1761" t="inlineStr">
        <is>
          <t>B</t>
        </is>
      </c>
      <c r="C1761">
        <f>FOC[[#This Row],[ppo_no]]&amp;FOC[[#This Row],[usage]]&amp;IFERROR(VALUE(FOC[[#This Row],[Column1]]),FOC[[#This Row],[Column1]])</f>
        <v/>
      </c>
      <c r="D1761" t="inlineStr">
        <is>
          <t>JEP0429NAV@navy</t>
        </is>
      </c>
      <c r="E1761" t="n">
        <v>6708.5</v>
      </c>
      <c r="F1761" t="n">
        <v>4</v>
      </c>
      <c r="G1761">
        <f>LEFT(FOC[[#This Row],[combo]],FIND("@",FOC[[#This Row],[combo]])-1)</f>
        <v/>
      </c>
    </row>
    <row r="1762">
      <c r="A1762" t="inlineStr">
        <is>
          <t>PKGK24VE0000387D</t>
        </is>
      </c>
      <c r="B1762" t="inlineStr">
        <is>
          <t>O</t>
        </is>
      </c>
      <c r="C1762">
        <f>FOC[[#This Row],[ppo_no]]&amp;FOC[[#This Row],[usage]]&amp;IFERROR(VALUE(FOC[[#This Row],[Column1]]),FOC[[#This Row],[Column1]])</f>
        <v/>
      </c>
      <c r="D1762" t="inlineStr">
        <is>
          <t>JEP0394CAM@Camel 17-1409 TCX</t>
        </is>
      </c>
      <c r="E1762" t="n">
        <v>2396</v>
      </c>
      <c r="F1762" t="n">
        <v>0</v>
      </c>
      <c r="G1762">
        <f>LEFT(FOC[[#This Row],[combo]],FIND("@",FOC[[#This Row],[combo]])-1)</f>
        <v/>
      </c>
    </row>
    <row r="1763">
      <c r="A1763" t="inlineStr">
        <is>
          <t>PKGK24VE0009486E</t>
        </is>
      </c>
      <c r="B1763" t="inlineStr">
        <is>
          <t>F</t>
        </is>
      </c>
      <c r="C1763">
        <f>FOC[[#This Row],[ppo_no]]&amp;FOC[[#This Row],[usage]]&amp;IFERROR(VALUE(FOC[[#This Row],[Column1]]),FOC[[#This Row],[Column1]])</f>
        <v/>
      </c>
      <c r="D1763" t="inlineStr">
        <is>
          <t>JEP0373DGY@Dark Grey</t>
        </is>
      </c>
      <c r="E1763" t="n">
        <v>1304</v>
      </c>
      <c r="F1763" t="n">
        <v>0</v>
      </c>
      <c r="G1763">
        <f>LEFT(FOC[[#This Row],[combo]],FIND("@",FOC[[#This Row],[combo]])-1)</f>
        <v/>
      </c>
    </row>
    <row r="1764">
      <c r="A1764" t="inlineStr">
        <is>
          <t>PKGK24VE0008797A</t>
        </is>
      </c>
      <c r="B1764" t="inlineStr">
        <is>
          <t>B</t>
        </is>
      </c>
      <c r="C1764">
        <f>FOC[[#This Row],[ppo_no]]&amp;FOC[[#This Row],[usage]]&amp;IFERROR(VALUE(FOC[[#This Row],[Column1]]),FOC[[#This Row],[Column1]])</f>
        <v/>
      </c>
      <c r="D1764" t="inlineStr">
        <is>
          <t>JEP0429TQB@Turq Blue 14-4310 TCX</t>
        </is>
      </c>
      <c r="E1764" t="n">
        <v>5322.5</v>
      </c>
      <c r="F1764" t="n">
        <v>142</v>
      </c>
      <c r="G1764">
        <f>LEFT(FOC[[#This Row],[combo]],FIND("@",FOC[[#This Row],[combo]])-1)</f>
        <v/>
      </c>
    </row>
    <row r="1765">
      <c r="A1765" t="inlineStr">
        <is>
          <t>PKGK24VE0009486E</t>
        </is>
      </c>
      <c r="B1765" t="inlineStr">
        <is>
          <t>O</t>
        </is>
      </c>
      <c r="C1765">
        <f>FOC[[#This Row],[ppo_no]]&amp;FOC[[#This Row],[usage]]&amp;IFERROR(VALUE(FOC[[#This Row],[Column1]]),FOC[[#This Row],[Column1]])</f>
        <v/>
      </c>
      <c r="D1765" t="inlineStr">
        <is>
          <t>JEP0373DGY@Dark Grey</t>
        </is>
      </c>
      <c r="E1765" t="n">
        <v>1315</v>
      </c>
      <c r="F1765" t="n">
        <v>0</v>
      </c>
      <c r="G1765">
        <f>LEFT(FOC[[#This Row],[combo]],FIND("@",FOC[[#This Row],[combo]])-1)</f>
        <v/>
      </c>
    </row>
    <row r="1766">
      <c r="A1766" t="inlineStr">
        <is>
          <t>PKGK24VE0009893G</t>
        </is>
      </c>
      <c r="B1766" t="inlineStr">
        <is>
          <t>B</t>
        </is>
      </c>
      <c r="C1766">
        <f>FOC[[#This Row],[ppo_no]]&amp;FOC[[#This Row],[usage]]&amp;IFERROR(VALUE(FOC[[#This Row],[Column1]]),FOC[[#This Row],[Column1]])</f>
        <v/>
      </c>
      <c r="D1766" t="inlineStr">
        <is>
          <t>JEP0317WHT@White</t>
        </is>
      </c>
      <c r="E1766" t="n">
        <v>3417</v>
      </c>
      <c r="F1766" t="n">
        <v>0</v>
      </c>
      <c r="G1766">
        <f>LEFT(FOC[[#This Row],[combo]],FIND("@",FOC[[#This Row],[combo]])-1)</f>
        <v/>
      </c>
    </row>
    <row r="1767">
      <c r="A1767" t="inlineStr">
        <is>
          <t>PKGK24VE0009486E</t>
        </is>
      </c>
      <c r="B1767" t="inlineStr">
        <is>
          <t>B</t>
        </is>
      </c>
      <c r="C1767">
        <f>FOC[[#This Row],[ppo_no]]&amp;FOC[[#This Row],[usage]]&amp;IFERROR(VALUE(FOC[[#This Row],[Column1]]),FOC[[#This Row],[Column1]])</f>
        <v/>
      </c>
      <c r="D1767" t="inlineStr">
        <is>
          <t>JEP0373DGY@Dark Grey</t>
        </is>
      </c>
      <c r="E1767" t="n">
        <v>1195</v>
      </c>
      <c r="F1767" t="n">
        <v>0.5</v>
      </c>
      <c r="G1767">
        <f>LEFT(FOC[[#This Row],[combo]],FIND("@",FOC[[#This Row],[combo]])-1)</f>
        <v/>
      </c>
    </row>
    <row r="1768">
      <c r="A1768" t="inlineStr">
        <is>
          <t>PKGK24VE0000387D</t>
        </is>
      </c>
      <c r="B1768" t="inlineStr">
        <is>
          <t>R</t>
        </is>
      </c>
      <c r="C1768">
        <f>FOC[[#This Row],[ppo_no]]&amp;FOC[[#This Row],[usage]]&amp;IFERROR(VALUE(FOC[[#This Row],[Column1]]),FOC[[#This Row],[Column1]])</f>
        <v/>
      </c>
      <c r="D1768" t="inlineStr">
        <is>
          <t>JEP0394CAM@Camel 17-1409 TCX</t>
        </is>
      </c>
      <c r="E1768" t="n">
        <v>186</v>
      </c>
      <c r="F1768" t="n">
        <v>5.5</v>
      </c>
      <c r="G1768">
        <f>LEFT(FOC[[#This Row],[combo]],FIND("@",FOC[[#This Row],[combo]])-1)</f>
        <v/>
      </c>
    </row>
    <row r="1769">
      <c r="A1769" t="inlineStr">
        <is>
          <t>PKGK24VE0000845D</t>
        </is>
      </c>
      <c r="B1769" t="inlineStr">
        <is>
          <t>B</t>
        </is>
      </c>
      <c r="C1769">
        <f>FOC[[#This Row],[ppo_no]]&amp;FOC[[#This Row],[usage]]&amp;IFERROR(VALUE(FOC[[#This Row],[Column1]]),FOC[[#This Row],[Column1]])</f>
        <v/>
      </c>
      <c r="D1769" t="inlineStr">
        <is>
          <t>JEP0422PET@Petrol blue</t>
        </is>
      </c>
      <c r="E1769" t="n">
        <v>3192.6</v>
      </c>
      <c r="F1769" t="n">
        <v>31</v>
      </c>
      <c r="G1769">
        <f>LEFT(FOC[[#This Row],[combo]],FIND("@",FOC[[#This Row],[combo]])-1)</f>
        <v/>
      </c>
    </row>
    <row r="1770">
      <c r="A1770" t="inlineStr">
        <is>
          <t>PKGK24VE0008797A</t>
        </is>
      </c>
      <c r="B1770" t="inlineStr">
        <is>
          <t>B</t>
        </is>
      </c>
      <c r="C1770">
        <f>FOC[[#This Row],[ppo_no]]&amp;FOC[[#This Row],[usage]]&amp;IFERROR(VALUE(FOC[[#This Row],[Column1]]),FOC[[#This Row],[Column1]])</f>
        <v/>
      </c>
      <c r="D1770" t="inlineStr">
        <is>
          <t>JEP0429FRE@Chambray Blue  15-4030 TCX</t>
        </is>
      </c>
      <c r="E1770" t="n">
        <v>4918.5</v>
      </c>
      <c r="F1770" t="n">
        <v>280</v>
      </c>
      <c r="G1770">
        <f>LEFT(FOC[[#This Row],[combo]],FIND("@",FOC[[#This Row],[combo]])-1)</f>
        <v/>
      </c>
    </row>
    <row r="1771">
      <c r="A1771" t="inlineStr">
        <is>
          <t>PKGK24VE0000845D</t>
        </is>
      </c>
      <c r="B1771" t="inlineStr">
        <is>
          <t>B</t>
        </is>
      </c>
      <c r="C1771">
        <f>FOC[[#This Row],[ppo_no]]&amp;FOC[[#This Row],[usage]]&amp;IFERROR(VALUE(FOC[[#This Row],[Column1]]),FOC[[#This Row],[Column1]])</f>
        <v/>
      </c>
      <c r="D1771" t="inlineStr">
        <is>
          <t>JEP0326NAV@NAVY</t>
        </is>
      </c>
      <c r="E1771" t="n">
        <v>5487.5</v>
      </c>
      <c r="F1771" t="n">
        <v>47</v>
      </c>
      <c r="G1771">
        <f>LEFT(FOC[[#This Row],[combo]],FIND("@",FOC[[#This Row],[combo]])-1)</f>
        <v/>
      </c>
    </row>
    <row r="1772">
      <c r="A1772" t="inlineStr">
        <is>
          <t>PKGK24VE0000845D</t>
        </is>
      </c>
      <c r="B1772" t="inlineStr">
        <is>
          <t>B</t>
        </is>
      </c>
      <c r="C1772">
        <f>FOC[[#This Row],[ppo_no]]&amp;FOC[[#This Row],[usage]]&amp;IFERROR(VALUE(FOC[[#This Row],[Column1]]),FOC[[#This Row],[Column1]])</f>
        <v/>
      </c>
      <c r="D1772" t="inlineStr">
        <is>
          <t>JEP0326BLK@BLACK</t>
        </is>
      </c>
      <c r="E1772" t="n">
        <v>4007.5</v>
      </c>
      <c r="F1772" t="n">
        <v>0</v>
      </c>
      <c r="G1772">
        <f>LEFT(FOC[[#This Row],[combo]],FIND("@",FOC[[#This Row],[combo]])-1)</f>
        <v/>
      </c>
    </row>
    <row r="1773">
      <c r="A1773" t="inlineStr">
        <is>
          <t>PKGK25VE0009383A</t>
        </is>
      </c>
      <c r="B1773" t="inlineStr">
        <is>
          <t>O</t>
        </is>
      </c>
      <c r="C1773">
        <f>FOC[[#This Row],[ppo_no]]&amp;FOC[[#This Row],[usage]]&amp;IFERROR(VALUE(FOC[[#This Row],[Column1]]),FOC[[#This Row],[Column1]])</f>
        <v/>
      </c>
      <c r="D1773" t="inlineStr">
        <is>
          <t>434@DEEP BLUE</t>
        </is>
      </c>
      <c r="E1773" t="n">
        <v>2131</v>
      </c>
      <c r="F1773" t="n">
        <v>0</v>
      </c>
      <c r="G1773">
        <f>LEFT(FOC[[#This Row],[combo]],FIND("@",FOC[[#This Row],[combo]])-1)</f>
        <v/>
      </c>
    </row>
    <row r="1774">
      <c r="A1774" t="inlineStr">
        <is>
          <t>PKGK25VE0009383A</t>
        </is>
      </c>
      <c r="B1774" t="inlineStr">
        <is>
          <t>F</t>
        </is>
      </c>
      <c r="C1774">
        <f>FOC[[#This Row],[ppo_no]]&amp;FOC[[#This Row],[usage]]&amp;IFERROR(VALUE(FOC[[#This Row],[Column1]]),FOC[[#This Row],[Column1]])</f>
        <v/>
      </c>
      <c r="D1774" t="inlineStr">
        <is>
          <t>040@GREY</t>
        </is>
      </c>
      <c r="E1774" t="n">
        <v>2155</v>
      </c>
      <c r="F1774" t="n">
        <v>0</v>
      </c>
      <c r="G1774">
        <f>LEFT(FOC[[#This Row],[combo]],FIND("@",FOC[[#This Row],[combo]])-1)</f>
        <v/>
      </c>
    </row>
    <row r="1775">
      <c r="A1775" t="inlineStr">
        <is>
          <t>PKGK25VE0009383A</t>
        </is>
      </c>
      <c r="B1775" t="inlineStr">
        <is>
          <t>F</t>
        </is>
      </c>
      <c r="C1775">
        <f>FOC[[#This Row],[ppo_no]]&amp;FOC[[#This Row],[usage]]&amp;IFERROR(VALUE(FOC[[#This Row],[Column1]]),FOC[[#This Row],[Column1]])</f>
        <v/>
      </c>
      <c r="D1775" t="inlineStr">
        <is>
          <t>400@Blue</t>
        </is>
      </c>
      <c r="E1775" t="n">
        <v>2146</v>
      </c>
      <c r="F1775" t="n">
        <v>0</v>
      </c>
      <c r="G1775">
        <f>LEFT(FOC[[#This Row],[combo]],FIND("@",FOC[[#This Row],[combo]])-1)</f>
        <v/>
      </c>
    </row>
    <row r="1776">
      <c r="A1776" t="inlineStr">
        <is>
          <t>PKGK25VE0009383A</t>
        </is>
      </c>
      <c r="B1776" t="inlineStr">
        <is>
          <t>F</t>
        </is>
      </c>
      <c r="C1776">
        <f>FOC[[#This Row],[ppo_no]]&amp;FOC[[#This Row],[usage]]&amp;IFERROR(VALUE(FOC[[#This Row],[Column1]]),FOC[[#This Row],[Column1]])</f>
        <v/>
      </c>
      <c r="D1776" t="inlineStr">
        <is>
          <t>434@DEEP BLUE</t>
        </is>
      </c>
      <c r="E1776" t="n">
        <v>4218</v>
      </c>
      <c r="F1776" t="n">
        <v>0</v>
      </c>
      <c r="G1776">
        <f>LEFT(FOC[[#This Row],[combo]],FIND("@",FOC[[#This Row],[combo]])-1)</f>
        <v/>
      </c>
    </row>
    <row r="1777">
      <c r="A1777" t="inlineStr">
        <is>
          <t>PKGK25VE0009383A</t>
        </is>
      </c>
      <c r="B1777" t="inlineStr">
        <is>
          <t>M1</t>
        </is>
      </c>
      <c r="C1777">
        <f>FOC[[#This Row],[ppo_no]]&amp;FOC[[#This Row],[usage]]&amp;IFERROR(VALUE(FOC[[#This Row],[Column1]]),FOC[[#This Row],[Column1]])</f>
        <v/>
      </c>
      <c r="D1777" t="inlineStr">
        <is>
          <t>400@Blue</t>
        </is>
      </c>
      <c r="E1777" t="n">
        <v>35</v>
      </c>
      <c r="F1777" t="n">
        <v>0</v>
      </c>
      <c r="G1777">
        <f>LEFT(FOC[[#This Row],[combo]],FIND("@",FOC[[#This Row],[combo]])-1)</f>
        <v/>
      </c>
    </row>
    <row r="1778">
      <c r="A1778" t="inlineStr">
        <is>
          <t>PKGK25VE0009383A</t>
        </is>
      </c>
      <c r="B1778" t="inlineStr">
        <is>
          <t>M1</t>
        </is>
      </c>
      <c r="C1778">
        <f>FOC[[#This Row],[ppo_no]]&amp;FOC[[#This Row],[usage]]&amp;IFERROR(VALUE(FOC[[#This Row],[Column1]]),FOC[[#This Row],[Column1]])</f>
        <v/>
      </c>
      <c r="D1778" t="inlineStr">
        <is>
          <t>640@PALE PINK</t>
        </is>
      </c>
      <c r="E1778" t="n">
        <v>49</v>
      </c>
      <c r="F1778" t="n">
        <v>5.5</v>
      </c>
      <c r="G1778">
        <f>LEFT(FOC[[#This Row],[combo]],FIND("@",FOC[[#This Row],[combo]])-1)</f>
        <v/>
      </c>
    </row>
    <row r="1779">
      <c r="A1779" t="inlineStr">
        <is>
          <t>PKGK25VE0009383A</t>
        </is>
      </c>
      <c r="B1779" t="inlineStr">
        <is>
          <t>B</t>
        </is>
      </c>
      <c r="C1779">
        <f>FOC[[#This Row],[ppo_no]]&amp;FOC[[#This Row],[usage]]&amp;IFERROR(VALUE(FOC[[#This Row],[Column1]]),FOC[[#This Row],[Column1]])</f>
        <v/>
      </c>
      <c r="D1779" t="inlineStr">
        <is>
          <t>434@DEEP BLUE</t>
        </is>
      </c>
      <c r="E1779" t="n">
        <v>1746</v>
      </c>
      <c r="F1779" t="n">
        <v>0</v>
      </c>
      <c r="G1779">
        <f>LEFT(FOC[[#This Row],[combo]],FIND("@",FOC[[#This Row],[combo]])-1)</f>
        <v/>
      </c>
    </row>
    <row r="1780">
      <c r="A1780" t="inlineStr">
        <is>
          <t>PKGK24VE0009621A</t>
        </is>
      </c>
      <c r="B1780" t="inlineStr">
        <is>
          <t>M1</t>
        </is>
      </c>
      <c r="C1780">
        <f>FOC[[#This Row],[ppo_no]]&amp;FOC[[#This Row],[usage]]&amp;IFERROR(VALUE(FOC[[#This Row],[Column1]]),FOC[[#This Row],[Column1]])</f>
        <v/>
      </c>
      <c r="D1780" t="inlineStr">
        <is>
          <t>006@MIDNIGHT</t>
        </is>
      </c>
      <c r="E1780" t="n">
        <v>144</v>
      </c>
      <c r="F1780" t="n">
        <v>0</v>
      </c>
      <c r="G1780">
        <f>LEFT(FOC[[#This Row],[combo]],FIND("@",FOC[[#This Row],[combo]])-1)</f>
        <v/>
      </c>
    </row>
    <row r="1781">
      <c r="A1781" t="inlineStr">
        <is>
          <t>PKGK24VE0004778A</t>
        </is>
      </c>
      <c r="B1781" t="inlineStr">
        <is>
          <t>B</t>
        </is>
      </c>
      <c r="C1781">
        <f>FOC[[#This Row],[ppo_no]]&amp;FOC[[#This Row],[usage]]&amp;IFERROR(VALUE(FOC[[#This Row],[Column1]]),FOC[[#This Row],[Column1]])</f>
        <v/>
      </c>
      <c r="D1781" t="inlineStr">
        <is>
          <t>440@NAVY</t>
        </is>
      </c>
      <c r="E1781" t="n">
        <v>3470</v>
      </c>
      <c r="F1781" t="n">
        <v>1</v>
      </c>
      <c r="G1781">
        <f>LEFT(FOC[[#This Row],[combo]],FIND("@",FOC[[#This Row],[combo]])-1)</f>
        <v/>
      </c>
    </row>
    <row r="1782">
      <c r="A1782" t="inlineStr">
        <is>
          <t>PKGK24VE0009893G</t>
        </is>
      </c>
      <c r="B1782" t="inlineStr">
        <is>
          <t>B</t>
        </is>
      </c>
      <c r="C1782">
        <f>FOC[[#This Row],[ppo_no]]&amp;FOC[[#This Row],[usage]]&amp;IFERROR(VALUE(FOC[[#This Row],[Column1]]),FOC[[#This Row],[Column1]])</f>
        <v/>
      </c>
      <c r="D1782" t="inlineStr">
        <is>
          <t>JEP0317DEN@DENIUM BLUE</t>
        </is>
      </c>
      <c r="E1782" t="n">
        <v>3116</v>
      </c>
      <c r="F1782" t="n">
        <v>100</v>
      </c>
      <c r="G1782">
        <f>LEFT(FOC[[#This Row],[combo]],FIND("@",FOC[[#This Row],[combo]])-1)</f>
        <v/>
      </c>
    </row>
    <row r="1783">
      <c r="A1783" t="inlineStr">
        <is>
          <t>PKGK25VE0009383A</t>
        </is>
      </c>
      <c r="B1783" t="inlineStr">
        <is>
          <t>M1</t>
        </is>
      </c>
      <c r="C1783">
        <f>FOC[[#This Row],[ppo_no]]&amp;FOC[[#This Row],[usage]]&amp;IFERROR(VALUE(FOC[[#This Row],[Column1]]),FOC[[#This Row],[Column1]])</f>
        <v/>
      </c>
      <c r="D1783" t="inlineStr">
        <is>
          <t>040@GREY</t>
        </is>
      </c>
      <c r="E1783" t="n">
        <v>35.5</v>
      </c>
      <c r="F1783" t="n">
        <v>3.5</v>
      </c>
      <c r="G1783">
        <f>LEFT(FOC[[#This Row],[combo]],FIND("@",FOC[[#This Row],[combo]])-1)</f>
        <v/>
      </c>
    </row>
    <row r="1784">
      <c r="A1784" t="inlineStr">
        <is>
          <t>PKGK25VE0009383A</t>
        </is>
      </c>
      <c r="B1784" t="inlineStr">
        <is>
          <t>M1</t>
        </is>
      </c>
      <c r="C1784">
        <f>FOC[[#This Row],[ppo_no]]&amp;FOC[[#This Row],[usage]]&amp;IFERROR(VALUE(FOC[[#This Row],[Column1]]),FOC[[#This Row],[Column1]])</f>
        <v/>
      </c>
      <c r="D1784" t="inlineStr">
        <is>
          <t>434@DEEP BLUE</t>
        </is>
      </c>
      <c r="E1784" t="n">
        <v>45</v>
      </c>
      <c r="F1784" t="n">
        <v>0</v>
      </c>
      <c r="G1784">
        <f>LEFT(FOC[[#This Row],[combo]],FIND("@",FOC[[#This Row],[combo]])-1)</f>
        <v/>
      </c>
    </row>
    <row r="1785">
      <c r="A1785" t="inlineStr">
        <is>
          <t>PKGK24VE0009386A</t>
        </is>
      </c>
      <c r="B1785" t="inlineStr">
        <is>
          <t>Y</t>
        </is>
      </c>
      <c r="C1785">
        <f>FOC[[#This Row],[ppo_no]]&amp;FOC[[#This Row],[usage]]&amp;IFERROR(VALUE(FOC[[#This Row],[Column1]]),FOC[[#This Row],[Column1]])</f>
        <v/>
      </c>
      <c r="D1785" t="inlineStr">
        <is>
          <t>912@Blue</t>
        </is>
      </c>
      <c r="E1785" t="n">
        <v>2439</v>
      </c>
      <c r="F1785" t="n">
        <v>58</v>
      </c>
      <c r="G1785">
        <f>LEFT(FOC[[#This Row],[combo]],FIND("@",FOC[[#This Row],[combo]])-1)</f>
        <v/>
      </c>
    </row>
    <row r="1786">
      <c r="A1786" t="inlineStr">
        <is>
          <t>PKGK24VE0009385A</t>
        </is>
      </c>
      <c r="B1786" t="inlineStr">
        <is>
          <t>Y</t>
        </is>
      </c>
      <c r="C1786">
        <f>FOC[[#This Row],[ppo_no]]&amp;FOC[[#This Row],[usage]]&amp;IFERROR(VALUE(FOC[[#This Row],[Column1]]),FOC[[#This Row],[Column1]])</f>
        <v/>
      </c>
      <c r="D1786" t="inlineStr">
        <is>
          <t>914@Green</t>
        </is>
      </c>
      <c r="E1786" t="n">
        <v>3440</v>
      </c>
      <c r="F1786" t="n">
        <v>44</v>
      </c>
      <c r="G1786">
        <f>LEFT(FOC[[#This Row],[combo]],FIND("@",FOC[[#This Row],[combo]])-1)</f>
        <v/>
      </c>
    </row>
    <row r="1787">
      <c r="A1787" t="inlineStr">
        <is>
          <t>PKGK24VE0004005B</t>
        </is>
      </c>
      <c r="B1787" t="inlineStr">
        <is>
          <t>B</t>
        </is>
      </c>
      <c r="C1787">
        <f>FOC[[#This Row],[ppo_no]]&amp;FOC[[#This Row],[usage]]&amp;IFERROR(VALUE(FOC[[#This Row],[Column1]]),FOC[[#This Row],[Column1]])</f>
        <v/>
      </c>
      <c r="D1787" t="inlineStr">
        <is>
          <t>JET0025NAV@navy blue</t>
        </is>
      </c>
      <c r="E1787" t="n">
        <v>1028</v>
      </c>
      <c r="F1787" t="n">
        <v>30</v>
      </c>
      <c r="G1787">
        <f>LEFT(FOC[[#This Row],[combo]],FIND("@",FOC[[#This Row],[combo]])-1)</f>
        <v/>
      </c>
    </row>
    <row r="1788">
      <c r="A1788" t="inlineStr">
        <is>
          <t>PKGK24VE0004506C</t>
        </is>
      </c>
      <c r="B1788" t="inlineStr">
        <is>
          <t>B</t>
        </is>
      </c>
      <c r="C1788">
        <f>FOC[[#This Row],[ppo_no]]&amp;FOC[[#This Row],[usage]]&amp;IFERROR(VALUE(FOC[[#This Row],[Column1]]),FOC[[#This Row],[Column1]])</f>
        <v/>
      </c>
      <c r="D1788" t="inlineStr">
        <is>
          <t>JEP0442WNE@Port Royale  19-1627 TCX</t>
        </is>
      </c>
      <c r="E1788" t="n">
        <v>2418.5</v>
      </c>
      <c r="F1788" t="n">
        <v>0</v>
      </c>
      <c r="G1788">
        <f>LEFT(FOC[[#This Row],[combo]],FIND("@",FOC[[#This Row],[combo]])-1)</f>
        <v/>
      </c>
    </row>
    <row r="1789">
      <c r="A1789" t="inlineStr">
        <is>
          <t>PKGK24VE0009624A</t>
        </is>
      </c>
      <c r="B1789" t="inlineStr">
        <is>
          <t>B</t>
        </is>
      </c>
      <c r="C1789">
        <f>FOC[[#This Row],[ppo_no]]&amp;FOC[[#This Row],[usage]]&amp;IFERROR(VALUE(FOC[[#This Row],[Column1]]),FOC[[#This Row],[Column1]])</f>
        <v/>
      </c>
      <c r="D1789" t="inlineStr">
        <is>
          <t>300@GREEN</t>
        </is>
      </c>
      <c r="E1789" t="n">
        <v>5595.5</v>
      </c>
      <c r="F1789" t="n">
        <v>0</v>
      </c>
      <c r="G1789">
        <f>LEFT(FOC[[#This Row],[combo]],FIND("@",FOC[[#This Row],[combo]])-1)</f>
        <v/>
      </c>
    </row>
    <row r="1790">
      <c r="A1790" t="inlineStr">
        <is>
          <t>PKGK25VE0009383A</t>
        </is>
      </c>
      <c r="B1790" t="inlineStr">
        <is>
          <t>B</t>
        </is>
      </c>
      <c r="C1790">
        <f>FOC[[#This Row],[ppo_no]]&amp;FOC[[#This Row],[usage]]&amp;IFERROR(VALUE(FOC[[#This Row],[Column1]]),FOC[[#This Row],[Column1]])</f>
        <v/>
      </c>
      <c r="D1790" t="inlineStr">
        <is>
          <t>640@PALE PINK</t>
        </is>
      </c>
      <c r="E1790" t="n">
        <v>1791.5</v>
      </c>
      <c r="F1790" t="n">
        <v>19</v>
      </c>
      <c r="G1790">
        <f>LEFT(FOC[[#This Row],[combo]],FIND("@",FOC[[#This Row],[combo]])-1)</f>
        <v/>
      </c>
    </row>
    <row r="1791">
      <c r="A1791" t="inlineStr">
        <is>
          <t>PKGK24VE0004957G</t>
        </is>
      </c>
      <c r="B1791" t="inlineStr">
        <is>
          <t>B</t>
        </is>
      </c>
      <c r="C1791">
        <f>FOC[[#This Row],[ppo_no]]&amp;FOC[[#This Row],[usage]]&amp;IFERROR(VALUE(FOC[[#This Row],[Column1]]),FOC[[#This Row],[Column1]])</f>
        <v/>
      </c>
      <c r="D1791" t="inlineStr">
        <is>
          <t>JEP0409SKY@Sky blue</t>
        </is>
      </c>
      <c r="E1791" t="n">
        <v>3382.5</v>
      </c>
      <c r="F1791" t="n">
        <v>7</v>
      </c>
      <c r="G1791">
        <f>LEFT(FOC[[#This Row],[combo]],FIND("@",FOC[[#This Row],[combo]])-1)</f>
        <v/>
      </c>
    </row>
    <row r="1792">
      <c r="A1792" t="inlineStr">
        <is>
          <t>PKGK24VE0004506E</t>
        </is>
      </c>
      <c r="B1792" t="inlineStr">
        <is>
          <t>B</t>
        </is>
      </c>
      <c r="C1792">
        <f>FOC[[#This Row],[ppo_no]]&amp;FOC[[#This Row],[usage]]&amp;IFERROR(VALUE(FOC[[#This Row],[Column1]]),FOC[[#This Row],[Column1]])</f>
        <v/>
      </c>
      <c r="D1792" t="inlineStr">
        <is>
          <t>JEP0442RYL@Blueprint 19-3939 TCX</t>
        </is>
      </c>
      <c r="E1792" t="n">
        <v>1944.5</v>
      </c>
      <c r="F1792" t="n">
        <v>186</v>
      </c>
      <c r="G1792">
        <f>LEFT(FOC[[#This Row],[combo]],FIND("@",FOC[[#This Row],[combo]])-1)</f>
        <v/>
      </c>
    </row>
    <row r="1793">
      <c r="A1793" t="inlineStr">
        <is>
          <t>PKGK24VE0001209C</t>
        </is>
      </c>
      <c r="B1793" t="inlineStr">
        <is>
          <t>F</t>
        </is>
      </c>
      <c r="C1793">
        <f>FOC[[#This Row],[ppo_no]]&amp;FOC[[#This Row],[usage]]&amp;IFERROR(VALUE(FOC[[#This Row],[Column1]]),FOC[[#This Row],[Column1]])</f>
        <v/>
      </c>
      <c r="D1793" t="inlineStr">
        <is>
          <t>JEP0427WHT@WHITE</t>
        </is>
      </c>
      <c r="E1793" t="n">
        <v>1053</v>
      </c>
      <c r="F1793" t="n">
        <v>0</v>
      </c>
      <c r="G1793">
        <f>LEFT(FOC[[#This Row],[combo]],FIND("@",FOC[[#This Row],[combo]])-1)</f>
        <v/>
      </c>
    </row>
    <row r="1794">
      <c r="A1794" t="inlineStr">
        <is>
          <t>PKGK24VE0001209C</t>
        </is>
      </c>
      <c r="B1794" t="inlineStr">
        <is>
          <t>B</t>
        </is>
      </c>
      <c r="C1794">
        <f>FOC[[#This Row],[ppo_no]]&amp;FOC[[#This Row],[usage]]&amp;IFERROR(VALUE(FOC[[#This Row],[Column1]]),FOC[[#This Row],[Column1]])</f>
        <v/>
      </c>
      <c r="D1794" t="inlineStr">
        <is>
          <t>JEP0427WHT@WHITE</t>
        </is>
      </c>
      <c r="E1794" t="n">
        <v>878</v>
      </c>
      <c r="F1794" t="n">
        <v>0</v>
      </c>
      <c r="G1794">
        <f>LEFT(FOC[[#This Row],[combo]],FIND("@",FOC[[#This Row],[combo]])-1)</f>
        <v/>
      </c>
    </row>
    <row r="1795">
      <c r="A1795" t="inlineStr">
        <is>
          <t>PKGK24VE0009385A</t>
        </is>
      </c>
      <c r="B1795" t="inlineStr">
        <is>
          <t>M1</t>
        </is>
      </c>
      <c r="C1795">
        <f>FOC[[#This Row],[ppo_no]]&amp;FOC[[#This Row],[usage]]&amp;IFERROR(VALUE(FOC[[#This Row],[Column1]]),FOC[[#This Row],[Column1]])</f>
        <v/>
      </c>
      <c r="D1795" t="inlineStr">
        <is>
          <t>914@Green</t>
        </is>
      </c>
      <c r="E1795" t="n">
        <v>105</v>
      </c>
      <c r="F1795" t="n">
        <v>0</v>
      </c>
      <c r="G1795">
        <f>LEFT(FOC[[#This Row],[combo]],FIND("@",FOC[[#This Row],[combo]])-1)</f>
        <v/>
      </c>
    </row>
    <row r="1796">
      <c r="A1796" t="inlineStr">
        <is>
          <t>PKGK24VE0004957F</t>
        </is>
      </c>
      <c r="B1796" t="inlineStr">
        <is>
          <t>B</t>
        </is>
      </c>
      <c r="C1796">
        <f>FOC[[#This Row],[ppo_no]]&amp;FOC[[#This Row],[usage]]&amp;IFERROR(VALUE(FOC[[#This Row],[Column1]]),FOC[[#This Row],[Column1]])</f>
        <v/>
      </c>
      <c r="D1796" t="inlineStr">
        <is>
          <t>JEP0317BLK@black</t>
        </is>
      </c>
      <c r="E1796" t="n">
        <v>2016</v>
      </c>
      <c r="F1796" t="n">
        <v>7</v>
      </c>
      <c r="G1796">
        <f>LEFT(FOC[[#This Row],[combo]],FIND("@",FOC[[#This Row],[combo]])-1)</f>
        <v/>
      </c>
    </row>
    <row r="1797">
      <c r="A1797" t="inlineStr">
        <is>
          <t>PKGK24VE0004506E</t>
        </is>
      </c>
      <c r="B1797" t="inlineStr">
        <is>
          <t>B</t>
        </is>
      </c>
      <c r="C1797">
        <f>FOC[[#This Row],[ppo_no]]&amp;FOC[[#This Row],[usage]]&amp;IFERROR(VALUE(FOC[[#This Row],[Column1]]),FOC[[#This Row],[Column1]])</f>
        <v/>
      </c>
      <c r="D1797" t="inlineStr">
        <is>
          <t>JEP0442WNE@Port Royale  19-1627 TCX</t>
        </is>
      </c>
      <c r="E1797" t="n">
        <v>2163</v>
      </c>
      <c r="F1797" t="n">
        <v>8.5</v>
      </c>
      <c r="G1797">
        <f>LEFT(FOC[[#This Row],[combo]],FIND("@",FOC[[#This Row],[combo]])-1)</f>
        <v/>
      </c>
    </row>
    <row r="1798">
      <c r="A1798" t="inlineStr">
        <is>
          <t>PKGK24VE0009486J</t>
        </is>
      </c>
      <c r="B1798" t="inlineStr">
        <is>
          <t>O</t>
        </is>
      </c>
      <c r="C1798">
        <f>FOC[[#This Row],[ppo_no]]&amp;FOC[[#This Row],[usage]]&amp;IFERROR(VALUE(FOC[[#This Row],[Column1]]),FOC[[#This Row],[Column1]])</f>
        <v/>
      </c>
      <c r="D1798" t="inlineStr">
        <is>
          <t>JEP0406RYL@Blueprint 19-3939 TCX</t>
        </is>
      </c>
      <c r="E1798" t="n">
        <v>1247</v>
      </c>
      <c r="F1798" t="n">
        <v>0</v>
      </c>
      <c r="G1798">
        <f>LEFT(FOC[[#This Row],[combo]],FIND("@",FOC[[#This Row],[combo]])-1)</f>
        <v/>
      </c>
    </row>
    <row r="1799">
      <c r="A1799" t="inlineStr">
        <is>
          <t>PKGK24VE0009486J</t>
        </is>
      </c>
      <c r="B1799" t="inlineStr">
        <is>
          <t>F</t>
        </is>
      </c>
      <c r="C1799">
        <f>FOC[[#This Row],[ppo_no]]&amp;FOC[[#This Row],[usage]]&amp;IFERROR(VALUE(FOC[[#This Row],[Column1]]),FOC[[#This Row],[Column1]])</f>
        <v/>
      </c>
      <c r="D1799" t="inlineStr">
        <is>
          <t>JEP0406RYL@Blueprint 19-3939 TCX</t>
        </is>
      </c>
      <c r="E1799" t="n">
        <v>1263</v>
      </c>
      <c r="F1799" t="n">
        <v>0</v>
      </c>
      <c r="G1799">
        <f>LEFT(FOC[[#This Row],[combo]],FIND("@",FOC[[#This Row],[combo]])-1)</f>
        <v/>
      </c>
    </row>
    <row r="1800">
      <c r="A1800" t="inlineStr">
        <is>
          <t>PKGK24VE0004506F</t>
        </is>
      </c>
      <c r="B1800" t="inlineStr">
        <is>
          <t>B</t>
        </is>
      </c>
      <c r="C1800">
        <f>FOC[[#This Row],[ppo_no]]&amp;FOC[[#This Row],[usage]]&amp;IFERROR(VALUE(FOC[[#This Row],[Column1]]),FOC[[#This Row],[Column1]])</f>
        <v/>
      </c>
      <c r="D1800" t="inlineStr">
        <is>
          <t>JEP0442CFW@Sky Blue</t>
        </is>
      </c>
      <c r="E1800" t="n">
        <v>2517.5</v>
      </c>
      <c r="F1800" t="n">
        <v>45</v>
      </c>
      <c r="G1800">
        <f>LEFT(FOC[[#This Row],[combo]],FIND("@",FOC[[#This Row],[combo]])-1)</f>
        <v/>
      </c>
    </row>
    <row r="1801">
      <c r="A1801" t="inlineStr">
        <is>
          <t>PKGK24VE0009893G</t>
        </is>
      </c>
      <c r="B1801" t="inlineStr">
        <is>
          <t>B</t>
        </is>
      </c>
      <c r="C1801">
        <f>FOC[[#This Row],[ppo_no]]&amp;FOC[[#This Row],[usage]]&amp;IFERROR(VALUE(FOC[[#This Row],[Column1]]),FOC[[#This Row],[Column1]])</f>
        <v/>
      </c>
      <c r="D1801" t="inlineStr">
        <is>
          <t>JEP0317NAV@NAVY</t>
        </is>
      </c>
      <c r="E1801" t="n">
        <v>4140</v>
      </c>
      <c r="F1801" t="n">
        <v>0</v>
      </c>
      <c r="G1801">
        <f>LEFT(FOC[[#This Row],[combo]],FIND("@",FOC[[#This Row],[combo]])-1)</f>
        <v/>
      </c>
    </row>
    <row r="1802">
      <c r="A1802" t="inlineStr">
        <is>
          <t>PKGK24VE0009893G</t>
        </is>
      </c>
      <c r="B1802" t="inlineStr">
        <is>
          <t>B</t>
        </is>
      </c>
      <c r="C1802">
        <f>FOC[[#This Row],[ppo_no]]&amp;FOC[[#This Row],[usage]]&amp;IFERROR(VALUE(FOC[[#This Row],[Column1]]),FOC[[#This Row],[Column1]])</f>
        <v/>
      </c>
      <c r="D1802" t="inlineStr">
        <is>
          <t>JEP0398OLV@Olive green</t>
        </is>
      </c>
      <c r="E1802" t="n">
        <v>2223</v>
      </c>
      <c r="F1802" t="n">
        <v>38.5</v>
      </c>
      <c r="G1802">
        <f>LEFT(FOC[[#This Row],[combo]],FIND("@",FOC[[#This Row],[combo]])-1)</f>
        <v/>
      </c>
    </row>
    <row r="1803">
      <c r="A1803" t="inlineStr">
        <is>
          <t>PKGK24VE0009386A</t>
        </is>
      </c>
      <c r="B1803" t="inlineStr">
        <is>
          <t>R</t>
        </is>
      </c>
      <c r="C1803">
        <f>FOC[[#This Row],[ppo_no]]&amp;FOC[[#This Row],[usage]]&amp;IFERROR(VALUE(FOC[[#This Row],[Column1]]),FOC[[#This Row],[Column1]])</f>
        <v/>
      </c>
      <c r="D1803" t="inlineStr">
        <is>
          <t>912@NAVY</t>
        </is>
      </c>
      <c r="E1803" t="n">
        <v>209.5</v>
      </c>
      <c r="F1803" t="n">
        <v>0</v>
      </c>
      <c r="G1803">
        <f>LEFT(FOC[[#This Row],[combo]],FIND("@",FOC[[#This Row],[combo]])-1)</f>
        <v/>
      </c>
    </row>
    <row r="1804">
      <c r="A1804" t="inlineStr">
        <is>
          <t>PKGK24VE0009386A</t>
        </is>
      </c>
      <c r="B1804" t="inlineStr">
        <is>
          <t>Y3</t>
        </is>
      </c>
      <c r="C1804">
        <f>FOC[[#This Row],[ppo_no]]&amp;FOC[[#This Row],[usage]]&amp;IFERROR(VALUE(FOC[[#This Row],[Column1]]),FOC[[#This Row],[Column1]])</f>
        <v/>
      </c>
      <c r="D1804" t="inlineStr">
        <is>
          <t>912@NAVY</t>
        </is>
      </c>
      <c r="E1804" t="n">
        <v>1427</v>
      </c>
      <c r="F1804" t="n">
        <v>0</v>
      </c>
      <c r="G1804">
        <f>LEFT(FOC[[#This Row],[combo]],FIND("@",FOC[[#This Row],[combo]])-1)</f>
        <v/>
      </c>
    </row>
    <row r="1805">
      <c r="A1805" t="inlineStr">
        <is>
          <t>PKGK24VE0009624A</t>
        </is>
      </c>
      <c r="B1805" t="inlineStr">
        <is>
          <t>B</t>
        </is>
      </c>
      <c r="C1805">
        <f>FOC[[#This Row],[ppo_no]]&amp;FOC[[#This Row],[usage]]&amp;IFERROR(VALUE(FOC[[#This Row],[Column1]]),FOC[[#This Row],[Column1]])</f>
        <v/>
      </c>
      <c r="D1805" t="inlineStr">
        <is>
          <t>020@GREY</t>
        </is>
      </c>
      <c r="E1805" t="n">
        <v>4727</v>
      </c>
      <c r="F1805" t="n">
        <v>20</v>
      </c>
      <c r="G1805">
        <f>LEFT(FOC[[#This Row],[combo]],FIND("@",FOC[[#This Row],[combo]])-1)</f>
        <v/>
      </c>
    </row>
    <row r="1806">
      <c r="A1806" t="inlineStr">
        <is>
          <t>PKGK24VE0001323B</t>
        </is>
      </c>
      <c r="B1806" t="inlineStr">
        <is>
          <t>M1</t>
        </is>
      </c>
      <c r="C1806">
        <f>FOC[[#This Row],[ppo_no]]&amp;FOC[[#This Row],[usage]]&amp;IFERROR(VALUE(FOC[[#This Row],[Column1]]),FOC[[#This Row],[Column1]])</f>
        <v/>
      </c>
      <c r="D1806" t="inlineStr">
        <is>
          <t>440@NAVY</t>
        </is>
      </c>
      <c r="E1806" t="n">
        <v>143</v>
      </c>
      <c r="F1806" t="n">
        <v>0</v>
      </c>
      <c r="G1806">
        <f>LEFT(FOC[[#This Row],[combo]],FIND("@",FOC[[#This Row],[combo]])-1)</f>
        <v/>
      </c>
    </row>
    <row r="1807">
      <c r="A1807" t="inlineStr">
        <is>
          <t>PKGK24VE0001323B</t>
        </is>
      </c>
      <c r="B1807" t="inlineStr">
        <is>
          <t>O</t>
        </is>
      </c>
      <c r="C1807">
        <f>FOC[[#This Row],[ppo_no]]&amp;FOC[[#This Row],[usage]]&amp;IFERROR(VALUE(FOC[[#This Row],[Column1]]),FOC[[#This Row],[Column1]])</f>
        <v/>
      </c>
      <c r="D1807" t="inlineStr">
        <is>
          <t>440@NAVY</t>
        </is>
      </c>
      <c r="E1807" t="n">
        <v>5247</v>
      </c>
      <c r="F1807" t="n">
        <v>0</v>
      </c>
      <c r="G1807">
        <f>LEFT(FOC[[#This Row],[combo]],FIND("@",FOC[[#This Row],[combo]])-1)</f>
        <v/>
      </c>
    </row>
    <row r="1808">
      <c r="A1808" t="inlineStr">
        <is>
          <t>PKGK24VE0001323B</t>
        </is>
      </c>
      <c r="B1808" t="inlineStr">
        <is>
          <t>B</t>
        </is>
      </c>
      <c r="C1808">
        <f>FOC[[#This Row],[ppo_no]]&amp;FOC[[#This Row],[usage]]&amp;IFERROR(VALUE(FOC[[#This Row],[Column1]]),FOC[[#This Row],[Column1]])</f>
        <v/>
      </c>
      <c r="D1808" t="inlineStr">
        <is>
          <t>440@NAVY</t>
        </is>
      </c>
      <c r="E1808" t="n">
        <v>6435</v>
      </c>
      <c r="F1808" t="n">
        <v>20</v>
      </c>
      <c r="G1808">
        <f>LEFT(FOC[[#This Row],[combo]],FIND("@",FOC[[#This Row],[combo]])-1)</f>
        <v/>
      </c>
    </row>
    <row r="1809">
      <c r="A1809" t="inlineStr">
        <is>
          <t>PKGK24VE0001325A</t>
        </is>
      </c>
      <c r="B1809" t="inlineStr">
        <is>
          <t>O</t>
        </is>
      </c>
      <c r="C1809">
        <f>FOC[[#This Row],[ppo_no]]&amp;FOC[[#This Row],[usage]]&amp;IFERROR(VALUE(FOC[[#This Row],[Column1]]),FOC[[#This Row],[Column1]])</f>
        <v/>
      </c>
      <c r="D1809" t="inlineStr">
        <is>
          <t>100@WHITE</t>
        </is>
      </c>
      <c r="E1809" t="n">
        <v>2903</v>
      </c>
      <c r="F1809" t="n">
        <v>0</v>
      </c>
      <c r="G1809">
        <f>LEFT(FOC[[#This Row],[combo]],FIND("@",FOC[[#This Row],[combo]])-1)</f>
        <v/>
      </c>
    </row>
    <row r="1810">
      <c r="A1810" t="inlineStr">
        <is>
          <t>PKGK24VE0001324A</t>
        </is>
      </c>
      <c r="B1810" t="inlineStr">
        <is>
          <t>O</t>
        </is>
      </c>
      <c r="C1810">
        <f>FOC[[#This Row],[ppo_no]]&amp;FOC[[#This Row],[usage]]&amp;IFERROR(VALUE(FOC[[#This Row],[Column1]]),FOC[[#This Row],[Column1]])</f>
        <v/>
      </c>
      <c r="D1810" t="inlineStr">
        <is>
          <t>440@NAVY</t>
        </is>
      </c>
      <c r="E1810" t="n">
        <v>3348</v>
      </c>
      <c r="F1810" t="n">
        <v>0</v>
      </c>
      <c r="G1810">
        <f>LEFT(FOC[[#This Row],[combo]],FIND("@",FOC[[#This Row],[combo]])-1)</f>
        <v/>
      </c>
    </row>
    <row r="1811">
      <c r="A1811" t="inlineStr">
        <is>
          <t>PKGK24VE0000509C</t>
        </is>
      </c>
      <c r="B1811" t="inlineStr">
        <is>
          <t>B</t>
        </is>
      </c>
      <c r="C1811">
        <f>FOC[[#This Row],[ppo_no]]&amp;FOC[[#This Row],[usage]]&amp;IFERROR(VALUE(FOC[[#This Row],[Column1]]),FOC[[#This Row],[Column1]])</f>
        <v/>
      </c>
      <c r="D1811" t="inlineStr">
        <is>
          <t>300@GREEN</t>
        </is>
      </c>
      <c r="E1811" t="n">
        <v>1148.3</v>
      </c>
      <c r="F1811" t="n">
        <v>4</v>
      </c>
      <c r="G1811">
        <f>LEFT(FOC[[#This Row],[combo]],FIND("@",FOC[[#This Row],[combo]])-1)</f>
        <v/>
      </c>
    </row>
    <row r="1812">
      <c r="A1812" t="inlineStr">
        <is>
          <t>PKGK24VE0009385A</t>
        </is>
      </c>
      <c r="B1812" t="inlineStr">
        <is>
          <t>B</t>
        </is>
      </c>
      <c r="C1812">
        <f>FOC[[#This Row],[ppo_no]]&amp;FOC[[#This Row],[usage]]&amp;IFERROR(VALUE(FOC[[#This Row],[Column1]]),FOC[[#This Row],[Column1]])</f>
        <v/>
      </c>
      <c r="D1812" t="inlineStr">
        <is>
          <t>914@Multi</t>
        </is>
      </c>
      <c r="E1812" t="n">
        <v>4409</v>
      </c>
      <c r="F1812" t="n">
        <v>0</v>
      </c>
      <c r="G1812">
        <f>LEFT(FOC[[#This Row],[combo]],FIND("@",FOC[[#This Row],[combo]])-1)</f>
        <v/>
      </c>
    </row>
    <row r="1813">
      <c r="A1813" t="inlineStr">
        <is>
          <t>PKGK24VE0009385A</t>
        </is>
      </c>
      <c r="B1813" t="inlineStr">
        <is>
          <t>R</t>
        </is>
      </c>
      <c r="C1813">
        <f>FOC[[#This Row],[ppo_no]]&amp;FOC[[#This Row],[usage]]&amp;IFERROR(VALUE(FOC[[#This Row],[Column1]]),FOC[[#This Row],[Column1]])</f>
        <v/>
      </c>
      <c r="D1813" t="inlineStr">
        <is>
          <t>914@Navy</t>
        </is>
      </c>
      <c r="E1813" t="n">
        <v>215.5</v>
      </c>
      <c r="F1813" t="n">
        <v>1</v>
      </c>
      <c r="G1813">
        <f>LEFT(FOC[[#This Row],[combo]],FIND("@",FOC[[#This Row],[combo]])-1)</f>
        <v/>
      </c>
    </row>
    <row r="1814">
      <c r="A1814" t="inlineStr">
        <is>
          <t>PKGK24VE0001644A</t>
        </is>
      </c>
      <c r="B1814" t="inlineStr">
        <is>
          <t>B</t>
        </is>
      </c>
      <c r="C1814">
        <f>FOC[[#This Row],[ppo_no]]&amp;FOC[[#This Row],[usage]]&amp;IFERROR(VALUE(FOC[[#This Row],[Column1]]),FOC[[#This Row],[Column1]])</f>
        <v/>
      </c>
      <c r="D1814" t="inlineStr">
        <is>
          <t>440@Navy</t>
        </is>
      </c>
      <c r="E1814" t="n">
        <v>1117</v>
      </c>
      <c r="F1814" t="n">
        <v>0.5</v>
      </c>
      <c r="G1814">
        <f>LEFT(FOC[[#This Row],[combo]],FIND("@",FOC[[#This Row],[combo]])-1)</f>
        <v/>
      </c>
    </row>
    <row r="1815">
      <c r="A1815" t="inlineStr">
        <is>
          <t>PKGK24VE0000509C</t>
        </is>
      </c>
      <c r="B1815" t="inlineStr">
        <is>
          <t>B</t>
        </is>
      </c>
      <c r="C1815">
        <f>FOC[[#This Row],[ppo_no]]&amp;FOC[[#This Row],[usage]]&amp;IFERROR(VALUE(FOC[[#This Row],[Column1]]),FOC[[#This Row],[Column1]])</f>
        <v/>
      </c>
      <c r="D1815" t="inlineStr">
        <is>
          <t>421@SKY BLUE</t>
        </is>
      </c>
      <c r="E1815" t="n">
        <v>1656.2</v>
      </c>
      <c r="F1815" t="n">
        <v>15</v>
      </c>
      <c r="G1815">
        <f>LEFT(FOC[[#This Row],[combo]],FIND("@",FOC[[#This Row],[combo]])-1)</f>
        <v/>
      </c>
    </row>
    <row r="1816">
      <c r="A1816" t="inlineStr">
        <is>
          <t>PKGK24VE0001324A</t>
        </is>
      </c>
      <c r="B1816" t="inlineStr">
        <is>
          <t>B</t>
        </is>
      </c>
      <c r="C1816">
        <f>FOC[[#This Row],[ppo_no]]&amp;FOC[[#This Row],[usage]]&amp;IFERROR(VALUE(FOC[[#This Row],[Column1]]),FOC[[#This Row],[Column1]])</f>
        <v/>
      </c>
      <c r="D1816" t="inlineStr">
        <is>
          <t>440@Navy</t>
        </is>
      </c>
      <c r="E1816" t="n">
        <v>3369</v>
      </c>
      <c r="F1816" t="n">
        <v>0</v>
      </c>
      <c r="G1816">
        <f>LEFT(FOC[[#This Row],[combo]],FIND("@",FOC[[#This Row],[combo]])-1)</f>
        <v/>
      </c>
    </row>
    <row r="1817">
      <c r="A1817" t="inlineStr">
        <is>
          <t>PKGK24VE0001323A</t>
        </is>
      </c>
      <c r="B1817" t="inlineStr">
        <is>
          <t>F</t>
        </is>
      </c>
      <c r="C1817">
        <f>FOC[[#This Row],[ppo_no]]&amp;FOC[[#This Row],[usage]]&amp;IFERROR(VALUE(FOC[[#This Row],[Column1]]),FOC[[#This Row],[Column1]])</f>
        <v/>
      </c>
      <c r="D1817" t="inlineStr">
        <is>
          <t>405@DENIM</t>
        </is>
      </c>
      <c r="E1817" t="n">
        <v>1745</v>
      </c>
      <c r="F1817" t="n">
        <v>0</v>
      </c>
      <c r="G1817">
        <f>LEFT(FOC[[#This Row],[combo]],FIND("@",FOC[[#This Row],[combo]])-1)</f>
        <v/>
      </c>
    </row>
    <row r="1818">
      <c r="A1818" t="inlineStr">
        <is>
          <t>PKGK24VE0001325A</t>
        </is>
      </c>
      <c r="B1818" t="inlineStr">
        <is>
          <t>Z</t>
        </is>
      </c>
      <c r="C1818">
        <f>FOC[[#This Row],[ppo_no]]&amp;FOC[[#This Row],[usage]]&amp;IFERROR(VALUE(FOC[[#This Row],[Column1]]),FOC[[#This Row],[Column1]])</f>
        <v/>
      </c>
      <c r="D1818" t="inlineStr">
        <is>
          <t>100@SILVER LAKE</t>
        </is>
      </c>
      <c r="E1818" t="n">
        <v>3071</v>
      </c>
      <c r="F1818" t="n">
        <v>8</v>
      </c>
      <c r="G1818">
        <f>LEFT(FOC[[#This Row],[combo]],FIND("@",FOC[[#This Row],[combo]])-1)</f>
        <v/>
      </c>
    </row>
    <row r="1819">
      <c r="A1819" t="inlineStr">
        <is>
          <t>PKGK24VE0000509B</t>
        </is>
      </c>
      <c r="B1819" t="inlineStr">
        <is>
          <t>B</t>
        </is>
      </c>
      <c r="C1819">
        <f>FOC[[#This Row],[ppo_no]]&amp;FOC[[#This Row],[usage]]&amp;IFERROR(VALUE(FOC[[#This Row],[Column1]]),FOC[[#This Row],[Column1]])</f>
        <v/>
      </c>
      <c r="D1819" t="inlineStr">
        <is>
          <t>421@SKY BLUE</t>
        </is>
      </c>
      <c r="E1819" t="n">
        <v>265</v>
      </c>
      <c r="F1819" t="n">
        <v>7</v>
      </c>
      <c r="G1819">
        <f>LEFT(FOC[[#This Row],[combo]],FIND("@",FOC[[#This Row],[combo]])-1)</f>
        <v/>
      </c>
    </row>
    <row r="1820">
      <c r="A1820" t="inlineStr">
        <is>
          <t>PKGK24VE0000509A</t>
        </is>
      </c>
      <c r="B1820" t="inlineStr">
        <is>
          <t>B</t>
        </is>
      </c>
      <c r="C1820">
        <f>FOC[[#This Row],[ppo_no]]&amp;FOC[[#This Row],[usage]]&amp;IFERROR(VALUE(FOC[[#This Row],[Column1]]),FOC[[#This Row],[Column1]])</f>
        <v/>
      </c>
      <c r="D1820" t="inlineStr">
        <is>
          <t>440@Navy</t>
        </is>
      </c>
      <c r="E1820" t="n">
        <v>3186.7</v>
      </c>
      <c r="F1820" t="n">
        <v>1</v>
      </c>
      <c r="G1820">
        <f>LEFT(FOC[[#This Row],[combo]],FIND("@",FOC[[#This Row],[combo]])-1)</f>
        <v/>
      </c>
    </row>
    <row r="1821">
      <c r="A1821" t="inlineStr">
        <is>
          <t>PKGK24VE0009644A</t>
        </is>
      </c>
      <c r="B1821" t="inlineStr">
        <is>
          <t>B</t>
        </is>
      </c>
      <c r="C1821">
        <f>FOC[[#This Row],[ppo_no]]&amp;FOC[[#This Row],[usage]]&amp;IFERROR(VALUE(FOC[[#This Row],[Column1]]),FOC[[#This Row],[Column1]])</f>
        <v/>
      </c>
      <c r="D1821" t="inlineStr">
        <is>
          <t>440@Navy</t>
        </is>
      </c>
      <c r="E1821" t="n">
        <v>12016.5</v>
      </c>
      <c r="F1821" t="n">
        <v>162</v>
      </c>
      <c r="G1821">
        <f>LEFT(FOC[[#This Row],[combo]],FIND("@",FOC[[#This Row],[combo]])-1)</f>
        <v/>
      </c>
    </row>
    <row r="1822">
      <c r="A1822" t="inlineStr">
        <is>
          <t>PKGK24VE0001325A</t>
        </is>
      </c>
      <c r="B1822" t="inlineStr">
        <is>
          <t>B</t>
        </is>
      </c>
      <c r="C1822">
        <f>FOC[[#This Row],[ppo_no]]&amp;FOC[[#This Row],[usage]]&amp;IFERROR(VALUE(FOC[[#This Row],[Column1]]),FOC[[#This Row],[Column1]])</f>
        <v/>
      </c>
      <c r="D1822" t="inlineStr">
        <is>
          <t>100@WHITE</t>
        </is>
      </c>
      <c r="E1822" t="n">
        <v>2842</v>
      </c>
      <c r="F1822" t="n">
        <v>11</v>
      </c>
      <c r="G1822">
        <f>LEFT(FOC[[#This Row],[combo]],FIND("@",FOC[[#This Row],[combo]])-1)</f>
        <v/>
      </c>
    </row>
    <row r="1823">
      <c r="A1823" t="inlineStr">
        <is>
          <t>PKGK24VE0001323A</t>
        </is>
      </c>
      <c r="B1823" t="inlineStr">
        <is>
          <t>B</t>
        </is>
      </c>
      <c r="C1823">
        <f>FOC[[#This Row],[ppo_no]]&amp;FOC[[#This Row],[usage]]&amp;IFERROR(VALUE(FOC[[#This Row],[Column1]]),FOC[[#This Row],[Column1]])</f>
        <v/>
      </c>
      <c r="D1823" t="inlineStr">
        <is>
          <t>405@DENIM</t>
        </is>
      </c>
      <c r="E1823" t="n">
        <v>1030</v>
      </c>
      <c r="F1823" t="n">
        <v>0</v>
      </c>
      <c r="G1823">
        <f>LEFT(FOC[[#This Row],[combo]],FIND("@",FOC[[#This Row],[combo]])-1)</f>
        <v/>
      </c>
    </row>
    <row r="1824">
      <c r="A1824" t="inlineStr">
        <is>
          <t>PKGK24VE0001209C</t>
        </is>
      </c>
      <c r="B1824" t="inlineStr">
        <is>
          <t>O</t>
        </is>
      </c>
      <c r="C1824">
        <f>FOC[[#This Row],[ppo_no]]&amp;FOC[[#This Row],[usage]]&amp;IFERROR(VALUE(FOC[[#This Row],[Column1]]),FOC[[#This Row],[Column1]])</f>
        <v/>
      </c>
      <c r="D1824" t="inlineStr">
        <is>
          <t>JEP0427WHT@WHITE WITH TIPPING</t>
        </is>
      </c>
      <c r="E1824" t="n">
        <v>1047</v>
      </c>
      <c r="F1824" t="n">
        <v>0</v>
      </c>
      <c r="G1824">
        <f>LEFT(FOC[[#This Row],[combo]],FIND("@",FOC[[#This Row],[combo]])-1)</f>
        <v/>
      </c>
    </row>
    <row r="1825">
      <c r="A1825" t="inlineStr">
        <is>
          <t>PKGK24VE0000387E</t>
        </is>
      </c>
      <c r="B1825" t="inlineStr">
        <is>
          <t>B</t>
        </is>
      </c>
      <c r="C1825">
        <f>FOC[[#This Row],[ppo_no]]&amp;FOC[[#This Row],[usage]]&amp;IFERROR(VALUE(FOC[[#This Row],[Column1]]),FOC[[#This Row],[Column1]])</f>
        <v/>
      </c>
      <c r="D1825" t="inlineStr">
        <is>
          <t>JEP0342BLK@BLACK</t>
        </is>
      </c>
      <c r="E1825" t="n">
        <v>2055.5</v>
      </c>
      <c r="F1825" t="n">
        <v>1</v>
      </c>
      <c r="G1825">
        <f>LEFT(FOC[[#This Row],[combo]],FIND("@",FOC[[#This Row],[combo]])-1)</f>
        <v/>
      </c>
    </row>
    <row r="1826">
      <c r="A1826" t="inlineStr">
        <is>
          <t>PKGK24VE0001322A</t>
        </is>
      </c>
      <c r="B1826" t="inlineStr">
        <is>
          <t>O</t>
        </is>
      </c>
      <c r="C1826">
        <f>FOC[[#This Row],[ppo_no]]&amp;FOC[[#This Row],[usage]]&amp;IFERROR(VALUE(FOC[[#This Row],[Column1]]),FOC[[#This Row],[Column1]])</f>
        <v/>
      </c>
      <c r="D1826" t="inlineStr">
        <is>
          <t>912@NAVY</t>
        </is>
      </c>
      <c r="E1826" t="n">
        <v>2910</v>
      </c>
      <c r="F1826" t="n">
        <v>0</v>
      </c>
      <c r="G1826">
        <f>LEFT(FOC[[#This Row],[combo]],FIND("@",FOC[[#This Row],[combo]])-1)</f>
        <v/>
      </c>
    </row>
    <row r="1827">
      <c r="A1827" t="inlineStr">
        <is>
          <t>PKGK24VE0001322A</t>
        </is>
      </c>
      <c r="B1827" t="inlineStr">
        <is>
          <t>F</t>
        </is>
      </c>
      <c r="C1827">
        <f>FOC[[#This Row],[ppo_no]]&amp;FOC[[#This Row],[usage]]&amp;IFERROR(VALUE(FOC[[#This Row],[Column1]]),FOC[[#This Row],[Column1]])</f>
        <v/>
      </c>
      <c r="D1827" t="inlineStr">
        <is>
          <t>912@NAVY</t>
        </is>
      </c>
      <c r="E1827" t="n">
        <v>2923</v>
      </c>
      <c r="F1827" t="n">
        <v>0</v>
      </c>
      <c r="G1827">
        <f>LEFT(FOC[[#This Row],[combo]],FIND("@",FOC[[#This Row],[combo]])-1)</f>
        <v/>
      </c>
    </row>
    <row r="1828">
      <c r="A1828" t="inlineStr">
        <is>
          <t>PKGK24VE0001323A</t>
        </is>
      </c>
      <c r="B1828" t="inlineStr">
        <is>
          <t>O</t>
        </is>
      </c>
      <c r="C1828">
        <f>FOC[[#This Row],[ppo_no]]&amp;FOC[[#This Row],[usage]]&amp;IFERROR(VALUE(FOC[[#This Row],[Column1]]),FOC[[#This Row],[Column1]])</f>
        <v/>
      </c>
      <c r="D1828" t="inlineStr">
        <is>
          <t>405@DENIM</t>
        </is>
      </c>
      <c r="E1828" t="n">
        <v>871</v>
      </c>
      <c r="F1828" t="n">
        <v>0</v>
      </c>
      <c r="G1828">
        <f>LEFT(FOC[[#This Row],[combo]],FIND("@",FOC[[#This Row],[combo]])-1)</f>
        <v/>
      </c>
    </row>
    <row r="1829">
      <c r="A1829" t="inlineStr">
        <is>
          <t>PKGK24VE0001325A</t>
        </is>
      </c>
      <c r="B1829" t="inlineStr">
        <is>
          <t>F</t>
        </is>
      </c>
      <c r="C1829">
        <f>FOC[[#This Row],[ppo_no]]&amp;FOC[[#This Row],[usage]]&amp;IFERROR(VALUE(FOC[[#This Row],[Column1]]),FOC[[#This Row],[Column1]])</f>
        <v/>
      </c>
      <c r="D1829" t="inlineStr">
        <is>
          <t>100@WHITE</t>
        </is>
      </c>
      <c r="E1829" t="n">
        <v>2941</v>
      </c>
      <c r="F1829" t="n">
        <v>0</v>
      </c>
      <c r="G1829">
        <f>LEFT(FOC[[#This Row],[combo]],FIND("@",FOC[[#This Row],[combo]])-1)</f>
        <v/>
      </c>
    </row>
    <row r="1830">
      <c r="A1830" t="inlineStr">
        <is>
          <t>PKGK24VE0001322A</t>
        </is>
      </c>
      <c r="B1830" t="inlineStr">
        <is>
          <t>B</t>
        </is>
      </c>
      <c r="C1830">
        <f>FOC[[#This Row],[ppo_no]]&amp;FOC[[#This Row],[usage]]&amp;IFERROR(VALUE(FOC[[#This Row],[Column1]]),FOC[[#This Row],[Column1]])</f>
        <v/>
      </c>
      <c r="D1830" t="inlineStr">
        <is>
          <t>912@MULTI STRIPE</t>
        </is>
      </c>
      <c r="E1830" t="n">
        <v>3597</v>
      </c>
      <c r="F1830" t="n">
        <v>13</v>
      </c>
      <c r="G1830">
        <f>LEFT(FOC[[#This Row],[combo]],FIND("@",FOC[[#This Row],[combo]])-1)</f>
        <v/>
      </c>
    </row>
    <row r="1831">
      <c r="A1831" t="inlineStr">
        <is>
          <t>PKGK24VE0000387E</t>
        </is>
      </c>
      <c r="B1831" t="inlineStr">
        <is>
          <t>B</t>
        </is>
      </c>
      <c r="C1831">
        <f>FOC[[#This Row],[ppo_no]]&amp;FOC[[#This Row],[usage]]&amp;IFERROR(VALUE(FOC[[#This Row],[Column1]]),FOC[[#This Row],[Column1]])</f>
        <v/>
      </c>
      <c r="D1831" t="inlineStr">
        <is>
          <t>JEP0387WHT@White</t>
        </is>
      </c>
      <c r="E1831" t="n">
        <v>1173.5</v>
      </c>
      <c r="F1831" t="n">
        <v>0</v>
      </c>
      <c r="G1831">
        <f>LEFT(FOC[[#This Row],[combo]],FIND("@",FOC[[#This Row],[combo]])-1)</f>
        <v/>
      </c>
    </row>
    <row r="1832">
      <c r="A1832" t="inlineStr">
        <is>
          <t>PKGK24VE0000387E</t>
        </is>
      </c>
      <c r="B1832" t="inlineStr">
        <is>
          <t>O</t>
        </is>
      </c>
      <c r="C1832">
        <f>FOC[[#This Row],[ppo_no]]&amp;FOC[[#This Row],[usage]]&amp;IFERROR(VALUE(FOC[[#This Row],[Column1]]),FOC[[#This Row],[Column1]])</f>
        <v/>
      </c>
      <c r="D1832" t="inlineStr">
        <is>
          <t>JEP0342BLK@BLACK</t>
        </is>
      </c>
      <c r="E1832" t="n">
        <v>1846</v>
      </c>
      <c r="F1832" t="n">
        <v>0</v>
      </c>
      <c r="G1832">
        <f>LEFT(FOC[[#This Row],[combo]],FIND("@",FOC[[#This Row],[combo]])-1)</f>
        <v/>
      </c>
    </row>
    <row r="1833">
      <c r="A1833" t="inlineStr">
        <is>
          <t>PKGK24VE0009486H</t>
        </is>
      </c>
      <c r="B1833" t="inlineStr">
        <is>
          <t>O</t>
        </is>
      </c>
      <c r="C1833">
        <f>FOC[[#This Row],[ppo_no]]&amp;FOC[[#This Row],[usage]]&amp;IFERROR(VALUE(FOC[[#This Row],[Column1]]),FOC[[#This Row],[Column1]])</f>
        <v/>
      </c>
      <c r="D1833" t="inlineStr">
        <is>
          <t>JEP0340IDG@Indigo blue</t>
        </is>
      </c>
      <c r="E1833" t="n">
        <v>1265</v>
      </c>
      <c r="F1833" t="n">
        <v>0</v>
      </c>
      <c r="G1833">
        <f>LEFT(FOC[[#This Row],[combo]],FIND("@",FOC[[#This Row],[combo]])-1)</f>
        <v/>
      </c>
    </row>
    <row r="1834">
      <c r="A1834" t="inlineStr">
        <is>
          <t>PKGK24VE0004957G</t>
        </is>
      </c>
      <c r="B1834" t="inlineStr">
        <is>
          <t>B</t>
        </is>
      </c>
      <c r="C1834">
        <f>FOC[[#This Row],[ppo_no]]&amp;FOC[[#This Row],[usage]]&amp;IFERROR(VALUE(FOC[[#This Row],[Column1]]),FOC[[#This Row],[Column1]])</f>
        <v/>
      </c>
      <c r="D1834" t="inlineStr">
        <is>
          <t>JEP0385LPK@Light pink</t>
        </is>
      </c>
      <c r="E1834" t="n">
        <v>1481.5</v>
      </c>
      <c r="F1834" t="n">
        <v>0</v>
      </c>
      <c r="G1834">
        <f>LEFT(FOC[[#This Row],[combo]],FIND("@",FOC[[#This Row],[combo]])-1)</f>
        <v/>
      </c>
    </row>
    <row r="1835">
      <c r="A1835" t="inlineStr">
        <is>
          <t>PKGK24VE0009486H</t>
        </is>
      </c>
      <c r="B1835" t="inlineStr">
        <is>
          <t>F</t>
        </is>
      </c>
      <c r="C1835">
        <f>FOC[[#This Row],[ppo_no]]&amp;FOC[[#This Row],[usage]]&amp;IFERROR(VALUE(FOC[[#This Row],[Column1]]),FOC[[#This Row],[Column1]])</f>
        <v/>
      </c>
      <c r="D1835" t="inlineStr">
        <is>
          <t>JEP0340IDG@Indigo blue</t>
        </is>
      </c>
      <c r="E1835" t="n">
        <v>1279</v>
      </c>
      <c r="F1835" t="n">
        <v>0</v>
      </c>
      <c r="G1835">
        <f>LEFT(FOC[[#This Row],[combo]],FIND("@",FOC[[#This Row],[combo]])-1)</f>
        <v/>
      </c>
    </row>
    <row r="1836">
      <c r="A1836" t="inlineStr">
        <is>
          <t>PKGK24VE0000387E</t>
        </is>
      </c>
      <c r="B1836" t="inlineStr">
        <is>
          <t>O</t>
        </is>
      </c>
      <c r="C1836">
        <f>FOC[[#This Row],[ppo_no]]&amp;FOC[[#This Row],[usage]]&amp;IFERROR(VALUE(FOC[[#This Row],[Column1]]),FOC[[#This Row],[Column1]])</f>
        <v/>
      </c>
      <c r="D1836" t="inlineStr">
        <is>
          <t>JEP0387WHT@White</t>
        </is>
      </c>
      <c r="E1836" t="n">
        <v>1071</v>
      </c>
      <c r="F1836" t="n">
        <v>0</v>
      </c>
      <c r="G1836">
        <f>LEFT(FOC[[#This Row],[combo]],FIND("@",FOC[[#This Row],[combo]])-1)</f>
        <v/>
      </c>
    </row>
    <row r="1837">
      <c r="A1837" t="inlineStr">
        <is>
          <t>PKGK24VE0009486K</t>
        </is>
      </c>
      <c r="B1837" t="inlineStr">
        <is>
          <t>B</t>
        </is>
      </c>
      <c r="C1837">
        <f>FOC[[#This Row],[ppo_no]]&amp;FOC[[#This Row],[usage]]&amp;IFERROR(VALUE(FOC[[#This Row],[Column1]]),FOC[[#This Row],[Column1]])</f>
        <v/>
      </c>
      <c r="D1837" t="inlineStr">
        <is>
          <t>JEP0340WHT@White</t>
        </is>
      </c>
      <c r="E1837" t="n">
        <v>1074</v>
      </c>
      <c r="F1837" t="n">
        <v>0</v>
      </c>
      <c r="G1837">
        <f>LEFT(FOC[[#This Row],[combo]],FIND("@",FOC[[#This Row],[combo]])-1)</f>
        <v/>
      </c>
    </row>
    <row r="1838">
      <c r="A1838" t="inlineStr">
        <is>
          <t>PKGK24VE0005226B</t>
        </is>
      </c>
      <c r="B1838" t="inlineStr">
        <is>
          <t>B</t>
        </is>
      </c>
      <c r="C1838">
        <f>FOC[[#This Row],[ppo_no]]&amp;FOC[[#This Row],[usage]]&amp;IFERROR(VALUE(FOC[[#This Row],[Column1]]),FOC[[#This Row],[Column1]])</f>
        <v/>
      </c>
      <c r="D1838" t="inlineStr">
        <is>
          <t>JEP0448OAT@Oatmeal</t>
        </is>
      </c>
      <c r="E1838" t="n">
        <v>4046</v>
      </c>
      <c r="F1838" t="n">
        <v>16</v>
      </c>
      <c r="G1838">
        <f>LEFT(FOC[[#This Row],[combo]],FIND("@",FOC[[#This Row],[combo]])-1)</f>
        <v/>
      </c>
    </row>
    <row r="1839">
      <c r="A1839" t="inlineStr">
        <is>
          <t>PKGK24VE0006001E</t>
        </is>
      </c>
      <c r="B1839" t="inlineStr">
        <is>
          <t>B</t>
        </is>
      </c>
      <c r="C1839">
        <f>FOC[[#This Row],[ppo_no]]&amp;FOC[[#This Row],[usage]]&amp;IFERROR(VALUE(FOC[[#This Row],[Column1]]),FOC[[#This Row],[Column1]])</f>
        <v/>
      </c>
      <c r="D1839" t="inlineStr">
        <is>
          <t>JEP0440BGN@Green 18-5633</t>
        </is>
      </c>
      <c r="E1839" t="n">
        <v>1173</v>
      </c>
      <c r="F1839" t="n">
        <v>70</v>
      </c>
      <c r="G1839">
        <f>LEFT(FOC[[#This Row],[combo]],FIND("@",FOC[[#This Row],[combo]])-1)</f>
        <v/>
      </c>
    </row>
    <row r="1840">
      <c r="A1840" t="inlineStr">
        <is>
          <t>PKGK24VE0001324A</t>
        </is>
      </c>
      <c r="B1840" t="inlineStr">
        <is>
          <t>F</t>
        </is>
      </c>
      <c r="C1840">
        <f>FOC[[#This Row],[ppo_no]]&amp;FOC[[#This Row],[usage]]&amp;IFERROR(VALUE(FOC[[#This Row],[Column1]]),FOC[[#This Row],[Column1]])</f>
        <v/>
      </c>
      <c r="D1840" t="inlineStr">
        <is>
          <t>440@NAVY</t>
        </is>
      </c>
      <c r="E1840" t="n">
        <v>6718</v>
      </c>
      <c r="F1840" t="n">
        <v>0</v>
      </c>
      <c r="G1840">
        <f>LEFT(FOC[[#This Row],[combo]],FIND("@",FOC[[#This Row],[combo]])-1)</f>
        <v/>
      </c>
    </row>
    <row r="1841">
      <c r="A1841" t="inlineStr">
        <is>
          <t>PKGK24VE0001324A</t>
        </is>
      </c>
      <c r="B1841" t="inlineStr">
        <is>
          <t>Z</t>
        </is>
      </c>
      <c r="C1841">
        <f>FOC[[#This Row],[ppo_no]]&amp;FOC[[#This Row],[usage]]&amp;IFERROR(VALUE(FOC[[#This Row],[Column1]]),FOC[[#This Row],[Column1]])</f>
        <v/>
      </c>
      <c r="D1841" t="inlineStr">
        <is>
          <t>440@WHITE</t>
        </is>
      </c>
      <c r="E1841" t="n">
        <v>553</v>
      </c>
      <c r="F1841" t="n">
        <v>27</v>
      </c>
      <c r="G1841">
        <f>LEFT(FOC[[#This Row],[combo]],FIND("@",FOC[[#This Row],[combo]])-1)</f>
        <v/>
      </c>
    </row>
    <row r="1842">
      <c r="A1842" t="inlineStr">
        <is>
          <t>PKGK24VE0001323B</t>
        </is>
      </c>
      <c r="B1842" t="inlineStr">
        <is>
          <t>F</t>
        </is>
      </c>
      <c r="C1842">
        <f>FOC[[#This Row],[ppo_no]]&amp;FOC[[#This Row],[usage]]&amp;IFERROR(VALUE(FOC[[#This Row],[Column1]]),FOC[[#This Row],[Column1]])</f>
        <v/>
      </c>
      <c r="D1842" t="inlineStr">
        <is>
          <t>440@NAVY</t>
        </is>
      </c>
      <c r="E1842" t="n">
        <v>10484</v>
      </c>
      <c r="F1842" t="n">
        <v>0</v>
      </c>
      <c r="G1842">
        <f>LEFT(FOC[[#This Row],[combo]],FIND("@",FOC[[#This Row],[combo]])-1)</f>
        <v/>
      </c>
    </row>
    <row r="1843">
      <c r="A1843" t="inlineStr">
        <is>
          <t>PKGK24VE0001323B</t>
        </is>
      </c>
      <c r="B1843" t="inlineStr">
        <is>
          <t>Z</t>
        </is>
      </c>
      <c r="C1843">
        <f>FOC[[#This Row],[ppo_no]]&amp;FOC[[#This Row],[usage]]&amp;IFERROR(VALUE(FOC[[#This Row],[Column1]]),FOC[[#This Row],[Column1]])</f>
        <v/>
      </c>
      <c r="D1843" t="inlineStr">
        <is>
          <t>440@WHITE</t>
        </is>
      </c>
      <c r="E1843" t="n">
        <v>5509</v>
      </c>
      <c r="F1843" t="n">
        <v>50</v>
      </c>
      <c r="G1843">
        <f>LEFT(FOC[[#This Row],[combo]],FIND("@",FOC[[#This Row],[combo]])-1)</f>
        <v/>
      </c>
    </row>
    <row r="1844">
      <c r="A1844" t="inlineStr">
        <is>
          <t>PKGK24VE0001322A</t>
        </is>
      </c>
      <c r="B1844" t="inlineStr">
        <is>
          <t>M1</t>
        </is>
      </c>
      <c r="C1844">
        <f>FOC[[#This Row],[ppo_no]]&amp;FOC[[#This Row],[usage]]&amp;IFERROR(VALUE(FOC[[#This Row],[Column1]]),FOC[[#This Row],[Column1]])</f>
        <v/>
      </c>
      <c r="D1844" t="inlineStr">
        <is>
          <t>912@WHITE</t>
        </is>
      </c>
      <c r="E1844" t="n">
        <v>143.5</v>
      </c>
      <c r="F1844" t="n">
        <v>0.5</v>
      </c>
      <c r="G1844">
        <f>LEFT(FOC[[#This Row],[combo]],FIND("@",FOC[[#This Row],[combo]])-1)</f>
        <v/>
      </c>
    </row>
    <row r="1845">
      <c r="A1845" t="inlineStr">
        <is>
          <t>PKGK24VE0001322A</t>
        </is>
      </c>
      <c r="B1845" t="inlineStr">
        <is>
          <t>Z</t>
        </is>
      </c>
      <c r="C1845">
        <f>FOC[[#This Row],[ppo_no]]&amp;FOC[[#This Row],[usage]]&amp;IFERROR(VALUE(FOC[[#This Row],[Column1]]),FOC[[#This Row],[Column1]])</f>
        <v/>
      </c>
      <c r="D1845" t="inlineStr">
        <is>
          <t>912@SKY BLUE</t>
        </is>
      </c>
      <c r="E1845" t="n">
        <v>1903</v>
      </c>
      <c r="F1845" t="n">
        <v>8</v>
      </c>
      <c r="G1845">
        <f>LEFT(FOC[[#This Row],[combo]],FIND("@",FOC[[#This Row],[combo]])-1)</f>
        <v/>
      </c>
    </row>
    <row r="1846">
      <c r="A1846" t="inlineStr">
        <is>
          <t>PKGK24VE0001323A</t>
        </is>
      </c>
      <c r="B1846" t="inlineStr">
        <is>
          <t>Z</t>
        </is>
      </c>
      <c r="C1846">
        <f>FOC[[#This Row],[ppo_no]]&amp;FOC[[#This Row],[usage]]&amp;IFERROR(VALUE(FOC[[#This Row],[Column1]]),FOC[[#This Row],[Column1]])</f>
        <v/>
      </c>
      <c r="D1846" t="inlineStr">
        <is>
          <t>405@White</t>
        </is>
      </c>
      <c r="E1846" t="n">
        <v>933</v>
      </c>
      <c r="F1846" t="n">
        <v>28</v>
      </c>
      <c r="G1846">
        <f>LEFT(FOC[[#This Row],[combo]],FIND("@",FOC[[#This Row],[combo]])-1)</f>
        <v/>
      </c>
    </row>
    <row r="1847">
      <c r="A1847" t="inlineStr">
        <is>
          <t>PKGK24VE0001323A</t>
        </is>
      </c>
      <c r="B1847" t="inlineStr">
        <is>
          <t>M1</t>
        </is>
      </c>
      <c r="C1847">
        <f>FOC[[#This Row],[ppo_no]]&amp;FOC[[#This Row],[usage]]&amp;IFERROR(VALUE(FOC[[#This Row],[Column1]]),FOC[[#This Row],[Column1]])</f>
        <v/>
      </c>
      <c r="D1847" t="inlineStr">
        <is>
          <t>405@DENIM</t>
        </is>
      </c>
      <c r="E1847" t="n">
        <v>37.5</v>
      </c>
      <c r="F1847" t="n">
        <v>0</v>
      </c>
      <c r="G1847">
        <f>LEFT(FOC[[#This Row],[combo]],FIND("@",FOC[[#This Row],[combo]])-1)</f>
        <v/>
      </c>
    </row>
    <row r="1848">
      <c r="A1848" t="inlineStr">
        <is>
          <t>PKGK24VE0009644A</t>
        </is>
      </c>
      <c r="B1848" t="inlineStr">
        <is>
          <t>B</t>
        </is>
      </c>
      <c r="C1848">
        <f>FOC[[#This Row],[ppo_no]]&amp;FOC[[#This Row],[usage]]&amp;IFERROR(VALUE(FOC[[#This Row],[Column1]]),FOC[[#This Row],[Column1]])</f>
        <v/>
      </c>
      <c r="D1848" t="inlineStr">
        <is>
          <t>434@DEEP BLUE</t>
        </is>
      </c>
      <c r="E1848" t="n">
        <v>7804</v>
      </c>
      <c r="F1848" t="n">
        <v>65</v>
      </c>
      <c r="G1848">
        <f>LEFT(FOC[[#This Row],[combo]],FIND("@",FOC[[#This Row],[combo]])-1)</f>
        <v/>
      </c>
    </row>
    <row r="1849">
      <c r="A1849" t="inlineStr">
        <is>
          <t>PKGK24VE0001321A</t>
        </is>
      </c>
      <c r="B1849" t="inlineStr">
        <is>
          <t>O</t>
        </is>
      </c>
      <c r="C1849">
        <f>FOC[[#This Row],[ppo_no]]&amp;FOC[[#This Row],[usage]]&amp;IFERROR(VALUE(FOC[[#This Row],[Column1]]),FOC[[#This Row],[Column1]])</f>
        <v/>
      </c>
      <c r="D1849" t="inlineStr">
        <is>
          <t>306@MOSS</t>
        </is>
      </c>
      <c r="E1849" t="n">
        <v>1798</v>
      </c>
      <c r="F1849" t="n">
        <v>0</v>
      </c>
      <c r="G1849">
        <f>LEFT(FOC[[#This Row],[combo]],FIND("@",FOC[[#This Row],[combo]])-1)</f>
        <v/>
      </c>
    </row>
    <row r="1850">
      <c r="A1850" t="inlineStr">
        <is>
          <t>PKGK24VE0001327A</t>
        </is>
      </c>
      <c r="B1850" t="inlineStr">
        <is>
          <t>M1</t>
        </is>
      </c>
      <c r="C1850">
        <f>FOC[[#This Row],[ppo_no]]&amp;FOC[[#This Row],[usage]]&amp;IFERROR(VALUE(FOC[[#This Row],[Column1]]),FOC[[#This Row],[Column1]])</f>
        <v/>
      </c>
      <c r="D1850" t="inlineStr">
        <is>
          <t>440@NAVY</t>
        </is>
      </c>
      <c r="E1850" t="n">
        <v>93</v>
      </c>
      <c r="F1850" t="n">
        <v>5.5</v>
      </c>
      <c r="G1850">
        <f>LEFT(FOC[[#This Row],[combo]],FIND("@",FOC[[#This Row],[combo]])-1)</f>
        <v/>
      </c>
    </row>
    <row r="1851">
      <c r="A1851" t="inlineStr">
        <is>
          <t>PKGK24VE0001320A</t>
        </is>
      </c>
      <c r="B1851" t="inlineStr">
        <is>
          <t>O</t>
        </is>
      </c>
      <c r="C1851">
        <f>FOC[[#This Row],[ppo_no]]&amp;FOC[[#This Row],[usage]]&amp;IFERROR(VALUE(FOC[[#This Row],[Column1]]),FOC[[#This Row],[Column1]])</f>
        <v/>
      </c>
      <c r="D1851" t="inlineStr">
        <is>
          <t>633@WATERMELON</t>
        </is>
      </c>
      <c r="E1851" t="n">
        <v>6794</v>
      </c>
      <c r="F1851" t="n">
        <v>0</v>
      </c>
      <c r="G1851">
        <f>LEFT(FOC[[#This Row],[combo]],FIND("@",FOC[[#This Row],[combo]])-1)</f>
        <v/>
      </c>
    </row>
    <row r="1852">
      <c r="A1852" t="inlineStr">
        <is>
          <t>PKGK24VE0001321A</t>
        </is>
      </c>
      <c r="B1852" t="inlineStr">
        <is>
          <t>Z</t>
        </is>
      </c>
      <c r="C1852">
        <f>FOC[[#This Row],[ppo_no]]&amp;FOC[[#This Row],[usage]]&amp;IFERROR(VALUE(FOC[[#This Row],[Column1]]),FOC[[#This Row],[Column1]])</f>
        <v/>
      </c>
      <c r="D1852" t="inlineStr">
        <is>
          <t>306@MOSS</t>
        </is>
      </c>
      <c r="E1852" t="n">
        <v>1803</v>
      </c>
      <c r="F1852" t="n">
        <v>0</v>
      </c>
      <c r="G1852">
        <f>LEFT(FOC[[#This Row],[combo]],FIND("@",FOC[[#This Row],[combo]])-1)</f>
        <v/>
      </c>
    </row>
    <row r="1853">
      <c r="A1853" t="inlineStr">
        <is>
          <t>PKGK24VE0001327A</t>
        </is>
      </c>
      <c r="B1853" t="inlineStr">
        <is>
          <t>M1</t>
        </is>
      </c>
      <c r="C1853">
        <f>FOC[[#This Row],[ppo_no]]&amp;FOC[[#This Row],[usage]]&amp;IFERROR(VALUE(FOC[[#This Row],[Column1]]),FOC[[#This Row],[Column1]])</f>
        <v/>
      </c>
      <c r="D1853" t="inlineStr">
        <is>
          <t>421@SKY BLUE</t>
        </is>
      </c>
      <c r="E1853" t="n">
        <v>108.5</v>
      </c>
      <c r="F1853" t="n">
        <v>0</v>
      </c>
      <c r="G1853">
        <f>LEFT(FOC[[#This Row],[combo]],FIND("@",FOC[[#This Row],[combo]])-1)</f>
        <v/>
      </c>
    </row>
    <row r="1854">
      <c r="A1854" t="inlineStr">
        <is>
          <t>PKGK24VE0000509B</t>
        </is>
      </c>
      <c r="B1854" t="inlineStr">
        <is>
          <t>B</t>
        </is>
      </c>
      <c r="C1854">
        <f>FOC[[#This Row],[ppo_no]]&amp;FOC[[#This Row],[usage]]&amp;IFERROR(VALUE(FOC[[#This Row],[Column1]]),FOC[[#This Row],[Column1]])</f>
        <v/>
      </c>
      <c r="D1854" t="inlineStr">
        <is>
          <t>300@GREEN</t>
        </is>
      </c>
      <c r="E1854" t="n">
        <v>608</v>
      </c>
      <c r="F1854" t="n">
        <v>12</v>
      </c>
      <c r="G1854">
        <f>LEFT(FOC[[#This Row],[combo]],FIND("@",FOC[[#This Row],[combo]])-1)</f>
        <v/>
      </c>
    </row>
    <row r="1855">
      <c r="A1855" t="inlineStr">
        <is>
          <t>PKGK24VE0001321A</t>
        </is>
      </c>
      <c r="B1855" t="inlineStr">
        <is>
          <t>M1</t>
        </is>
      </c>
      <c r="C1855">
        <f>FOC[[#This Row],[ppo_no]]&amp;FOC[[#This Row],[usage]]&amp;IFERROR(VALUE(FOC[[#This Row],[Column1]]),FOC[[#This Row],[Column1]])</f>
        <v/>
      </c>
      <c r="D1855" t="inlineStr">
        <is>
          <t>440@WHITE</t>
        </is>
      </c>
      <c r="E1855" t="n">
        <v>134.5</v>
      </c>
      <c r="F1855" t="n">
        <v>11</v>
      </c>
      <c r="G1855">
        <f>LEFT(FOC[[#This Row],[combo]],FIND("@",FOC[[#This Row],[combo]])-1)</f>
        <v/>
      </c>
    </row>
    <row r="1856">
      <c r="A1856" t="inlineStr">
        <is>
          <t>PKGK24VE0001327A</t>
        </is>
      </c>
      <c r="B1856" t="inlineStr">
        <is>
          <t>B</t>
        </is>
      </c>
      <c r="C1856">
        <f>FOC[[#This Row],[ppo_no]]&amp;FOC[[#This Row],[usage]]&amp;IFERROR(VALUE(FOC[[#This Row],[Column1]]),FOC[[#This Row],[Column1]])</f>
        <v/>
      </c>
      <c r="D1856" t="inlineStr">
        <is>
          <t>440@NAVY</t>
        </is>
      </c>
      <c r="E1856" t="n">
        <v>3090.5</v>
      </c>
      <c r="F1856" t="n">
        <v>0</v>
      </c>
      <c r="G1856">
        <f>LEFT(FOC[[#This Row],[combo]],FIND("@",FOC[[#This Row],[combo]])-1)</f>
        <v/>
      </c>
    </row>
    <row r="1857">
      <c r="A1857" t="inlineStr">
        <is>
          <t>PKGK24VE0001320A</t>
        </is>
      </c>
      <c r="B1857" t="inlineStr">
        <is>
          <t>F</t>
        </is>
      </c>
      <c r="C1857">
        <f>FOC[[#This Row],[ppo_no]]&amp;FOC[[#This Row],[usage]]&amp;IFERROR(VALUE(FOC[[#This Row],[Column1]]),FOC[[#This Row],[Column1]])</f>
        <v/>
      </c>
      <c r="D1857" t="inlineStr">
        <is>
          <t>302@FOREST</t>
        </is>
      </c>
      <c r="E1857" t="n">
        <v>14564</v>
      </c>
      <c r="F1857" t="n">
        <v>0</v>
      </c>
      <c r="G1857">
        <f>LEFT(FOC[[#This Row],[combo]],FIND("@",FOC[[#This Row],[combo]])-1)</f>
        <v/>
      </c>
    </row>
    <row r="1858">
      <c r="A1858" t="inlineStr">
        <is>
          <t>PKGK24VE0001320A</t>
        </is>
      </c>
      <c r="B1858" t="inlineStr">
        <is>
          <t>O</t>
        </is>
      </c>
      <c r="C1858">
        <f>FOC[[#This Row],[ppo_no]]&amp;FOC[[#This Row],[usage]]&amp;IFERROR(VALUE(FOC[[#This Row],[Column1]]),FOC[[#This Row],[Column1]])</f>
        <v/>
      </c>
      <c r="D1858" t="inlineStr">
        <is>
          <t>302@FOREST</t>
        </is>
      </c>
      <c r="E1858" t="n">
        <v>7308</v>
      </c>
      <c r="F1858" t="n">
        <v>0</v>
      </c>
      <c r="G1858">
        <f>LEFT(FOC[[#This Row],[combo]],FIND("@",FOC[[#This Row],[combo]])-1)</f>
        <v/>
      </c>
    </row>
    <row r="1859">
      <c r="A1859" t="inlineStr">
        <is>
          <t>PKGK24VE0001321A</t>
        </is>
      </c>
      <c r="B1859" t="inlineStr">
        <is>
          <t>O</t>
        </is>
      </c>
      <c r="C1859">
        <f>FOC[[#This Row],[ppo_no]]&amp;FOC[[#This Row],[usage]]&amp;IFERROR(VALUE(FOC[[#This Row],[Column1]]),FOC[[#This Row],[Column1]])</f>
        <v/>
      </c>
      <c r="D1859" t="inlineStr">
        <is>
          <t>440@NAVY</t>
        </is>
      </c>
      <c r="E1859" t="n">
        <v>4668</v>
      </c>
      <c r="F1859" t="n">
        <v>0</v>
      </c>
      <c r="G1859">
        <f>LEFT(FOC[[#This Row],[combo]],FIND("@",FOC[[#This Row],[combo]])-1)</f>
        <v/>
      </c>
    </row>
    <row r="1860">
      <c r="A1860" t="inlineStr">
        <is>
          <t>PKGK24VE0001327A</t>
        </is>
      </c>
      <c r="B1860" t="inlineStr">
        <is>
          <t>Z</t>
        </is>
      </c>
      <c r="C1860">
        <f>FOC[[#This Row],[ppo_no]]&amp;FOC[[#This Row],[usage]]&amp;IFERROR(VALUE(FOC[[#This Row],[Column1]]),FOC[[#This Row],[Column1]])</f>
        <v/>
      </c>
      <c r="D1860" t="inlineStr">
        <is>
          <t>440@Navy</t>
        </is>
      </c>
      <c r="E1860" t="n">
        <v>151</v>
      </c>
      <c r="F1860" t="n">
        <v>0</v>
      </c>
      <c r="G1860">
        <f>LEFT(FOC[[#This Row],[combo]],FIND("@",FOC[[#This Row],[combo]])-1)</f>
        <v/>
      </c>
    </row>
    <row r="1861">
      <c r="A1861" t="inlineStr">
        <is>
          <t>PKGK24VE0001320A</t>
        </is>
      </c>
      <c r="B1861" t="inlineStr">
        <is>
          <t>B</t>
        </is>
      </c>
      <c r="C1861">
        <f>FOC[[#This Row],[ppo_no]]&amp;FOC[[#This Row],[usage]]&amp;IFERROR(VALUE(FOC[[#This Row],[Column1]]),FOC[[#This Row],[Column1]])</f>
        <v/>
      </c>
      <c r="D1861" t="inlineStr">
        <is>
          <t>633@WATERMELON</t>
        </is>
      </c>
      <c r="E1861" t="n">
        <v>5688.5</v>
      </c>
      <c r="F1861" t="n">
        <v>0</v>
      </c>
      <c r="G1861">
        <f>LEFT(FOC[[#This Row],[combo]],FIND("@",FOC[[#This Row],[combo]])-1)</f>
        <v/>
      </c>
    </row>
    <row r="1862">
      <c r="A1862" t="inlineStr">
        <is>
          <t>PKGK24VE0001320A</t>
        </is>
      </c>
      <c r="B1862" t="inlineStr">
        <is>
          <t>M1</t>
        </is>
      </c>
      <c r="C1862">
        <f>FOC[[#This Row],[ppo_no]]&amp;FOC[[#This Row],[usage]]&amp;IFERROR(VALUE(FOC[[#This Row],[Column1]]),FOC[[#This Row],[Column1]])</f>
        <v/>
      </c>
      <c r="D1862" t="inlineStr">
        <is>
          <t>302@FOREST</t>
        </is>
      </c>
      <c r="E1862" t="n">
        <v>127</v>
      </c>
      <c r="F1862" t="n">
        <v>0</v>
      </c>
      <c r="G1862">
        <f>LEFT(FOC[[#This Row],[combo]],FIND("@",FOC[[#This Row],[combo]])-1)</f>
        <v/>
      </c>
    </row>
    <row r="1863">
      <c r="A1863" t="inlineStr">
        <is>
          <t>PKGK24VE0001327A</t>
        </is>
      </c>
      <c r="B1863" t="inlineStr">
        <is>
          <t>B</t>
        </is>
      </c>
      <c r="C1863">
        <f>FOC[[#This Row],[ppo_no]]&amp;FOC[[#This Row],[usage]]&amp;IFERROR(VALUE(FOC[[#This Row],[Column1]]),FOC[[#This Row],[Column1]])</f>
        <v/>
      </c>
      <c r="D1863" t="inlineStr">
        <is>
          <t>421@SKY BLUE</t>
        </is>
      </c>
      <c r="E1863" t="n">
        <v>4036</v>
      </c>
      <c r="F1863" t="n">
        <v>5.5</v>
      </c>
      <c r="G1863">
        <f>LEFT(FOC[[#This Row],[combo]],FIND("@",FOC[[#This Row],[combo]])-1)</f>
        <v/>
      </c>
    </row>
    <row r="1864">
      <c r="A1864" t="inlineStr">
        <is>
          <t>PKGK24VE0001320A</t>
        </is>
      </c>
      <c r="B1864" t="inlineStr">
        <is>
          <t>B</t>
        </is>
      </c>
      <c r="C1864">
        <f>FOC[[#This Row],[ppo_no]]&amp;FOC[[#This Row],[usage]]&amp;IFERROR(VALUE(FOC[[#This Row],[Column1]]),FOC[[#This Row],[Column1]])</f>
        <v/>
      </c>
      <c r="D1864" t="inlineStr">
        <is>
          <t>302@FOREST</t>
        </is>
      </c>
      <c r="E1864" t="n">
        <v>6095</v>
      </c>
      <c r="F1864" t="n">
        <v>89</v>
      </c>
      <c r="G1864">
        <f>LEFT(FOC[[#This Row],[combo]],FIND("@",FOC[[#This Row],[combo]])-1)</f>
        <v/>
      </c>
    </row>
    <row r="1865">
      <c r="A1865" t="inlineStr">
        <is>
          <t>PKGK24VE0001321A</t>
        </is>
      </c>
      <c r="B1865" t="inlineStr">
        <is>
          <t>O</t>
        </is>
      </c>
      <c r="C1865">
        <f>FOC[[#This Row],[ppo_no]]&amp;FOC[[#This Row],[usage]]&amp;IFERROR(VALUE(FOC[[#This Row],[Column1]]),FOC[[#This Row],[Column1]])</f>
        <v/>
      </c>
      <c r="D1865" t="inlineStr">
        <is>
          <t>651@Raspberry</t>
        </is>
      </c>
      <c r="E1865" t="n">
        <v>1602</v>
      </c>
      <c r="F1865" t="n">
        <v>0</v>
      </c>
      <c r="G1865">
        <f>LEFT(FOC[[#This Row],[combo]],FIND("@",FOC[[#This Row],[combo]])-1)</f>
        <v/>
      </c>
    </row>
    <row r="1866">
      <c r="A1866" t="inlineStr">
        <is>
          <t>PKGK24VE0009643A</t>
        </is>
      </c>
      <c r="B1866" t="inlineStr">
        <is>
          <t>O</t>
        </is>
      </c>
      <c r="C1866">
        <f>FOC[[#This Row],[ppo_no]]&amp;FOC[[#This Row],[usage]]&amp;IFERROR(VALUE(FOC[[#This Row],[Column1]]),FOC[[#This Row],[Column1]])</f>
        <v/>
      </c>
      <c r="D1866" t="inlineStr">
        <is>
          <t>650@PINK</t>
        </is>
      </c>
      <c r="E1866" t="n">
        <v>1147</v>
      </c>
      <c r="F1866" t="n">
        <v>0</v>
      </c>
      <c r="G1866">
        <f>LEFT(FOC[[#This Row],[combo]],FIND("@",FOC[[#This Row],[combo]])-1)</f>
        <v/>
      </c>
    </row>
    <row r="1867">
      <c r="A1867" t="inlineStr">
        <is>
          <t>PKGK24VE0009486F</t>
        </is>
      </c>
      <c r="B1867" t="inlineStr">
        <is>
          <t>O</t>
        </is>
      </c>
      <c r="C1867">
        <f>FOC[[#This Row],[ppo_no]]&amp;FOC[[#This Row],[usage]]&amp;IFERROR(VALUE(FOC[[#This Row],[Column1]]),FOC[[#This Row],[Column1]])</f>
        <v/>
      </c>
      <c r="D1867" t="inlineStr">
        <is>
          <t>JEP0373DGY@Dark Grey</t>
        </is>
      </c>
      <c r="E1867" t="n">
        <v>1899</v>
      </c>
      <c r="F1867" t="n">
        <v>0</v>
      </c>
      <c r="G1867">
        <f>LEFT(FOC[[#This Row],[combo]],FIND("@",FOC[[#This Row],[combo]])-1)</f>
        <v/>
      </c>
    </row>
    <row r="1868">
      <c r="A1868" t="inlineStr">
        <is>
          <t>PKGK24VE0009486F</t>
        </is>
      </c>
      <c r="B1868" t="inlineStr">
        <is>
          <t>F</t>
        </is>
      </c>
      <c r="C1868">
        <f>FOC[[#This Row],[ppo_no]]&amp;FOC[[#This Row],[usage]]&amp;IFERROR(VALUE(FOC[[#This Row],[Column1]]),FOC[[#This Row],[Column1]])</f>
        <v/>
      </c>
      <c r="D1868" t="inlineStr">
        <is>
          <t>JEP0373DGY@Dark Grey</t>
        </is>
      </c>
      <c r="E1868" t="n">
        <v>1903</v>
      </c>
      <c r="F1868" t="n">
        <v>0</v>
      </c>
      <c r="G1868">
        <f>LEFT(FOC[[#This Row],[combo]],FIND("@",FOC[[#This Row],[combo]])-1)</f>
        <v/>
      </c>
    </row>
    <row r="1869">
      <c r="A1869" t="inlineStr">
        <is>
          <t>PKGK24VE0009486K</t>
        </is>
      </c>
      <c r="B1869" t="inlineStr">
        <is>
          <t>B</t>
        </is>
      </c>
      <c r="C1869">
        <f>FOC[[#This Row],[ppo_no]]&amp;FOC[[#This Row],[usage]]&amp;IFERROR(VALUE(FOC[[#This Row],[Column1]]),FOC[[#This Row],[Column1]])</f>
        <v/>
      </c>
      <c r="D1869" t="inlineStr">
        <is>
          <t>JEP0384CAM@Camel 17-1409 TCX</t>
        </is>
      </c>
      <c r="E1869" t="n">
        <v>1159.5</v>
      </c>
      <c r="F1869" t="n">
        <v>0</v>
      </c>
      <c r="G1869">
        <f>LEFT(FOC[[#This Row],[combo]],FIND("@",FOC[[#This Row],[combo]])-1)</f>
        <v/>
      </c>
    </row>
    <row r="1870">
      <c r="A1870" t="inlineStr">
        <is>
          <t>PKGK24VE0009486H</t>
        </is>
      </c>
      <c r="B1870" t="inlineStr">
        <is>
          <t>B</t>
        </is>
      </c>
      <c r="C1870">
        <f>FOC[[#This Row],[ppo_no]]&amp;FOC[[#This Row],[usage]]&amp;IFERROR(VALUE(FOC[[#This Row],[Column1]]),FOC[[#This Row],[Column1]])</f>
        <v/>
      </c>
      <c r="D1870" t="inlineStr">
        <is>
          <t>JEP0340IDG@Indigo blue</t>
        </is>
      </c>
      <c r="E1870" t="n">
        <v>1073</v>
      </c>
      <c r="F1870" t="n">
        <v>0</v>
      </c>
      <c r="G1870">
        <f>LEFT(FOC[[#This Row],[combo]],FIND("@",FOC[[#This Row],[combo]])-1)</f>
        <v/>
      </c>
    </row>
    <row r="1871">
      <c r="A1871" t="inlineStr">
        <is>
          <t>PKGK24VE0009486L</t>
        </is>
      </c>
      <c r="B1871" t="inlineStr">
        <is>
          <t>B</t>
        </is>
      </c>
      <c r="C1871">
        <f>FOC[[#This Row],[ppo_no]]&amp;FOC[[#This Row],[usage]]&amp;IFERROR(VALUE(FOC[[#This Row],[Column1]]),FOC[[#This Row],[Column1]])</f>
        <v/>
      </c>
      <c r="D1871" t="inlineStr">
        <is>
          <t>JEP0340BLK@BLACK</t>
        </is>
      </c>
      <c r="E1871" t="n">
        <v>1209.5</v>
      </c>
      <c r="F1871" t="n">
        <v>72</v>
      </c>
      <c r="G1871">
        <f>LEFT(FOC[[#This Row],[combo]],FIND("@",FOC[[#This Row],[combo]])-1)</f>
        <v/>
      </c>
    </row>
    <row r="1872">
      <c r="A1872" t="inlineStr">
        <is>
          <t>PKGK24VE0009486M</t>
        </is>
      </c>
      <c r="B1872" t="inlineStr">
        <is>
          <t>B</t>
        </is>
      </c>
      <c r="C1872">
        <f>FOC[[#This Row],[ppo_no]]&amp;FOC[[#This Row],[usage]]&amp;IFERROR(VALUE(FOC[[#This Row],[Column1]]),FOC[[#This Row],[Column1]])</f>
        <v/>
      </c>
      <c r="D1872" t="inlineStr">
        <is>
          <t>JEP0340BLK@BLACK</t>
        </is>
      </c>
      <c r="E1872" t="n">
        <v>1270.5</v>
      </c>
      <c r="F1872" t="n">
        <v>0</v>
      </c>
      <c r="G1872">
        <f>LEFT(FOC[[#This Row],[combo]],FIND("@",FOC[[#This Row],[combo]])-1)</f>
        <v/>
      </c>
    </row>
    <row r="1873">
      <c r="A1873" t="inlineStr">
        <is>
          <t>PKGK24VE0000387E</t>
        </is>
      </c>
      <c r="B1873" t="inlineStr">
        <is>
          <t>R</t>
        </is>
      </c>
      <c r="C1873">
        <f>FOC[[#This Row],[ppo_no]]&amp;FOC[[#This Row],[usage]]&amp;IFERROR(VALUE(FOC[[#This Row],[Column1]]),FOC[[#This Row],[Column1]])</f>
        <v/>
      </c>
      <c r="D1873" t="inlineStr">
        <is>
          <t>JEP0342BLK@BLACK</t>
        </is>
      </c>
      <c r="E1873" t="n">
        <v>134.5</v>
      </c>
      <c r="F1873" t="n">
        <v>0</v>
      </c>
      <c r="G1873">
        <f>LEFT(FOC[[#This Row],[combo]],FIND("@",FOC[[#This Row],[combo]])-1)</f>
        <v/>
      </c>
    </row>
    <row r="1874">
      <c r="A1874" t="inlineStr">
        <is>
          <t>PKGK24VE0009486K</t>
        </is>
      </c>
      <c r="B1874" t="inlineStr">
        <is>
          <t>O</t>
        </is>
      </c>
      <c r="C1874">
        <f>FOC[[#This Row],[ppo_no]]&amp;FOC[[#This Row],[usage]]&amp;IFERROR(VALUE(FOC[[#This Row],[Column1]]),FOC[[#This Row],[Column1]])</f>
        <v/>
      </c>
      <c r="D1874" t="inlineStr">
        <is>
          <t>JEP0340BLK@BLACK</t>
        </is>
      </c>
      <c r="E1874" t="n">
        <v>1273</v>
      </c>
      <c r="F1874" t="n">
        <v>0</v>
      </c>
      <c r="G1874">
        <f>LEFT(FOC[[#This Row],[combo]],FIND("@",FOC[[#This Row],[combo]])-1)</f>
        <v/>
      </c>
    </row>
    <row r="1875">
      <c r="A1875" t="inlineStr">
        <is>
          <t>PKGK24VE0009486K</t>
        </is>
      </c>
      <c r="B1875" t="inlineStr">
        <is>
          <t>F</t>
        </is>
      </c>
      <c r="C1875">
        <f>FOC[[#This Row],[ppo_no]]&amp;FOC[[#This Row],[usage]]&amp;IFERROR(VALUE(FOC[[#This Row],[Column1]]),FOC[[#This Row],[Column1]])</f>
        <v/>
      </c>
      <c r="D1875" t="inlineStr">
        <is>
          <t>JEP0384CAM@Camel 17-1409 TCX</t>
        </is>
      </c>
      <c r="E1875" t="n">
        <v>1281</v>
      </c>
      <c r="F1875" t="n">
        <v>0</v>
      </c>
      <c r="G1875">
        <f>LEFT(FOC[[#This Row],[combo]],FIND("@",FOC[[#This Row],[combo]])-1)</f>
        <v/>
      </c>
    </row>
    <row r="1876">
      <c r="A1876" t="inlineStr">
        <is>
          <t>PKGK24VE0009486L</t>
        </is>
      </c>
      <c r="B1876" t="inlineStr">
        <is>
          <t>O</t>
        </is>
      </c>
      <c r="C1876">
        <f>FOC[[#This Row],[ppo_no]]&amp;FOC[[#This Row],[usage]]&amp;IFERROR(VALUE(FOC[[#This Row],[Column1]]),FOC[[#This Row],[Column1]])</f>
        <v/>
      </c>
      <c r="D1876" t="inlineStr">
        <is>
          <t>JEP0340BLK@BLACK</t>
        </is>
      </c>
      <c r="E1876" t="n">
        <v>1248</v>
      </c>
      <c r="F1876" t="n">
        <v>0</v>
      </c>
      <c r="G1876">
        <f>LEFT(FOC[[#This Row],[combo]],FIND("@",FOC[[#This Row],[combo]])-1)</f>
        <v/>
      </c>
    </row>
    <row r="1877">
      <c r="A1877" t="inlineStr">
        <is>
          <t>PKGK24VE0009486K</t>
        </is>
      </c>
      <c r="B1877" t="inlineStr">
        <is>
          <t>O</t>
        </is>
      </c>
      <c r="C1877">
        <f>FOC[[#This Row],[ppo_no]]&amp;FOC[[#This Row],[usage]]&amp;IFERROR(VALUE(FOC[[#This Row],[Column1]]),FOC[[#This Row],[Column1]])</f>
        <v/>
      </c>
      <c r="D1877" t="inlineStr">
        <is>
          <t>JEP0384CAM@Camel 17-1409 TCX</t>
        </is>
      </c>
      <c r="E1877" t="n">
        <v>1253</v>
      </c>
      <c r="F1877" t="n">
        <v>0</v>
      </c>
      <c r="G1877">
        <f>LEFT(FOC[[#This Row],[combo]],FIND("@",FOC[[#This Row],[combo]])-1)</f>
        <v/>
      </c>
    </row>
    <row r="1878">
      <c r="A1878" t="inlineStr">
        <is>
          <t>PKGK24VE0009486F</t>
        </is>
      </c>
      <c r="B1878" t="inlineStr">
        <is>
          <t>B</t>
        </is>
      </c>
      <c r="C1878">
        <f>FOC[[#This Row],[ppo_no]]&amp;FOC[[#This Row],[usage]]&amp;IFERROR(VALUE(FOC[[#This Row],[Column1]]),FOC[[#This Row],[Column1]])</f>
        <v/>
      </c>
      <c r="D1878" t="inlineStr">
        <is>
          <t>JEP0373DGY@Dark Grey</t>
        </is>
      </c>
      <c r="E1878" t="n">
        <v>1621.5</v>
      </c>
      <c r="F1878" t="n">
        <v>0</v>
      </c>
      <c r="G1878">
        <f>LEFT(FOC[[#This Row],[combo]],FIND("@",FOC[[#This Row],[combo]])-1)</f>
        <v/>
      </c>
    </row>
    <row r="1879">
      <c r="A1879" t="inlineStr">
        <is>
          <t>PKGK24VE0009486K</t>
        </is>
      </c>
      <c r="B1879" t="inlineStr">
        <is>
          <t>F</t>
        </is>
      </c>
      <c r="C1879">
        <f>FOC[[#This Row],[ppo_no]]&amp;FOC[[#This Row],[usage]]&amp;IFERROR(VALUE(FOC[[#This Row],[Column1]]),FOC[[#This Row],[Column1]])</f>
        <v/>
      </c>
      <c r="D1879" t="inlineStr">
        <is>
          <t>JEP0340BLK@BLACK</t>
        </is>
      </c>
      <c r="E1879" t="n">
        <v>1263</v>
      </c>
      <c r="F1879" t="n">
        <v>0</v>
      </c>
      <c r="G1879">
        <f>LEFT(FOC[[#This Row],[combo]],FIND("@",FOC[[#This Row],[combo]])-1)</f>
        <v/>
      </c>
    </row>
    <row r="1880">
      <c r="A1880" t="inlineStr">
        <is>
          <t>PKGK24VE0009486L</t>
        </is>
      </c>
      <c r="B1880" t="inlineStr">
        <is>
          <t>F</t>
        </is>
      </c>
      <c r="C1880">
        <f>FOC[[#This Row],[ppo_no]]&amp;FOC[[#This Row],[usage]]&amp;IFERROR(VALUE(FOC[[#This Row],[Column1]]),FOC[[#This Row],[Column1]])</f>
        <v/>
      </c>
      <c r="D1880" t="inlineStr">
        <is>
          <t>JEP0340BLK@BLACK</t>
        </is>
      </c>
      <c r="E1880" t="n">
        <v>1290</v>
      </c>
      <c r="F1880" t="n">
        <v>0</v>
      </c>
      <c r="G1880">
        <f>LEFT(FOC[[#This Row],[combo]],FIND("@",FOC[[#This Row],[combo]])-1)</f>
        <v/>
      </c>
    </row>
    <row r="1881">
      <c r="A1881" t="inlineStr">
        <is>
          <t>PKGK24VE0003007A</t>
        </is>
      </c>
      <c r="B1881" t="inlineStr">
        <is>
          <t>B</t>
        </is>
      </c>
      <c r="C1881">
        <f>FOC[[#This Row],[ppo_no]]&amp;FOC[[#This Row],[usage]]&amp;IFERROR(VALUE(FOC[[#This Row],[Column1]]),FOC[[#This Row],[Column1]])</f>
        <v/>
      </c>
      <c r="D1881" t="inlineStr">
        <is>
          <t>JEA0006WHT@White</t>
        </is>
      </c>
      <c r="E1881" t="n">
        <v>1862.5</v>
      </c>
      <c r="F1881" t="n">
        <v>0</v>
      </c>
      <c r="G1881">
        <f>LEFT(FOC[[#This Row],[combo]],FIND("@",FOC[[#This Row],[combo]])-1)</f>
        <v/>
      </c>
    </row>
    <row r="1882">
      <c r="A1882" t="inlineStr">
        <is>
          <t>PKGK24VE0009486K</t>
        </is>
      </c>
      <c r="B1882" t="inlineStr">
        <is>
          <t>O</t>
        </is>
      </c>
      <c r="C1882">
        <f>FOC[[#This Row],[ppo_no]]&amp;FOC[[#This Row],[usage]]&amp;IFERROR(VALUE(FOC[[#This Row],[Column1]]),FOC[[#This Row],[Column1]])</f>
        <v/>
      </c>
      <c r="D1882" t="inlineStr">
        <is>
          <t>JEP0340WHT@White</t>
        </is>
      </c>
      <c r="E1882" t="n">
        <v>1273</v>
      </c>
      <c r="F1882" t="n">
        <v>0</v>
      </c>
      <c r="G1882">
        <f>LEFT(FOC[[#This Row],[combo]],FIND("@",FOC[[#This Row],[combo]])-1)</f>
        <v/>
      </c>
    </row>
    <row r="1883">
      <c r="A1883" t="inlineStr">
        <is>
          <t>PKGK24VE0009486M</t>
        </is>
      </c>
      <c r="B1883" t="inlineStr">
        <is>
          <t>B</t>
        </is>
      </c>
      <c r="C1883">
        <f>FOC[[#This Row],[ppo_no]]&amp;FOC[[#This Row],[usage]]&amp;IFERROR(VALUE(FOC[[#This Row],[Column1]]),FOC[[#This Row],[Column1]])</f>
        <v/>
      </c>
      <c r="D1883" t="inlineStr">
        <is>
          <t>JEP0340NAV@NAVY</t>
        </is>
      </c>
      <c r="E1883" t="n">
        <v>3089</v>
      </c>
      <c r="F1883" t="n">
        <v>3</v>
      </c>
      <c r="G1883">
        <f>LEFT(FOC[[#This Row],[combo]],FIND("@",FOC[[#This Row],[combo]])-1)</f>
        <v/>
      </c>
    </row>
    <row r="1884">
      <c r="A1884" t="inlineStr">
        <is>
          <t>PKGK24VE0009486K</t>
        </is>
      </c>
      <c r="B1884" t="inlineStr">
        <is>
          <t>B</t>
        </is>
      </c>
      <c r="C1884">
        <f>FOC[[#This Row],[ppo_no]]&amp;FOC[[#This Row],[usage]]&amp;IFERROR(VALUE(FOC[[#This Row],[Column1]]),FOC[[#This Row],[Column1]])</f>
        <v/>
      </c>
      <c r="D1884" t="inlineStr">
        <is>
          <t>JEP0340BLK@BLACK</t>
        </is>
      </c>
      <c r="E1884" t="n">
        <v>1224.5</v>
      </c>
      <c r="F1884" t="n">
        <v>5</v>
      </c>
      <c r="G1884">
        <f>LEFT(FOC[[#This Row],[combo]],FIND("@",FOC[[#This Row],[combo]])-1)</f>
        <v/>
      </c>
    </row>
    <row r="1885">
      <c r="A1885" t="inlineStr">
        <is>
          <t>PKGK24VE0000387E</t>
        </is>
      </c>
      <c r="B1885" t="inlineStr">
        <is>
          <t>B</t>
        </is>
      </c>
      <c r="C1885">
        <f>FOC[[#This Row],[ppo_no]]&amp;FOC[[#This Row],[usage]]&amp;IFERROR(VALUE(FOC[[#This Row],[Column1]]),FOC[[#This Row],[Column1]])</f>
        <v/>
      </c>
      <c r="D1885" t="inlineStr">
        <is>
          <t>JEP0342NAV@Navy</t>
        </is>
      </c>
      <c r="E1885" t="n">
        <v>2375</v>
      </c>
      <c r="F1885" t="n">
        <v>12</v>
      </c>
      <c r="G1885">
        <f>LEFT(FOC[[#This Row],[combo]],FIND("@",FOC[[#This Row],[combo]])-1)</f>
        <v/>
      </c>
    </row>
    <row r="1886">
      <c r="A1886" t="inlineStr">
        <is>
          <t>PKGK24VE0001327A</t>
        </is>
      </c>
      <c r="B1886" t="inlineStr">
        <is>
          <t>Z</t>
        </is>
      </c>
      <c r="C1886">
        <f>FOC[[#This Row],[ppo_no]]&amp;FOC[[#This Row],[usage]]&amp;IFERROR(VALUE(FOC[[#This Row],[Column1]]),FOC[[#This Row],[Column1]])</f>
        <v/>
      </c>
      <c r="D1886" t="inlineStr">
        <is>
          <t>421@White</t>
        </is>
      </c>
      <c r="E1886" t="n">
        <v>179</v>
      </c>
      <c r="F1886" t="n">
        <v>0</v>
      </c>
      <c r="G1886">
        <f>LEFT(FOC[[#This Row],[combo]],FIND("@",FOC[[#This Row],[combo]])-1)</f>
        <v/>
      </c>
    </row>
    <row r="1887">
      <c r="A1887" t="inlineStr">
        <is>
          <t>PKGK24VE0001327A</t>
        </is>
      </c>
      <c r="B1887" t="inlineStr">
        <is>
          <t>R</t>
        </is>
      </c>
      <c r="C1887">
        <f>FOC[[#This Row],[ppo_no]]&amp;FOC[[#This Row],[usage]]&amp;IFERROR(VALUE(FOC[[#This Row],[Column1]]),FOC[[#This Row],[Column1]])</f>
        <v/>
      </c>
      <c r="D1887" t="inlineStr">
        <is>
          <t>421@SKY BLUE</t>
        </is>
      </c>
      <c r="E1887" t="n">
        <v>88.5</v>
      </c>
      <c r="F1887" t="n">
        <v>3.5</v>
      </c>
      <c r="G1887">
        <f>LEFT(FOC[[#This Row],[combo]],FIND("@",FOC[[#This Row],[combo]])-1)</f>
        <v/>
      </c>
    </row>
    <row r="1888">
      <c r="A1888" t="inlineStr">
        <is>
          <t>PKGK24VE0000387E</t>
        </is>
      </c>
      <c r="B1888" t="inlineStr">
        <is>
          <t>R</t>
        </is>
      </c>
      <c r="C1888">
        <f>FOC[[#This Row],[ppo_no]]&amp;FOC[[#This Row],[usage]]&amp;IFERROR(VALUE(FOC[[#This Row],[Column1]]),FOC[[#This Row],[Column1]])</f>
        <v/>
      </c>
      <c r="D1888" t="inlineStr">
        <is>
          <t>JEP0387WHT@White</t>
        </is>
      </c>
      <c r="E1888" t="n">
        <v>84</v>
      </c>
      <c r="F1888" t="n">
        <v>0</v>
      </c>
      <c r="G1888">
        <f>LEFT(FOC[[#This Row],[combo]],FIND("@",FOC[[#This Row],[combo]])-1)</f>
        <v/>
      </c>
    </row>
    <row r="1889">
      <c r="A1889" t="inlineStr">
        <is>
          <t>PKGK24VE0006001F</t>
        </is>
      </c>
      <c r="B1889" t="inlineStr">
        <is>
          <t>B</t>
        </is>
      </c>
      <c r="C1889">
        <f>FOC[[#This Row],[ppo_no]]&amp;FOC[[#This Row],[usage]]&amp;IFERROR(VALUE(FOC[[#This Row],[Column1]]),FOC[[#This Row],[Column1]])</f>
        <v/>
      </c>
      <c r="D1889" t="inlineStr">
        <is>
          <t>JEP0340BLK@ANTHRACITE</t>
        </is>
      </c>
      <c r="E1889" t="n">
        <v>1724.5</v>
      </c>
      <c r="F1889" t="n">
        <v>0</v>
      </c>
      <c r="G1889">
        <f>LEFT(FOC[[#This Row],[combo]],FIND("@",FOC[[#This Row],[combo]])-1)</f>
        <v/>
      </c>
    </row>
    <row r="1890">
      <c r="A1890" t="inlineStr">
        <is>
          <t>PKGK24VE0001327A</t>
        </is>
      </c>
      <c r="B1890" t="inlineStr">
        <is>
          <t>R</t>
        </is>
      </c>
      <c r="C1890">
        <f>FOC[[#This Row],[ppo_no]]&amp;FOC[[#This Row],[usage]]&amp;IFERROR(VALUE(FOC[[#This Row],[Column1]]),FOC[[#This Row],[Column1]])</f>
        <v/>
      </c>
      <c r="D1890" t="inlineStr">
        <is>
          <t>440@NAVY</t>
        </is>
      </c>
      <c r="E1890" t="n">
        <v>74.5</v>
      </c>
      <c r="F1890" t="n">
        <v>4</v>
      </c>
      <c r="G1890">
        <f>LEFT(FOC[[#This Row],[combo]],FIND("@",FOC[[#This Row],[combo]])-1)</f>
        <v/>
      </c>
    </row>
    <row r="1891">
      <c r="A1891" t="inlineStr">
        <is>
          <t>PKGK24VE0005404A</t>
        </is>
      </c>
      <c r="B1891" t="inlineStr">
        <is>
          <t>B</t>
        </is>
      </c>
      <c r="C1891">
        <f>FOC[[#This Row],[ppo_no]]&amp;FOC[[#This Row],[usage]]&amp;IFERROR(VALUE(FOC[[#This Row],[Column1]]),FOC[[#This Row],[Column1]])</f>
        <v/>
      </c>
      <c r="D1891" t="inlineStr">
        <is>
          <t>440@NAVY</t>
        </is>
      </c>
      <c r="E1891" t="n">
        <v>9585.5</v>
      </c>
      <c r="F1891" t="n">
        <v>0</v>
      </c>
      <c r="G1891">
        <f>LEFT(FOC[[#This Row],[combo]],FIND("@",FOC[[#This Row],[combo]])-1)</f>
        <v/>
      </c>
    </row>
    <row r="1892">
      <c r="A1892" t="inlineStr">
        <is>
          <t>PKGK24VE0009486M</t>
        </is>
      </c>
      <c r="B1892" t="inlineStr">
        <is>
          <t>F</t>
        </is>
      </c>
      <c r="C1892">
        <f>FOC[[#This Row],[ppo_no]]&amp;FOC[[#This Row],[usage]]&amp;IFERROR(VALUE(FOC[[#This Row],[Column1]]),FOC[[#This Row],[Column1]])</f>
        <v/>
      </c>
      <c r="D1892" t="inlineStr">
        <is>
          <t>JEP0340BLK@BLACK</t>
        </is>
      </c>
      <c r="E1892" t="n">
        <v>1393</v>
      </c>
      <c r="F1892" t="n">
        <v>0</v>
      </c>
      <c r="G1892">
        <f>LEFT(FOC[[#This Row],[combo]],FIND("@",FOC[[#This Row],[combo]])-1)</f>
        <v/>
      </c>
    </row>
    <row r="1893">
      <c r="A1893" t="inlineStr">
        <is>
          <t>PKGK24VE0009486M</t>
        </is>
      </c>
      <c r="B1893" t="inlineStr">
        <is>
          <t>O</t>
        </is>
      </c>
      <c r="C1893">
        <f>FOC[[#This Row],[ppo_no]]&amp;FOC[[#This Row],[usage]]&amp;IFERROR(VALUE(FOC[[#This Row],[Column1]]),FOC[[#This Row],[Column1]])</f>
        <v/>
      </c>
      <c r="D1893" t="inlineStr">
        <is>
          <t>JEP0340BLK@BLACK</t>
        </is>
      </c>
      <c r="E1893" t="n">
        <v>1372</v>
      </c>
      <c r="F1893" t="n">
        <v>0</v>
      </c>
      <c r="G1893">
        <f>LEFT(FOC[[#This Row],[combo]],FIND("@",FOC[[#This Row],[combo]])-1)</f>
        <v/>
      </c>
    </row>
    <row r="1894">
      <c r="A1894" t="inlineStr">
        <is>
          <t>PKGK24VE0009486K</t>
        </is>
      </c>
      <c r="B1894" t="inlineStr">
        <is>
          <t>F</t>
        </is>
      </c>
      <c r="C1894">
        <f>FOC[[#This Row],[ppo_no]]&amp;FOC[[#This Row],[usage]]&amp;IFERROR(VALUE(FOC[[#This Row],[Column1]]),FOC[[#This Row],[Column1]])</f>
        <v/>
      </c>
      <c r="D1894" t="inlineStr">
        <is>
          <t>JEP0340WHT@White</t>
        </is>
      </c>
      <c r="E1894" t="n">
        <v>1274</v>
      </c>
      <c r="F1894" t="n">
        <v>0</v>
      </c>
      <c r="G1894">
        <f>LEFT(FOC[[#This Row],[combo]],FIND("@",FOC[[#This Row],[combo]])-1)</f>
        <v/>
      </c>
    </row>
    <row r="1895">
      <c r="A1895" t="inlineStr">
        <is>
          <t>PKGK24VE0005404A</t>
        </is>
      </c>
      <c r="B1895" t="inlineStr">
        <is>
          <t>M1</t>
        </is>
      </c>
      <c r="C1895">
        <f>FOC[[#This Row],[ppo_no]]&amp;FOC[[#This Row],[usage]]&amp;IFERROR(VALUE(FOC[[#This Row],[Column1]]),FOC[[#This Row],[Column1]])</f>
        <v/>
      </c>
      <c r="D1895" t="inlineStr">
        <is>
          <t>031@Navy</t>
        </is>
      </c>
      <c r="E1895" t="n">
        <v>376.5</v>
      </c>
      <c r="F1895" t="n">
        <v>0</v>
      </c>
      <c r="G1895">
        <f>LEFT(FOC[[#This Row],[combo]],FIND("@",FOC[[#This Row],[combo]])-1)</f>
        <v/>
      </c>
    </row>
    <row r="1896">
      <c r="A1896" t="inlineStr">
        <is>
          <t>PKGK25VE0009383B</t>
        </is>
      </c>
      <c r="B1896" t="inlineStr">
        <is>
          <t>M1</t>
        </is>
      </c>
      <c r="C1896">
        <f>FOC[[#This Row],[ppo_no]]&amp;FOC[[#This Row],[usage]]&amp;IFERROR(VALUE(FOC[[#This Row],[Column1]]),FOC[[#This Row],[Column1]])</f>
        <v/>
      </c>
      <c r="D1896" t="inlineStr">
        <is>
          <t>010@DARK GREY</t>
        </is>
      </c>
      <c r="E1896" t="n">
        <v>34.5</v>
      </c>
      <c r="F1896" t="n">
        <v>1.5</v>
      </c>
      <c r="G1896">
        <f>LEFT(FOC[[#This Row],[combo]],FIND("@",FOC[[#This Row],[combo]])-1)</f>
        <v/>
      </c>
    </row>
    <row r="1897">
      <c r="A1897" t="inlineStr">
        <is>
          <t>PKGK25VE0009383B</t>
        </is>
      </c>
      <c r="B1897" t="inlineStr">
        <is>
          <t>F</t>
        </is>
      </c>
      <c r="C1897">
        <f>FOC[[#This Row],[ppo_no]]&amp;FOC[[#This Row],[usage]]&amp;IFERROR(VALUE(FOC[[#This Row],[Column1]]),FOC[[#This Row],[Column1]])</f>
        <v/>
      </c>
      <c r="D1897" t="inlineStr">
        <is>
          <t>440@Navy/white</t>
        </is>
      </c>
      <c r="E1897" t="n">
        <v>1700</v>
      </c>
      <c r="F1897" t="n">
        <v>0</v>
      </c>
      <c r="G1897">
        <f>LEFT(FOC[[#This Row],[combo]],FIND("@",FOC[[#This Row],[combo]])-1)</f>
        <v/>
      </c>
    </row>
    <row r="1898">
      <c r="A1898" t="inlineStr">
        <is>
          <t>PKGK25VE0009383B</t>
        </is>
      </c>
      <c r="B1898" t="inlineStr">
        <is>
          <t>F</t>
        </is>
      </c>
      <c r="C1898">
        <f>FOC[[#This Row],[ppo_no]]&amp;FOC[[#This Row],[usage]]&amp;IFERROR(VALUE(FOC[[#This Row],[Column1]]),FOC[[#This Row],[Column1]])</f>
        <v/>
      </c>
      <c r="D1898" t="inlineStr">
        <is>
          <t>434@DEEP BLUE</t>
        </is>
      </c>
      <c r="E1898" t="n">
        <v>1684</v>
      </c>
      <c r="F1898" t="n">
        <v>0</v>
      </c>
      <c r="G1898">
        <f>LEFT(FOC[[#This Row],[combo]],FIND("@",FOC[[#This Row],[combo]])-1)</f>
        <v/>
      </c>
    </row>
    <row r="1899">
      <c r="A1899" t="inlineStr">
        <is>
          <t>PKGK25VE0009383B</t>
        </is>
      </c>
      <c r="B1899" t="inlineStr">
        <is>
          <t>F</t>
        </is>
      </c>
      <c r="C1899">
        <f>FOC[[#This Row],[ppo_no]]&amp;FOC[[#This Row],[usage]]&amp;IFERROR(VALUE(FOC[[#This Row],[Column1]]),FOC[[#This Row],[Column1]])</f>
        <v/>
      </c>
      <c r="D1899" t="inlineStr">
        <is>
          <t>600@RED</t>
        </is>
      </c>
      <c r="E1899" t="n">
        <v>1693</v>
      </c>
      <c r="F1899" t="n">
        <v>0</v>
      </c>
      <c r="G1899">
        <f>LEFT(FOC[[#This Row],[combo]],FIND("@",FOC[[#This Row],[combo]])-1)</f>
        <v/>
      </c>
    </row>
    <row r="1900">
      <c r="A1900" t="inlineStr">
        <is>
          <t>PKGK25VE0009383B</t>
        </is>
      </c>
      <c r="B1900" t="inlineStr">
        <is>
          <t>M1</t>
        </is>
      </c>
      <c r="C1900">
        <f>FOC[[#This Row],[ppo_no]]&amp;FOC[[#This Row],[usage]]&amp;IFERROR(VALUE(FOC[[#This Row],[Column1]]),FOC[[#This Row],[Column1]])</f>
        <v/>
      </c>
      <c r="D1900" t="inlineStr">
        <is>
          <t>440@Navy</t>
        </is>
      </c>
      <c r="E1900" t="n">
        <v>37.5</v>
      </c>
      <c r="F1900" t="n">
        <v>0</v>
      </c>
      <c r="G1900">
        <f>LEFT(FOC[[#This Row],[combo]],FIND("@",FOC[[#This Row],[combo]])-1)</f>
        <v/>
      </c>
    </row>
    <row r="1901">
      <c r="A1901" t="inlineStr">
        <is>
          <t>PKGK25VE0009383B</t>
        </is>
      </c>
      <c r="B1901" t="inlineStr">
        <is>
          <t>F</t>
        </is>
      </c>
      <c r="C1901">
        <f>FOC[[#This Row],[ppo_no]]&amp;FOC[[#This Row],[usage]]&amp;IFERROR(VALUE(FOC[[#This Row],[Column1]]),FOC[[#This Row],[Column1]])</f>
        <v/>
      </c>
      <c r="D1901" t="inlineStr">
        <is>
          <t>400@Blue</t>
        </is>
      </c>
      <c r="E1901" t="n">
        <v>1696</v>
      </c>
      <c r="F1901" t="n">
        <v>0</v>
      </c>
      <c r="G1901">
        <f>LEFT(FOC[[#This Row],[combo]],FIND("@",FOC[[#This Row],[combo]])-1)</f>
        <v/>
      </c>
    </row>
    <row r="1902">
      <c r="A1902" t="inlineStr">
        <is>
          <t>PKGK24VE0005404A</t>
        </is>
      </c>
      <c r="B1902" t="inlineStr">
        <is>
          <t>M2</t>
        </is>
      </c>
      <c r="C1902">
        <f>FOC[[#This Row],[ppo_no]]&amp;FOC[[#This Row],[usage]]&amp;IFERROR(VALUE(FOC[[#This Row],[Column1]]),FOC[[#This Row],[Column1]])</f>
        <v/>
      </c>
      <c r="D1902" t="inlineStr">
        <is>
          <t>031@Navy</t>
        </is>
      </c>
      <c r="E1902" t="n">
        <v>180</v>
      </c>
      <c r="F1902" t="n">
        <v>0</v>
      </c>
      <c r="G1902">
        <f>LEFT(FOC[[#This Row],[combo]],FIND("@",FOC[[#This Row],[combo]])-1)</f>
        <v/>
      </c>
    </row>
    <row r="1903">
      <c r="A1903" t="inlineStr">
        <is>
          <t>PKGK24VE0005404A</t>
        </is>
      </c>
      <c r="B1903" t="inlineStr">
        <is>
          <t>M2</t>
        </is>
      </c>
      <c r="C1903">
        <f>FOC[[#This Row],[ppo_no]]&amp;FOC[[#This Row],[usage]]&amp;IFERROR(VALUE(FOC[[#This Row],[Column1]]),FOC[[#This Row],[Column1]])</f>
        <v/>
      </c>
      <c r="D1903" t="inlineStr">
        <is>
          <t>440@Navy</t>
        </is>
      </c>
      <c r="E1903" t="n">
        <v>223.5</v>
      </c>
      <c r="F1903" t="n">
        <v>1.5</v>
      </c>
      <c r="G1903">
        <f>LEFT(FOC[[#This Row],[combo]],FIND("@",FOC[[#This Row],[combo]])-1)</f>
        <v/>
      </c>
    </row>
    <row r="1904">
      <c r="A1904" t="inlineStr">
        <is>
          <t>PKGK24VE0005404A</t>
        </is>
      </c>
      <c r="B1904" t="inlineStr">
        <is>
          <t>B</t>
        </is>
      </c>
      <c r="C1904">
        <f>FOC[[#This Row],[ppo_no]]&amp;FOC[[#This Row],[usage]]&amp;IFERROR(VALUE(FOC[[#This Row],[Column1]]),FOC[[#This Row],[Column1]])</f>
        <v/>
      </c>
      <c r="D1904" t="inlineStr">
        <is>
          <t>031@GREY MARLE</t>
        </is>
      </c>
      <c r="E1904" t="n">
        <v>7610.5</v>
      </c>
      <c r="F1904" t="n">
        <v>22.5</v>
      </c>
      <c r="G1904">
        <f>LEFT(FOC[[#This Row],[combo]],FIND("@",FOC[[#This Row],[combo]])-1)</f>
        <v/>
      </c>
    </row>
    <row r="1905">
      <c r="A1905" t="inlineStr">
        <is>
          <t>PKGK25VE0000648A</t>
        </is>
      </c>
      <c r="B1905" t="inlineStr">
        <is>
          <t>O</t>
        </is>
      </c>
      <c r="C1905">
        <f>FOC[[#This Row],[ppo_no]]&amp;FOC[[#This Row],[usage]]&amp;IFERROR(VALUE(FOC[[#This Row],[Column1]]),FOC[[#This Row],[Column1]])</f>
        <v/>
      </c>
      <c r="D1905" t="inlineStr">
        <is>
          <t>031@Grey Marle</t>
        </is>
      </c>
      <c r="E1905" t="n">
        <v>5238</v>
      </c>
      <c r="F1905" t="n">
        <v>0</v>
      </c>
      <c r="G1905">
        <f>LEFT(FOC[[#This Row],[combo]],FIND("@",FOC[[#This Row],[combo]])-1)</f>
        <v/>
      </c>
    </row>
    <row r="1906">
      <c r="A1906" t="inlineStr">
        <is>
          <t>PKGK25VE0009383B</t>
        </is>
      </c>
      <c r="B1906" t="inlineStr">
        <is>
          <t>O</t>
        </is>
      </c>
      <c r="C1906">
        <f>FOC[[#This Row],[ppo_no]]&amp;FOC[[#This Row],[usage]]&amp;IFERROR(VALUE(FOC[[#This Row],[Column1]]),FOC[[#This Row],[Column1]])</f>
        <v/>
      </c>
      <c r="D1906" t="inlineStr">
        <is>
          <t>600@RED</t>
        </is>
      </c>
      <c r="E1906" t="n">
        <v>846</v>
      </c>
      <c r="F1906" t="n">
        <v>0</v>
      </c>
      <c r="G1906">
        <f>LEFT(FOC[[#This Row],[combo]],FIND("@",FOC[[#This Row],[combo]])-1)</f>
        <v/>
      </c>
    </row>
    <row r="1907">
      <c r="A1907" t="inlineStr">
        <is>
          <t>PKGK25VE0009383B</t>
        </is>
      </c>
      <c r="B1907" t="inlineStr">
        <is>
          <t>F</t>
        </is>
      </c>
      <c r="C1907">
        <f>FOC[[#This Row],[ppo_no]]&amp;FOC[[#This Row],[usage]]&amp;IFERROR(VALUE(FOC[[#This Row],[Column1]]),FOC[[#This Row],[Column1]])</f>
        <v/>
      </c>
      <c r="D1907" t="inlineStr">
        <is>
          <t>326@SAGE</t>
        </is>
      </c>
      <c r="E1907" t="n">
        <v>1684</v>
      </c>
      <c r="F1907" t="n">
        <v>0</v>
      </c>
      <c r="G1907">
        <f>LEFT(FOC[[#This Row],[combo]],FIND("@",FOC[[#This Row],[combo]])-1)</f>
        <v/>
      </c>
    </row>
    <row r="1908">
      <c r="A1908" t="inlineStr">
        <is>
          <t>PKGK25VE0009383B</t>
        </is>
      </c>
      <c r="B1908" t="inlineStr">
        <is>
          <t>O</t>
        </is>
      </c>
      <c r="C1908">
        <f>FOC[[#This Row],[ppo_no]]&amp;FOC[[#This Row],[usage]]&amp;IFERROR(VALUE(FOC[[#This Row],[Column1]]),FOC[[#This Row],[Column1]])</f>
        <v/>
      </c>
      <c r="D1908" t="inlineStr">
        <is>
          <t>010@CHARCOAL</t>
        </is>
      </c>
      <c r="E1908" t="n">
        <v>853</v>
      </c>
      <c r="F1908" t="n">
        <v>0</v>
      </c>
      <c r="G1908">
        <f>LEFT(FOC[[#This Row],[combo]],FIND("@",FOC[[#This Row],[combo]])-1)</f>
        <v/>
      </c>
    </row>
    <row r="1909">
      <c r="A1909" t="inlineStr">
        <is>
          <t>PKGK25VE0009383B</t>
        </is>
      </c>
      <c r="B1909" t="inlineStr">
        <is>
          <t>O</t>
        </is>
      </c>
      <c r="C1909">
        <f>FOC[[#This Row],[ppo_no]]&amp;FOC[[#This Row],[usage]]&amp;IFERROR(VALUE(FOC[[#This Row],[Column1]]),FOC[[#This Row],[Column1]])</f>
        <v/>
      </c>
      <c r="D1909" t="inlineStr">
        <is>
          <t>440@Navy/white</t>
        </is>
      </c>
      <c r="E1909" t="n">
        <v>850</v>
      </c>
      <c r="F1909" t="n">
        <v>0</v>
      </c>
      <c r="G1909">
        <f>LEFT(FOC[[#This Row],[combo]],FIND("@",FOC[[#This Row],[combo]])-1)</f>
        <v/>
      </c>
    </row>
    <row r="1910">
      <c r="A1910" t="inlineStr">
        <is>
          <t>PKGK25VE0009383B</t>
        </is>
      </c>
      <c r="B1910" t="inlineStr">
        <is>
          <t>O</t>
        </is>
      </c>
      <c r="C1910">
        <f>FOC[[#This Row],[ppo_no]]&amp;FOC[[#This Row],[usage]]&amp;IFERROR(VALUE(FOC[[#This Row],[Column1]]),FOC[[#This Row],[Column1]])</f>
        <v/>
      </c>
      <c r="D1910" t="inlineStr">
        <is>
          <t>400@Blue</t>
        </is>
      </c>
      <c r="E1910" t="n">
        <v>846</v>
      </c>
      <c r="F1910" t="n">
        <v>0</v>
      </c>
      <c r="G1910">
        <f>LEFT(FOC[[#This Row],[combo]],FIND("@",FOC[[#This Row],[combo]])-1)</f>
        <v/>
      </c>
    </row>
    <row r="1911">
      <c r="A1911" t="inlineStr">
        <is>
          <t>PKGK25VE0009383B</t>
        </is>
      </c>
      <c r="B1911" t="inlineStr">
        <is>
          <t>O</t>
        </is>
      </c>
      <c r="C1911">
        <f>FOC[[#This Row],[ppo_no]]&amp;FOC[[#This Row],[usage]]&amp;IFERROR(VALUE(FOC[[#This Row],[Column1]]),FOC[[#This Row],[Column1]])</f>
        <v/>
      </c>
      <c r="D1911" t="inlineStr">
        <is>
          <t>326@SAGE</t>
        </is>
      </c>
      <c r="E1911" t="n">
        <v>834</v>
      </c>
      <c r="F1911" t="n">
        <v>0</v>
      </c>
      <c r="G1911">
        <f>LEFT(FOC[[#This Row],[combo]],FIND("@",FOC[[#This Row],[combo]])-1)</f>
        <v/>
      </c>
    </row>
    <row r="1912">
      <c r="A1912" t="inlineStr">
        <is>
          <t>PKGK25VE0009383B</t>
        </is>
      </c>
      <c r="B1912" t="inlineStr">
        <is>
          <t>M1</t>
        </is>
      </c>
      <c r="C1912">
        <f>FOC[[#This Row],[ppo_no]]&amp;FOC[[#This Row],[usage]]&amp;IFERROR(VALUE(FOC[[#This Row],[Column1]]),FOC[[#This Row],[Column1]])</f>
        <v/>
      </c>
      <c r="D1912" t="inlineStr">
        <is>
          <t>600@RED</t>
        </is>
      </c>
      <c r="E1912" t="n">
        <v>51</v>
      </c>
      <c r="F1912" t="n">
        <v>0</v>
      </c>
      <c r="G1912">
        <f>LEFT(FOC[[#This Row],[combo]],FIND("@",FOC[[#This Row],[combo]])-1)</f>
        <v/>
      </c>
    </row>
    <row r="1913">
      <c r="A1913" t="inlineStr">
        <is>
          <t>PKGK25VE0009383B</t>
        </is>
      </c>
      <c r="B1913" t="inlineStr">
        <is>
          <t>B</t>
        </is>
      </c>
      <c r="C1913">
        <f>FOC[[#This Row],[ppo_no]]&amp;FOC[[#This Row],[usage]]&amp;IFERROR(VALUE(FOC[[#This Row],[Column1]]),FOC[[#This Row],[Column1]])</f>
        <v/>
      </c>
      <c r="D1913" t="inlineStr">
        <is>
          <t>434@DEEP BLUE</t>
        </is>
      </c>
      <c r="E1913" t="n">
        <v>788.5</v>
      </c>
      <c r="F1913" t="n">
        <v>0</v>
      </c>
      <c r="G1913">
        <f>LEFT(FOC[[#This Row],[combo]],FIND("@",FOC[[#This Row],[combo]])-1)</f>
        <v/>
      </c>
    </row>
    <row r="1914">
      <c r="A1914" t="inlineStr">
        <is>
          <t>PKGK25VE0001539A</t>
        </is>
      </c>
      <c r="B1914" t="inlineStr">
        <is>
          <t>B</t>
        </is>
      </c>
      <c r="C1914">
        <f>FOC[[#This Row],[ppo_no]]&amp;FOC[[#This Row],[usage]]&amp;IFERROR(VALUE(FOC[[#This Row],[Column1]]),FOC[[#This Row],[Column1]])</f>
        <v/>
      </c>
      <c r="D1914" t="inlineStr">
        <is>
          <t>423@Slate</t>
        </is>
      </c>
      <c r="E1914" t="n">
        <v>2045.5</v>
      </c>
      <c r="F1914" t="n">
        <v>20</v>
      </c>
      <c r="G1914">
        <f>LEFT(FOC[[#This Row],[combo]],FIND("@",FOC[[#This Row],[combo]])-1)</f>
        <v/>
      </c>
    </row>
    <row r="1915">
      <c r="A1915" t="inlineStr">
        <is>
          <t>PKGK25VE0000648A</t>
        </is>
      </c>
      <c r="B1915" t="inlineStr">
        <is>
          <t>F</t>
        </is>
      </c>
      <c r="C1915">
        <f>FOC[[#This Row],[ppo_no]]&amp;FOC[[#This Row],[usage]]&amp;IFERROR(VALUE(FOC[[#This Row],[Column1]]),FOC[[#This Row],[Column1]])</f>
        <v/>
      </c>
      <c r="D1915" t="inlineStr">
        <is>
          <t>031@Grey Marle</t>
        </is>
      </c>
      <c r="E1915" t="n">
        <v>5203</v>
      </c>
      <c r="F1915" t="n">
        <v>0</v>
      </c>
      <c r="G1915">
        <f>LEFT(FOC[[#This Row],[combo]],FIND("@",FOC[[#This Row],[combo]])-1)</f>
        <v/>
      </c>
    </row>
    <row r="1916">
      <c r="A1916" t="inlineStr">
        <is>
          <t>PKGK25VE0009383B</t>
        </is>
      </c>
      <c r="B1916" t="inlineStr">
        <is>
          <t>B</t>
        </is>
      </c>
      <c r="C1916">
        <f>FOC[[#This Row],[ppo_no]]&amp;FOC[[#This Row],[usage]]&amp;IFERROR(VALUE(FOC[[#This Row],[Column1]]),FOC[[#This Row],[Column1]])</f>
        <v/>
      </c>
      <c r="D1916" t="inlineStr">
        <is>
          <t>010@CHARCOAL</t>
        </is>
      </c>
      <c r="E1916" t="n">
        <v>810</v>
      </c>
      <c r="F1916" t="n">
        <v>0</v>
      </c>
      <c r="G1916">
        <f>LEFT(FOC[[#This Row],[combo]],FIND("@",FOC[[#This Row],[combo]])-1)</f>
        <v/>
      </c>
    </row>
    <row r="1917">
      <c r="A1917" t="inlineStr">
        <is>
          <t>PKGK25VE0009383B</t>
        </is>
      </c>
      <c r="B1917" t="inlineStr">
        <is>
          <t>O</t>
        </is>
      </c>
      <c r="C1917">
        <f>FOC[[#This Row],[ppo_no]]&amp;FOC[[#This Row],[usage]]&amp;IFERROR(VALUE(FOC[[#This Row],[Column1]]),FOC[[#This Row],[Column1]])</f>
        <v/>
      </c>
      <c r="D1917" t="inlineStr">
        <is>
          <t>434@DEEP BLUE</t>
        </is>
      </c>
      <c r="E1917" t="n">
        <v>841</v>
      </c>
      <c r="F1917" t="n">
        <v>0</v>
      </c>
      <c r="G1917">
        <f>LEFT(FOC[[#This Row],[combo]],FIND("@",FOC[[#This Row],[combo]])-1)</f>
        <v/>
      </c>
    </row>
    <row r="1918">
      <c r="A1918" t="inlineStr">
        <is>
          <t>PKGK25VE0009383B</t>
        </is>
      </c>
      <c r="B1918" t="inlineStr">
        <is>
          <t>B</t>
        </is>
      </c>
      <c r="C1918">
        <f>FOC[[#This Row],[ppo_no]]&amp;FOC[[#This Row],[usage]]&amp;IFERROR(VALUE(FOC[[#This Row],[Column1]]),FOC[[#This Row],[Column1]])</f>
        <v/>
      </c>
      <c r="D1918" t="inlineStr">
        <is>
          <t>326@SAGE</t>
        </is>
      </c>
      <c r="E1918" t="n">
        <v>869.9</v>
      </c>
      <c r="F1918" t="n">
        <v>3</v>
      </c>
      <c r="G1918">
        <f>LEFT(FOC[[#This Row],[combo]],FIND("@",FOC[[#This Row],[combo]])-1)</f>
        <v/>
      </c>
    </row>
    <row r="1919">
      <c r="A1919" t="inlineStr">
        <is>
          <t>PKGK25VE0001539A</t>
        </is>
      </c>
      <c r="B1919" t="inlineStr">
        <is>
          <t>M1</t>
        </is>
      </c>
      <c r="C1919">
        <f>FOC[[#This Row],[ppo_no]]&amp;FOC[[#This Row],[usage]]&amp;IFERROR(VALUE(FOC[[#This Row],[Column1]]),FOC[[#This Row],[Column1]])</f>
        <v/>
      </c>
      <c r="D1919" t="inlineStr">
        <is>
          <t>326@Sage</t>
        </is>
      </c>
      <c r="E1919" t="n">
        <v>66</v>
      </c>
      <c r="F1919" t="n">
        <v>4.1</v>
      </c>
      <c r="G1919">
        <f>LEFT(FOC[[#This Row],[combo]],FIND("@",FOC[[#This Row],[combo]])-1)</f>
        <v/>
      </c>
    </row>
    <row r="1920">
      <c r="A1920" t="inlineStr">
        <is>
          <t>PKGK25VE0009383B</t>
        </is>
      </c>
      <c r="B1920" t="inlineStr">
        <is>
          <t>B</t>
        </is>
      </c>
      <c r="C1920">
        <f>FOC[[#This Row],[ppo_no]]&amp;FOC[[#This Row],[usage]]&amp;IFERROR(VALUE(FOC[[#This Row],[Column1]]),FOC[[#This Row],[Column1]])</f>
        <v/>
      </c>
      <c r="D1920" t="inlineStr">
        <is>
          <t>440@Navy</t>
        </is>
      </c>
      <c r="E1920" t="n">
        <v>842</v>
      </c>
      <c r="F1920" t="n">
        <v>0</v>
      </c>
      <c r="G1920">
        <f>LEFT(FOC[[#This Row],[combo]],FIND("@",FOC[[#This Row],[combo]])-1)</f>
        <v/>
      </c>
    </row>
    <row r="1921">
      <c r="A1921" t="inlineStr">
        <is>
          <t>PKGK25VE0009383B</t>
        </is>
      </c>
      <c r="B1921" t="inlineStr">
        <is>
          <t>M1</t>
        </is>
      </c>
      <c r="C1921">
        <f>FOC[[#This Row],[ppo_no]]&amp;FOC[[#This Row],[usage]]&amp;IFERROR(VALUE(FOC[[#This Row],[Column1]]),FOC[[#This Row],[Column1]])</f>
        <v/>
      </c>
      <c r="D1921" t="inlineStr">
        <is>
          <t>326@SAGE</t>
        </is>
      </c>
      <c r="E1921" t="n">
        <v>39.5</v>
      </c>
      <c r="F1921" t="n">
        <v>5</v>
      </c>
      <c r="G1921">
        <f>LEFT(FOC[[#This Row],[combo]],FIND("@",FOC[[#This Row],[combo]])-1)</f>
        <v/>
      </c>
    </row>
    <row r="1922">
      <c r="A1922" t="inlineStr">
        <is>
          <t>PKGK25VE0009383B</t>
        </is>
      </c>
      <c r="B1922" t="inlineStr">
        <is>
          <t>M1</t>
        </is>
      </c>
      <c r="C1922">
        <f>FOC[[#This Row],[ppo_no]]&amp;FOC[[#This Row],[usage]]&amp;IFERROR(VALUE(FOC[[#This Row],[Column1]]),FOC[[#This Row],[Column1]])</f>
        <v/>
      </c>
      <c r="D1922" t="inlineStr">
        <is>
          <t>400@Blue</t>
        </is>
      </c>
      <c r="E1922" t="n">
        <v>40.5</v>
      </c>
      <c r="F1922" t="n">
        <v>0</v>
      </c>
      <c r="G1922">
        <f>LEFT(FOC[[#This Row],[combo]],FIND("@",FOC[[#This Row],[combo]])-1)</f>
        <v/>
      </c>
    </row>
    <row r="1923">
      <c r="A1923" t="inlineStr">
        <is>
          <t>PKGK24VE0005404A</t>
        </is>
      </c>
      <c r="B1923" t="inlineStr">
        <is>
          <t>B</t>
        </is>
      </c>
      <c r="C1923">
        <f>FOC[[#This Row],[ppo_no]]&amp;FOC[[#This Row],[usage]]&amp;IFERROR(VALUE(FOC[[#This Row],[Column1]]),FOC[[#This Row],[Column1]])</f>
        <v/>
      </c>
      <c r="D1923" t="inlineStr">
        <is>
          <t>106@OATMEAL</t>
        </is>
      </c>
      <c r="E1923" t="n">
        <v>4571</v>
      </c>
      <c r="F1923" t="n">
        <v>11</v>
      </c>
      <c r="G1923">
        <f>LEFT(FOC[[#This Row],[combo]],FIND("@",FOC[[#This Row],[combo]])-1)</f>
        <v/>
      </c>
    </row>
    <row r="1924">
      <c r="A1924" t="inlineStr">
        <is>
          <t>PKGK25VE0009383B</t>
        </is>
      </c>
      <c r="B1924" t="inlineStr">
        <is>
          <t>F</t>
        </is>
      </c>
      <c r="C1924">
        <f>FOC[[#This Row],[ppo_no]]&amp;FOC[[#This Row],[usage]]&amp;IFERROR(VALUE(FOC[[#This Row],[Column1]]),FOC[[#This Row],[Column1]])</f>
        <v/>
      </c>
      <c r="D1924" t="inlineStr">
        <is>
          <t>010@CHARCOAL</t>
        </is>
      </c>
      <c r="E1924" t="n">
        <v>1696</v>
      </c>
      <c r="F1924" t="n">
        <v>0</v>
      </c>
      <c r="G1924">
        <f>LEFT(FOC[[#This Row],[combo]],FIND("@",FOC[[#This Row],[combo]])-1)</f>
        <v/>
      </c>
    </row>
    <row r="1925">
      <c r="A1925" t="inlineStr">
        <is>
          <t>PKGK25VE0000648A</t>
        </is>
      </c>
      <c r="B1925" t="inlineStr">
        <is>
          <t>M1</t>
        </is>
      </c>
      <c r="C1925">
        <f>FOC[[#This Row],[ppo_no]]&amp;FOC[[#This Row],[usage]]&amp;IFERROR(VALUE(FOC[[#This Row],[Column1]]),FOC[[#This Row],[Column1]])</f>
        <v/>
      </c>
      <c r="D1925" t="inlineStr">
        <is>
          <t>031@Grey Marle</t>
        </is>
      </c>
      <c r="E1925" t="n">
        <v>117.5</v>
      </c>
      <c r="F1925" t="n">
        <v>0</v>
      </c>
      <c r="G1925">
        <f>LEFT(FOC[[#This Row],[combo]],FIND("@",FOC[[#This Row],[combo]])-1)</f>
        <v/>
      </c>
    </row>
    <row r="1926">
      <c r="A1926" t="inlineStr">
        <is>
          <t>PKGK25VE0000649A</t>
        </is>
      </c>
      <c r="B1926" t="inlineStr">
        <is>
          <t>O</t>
        </is>
      </c>
      <c r="C1926">
        <f>FOC[[#This Row],[ppo_no]]&amp;FOC[[#This Row],[usage]]&amp;IFERROR(VALUE(FOC[[#This Row],[Column1]]),FOC[[#This Row],[Column1]])</f>
        <v/>
      </c>
      <c r="D1926" t="inlineStr">
        <is>
          <t>405@Denim</t>
        </is>
      </c>
      <c r="E1926" t="n">
        <v>7621</v>
      </c>
      <c r="F1926" t="n">
        <v>0</v>
      </c>
      <c r="G1926">
        <f>LEFT(FOC[[#This Row],[combo]],FIND("@",FOC[[#This Row],[combo]])-1)</f>
        <v/>
      </c>
    </row>
    <row r="1927">
      <c r="A1927" t="inlineStr">
        <is>
          <t>PKGK25VE0000649A</t>
        </is>
      </c>
      <c r="B1927" t="inlineStr">
        <is>
          <t>F</t>
        </is>
      </c>
      <c r="C1927">
        <f>FOC[[#This Row],[ppo_no]]&amp;FOC[[#This Row],[usage]]&amp;IFERROR(VALUE(FOC[[#This Row],[Column1]]),FOC[[#This Row],[Column1]])</f>
        <v/>
      </c>
      <c r="D1927" t="inlineStr">
        <is>
          <t>405@Denim</t>
        </is>
      </c>
      <c r="E1927" t="n">
        <v>7724</v>
      </c>
      <c r="F1927" t="n">
        <v>0</v>
      </c>
      <c r="G1927">
        <f>LEFT(FOC[[#This Row],[combo]],FIND("@",FOC[[#This Row],[combo]])-1)</f>
        <v/>
      </c>
    </row>
    <row r="1928">
      <c r="A1928" t="inlineStr">
        <is>
          <t>PKGK25VE0009383B</t>
        </is>
      </c>
      <c r="B1928" t="inlineStr">
        <is>
          <t>B</t>
        </is>
      </c>
      <c r="C1928">
        <f>FOC[[#This Row],[ppo_no]]&amp;FOC[[#This Row],[usage]]&amp;IFERROR(VALUE(FOC[[#This Row],[Column1]]),FOC[[#This Row],[Column1]])</f>
        <v/>
      </c>
      <c r="D1928" t="inlineStr">
        <is>
          <t>600@RED</t>
        </is>
      </c>
      <c r="E1928" t="n">
        <v>871</v>
      </c>
      <c r="F1928" t="n">
        <v>20</v>
      </c>
      <c r="G1928">
        <f>LEFT(FOC[[#This Row],[combo]],FIND("@",FOC[[#This Row],[combo]])-1)</f>
        <v/>
      </c>
    </row>
    <row r="1929">
      <c r="A1929" t="inlineStr">
        <is>
          <t>PKGK24VE0000387E</t>
        </is>
      </c>
      <c r="B1929" t="inlineStr">
        <is>
          <t>O</t>
        </is>
      </c>
      <c r="C1929">
        <f>FOC[[#This Row],[ppo_no]]&amp;FOC[[#This Row],[usage]]&amp;IFERROR(VALUE(FOC[[#This Row],[Column1]]),FOC[[#This Row],[Column1]])</f>
        <v/>
      </c>
      <c r="D1929" t="inlineStr">
        <is>
          <t>JEP0342NAV@Navy</t>
        </is>
      </c>
      <c r="E1929" t="n">
        <v>2244</v>
      </c>
      <c r="F1929" t="n">
        <v>0</v>
      </c>
      <c r="G1929">
        <f>LEFT(FOC[[#This Row],[combo]],FIND("@",FOC[[#This Row],[combo]])-1)</f>
        <v/>
      </c>
    </row>
    <row r="1930">
      <c r="A1930" t="inlineStr">
        <is>
          <t>PKGK24VE0004957H</t>
        </is>
      </c>
      <c r="B1930" t="inlineStr">
        <is>
          <t>B</t>
        </is>
      </c>
      <c r="C1930">
        <f>FOC[[#This Row],[ppo_no]]&amp;FOC[[#This Row],[usage]]&amp;IFERROR(VALUE(FOC[[#This Row],[Column1]]),FOC[[#This Row],[Column1]])</f>
        <v/>
      </c>
      <c r="D1930" t="inlineStr">
        <is>
          <t>JEP0385LPK@Light pink</t>
        </is>
      </c>
      <c r="E1930" t="n">
        <v>2057</v>
      </c>
      <c r="F1930" t="n">
        <v>6</v>
      </c>
      <c r="G1930">
        <f>LEFT(FOC[[#This Row],[combo]],FIND("@",FOC[[#This Row],[combo]])-1)</f>
        <v/>
      </c>
    </row>
    <row r="1931">
      <c r="A1931" t="inlineStr">
        <is>
          <t>PKGK25VE0009383B</t>
        </is>
      </c>
      <c r="B1931" t="inlineStr">
        <is>
          <t>M1</t>
        </is>
      </c>
      <c r="C1931">
        <f>FOC[[#This Row],[ppo_no]]&amp;FOC[[#This Row],[usage]]&amp;IFERROR(VALUE(FOC[[#This Row],[Column1]]),FOC[[#This Row],[Column1]])</f>
        <v/>
      </c>
      <c r="D1931" t="inlineStr">
        <is>
          <t>434@DEEP BLUE</t>
        </is>
      </c>
      <c r="E1931" t="n">
        <v>37.5</v>
      </c>
      <c r="F1931" t="n">
        <v>4.5</v>
      </c>
      <c r="G1931">
        <f>LEFT(FOC[[#This Row],[combo]],FIND("@",FOC[[#This Row],[combo]])-1)</f>
        <v/>
      </c>
    </row>
    <row r="1932">
      <c r="A1932" t="inlineStr">
        <is>
          <t>PKGK25VE0001539A</t>
        </is>
      </c>
      <c r="B1932" t="inlineStr">
        <is>
          <t>B</t>
        </is>
      </c>
      <c r="C1932">
        <f>FOC[[#This Row],[ppo_no]]&amp;FOC[[#This Row],[usage]]&amp;IFERROR(VALUE(FOC[[#This Row],[Column1]]),FOC[[#This Row],[Column1]])</f>
        <v/>
      </c>
      <c r="D1932" t="inlineStr">
        <is>
          <t>326@Sage</t>
        </is>
      </c>
      <c r="E1932" t="n">
        <v>2270.5</v>
      </c>
      <c r="F1932" t="n">
        <v>0</v>
      </c>
      <c r="G1932">
        <f>LEFT(FOC[[#This Row],[combo]],FIND("@",FOC[[#This Row],[combo]])-1)</f>
        <v/>
      </c>
    </row>
    <row r="1933">
      <c r="A1933" t="inlineStr">
        <is>
          <t>PKGK25VE0001539A</t>
        </is>
      </c>
      <c r="B1933" t="inlineStr">
        <is>
          <t>Z</t>
        </is>
      </c>
      <c r="C1933">
        <f>FOC[[#This Row],[ppo_no]]&amp;FOC[[#This Row],[usage]]&amp;IFERROR(VALUE(FOC[[#This Row],[Column1]]),FOC[[#This Row],[Column1]])</f>
        <v/>
      </c>
      <c r="D1933" t="inlineStr">
        <is>
          <t>423@Slate</t>
        </is>
      </c>
      <c r="E1933" t="n">
        <v>2116</v>
      </c>
      <c r="F1933" t="n">
        <v>0</v>
      </c>
      <c r="G1933">
        <f>LEFT(FOC[[#This Row],[combo]],FIND("@",FOC[[#This Row],[combo]])-1)</f>
        <v/>
      </c>
    </row>
    <row r="1934">
      <c r="A1934" t="inlineStr">
        <is>
          <t>PKGK25VE0000649A</t>
        </is>
      </c>
      <c r="B1934" t="inlineStr">
        <is>
          <t>B</t>
        </is>
      </c>
      <c r="C1934">
        <f>FOC[[#This Row],[ppo_no]]&amp;FOC[[#This Row],[usage]]&amp;IFERROR(VALUE(FOC[[#This Row],[Column1]]),FOC[[#This Row],[Column1]])</f>
        <v/>
      </c>
      <c r="D1934" t="inlineStr">
        <is>
          <t>405@Denim</t>
        </is>
      </c>
      <c r="E1934" t="n">
        <v>6501</v>
      </c>
      <c r="F1934" t="n">
        <v>0</v>
      </c>
      <c r="G1934">
        <f>LEFT(FOC[[#This Row],[combo]],FIND("@",FOC[[#This Row],[combo]])-1)</f>
        <v/>
      </c>
    </row>
    <row r="1935">
      <c r="A1935" t="inlineStr">
        <is>
          <t>PKGK25VE0000648A</t>
        </is>
      </c>
      <c r="B1935" t="inlineStr">
        <is>
          <t>B</t>
        </is>
      </c>
      <c r="C1935">
        <f>FOC[[#This Row],[ppo_no]]&amp;FOC[[#This Row],[usage]]&amp;IFERROR(VALUE(FOC[[#This Row],[Column1]]),FOC[[#This Row],[Column1]])</f>
        <v/>
      </c>
      <c r="D1935" t="inlineStr">
        <is>
          <t>031@Grey Marle</t>
        </is>
      </c>
      <c r="E1935" t="n">
        <v>4565.5</v>
      </c>
      <c r="F1935" t="n">
        <v>0</v>
      </c>
      <c r="G1935">
        <f>LEFT(FOC[[#This Row],[combo]],FIND("@",FOC[[#This Row],[combo]])-1)</f>
        <v/>
      </c>
    </row>
    <row r="1936">
      <c r="A1936" t="inlineStr">
        <is>
          <t>PKGK25VE0009383B</t>
        </is>
      </c>
      <c r="B1936" t="inlineStr">
        <is>
          <t>B</t>
        </is>
      </c>
      <c r="C1936">
        <f>FOC[[#This Row],[ppo_no]]&amp;FOC[[#This Row],[usage]]&amp;IFERROR(VALUE(FOC[[#This Row],[Column1]]),FOC[[#This Row],[Column1]])</f>
        <v/>
      </c>
      <c r="D1936" t="inlineStr">
        <is>
          <t>400@Blue</t>
        </is>
      </c>
      <c r="E1936" t="n">
        <v>822</v>
      </c>
      <c r="F1936" t="n">
        <v>0</v>
      </c>
      <c r="G1936">
        <f>LEFT(FOC[[#This Row],[combo]],FIND("@",FOC[[#This Row],[combo]])-1)</f>
        <v/>
      </c>
    </row>
    <row r="1937">
      <c r="A1937" t="inlineStr">
        <is>
          <t>PKGK24VE0009486M</t>
        </is>
      </c>
      <c r="B1937" t="inlineStr">
        <is>
          <t>F</t>
        </is>
      </c>
      <c r="C1937">
        <f>FOC[[#This Row],[ppo_no]]&amp;FOC[[#This Row],[usage]]&amp;IFERROR(VALUE(FOC[[#This Row],[Column1]]),FOC[[#This Row],[Column1]])</f>
        <v/>
      </c>
      <c r="D1937" t="inlineStr">
        <is>
          <t>JEP0340NAV@NAVY</t>
        </is>
      </c>
      <c r="E1937" t="n">
        <v>3588</v>
      </c>
      <c r="F1937" t="n">
        <v>0</v>
      </c>
      <c r="G1937">
        <f>LEFT(FOC[[#This Row],[combo]],FIND("@",FOC[[#This Row],[combo]])-1)</f>
        <v/>
      </c>
    </row>
    <row r="1938">
      <c r="A1938" t="inlineStr">
        <is>
          <t>PKGK25VE0001539A</t>
        </is>
      </c>
      <c r="B1938" t="inlineStr">
        <is>
          <t>O</t>
        </is>
      </c>
      <c r="C1938">
        <f>FOC[[#This Row],[ppo_no]]&amp;FOC[[#This Row],[usage]]&amp;IFERROR(VALUE(FOC[[#This Row],[Column1]]),FOC[[#This Row],[Column1]])</f>
        <v/>
      </c>
      <c r="D1938" t="inlineStr">
        <is>
          <t>326@Sage</t>
        </is>
      </c>
      <c r="E1938" t="n">
        <v>2555</v>
      </c>
      <c r="F1938" t="n">
        <v>0</v>
      </c>
      <c r="G1938">
        <f>LEFT(FOC[[#This Row],[combo]],FIND("@",FOC[[#This Row],[combo]])-1)</f>
        <v/>
      </c>
    </row>
    <row r="1939">
      <c r="A1939" t="inlineStr">
        <is>
          <t>PKGK25VE0001539A</t>
        </is>
      </c>
      <c r="B1939" t="inlineStr">
        <is>
          <t>Z</t>
        </is>
      </c>
      <c r="C1939">
        <f>FOC[[#This Row],[ppo_no]]&amp;FOC[[#This Row],[usage]]&amp;IFERROR(VALUE(FOC[[#This Row],[Column1]]),FOC[[#This Row],[Column1]])</f>
        <v/>
      </c>
      <c r="D1939" t="inlineStr">
        <is>
          <t>326@Sage</t>
        </is>
      </c>
      <c r="E1939" t="n">
        <v>2504</v>
      </c>
      <c r="F1939" t="n">
        <v>5</v>
      </c>
      <c r="G1939">
        <f>LEFT(FOC[[#This Row],[combo]],FIND("@",FOC[[#This Row],[combo]])-1)</f>
        <v/>
      </c>
    </row>
    <row r="1940">
      <c r="A1940" t="inlineStr">
        <is>
          <t>PKGK25VE0000649A</t>
        </is>
      </c>
      <c r="B1940" t="inlineStr">
        <is>
          <t>M1</t>
        </is>
      </c>
      <c r="C1940">
        <f>FOC[[#This Row],[ppo_no]]&amp;FOC[[#This Row],[usage]]&amp;IFERROR(VALUE(FOC[[#This Row],[Column1]]),FOC[[#This Row],[Column1]])</f>
        <v/>
      </c>
      <c r="D1940" t="inlineStr">
        <is>
          <t>405@Denim</t>
        </is>
      </c>
      <c r="E1940" t="n">
        <v>179.5</v>
      </c>
      <c r="F1940" t="n">
        <v>0</v>
      </c>
      <c r="G1940">
        <f>LEFT(FOC[[#This Row],[combo]],FIND("@",FOC[[#This Row],[combo]])-1)</f>
        <v/>
      </c>
    </row>
    <row r="1941">
      <c r="A1941" t="inlineStr">
        <is>
          <t>PKGK25VE0001539A</t>
        </is>
      </c>
      <c r="B1941" t="inlineStr">
        <is>
          <t>M1</t>
        </is>
      </c>
      <c r="C1941">
        <f>FOC[[#This Row],[ppo_no]]&amp;FOC[[#This Row],[usage]]&amp;IFERROR(VALUE(FOC[[#This Row],[Column1]]),FOC[[#This Row],[Column1]])</f>
        <v/>
      </c>
      <c r="D1941" t="inlineStr">
        <is>
          <t>423@Slate</t>
        </is>
      </c>
      <c r="E1941" t="n">
        <v>56.5</v>
      </c>
      <c r="F1941" t="n">
        <v>2.5</v>
      </c>
      <c r="G1941">
        <f>LEFT(FOC[[#This Row],[combo]],FIND("@",FOC[[#This Row],[combo]])-1)</f>
        <v/>
      </c>
    </row>
    <row r="1942">
      <c r="A1942" t="inlineStr">
        <is>
          <t>PKGK24VE0009486M</t>
        </is>
      </c>
      <c r="B1942" t="inlineStr">
        <is>
          <t>O</t>
        </is>
      </c>
      <c r="C1942">
        <f>FOC[[#This Row],[ppo_no]]&amp;FOC[[#This Row],[usage]]&amp;IFERROR(VALUE(FOC[[#This Row],[Column1]]),FOC[[#This Row],[Column1]])</f>
        <v/>
      </c>
      <c r="D1942" t="inlineStr">
        <is>
          <t>JEP0340NAV@NAVY</t>
        </is>
      </c>
      <c r="E1942" t="n">
        <v>3581</v>
      </c>
      <c r="F1942" t="n">
        <v>0</v>
      </c>
      <c r="G1942">
        <f>LEFT(FOC[[#This Row],[combo]],FIND("@",FOC[[#This Row],[combo]])-1)</f>
        <v/>
      </c>
    </row>
    <row r="1943">
      <c r="A1943" t="inlineStr">
        <is>
          <t>PKGK24VE0000387F</t>
        </is>
      </c>
      <c r="B1943" t="inlineStr">
        <is>
          <t>O</t>
        </is>
      </c>
      <c r="C1943">
        <f>FOC[[#This Row],[ppo_no]]&amp;FOC[[#This Row],[usage]]&amp;IFERROR(VALUE(FOC[[#This Row],[Column1]]),FOC[[#This Row],[Column1]])</f>
        <v/>
      </c>
      <c r="D1943" t="inlineStr">
        <is>
          <t>JEP0342BLK@BLACK</t>
        </is>
      </c>
      <c r="E1943" t="n">
        <v>1287</v>
      </c>
      <c r="F1943" t="n">
        <v>0</v>
      </c>
      <c r="G1943">
        <f>LEFT(FOC[[#This Row],[combo]],FIND("@",FOC[[#This Row],[combo]])-1)</f>
        <v/>
      </c>
    </row>
    <row r="1944">
      <c r="A1944" t="inlineStr">
        <is>
          <t>PKGK24VE0000387F</t>
        </is>
      </c>
      <c r="B1944" t="inlineStr">
        <is>
          <t>R</t>
        </is>
      </c>
      <c r="C1944">
        <f>FOC[[#This Row],[ppo_no]]&amp;FOC[[#This Row],[usage]]&amp;IFERROR(VALUE(FOC[[#This Row],[Column1]]),FOC[[#This Row],[Column1]])</f>
        <v/>
      </c>
      <c r="D1944" t="inlineStr">
        <is>
          <t>JEP0342NAV@Navy</t>
        </is>
      </c>
      <c r="E1944" t="n">
        <v>197</v>
      </c>
      <c r="F1944" t="n">
        <v>0</v>
      </c>
      <c r="G1944">
        <f>LEFT(FOC[[#This Row],[combo]],FIND("@",FOC[[#This Row],[combo]])-1)</f>
        <v/>
      </c>
    </row>
    <row r="1945">
      <c r="A1945" t="inlineStr">
        <is>
          <t>PKGK25VE0001539A</t>
        </is>
      </c>
      <c r="B1945" t="inlineStr">
        <is>
          <t>O</t>
        </is>
      </c>
      <c r="C1945">
        <f>FOC[[#This Row],[ppo_no]]&amp;FOC[[#This Row],[usage]]&amp;IFERROR(VALUE(FOC[[#This Row],[Column1]]),FOC[[#This Row],[Column1]])</f>
        <v/>
      </c>
      <c r="D1945" t="inlineStr">
        <is>
          <t>423@Slate</t>
        </is>
      </c>
      <c r="E1945" t="n">
        <v>2174</v>
      </c>
      <c r="F1945" t="n">
        <v>0</v>
      </c>
      <c r="G1945">
        <f>LEFT(FOC[[#This Row],[combo]],FIND("@",FOC[[#This Row],[combo]])-1)</f>
        <v/>
      </c>
    </row>
    <row r="1946">
      <c r="A1946" t="inlineStr">
        <is>
          <t>PKGK25VE0004888A</t>
        </is>
      </c>
      <c r="B1946" t="inlineStr">
        <is>
          <t>B</t>
        </is>
      </c>
      <c r="C1946">
        <f>FOC[[#This Row],[ppo_no]]&amp;FOC[[#This Row],[usage]]&amp;IFERROR(VALUE(FOC[[#This Row],[Column1]]),FOC[[#This Row],[Column1]])</f>
        <v/>
      </c>
      <c r="D1946" t="inlineStr">
        <is>
          <t>440@Navy</t>
        </is>
      </c>
      <c r="E1946" t="n">
        <v>5228.9</v>
      </c>
      <c r="F1946" t="n">
        <v>17</v>
      </c>
      <c r="G1946">
        <f>LEFT(FOC[[#This Row],[combo]],FIND("@",FOC[[#This Row],[combo]])-1)</f>
        <v/>
      </c>
    </row>
    <row r="1947">
      <c r="A1947" t="inlineStr">
        <is>
          <t>PKGK25VE0001466A</t>
        </is>
      </c>
      <c r="B1947" t="inlineStr">
        <is>
          <t>Z</t>
        </is>
      </c>
      <c r="C1947">
        <f>FOC[[#This Row],[ppo_no]]&amp;FOC[[#This Row],[usage]]&amp;IFERROR(VALUE(FOC[[#This Row],[Column1]]),FOC[[#This Row],[Column1]])</f>
        <v/>
      </c>
      <c r="D1947" t="inlineStr">
        <is>
          <t>416@POLS25028 Silver Lake</t>
        </is>
      </c>
      <c r="E1947" t="n">
        <v>4402</v>
      </c>
      <c r="F1947" t="n">
        <v>37</v>
      </c>
      <c r="G1947">
        <f>LEFT(FOC[[#This Row],[combo]],FIND("@",FOC[[#This Row],[combo]])-1)</f>
        <v/>
      </c>
    </row>
    <row r="1948">
      <c r="A1948" t="inlineStr">
        <is>
          <t>PKGK25VE0001466A</t>
        </is>
      </c>
      <c r="B1948" t="inlineStr">
        <is>
          <t>B</t>
        </is>
      </c>
      <c r="C1948">
        <f>FOC[[#This Row],[ppo_no]]&amp;FOC[[#This Row],[usage]]&amp;IFERROR(VALUE(FOC[[#This Row],[Column1]]),FOC[[#This Row],[Column1]])</f>
        <v/>
      </c>
      <c r="D1948" t="inlineStr">
        <is>
          <t>416@OCEAN</t>
        </is>
      </c>
      <c r="E1948" t="n">
        <v>4054</v>
      </c>
      <c r="F1948" t="n">
        <v>0</v>
      </c>
      <c r="G1948">
        <f>LEFT(FOC[[#This Row],[combo]],FIND("@",FOC[[#This Row],[combo]])-1)</f>
        <v/>
      </c>
    </row>
    <row r="1949">
      <c r="A1949" t="inlineStr">
        <is>
          <t>PKGK25VE0004888A</t>
        </is>
      </c>
      <c r="B1949" t="inlineStr">
        <is>
          <t>B</t>
        </is>
      </c>
      <c r="C1949">
        <f>FOC[[#This Row],[ppo_no]]&amp;FOC[[#This Row],[usage]]&amp;IFERROR(VALUE(FOC[[#This Row],[Column1]]),FOC[[#This Row],[Column1]])</f>
        <v/>
      </c>
      <c r="D1949" t="inlineStr">
        <is>
          <t>326@SAGE</t>
        </is>
      </c>
      <c r="E1949" t="n">
        <v>5829</v>
      </c>
      <c r="F1949" t="n">
        <v>6</v>
      </c>
      <c r="G1949">
        <f>LEFT(FOC[[#This Row],[combo]],FIND("@",FOC[[#This Row],[combo]])-1)</f>
        <v/>
      </c>
    </row>
    <row r="1950">
      <c r="A1950" t="inlineStr">
        <is>
          <t>PKGK25VE0004888A</t>
        </is>
      </c>
      <c r="B1950" t="inlineStr">
        <is>
          <t>Y</t>
        </is>
      </c>
      <c r="C1950">
        <f>FOC[[#This Row],[ppo_no]]&amp;FOC[[#This Row],[usage]]&amp;IFERROR(VALUE(FOC[[#This Row],[Column1]]),FOC[[#This Row],[Column1]])</f>
        <v/>
      </c>
      <c r="D1950" t="inlineStr">
        <is>
          <t>326@SAGE</t>
        </is>
      </c>
      <c r="E1950" t="n">
        <v>4393</v>
      </c>
      <c r="F1950" t="n">
        <v>43</v>
      </c>
      <c r="G1950">
        <f>LEFT(FOC[[#This Row],[combo]],FIND("@",FOC[[#This Row],[combo]])-1)</f>
        <v/>
      </c>
    </row>
    <row r="1951">
      <c r="A1951" t="inlineStr">
        <is>
          <t>PKGK25VE0005240A</t>
        </is>
      </c>
      <c r="B1951" t="inlineStr">
        <is>
          <t>B</t>
        </is>
      </c>
      <c r="C1951">
        <f>FOC[[#This Row],[ppo_no]]&amp;FOC[[#This Row],[usage]]&amp;IFERROR(VALUE(FOC[[#This Row],[Column1]]),FOC[[#This Row],[Column1]])</f>
        <v/>
      </c>
      <c r="D1951" t="inlineStr">
        <is>
          <t>043@Grey Melange</t>
        </is>
      </c>
      <c r="E1951" t="n">
        <v>6357.5</v>
      </c>
      <c r="F1951" t="n">
        <v>4</v>
      </c>
      <c r="G1951">
        <f>LEFT(FOC[[#This Row],[combo]],FIND("@",FOC[[#This Row],[combo]])-1)</f>
        <v/>
      </c>
    </row>
    <row r="1952">
      <c r="A1952" t="inlineStr">
        <is>
          <t>PKGK25VE0004888A</t>
        </is>
      </c>
      <c r="B1952" t="inlineStr">
        <is>
          <t>R</t>
        </is>
      </c>
      <c r="C1952">
        <f>FOC[[#This Row],[ppo_no]]&amp;FOC[[#This Row],[usage]]&amp;IFERROR(VALUE(FOC[[#This Row],[Column1]]),FOC[[#This Row],[Column1]])</f>
        <v/>
      </c>
      <c r="D1952" t="inlineStr">
        <is>
          <t>440@DARK NAVY 2</t>
        </is>
      </c>
      <c r="E1952" t="n">
        <v>236.7</v>
      </c>
      <c r="F1952" t="n">
        <v>3.5</v>
      </c>
      <c r="G1952">
        <f>LEFT(FOC[[#This Row],[combo]],FIND("@",FOC[[#This Row],[combo]])-1)</f>
        <v/>
      </c>
    </row>
    <row r="1953">
      <c r="A1953" t="inlineStr">
        <is>
          <t>PKGK25VE0004888A</t>
        </is>
      </c>
      <c r="B1953" t="inlineStr">
        <is>
          <t>R</t>
        </is>
      </c>
      <c r="C1953">
        <f>FOC[[#This Row],[ppo_no]]&amp;FOC[[#This Row],[usage]]&amp;IFERROR(VALUE(FOC[[#This Row],[Column1]]),FOC[[#This Row],[Column1]])</f>
        <v/>
      </c>
      <c r="D1953" t="inlineStr">
        <is>
          <t>326@SWTW26004 SAGE</t>
        </is>
      </c>
      <c r="E1953" t="n">
        <v>268</v>
      </c>
      <c r="F1953" t="n">
        <v>11</v>
      </c>
      <c r="G1953">
        <f>LEFT(FOC[[#This Row],[combo]],FIND("@",FOC[[#This Row],[combo]])-1)</f>
        <v/>
      </c>
    </row>
    <row r="1954">
      <c r="A1954" t="inlineStr">
        <is>
          <t>PKGK25VE0004888A</t>
        </is>
      </c>
      <c r="B1954" t="inlineStr">
        <is>
          <t>Z</t>
        </is>
      </c>
      <c r="C1954">
        <f>FOC[[#This Row],[ppo_no]]&amp;FOC[[#This Row],[usage]]&amp;IFERROR(VALUE(FOC[[#This Row],[Column1]]),FOC[[#This Row],[Column1]])</f>
        <v/>
      </c>
      <c r="D1954" t="inlineStr">
        <is>
          <t>440@DARK NAVY 2</t>
        </is>
      </c>
      <c r="E1954" t="n">
        <v>929</v>
      </c>
      <c r="F1954" t="n">
        <v>48</v>
      </c>
      <c r="G1954">
        <f>LEFT(FOC[[#This Row],[combo]],FIND("@",FOC[[#This Row],[combo]])-1)</f>
        <v/>
      </c>
    </row>
    <row r="1955">
      <c r="A1955" t="inlineStr">
        <is>
          <t>PKGK25VE0004888A</t>
        </is>
      </c>
      <c r="B1955" t="inlineStr">
        <is>
          <t>M3</t>
        </is>
      </c>
      <c r="C1955">
        <f>FOC[[#This Row],[ppo_no]]&amp;FOC[[#This Row],[usage]]&amp;IFERROR(VALUE(FOC[[#This Row],[Column1]]),FOC[[#This Row],[Column1]])</f>
        <v/>
      </c>
      <c r="D1955" t="inlineStr">
        <is>
          <t>440@DARK NAVY 2</t>
        </is>
      </c>
      <c r="E1955" t="n">
        <v>134.5</v>
      </c>
      <c r="F1955" t="n">
        <v>0</v>
      </c>
      <c r="G1955">
        <f>LEFT(FOC[[#This Row],[combo]],FIND("@",FOC[[#This Row],[combo]])-1)</f>
        <v/>
      </c>
    </row>
    <row r="1956">
      <c r="A1956" t="inlineStr">
        <is>
          <t>PKGK25VE0004888A</t>
        </is>
      </c>
      <c r="B1956" t="inlineStr">
        <is>
          <t>Y</t>
        </is>
      </c>
      <c r="C1956">
        <f>FOC[[#This Row],[ppo_no]]&amp;FOC[[#This Row],[usage]]&amp;IFERROR(VALUE(FOC[[#This Row],[Column1]]),FOC[[#This Row],[Column1]])</f>
        <v/>
      </c>
      <c r="D1956" t="inlineStr">
        <is>
          <t>440@DARK NAVY 2</t>
        </is>
      </c>
      <c r="E1956" t="n">
        <v>4052</v>
      </c>
      <c r="F1956" t="n">
        <v>58</v>
      </c>
      <c r="G1956">
        <f>LEFT(FOC[[#This Row],[combo]],FIND("@",FOC[[#This Row],[combo]])-1)</f>
        <v/>
      </c>
    </row>
    <row r="1957">
      <c r="A1957" t="inlineStr">
        <is>
          <t>PKGK25VE0005240A</t>
        </is>
      </c>
      <c r="B1957" t="inlineStr">
        <is>
          <t>B</t>
        </is>
      </c>
      <c r="C1957">
        <f>FOC[[#This Row],[ppo_no]]&amp;FOC[[#This Row],[usage]]&amp;IFERROR(VALUE(FOC[[#This Row],[Column1]]),FOC[[#This Row],[Column1]])</f>
        <v/>
      </c>
      <c r="D1957" t="inlineStr">
        <is>
          <t>440@SWTW25016 Navy</t>
        </is>
      </c>
      <c r="E1957" t="n">
        <v>8403.5</v>
      </c>
      <c r="F1957" t="n">
        <v>7</v>
      </c>
      <c r="G1957">
        <f>LEFT(FOC[[#This Row],[combo]],FIND("@",FOC[[#This Row],[combo]])-1)</f>
        <v/>
      </c>
    </row>
    <row r="1958">
      <c r="A1958" t="inlineStr">
        <is>
          <t>PKGK24VE0000387F</t>
        </is>
      </c>
      <c r="B1958" t="inlineStr">
        <is>
          <t>B</t>
        </is>
      </c>
      <c r="C1958">
        <f>FOC[[#This Row],[ppo_no]]&amp;FOC[[#This Row],[usage]]&amp;IFERROR(VALUE(FOC[[#This Row],[Column1]]),FOC[[#This Row],[Column1]])</f>
        <v/>
      </c>
      <c r="D1958" t="inlineStr">
        <is>
          <t>JEP0342BLK@BLACK</t>
        </is>
      </c>
      <c r="E1958" t="n">
        <v>1454.5</v>
      </c>
      <c r="F1958" t="n">
        <v>0</v>
      </c>
      <c r="G1958">
        <f>LEFT(FOC[[#This Row],[combo]],FIND("@",FOC[[#This Row],[combo]])-1)</f>
        <v/>
      </c>
    </row>
    <row r="1959">
      <c r="A1959" t="inlineStr">
        <is>
          <t>PKGK25VE0004888A</t>
        </is>
      </c>
      <c r="B1959" t="inlineStr">
        <is>
          <t>M3</t>
        </is>
      </c>
      <c r="C1959">
        <f>FOC[[#This Row],[ppo_no]]&amp;FOC[[#This Row],[usage]]&amp;IFERROR(VALUE(FOC[[#This Row],[Column1]]),FOC[[#This Row],[Column1]])</f>
        <v/>
      </c>
      <c r="D1959" t="inlineStr">
        <is>
          <t>326@SWTW26004 SAGE</t>
        </is>
      </c>
      <c r="E1959" t="n">
        <v>156.7</v>
      </c>
      <c r="F1959" t="n">
        <v>9</v>
      </c>
      <c r="G1959">
        <f>LEFT(FOC[[#This Row],[combo]],FIND("@",FOC[[#This Row],[combo]])-1)</f>
        <v/>
      </c>
    </row>
    <row r="1960">
      <c r="A1960" t="inlineStr">
        <is>
          <t>PKGK25VE0005240A</t>
        </is>
      </c>
      <c r="B1960" t="inlineStr">
        <is>
          <t>M1</t>
        </is>
      </c>
      <c r="C1960">
        <f>FOC[[#This Row],[ppo_no]]&amp;FOC[[#This Row],[usage]]&amp;IFERROR(VALUE(FOC[[#This Row],[Column1]]),FOC[[#This Row],[Column1]])</f>
        <v/>
      </c>
      <c r="D1960" t="inlineStr">
        <is>
          <t>440@Navy</t>
        </is>
      </c>
      <c r="E1960" t="n">
        <v>82.5</v>
      </c>
      <c r="F1960" t="n">
        <v>0</v>
      </c>
      <c r="G1960">
        <f>LEFT(FOC[[#This Row],[combo]],FIND("@",FOC[[#This Row],[combo]])-1)</f>
        <v/>
      </c>
    </row>
    <row r="1961">
      <c r="A1961" t="inlineStr">
        <is>
          <t>PKGK25VE0004888A</t>
        </is>
      </c>
      <c r="B1961" t="inlineStr">
        <is>
          <t>Z</t>
        </is>
      </c>
      <c r="C1961">
        <f>FOC[[#This Row],[ppo_no]]&amp;FOC[[#This Row],[usage]]&amp;IFERROR(VALUE(FOC[[#This Row],[Column1]]),FOC[[#This Row],[Column1]])</f>
        <v/>
      </c>
      <c r="D1961" t="inlineStr">
        <is>
          <t>326@white</t>
        </is>
      </c>
      <c r="E1961" t="n">
        <v>1001</v>
      </c>
      <c r="F1961" t="n">
        <v>42</v>
      </c>
      <c r="G1961">
        <f>LEFT(FOC[[#This Row],[combo]],FIND("@",FOC[[#This Row],[combo]])-1)</f>
        <v/>
      </c>
    </row>
    <row r="1962">
      <c r="A1962" t="inlineStr">
        <is>
          <t>PKGK24VE0000387F</t>
        </is>
      </c>
      <c r="B1962" t="inlineStr">
        <is>
          <t>B</t>
        </is>
      </c>
      <c r="C1962">
        <f>FOC[[#This Row],[ppo_no]]&amp;FOC[[#This Row],[usage]]&amp;IFERROR(VALUE(FOC[[#This Row],[Column1]]),FOC[[#This Row],[Column1]])</f>
        <v/>
      </c>
      <c r="D1962" t="inlineStr">
        <is>
          <t>JEP0342NAV@Navy</t>
        </is>
      </c>
      <c r="E1962" t="n">
        <v>2972</v>
      </c>
      <c r="F1962" t="n">
        <v>0</v>
      </c>
      <c r="G1962">
        <f>LEFT(FOC[[#This Row],[combo]],FIND("@",FOC[[#This Row],[combo]])-1)</f>
        <v/>
      </c>
    </row>
    <row r="1963">
      <c r="A1963" t="inlineStr">
        <is>
          <t>PKGK24VE0009893H</t>
        </is>
      </c>
      <c r="B1963" t="inlineStr">
        <is>
          <t>B</t>
        </is>
      </c>
      <c r="C1963">
        <f>FOC[[#This Row],[ppo_no]]&amp;FOC[[#This Row],[usage]]&amp;IFERROR(VALUE(FOC[[#This Row],[Column1]]),FOC[[#This Row],[Column1]])</f>
        <v/>
      </c>
      <c r="D1963" t="inlineStr">
        <is>
          <t>JEP0409PET@Petrol blue</t>
        </is>
      </c>
      <c r="E1963" t="n">
        <v>1868.5</v>
      </c>
      <c r="F1963" t="n">
        <v>14.5</v>
      </c>
      <c r="G1963">
        <f>LEFT(FOC[[#This Row],[combo]],FIND("@",FOC[[#This Row],[combo]])-1)</f>
        <v/>
      </c>
    </row>
    <row r="1964">
      <c r="A1964" t="inlineStr">
        <is>
          <t>PKGK24VE0009893H</t>
        </is>
      </c>
      <c r="B1964" t="inlineStr">
        <is>
          <t>B</t>
        </is>
      </c>
      <c r="C1964">
        <f>FOC[[#This Row],[ppo_no]]&amp;FOC[[#This Row],[usage]]&amp;IFERROR(VALUE(FOC[[#This Row],[Column1]]),FOC[[#This Row],[Column1]])</f>
        <v/>
      </c>
      <c r="D1964" t="inlineStr">
        <is>
          <t>JEP0409SKY@Sky blue</t>
        </is>
      </c>
      <c r="E1964" t="n">
        <v>2794</v>
      </c>
      <c r="F1964" t="n">
        <v>25</v>
      </c>
      <c r="G1964">
        <f>LEFT(FOC[[#This Row],[combo]],FIND("@",FOC[[#This Row],[combo]])-1)</f>
        <v/>
      </c>
    </row>
    <row r="1965">
      <c r="A1965" t="inlineStr">
        <is>
          <t>PKGK24VE0000387F</t>
        </is>
      </c>
      <c r="B1965" t="inlineStr">
        <is>
          <t>O</t>
        </is>
      </c>
      <c r="C1965">
        <f>FOC[[#This Row],[ppo_no]]&amp;FOC[[#This Row],[usage]]&amp;IFERROR(VALUE(FOC[[#This Row],[Column1]]),FOC[[#This Row],[Column1]])</f>
        <v/>
      </c>
      <c r="D1965" t="inlineStr">
        <is>
          <t>JEP0342NAV@Navy</t>
        </is>
      </c>
      <c r="E1965" t="n">
        <v>2639</v>
      </c>
      <c r="F1965" t="n">
        <v>0</v>
      </c>
      <c r="G1965">
        <f>LEFT(FOC[[#This Row],[combo]],FIND("@",FOC[[#This Row],[combo]])-1)</f>
        <v/>
      </c>
    </row>
    <row r="1966">
      <c r="A1966" t="inlineStr">
        <is>
          <t>PKGK24VE0000845E</t>
        </is>
      </c>
      <c r="B1966" t="inlineStr">
        <is>
          <t>B</t>
        </is>
      </c>
      <c r="C1966">
        <f>FOC[[#This Row],[ppo_no]]&amp;FOC[[#This Row],[usage]]&amp;IFERROR(VALUE(FOC[[#This Row],[Column1]]),FOC[[#This Row],[Column1]])</f>
        <v/>
      </c>
      <c r="D1966" t="inlineStr">
        <is>
          <t>JEP0326NAV@NAVY</t>
        </is>
      </c>
      <c r="E1966" t="n">
        <v>3775.5</v>
      </c>
      <c r="F1966" t="n">
        <v>0</v>
      </c>
      <c r="G1966">
        <f>LEFT(FOC[[#This Row],[combo]],FIND("@",FOC[[#This Row],[combo]])-1)</f>
        <v/>
      </c>
    </row>
    <row r="1967">
      <c r="A1967" t="inlineStr">
        <is>
          <t>PKGK24VE0000845E</t>
        </is>
      </c>
      <c r="B1967" t="inlineStr">
        <is>
          <t>B</t>
        </is>
      </c>
      <c r="C1967">
        <f>FOC[[#This Row],[ppo_no]]&amp;FOC[[#This Row],[usage]]&amp;IFERROR(VALUE(FOC[[#This Row],[Column1]]),FOC[[#This Row],[Column1]])</f>
        <v/>
      </c>
      <c r="D1967" t="inlineStr">
        <is>
          <t>JEP0326BLK@BLACK</t>
        </is>
      </c>
      <c r="E1967" t="n">
        <v>2380.5</v>
      </c>
      <c r="F1967" t="n">
        <v>0</v>
      </c>
      <c r="G1967">
        <f>LEFT(FOC[[#This Row],[combo]],FIND("@",FOC[[#This Row],[combo]])-1)</f>
        <v/>
      </c>
    </row>
    <row r="1968">
      <c r="A1968" t="inlineStr">
        <is>
          <t>PKGK24VE0000845E</t>
        </is>
      </c>
      <c r="B1968" t="inlineStr">
        <is>
          <t>B</t>
        </is>
      </c>
      <c r="C1968">
        <f>FOC[[#This Row],[ppo_no]]&amp;FOC[[#This Row],[usage]]&amp;IFERROR(VALUE(FOC[[#This Row],[Column1]]),FOC[[#This Row],[Column1]])</f>
        <v/>
      </c>
      <c r="D1968" t="inlineStr">
        <is>
          <t>JEP0326WNE@Wine</t>
        </is>
      </c>
      <c r="E1968" t="n">
        <v>3339</v>
      </c>
      <c r="F1968" t="n">
        <v>0</v>
      </c>
      <c r="G1968">
        <f>LEFT(FOC[[#This Row],[combo]],FIND("@",FOC[[#This Row],[combo]])-1)</f>
        <v/>
      </c>
    </row>
    <row r="1969">
      <c r="A1969" t="inlineStr">
        <is>
          <t>PKGK25VE0005228A</t>
        </is>
      </c>
      <c r="B1969" t="inlineStr">
        <is>
          <t>M1</t>
        </is>
      </c>
      <c r="C1969">
        <f>FOC[[#This Row],[ppo_no]]&amp;FOC[[#This Row],[usage]]&amp;IFERROR(VALUE(FOC[[#This Row],[Column1]]),FOC[[#This Row],[Column1]])</f>
        <v/>
      </c>
      <c r="D1969" t="inlineStr">
        <is>
          <t>001@black</t>
        </is>
      </c>
      <c r="E1969" t="n">
        <v>38</v>
      </c>
      <c r="F1969" t="n">
        <v>0</v>
      </c>
      <c r="G1969">
        <f>LEFT(FOC[[#This Row],[combo]],FIND("@",FOC[[#This Row],[combo]])-1)</f>
        <v/>
      </c>
    </row>
    <row r="1970">
      <c r="A1970" t="inlineStr">
        <is>
          <t>PKGK24VE0000387F</t>
        </is>
      </c>
      <c r="B1970" t="inlineStr">
        <is>
          <t>R</t>
        </is>
      </c>
      <c r="C1970">
        <f>FOC[[#This Row],[ppo_no]]&amp;FOC[[#This Row],[usage]]&amp;IFERROR(VALUE(FOC[[#This Row],[Column1]]),FOC[[#This Row],[Column1]])</f>
        <v/>
      </c>
      <c r="D1970" t="inlineStr">
        <is>
          <t>JEP0342BLK@BLACK</t>
        </is>
      </c>
      <c r="E1970" t="n">
        <v>108.5</v>
      </c>
      <c r="F1970" t="n">
        <v>1.5</v>
      </c>
      <c r="G1970">
        <f>LEFT(FOC[[#This Row],[combo]],FIND("@",FOC[[#This Row],[combo]])-1)</f>
        <v/>
      </c>
    </row>
    <row r="1971">
      <c r="A1971" t="inlineStr">
        <is>
          <t>PKGK24VE0003007A</t>
        </is>
      </c>
      <c r="B1971" t="inlineStr">
        <is>
          <t>F</t>
        </is>
      </c>
      <c r="C1971">
        <f>FOC[[#This Row],[ppo_no]]&amp;FOC[[#This Row],[usage]]&amp;IFERROR(VALUE(FOC[[#This Row],[Column1]]),FOC[[#This Row],[Column1]])</f>
        <v/>
      </c>
      <c r="D1971" t="inlineStr">
        <is>
          <t>JEA0006WHT@White</t>
        </is>
      </c>
      <c r="E1971" t="n">
        <v>2122</v>
      </c>
      <c r="F1971" t="n">
        <v>0</v>
      </c>
      <c r="G1971">
        <f>LEFT(FOC[[#This Row],[combo]],FIND("@",FOC[[#This Row],[combo]])-1)</f>
        <v/>
      </c>
    </row>
    <row r="1972">
      <c r="A1972" t="inlineStr">
        <is>
          <t>PKGK24VE0003007A</t>
        </is>
      </c>
      <c r="B1972" t="inlineStr">
        <is>
          <t>B</t>
        </is>
      </c>
      <c r="C1972">
        <f>FOC[[#This Row],[ppo_no]]&amp;FOC[[#This Row],[usage]]&amp;IFERROR(VALUE(FOC[[#This Row],[Column1]]),FOC[[#This Row],[Column1]])</f>
        <v/>
      </c>
      <c r="D1972" t="inlineStr">
        <is>
          <t>JEA0006BLK@BLACK</t>
        </is>
      </c>
      <c r="E1972" t="n">
        <v>1895.5</v>
      </c>
      <c r="F1972" t="n">
        <v>0</v>
      </c>
      <c r="G1972">
        <f>LEFT(FOC[[#This Row],[combo]],FIND("@",FOC[[#This Row],[combo]])-1)</f>
        <v/>
      </c>
    </row>
    <row r="1973">
      <c r="A1973" t="inlineStr">
        <is>
          <t>PKGK25VE0003896E</t>
        </is>
      </c>
      <c r="B1973" t="inlineStr">
        <is>
          <t>O</t>
        </is>
      </c>
      <c r="C1973">
        <f>FOC[[#This Row],[ppo_no]]&amp;FOC[[#This Row],[usage]]&amp;IFERROR(VALUE(FOC[[#This Row],[Column1]]),FOC[[#This Row],[Column1]])</f>
        <v/>
      </c>
      <c r="D1973" t="inlineStr">
        <is>
          <t>JEP0459DGY@Dark Grey</t>
        </is>
      </c>
      <c r="E1973" t="n">
        <v>3223</v>
      </c>
      <c r="F1973" t="n">
        <v>0</v>
      </c>
      <c r="G1973">
        <f>LEFT(FOC[[#This Row],[combo]],FIND("@",FOC[[#This Row],[combo]])-1)</f>
        <v/>
      </c>
    </row>
    <row r="1974">
      <c r="A1974" t="inlineStr">
        <is>
          <t>PKGK25VE0003896E</t>
        </is>
      </c>
      <c r="B1974" t="inlineStr">
        <is>
          <t>O</t>
        </is>
      </c>
      <c r="C1974">
        <f>FOC[[#This Row],[ppo_no]]&amp;FOC[[#This Row],[usage]]&amp;IFERROR(VALUE(FOC[[#This Row],[Column1]]),FOC[[#This Row],[Column1]])</f>
        <v/>
      </c>
      <c r="D1974" t="inlineStr">
        <is>
          <t>JEP0459SKY@Light blue</t>
        </is>
      </c>
      <c r="E1974" t="n">
        <v>2600</v>
      </c>
      <c r="F1974" t="n">
        <v>0</v>
      </c>
      <c r="G1974">
        <f>LEFT(FOC[[#This Row],[combo]],FIND("@",FOC[[#This Row],[combo]])-1)</f>
        <v/>
      </c>
    </row>
    <row r="1975">
      <c r="A1975" t="inlineStr">
        <is>
          <t>PKGK25VE0003896E</t>
        </is>
      </c>
      <c r="B1975" t="inlineStr">
        <is>
          <t>F</t>
        </is>
      </c>
      <c r="C1975">
        <f>FOC[[#This Row],[ppo_no]]&amp;FOC[[#This Row],[usage]]&amp;IFERROR(VALUE(FOC[[#This Row],[Column1]]),FOC[[#This Row],[Column1]])</f>
        <v/>
      </c>
      <c r="D1975" t="inlineStr">
        <is>
          <t>JEP0459SKY@Light blue</t>
        </is>
      </c>
      <c r="E1975" t="n">
        <v>2687</v>
      </c>
      <c r="F1975" t="n">
        <v>0</v>
      </c>
      <c r="G1975">
        <f>LEFT(FOC[[#This Row],[combo]],FIND("@",FOC[[#This Row],[combo]])-1)</f>
        <v/>
      </c>
    </row>
    <row r="1976">
      <c r="A1976" t="inlineStr">
        <is>
          <t>PKGK25VE0003896E</t>
        </is>
      </c>
      <c r="B1976" t="inlineStr">
        <is>
          <t>F</t>
        </is>
      </c>
      <c r="C1976">
        <f>FOC[[#This Row],[ppo_no]]&amp;FOC[[#This Row],[usage]]&amp;IFERROR(VALUE(FOC[[#This Row],[Column1]]),FOC[[#This Row],[Column1]])</f>
        <v/>
      </c>
      <c r="D1976" t="inlineStr">
        <is>
          <t>JEP0459DGY@Dark Grey</t>
        </is>
      </c>
      <c r="E1976" t="n">
        <v>3243</v>
      </c>
      <c r="F1976" t="n">
        <v>0</v>
      </c>
      <c r="G1976">
        <f>LEFT(FOC[[#This Row],[combo]],FIND("@",FOC[[#This Row],[combo]])-1)</f>
        <v/>
      </c>
    </row>
    <row r="1977">
      <c r="A1977" t="inlineStr">
        <is>
          <t>PKGK25VE0003896G</t>
        </is>
      </c>
      <c r="B1977" t="inlineStr">
        <is>
          <t>F</t>
        </is>
      </c>
      <c r="C1977">
        <f>FOC[[#This Row],[ppo_no]]&amp;FOC[[#This Row],[usage]]&amp;IFERROR(VALUE(FOC[[#This Row],[Column1]]),FOC[[#This Row],[Column1]])</f>
        <v/>
      </c>
      <c r="D1977" t="inlineStr">
        <is>
          <t>JEP0459COB@Cobalt Blue-</t>
        </is>
      </c>
      <c r="E1977" t="n">
        <v>1594</v>
      </c>
      <c r="F1977" t="n">
        <v>0</v>
      </c>
      <c r="G1977">
        <f>LEFT(FOC[[#This Row],[combo]],FIND("@",FOC[[#This Row],[combo]])-1)</f>
        <v/>
      </c>
    </row>
    <row r="1978">
      <c r="A1978" t="inlineStr">
        <is>
          <t>PKGK25VE0003896G</t>
        </is>
      </c>
      <c r="B1978" t="inlineStr">
        <is>
          <t>O</t>
        </is>
      </c>
      <c r="C1978">
        <f>FOC[[#This Row],[ppo_no]]&amp;FOC[[#This Row],[usage]]&amp;IFERROR(VALUE(FOC[[#This Row],[Column1]]),FOC[[#This Row],[Column1]])</f>
        <v/>
      </c>
      <c r="D1978" t="inlineStr">
        <is>
          <t>JEP0459COB@Cobalt Blue-</t>
        </is>
      </c>
      <c r="E1978" t="n">
        <v>1603</v>
      </c>
      <c r="F1978" t="n">
        <v>0</v>
      </c>
      <c r="G1978">
        <f>LEFT(FOC[[#This Row],[combo]],FIND("@",FOC[[#This Row],[combo]])-1)</f>
        <v/>
      </c>
    </row>
    <row r="1979">
      <c r="A1979" t="inlineStr">
        <is>
          <t>PKGK25VE0004572D</t>
        </is>
      </c>
      <c r="B1979" t="inlineStr">
        <is>
          <t>B</t>
        </is>
      </c>
      <c r="C1979">
        <f>FOC[[#This Row],[ppo_no]]&amp;FOC[[#This Row],[usage]]&amp;IFERROR(VALUE(FOC[[#This Row],[Column1]]),FOC[[#This Row],[Column1]])</f>
        <v/>
      </c>
      <c r="D1979" t="inlineStr">
        <is>
          <t>JEP0448NAV@Denim Blue - Peacoat 19-3920 TCX</t>
        </is>
      </c>
      <c r="E1979" t="n">
        <v>7363</v>
      </c>
      <c r="F1979" t="n">
        <v>4</v>
      </c>
      <c r="G1979">
        <f>LEFT(FOC[[#This Row],[combo]],FIND("@",FOC[[#This Row],[combo]])-1)</f>
        <v/>
      </c>
    </row>
    <row r="1980">
      <c r="A1980" t="inlineStr">
        <is>
          <t>PKGK25VE0004572D</t>
        </is>
      </c>
      <c r="B1980" t="inlineStr">
        <is>
          <t>B</t>
        </is>
      </c>
      <c r="C1980">
        <f>FOC[[#This Row],[ppo_no]]&amp;FOC[[#This Row],[usage]]&amp;IFERROR(VALUE(FOC[[#This Row],[Column1]]),FOC[[#This Row],[Column1]])</f>
        <v/>
      </c>
      <c r="D1980" t="inlineStr">
        <is>
          <t>JEP0448CHC@Coffee Bean</t>
        </is>
      </c>
      <c r="E1980" t="n">
        <v>3714</v>
      </c>
      <c r="F1980" t="n">
        <v>20</v>
      </c>
      <c r="G1980">
        <f>LEFT(FOC[[#This Row],[combo]],FIND("@",FOC[[#This Row],[combo]])-1)</f>
        <v/>
      </c>
    </row>
    <row r="1981">
      <c r="A1981" t="inlineStr">
        <is>
          <t>PKGK25VE0004572D</t>
        </is>
      </c>
      <c r="B1981" t="inlineStr">
        <is>
          <t>B</t>
        </is>
      </c>
      <c r="C1981">
        <f>FOC[[#This Row],[ppo_no]]&amp;FOC[[#This Row],[usage]]&amp;IFERROR(VALUE(FOC[[#This Row],[Column1]]),FOC[[#This Row],[Column1]])</f>
        <v/>
      </c>
      <c r="D1981" t="inlineStr">
        <is>
          <t>JEP0458SLV@Silver Sconce</t>
        </is>
      </c>
      <c r="E1981" t="n">
        <v>2980.5</v>
      </c>
      <c r="F1981" t="n">
        <v>4</v>
      </c>
      <c r="G1981">
        <f>LEFT(FOC[[#This Row],[combo]],FIND("@",FOC[[#This Row],[combo]])-1)</f>
        <v/>
      </c>
    </row>
    <row r="1982">
      <c r="A1982" t="inlineStr">
        <is>
          <t>PKGK25VE0003896H</t>
        </is>
      </c>
      <c r="B1982" t="inlineStr">
        <is>
          <t>F</t>
        </is>
      </c>
      <c r="C1982">
        <f>FOC[[#This Row],[ppo_no]]&amp;FOC[[#This Row],[usage]]&amp;IFERROR(VALUE(FOC[[#This Row],[Column1]]),FOC[[#This Row],[Column1]])</f>
        <v/>
      </c>
      <c r="D1982" t="inlineStr">
        <is>
          <t>JEP0459WHT@White</t>
        </is>
      </c>
      <c r="E1982" t="n">
        <v>2632</v>
      </c>
      <c r="F1982" t="n">
        <v>0</v>
      </c>
      <c r="G1982">
        <f>LEFT(FOC[[#This Row],[combo]],FIND("@",FOC[[#This Row],[combo]])-1)</f>
        <v/>
      </c>
    </row>
    <row r="1983">
      <c r="A1983" t="inlineStr">
        <is>
          <t>PKGK25VE0003896H</t>
        </is>
      </c>
      <c r="B1983" t="inlineStr">
        <is>
          <t>F</t>
        </is>
      </c>
      <c r="C1983">
        <f>FOC[[#This Row],[ppo_no]]&amp;FOC[[#This Row],[usage]]&amp;IFERROR(VALUE(FOC[[#This Row],[Column1]]),FOC[[#This Row],[Column1]])</f>
        <v/>
      </c>
      <c r="D1983" t="inlineStr">
        <is>
          <t>JEP0459BLK@ANTHRACITE</t>
        </is>
      </c>
      <c r="E1983" t="n">
        <v>2146</v>
      </c>
      <c r="F1983" t="n">
        <v>0</v>
      </c>
      <c r="G1983">
        <f>LEFT(FOC[[#This Row],[combo]],FIND("@",FOC[[#This Row],[combo]])-1)</f>
        <v/>
      </c>
    </row>
    <row r="1984">
      <c r="A1984" t="inlineStr">
        <is>
          <t>PKGK25VE0003890D</t>
        </is>
      </c>
      <c r="B1984" t="inlineStr">
        <is>
          <t>B</t>
        </is>
      </c>
      <c r="C1984">
        <f>FOC[[#This Row],[ppo_no]]&amp;FOC[[#This Row],[usage]]&amp;IFERROR(VALUE(FOC[[#This Row],[Column1]]),FOC[[#This Row],[Column1]])</f>
        <v/>
      </c>
      <c r="D1984" t="inlineStr">
        <is>
          <t>JEP0442WHT@White</t>
        </is>
      </c>
      <c r="E1984" t="n">
        <v>1290.5</v>
      </c>
      <c r="F1984" t="n">
        <v>6</v>
      </c>
      <c r="G1984">
        <f>LEFT(FOC[[#This Row],[combo]],FIND("@",FOC[[#This Row],[combo]])-1)</f>
        <v/>
      </c>
    </row>
    <row r="1985">
      <c r="A1985" t="inlineStr">
        <is>
          <t>PKGK25VE0003890D</t>
        </is>
      </c>
      <c r="B1985" t="inlineStr">
        <is>
          <t>B</t>
        </is>
      </c>
      <c r="C1985">
        <f>FOC[[#This Row],[ppo_no]]&amp;FOC[[#This Row],[usage]]&amp;IFERROR(VALUE(FOC[[#This Row],[Column1]]),FOC[[#This Row],[Column1]])</f>
        <v/>
      </c>
      <c r="D1985" t="inlineStr">
        <is>
          <t>JEP0455LGY@Alloy</t>
        </is>
      </c>
      <c r="E1985" t="n">
        <v>1184.5</v>
      </c>
      <c r="F1985" t="n">
        <v>20.5</v>
      </c>
      <c r="G1985">
        <f>LEFT(FOC[[#This Row],[combo]],FIND("@",FOC[[#This Row],[combo]])-1)</f>
        <v/>
      </c>
    </row>
    <row r="1986">
      <c r="A1986" t="inlineStr">
        <is>
          <t>PKGK25VE0003896H</t>
        </is>
      </c>
      <c r="B1986" t="inlineStr">
        <is>
          <t>F</t>
        </is>
      </c>
      <c r="C1986">
        <f>FOC[[#This Row],[ppo_no]]&amp;FOC[[#This Row],[usage]]&amp;IFERROR(VALUE(FOC[[#This Row],[Column1]]),FOC[[#This Row],[Column1]])</f>
        <v/>
      </c>
      <c r="D1986" t="inlineStr">
        <is>
          <t>JEP0459RED@RED</t>
        </is>
      </c>
      <c r="E1986" t="n">
        <v>2147</v>
      </c>
      <c r="F1986" t="n">
        <v>0</v>
      </c>
      <c r="G1986">
        <f>LEFT(FOC[[#This Row],[combo]],FIND("@",FOC[[#This Row],[combo]])-1)</f>
        <v/>
      </c>
    </row>
    <row r="1987">
      <c r="A1987" t="inlineStr">
        <is>
          <t>PKGK25VE0005376A</t>
        </is>
      </c>
      <c r="B1987" t="inlineStr">
        <is>
          <t>B</t>
        </is>
      </c>
      <c r="C1987">
        <f>FOC[[#This Row],[ppo_no]]&amp;FOC[[#This Row],[usage]]&amp;IFERROR(VALUE(FOC[[#This Row],[Column1]]),FOC[[#This Row],[Column1]])</f>
        <v/>
      </c>
      <c r="D1987" t="inlineStr">
        <is>
          <t>JEP0463NAV@INK BLUE 19-3922TCX</t>
        </is>
      </c>
      <c r="E1987" t="n">
        <v>3440</v>
      </c>
      <c r="F1987" t="n">
        <v>99</v>
      </c>
      <c r="G1987">
        <f>LEFT(FOC[[#This Row],[combo]],FIND("@",FOC[[#This Row],[combo]])-1)</f>
        <v/>
      </c>
    </row>
    <row r="1988">
      <c r="A1988" t="inlineStr">
        <is>
          <t>PKGK25VE0005376A</t>
        </is>
      </c>
      <c r="B1988" t="inlineStr">
        <is>
          <t>B</t>
        </is>
      </c>
      <c r="C1988">
        <f>FOC[[#This Row],[ppo_no]]&amp;FOC[[#This Row],[usage]]&amp;IFERROR(VALUE(FOC[[#This Row],[Column1]]),FOC[[#This Row],[Column1]])</f>
        <v/>
      </c>
      <c r="D1988" t="inlineStr">
        <is>
          <t>JEP0463WNE@Wine Popcorn</t>
        </is>
      </c>
      <c r="E1988" t="n">
        <v>2382</v>
      </c>
      <c r="F1988" t="n">
        <v>184.5</v>
      </c>
      <c r="G1988">
        <f>LEFT(FOC[[#This Row],[combo]],FIND("@",FOC[[#This Row],[combo]])-1)</f>
        <v/>
      </c>
    </row>
    <row r="1989">
      <c r="A1989" t="inlineStr">
        <is>
          <t>PKGK25VE0005376A</t>
        </is>
      </c>
      <c r="B1989" t="inlineStr">
        <is>
          <t>B</t>
        </is>
      </c>
      <c r="C1989">
        <f>FOC[[#This Row],[ppo_no]]&amp;FOC[[#This Row],[usage]]&amp;IFERROR(VALUE(FOC[[#This Row],[Column1]]),FOC[[#This Row],[Column1]])</f>
        <v/>
      </c>
      <c r="D1989" t="inlineStr">
        <is>
          <t>JEP0463TAN@Tan</t>
        </is>
      </c>
      <c r="E1989" t="n">
        <v>2413</v>
      </c>
      <c r="F1989" t="n">
        <v>196</v>
      </c>
      <c r="G1989">
        <f>LEFT(FOC[[#This Row],[combo]],FIND("@",FOC[[#This Row],[combo]])-1)</f>
        <v/>
      </c>
    </row>
    <row r="1990">
      <c r="A1990" t="inlineStr">
        <is>
          <t>PKGK25VE0005376B</t>
        </is>
      </c>
      <c r="B1990" t="inlineStr">
        <is>
          <t>B</t>
        </is>
      </c>
      <c r="C1990">
        <f>FOC[[#This Row],[ppo_no]]&amp;FOC[[#This Row],[usage]]&amp;IFERROR(VALUE(FOC[[#This Row],[Column1]]),FOC[[#This Row],[Column1]])</f>
        <v/>
      </c>
      <c r="D1990" t="inlineStr">
        <is>
          <t>JEP0463TAN@Tan</t>
        </is>
      </c>
      <c r="E1990" t="n">
        <v>2003.5</v>
      </c>
      <c r="F1990" t="n">
        <v>150</v>
      </c>
      <c r="G1990">
        <f>LEFT(FOC[[#This Row],[combo]],FIND("@",FOC[[#This Row],[combo]])-1)</f>
        <v/>
      </c>
    </row>
    <row r="1991">
      <c r="A1991" t="inlineStr">
        <is>
          <t>PKGK25VE0003896H</t>
        </is>
      </c>
      <c r="B1991" t="inlineStr">
        <is>
          <t>F</t>
        </is>
      </c>
      <c r="C1991">
        <f>FOC[[#This Row],[ppo_no]]&amp;FOC[[#This Row],[usage]]&amp;IFERROR(VALUE(FOC[[#This Row],[Column1]]),FOC[[#This Row],[Column1]])</f>
        <v/>
      </c>
      <c r="D1991" t="inlineStr">
        <is>
          <t>JEP0459NAV@French Blue</t>
        </is>
      </c>
      <c r="E1991" t="n">
        <v>4277</v>
      </c>
      <c r="F1991" t="n">
        <v>0</v>
      </c>
      <c r="G1991">
        <f>LEFT(FOC[[#This Row],[combo]],FIND("@",FOC[[#This Row],[combo]])-1)</f>
        <v/>
      </c>
    </row>
    <row r="1992">
      <c r="A1992" t="inlineStr">
        <is>
          <t>PKGK25VE0005376B</t>
        </is>
      </c>
      <c r="B1992" t="inlineStr">
        <is>
          <t>B</t>
        </is>
      </c>
      <c r="C1992">
        <f>FOC[[#This Row],[ppo_no]]&amp;FOC[[#This Row],[usage]]&amp;IFERROR(VALUE(FOC[[#This Row],[Column1]]),FOC[[#This Row],[Column1]])</f>
        <v/>
      </c>
      <c r="D1992" t="inlineStr">
        <is>
          <t>JEP0463WHT@Popcorn White</t>
        </is>
      </c>
      <c r="E1992" t="n">
        <v>3256</v>
      </c>
      <c r="F1992" t="n">
        <v>113</v>
      </c>
      <c r="G1992">
        <f>LEFT(FOC[[#This Row],[combo]],FIND("@",FOC[[#This Row],[combo]])-1)</f>
        <v/>
      </c>
    </row>
    <row r="1993">
      <c r="A1993" t="inlineStr">
        <is>
          <t>PKGK25VE0003890D</t>
        </is>
      </c>
      <c r="B1993" t="inlineStr">
        <is>
          <t>B</t>
        </is>
      </c>
      <c r="C1993">
        <f>FOC[[#This Row],[ppo_no]]&amp;FOC[[#This Row],[usage]]&amp;IFERROR(VALUE(FOC[[#This Row],[Column1]]),FOC[[#This Row],[Column1]])</f>
        <v/>
      </c>
      <c r="D1993" t="inlineStr">
        <is>
          <t>JEP0442RYL@Blueprint 19-3939 TCX</t>
        </is>
      </c>
      <c r="E1993" t="n">
        <v>1326</v>
      </c>
      <c r="F1993" t="n">
        <v>4</v>
      </c>
      <c r="G1993">
        <f>LEFT(FOC[[#This Row],[combo]],FIND("@",FOC[[#This Row],[combo]])-1)</f>
        <v/>
      </c>
    </row>
    <row r="1994">
      <c r="A1994" t="inlineStr">
        <is>
          <t>PKGK25VE0005376B</t>
        </is>
      </c>
      <c r="B1994" t="inlineStr">
        <is>
          <t>B</t>
        </is>
      </c>
      <c r="C1994">
        <f>FOC[[#This Row],[ppo_no]]&amp;FOC[[#This Row],[usage]]&amp;IFERROR(VALUE(FOC[[#This Row],[Column1]]),FOC[[#This Row],[Column1]])</f>
        <v/>
      </c>
      <c r="D1994" t="inlineStr">
        <is>
          <t>JEP0463WNE@Wine Popcorn</t>
        </is>
      </c>
      <c r="E1994" t="n">
        <v>2764</v>
      </c>
      <c r="F1994" t="n">
        <v>10</v>
      </c>
      <c r="G1994">
        <f>LEFT(FOC[[#This Row],[combo]],FIND("@",FOC[[#This Row],[combo]])-1)</f>
        <v/>
      </c>
    </row>
    <row r="1995">
      <c r="A1995" t="inlineStr">
        <is>
          <t>PKGK25VE0005376B</t>
        </is>
      </c>
      <c r="B1995" t="inlineStr">
        <is>
          <t>B</t>
        </is>
      </c>
      <c r="C1995">
        <f>FOC[[#This Row],[ppo_no]]&amp;FOC[[#This Row],[usage]]&amp;IFERROR(VALUE(FOC[[#This Row],[Column1]]),FOC[[#This Row],[Column1]])</f>
        <v/>
      </c>
      <c r="D1995" t="inlineStr">
        <is>
          <t>JEP0463NAV@INK BLUE 19-3922TCX</t>
        </is>
      </c>
      <c r="E1995" t="n">
        <v>4155</v>
      </c>
      <c r="F1995" t="n">
        <v>295</v>
      </c>
      <c r="G1995">
        <f>LEFT(FOC[[#This Row],[combo]],FIND("@",FOC[[#This Row],[combo]])-1)</f>
        <v/>
      </c>
    </row>
    <row r="1996">
      <c r="A1996" t="inlineStr">
        <is>
          <t>PKGK25VE0003893E</t>
        </is>
      </c>
      <c r="B1996" t="inlineStr">
        <is>
          <t>B</t>
        </is>
      </c>
      <c r="C1996">
        <f>FOC[[#This Row],[ppo_no]]&amp;FOC[[#This Row],[usage]]&amp;IFERROR(VALUE(FOC[[#This Row],[Column1]]),FOC[[#This Row],[Column1]])</f>
        <v/>
      </c>
      <c r="D1996" t="inlineStr">
        <is>
          <t>JEP0453WHT@White</t>
        </is>
      </c>
      <c r="E1996" t="n">
        <v>1425.5</v>
      </c>
      <c r="F1996" t="n">
        <v>3</v>
      </c>
      <c r="G1996">
        <f>LEFT(FOC[[#This Row],[combo]],FIND("@",FOC[[#This Row],[combo]])-1)</f>
        <v/>
      </c>
    </row>
    <row r="1997">
      <c r="A1997" t="inlineStr">
        <is>
          <t>PKGK25VE0003890F</t>
        </is>
      </c>
      <c r="B1997" t="inlineStr">
        <is>
          <t>B</t>
        </is>
      </c>
      <c r="C1997">
        <f>FOC[[#This Row],[ppo_no]]&amp;FOC[[#This Row],[usage]]&amp;IFERROR(VALUE(FOC[[#This Row],[Column1]]),FOC[[#This Row],[Column1]])</f>
        <v/>
      </c>
      <c r="D1997" t="inlineStr">
        <is>
          <t>JEP0442NAV@French Blue</t>
        </is>
      </c>
      <c r="E1997" t="n">
        <v>2888</v>
      </c>
      <c r="F1997" t="n">
        <v>0</v>
      </c>
      <c r="G1997">
        <f>LEFT(FOC[[#This Row],[combo]],FIND("@",FOC[[#This Row],[combo]])-1)</f>
        <v/>
      </c>
    </row>
    <row r="1998">
      <c r="A1998" t="inlineStr">
        <is>
          <t>PKGK25VE0003893E</t>
        </is>
      </c>
      <c r="B1998" t="inlineStr">
        <is>
          <t>B</t>
        </is>
      </c>
      <c r="C1998">
        <f>FOC[[#This Row],[ppo_no]]&amp;FOC[[#This Row],[usage]]&amp;IFERROR(VALUE(FOC[[#This Row],[Column1]]),FOC[[#This Row],[Column1]])</f>
        <v/>
      </c>
      <c r="D1998" t="inlineStr">
        <is>
          <t>JEP0453CRM@Eggnog</t>
        </is>
      </c>
      <c r="E1998" t="n">
        <v>5524</v>
      </c>
      <c r="F1998" t="n">
        <v>451.5</v>
      </c>
      <c r="G1998">
        <f>LEFT(FOC[[#This Row],[combo]],FIND("@",FOC[[#This Row],[combo]])-1)</f>
        <v/>
      </c>
    </row>
    <row r="1999">
      <c r="A1999" t="inlineStr">
        <is>
          <t>PKGK25VE0003890E</t>
        </is>
      </c>
      <c r="B1999" t="inlineStr">
        <is>
          <t>B</t>
        </is>
      </c>
      <c r="C1999">
        <f>FOC[[#This Row],[ppo_no]]&amp;FOC[[#This Row],[usage]]&amp;IFERROR(VALUE(FOC[[#This Row],[Column1]]),FOC[[#This Row],[Column1]])</f>
        <v/>
      </c>
      <c r="D1999" t="inlineStr">
        <is>
          <t>JEP0442CRM@Eggnog</t>
        </is>
      </c>
      <c r="E1999" t="n">
        <v>1130.5</v>
      </c>
      <c r="F1999" t="n">
        <v>10</v>
      </c>
      <c r="G1999">
        <f>LEFT(FOC[[#This Row],[combo]],FIND("@",FOC[[#This Row],[combo]])-1)</f>
        <v/>
      </c>
    </row>
    <row r="2000">
      <c r="A2000" t="inlineStr">
        <is>
          <t>PKGK25VE0003896I</t>
        </is>
      </c>
      <c r="B2000" t="inlineStr">
        <is>
          <t>B</t>
        </is>
      </c>
      <c r="C2000">
        <f>FOC[[#This Row],[ppo_no]]&amp;FOC[[#This Row],[usage]]&amp;IFERROR(VALUE(FOC[[#This Row],[Column1]]),FOC[[#This Row],[Column1]])</f>
        <v/>
      </c>
      <c r="D2000" t="inlineStr">
        <is>
          <t>JEP0459BGN@Bright Green</t>
        </is>
      </c>
      <c r="E2000" t="n">
        <v>1542.5</v>
      </c>
      <c r="F2000" t="n">
        <v>19</v>
      </c>
      <c r="G2000">
        <f>LEFT(FOC[[#This Row],[combo]],FIND("@",FOC[[#This Row],[combo]])-1)</f>
        <v/>
      </c>
    </row>
    <row r="2001">
      <c r="A2001" t="inlineStr">
        <is>
          <t>PKGK25VE0003893E</t>
        </is>
      </c>
      <c r="B2001" t="inlineStr">
        <is>
          <t>B</t>
        </is>
      </c>
      <c r="C2001">
        <f>FOC[[#This Row],[ppo_no]]&amp;FOC[[#This Row],[usage]]&amp;IFERROR(VALUE(FOC[[#This Row],[Column1]]),FOC[[#This Row],[Column1]])</f>
        <v/>
      </c>
      <c r="D2001" t="inlineStr">
        <is>
          <t>JEP0453BLK@ANTHRACITE</t>
        </is>
      </c>
      <c r="E2001" t="n">
        <v>3609</v>
      </c>
      <c r="F2001" t="n">
        <v>0</v>
      </c>
      <c r="G2001">
        <f>LEFT(FOC[[#This Row],[combo]],FIND("@",FOC[[#This Row],[combo]])-1)</f>
        <v/>
      </c>
    </row>
    <row r="2002">
      <c r="A2002" t="inlineStr">
        <is>
          <t>PKGK25VE0003893E</t>
        </is>
      </c>
      <c r="B2002" t="inlineStr">
        <is>
          <t>B</t>
        </is>
      </c>
      <c r="C2002">
        <f>FOC[[#This Row],[ppo_no]]&amp;FOC[[#This Row],[usage]]&amp;IFERROR(VALUE(FOC[[#This Row],[Column1]]),FOC[[#This Row],[Column1]])</f>
        <v/>
      </c>
      <c r="D2002" t="inlineStr">
        <is>
          <t>JEP0453WNE@Port Royale  19-1627 TCX</t>
        </is>
      </c>
      <c r="E2002" t="n">
        <v>2493</v>
      </c>
      <c r="F2002" t="n">
        <v>3</v>
      </c>
      <c r="G2002">
        <f>LEFT(FOC[[#This Row],[combo]],FIND("@",FOC[[#This Row],[combo]])-1)</f>
        <v/>
      </c>
    </row>
    <row r="2003">
      <c r="A2003" t="inlineStr">
        <is>
          <t>PKGK25VE0003890F</t>
        </is>
      </c>
      <c r="B2003" t="inlineStr">
        <is>
          <t>B</t>
        </is>
      </c>
      <c r="C2003">
        <f>FOC[[#This Row],[ppo_no]]&amp;FOC[[#This Row],[usage]]&amp;IFERROR(VALUE(FOC[[#This Row],[Column1]]),FOC[[#This Row],[Column1]])</f>
        <v/>
      </c>
      <c r="D2003" t="inlineStr">
        <is>
          <t>JEP0442WHT@White</t>
        </is>
      </c>
      <c r="E2003" t="n">
        <v>1751</v>
      </c>
      <c r="F2003" t="n">
        <v>10</v>
      </c>
      <c r="G2003">
        <f>LEFT(FOC[[#This Row],[combo]],FIND("@",FOC[[#This Row],[combo]])-1)</f>
        <v/>
      </c>
    </row>
    <row r="2004">
      <c r="A2004" t="inlineStr">
        <is>
          <t>PKGK25VE0003890F</t>
        </is>
      </c>
      <c r="B2004" t="inlineStr">
        <is>
          <t>B</t>
        </is>
      </c>
      <c r="C2004">
        <f>FOC[[#This Row],[ppo_no]]&amp;FOC[[#This Row],[usage]]&amp;IFERROR(VALUE(FOC[[#This Row],[Column1]]),FOC[[#This Row],[Column1]])</f>
        <v/>
      </c>
      <c r="D2004" t="inlineStr">
        <is>
          <t>JEP0442WNE@Port Royale  19-1627 TCX</t>
        </is>
      </c>
      <c r="E2004" t="n">
        <v>1907.5</v>
      </c>
      <c r="F2004" t="n">
        <v>0</v>
      </c>
      <c r="G2004">
        <f>LEFT(FOC[[#This Row],[combo]],FIND("@",FOC[[#This Row],[combo]])-1)</f>
        <v/>
      </c>
    </row>
    <row r="2005">
      <c r="A2005" t="inlineStr">
        <is>
          <t>PKGK25VE0005376B</t>
        </is>
      </c>
      <c r="B2005" t="inlineStr">
        <is>
          <t>B</t>
        </is>
      </c>
      <c r="C2005">
        <f>FOC[[#This Row],[ppo_no]]&amp;FOC[[#This Row],[usage]]&amp;IFERROR(VALUE(FOC[[#This Row],[Column1]]),FOC[[#This Row],[Column1]])</f>
        <v/>
      </c>
      <c r="D2005" t="inlineStr">
        <is>
          <t>JEP0463PET@Steel Blue</t>
        </is>
      </c>
      <c r="E2005" t="n">
        <v>3169</v>
      </c>
      <c r="F2005" t="n">
        <v>407</v>
      </c>
      <c r="G2005">
        <f>LEFT(FOC[[#This Row],[combo]],FIND("@",FOC[[#This Row],[combo]])-1)</f>
        <v/>
      </c>
    </row>
    <row r="2006">
      <c r="A2006" t="inlineStr">
        <is>
          <t>PKGK25VE0004572D</t>
        </is>
      </c>
      <c r="B2006" t="inlineStr">
        <is>
          <t>B</t>
        </is>
      </c>
      <c r="C2006">
        <f>FOC[[#This Row],[ppo_no]]&amp;FOC[[#This Row],[usage]]&amp;IFERROR(VALUE(FOC[[#This Row],[Column1]]),FOC[[#This Row],[Column1]])</f>
        <v/>
      </c>
      <c r="D2006" t="inlineStr">
        <is>
          <t>JEP0448OLV@LP M-SS24-025 B OLIVE</t>
        </is>
      </c>
      <c r="E2006" t="n">
        <v>4708.5</v>
      </c>
      <c r="F2006" t="n">
        <v>0</v>
      </c>
      <c r="G2006">
        <f>LEFT(FOC[[#This Row],[combo]],FIND("@",FOC[[#This Row],[combo]])-1)</f>
        <v/>
      </c>
    </row>
    <row r="2007">
      <c r="A2007" t="inlineStr">
        <is>
          <t>PKGK25VE0004572D</t>
        </is>
      </c>
      <c r="B2007" t="inlineStr">
        <is>
          <t>B</t>
        </is>
      </c>
      <c r="C2007">
        <f>FOC[[#This Row],[ppo_no]]&amp;FOC[[#This Row],[usage]]&amp;IFERROR(VALUE(FOC[[#This Row],[Column1]]),FOC[[#This Row],[Column1]])</f>
        <v/>
      </c>
      <c r="D2007" t="inlineStr">
        <is>
          <t>JEP0458DEN@Coastal Fjord</t>
        </is>
      </c>
      <c r="E2007" t="n">
        <v>4474</v>
      </c>
      <c r="F2007" t="n">
        <v>6</v>
      </c>
      <c r="G2007">
        <f>LEFT(FOC[[#This Row],[combo]],FIND("@",FOC[[#This Row],[combo]])-1)</f>
        <v/>
      </c>
    </row>
    <row r="2008">
      <c r="A2008" t="inlineStr">
        <is>
          <t>PKGK25VE0003890F</t>
        </is>
      </c>
      <c r="B2008" t="inlineStr">
        <is>
          <t>B</t>
        </is>
      </c>
      <c r="C2008">
        <f>FOC[[#This Row],[ppo_no]]&amp;FOC[[#This Row],[usage]]&amp;IFERROR(VALUE(FOC[[#This Row],[Column1]]),FOC[[#This Row],[Column1]])</f>
        <v/>
      </c>
      <c r="D2008" t="inlineStr">
        <is>
          <t>JEP0442RYL@Blueprint 19-3939 TCX</t>
        </is>
      </c>
      <c r="E2008" t="n">
        <v>1552</v>
      </c>
      <c r="F2008" t="n">
        <v>0</v>
      </c>
      <c r="G2008">
        <f>LEFT(FOC[[#This Row],[combo]],FIND("@",FOC[[#This Row],[combo]])-1)</f>
        <v/>
      </c>
    </row>
    <row r="2009">
      <c r="A2009" t="inlineStr">
        <is>
          <t>PKGK25VE0003896I</t>
        </is>
      </c>
      <c r="B2009" t="inlineStr">
        <is>
          <t>B</t>
        </is>
      </c>
      <c r="C2009">
        <f>FOC[[#This Row],[ppo_no]]&amp;FOC[[#This Row],[usage]]&amp;IFERROR(VALUE(FOC[[#This Row],[Column1]]),FOC[[#This Row],[Column1]])</f>
        <v/>
      </c>
      <c r="D2009" t="inlineStr">
        <is>
          <t>JEP0459NAV@French Blue</t>
        </is>
      </c>
      <c r="E2009" t="n">
        <v>1360.5</v>
      </c>
      <c r="F2009" t="n">
        <v>0</v>
      </c>
      <c r="G2009">
        <f>LEFT(FOC[[#This Row],[combo]],FIND("@",FOC[[#This Row],[combo]])-1)</f>
        <v/>
      </c>
    </row>
    <row r="2010">
      <c r="A2010" t="inlineStr">
        <is>
          <t>PKGK25VE0003890F</t>
        </is>
      </c>
      <c r="B2010" t="inlineStr">
        <is>
          <t>B</t>
        </is>
      </c>
      <c r="C2010">
        <f>FOC[[#This Row],[ppo_no]]&amp;FOC[[#This Row],[usage]]&amp;IFERROR(VALUE(FOC[[#This Row],[Column1]]),FOC[[#This Row],[Column1]])</f>
        <v/>
      </c>
      <c r="D2010" t="inlineStr">
        <is>
          <t>JEP0442CAM@Camel 17-1409 TCX</t>
        </is>
      </c>
      <c r="E2010" t="n">
        <v>1715.5</v>
      </c>
      <c r="F2010" t="n">
        <v>0</v>
      </c>
      <c r="G2010">
        <f>LEFT(FOC[[#This Row],[combo]],FIND("@",FOC[[#This Row],[combo]])-1)</f>
        <v/>
      </c>
    </row>
    <row r="2011">
      <c r="A2011" t="inlineStr">
        <is>
          <t>PKGK25VE0003893E</t>
        </is>
      </c>
      <c r="B2011" t="inlineStr">
        <is>
          <t>B</t>
        </is>
      </c>
      <c r="C2011">
        <f>FOC[[#This Row],[ppo_no]]&amp;FOC[[#This Row],[usage]]&amp;IFERROR(VALUE(FOC[[#This Row],[Column1]]),FOC[[#This Row],[Column1]])</f>
        <v/>
      </c>
      <c r="D2011" t="inlineStr">
        <is>
          <t>JEP0453NAV@French Blue</t>
        </is>
      </c>
      <c r="E2011" t="n">
        <v>6329.5</v>
      </c>
      <c r="F2011" t="n">
        <v>181</v>
      </c>
      <c r="G2011">
        <f>LEFT(FOC[[#This Row],[combo]],FIND("@",FOC[[#This Row],[combo]])-1)</f>
        <v/>
      </c>
    </row>
    <row r="2012">
      <c r="A2012" t="inlineStr">
        <is>
          <t>PKGK25VE0003890D</t>
        </is>
      </c>
      <c r="B2012" t="inlineStr">
        <is>
          <t>B</t>
        </is>
      </c>
      <c r="C2012">
        <f>FOC[[#This Row],[ppo_no]]&amp;FOC[[#This Row],[usage]]&amp;IFERROR(VALUE(FOC[[#This Row],[Column1]]),FOC[[#This Row],[Column1]])</f>
        <v/>
      </c>
      <c r="D2012" t="inlineStr">
        <is>
          <t>JEP0442CEB@Ancient Water</t>
        </is>
      </c>
      <c r="E2012" t="n">
        <v>1407</v>
      </c>
      <c r="F2012" t="n">
        <v>0</v>
      </c>
      <c r="G2012">
        <f>LEFT(FOC[[#This Row],[combo]],FIND("@",FOC[[#This Row],[combo]])-1)</f>
        <v/>
      </c>
    </row>
    <row r="2013">
      <c r="A2013" t="inlineStr">
        <is>
          <t>PKGK25VE0005240A</t>
        </is>
      </c>
      <c r="B2013" t="inlineStr">
        <is>
          <t>B</t>
        </is>
      </c>
      <c r="C2013">
        <f>FOC[[#This Row],[ppo_no]]&amp;FOC[[#This Row],[usage]]&amp;IFERROR(VALUE(FOC[[#This Row],[Column1]]),FOC[[#This Row],[Column1]])</f>
        <v/>
      </c>
      <c r="D2013" t="inlineStr">
        <is>
          <t>272@Sand</t>
        </is>
      </c>
      <c r="E2013" t="n">
        <v>4146</v>
      </c>
      <c r="F2013" t="n">
        <v>14</v>
      </c>
      <c r="G2013">
        <f>LEFT(FOC[[#This Row],[combo]],FIND("@",FOC[[#This Row],[combo]])-1)</f>
        <v/>
      </c>
    </row>
    <row r="2014">
      <c r="A2014" t="inlineStr">
        <is>
          <t>PKGK25VE0005228A</t>
        </is>
      </c>
      <c r="B2014" t="inlineStr">
        <is>
          <t>R</t>
        </is>
      </c>
      <c r="C2014">
        <f>FOC[[#This Row],[ppo_no]]&amp;FOC[[#This Row],[usage]]&amp;IFERROR(VALUE(FOC[[#This Row],[Column1]]),FOC[[#This Row],[Column1]])</f>
        <v/>
      </c>
      <c r="D2014" t="inlineStr">
        <is>
          <t>001@SWTW26017 Black</t>
        </is>
      </c>
      <c r="E2014" t="n">
        <v>573.5</v>
      </c>
      <c r="F2014" t="n">
        <v>0</v>
      </c>
      <c r="G2014">
        <f>LEFT(FOC[[#This Row],[combo]],FIND("@",FOC[[#This Row],[combo]])-1)</f>
        <v/>
      </c>
    </row>
    <row r="2015">
      <c r="A2015" t="inlineStr">
        <is>
          <t>PKGK25VE0005228A</t>
        </is>
      </c>
      <c r="B2015" t="inlineStr">
        <is>
          <t>B</t>
        </is>
      </c>
      <c r="C2015">
        <f>FOC[[#This Row],[ppo_no]]&amp;FOC[[#This Row],[usage]]&amp;IFERROR(VALUE(FOC[[#This Row],[Column1]]),FOC[[#This Row],[Column1]])</f>
        <v/>
      </c>
      <c r="D2015" t="inlineStr">
        <is>
          <t>001@Black</t>
        </is>
      </c>
      <c r="E2015" t="n">
        <v>2473.5</v>
      </c>
      <c r="F2015" t="n">
        <v>1</v>
      </c>
      <c r="G2015">
        <f>LEFT(FOC[[#This Row],[combo]],FIND("@",FOC[[#This Row],[combo]])-1)</f>
        <v/>
      </c>
    </row>
    <row r="2016">
      <c r="A2016" t="inlineStr">
        <is>
          <t>PKGK25VE0004887A</t>
        </is>
      </c>
      <c r="B2016" t="inlineStr">
        <is>
          <t>M2</t>
        </is>
      </c>
      <c r="C2016">
        <f>FOC[[#This Row],[ppo_no]]&amp;FOC[[#This Row],[usage]]&amp;IFERROR(VALUE(FOC[[#This Row],[Column1]]),FOC[[#This Row],[Column1]])</f>
        <v/>
      </c>
      <c r="D2016" t="inlineStr">
        <is>
          <t>212@off white</t>
        </is>
      </c>
      <c r="E2016" t="n">
        <v>312.5</v>
      </c>
      <c r="F2016" t="n">
        <v>0</v>
      </c>
      <c r="G2016">
        <f>LEFT(FOC[[#This Row],[combo]],FIND("@",FOC[[#This Row],[combo]])-1)</f>
        <v/>
      </c>
    </row>
    <row r="2017">
      <c r="A2017" t="inlineStr">
        <is>
          <t>PKGK25VE0004887A</t>
        </is>
      </c>
      <c r="B2017" t="inlineStr">
        <is>
          <t>M2</t>
        </is>
      </c>
      <c r="C2017">
        <f>FOC[[#This Row],[ppo_no]]&amp;FOC[[#This Row],[usage]]&amp;IFERROR(VALUE(FOC[[#This Row],[Column1]]),FOC[[#This Row],[Column1]])</f>
        <v/>
      </c>
      <c r="D2017" t="inlineStr">
        <is>
          <t>440@off white</t>
        </is>
      </c>
      <c r="E2017" t="n">
        <v>540.5</v>
      </c>
      <c r="F2017" t="n">
        <v>0</v>
      </c>
      <c r="G2017">
        <f>LEFT(FOC[[#This Row],[combo]],FIND("@",FOC[[#This Row],[combo]])-1)</f>
        <v/>
      </c>
    </row>
    <row r="2018">
      <c r="A2018" t="inlineStr">
        <is>
          <t>PKGK25VE0004572D</t>
        </is>
      </c>
      <c r="B2018" t="inlineStr">
        <is>
          <t>B</t>
        </is>
      </c>
      <c r="C2018">
        <f>FOC[[#This Row],[ppo_no]]&amp;FOC[[#This Row],[usage]]&amp;IFERROR(VALUE(FOC[[#This Row],[Column1]]),FOC[[#This Row],[Column1]])</f>
        <v/>
      </c>
      <c r="D2018" t="inlineStr">
        <is>
          <t>JEP0458LGN@Iceberg Green</t>
        </is>
      </c>
      <c r="E2018" t="n">
        <v>2851</v>
      </c>
      <c r="F2018" t="n">
        <v>35</v>
      </c>
      <c r="G2018">
        <f>LEFT(FOC[[#This Row],[combo]],FIND("@",FOC[[#This Row],[combo]])-1)</f>
        <v/>
      </c>
    </row>
    <row r="2019">
      <c r="A2019" t="inlineStr">
        <is>
          <t>PKGK25VE0005448C</t>
        </is>
      </c>
      <c r="B2019" t="inlineStr">
        <is>
          <t>B</t>
        </is>
      </c>
      <c r="C2019">
        <f>FOC[[#This Row],[ppo_no]]&amp;FOC[[#This Row],[usage]]&amp;IFERROR(VALUE(FOC[[#This Row],[Column1]]),FOC[[#This Row],[Column1]])</f>
        <v/>
      </c>
      <c r="D2019" t="inlineStr">
        <is>
          <t>JET0025NAV@NAVY</t>
        </is>
      </c>
      <c r="E2019" t="n">
        <v>1009.5</v>
      </c>
      <c r="F2019" t="n">
        <v>24</v>
      </c>
      <c r="G2019">
        <f>LEFT(FOC[[#This Row],[combo]],FIND("@",FOC[[#This Row],[combo]])-1)</f>
        <v/>
      </c>
    </row>
    <row r="2020">
      <c r="A2020" t="inlineStr">
        <is>
          <t>PKGK25VE0003890F</t>
        </is>
      </c>
      <c r="B2020" t="inlineStr">
        <is>
          <t>B</t>
        </is>
      </c>
      <c r="C2020">
        <f>FOC[[#This Row],[ppo_no]]&amp;FOC[[#This Row],[usage]]&amp;IFERROR(VALUE(FOC[[#This Row],[Column1]]),FOC[[#This Row],[Column1]])</f>
        <v/>
      </c>
      <c r="D2020" t="inlineStr">
        <is>
          <t>JEP0455LGY@Alloy</t>
        </is>
      </c>
      <c r="E2020" t="n">
        <v>1948</v>
      </c>
      <c r="F2020" t="n">
        <v>4.5</v>
      </c>
      <c r="G2020">
        <f>LEFT(FOC[[#This Row],[combo]],FIND("@",FOC[[#This Row],[combo]])-1)</f>
        <v/>
      </c>
    </row>
    <row r="2021">
      <c r="A2021" t="inlineStr">
        <is>
          <t>PKGK25VE0004888A</t>
        </is>
      </c>
      <c r="B2021" t="inlineStr">
        <is>
          <t>M1</t>
        </is>
      </c>
      <c r="C2021">
        <f>FOC[[#This Row],[ppo_no]]&amp;FOC[[#This Row],[usage]]&amp;IFERROR(VALUE(FOC[[#This Row],[Column1]]),FOC[[#This Row],[Column1]])</f>
        <v/>
      </c>
      <c r="D2021" t="inlineStr">
        <is>
          <t>326@white</t>
        </is>
      </c>
      <c r="E2021" t="n">
        <v>624.5</v>
      </c>
      <c r="F2021" t="n">
        <v>0</v>
      </c>
      <c r="G2021">
        <f>LEFT(FOC[[#This Row],[combo]],FIND("@",FOC[[#This Row],[combo]])-1)</f>
        <v/>
      </c>
    </row>
    <row r="2022">
      <c r="A2022" t="inlineStr">
        <is>
          <t>PKGK25VE0004887A</t>
        </is>
      </c>
      <c r="B2022" t="inlineStr">
        <is>
          <t>R</t>
        </is>
      </c>
      <c r="C2022">
        <f>FOC[[#This Row],[ppo_no]]&amp;FOC[[#This Row],[usage]]&amp;IFERROR(VALUE(FOC[[#This Row],[Column1]]),FOC[[#This Row],[Column1]])</f>
        <v/>
      </c>
      <c r="D2022" t="inlineStr">
        <is>
          <t>212@SWTW26003 TAUPE</t>
        </is>
      </c>
      <c r="E2022" t="n">
        <v>165.5</v>
      </c>
      <c r="F2022" t="n">
        <v>24</v>
      </c>
      <c r="G2022">
        <f>LEFT(FOC[[#This Row],[combo]],FIND("@",FOC[[#This Row],[combo]])-1)</f>
        <v/>
      </c>
    </row>
    <row r="2023">
      <c r="A2023" t="inlineStr">
        <is>
          <t>PKGK25VE0003896J</t>
        </is>
      </c>
      <c r="B2023" t="inlineStr">
        <is>
          <t>B</t>
        </is>
      </c>
      <c r="C2023">
        <f>FOC[[#This Row],[ppo_no]]&amp;FOC[[#This Row],[usage]]&amp;IFERROR(VALUE(FOC[[#This Row],[Column1]]),FOC[[#This Row],[Column1]])</f>
        <v/>
      </c>
      <c r="D2023" t="inlineStr">
        <is>
          <t>JEP0459COB@Cobalt Blue-</t>
        </is>
      </c>
      <c r="E2023" t="n">
        <v>2035.5</v>
      </c>
      <c r="F2023" t="n">
        <v>21</v>
      </c>
      <c r="G2023">
        <f>LEFT(FOC[[#This Row],[combo]],FIND("@",FOC[[#This Row],[combo]])-1)</f>
        <v/>
      </c>
    </row>
    <row r="2024">
      <c r="A2024" t="inlineStr">
        <is>
          <t>PKGK25VE0003896J</t>
        </is>
      </c>
      <c r="B2024" t="inlineStr">
        <is>
          <t>O</t>
        </is>
      </c>
      <c r="C2024">
        <f>FOC[[#This Row],[ppo_no]]&amp;FOC[[#This Row],[usage]]&amp;IFERROR(VALUE(FOC[[#This Row],[Column1]]),FOC[[#This Row],[Column1]])</f>
        <v/>
      </c>
      <c r="D2024" t="inlineStr">
        <is>
          <t>JEP0459COB@Cobalt Blue-</t>
        </is>
      </c>
      <c r="E2024" t="n">
        <v>2369</v>
      </c>
      <c r="F2024" t="n">
        <v>0</v>
      </c>
      <c r="G2024">
        <f>LEFT(FOC[[#This Row],[combo]],FIND("@",FOC[[#This Row],[combo]])-1)</f>
        <v/>
      </c>
    </row>
    <row r="2025">
      <c r="A2025" t="inlineStr">
        <is>
          <t>PKGK25VE0003896B</t>
        </is>
      </c>
      <c r="B2025" t="inlineStr">
        <is>
          <t>F</t>
        </is>
      </c>
      <c r="C2025">
        <f>FOC[[#This Row],[ppo_no]]&amp;FOC[[#This Row],[usage]]&amp;IFERROR(VALUE(FOC[[#This Row],[Column1]]),FOC[[#This Row],[Column1]])</f>
        <v/>
      </c>
      <c r="D2025" t="inlineStr">
        <is>
          <t>JEP0459NAV@French Blue</t>
        </is>
      </c>
      <c r="E2025" t="n">
        <v>7262</v>
      </c>
      <c r="F2025" t="n">
        <v>0</v>
      </c>
      <c r="G2025">
        <f>LEFT(FOC[[#This Row],[combo]],FIND("@",FOC[[#This Row],[combo]])-1)</f>
        <v/>
      </c>
    </row>
    <row r="2026">
      <c r="A2026" t="inlineStr">
        <is>
          <t>PKGK25VE0003896B</t>
        </is>
      </c>
      <c r="B2026" t="inlineStr">
        <is>
          <t>O</t>
        </is>
      </c>
      <c r="C2026">
        <f>FOC[[#This Row],[ppo_no]]&amp;FOC[[#This Row],[usage]]&amp;IFERROR(VALUE(FOC[[#This Row],[Column1]]),FOC[[#This Row],[Column1]])</f>
        <v/>
      </c>
      <c r="D2026" t="inlineStr">
        <is>
          <t>JEP0459NAV@French Blue</t>
        </is>
      </c>
      <c r="E2026" t="n">
        <v>7305</v>
      </c>
      <c r="F2026" t="n">
        <v>0</v>
      </c>
      <c r="G2026">
        <f>LEFT(FOC[[#This Row],[combo]],FIND("@",FOC[[#This Row],[combo]])-1)</f>
        <v/>
      </c>
    </row>
    <row r="2027">
      <c r="A2027" t="inlineStr">
        <is>
          <t>PKGK25VE0003896B</t>
        </is>
      </c>
      <c r="B2027" t="inlineStr">
        <is>
          <t>B</t>
        </is>
      </c>
      <c r="C2027">
        <f>FOC[[#This Row],[ppo_no]]&amp;FOC[[#This Row],[usage]]&amp;IFERROR(VALUE(FOC[[#This Row],[Column1]]),FOC[[#This Row],[Column1]])</f>
        <v/>
      </c>
      <c r="D2027" t="inlineStr">
        <is>
          <t>JEP0459NAV@French Blue</t>
        </is>
      </c>
      <c r="E2027" t="n">
        <v>6016</v>
      </c>
      <c r="F2027" t="n">
        <v>30</v>
      </c>
      <c r="G2027">
        <f>LEFT(FOC[[#This Row],[combo]],FIND("@",FOC[[#This Row],[combo]])-1)</f>
        <v/>
      </c>
    </row>
    <row r="2028">
      <c r="A2028" t="inlineStr">
        <is>
          <t>PKGK25VE0005240A</t>
        </is>
      </c>
      <c r="B2028" t="inlineStr">
        <is>
          <t>M1</t>
        </is>
      </c>
      <c r="C2028">
        <f>FOC[[#This Row],[ppo_no]]&amp;FOC[[#This Row],[usage]]&amp;IFERROR(VALUE(FOC[[#This Row],[Column1]]),FOC[[#This Row],[Column1]])</f>
        <v/>
      </c>
      <c r="D2028" t="inlineStr">
        <is>
          <t>272@Sand</t>
        </is>
      </c>
      <c r="E2028" t="n">
        <v>52.5</v>
      </c>
      <c r="F2028" t="n">
        <v>0</v>
      </c>
      <c r="G2028">
        <f>LEFT(FOC[[#This Row],[combo]],FIND("@",FOC[[#This Row],[combo]])-1)</f>
        <v/>
      </c>
    </row>
    <row r="2029">
      <c r="A2029" t="inlineStr">
        <is>
          <t>PKGK25VE0004572D</t>
        </is>
      </c>
      <c r="B2029" t="inlineStr">
        <is>
          <t>B</t>
        </is>
      </c>
      <c r="C2029">
        <f>FOC[[#This Row],[ppo_no]]&amp;FOC[[#This Row],[usage]]&amp;IFERROR(VALUE(FOC[[#This Row],[Column1]]),FOC[[#This Row],[Column1]])</f>
        <v/>
      </c>
      <c r="D2029" t="inlineStr">
        <is>
          <t>JEP0448SKY@Blue linen</t>
        </is>
      </c>
      <c r="E2029" t="n">
        <v>3682</v>
      </c>
      <c r="F2029" t="n">
        <v>3</v>
      </c>
      <c r="G2029">
        <f>LEFT(FOC[[#This Row],[combo]],FIND("@",FOC[[#This Row],[combo]])-1)</f>
        <v/>
      </c>
    </row>
    <row r="2030">
      <c r="A2030" t="inlineStr">
        <is>
          <t>PKGK25VE0003896B</t>
        </is>
      </c>
      <c r="B2030" t="inlineStr">
        <is>
          <t>B</t>
        </is>
      </c>
      <c r="C2030">
        <f>FOC[[#This Row],[ppo_no]]&amp;FOC[[#This Row],[usage]]&amp;IFERROR(VALUE(FOC[[#This Row],[Column1]]),FOC[[#This Row],[Column1]])</f>
        <v/>
      </c>
      <c r="D2030" t="inlineStr">
        <is>
          <t>JEP0459BLK@ANTHRACITE</t>
        </is>
      </c>
      <c r="E2030" t="n">
        <v>3555</v>
      </c>
      <c r="F2030" t="n">
        <v>228</v>
      </c>
      <c r="G2030">
        <f>LEFT(FOC[[#This Row],[combo]],FIND("@",FOC[[#This Row],[combo]])-1)</f>
        <v/>
      </c>
    </row>
    <row r="2031">
      <c r="A2031" t="inlineStr">
        <is>
          <t>PKGK25VE0005240A</t>
        </is>
      </c>
      <c r="B2031" t="inlineStr">
        <is>
          <t>M1</t>
        </is>
      </c>
      <c r="C2031">
        <f>FOC[[#This Row],[ppo_no]]&amp;FOC[[#This Row],[usage]]&amp;IFERROR(VALUE(FOC[[#This Row],[Column1]]),FOC[[#This Row],[Column1]])</f>
        <v/>
      </c>
      <c r="D2031" t="inlineStr">
        <is>
          <t>043@GREY MELANGE</t>
        </is>
      </c>
      <c r="E2031" t="n">
        <v>75.5</v>
      </c>
      <c r="F2031" t="n">
        <v>7</v>
      </c>
      <c r="G2031">
        <f>LEFT(FOC[[#This Row],[combo]],FIND("@",FOC[[#This Row],[combo]])-1)</f>
        <v/>
      </c>
    </row>
    <row r="2032">
      <c r="A2032" t="inlineStr">
        <is>
          <t>PKGK25VE0004887A</t>
        </is>
      </c>
      <c r="B2032" t="inlineStr">
        <is>
          <t>B</t>
        </is>
      </c>
      <c r="C2032">
        <f>FOC[[#This Row],[ppo_no]]&amp;FOC[[#This Row],[usage]]&amp;IFERROR(VALUE(FOC[[#This Row],[Column1]]),FOC[[#This Row],[Column1]])</f>
        <v/>
      </c>
      <c r="D2032" t="inlineStr">
        <is>
          <t>212@TAUPE</t>
        </is>
      </c>
      <c r="E2032" t="n">
        <v>2579.5</v>
      </c>
      <c r="F2032" t="n">
        <v>179</v>
      </c>
      <c r="G2032">
        <f>LEFT(FOC[[#This Row],[combo]],FIND("@",FOC[[#This Row],[combo]])-1)</f>
        <v/>
      </c>
    </row>
    <row r="2033">
      <c r="A2033" t="inlineStr">
        <is>
          <t>PKGK25VE0004887A</t>
        </is>
      </c>
      <c r="B2033" t="inlineStr">
        <is>
          <t>R</t>
        </is>
      </c>
      <c r="C2033">
        <f>FOC[[#This Row],[ppo_no]]&amp;FOC[[#This Row],[usage]]&amp;IFERROR(VALUE(FOC[[#This Row],[Column1]]),FOC[[#This Row],[Column1]])</f>
        <v/>
      </c>
      <c r="D2033" t="inlineStr">
        <is>
          <t>440@440 NAVY</t>
        </is>
      </c>
      <c r="E2033" t="n">
        <v>227.5</v>
      </c>
      <c r="F2033" t="n">
        <v>0</v>
      </c>
      <c r="G2033">
        <f>LEFT(FOC[[#This Row],[combo]],FIND("@",FOC[[#This Row],[combo]])-1)</f>
        <v/>
      </c>
    </row>
    <row r="2034">
      <c r="A2034" t="inlineStr">
        <is>
          <t>PKGK25VE0003896B</t>
        </is>
      </c>
      <c r="B2034" t="inlineStr">
        <is>
          <t>F</t>
        </is>
      </c>
      <c r="C2034">
        <f>FOC[[#This Row],[ppo_no]]&amp;FOC[[#This Row],[usage]]&amp;IFERROR(VALUE(FOC[[#This Row],[Column1]]),FOC[[#This Row],[Column1]])</f>
        <v/>
      </c>
      <c r="D2034" t="inlineStr">
        <is>
          <t>JEP0459WHT@White</t>
        </is>
      </c>
      <c r="E2034" t="n">
        <v>2593</v>
      </c>
      <c r="F2034" t="n">
        <v>0</v>
      </c>
      <c r="G2034">
        <f>LEFT(FOC[[#This Row],[combo]],FIND("@",FOC[[#This Row],[combo]])-1)</f>
        <v/>
      </c>
    </row>
    <row r="2035">
      <c r="A2035" t="inlineStr">
        <is>
          <t>PKGK25VE0003896B</t>
        </is>
      </c>
      <c r="B2035" t="inlineStr">
        <is>
          <t>O</t>
        </is>
      </c>
      <c r="C2035">
        <f>FOC[[#This Row],[ppo_no]]&amp;FOC[[#This Row],[usage]]&amp;IFERROR(VALUE(FOC[[#This Row],[Column1]]),FOC[[#This Row],[Column1]])</f>
        <v/>
      </c>
      <c r="D2035" t="inlineStr">
        <is>
          <t>JEP0459WHT@White</t>
        </is>
      </c>
      <c r="E2035" t="n">
        <v>2635</v>
      </c>
      <c r="F2035" t="n">
        <v>0</v>
      </c>
      <c r="G2035">
        <f>LEFT(FOC[[#This Row],[combo]],FIND("@",FOC[[#This Row],[combo]])-1)</f>
        <v/>
      </c>
    </row>
    <row r="2036">
      <c r="A2036" t="inlineStr">
        <is>
          <t>PKGK24VE0004005B</t>
        </is>
      </c>
      <c r="B2036" t="inlineStr">
        <is>
          <t>Z</t>
        </is>
      </c>
      <c r="C2036">
        <f>FOC[[#This Row],[ppo_no]]&amp;FOC[[#This Row],[usage]]&amp;IFERROR(VALUE(FOC[[#This Row],[Column1]]),FOC[[#This Row],[Column1]])</f>
        <v/>
      </c>
      <c r="D2036" t="inlineStr">
        <is>
          <t>JET0025NAV@NAVY</t>
        </is>
      </c>
      <c r="E2036" t="n">
        <v>114</v>
      </c>
      <c r="F2036" t="n">
        <v>25</v>
      </c>
      <c r="G2036">
        <f>LEFT(FOC[[#This Row],[combo]],FIND("@",FOC[[#This Row],[combo]])-1)</f>
        <v/>
      </c>
    </row>
    <row r="2037">
      <c r="A2037" t="inlineStr">
        <is>
          <t>PKGK24VE0006001C</t>
        </is>
      </c>
      <c r="B2037" t="inlineStr">
        <is>
          <t>B</t>
        </is>
      </c>
      <c r="C2037">
        <f>FOC[[#This Row],[ppo_no]]&amp;FOC[[#This Row],[usage]]&amp;IFERROR(VALUE(FOC[[#This Row],[Column1]]),FOC[[#This Row],[Column1]])</f>
        <v/>
      </c>
      <c r="D2037" t="inlineStr">
        <is>
          <t>JEP0384CAM@Camel</t>
        </is>
      </c>
      <c r="E2037" t="n">
        <v>1707.5</v>
      </c>
      <c r="F2037" t="n">
        <v>0</v>
      </c>
      <c r="G2037">
        <f>LEFT(FOC[[#This Row],[combo]],FIND("@",FOC[[#This Row],[combo]])-1)</f>
        <v/>
      </c>
    </row>
    <row r="2038">
      <c r="A2038" t="inlineStr">
        <is>
          <t>PKGK25VE0003893B</t>
        </is>
      </c>
      <c r="B2038" t="inlineStr">
        <is>
          <t>B</t>
        </is>
      </c>
      <c r="C2038">
        <f>FOC[[#This Row],[ppo_no]]&amp;FOC[[#This Row],[usage]]&amp;IFERROR(VALUE(FOC[[#This Row],[Column1]]),FOC[[#This Row],[Column1]])</f>
        <v/>
      </c>
      <c r="D2038" t="inlineStr">
        <is>
          <t>JEP0453CRM@Eggnog</t>
        </is>
      </c>
      <c r="E2038" t="n">
        <v>1480.5</v>
      </c>
      <c r="F2038" t="n">
        <v>0</v>
      </c>
      <c r="G2038">
        <f>LEFT(FOC[[#This Row],[combo]],FIND("@",FOC[[#This Row],[combo]])-1)</f>
        <v/>
      </c>
    </row>
    <row r="2039">
      <c r="A2039" t="inlineStr">
        <is>
          <t>PKGK25VE0003896A</t>
        </is>
      </c>
      <c r="B2039" t="inlineStr">
        <is>
          <t>B</t>
        </is>
      </c>
      <c r="C2039">
        <f>FOC[[#This Row],[ppo_no]]&amp;FOC[[#This Row],[usage]]&amp;IFERROR(VALUE(FOC[[#This Row],[Column1]]),FOC[[#This Row],[Column1]])</f>
        <v/>
      </c>
      <c r="D2039" t="inlineStr">
        <is>
          <t>JEP0459IDG@Indigo blue</t>
        </is>
      </c>
      <c r="E2039" t="n">
        <v>4233</v>
      </c>
      <c r="F2039" t="n">
        <v>25</v>
      </c>
      <c r="G2039">
        <f>LEFT(FOC[[#This Row],[combo]],FIND("@",FOC[[#This Row],[combo]])-1)</f>
        <v/>
      </c>
    </row>
    <row r="2040">
      <c r="A2040" t="inlineStr">
        <is>
          <t>PKGK25VE0003896A</t>
        </is>
      </c>
      <c r="B2040" t="inlineStr">
        <is>
          <t>F</t>
        </is>
      </c>
      <c r="C2040">
        <f>FOC[[#This Row],[ppo_no]]&amp;FOC[[#This Row],[usage]]&amp;IFERROR(VALUE(FOC[[#This Row],[Column1]]),FOC[[#This Row],[Column1]])</f>
        <v/>
      </c>
      <c r="D2040" t="inlineStr">
        <is>
          <t>JEP0459DGY@Dark Grey</t>
        </is>
      </c>
      <c r="E2040" t="n">
        <v>3849</v>
      </c>
      <c r="F2040" t="n">
        <v>0</v>
      </c>
      <c r="G2040">
        <f>LEFT(FOC[[#This Row],[combo]],FIND("@",FOC[[#This Row],[combo]])-1)</f>
        <v/>
      </c>
    </row>
    <row r="2041">
      <c r="A2041" t="inlineStr">
        <is>
          <t>PKGK24VE0005226B</t>
        </is>
      </c>
      <c r="B2041" t="inlineStr">
        <is>
          <t>B</t>
        </is>
      </c>
      <c r="C2041">
        <f>FOC[[#This Row],[ppo_no]]&amp;FOC[[#This Row],[usage]]&amp;IFERROR(VALUE(FOC[[#This Row],[Column1]]),FOC[[#This Row],[Column1]])</f>
        <v/>
      </c>
      <c r="D2041" t="inlineStr">
        <is>
          <t>JEP0448SKY@Sky blue</t>
        </is>
      </c>
      <c r="E2041" t="n">
        <v>1819.5</v>
      </c>
      <c r="F2041" t="n">
        <v>0</v>
      </c>
      <c r="G2041">
        <f>LEFT(FOC[[#This Row],[combo]],FIND("@",FOC[[#This Row],[combo]])-1)</f>
        <v/>
      </c>
    </row>
    <row r="2042">
      <c r="A2042" t="inlineStr">
        <is>
          <t>PKGK25VE0003896A</t>
        </is>
      </c>
      <c r="B2042" t="inlineStr">
        <is>
          <t>F</t>
        </is>
      </c>
      <c r="C2042">
        <f>FOC[[#This Row],[ppo_no]]&amp;FOC[[#This Row],[usage]]&amp;IFERROR(VALUE(FOC[[#This Row],[Column1]]),FOC[[#This Row],[Column1]])</f>
        <v/>
      </c>
      <c r="D2042" t="inlineStr">
        <is>
          <t>JEP0459IDG@Indigo blue</t>
        </is>
      </c>
      <c r="E2042" t="n">
        <v>5341</v>
      </c>
      <c r="F2042" t="n">
        <v>0</v>
      </c>
      <c r="G2042">
        <f>LEFT(FOC[[#This Row],[combo]],FIND("@",FOC[[#This Row],[combo]])-1)</f>
        <v/>
      </c>
    </row>
    <row r="2043">
      <c r="A2043" t="inlineStr">
        <is>
          <t>PKGK25VE0003896A</t>
        </is>
      </c>
      <c r="B2043" t="inlineStr">
        <is>
          <t>O</t>
        </is>
      </c>
      <c r="C2043">
        <f>FOC[[#This Row],[ppo_no]]&amp;FOC[[#This Row],[usage]]&amp;IFERROR(VALUE(FOC[[#This Row],[Column1]]),FOC[[#This Row],[Column1]])</f>
        <v/>
      </c>
      <c r="D2043" t="inlineStr">
        <is>
          <t>JEP0459DGY@Dark Grey</t>
        </is>
      </c>
      <c r="E2043" t="n">
        <v>3795</v>
      </c>
      <c r="F2043" t="n">
        <v>0</v>
      </c>
      <c r="G2043">
        <f>LEFT(FOC[[#This Row],[combo]],FIND("@",FOC[[#This Row],[combo]])-1)</f>
        <v/>
      </c>
    </row>
    <row r="2044">
      <c r="A2044" t="inlineStr">
        <is>
          <t>PKGK25VE0003896B</t>
        </is>
      </c>
      <c r="B2044" t="inlineStr">
        <is>
          <t>F</t>
        </is>
      </c>
      <c r="C2044">
        <f>FOC[[#This Row],[ppo_no]]&amp;FOC[[#This Row],[usage]]&amp;IFERROR(VALUE(FOC[[#This Row],[Column1]]),FOC[[#This Row],[Column1]])</f>
        <v/>
      </c>
      <c r="D2044" t="inlineStr">
        <is>
          <t>JEP0459BLK@ANTHRACITE</t>
        </is>
      </c>
      <c r="E2044" t="n">
        <v>4192</v>
      </c>
      <c r="F2044" t="n">
        <v>0</v>
      </c>
      <c r="G2044">
        <f>LEFT(FOC[[#This Row],[combo]],FIND("@",FOC[[#This Row],[combo]])-1)</f>
        <v/>
      </c>
    </row>
    <row r="2045">
      <c r="A2045" t="inlineStr">
        <is>
          <t>PKGK25VE0004771A</t>
        </is>
      </c>
      <c r="B2045" t="inlineStr">
        <is>
          <t>B</t>
        </is>
      </c>
      <c r="C2045">
        <f>FOC[[#This Row],[ppo_no]]&amp;FOC[[#This Row],[usage]]&amp;IFERROR(VALUE(FOC[[#This Row],[Column1]]),FOC[[#This Row],[Column1]])</f>
        <v/>
      </c>
      <c r="D2045" t="inlineStr">
        <is>
          <t>JEA0002NAV@NAVY 48633</t>
        </is>
      </c>
      <c r="E2045" t="n">
        <v>733</v>
      </c>
      <c r="F2045" t="n">
        <v>0</v>
      </c>
      <c r="G2045">
        <f>LEFT(FOC[[#This Row],[combo]],FIND("@",FOC[[#This Row],[combo]])-1)</f>
        <v/>
      </c>
    </row>
    <row r="2046">
      <c r="A2046" t="inlineStr">
        <is>
          <t>PKGK25VE0001465A</t>
        </is>
      </c>
      <c r="B2046" t="inlineStr">
        <is>
          <t>F</t>
        </is>
      </c>
      <c r="C2046">
        <f>FOC[[#This Row],[ppo_no]]&amp;FOC[[#This Row],[usage]]&amp;IFERROR(VALUE(FOC[[#This Row],[Column1]]),FOC[[#This Row],[Column1]])</f>
        <v/>
      </c>
      <c r="D2046" t="inlineStr">
        <is>
          <t>326@POLS24025 MOSS</t>
        </is>
      </c>
      <c r="E2046" t="n">
        <v>2232</v>
      </c>
      <c r="F2046" t="n">
        <v>0</v>
      </c>
      <c r="G2046">
        <f>LEFT(FOC[[#This Row],[combo]],FIND("@",FOC[[#This Row],[combo]])-1)</f>
        <v/>
      </c>
    </row>
    <row r="2047">
      <c r="A2047" t="inlineStr">
        <is>
          <t>PKGK25VE0001465A</t>
        </is>
      </c>
      <c r="B2047" t="inlineStr">
        <is>
          <t>O</t>
        </is>
      </c>
      <c r="C2047">
        <f>FOC[[#This Row],[ppo_no]]&amp;FOC[[#This Row],[usage]]&amp;IFERROR(VALUE(FOC[[#This Row],[Column1]]),FOC[[#This Row],[Column1]])</f>
        <v/>
      </c>
      <c r="D2047" t="inlineStr">
        <is>
          <t>326@POLS24025 MOSS</t>
        </is>
      </c>
      <c r="E2047" t="n">
        <v>2191</v>
      </c>
      <c r="F2047" t="n">
        <v>0</v>
      </c>
      <c r="G2047">
        <f>LEFT(FOC[[#This Row],[combo]],FIND("@",FOC[[#This Row],[combo]])-1)</f>
        <v/>
      </c>
    </row>
    <row r="2048">
      <c r="A2048" t="inlineStr">
        <is>
          <t>PKGK25VE0001466A</t>
        </is>
      </c>
      <c r="B2048" t="inlineStr">
        <is>
          <t>O</t>
        </is>
      </c>
      <c r="C2048">
        <f>FOC[[#This Row],[ppo_no]]&amp;FOC[[#This Row],[usage]]&amp;IFERROR(VALUE(FOC[[#This Row],[Column1]]),FOC[[#This Row],[Column1]])</f>
        <v/>
      </c>
      <c r="D2048" t="inlineStr">
        <is>
          <t>416@POLS25028 Silver Lake</t>
        </is>
      </c>
      <c r="E2048" t="n">
        <v>4216</v>
      </c>
      <c r="F2048" t="n">
        <v>0</v>
      </c>
      <c r="G2048">
        <f>LEFT(FOC[[#This Row],[combo]],FIND("@",FOC[[#This Row],[combo]])-1)</f>
        <v/>
      </c>
    </row>
    <row r="2049">
      <c r="A2049" t="inlineStr">
        <is>
          <t>PKGK25VE0001464A</t>
        </is>
      </c>
      <c r="B2049" t="inlineStr">
        <is>
          <t>TB</t>
        </is>
      </c>
      <c r="C2049">
        <f>FOC[[#This Row],[ppo_no]]&amp;FOC[[#This Row],[usage]]&amp;IFERROR(VALUE(FOC[[#This Row],[Column1]]),FOC[[#This Row],[Column1]])</f>
        <v/>
      </c>
      <c r="D2049" t="inlineStr">
        <is>
          <t>464@white/ Navy</t>
        </is>
      </c>
      <c r="E2049" t="n">
        <v>3819</v>
      </c>
      <c r="F2049" t="n">
        <v>0</v>
      </c>
      <c r="G2049">
        <f>LEFT(FOC[[#This Row],[combo]],FIND("@",FOC[[#This Row],[combo]])-1)</f>
        <v/>
      </c>
    </row>
    <row r="2050">
      <c r="A2050" t="inlineStr">
        <is>
          <t>PKGK25VE0001464A</t>
        </is>
      </c>
      <c r="B2050" t="inlineStr">
        <is>
          <t>TA</t>
        </is>
      </c>
      <c r="C2050">
        <f>FOC[[#This Row],[ppo_no]]&amp;FOC[[#This Row],[usage]]&amp;IFERROR(VALUE(FOC[[#This Row],[Column1]]),FOC[[#This Row],[Column1]])</f>
        <v/>
      </c>
      <c r="D2050" t="inlineStr">
        <is>
          <t>292@TAN/white</t>
        </is>
      </c>
      <c r="E2050" t="n">
        <v>2425</v>
      </c>
      <c r="F2050" t="n">
        <v>0</v>
      </c>
      <c r="G2050">
        <f>LEFT(FOC[[#This Row],[combo]],FIND("@",FOC[[#This Row],[combo]])-1)</f>
        <v/>
      </c>
    </row>
    <row r="2051">
      <c r="A2051" t="inlineStr">
        <is>
          <t>PKGK25VE0001466A</t>
        </is>
      </c>
      <c r="B2051" t="inlineStr">
        <is>
          <t>F</t>
        </is>
      </c>
      <c r="C2051">
        <f>FOC[[#This Row],[ppo_no]]&amp;FOC[[#This Row],[usage]]&amp;IFERROR(VALUE(FOC[[#This Row],[Column1]]),FOC[[#This Row],[Column1]])</f>
        <v/>
      </c>
      <c r="D2051" t="inlineStr">
        <is>
          <t>416@POLS25028 Silver Lake</t>
        </is>
      </c>
      <c r="E2051" t="n">
        <v>4531</v>
      </c>
      <c r="F2051" t="n">
        <v>304</v>
      </c>
      <c r="G2051">
        <f>LEFT(FOC[[#This Row],[combo]],FIND("@",FOC[[#This Row],[combo]])-1)</f>
        <v/>
      </c>
    </row>
    <row r="2052">
      <c r="A2052" t="inlineStr">
        <is>
          <t>PKGK25VE0001464A</t>
        </is>
      </c>
      <c r="B2052" t="inlineStr">
        <is>
          <t>O</t>
        </is>
      </c>
      <c r="C2052">
        <f>FOC[[#This Row],[ppo_no]]&amp;FOC[[#This Row],[usage]]&amp;IFERROR(VALUE(FOC[[#This Row],[Column1]]),FOC[[#This Row],[Column1]])</f>
        <v/>
      </c>
      <c r="D2052" t="inlineStr">
        <is>
          <t>292@TAN/white</t>
        </is>
      </c>
      <c r="E2052" t="n">
        <v>2440</v>
      </c>
      <c r="F2052" t="n">
        <v>0</v>
      </c>
      <c r="G2052">
        <f>LEFT(FOC[[#This Row],[combo]],FIND("@",FOC[[#This Row],[combo]])-1)</f>
        <v/>
      </c>
    </row>
    <row r="2053">
      <c r="A2053" t="inlineStr">
        <is>
          <t>PKGK25VE0001464A</t>
        </is>
      </c>
      <c r="B2053" t="inlineStr">
        <is>
          <t>F</t>
        </is>
      </c>
      <c r="C2053">
        <f>FOC[[#This Row],[ppo_no]]&amp;FOC[[#This Row],[usage]]&amp;IFERROR(VALUE(FOC[[#This Row],[Column1]]),FOC[[#This Row],[Column1]])</f>
        <v/>
      </c>
      <c r="D2053" t="inlineStr">
        <is>
          <t>292@TAN/white</t>
        </is>
      </c>
      <c r="E2053" t="n">
        <v>2430</v>
      </c>
      <c r="F2053" t="n">
        <v>0</v>
      </c>
      <c r="G2053">
        <f>LEFT(FOC[[#This Row],[combo]],FIND("@",FOC[[#This Row],[combo]])-1)</f>
        <v/>
      </c>
    </row>
    <row r="2054">
      <c r="A2054" t="inlineStr">
        <is>
          <t>PKGK25VE0001464A</t>
        </is>
      </c>
      <c r="B2054" t="inlineStr">
        <is>
          <t>L</t>
        </is>
      </c>
      <c r="C2054">
        <f>FOC[[#This Row],[ppo_no]]&amp;FOC[[#This Row],[usage]]&amp;IFERROR(VALUE(FOC[[#This Row],[Column1]]),FOC[[#This Row],[Column1]])</f>
        <v/>
      </c>
      <c r="D2054" t="inlineStr">
        <is>
          <t>464@white/ Navy</t>
        </is>
      </c>
      <c r="E2054" t="n">
        <v>3796</v>
      </c>
      <c r="F2054" t="n">
        <v>0</v>
      </c>
      <c r="G2054">
        <f>LEFT(FOC[[#This Row],[combo]],FIND("@",FOC[[#This Row],[combo]])-1)</f>
        <v/>
      </c>
    </row>
    <row r="2055">
      <c r="A2055" t="inlineStr">
        <is>
          <t>PKGK25VE0001464A</t>
        </is>
      </c>
      <c r="B2055" t="inlineStr">
        <is>
          <t>U</t>
        </is>
      </c>
      <c r="C2055">
        <f>FOC[[#This Row],[ppo_no]]&amp;FOC[[#This Row],[usage]]&amp;IFERROR(VALUE(FOC[[#This Row],[Column1]]),FOC[[#This Row],[Column1]])</f>
        <v/>
      </c>
      <c r="D2055" t="inlineStr">
        <is>
          <t>464@white/ Navy</t>
        </is>
      </c>
      <c r="E2055" t="n">
        <v>3804</v>
      </c>
      <c r="F2055" t="n">
        <v>0</v>
      </c>
      <c r="G2055">
        <f>LEFT(FOC[[#This Row],[combo]],FIND("@",FOC[[#This Row],[combo]])-1)</f>
        <v/>
      </c>
    </row>
    <row r="2056">
      <c r="A2056" t="inlineStr">
        <is>
          <t>PKGK25VE0003896B</t>
        </is>
      </c>
      <c r="B2056" t="inlineStr">
        <is>
          <t>O</t>
        </is>
      </c>
      <c r="C2056">
        <f>FOC[[#This Row],[ppo_no]]&amp;FOC[[#This Row],[usage]]&amp;IFERROR(VALUE(FOC[[#This Row],[Column1]]),FOC[[#This Row],[Column1]])</f>
        <v/>
      </c>
      <c r="D2056" t="inlineStr">
        <is>
          <t>JEP0459BLK@ANTHRACITE</t>
        </is>
      </c>
      <c r="E2056" t="n">
        <v>4151</v>
      </c>
      <c r="F2056" t="n">
        <v>0</v>
      </c>
      <c r="G2056">
        <f>LEFT(FOC[[#This Row],[combo]],FIND("@",FOC[[#This Row],[combo]])-1)</f>
        <v/>
      </c>
    </row>
    <row r="2057">
      <c r="A2057" t="inlineStr">
        <is>
          <t>PKGK25VE0004773A</t>
        </is>
      </c>
      <c r="B2057" t="inlineStr">
        <is>
          <t>F</t>
        </is>
      </c>
      <c r="C2057">
        <f>FOC[[#This Row],[ppo_no]]&amp;FOC[[#This Row],[usage]]&amp;IFERROR(VALUE(FOC[[#This Row],[Column1]]),FOC[[#This Row],[Column1]])</f>
        <v/>
      </c>
      <c r="D2057" t="inlineStr">
        <is>
          <t>JEA0003SKY@00-WHTIE/CHAMBRAY BLUE 15-4030 TCX</t>
        </is>
      </c>
      <c r="E2057" t="n">
        <v>814</v>
      </c>
      <c r="F2057" t="n">
        <v>0</v>
      </c>
      <c r="G2057">
        <f>LEFT(FOC[[#This Row],[combo]],FIND("@",FOC[[#This Row],[combo]])-1)</f>
        <v/>
      </c>
    </row>
    <row r="2058">
      <c r="A2058" t="inlineStr">
        <is>
          <t>PKGK25VE0004771A</t>
        </is>
      </c>
      <c r="B2058" t="inlineStr">
        <is>
          <t>B</t>
        </is>
      </c>
      <c r="C2058">
        <f>FOC[[#This Row],[ppo_no]]&amp;FOC[[#This Row],[usage]]&amp;IFERROR(VALUE(FOC[[#This Row],[Column1]]),FOC[[#This Row],[Column1]])</f>
        <v/>
      </c>
      <c r="D2058" t="inlineStr">
        <is>
          <t>JEA0002WHT@White</t>
        </is>
      </c>
      <c r="E2058" t="n">
        <v>747</v>
      </c>
      <c r="F2058" t="n">
        <v>8</v>
      </c>
      <c r="G2058">
        <f>LEFT(FOC[[#This Row],[combo]],FIND("@",FOC[[#This Row],[combo]])-1)</f>
        <v/>
      </c>
    </row>
    <row r="2059">
      <c r="A2059" t="inlineStr">
        <is>
          <t>PKGK25VE0003890B</t>
        </is>
      </c>
      <c r="B2059" t="inlineStr">
        <is>
          <t>B</t>
        </is>
      </c>
      <c r="C2059">
        <f>FOC[[#This Row],[ppo_no]]&amp;FOC[[#This Row],[usage]]&amp;IFERROR(VALUE(FOC[[#This Row],[Column1]]),FOC[[#This Row],[Column1]])</f>
        <v/>
      </c>
      <c r="D2059" t="inlineStr">
        <is>
          <t>JEP0442WHT@White</t>
        </is>
      </c>
      <c r="E2059" t="n">
        <v>1608.5</v>
      </c>
      <c r="F2059" t="n">
        <v>115</v>
      </c>
      <c r="G2059">
        <f>LEFT(FOC[[#This Row],[combo]],FIND("@",FOC[[#This Row],[combo]])-1)</f>
        <v/>
      </c>
    </row>
    <row r="2060">
      <c r="A2060" t="inlineStr">
        <is>
          <t>PKGK25VE0003896A</t>
        </is>
      </c>
      <c r="B2060" t="inlineStr">
        <is>
          <t>O</t>
        </is>
      </c>
      <c r="C2060">
        <f>FOC[[#This Row],[ppo_no]]&amp;FOC[[#This Row],[usage]]&amp;IFERROR(VALUE(FOC[[#This Row],[Column1]]),FOC[[#This Row],[Column1]])</f>
        <v/>
      </c>
      <c r="D2060" t="inlineStr">
        <is>
          <t>JEP0459IDG@Indigo blue</t>
        </is>
      </c>
      <c r="E2060" t="n">
        <v>5341</v>
      </c>
      <c r="F2060" t="n">
        <v>0</v>
      </c>
      <c r="G2060">
        <f>LEFT(FOC[[#This Row],[combo]],FIND("@",FOC[[#This Row],[combo]])-1)</f>
        <v/>
      </c>
    </row>
    <row r="2061">
      <c r="A2061" t="inlineStr">
        <is>
          <t>PKGK25VE0003890B</t>
        </is>
      </c>
      <c r="B2061" t="inlineStr">
        <is>
          <t>B</t>
        </is>
      </c>
      <c r="C2061">
        <f>FOC[[#This Row],[ppo_no]]&amp;FOC[[#This Row],[usage]]&amp;IFERROR(VALUE(FOC[[#This Row],[Column1]]),FOC[[#This Row],[Column1]])</f>
        <v/>
      </c>
      <c r="D2061" t="inlineStr">
        <is>
          <t>JEP0442NAV@French Blue</t>
        </is>
      </c>
      <c r="E2061" t="n">
        <v>3757</v>
      </c>
      <c r="F2061" t="n">
        <v>54.5</v>
      </c>
      <c r="G2061">
        <f>LEFT(FOC[[#This Row],[combo]],FIND("@",FOC[[#This Row],[combo]])-1)</f>
        <v/>
      </c>
    </row>
    <row r="2062">
      <c r="A2062" t="inlineStr">
        <is>
          <t>PKGK25VE0001464A</t>
        </is>
      </c>
      <c r="B2062" t="inlineStr">
        <is>
          <t>B</t>
        </is>
      </c>
      <c r="C2062">
        <f>FOC[[#This Row],[ppo_no]]&amp;FOC[[#This Row],[usage]]&amp;IFERROR(VALUE(FOC[[#This Row],[Column1]]),FOC[[#This Row],[Column1]])</f>
        <v/>
      </c>
      <c r="D2062" t="inlineStr">
        <is>
          <t>292@MOCHA</t>
        </is>
      </c>
      <c r="E2062" t="n">
        <v>2268.5</v>
      </c>
      <c r="F2062" t="n">
        <v>0</v>
      </c>
      <c r="G2062">
        <f>LEFT(FOC[[#This Row],[combo]],FIND("@",FOC[[#This Row],[combo]])-1)</f>
        <v/>
      </c>
    </row>
    <row r="2063">
      <c r="A2063" t="inlineStr">
        <is>
          <t>PKGK25VE0001465A</t>
        </is>
      </c>
      <c r="B2063" t="inlineStr">
        <is>
          <t>B</t>
        </is>
      </c>
      <c r="C2063">
        <f>FOC[[#This Row],[ppo_no]]&amp;FOC[[#This Row],[usage]]&amp;IFERROR(VALUE(FOC[[#This Row],[Column1]]),FOC[[#This Row],[Column1]])</f>
        <v/>
      </c>
      <c r="D2063" t="inlineStr">
        <is>
          <t>326@SAGE</t>
        </is>
      </c>
      <c r="E2063" t="n">
        <v>2445.5</v>
      </c>
      <c r="F2063" t="n">
        <v>7</v>
      </c>
      <c r="G2063">
        <f>LEFT(FOC[[#This Row],[combo]],FIND("@",FOC[[#This Row],[combo]])-1)</f>
        <v/>
      </c>
    </row>
    <row r="2064">
      <c r="A2064" t="inlineStr">
        <is>
          <t>PKGK25VE0003893B</t>
        </is>
      </c>
      <c r="B2064" t="inlineStr">
        <is>
          <t>B</t>
        </is>
      </c>
      <c r="C2064">
        <f>FOC[[#This Row],[ppo_no]]&amp;FOC[[#This Row],[usage]]&amp;IFERROR(VALUE(FOC[[#This Row],[Column1]]),FOC[[#This Row],[Column1]])</f>
        <v/>
      </c>
      <c r="D2064" t="inlineStr">
        <is>
          <t>JEP0453WNE@Port Royale  19-1627 TCX</t>
        </is>
      </c>
      <c r="E2064" t="n">
        <v>1555.5</v>
      </c>
      <c r="F2064" t="n">
        <v>0</v>
      </c>
      <c r="G2064">
        <f>LEFT(FOC[[#This Row],[combo]],FIND("@",FOC[[#This Row],[combo]])-1)</f>
        <v/>
      </c>
    </row>
    <row r="2065">
      <c r="A2065" t="inlineStr">
        <is>
          <t>PKGK25VE0004771A</t>
        </is>
      </c>
      <c r="B2065" t="inlineStr">
        <is>
          <t>F</t>
        </is>
      </c>
      <c r="C2065">
        <f>FOC[[#This Row],[ppo_no]]&amp;FOC[[#This Row],[usage]]&amp;IFERROR(VALUE(FOC[[#This Row],[Column1]]),FOC[[#This Row],[Column1]])</f>
        <v/>
      </c>
      <c r="D2065" t="inlineStr">
        <is>
          <t>JEA0002NAV@NAVY 48633</t>
        </is>
      </c>
      <c r="E2065" t="n">
        <v>892</v>
      </c>
      <c r="F2065" t="n">
        <v>0</v>
      </c>
      <c r="G2065">
        <f>LEFT(FOC[[#This Row],[combo]],FIND("@",FOC[[#This Row],[combo]])-1)</f>
        <v/>
      </c>
    </row>
    <row r="2066">
      <c r="A2066" t="inlineStr">
        <is>
          <t>PKGK25VE0004773A</t>
        </is>
      </c>
      <c r="B2066" t="inlineStr">
        <is>
          <t>B</t>
        </is>
      </c>
      <c r="C2066">
        <f>FOC[[#This Row],[ppo_no]]&amp;FOC[[#This Row],[usage]]&amp;IFERROR(VALUE(FOC[[#This Row],[Column1]]),FOC[[#This Row],[Column1]])</f>
        <v/>
      </c>
      <c r="D2066" t="inlineStr">
        <is>
          <t>JEA0003SKY@00-WHTIE/CHAMBRAY BLUE 15-4030 TCX</t>
        </is>
      </c>
      <c r="E2066" t="n">
        <v>783.5</v>
      </c>
      <c r="F2066" t="n">
        <v>8</v>
      </c>
      <c r="G2066">
        <f>LEFT(FOC[[#This Row],[combo]],FIND("@",FOC[[#This Row],[combo]])-1)</f>
        <v/>
      </c>
    </row>
    <row r="2067">
      <c r="A2067" t="inlineStr">
        <is>
          <t>PKGK24VE0004005B</t>
        </is>
      </c>
      <c r="B2067" t="inlineStr">
        <is>
          <t>Z</t>
        </is>
      </c>
      <c r="C2067">
        <f>FOC[[#This Row],[ppo_no]]&amp;FOC[[#This Row],[usage]]&amp;IFERROR(VALUE(FOC[[#This Row],[Column1]]),FOC[[#This Row],[Column1]])</f>
        <v/>
      </c>
      <c r="D2067" t="inlineStr">
        <is>
          <t>JET0025WHT@white</t>
        </is>
      </c>
      <c r="E2067" t="n">
        <v>125</v>
      </c>
      <c r="F2067" t="n">
        <v>36</v>
      </c>
      <c r="G2067">
        <f>LEFT(FOC[[#This Row],[combo]],FIND("@",FOC[[#This Row],[combo]])-1)</f>
        <v/>
      </c>
    </row>
    <row r="2068">
      <c r="A2068" t="inlineStr">
        <is>
          <t>PKGK24VE0004506D</t>
        </is>
      </c>
      <c r="B2068" t="inlineStr">
        <is>
          <t>B</t>
        </is>
      </c>
      <c r="C2068">
        <f>FOC[[#This Row],[ppo_no]]&amp;FOC[[#This Row],[usage]]&amp;IFERROR(VALUE(FOC[[#This Row],[Column1]]),FOC[[#This Row],[Column1]])</f>
        <v/>
      </c>
      <c r="D2068" t="inlineStr">
        <is>
          <t>JEP0442DGN@PINEGROVE 19-5406 TCX</t>
        </is>
      </c>
      <c r="E2068" t="n">
        <v>2630.5</v>
      </c>
      <c r="F2068" t="n">
        <v>1</v>
      </c>
      <c r="G2068">
        <f>LEFT(FOC[[#This Row],[combo]],FIND("@",FOC[[#This Row],[combo]])-1)</f>
        <v/>
      </c>
    </row>
    <row r="2069">
      <c r="A2069" t="inlineStr">
        <is>
          <t>PKGK24VE0006001B</t>
        </is>
      </c>
      <c r="B2069" t="inlineStr">
        <is>
          <t>F</t>
        </is>
      </c>
      <c r="C2069">
        <f>FOC[[#This Row],[ppo_no]]&amp;FOC[[#This Row],[usage]]&amp;IFERROR(VALUE(FOC[[#This Row],[Column1]]),FOC[[#This Row],[Column1]])</f>
        <v/>
      </c>
      <c r="D2069" t="inlineStr">
        <is>
          <t>JEP0440ORG@Orange 16-1450 TCX</t>
        </is>
      </c>
      <c r="E2069" t="n">
        <v>3637</v>
      </c>
      <c r="F2069" t="n">
        <v>0</v>
      </c>
      <c r="G2069">
        <f>LEFT(FOC[[#This Row],[combo]],FIND("@",FOC[[#This Row],[combo]])-1)</f>
        <v/>
      </c>
    </row>
    <row r="2070">
      <c r="A2070" t="inlineStr">
        <is>
          <t>PKGK24VE0004005B</t>
        </is>
      </c>
      <c r="B2070" t="inlineStr">
        <is>
          <t>B</t>
        </is>
      </c>
      <c r="C2070">
        <f>FOC[[#This Row],[ppo_no]]&amp;FOC[[#This Row],[usage]]&amp;IFERROR(VALUE(FOC[[#This Row],[Column1]]),FOC[[#This Row],[Column1]])</f>
        <v/>
      </c>
      <c r="D2070" t="inlineStr">
        <is>
          <t>JET0025WHT@whtie</t>
        </is>
      </c>
      <c r="E2070" t="n">
        <v>1040.5</v>
      </c>
      <c r="F2070" t="n">
        <v>6</v>
      </c>
      <c r="G2070">
        <f>LEFT(FOC[[#This Row],[combo]],FIND("@",FOC[[#This Row],[combo]])-1)</f>
        <v/>
      </c>
    </row>
    <row r="2071">
      <c r="A2071" t="inlineStr">
        <is>
          <t>PKGK24VE0006001C</t>
        </is>
      </c>
      <c r="B2071" t="inlineStr">
        <is>
          <t>O</t>
        </is>
      </c>
      <c r="C2071">
        <f>FOC[[#This Row],[ppo_no]]&amp;FOC[[#This Row],[usage]]&amp;IFERROR(VALUE(FOC[[#This Row],[Column1]]),FOC[[#This Row],[Column1]])</f>
        <v/>
      </c>
      <c r="D2071" t="inlineStr">
        <is>
          <t>JEP0384CAM@Camel</t>
        </is>
      </c>
      <c r="E2071" t="n">
        <v>2101</v>
      </c>
      <c r="F2071" t="n">
        <v>0</v>
      </c>
      <c r="G2071">
        <f>LEFT(FOC[[#This Row],[combo]],FIND("@",FOC[[#This Row],[combo]])-1)</f>
        <v/>
      </c>
    </row>
    <row r="2072">
      <c r="A2072" t="inlineStr">
        <is>
          <t>PKGK24VE0006001C</t>
        </is>
      </c>
      <c r="B2072" t="inlineStr">
        <is>
          <t>F</t>
        </is>
      </c>
      <c r="C2072">
        <f>FOC[[#This Row],[ppo_no]]&amp;FOC[[#This Row],[usage]]&amp;IFERROR(VALUE(FOC[[#This Row],[Column1]]),FOC[[#This Row],[Column1]])</f>
        <v/>
      </c>
      <c r="D2072" t="inlineStr">
        <is>
          <t>JEP0384CAM@Camel</t>
        </is>
      </c>
      <c r="E2072" t="n">
        <v>2139</v>
      </c>
      <c r="F2072" t="n">
        <v>0</v>
      </c>
      <c r="G2072">
        <f>LEFT(FOC[[#This Row],[combo]],FIND("@",FOC[[#This Row],[combo]])-1)</f>
        <v/>
      </c>
    </row>
    <row r="2073">
      <c r="A2073" t="inlineStr">
        <is>
          <t>PKGK25VE0004771A</t>
        </is>
      </c>
      <c r="B2073" t="inlineStr">
        <is>
          <t>F</t>
        </is>
      </c>
      <c r="C2073">
        <f>FOC[[#This Row],[ppo_no]]&amp;FOC[[#This Row],[usage]]&amp;IFERROR(VALUE(FOC[[#This Row],[Column1]]),FOC[[#This Row],[Column1]])</f>
        <v/>
      </c>
      <c r="D2073" t="inlineStr">
        <is>
          <t>JEA0002WHT@White</t>
        </is>
      </c>
      <c r="E2073" t="n">
        <v>882</v>
      </c>
      <c r="F2073" t="n">
        <v>0</v>
      </c>
      <c r="G2073">
        <f>LEFT(FOC[[#This Row],[combo]],FIND("@",FOC[[#This Row],[combo]])-1)</f>
        <v/>
      </c>
    </row>
    <row r="2074">
      <c r="A2074" t="inlineStr">
        <is>
          <t>PKGK25VE0004773A</t>
        </is>
      </c>
      <c r="B2074" t="inlineStr">
        <is>
          <t>O</t>
        </is>
      </c>
      <c r="C2074">
        <f>FOC[[#This Row],[ppo_no]]&amp;FOC[[#This Row],[usage]]&amp;IFERROR(VALUE(FOC[[#This Row],[Column1]]),FOC[[#This Row],[Column1]])</f>
        <v/>
      </c>
      <c r="D2074" t="inlineStr">
        <is>
          <t>JEA0003SKY@00-WHTIE/CHAMBRAY BLUE 15-4030 TCX</t>
        </is>
      </c>
      <c r="E2074" t="n">
        <v>840</v>
      </c>
      <c r="F2074" t="n">
        <v>0</v>
      </c>
      <c r="G2074">
        <f>LEFT(FOC[[#This Row],[combo]],FIND("@",FOC[[#This Row],[combo]])-1)</f>
        <v/>
      </c>
    </row>
    <row r="2075">
      <c r="A2075" t="inlineStr">
        <is>
          <t>PKGK25VE0004771A</t>
        </is>
      </c>
      <c r="B2075" t="inlineStr">
        <is>
          <t>O</t>
        </is>
      </c>
      <c r="C2075">
        <f>FOC[[#This Row],[ppo_no]]&amp;FOC[[#This Row],[usage]]&amp;IFERROR(VALUE(FOC[[#This Row],[Column1]]),FOC[[#This Row],[Column1]])</f>
        <v/>
      </c>
      <c r="D2075" t="inlineStr">
        <is>
          <t>JEA0002NAV@NAVY 48633</t>
        </is>
      </c>
      <c r="E2075" t="n">
        <v>879</v>
      </c>
      <c r="F2075" t="n">
        <v>0</v>
      </c>
      <c r="G2075">
        <f>LEFT(FOC[[#This Row],[combo]],FIND("@",FOC[[#This Row],[combo]])-1)</f>
        <v/>
      </c>
    </row>
    <row r="2076">
      <c r="A2076" t="inlineStr">
        <is>
          <t>PKGK25VE0004773A</t>
        </is>
      </c>
      <c r="B2076" t="inlineStr">
        <is>
          <t>F</t>
        </is>
      </c>
      <c r="C2076">
        <f>FOC[[#This Row],[ppo_no]]&amp;FOC[[#This Row],[usage]]&amp;IFERROR(VALUE(FOC[[#This Row],[Column1]]),FOC[[#This Row],[Column1]])</f>
        <v/>
      </c>
      <c r="D2076" t="inlineStr">
        <is>
          <t>JEA0003PNK@99401 标准白/MAUVE PURPLE 13-3405 TCX</t>
        </is>
      </c>
      <c r="E2076" t="n">
        <v>833</v>
      </c>
      <c r="F2076" t="n">
        <v>0</v>
      </c>
      <c r="G2076">
        <f>LEFT(FOC[[#This Row],[combo]],FIND("@",FOC[[#This Row],[combo]])-1)</f>
        <v/>
      </c>
    </row>
    <row r="2077">
      <c r="A2077" t="inlineStr">
        <is>
          <t>PKGK25VE0004773A</t>
        </is>
      </c>
      <c r="B2077" t="inlineStr">
        <is>
          <t>O</t>
        </is>
      </c>
      <c r="C2077">
        <f>FOC[[#This Row],[ppo_no]]&amp;FOC[[#This Row],[usage]]&amp;IFERROR(VALUE(FOC[[#This Row],[Column1]]),FOC[[#This Row],[Column1]])</f>
        <v/>
      </c>
      <c r="D2077" t="inlineStr">
        <is>
          <t>JEA0003PNK@99401 标准白/MAUVE PURPLE 13-3405 TCX</t>
        </is>
      </c>
      <c r="E2077" t="n">
        <v>834</v>
      </c>
      <c r="F2077" t="n">
        <v>0</v>
      </c>
      <c r="G2077">
        <f>LEFT(FOC[[#This Row],[combo]],FIND("@",FOC[[#This Row],[combo]])-1)</f>
        <v/>
      </c>
    </row>
    <row r="2078">
      <c r="A2078" t="inlineStr">
        <is>
          <t>PKGK25VE0004771A</t>
        </is>
      </c>
      <c r="B2078" t="inlineStr">
        <is>
          <t>O</t>
        </is>
      </c>
      <c r="C2078">
        <f>FOC[[#This Row],[ppo_no]]&amp;FOC[[#This Row],[usage]]&amp;IFERROR(VALUE(FOC[[#This Row],[Column1]]),FOC[[#This Row],[Column1]])</f>
        <v/>
      </c>
      <c r="D2078" t="inlineStr">
        <is>
          <t>JEA0002WHT@White</t>
        </is>
      </c>
      <c r="E2078" t="n">
        <v>866</v>
      </c>
      <c r="F2078" t="n">
        <v>0</v>
      </c>
      <c r="G2078">
        <f>LEFT(FOC[[#This Row],[combo]],FIND("@",FOC[[#This Row],[combo]])-1)</f>
        <v/>
      </c>
    </row>
    <row r="2079">
      <c r="A2079" t="inlineStr">
        <is>
          <t>PKGK25VE0003890B</t>
        </is>
      </c>
      <c r="B2079" t="inlineStr">
        <is>
          <t>B</t>
        </is>
      </c>
      <c r="C2079">
        <f>FOC[[#This Row],[ppo_no]]&amp;FOC[[#This Row],[usage]]&amp;IFERROR(VALUE(FOC[[#This Row],[Column1]]),FOC[[#This Row],[Column1]])</f>
        <v/>
      </c>
      <c r="D2079" t="inlineStr">
        <is>
          <t>JEP0455BUN@Ginger</t>
        </is>
      </c>
      <c r="E2079" t="n">
        <v>1836.5</v>
      </c>
      <c r="F2079" t="n">
        <v>0</v>
      </c>
      <c r="G2079">
        <f>LEFT(FOC[[#This Row],[combo]],FIND("@",FOC[[#This Row],[combo]])-1)</f>
        <v/>
      </c>
    </row>
    <row r="2080">
      <c r="A2080" t="inlineStr">
        <is>
          <t>PKGK25VE0004773A</t>
        </is>
      </c>
      <c r="B2080" t="inlineStr">
        <is>
          <t>B</t>
        </is>
      </c>
      <c r="C2080">
        <f>FOC[[#This Row],[ppo_no]]&amp;FOC[[#This Row],[usage]]&amp;IFERROR(VALUE(FOC[[#This Row],[Column1]]),FOC[[#This Row],[Column1]])</f>
        <v/>
      </c>
      <c r="D2080" t="inlineStr">
        <is>
          <t>JEA0003PNK@99401 标准白/MAUVE PURPLE 13-3405 TCX</t>
        </is>
      </c>
      <c r="E2080" t="n">
        <v>779.6</v>
      </c>
      <c r="F2080" t="n">
        <v>2</v>
      </c>
      <c r="G2080">
        <f>LEFT(FOC[[#This Row],[combo]],FIND("@",FOC[[#This Row],[combo]])-1)</f>
        <v/>
      </c>
    </row>
    <row r="2081">
      <c r="A2081" t="inlineStr">
        <is>
          <t>PKGK25VE0001465A</t>
        </is>
      </c>
      <c r="B2081" t="inlineStr">
        <is>
          <t>Z</t>
        </is>
      </c>
      <c r="C2081">
        <f>FOC[[#This Row],[ppo_no]]&amp;FOC[[#This Row],[usage]]&amp;IFERROR(VALUE(FOC[[#This Row],[Column1]]),FOC[[#This Row],[Column1]])</f>
        <v/>
      </c>
      <c r="D2081" t="inlineStr">
        <is>
          <t>326@POLS24025 MOSS</t>
        </is>
      </c>
      <c r="E2081" t="n">
        <v>2271</v>
      </c>
      <c r="F2081" t="n">
        <v>8</v>
      </c>
      <c r="G2081">
        <f>LEFT(FOC[[#This Row],[combo]],FIND("@",FOC[[#This Row],[combo]])-1)</f>
        <v/>
      </c>
    </row>
    <row r="2082">
      <c r="A2082" t="inlineStr">
        <is>
          <t>PKGK25VE0001464A</t>
        </is>
      </c>
      <c r="B2082" t="inlineStr">
        <is>
          <t>D</t>
        </is>
      </c>
      <c r="C2082">
        <f>FOC[[#This Row],[ppo_no]]&amp;FOC[[#This Row],[usage]]&amp;IFERROR(VALUE(FOC[[#This Row],[Column1]]),FOC[[#This Row],[Column1]])</f>
        <v/>
      </c>
      <c r="D2082" t="inlineStr">
        <is>
          <t>464@DENIM MIX</t>
        </is>
      </c>
      <c r="E2082" t="n">
        <v>3696.9</v>
      </c>
      <c r="F2082" t="n">
        <v>0</v>
      </c>
      <c r="G2082">
        <f>LEFT(FOC[[#This Row],[combo]],FIND("@",FOC[[#This Row],[combo]])-1)</f>
        <v/>
      </c>
    </row>
    <row r="2083">
      <c r="A2083" t="inlineStr">
        <is>
          <t>PKGK24VE0005404A</t>
        </is>
      </c>
      <c r="B2083" t="inlineStr">
        <is>
          <t>M1</t>
        </is>
      </c>
      <c r="C2083">
        <f>FOC[[#This Row],[ppo_no]]&amp;FOC[[#This Row],[usage]]&amp;IFERROR(VALUE(FOC[[#This Row],[Column1]]),FOC[[#This Row],[Column1]])</f>
        <v/>
      </c>
      <c r="D2083" t="inlineStr">
        <is>
          <t>440@Navy</t>
        </is>
      </c>
      <c r="E2083" t="n">
        <v>455.5</v>
      </c>
      <c r="F2083" t="n">
        <v>1.5</v>
      </c>
      <c r="G2083">
        <f>LEFT(FOC[[#This Row],[combo]],FIND("@",FOC[[#This Row],[combo]])-1)</f>
        <v/>
      </c>
    </row>
    <row r="2084">
      <c r="A2084" t="inlineStr">
        <is>
          <t>PKGK24VE0005404A</t>
        </is>
      </c>
      <c r="B2084" t="inlineStr">
        <is>
          <t>M1</t>
        </is>
      </c>
      <c r="C2084">
        <f>FOC[[#This Row],[ppo_no]]&amp;FOC[[#This Row],[usage]]&amp;IFERROR(VALUE(FOC[[#This Row],[Column1]]),FOC[[#This Row],[Column1]])</f>
        <v/>
      </c>
      <c r="D2084" t="inlineStr">
        <is>
          <t>106@Navy</t>
        </is>
      </c>
      <c r="E2084" t="n">
        <v>225.5</v>
      </c>
      <c r="F2084" t="n">
        <v>0</v>
      </c>
      <c r="G2084">
        <f>LEFT(FOC[[#This Row],[combo]],FIND("@",FOC[[#This Row],[combo]])-1)</f>
        <v/>
      </c>
    </row>
    <row r="2085">
      <c r="A2085" t="inlineStr">
        <is>
          <t>PKGK24VE0005404A</t>
        </is>
      </c>
      <c r="B2085" t="inlineStr">
        <is>
          <t>M2</t>
        </is>
      </c>
      <c r="C2085">
        <f>FOC[[#This Row],[ppo_no]]&amp;FOC[[#This Row],[usage]]&amp;IFERROR(VALUE(FOC[[#This Row],[Column1]]),FOC[[#This Row],[Column1]])</f>
        <v/>
      </c>
      <c r="D2085" t="inlineStr">
        <is>
          <t>106@Navy</t>
        </is>
      </c>
      <c r="E2085" t="n">
        <v>117</v>
      </c>
      <c r="F2085" t="n">
        <v>1.5</v>
      </c>
      <c r="G2085">
        <f>LEFT(FOC[[#This Row],[combo]],FIND("@",FOC[[#This Row],[combo]])-1)</f>
        <v/>
      </c>
    </row>
    <row r="2086">
      <c r="A2086" t="inlineStr">
        <is>
          <t>PKGK24VE0005404A</t>
        </is>
      </c>
      <c r="B2086" t="inlineStr">
        <is>
          <t>B</t>
        </is>
      </c>
      <c r="C2086">
        <f>FOC[[#This Row],[ppo_no]]&amp;FOC[[#This Row],[usage]]&amp;IFERROR(VALUE(FOC[[#This Row],[Column1]]),FOC[[#This Row],[Column1]])</f>
        <v/>
      </c>
      <c r="D2086" t="inlineStr">
        <is>
          <t>010@CHARCOAL</t>
        </is>
      </c>
      <c r="E2086" t="n">
        <v>6626.5</v>
      </c>
      <c r="F2086" t="n">
        <v>2</v>
      </c>
      <c r="G2086">
        <f>LEFT(FOC[[#This Row],[combo]],FIND("@",FOC[[#This Row],[combo]])-1)</f>
        <v/>
      </c>
    </row>
    <row r="2087">
      <c r="A2087" t="inlineStr">
        <is>
          <t>PKGK24VE0005404A</t>
        </is>
      </c>
      <c r="B2087" t="inlineStr">
        <is>
          <t>M2</t>
        </is>
      </c>
      <c r="C2087">
        <f>FOC[[#This Row],[ppo_no]]&amp;FOC[[#This Row],[usage]]&amp;IFERROR(VALUE(FOC[[#This Row],[Column1]]),FOC[[#This Row],[Column1]])</f>
        <v/>
      </c>
      <c r="D2087" t="inlineStr">
        <is>
          <t>010@Navy</t>
        </is>
      </c>
      <c r="E2087" t="n">
        <v>164</v>
      </c>
      <c r="F2087" t="n">
        <v>5</v>
      </c>
      <c r="G2087">
        <f>LEFT(FOC[[#This Row],[combo]],FIND("@",FOC[[#This Row],[combo]])-1)</f>
        <v/>
      </c>
    </row>
    <row r="2088">
      <c r="A2088" t="inlineStr">
        <is>
          <t>PKGK24VE0005404A</t>
        </is>
      </c>
      <c r="B2088" t="inlineStr">
        <is>
          <t>M1</t>
        </is>
      </c>
      <c r="C2088">
        <f>FOC[[#This Row],[ppo_no]]&amp;FOC[[#This Row],[usage]]&amp;IFERROR(VALUE(FOC[[#This Row],[Column1]]),FOC[[#This Row],[Column1]])</f>
        <v/>
      </c>
      <c r="D2088" t="inlineStr">
        <is>
          <t>010@Navy</t>
        </is>
      </c>
      <c r="E2088" t="n">
        <v>317</v>
      </c>
      <c r="F2088" t="n">
        <v>0</v>
      </c>
      <c r="G2088">
        <f>LEFT(FOC[[#This Row],[combo]],FIND("@",FOC[[#This Row],[combo]])-1)</f>
        <v/>
      </c>
    </row>
    <row r="2089">
      <c r="A2089" t="inlineStr">
        <is>
          <t>PKGK25VE0003896C</t>
        </is>
      </c>
      <c r="B2089" t="inlineStr">
        <is>
          <t>O</t>
        </is>
      </c>
      <c r="C2089">
        <f>FOC[[#This Row],[ppo_no]]&amp;FOC[[#This Row],[usage]]&amp;IFERROR(VALUE(FOC[[#This Row],[Column1]]),FOC[[#This Row],[Column1]])</f>
        <v/>
      </c>
      <c r="D2089" t="inlineStr">
        <is>
          <t>JEP0459SKY@Light blue</t>
        </is>
      </c>
      <c r="E2089" t="n">
        <v>2650</v>
      </c>
      <c r="F2089" t="n">
        <v>0</v>
      </c>
      <c r="G2089">
        <f>LEFT(FOC[[#This Row],[combo]],FIND("@",FOC[[#This Row],[combo]])-1)</f>
        <v/>
      </c>
    </row>
    <row r="2090">
      <c r="A2090" t="inlineStr">
        <is>
          <t>PKGK25VE0003896C</t>
        </is>
      </c>
      <c r="B2090" t="inlineStr">
        <is>
          <t>B</t>
        </is>
      </c>
      <c r="C2090">
        <f>FOC[[#This Row],[ppo_no]]&amp;FOC[[#This Row],[usage]]&amp;IFERROR(VALUE(FOC[[#This Row],[Column1]]),FOC[[#This Row],[Column1]])</f>
        <v/>
      </c>
      <c r="D2090" t="inlineStr">
        <is>
          <t>JEP0459IDG@Indigo blue</t>
        </is>
      </c>
      <c r="E2090" t="n">
        <v>3492</v>
      </c>
      <c r="F2090" t="n">
        <v>46</v>
      </c>
      <c r="G2090">
        <f>LEFT(FOC[[#This Row],[combo]],FIND("@",FOC[[#This Row],[combo]])-1)</f>
        <v/>
      </c>
    </row>
    <row r="2091">
      <c r="A2091" t="inlineStr">
        <is>
          <t>PKGK23VE0003915B</t>
        </is>
      </c>
      <c r="B2091" t="inlineStr">
        <is>
          <t>B</t>
        </is>
      </c>
      <c r="C2091">
        <f>FOC[[#This Row],[ppo_no]]&amp;FOC[[#This Row],[usage]]&amp;IFERROR(VALUE(FOC[[#This Row],[Column1]]),FOC[[#This Row],[Column1]])</f>
        <v/>
      </c>
      <c r="D2091" t="inlineStr">
        <is>
          <t>JEP0408BLU@CHINA BLUE POPCORN</t>
        </is>
      </c>
      <c r="E2091" t="n">
        <v>6120</v>
      </c>
      <c r="F2091" t="n">
        <v>0</v>
      </c>
      <c r="G2091">
        <f>LEFT(FOC[[#This Row],[combo]],FIND("@",FOC[[#This Row],[combo]])-1)</f>
        <v/>
      </c>
    </row>
    <row r="2092">
      <c r="A2092" t="inlineStr">
        <is>
          <t>PKGK23VE0003915B</t>
        </is>
      </c>
      <c r="B2092" t="inlineStr">
        <is>
          <t>B</t>
        </is>
      </c>
      <c r="C2092">
        <f>FOC[[#This Row],[ppo_no]]&amp;FOC[[#This Row],[usage]]&amp;IFERROR(VALUE(FOC[[#This Row],[Column1]]),FOC[[#This Row],[Column1]])</f>
        <v/>
      </c>
      <c r="D2092" t="inlineStr">
        <is>
          <t>JEP0408PNK@LIGHT PINK POPCORN</t>
        </is>
      </c>
      <c r="E2092" t="n">
        <v>4302</v>
      </c>
      <c r="F2092" t="n">
        <v>6</v>
      </c>
      <c r="G2092">
        <f>LEFT(FOC[[#This Row],[combo]],FIND("@",FOC[[#This Row],[combo]])-1)</f>
        <v/>
      </c>
    </row>
    <row r="2093">
      <c r="A2093" t="inlineStr">
        <is>
          <t>PKGK23VE0003915B</t>
        </is>
      </c>
      <c r="B2093" t="inlineStr">
        <is>
          <t>B</t>
        </is>
      </c>
      <c r="C2093">
        <f>FOC[[#This Row],[ppo_no]]&amp;FOC[[#This Row],[usage]]&amp;IFERROR(VALUE(FOC[[#This Row],[Column1]]),FOC[[#This Row],[Column1]])</f>
        <v/>
      </c>
      <c r="D2093" t="inlineStr">
        <is>
          <t>JEP0408GRN@GREEN POPCORN</t>
        </is>
      </c>
      <c r="E2093" t="n">
        <v>5179.5</v>
      </c>
      <c r="F2093" t="n">
        <v>1</v>
      </c>
      <c r="G2093">
        <f>LEFT(FOC[[#This Row],[combo]],FIND("@",FOC[[#This Row],[combo]])-1)</f>
        <v/>
      </c>
    </row>
    <row r="2094">
      <c r="A2094" t="inlineStr">
        <is>
          <t>PKGK23SE0005645A</t>
        </is>
      </c>
      <c r="B2094" t="inlineStr">
        <is>
          <t>B</t>
        </is>
      </c>
      <c r="C2094">
        <f>FOC[[#This Row],[ppo_no]]&amp;FOC[[#This Row],[usage]]&amp;IFERROR(VALUE(FOC[[#This Row],[Column1]]),FOC[[#This Row],[Column1]])</f>
        <v/>
      </c>
      <c r="D2094" t="inlineStr">
        <is>
          <t>609@BRICK</t>
        </is>
      </c>
      <c r="E2094" t="n">
        <v>3607.5</v>
      </c>
      <c r="F2094" t="n">
        <v>10</v>
      </c>
      <c r="G2094">
        <f>LEFT(FOC[[#This Row],[combo]],FIND("@",FOC[[#This Row],[combo]])-1)</f>
        <v/>
      </c>
    </row>
    <row r="2095">
      <c r="A2095" t="inlineStr">
        <is>
          <t>PKGK23SE0005645A</t>
        </is>
      </c>
      <c r="B2095" t="inlineStr">
        <is>
          <t>B</t>
        </is>
      </c>
      <c r="C2095">
        <f>FOC[[#This Row],[ppo_no]]&amp;FOC[[#This Row],[usage]]&amp;IFERROR(VALUE(FOC[[#This Row],[Column1]]),FOC[[#This Row],[Column1]])</f>
        <v/>
      </c>
      <c r="D2095" t="inlineStr">
        <is>
          <t>400@BLUE</t>
        </is>
      </c>
      <c r="E2095" t="n">
        <v>4820.5</v>
      </c>
      <c r="F2095" t="n">
        <v>0</v>
      </c>
      <c r="G2095">
        <f>LEFT(FOC[[#This Row],[combo]],FIND("@",FOC[[#This Row],[combo]])-1)</f>
        <v/>
      </c>
    </row>
    <row r="2096">
      <c r="A2096" t="inlineStr">
        <is>
          <t>PKGK23SE0005645A</t>
        </is>
      </c>
      <c r="B2096" t="inlineStr">
        <is>
          <t>R</t>
        </is>
      </c>
      <c r="C2096">
        <f>FOC[[#This Row],[ppo_no]]&amp;FOC[[#This Row],[usage]]&amp;IFERROR(VALUE(FOC[[#This Row],[Column1]]),FOC[[#This Row],[Column1]])</f>
        <v/>
      </c>
      <c r="D2096" t="inlineStr">
        <is>
          <t>400@Blue</t>
        </is>
      </c>
      <c r="E2096" t="n">
        <v>253.5</v>
      </c>
      <c r="F2096" t="n">
        <v>0</v>
      </c>
      <c r="G2096">
        <f>LEFT(FOC[[#This Row],[combo]],FIND("@",FOC[[#This Row],[combo]])-1)</f>
        <v/>
      </c>
    </row>
    <row r="2097">
      <c r="A2097" t="inlineStr">
        <is>
          <t>PKGK23SE0005645A</t>
        </is>
      </c>
      <c r="B2097" t="inlineStr">
        <is>
          <t>M3</t>
        </is>
      </c>
      <c r="C2097">
        <f>FOC[[#This Row],[ppo_no]]&amp;FOC[[#This Row],[usage]]&amp;IFERROR(VALUE(FOC[[#This Row],[Column1]]),FOC[[#This Row],[Column1]])</f>
        <v/>
      </c>
      <c r="D2097" t="inlineStr">
        <is>
          <t>400@Grey marle</t>
        </is>
      </c>
      <c r="E2097" t="n">
        <v>126</v>
      </c>
      <c r="F2097" t="n">
        <v>0</v>
      </c>
      <c r="G2097">
        <f>LEFT(FOC[[#This Row],[combo]],FIND("@",FOC[[#This Row],[combo]])-1)</f>
        <v/>
      </c>
    </row>
    <row r="2098">
      <c r="A2098" t="inlineStr">
        <is>
          <t>PKGK23SE0005644A</t>
        </is>
      </c>
      <c r="B2098" t="inlineStr">
        <is>
          <t>D</t>
        </is>
      </c>
      <c r="C2098">
        <f>FOC[[#This Row],[ppo_no]]&amp;FOC[[#This Row],[usage]]&amp;IFERROR(VALUE(FOC[[#This Row],[Column1]]),FOC[[#This Row],[Column1]])</f>
        <v/>
      </c>
      <c r="D2098" t="inlineStr">
        <is>
          <t>440@Navy/white/blue/terracotta</t>
        </is>
      </c>
      <c r="E2098" t="n">
        <v>1126</v>
      </c>
      <c r="F2098" t="n">
        <v>56.5</v>
      </c>
      <c r="G2098">
        <f>LEFT(FOC[[#This Row],[combo]],FIND("@",FOC[[#This Row],[combo]])-1)</f>
        <v/>
      </c>
    </row>
    <row r="2099">
      <c r="A2099" t="inlineStr">
        <is>
          <t>PKGK23SE0005645A</t>
        </is>
      </c>
      <c r="B2099" t="inlineStr">
        <is>
          <t>M4</t>
        </is>
      </c>
      <c r="C2099">
        <f>FOC[[#This Row],[ppo_no]]&amp;FOC[[#This Row],[usage]]&amp;IFERROR(VALUE(FOC[[#This Row],[Column1]]),FOC[[#This Row],[Column1]])</f>
        <v/>
      </c>
      <c r="D2099" t="inlineStr">
        <is>
          <t>609@WHITE</t>
        </is>
      </c>
      <c r="E2099" t="n">
        <v>82</v>
      </c>
      <c r="F2099" t="n">
        <v>0</v>
      </c>
      <c r="G2099">
        <f>LEFT(FOC[[#This Row],[combo]],FIND("@",FOC[[#This Row],[combo]])-1)</f>
        <v/>
      </c>
    </row>
    <row r="2100">
      <c r="A2100" t="inlineStr">
        <is>
          <t>PKGK23SE0005645A</t>
        </is>
      </c>
      <c r="B2100" t="inlineStr">
        <is>
          <t>M1</t>
        </is>
      </c>
      <c r="C2100">
        <f>FOC[[#This Row],[ppo_no]]&amp;FOC[[#This Row],[usage]]&amp;IFERROR(VALUE(FOC[[#This Row],[Column1]]),FOC[[#This Row],[Column1]])</f>
        <v/>
      </c>
      <c r="D2100" t="inlineStr">
        <is>
          <t>609@WHITE</t>
        </is>
      </c>
      <c r="E2100" t="n">
        <v>203.5</v>
      </c>
      <c r="F2100" t="n">
        <v>0</v>
      </c>
      <c r="G2100">
        <f>LEFT(FOC[[#This Row],[combo]],FIND("@",FOC[[#This Row],[combo]])-1)</f>
        <v/>
      </c>
    </row>
    <row r="2101">
      <c r="A2101" t="inlineStr">
        <is>
          <t>PKGK23SE0005645A</t>
        </is>
      </c>
      <c r="B2101" t="inlineStr">
        <is>
          <t>Z</t>
        </is>
      </c>
      <c r="C2101">
        <f>FOC[[#This Row],[ppo_no]]&amp;FOC[[#This Row],[usage]]&amp;IFERROR(VALUE(FOC[[#This Row],[Column1]]),FOC[[#This Row],[Column1]])</f>
        <v/>
      </c>
      <c r="D2101" t="inlineStr">
        <is>
          <t>306@WHITE</t>
        </is>
      </c>
      <c r="E2101" t="n">
        <v>841</v>
      </c>
      <c r="F2101" t="n">
        <v>0</v>
      </c>
      <c r="G2101">
        <f>LEFT(FOC[[#This Row],[combo]],FIND("@",FOC[[#This Row],[combo]])-1)</f>
        <v/>
      </c>
    </row>
    <row r="2102">
      <c r="A2102" t="inlineStr">
        <is>
          <t>PKGK23SE0005645A</t>
        </is>
      </c>
      <c r="B2102" t="inlineStr">
        <is>
          <t>M4</t>
        </is>
      </c>
      <c r="C2102">
        <f>FOC[[#This Row],[ppo_no]]&amp;FOC[[#This Row],[usage]]&amp;IFERROR(VALUE(FOC[[#This Row],[Column1]]),FOC[[#This Row],[Column1]])</f>
        <v/>
      </c>
      <c r="D2102" t="inlineStr">
        <is>
          <t>400@WHITE</t>
        </is>
      </c>
      <c r="E2102" t="n">
        <v>110</v>
      </c>
      <c r="F2102" t="n">
        <v>0</v>
      </c>
      <c r="G2102">
        <f>LEFT(FOC[[#This Row],[combo]],FIND("@",FOC[[#This Row],[combo]])-1)</f>
        <v/>
      </c>
    </row>
    <row r="2103">
      <c r="A2103" t="inlineStr">
        <is>
          <t>PKGK23SE0005645A</t>
        </is>
      </c>
      <c r="B2103" t="inlineStr">
        <is>
          <t>M1</t>
        </is>
      </c>
      <c r="C2103">
        <f>FOC[[#This Row],[ppo_no]]&amp;FOC[[#This Row],[usage]]&amp;IFERROR(VALUE(FOC[[#This Row],[Column1]]),FOC[[#This Row],[Column1]])</f>
        <v/>
      </c>
      <c r="D2103" t="inlineStr">
        <is>
          <t>306@WHITE</t>
        </is>
      </c>
      <c r="E2103" t="n">
        <v>246</v>
      </c>
      <c r="F2103" t="n">
        <v>0</v>
      </c>
      <c r="G2103">
        <f>LEFT(FOC[[#This Row],[combo]],FIND("@",FOC[[#This Row],[combo]])-1)</f>
        <v/>
      </c>
    </row>
    <row r="2104">
      <c r="A2104" t="inlineStr">
        <is>
          <t>PKGK23SE0005645A</t>
        </is>
      </c>
      <c r="B2104" t="inlineStr">
        <is>
          <t>M4</t>
        </is>
      </c>
      <c r="C2104">
        <f>FOC[[#This Row],[ppo_no]]&amp;FOC[[#This Row],[usage]]&amp;IFERROR(VALUE(FOC[[#This Row],[Column1]]),FOC[[#This Row],[Column1]])</f>
        <v/>
      </c>
      <c r="D2104" t="inlineStr">
        <is>
          <t>306@WHITE</t>
        </is>
      </c>
      <c r="E2104" t="n">
        <v>103</v>
      </c>
      <c r="F2104" t="n">
        <v>0</v>
      </c>
      <c r="G2104">
        <f>LEFT(FOC[[#This Row],[combo]],FIND("@",FOC[[#This Row],[combo]])-1)</f>
        <v/>
      </c>
    </row>
    <row r="2105">
      <c r="A2105" t="inlineStr">
        <is>
          <t>PKGK23VE0003915B</t>
        </is>
      </c>
      <c r="B2105" t="inlineStr">
        <is>
          <t>M1</t>
        </is>
      </c>
      <c r="C2105">
        <f>FOC[[#This Row],[ppo_no]]&amp;FOC[[#This Row],[usage]]&amp;IFERROR(VALUE(FOC[[#This Row],[Column1]]),FOC[[#This Row],[Column1]])</f>
        <v/>
      </c>
      <c r="D2105" t="inlineStr">
        <is>
          <t>JEP0408BLU@CHINA BLUE POPCORN</t>
        </is>
      </c>
      <c r="E2105" t="n">
        <v>369</v>
      </c>
      <c r="F2105" t="n">
        <v>3</v>
      </c>
      <c r="G2105">
        <f>LEFT(FOC[[#This Row],[combo]],FIND("@",FOC[[#This Row],[combo]])-1)</f>
        <v/>
      </c>
    </row>
    <row r="2106">
      <c r="A2106" t="inlineStr">
        <is>
          <t>PKGK23VE0003915B</t>
        </is>
      </c>
      <c r="B2106" t="inlineStr">
        <is>
          <t>O</t>
        </is>
      </c>
      <c r="C2106">
        <f>FOC[[#This Row],[ppo_no]]&amp;FOC[[#This Row],[usage]]&amp;IFERROR(VALUE(FOC[[#This Row],[Column1]]),FOC[[#This Row],[Column1]])</f>
        <v/>
      </c>
      <c r="D2106" t="inlineStr">
        <is>
          <t>JEP0408COR@CORAL POPCORN</t>
        </is>
      </c>
      <c r="E2106" t="n">
        <v>3349</v>
      </c>
      <c r="F2106" t="n">
        <v>0</v>
      </c>
      <c r="G2106">
        <f>LEFT(FOC[[#This Row],[combo]],FIND("@",FOC[[#This Row],[combo]])-1)</f>
        <v/>
      </c>
    </row>
    <row r="2107">
      <c r="A2107" t="inlineStr">
        <is>
          <t>PKGK23VE0003915B</t>
        </is>
      </c>
      <c r="B2107" t="inlineStr">
        <is>
          <t>B</t>
        </is>
      </c>
      <c r="C2107">
        <f>FOC[[#This Row],[ppo_no]]&amp;FOC[[#This Row],[usage]]&amp;IFERROR(VALUE(FOC[[#This Row],[Column1]]),FOC[[#This Row],[Column1]])</f>
        <v/>
      </c>
      <c r="D2107" t="inlineStr">
        <is>
          <t>JEP0408COR@CORAL POPCORN</t>
        </is>
      </c>
      <c r="E2107" t="n">
        <v>4526.5</v>
      </c>
      <c r="F2107" t="n">
        <v>4</v>
      </c>
      <c r="G2107">
        <f>LEFT(FOC[[#This Row],[combo]],FIND("@",FOC[[#This Row],[combo]])-1)</f>
        <v/>
      </c>
    </row>
    <row r="2108">
      <c r="A2108" t="inlineStr">
        <is>
          <t>PKGK23SE0005645A</t>
        </is>
      </c>
      <c r="B2108" t="inlineStr">
        <is>
          <t>Z</t>
        </is>
      </c>
      <c r="C2108">
        <f>FOC[[#This Row],[ppo_no]]&amp;FOC[[#This Row],[usage]]&amp;IFERROR(VALUE(FOC[[#This Row],[Column1]]),FOC[[#This Row],[Column1]])</f>
        <v/>
      </c>
      <c r="D2108" t="inlineStr">
        <is>
          <t>400@WHITE</t>
        </is>
      </c>
      <c r="E2108" t="n">
        <v>933</v>
      </c>
      <c r="F2108" t="n">
        <v>12</v>
      </c>
      <c r="G2108">
        <f>LEFT(FOC[[#This Row],[combo]],FIND("@",FOC[[#This Row],[combo]])-1)</f>
        <v/>
      </c>
    </row>
    <row r="2109">
      <c r="A2109" t="inlineStr">
        <is>
          <t>PKGK23SE0005645A</t>
        </is>
      </c>
      <c r="B2109" t="inlineStr">
        <is>
          <t>Z</t>
        </is>
      </c>
      <c r="C2109">
        <f>FOC[[#This Row],[ppo_no]]&amp;FOC[[#This Row],[usage]]&amp;IFERROR(VALUE(FOC[[#This Row],[Column1]]),FOC[[#This Row],[Column1]])</f>
        <v/>
      </c>
      <c r="D2109" t="inlineStr">
        <is>
          <t>609@WHITE</t>
        </is>
      </c>
      <c r="E2109" t="n">
        <v>682</v>
      </c>
      <c r="F2109" t="n">
        <v>5</v>
      </c>
      <c r="G2109">
        <f>LEFT(FOC[[#This Row],[combo]],FIND("@",FOC[[#This Row],[combo]])-1)</f>
        <v/>
      </c>
    </row>
    <row r="2110">
      <c r="A2110" t="inlineStr">
        <is>
          <t>PKGK23SE0005646A</t>
        </is>
      </c>
      <c r="B2110" t="inlineStr">
        <is>
          <t>M2</t>
        </is>
      </c>
      <c r="C2110">
        <f>FOC[[#This Row],[ppo_no]]&amp;FOC[[#This Row],[usage]]&amp;IFERROR(VALUE(FOC[[#This Row],[Column1]]),FOC[[#This Row],[Column1]])</f>
        <v/>
      </c>
      <c r="D2110" t="inlineStr">
        <is>
          <t>423@WHITE</t>
        </is>
      </c>
      <c r="E2110" t="n">
        <v>215</v>
      </c>
      <c r="F2110" t="n">
        <v>0</v>
      </c>
      <c r="G2110">
        <f>LEFT(FOC[[#This Row],[combo]],FIND("@",FOC[[#This Row],[combo]])-1)</f>
        <v/>
      </c>
    </row>
    <row r="2111">
      <c r="A2111" t="inlineStr">
        <is>
          <t>PKGK23SE0005645A</t>
        </is>
      </c>
      <c r="B2111" t="inlineStr">
        <is>
          <t>M1</t>
        </is>
      </c>
      <c r="C2111">
        <f>FOC[[#This Row],[ppo_no]]&amp;FOC[[#This Row],[usage]]&amp;IFERROR(VALUE(FOC[[#This Row],[Column1]]),FOC[[#This Row],[Column1]])</f>
        <v/>
      </c>
      <c r="D2111" t="inlineStr">
        <is>
          <t>400@BLUE</t>
        </is>
      </c>
      <c r="E2111" t="n">
        <v>260</v>
      </c>
      <c r="F2111" t="n">
        <v>0</v>
      </c>
      <c r="G2111">
        <f>LEFT(FOC[[#This Row],[combo]],FIND("@",FOC[[#This Row],[combo]])-1)</f>
        <v/>
      </c>
    </row>
    <row r="2112">
      <c r="A2112" t="inlineStr">
        <is>
          <t>PKGK23SE0005645A</t>
        </is>
      </c>
      <c r="B2112" t="inlineStr">
        <is>
          <t>M3</t>
        </is>
      </c>
      <c r="C2112">
        <f>FOC[[#This Row],[ppo_no]]&amp;FOC[[#This Row],[usage]]&amp;IFERROR(VALUE(FOC[[#This Row],[Column1]]),FOC[[#This Row],[Column1]])</f>
        <v/>
      </c>
      <c r="D2112" t="inlineStr">
        <is>
          <t>609@BRICK</t>
        </is>
      </c>
      <c r="E2112" t="n">
        <v>99.5</v>
      </c>
      <c r="F2112" t="n">
        <v>3.5</v>
      </c>
      <c r="G2112">
        <f>LEFT(FOC[[#This Row],[combo]],FIND("@",FOC[[#This Row],[combo]])-1)</f>
        <v/>
      </c>
    </row>
    <row r="2113">
      <c r="A2113" t="inlineStr">
        <is>
          <t>PKGK23SE0005645A</t>
        </is>
      </c>
      <c r="B2113" t="inlineStr">
        <is>
          <t>R</t>
        </is>
      </c>
      <c r="C2113">
        <f>FOC[[#This Row],[ppo_no]]&amp;FOC[[#This Row],[usage]]&amp;IFERROR(VALUE(FOC[[#This Row],[Column1]]),FOC[[#This Row],[Column1]])</f>
        <v/>
      </c>
      <c r="D2113" t="inlineStr">
        <is>
          <t>609@BRICK</t>
        </is>
      </c>
      <c r="E2113" t="n">
        <v>190</v>
      </c>
      <c r="F2113" t="n">
        <v>0</v>
      </c>
      <c r="G2113">
        <f>LEFT(FOC[[#This Row],[combo]],FIND("@",FOC[[#This Row],[combo]])-1)</f>
        <v/>
      </c>
    </row>
    <row r="2114">
      <c r="A2114" t="inlineStr">
        <is>
          <t>PKGK23VE0003915B</t>
        </is>
      </c>
      <c r="B2114" t="inlineStr">
        <is>
          <t>O</t>
        </is>
      </c>
      <c r="C2114">
        <f>FOC[[#This Row],[ppo_no]]&amp;FOC[[#This Row],[usage]]&amp;IFERROR(VALUE(FOC[[#This Row],[Column1]]),FOC[[#This Row],[Column1]])</f>
        <v/>
      </c>
      <c r="D2114" t="inlineStr">
        <is>
          <t>JEP0408BLU@CHINA BLUE POPCORN</t>
        </is>
      </c>
      <c r="E2114" t="n">
        <v>5445</v>
      </c>
      <c r="F2114" t="n">
        <v>0</v>
      </c>
      <c r="G2114">
        <f>LEFT(FOC[[#This Row],[combo]],FIND("@",FOC[[#This Row],[combo]])-1)</f>
        <v/>
      </c>
    </row>
    <row r="2115">
      <c r="A2115" t="inlineStr">
        <is>
          <t>PKGK23VE0005186A</t>
        </is>
      </c>
      <c r="B2115" t="inlineStr">
        <is>
          <t>M1</t>
        </is>
      </c>
      <c r="C2115">
        <f>FOC[[#This Row],[ppo_no]]&amp;FOC[[#This Row],[usage]]&amp;IFERROR(VALUE(FOC[[#This Row],[Column1]]),FOC[[#This Row],[Column1]])</f>
        <v/>
      </c>
      <c r="D2115" t="inlineStr">
        <is>
          <t>JEX0028NAV@NAVY</t>
        </is>
      </c>
      <c r="E2115" t="n">
        <v>65.5</v>
      </c>
      <c r="F2115" t="n">
        <v>0</v>
      </c>
      <c r="G2115">
        <f>LEFT(FOC[[#This Row],[combo]],FIND("@",FOC[[#This Row],[combo]])-1)</f>
        <v/>
      </c>
    </row>
    <row r="2116">
      <c r="A2116" t="inlineStr">
        <is>
          <t>PKGK23VE0005186A</t>
        </is>
      </c>
      <c r="B2116" t="inlineStr">
        <is>
          <t>B</t>
        </is>
      </c>
      <c r="C2116">
        <f>FOC[[#This Row],[ppo_no]]&amp;FOC[[#This Row],[usage]]&amp;IFERROR(VALUE(FOC[[#This Row],[Column1]]),FOC[[#This Row],[Column1]])</f>
        <v/>
      </c>
      <c r="D2116" t="inlineStr">
        <is>
          <t>JEX0028NAV@NAVY</t>
        </is>
      </c>
      <c r="E2116" t="n">
        <v>892</v>
      </c>
      <c r="F2116" t="n">
        <v>2</v>
      </c>
      <c r="G2116">
        <f>LEFT(FOC[[#This Row],[combo]],FIND("@",FOC[[#This Row],[combo]])-1)</f>
        <v/>
      </c>
    </row>
    <row r="2117">
      <c r="A2117" t="inlineStr">
        <is>
          <t>PKGK23VE0004297C</t>
        </is>
      </c>
      <c r="B2117" t="inlineStr">
        <is>
          <t>F</t>
        </is>
      </c>
      <c r="C2117">
        <f>FOC[[#This Row],[ppo_no]]&amp;FOC[[#This Row],[usage]]&amp;IFERROR(VALUE(FOC[[#This Row],[Column1]]),FOC[[#This Row],[Column1]])</f>
        <v/>
      </c>
      <c r="D2117" t="inlineStr">
        <is>
          <t>JEP0340IDG@INDIGO MARL</t>
        </is>
      </c>
      <c r="E2117" t="n">
        <v>3689</v>
      </c>
      <c r="F2117" t="n">
        <v>0</v>
      </c>
      <c r="G2117">
        <f>LEFT(FOC[[#This Row],[combo]],FIND("@",FOC[[#This Row],[combo]])-1)</f>
        <v/>
      </c>
    </row>
    <row r="2118">
      <c r="A2118" t="inlineStr">
        <is>
          <t>PKGK23VE0004297C</t>
        </is>
      </c>
      <c r="B2118" t="inlineStr">
        <is>
          <t>O</t>
        </is>
      </c>
      <c r="C2118">
        <f>FOC[[#This Row],[ppo_no]]&amp;FOC[[#This Row],[usage]]&amp;IFERROR(VALUE(FOC[[#This Row],[Column1]]),FOC[[#This Row],[Column1]])</f>
        <v/>
      </c>
      <c r="D2118" t="inlineStr">
        <is>
          <t>JEP0340IDG@INDIGO MARL</t>
        </is>
      </c>
      <c r="E2118" t="n">
        <v>3684</v>
      </c>
      <c r="F2118" t="n">
        <v>0</v>
      </c>
      <c r="G2118">
        <f>LEFT(FOC[[#This Row],[combo]],FIND("@",FOC[[#This Row],[combo]])-1)</f>
        <v/>
      </c>
    </row>
    <row r="2119">
      <c r="A2119" t="inlineStr">
        <is>
          <t>PKGK23VE0004297C</t>
        </is>
      </c>
      <c r="B2119" t="inlineStr">
        <is>
          <t>B</t>
        </is>
      </c>
      <c r="C2119">
        <f>FOC[[#This Row],[ppo_no]]&amp;FOC[[#This Row],[usage]]&amp;IFERROR(VALUE(FOC[[#This Row],[Column1]]),FOC[[#This Row],[Column1]])</f>
        <v/>
      </c>
      <c r="D2119" t="inlineStr">
        <is>
          <t>JEP0340IDG@INDIGO MARL</t>
        </is>
      </c>
      <c r="E2119" t="n">
        <v>2244.5</v>
      </c>
      <c r="F2119" t="n">
        <v>0.5</v>
      </c>
      <c r="G2119">
        <f>LEFT(FOC[[#This Row],[combo]],FIND("@",FOC[[#This Row],[combo]])-1)</f>
        <v/>
      </c>
    </row>
    <row r="2120">
      <c r="A2120" t="inlineStr">
        <is>
          <t>PKGK23VE0005186A</t>
        </is>
      </c>
      <c r="B2120" t="inlineStr">
        <is>
          <t>R</t>
        </is>
      </c>
      <c r="C2120">
        <f>FOC[[#This Row],[ppo_no]]&amp;FOC[[#This Row],[usage]]&amp;IFERROR(VALUE(FOC[[#This Row],[Column1]]),FOC[[#This Row],[Column1]])</f>
        <v/>
      </c>
      <c r="D2120" t="inlineStr">
        <is>
          <t>JEX0028NAV@NAVY</t>
        </is>
      </c>
      <c r="E2120" t="n">
        <v>181</v>
      </c>
      <c r="F2120" t="n">
        <v>2.5</v>
      </c>
      <c r="G2120">
        <f>LEFT(FOC[[#This Row],[combo]],FIND("@",FOC[[#This Row],[combo]])-1)</f>
        <v/>
      </c>
    </row>
    <row r="2121">
      <c r="A2121" t="inlineStr">
        <is>
          <t>PKGK23VE0003915B</t>
        </is>
      </c>
      <c r="B2121" t="inlineStr">
        <is>
          <t>M1</t>
        </is>
      </c>
      <c r="C2121">
        <f>FOC[[#This Row],[ppo_no]]&amp;FOC[[#This Row],[usage]]&amp;IFERROR(VALUE(FOC[[#This Row],[Column1]]),FOC[[#This Row],[Column1]])</f>
        <v/>
      </c>
      <c r="D2121" t="inlineStr">
        <is>
          <t>JEP0408COR@CORAL POPCORN</t>
        </is>
      </c>
      <c r="E2121" t="n">
        <v>294</v>
      </c>
      <c r="F2121" t="n">
        <v>1.5</v>
      </c>
      <c r="G2121">
        <f>LEFT(FOC[[#This Row],[combo]],FIND("@",FOC[[#This Row],[combo]])-1)</f>
        <v/>
      </c>
    </row>
    <row r="2122">
      <c r="A2122" t="inlineStr">
        <is>
          <t>PKGK23VE0005186A</t>
        </is>
      </c>
      <c r="B2122" t="inlineStr">
        <is>
          <t>M1</t>
        </is>
      </c>
      <c r="C2122">
        <f>FOC[[#This Row],[ppo_no]]&amp;FOC[[#This Row],[usage]]&amp;IFERROR(VALUE(FOC[[#This Row],[Column1]]),FOC[[#This Row],[Column1]])</f>
        <v/>
      </c>
      <c r="D2122" t="inlineStr">
        <is>
          <t>JEX0028OLV@OLIVE</t>
        </is>
      </c>
      <c r="E2122" t="n">
        <v>7</v>
      </c>
      <c r="F2122" t="n">
        <v>0</v>
      </c>
      <c r="G2122">
        <f>LEFT(FOC[[#This Row],[combo]],FIND("@",FOC[[#This Row],[combo]])-1)</f>
        <v/>
      </c>
    </row>
    <row r="2123">
      <c r="A2123" t="inlineStr">
        <is>
          <t>PKGK23VE0003915B</t>
        </is>
      </c>
      <c r="B2123" t="inlineStr">
        <is>
          <t>M1</t>
        </is>
      </c>
      <c r="C2123">
        <f>FOC[[#This Row],[ppo_no]]&amp;FOC[[#This Row],[usage]]&amp;IFERROR(VALUE(FOC[[#This Row],[Column1]]),FOC[[#This Row],[Column1]])</f>
        <v/>
      </c>
      <c r="D2123" t="inlineStr">
        <is>
          <t>JEP0408PNK@LIGHT PINK POPCORN</t>
        </is>
      </c>
      <c r="E2123" t="n">
        <v>249</v>
      </c>
      <c r="F2123" t="n">
        <v>0</v>
      </c>
      <c r="G2123">
        <f>LEFT(FOC[[#This Row],[combo]],FIND("@",FOC[[#This Row],[combo]])-1)</f>
        <v/>
      </c>
    </row>
    <row r="2124">
      <c r="A2124" t="inlineStr">
        <is>
          <t>PKGK23SE0005644A</t>
        </is>
      </c>
      <c r="B2124" t="inlineStr">
        <is>
          <t>B</t>
        </is>
      </c>
      <c r="C2124">
        <f>FOC[[#This Row],[ppo_no]]&amp;FOC[[#This Row],[usage]]&amp;IFERROR(VALUE(FOC[[#This Row],[Column1]]),FOC[[#This Row],[Column1]])</f>
        <v/>
      </c>
      <c r="D2124" t="inlineStr">
        <is>
          <t>440@NAVY</t>
        </is>
      </c>
      <c r="E2124" t="n">
        <v>1827</v>
      </c>
      <c r="F2124" t="n">
        <v>35</v>
      </c>
      <c r="G2124">
        <f>LEFT(FOC[[#This Row],[combo]],FIND("@",FOC[[#This Row],[combo]])-1)</f>
        <v/>
      </c>
    </row>
    <row r="2125">
      <c r="A2125" t="inlineStr">
        <is>
          <t>PKGK23SE0005646A</t>
        </is>
      </c>
      <c r="B2125" t="inlineStr">
        <is>
          <t>B</t>
        </is>
      </c>
      <c r="C2125">
        <f>FOC[[#This Row],[ppo_no]]&amp;FOC[[#This Row],[usage]]&amp;IFERROR(VALUE(FOC[[#This Row],[Column1]]),FOC[[#This Row],[Column1]])</f>
        <v/>
      </c>
      <c r="D2125" t="inlineStr">
        <is>
          <t>423@Blue/WHITE/NAVY</t>
        </is>
      </c>
      <c r="E2125" t="n">
        <v>891.5</v>
      </c>
      <c r="F2125" t="n">
        <v>71.5</v>
      </c>
      <c r="G2125">
        <f>LEFT(FOC[[#This Row],[combo]],FIND("@",FOC[[#This Row],[combo]])-1)</f>
        <v/>
      </c>
    </row>
    <row r="2126">
      <c r="A2126" t="inlineStr">
        <is>
          <t>PKGK23SE0005646A</t>
        </is>
      </c>
      <c r="B2126" t="inlineStr">
        <is>
          <t>M4</t>
        </is>
      </c>
      <c r="C2126">
        <f>FOC[[#This Row],[ppo_no]]&amp;FOC[[#This Row],[usage]]&amp;IFERROR(VALUE(FOC[[#This Row],[Column1]]),FOC[[#This Row],[Column1]])</f>
        <v/>
      </c>
      <c r="D2126" t="inlineStr">
        <is>
          <t>423@Blue</t>
        </is>
      </c>
      <c r="E2126" t="n">
        <v>109</v>
      </c>
      <c r="F2126" t="n">
        <v>1.5</v>
      </c>
      <c r="G2126">
        <f>LEFT(FOC[[#This Row],[combo]],FIND("@",FOC[[#This Row],[combo]])-1)</f>
        <v/>
      </c>
    </row>
    <row r="2127">
      <c r="A2127" t="inlineStr">
        <is>
          <t>PKGK23SE0005639A</t>
        </is>
      </c>
      <c r="B2127" t="inlineStr">
        <is>
          <t>M2</t>
        </is>
      </c>
      <c r="C2127">
        <f>FOC[[#This Row],[ppo_no]]&amp;FOC[[#This Row],[usage]]&amp;IFERROR(VALUE(FOC[[#This Row],[Column1]]),FOC[[#This Row],[Column1]])</f>
        <v/>
      </c>
      <c r="D2127" t="inlineStr">
        <is>
          <t>497@NAVY MELANGE</t>
        </is>
      </c>
      <c r="E2127" t="n">
        <v>117</v>
      </c>
      <c r="F2127" t="n">
        <v>0</v>
      </c>
      <c r="G2127">
        <f>LEFT(FOC[[#This Row],[combo]],FIND("@",FOC[[#This Row],[combo]])-1)</f>
        <v/>
      </c>
    </row>
    <row r="2128">
      <c r="A2128" t="inlineStr">
        <is>
          <t>PKGK23SE0005644A</t>
        </is>
      </c>
      <c r="B2128" t="inlineStr">
        <is>
          <t>M1</t>
        </is>
      </c>
      <c r="C2128">
        <f>FOC[[#This Row],[ppo_no]]&amp;FOC[[#This Row],[usage]]&amp;IFERROR(VALUE(FOC[[#This Row],[Column1]]),FOC[[#This Row],[Column1]])</f>
        <v/>
      </c>
      <c r="D2128" t="inlineStr">
        <is>
          <t>440@OFF WHITE</t>
        </is>
      </c>
      <c r="E2128" t="n">
        <v>274</v>
      </c>
      <c r="F2128" t="n">
        <v>0</v>
      </c>
      <c r="G2128">
        <f>LEFT(FOC[[#This Row],[combo]],FIND("@",FOC[[#This Row],[combo]])-1)</f>
        <v/>
      </c>
    </row>
    <row r="2129">
      <c r="A2129" t="inlineStr">
        <is>
          <t>PKGK23SE0005646A</t>
        </is>
      </c>
      <c r="B2129" t="inlineStr">
        <is>
          <t>M1</t>
        </is>
      </c>
      <c r="C2129">
        <f>FOC[[#This Row],[ppo_no]]&amp;FOC[[#This Row],[usage]]&amp;IFERROR(VALUE(FOC[[#This Row],[Column1]]),FOC[[#This Row],[Column1]])</f>
        <v/>
      </c>
      <c r="D2129" t="inlineStr">
        <is>
          <t>423@NAVY</t>
        </is>
      </c>
      <c r="E2129" t="n">
        <v>219</v>
      </c>
      <c r="F2129" t="n">
        <v>15</v>
      </c>
      <c r="G2129">
        <f>LEFT(FOC[[#This Row],[combo]],FIND("@",FOC[[#This Row],[combo]])-1)</f>
        <v/>
      </c>
    </row>
    <row r="2130">
      <c r="A2130" t="inlineStr">
        <is>
          <t>PKGK23SE0005640A</t>
        </is>
      </c>
      <c r="B2130" t="inlineStr">
        <is>
          <t>B</t>
        </is>
      </c>
      <c r="C2130">
        <f>FOC[[#This Row],[ppo_no]]&amp;FOC[[#This Row],[usage]]&amp;IFERROR(VALUE(FOC[[#This Row],[Column1]]),FOC[[#This Row],[Column1]])</f>
        <v/>
      </c>
      <c r="D2130" t="inlineStr">
        <is>
          <t>440@Navy</t>
        </is>
      </c>
      <c r="E2130" t="n">
        <v>40</v>
      </c>
      <c r="F2130" t="n">
        <v>40</v>
      </c>
      <c r="G2130">
        <f>LEFT(FOC[[#This Row],[combo]],FIND("@",FOC[[#This Row],[combo]])-1)</f>
        <v/>
      </c>
    </row>
    <row r="2131">
      <c r="A2131" t="inlineStr">
        <is>
          <t>PKGK23SE0005639A</t>
        </is>
      </c>
      <c r="B2131" t="inlineStr">
        <is>
          <t>B</t>
        </is>
      </c>
      <c r="C2131">
        <f>FOC[[#This Row],[ppo_no]]&amp;FOC[[#This Row],[usage]]&amp;IFERROR(VALUE(FOC[[#This Row],[Column1]]),FOC[[#This Row],[Column1]])</f>
        <v/>
      </c>
      <c r="D2131" t="inlineStr">
        <is>
          <t>497@NAVY MELANGE</t>
        </is>
      </c>
      <c r="E2131" t="n">
        <v>1792.5</v>
      </c>
      <c r="F2131" t="n">
        <v>1.5</v>
      </c>
      <c r="G2131">
        <f>LEFT(FOC[[#This Row],[combo]],FIND("@",FOC[[#This Row],[combo]])-1)</f>
        <v/>
      </c>
    </row>
    <row r="2132">
      <c r="A2132" t="inlineStr">
        <is>
          <t>PKGK24VE0009644A</t>
        </is>
      </c>
      <c r="B2132" t="inlineStr">
        <is>
          <t>B</t>
        </is>
      </c>
      <c r="C2132">
        <f>FOC[[#This Row],[ppo_no]]&amp;FOC[[#This Row],[usage]]&amp;IFERROR(VALUE(FOC[[#This Row],[Column1]]),FOC[[#This Row],[Column1]])</f>
        <v/>
      </c>
      <c r="D2132" t="inlineStr">
        <is>
          <t>400@Blue</t>
        </is>
      </c>
      <c r="E2132" t="n">
        <v>6021.2</v>
      </c>
      <c r="F2132" t="n">
        <v>7.5</v>
      </c>
      <c r="G2132">
        <f>LEFT(FOC[[#This Row],[combo]],FIND("@",FOC[[#This Row],[combo]])-1)</f>
        <v/>
      </c>
    </row>
    <row r="2133">
      <c r="A2133" t="inlineStr">
        <is>
          <t>PKGK23SE0005645A</t>
        </is>
      </c>
      <c r="B2133" t="inlineStr">
        <is>
          <t>B</t>
        </is>
      </c>
      <c r="C2133">
        <f>FOC[[#This Row],[ppo_no]]&amp;FOC[[#This Row],[usage]]&amp;IFERROR(VALUE(FOC[[#This Row],[Column1]]),FOC[[#This Row],[Column1]])</f>
        <v/>
      </c>
      <c r="D2133" t="inlineStr">
        <is>
          <t>306@MOSS</t>
        </is>
      </c>
      <c r="E2133" t="n">
        <v>275</v>
      </c>
      <c r="F2133" t="n">
        <v>0</v>
      </c>
      <c r="G2133">
        <f>LEFT(FOC[[#This Row],[combo]],FIND("@",FOC[[#This Row],[combo]])-1)</f>
        <v/>
      </c>
    </row>
    <row r="2134">
      <c r="A2134" t="inlineStr">
        <is>
          <t>PKGK23SE0005646A</t>
        </is>
      </c>
      <c r="B2134" t="inlineStr">
        <is>
          <t>R</t>
        </is>
      </c>
      <c r="C2134">
        <f>FOC[[#This Row],[ppo_no]]&amp;FOC[[#This Row],[usage]]&amp;IFERROR(VALUE(FOC[[#This Row],[Column1]]),FOC[[#This Row],[Column1]])</f>
        <v/>
      </c>
      <c r="D2134" t="inlineStr">
        <is>
          <t>423@Blue</t>
        </is>
      </c>
      <c r="E2134" t="n">
        <v>224</v>
      </c>
      <c r="F2134" t="n">
        <v>0</v>
      </c>
      <c r="G2134">
        <f>LEFT(FOC[[#This Row],[combo]],FIND("@",FOC[[#This Row],[combo]])-1)</f>
        <v/>
      </c>
    </row>
    <row r="2135">
      <c r="A2135" t="inlineStr">
        <is>
          <t>PKGK23SE0005645A</t>
        </is>
      </c>
      <c r="B2135" t="inlineStr">
        <is>
          <t>Y</t>
        </is>
      </c>
      <c r="C2135">
        <f>FOC[[#This Row],[ppo_no]]&amp;FOC[[#This Row],[usage]]&amp;IFERROR(VALUE(FOC[[#This Row],[Column1]]),FOC[[#This Row],[Column1]])</f>
        <v/>
      </c>
      <c r="D2135" t="inlineStr">
        <is>
          <t>400@BLUE</t>
        </is>
      </c>
      <c r="E2135" t="n">
        <v>3836</v>
      </c>
      <c r="F2135" t="n">
        <v>21</v>
      </c>
      <c r="G2135">
        <f>LEFT(FOC[[#This Row],[combo]],FIND("@",FOC[[#This Row],[combo]])-1)</f>
        <v/>
      </c>
    </row>
    <row r="2136">
      <c r="A2136" t="inlineStr">
        <is>
          <t>PKGK23SE0005644A</t>
        </is>
      </c>
      <c r="B2136" t="inlineStr">
        <is>
          <t>R</t>
        </is>
      </c>
      <c r="C2136">
        <f>FOC[[#This Row],[ppo_no]]&amp;FOC[[#This Row],[usage]]&amp;IFERROR(VALUE(FOC[[#This Row],[Column1]]),FOC[[#This Row],[Column1]])</f>
        <v/>
      </c>
      <c r="D2136" t="inlineStr">
        <is>
          <t>440@NAVY</t>
        </is>
      </c>
      <c r="E2136" t="n">
        <v>95.5</v>
      </c>
      <c r="F2136" t="n">
        <v>2.5</v>
      </c>
      <c r="G2136">
        <f>LEFT(FOC[[#This Row],[combo]],FIND("@",FOC[[#This Row],[combo]])-1)</f>
        <v/>
      </c>
    </row>
    <row r="2137">
      <c r="A2137" t="inlineStr">
        <is>
          <t>PKGK23SE0005977A</t>
        </is>
      </c>
      <c r="B2137" t="inlineStr">
        <is>
          <t>B</t>
        </is>
      </c>
      <c r="C2137">
        <f>FOC[[#This Row],[ppo_no]]&amp;FOC[[#This Row],[usage]]&amp;IFERROR(VALUE(FOC[[#This Row],[Column1]]),FOC[[#This Row],[Column1]])</f>
        <v/>
      </c>
      <c r="D2137" t="inlineStr">
        <is>
          <t>440@NAVY</t>
        </is>
      </c>
      <c r="E2137" t="n">
        <v>1855</v>
      </c>
      <c r="F2137" t="n">
        <v>4</v>
      </c>
      <c r="G2137">
        <f>LEFT(FOC[[#This Row],[combo]],FIND("@",FOC[[#This Row],[combo]])-1)</f>
        <v/>
      </c>
    </row>
    <row r="2138">
      <c r="A2138" t="inlineStr">
        <is>
          <t>PKGK24VE0009645A</t>
        </is>
      </c>
      <c r="B2138" t="inlineStr">
        <is>
          <t>B</t>
        </is>
      </c>
      <c r="C2138">
        <f>FOC[[#This Row],[ppo_no]]&amp;FOC[[#This Row],[usage]]&amp;IFERROR(VALUE(FOC[[#This Row],[Column1]]),FOC[[#This Row],[Column1]])</f>
        <v/>
      </c>
      <c r="D2138" t="inlineStr">
        <is>
          <t>326@SAGE</t>
        </is>
      </c>
      <c r="E2138" t="n">
        <v>2403.5</v>
      </c>
      <c r="F2138" t="n">
        <v>0.5</v>
      </c>
      <c r="G2138">
        <f>LEFT(FOC[[#This Row],[combo]],FIND("@",FOC[[#This Row],[combo]])-1)</f>
        <v/>
      </c>
    </row>
    <row r="2139">
      <c r="A2139" t="inlineStr">
        <is>
          <t>PKGK24VE0009645A</t>
        </is>
      </c>
      <c r="B2139" t="inlineStr">
        <is>
          <t>O</t>
        </is>
      </c>
      <c r="C2139">
        <f>FOC[[#This Row],[ppo_no]]&amp;FOC[[#This Row],[usage]]&amp;IFERROR(VALUE(FOC[[#This Row],[Column1]]),FOC[[#This Row],[Column1]])</f>
        <v/>
      </c>
      <c r="D2139" t="inlineStr">
        <is>
          <t>326@WHITE</t>
        </is>
      </c>
      <c r="E2139" t="n">
        <v>2344</v>
      </c>
      <c r="F2139" t="n">
        <v>0</v>
      </c>
      <c r="G2139">
        <f>LEFT(FOC[[#This Row],[combo]],FIND("@",FOC[[#This Row],[combo]])-1)</f>
        <v/>
      </c>
    </row>
    <row r="2140">
      <c r="A2140" t="inlineStr">
        <is>
          <t>PKGK23VE0009632A</t>
        </is>
      </c>
      <c r="B2140" t="inlineStr">
        <is>
          <t>Y</t>
        </is>
      </c>
      <c r="C2140">
        <f>FOC[[#This Row],[ppo_no]]&amp;FOC[[#This Row],[usage]]&amp;IFERROR(VALUE(FOC[[#This Row],[Column1]]),FOC[[#This Row],[Column1]])</f>
        <v/>
      </c>
      <c r="D2140" t="inlineStr">
        <is>
          <t>400@BLUE</t>
        </is>
      </c>
      <c r="E2140" t="n">
        <v>1707</v>
      </c>
      <c r="F2140" t="n">
        <v>32</v>
      </c>
      <c r="G2140">
        <f>LEFT(FOC[[#This Row],[combo]],FIND("@",FOC[[#This Row],[combo]])-1)</f>
        <v/>
      </c>
    </row>
    <row r="2141">
      <c r="A2141" t="inlineStr">
        <is>
          <t>PKGK24VE0009633A</t>
        </is>
      </c>
      <c r="B2141" t="inlineStr">
        <is>
          <t>Z</t>
        </is>
      </c>
      <c r="C2141">
        <f>FOC[[#This Row],[ppo_no]]&amp;FOC[[#This Row],[usage]]&amp;IFERROR(VALUE(FOC[[#This Row],[Column1]]),FOC[[#This Row],[Column1]])</f>
        <v/>
      </c>
      <c r="D2141" t="inlineStr">
        <is>
          <t>400@White</t>
        </is>
      </c>
      <c r="E2141" t="n">
        <v>685</v>
      </c>
      <c r="F2141" t="n">
        <v>43</v>
      </c>
      <c r="G2141">
        <f>LEFT(FOC[[#This Row],[combo]],FIND("@",FOC[[#This Row],[combo]])-1)</f>
        <v/>
      </c>
    </row>
    <row r="2142">
      <c r="A2142" t="inlineStr">
        <is>
          <t>PKGK24VE0009633A</t>
        </is>
      </c>
      <c r="B2142" t="inlineStr">
        <is>
          <t>Y</t>
        </is>
      </c>
      <c r="C2142">
        <f>FOC[[#This Row],[ppo_no]]&amp;FOC[[#This Row],[usage]]&amp;IFERROR(VALUE(FOC[[#This Row],[Column1]]),FOC[[#This Row],[Column1]])</f>
        <v/>
      </c>
      <c r="D2142" t="inlineStr">
        <is>
          <t>400@Navy</t>
        </is>
      </c>
      <c r="E2142" t="n">
        <v>2919</v>
      </c>
      <c r="F2142" t="n">
        <v>26</v>
      </c>
      <c r="G2142">
        <f>LEFT(FOC[[#This Row],[combo]],FIND("@",FOC[[#This Row],[combo]])-1)</f>
        <v/>
      </c>
    </row>
    <row r="2143">
      <c r="A2143" t="inlineStr">
        <is>
          <t>PKGK24VE0009645A</t>
        </is>
      </c>
      <c r="B2143" t="inlineStr">
        <is>
          <t>Z</t>
        </is>
      </c>
      <c r="C2143">
        <f>FOC[[#This Row],[ppo_no]]&amp;FOC[[#This Row],[usage]]&amp;IFERROR(VALUE(FOC[[#This Row],[Column1]]),FOC[[#This Row],[Column1]])</f>
        <v/>
      </c>
      <c r="D2143" t="inlineStr">
        <is>
          <t>326@SAGE</t>
        </is>
      </c>
      <c r="E2143" t="n">
        <v>916</v>
      </c>
      <c r="F2143" t="n">
        <v>8</v>
      </c>
      <c r="G2143">
        <f>LEFT(FOC[[#This Row],[combo]],FIND("@",FOC[[#This Row],[combo]])-1)</f>
        <v/>
      </c>
    </row>
    <row r="2144">
      <c r="A2144" t="inlineStr">
        <is>
          <t>PKGK24VE0009633A</t>
        </is>
      </c>
      <c r="B2144" t="inlineStr">
        <is>
          <t>M4</t>
        </is>
      </c>
      <c r="C2144">
        <f>FOC[[#This Row],[ppo_no]]&amp;FOC[[#This Row],[usage]]&amp;IFERROR(VALUE(FOC[[#This Row],[Column1]]),FOC[[#This Row],[Column1]])</f>
        <v/>
      </c>
      <c r="D2144" t="inlineStr">
        <is>
          <t>400@White</t>
        </is>
      </c>
      <c r="E2144" t="n">
        <v>202.5</v>
      </c>
      <c r="F2144" t="n">
        <v>5</v>
      </c>
      <c r="G2144">
        <f>LEFT(FOC[[#This Row],[combo]],FIND("@",FOC[[#This Row],[combo]])-1)</f>
        <v/>
      </c>
    </row>
    <row r="2145">
      <c r="A2145" t="inlineStr">
        <is>
          <t>PKGK23SE0009581A</t>
        </is>
      </c>
      <c r="B2145" t="inlineStr">
        <is>
          <t>Z</t>
        </is>
      </c>
      <c r="C2145">
        <f>FOC[[#This Row],[ppo_no]]&amp;FOC[[#This Row],[usage]]&amp;IFERROR(VALUE(FOC[[#This Row],[Column1]]),FOC[[#This Row],[Column1]])</f>
        <v/>
      </c>
      <c r="D2145" t="inlineStr">
        <is>
          <t>600@White</t>
        </is>
      </c>
      <c r="E2145" t="n">
        <v>104</v>
      </c>
      <c r="F2145" t="n">
        <v>0</v>
      </c>
      <c r="G2145">
        <f>LEFT(FOC[[#This Row],[combo]],FIND("@",FOC[[#This Row],[combo]])-1)</f>
        <v/>
      </c>
    </row>
    <row r="2146">
      <c r="A2146" t="inlineStr">
        <is>
          <t>PKGK23VE0009632A</t>
        </is>
      </c>
      <c r="B2146" t="inlineStr">
        <is>
          <t>Z</t>
        </is>
      </c>
      <c r="C2146">
        <f>FOC[[#This Row],[ppo_no]]&amp;FOC[[#This Row],[usage]]&amp;IFERROR(VALUE(FOC[[#This Row],[Column1]]),FOC[[#This Row],[Column1]])</f>
        <v/>
      </c>
      <c r="D2146" t="inlineStr">
        <is>
          <t>400@White</t>
        </is>
      </c>
      <c r="E2146" t="n">
        <v>605</v>
      </c>
      <c r="F2146" t="n">
        <v>7</v>
      </c>
      <c r="G2146">
        <f>LEFT(FOC[[#This Row],[combo]],FIND("@",FOC[[#This Row],[combo]])-1)</f>
        <v/>
      </c>
    </row>
    <row r="2147">
      <c r="A2147" t="inlineStr">
        <is>
          <t>PKGK23VE0009632A</t>
        </is>
      </c>
      <c r="B2147" t="inlineStr">
        <is>
          <t>M3</t>
        </is>
      </c>
      <c r="C2147">
        <f>FOC[[#This Row],[ppo_no]]&amp;FOC[[#This Row],[usage]]&amp;IFERROR(VALUE(FOC[[#This Row],[Column1]]),FOC[[#This Row],[Column1]])</f>
        <v/>
      </c>
      <c r="D2147" t="inlineStr">
        <is>
          <t>400@White</t>
        </is>
      </c>
      <c r="E2147" t="n">
        <v>96</v>
      </c>
      <c r="F2147" t="n">
        <v>0.5</v>
      </c>
      <c r="G2147">
        <f>LEFT(FOC[[#This Row],[combo]],FIND("@",FOC[[#This Row],[combo]])-1)</f>
        <v/>
      </c>
    </row>
    <row r="2148">
      <c r="A2148" t="inlineStr">
        <is>
          <t>PKGK23VE0009632A</t>
        </is>
      </c>
      <c r="B2148" t="inlineStr">
        <is>
          <t>B</t>
        </is>
      </c>
      <c r="C2148">
        <f>FOC[[#This Row],[ppo_no]]&amp;FOC[[#This Row],[usage]]&amp;IFERROR(VALUE(FOC[[#This Row],[Column1]]),FOC[[#This Row],[Column1]])</f>
        <v/>
      </c>
      <c r="D2148" t="inlineStr">
        <is>
          <t>400@BLUE</t>
        </is>
      </c>
      <c r="E2148" t="n">
        <v>3185.5</v>
      </c>
      <c r="F2148" t="n">
        <v>0</v>
      </c>
      <c r="G2148">
        <f>LEFT(FOC[[#This Row],[combo]],FIND("@",FOC[[#This Row],[combo]])-1)</f>
        <v/>
      </c>
    </row>
    <row r="2149">
      <c r="A2149" t="inlineStr">
        <is>
          <t>PKGK23VE0003915B</t>
        </is>
      </c>
      <c r="B2149" t="inlineStr">
        <is>
          <t>O</t>
        </is>
      </c>
      <c r="C2149">
        <f>FOC[[#This Row],[ppo_no]]&amp;FOC[[#This Row],[usage]]&amp;IFERROR(VALUE(FOC[[#This Row],[Column1]]),FOC[[#This Row],[Column1]])</f>
        <v/>
      </c>
      <c r="D2149" t="inlineStr">
        <is>
          <t>JEP0408GRN@GREEN POPCORN</t>
        </is>
      </c>
      <c r="E2149" t="n">
        <v>4544</v>
      </c>
      <c r="F2149" t="n">
        <v>0</v>
      </c>
      <c r="G2149">
        <f>LEFT(FOC[[#This Row],[combo]],FIND("@",FOC[[#This Row],[combo]])-1)</f>
        <v/>
      </c>
    </row>
    <row r="2150">
      <c r="A2150" t="inlineStr">
        <is>
          <t>PKGK24VE0009633A</t>
        </is>
      </c>
      <c r="B2150" t="inlineStr">
        <is>
          <t>B</t>
        </is>
      </c>
      <c r="C2150">
        <f>FOC[[#This Row],[ppo_no]]&amp;FOC[[#This Row],[usage]]&amp;IFERROR(VALUE(FOC[[#This Row],[Column1]]),FOC[[#This Row],[Column1]])</f>
        <v/>
      </c>
      <c r="D2150" t="inlineStr">
        <is>
          <t>400@BLUE</t>
        </is>
      </c>
      <c r="E2150" t="n">
        <v>4094</v>
      </c>
      <c r="F2150" t="n">
        <v>27</v>
      </c>
      <c r="G2150">
        <f>LEFT(FOC[[#This Row],[combo]],FIND("@",FOC[[#This Row],[combo]])-1)</f>
        <v/>
      </c>
    </row>
    <row r="2151">
      <c r="A2151" t="inlineStr">
        <is>
          <t>PKGK24VE0009635A</t>
        </is>
      </c>
      <c r="B2151" t="inlineStr">
        <is>
          <t>B</t>
        </is>
      </c>
      <c r="C2151">
        <f>FOC[[#This Row],[ppo_no]]&amp;FOC[[#This Row],[usage]]&amp;IFERROR(VALUE(FOC[[#This Row],[Column1]]),FOC[[#This Row],[Column1]])</f>
        <v/>
      </c>
      <c r="D2151" t="inlineStr">
        <is>
          <t>800@ORANGE</t>
        </is>
      </c>
      <c r="E2151" t="n">
        <v>2478</v>
      </c>
      <c r="F2151" t="n">
        <v>5.5</v>
      </c>
      <c r="G2151">
        <f>LEFT(FOC[[#This Row],[combo]],FIND("@",FOC[[#This Row],[combo]])-1)</f>
        <v/>
      </c>
    </row>
    <row r="2152">
      <c r="A2152" t="inlineStr">
        <is>
          <t>PKGK24VE0009644A</t>
        </is>
      </c>
      <c r="B2152" t="inlineStr">
        <is>
          <t>F</t>
        </is>
      </c>
      <c r="C2152">
        <f>FOC[[#This Row],[ppo_no]]&amp;FOC[[#This Row],[usage]]&amp;IFERROR(VALUE(FOC[[#This Row],[Column1]]),FOC[[#This Row],[Column1]])</f>
        <v/>
      </c>
      <c r="D2152" t="inlineStr">
        <is>
          <t>434@DEEP BLUE</t>
        </is>
      </c>
      <c r="E2152" t="n">
        <v>19104</v>
      </c>
      <c r="F2152" t="n">
        <v>0</v>
      </c>
      <c r="G2152">
        <f>LEFT(FOC[[#This Row],[combo]],FIND("@",FOC[[#This Row],[combo]])-1)</f>
        <v/>
      </c>
    </row>
    <row r="2153">
      <c r="A2153" t="inlineStr">
        <is>
          <t>PKGK24VE0009644A</t>
        </is>
      </c>
      <c r="B2153" t="inlineStr">
        <is>
          <t>O</t>
        </is>
      </c>
      <c r="C2153">
        <f>FOC[[#This Row],[ppo_no]]&amp;FOC[[#This Row],[usage]]&amp;IFERROR(VALUE(FOC[[#This Row],[Column1]]),FOC[[#This Row],[Column1]])</f>
        <v/>
      </c>
      <c r="D2153" t="inlineStr">
        <is>
          <t>434@DEEP BLUE</t>
        </is>
      </c>
      <c r="E2153" t="n">
        <v>9547</v>
      </c>
      <c r="F2153" t="n">
        <v>0</v>
      </c>
      <c r="G2153">
        <f>LEFT(FOC[[#This Row],[combo]],FIND("@",FOC[[#This Row],[combo]])-1)</f>
        <v/>
      </c>
    </row>
    <row r="2154">
      <c r="A2154" t="inlineStr">
        <is>
          <t>PKGK23VE0004297D</t>
        </is>
      </c>
      <c r="B2154" t="inlineStr">
        <is>
          <t>F</t>
        </is>
      </c>
      <c r="C2154">
        <f>FOC[[#This Row],[ppo_no]]&amp;FOC[[#This Row],[usage]]&amp;IFERROR(VALUE(FOC[[#This Row],[Column1]]),FOC[[#This Row],[Column1]])</f>
        <v/>
      </c>
      <c r="D2154" t="inlineStr">
        <is>
          <t>JEP0340GRY@GREY MARL</t>
        </is>
      </c>
      <c r="E2154" t="n">
        <v>2849</v>
      </c>
      <c r="F2154" t="n">
        <v>0</v>
      </c>
      <c r="G2154">
        <f>LEFT(FOC[[#This Row],[combo]],FIND("@",FOC[[#This Row],[combo]])-1)</f>
        <v/>
      </c>
    </row>
    <row r="2155">
      <c r="A2155" t="inlineStr">
        <is>
          <t>PKGK23VE0004297D</t>
        </is>
      </c>
      <c r="B2155" t="inlineStr">
        <is>
          <t>F</t>
        </is>
      </c>
      <c r="C2155">
        <f>FOC[[#This Row],[ppo_no]]&amp;FOC[[#This Row],[usage]]&amp;IFERROR(VALUE(FOC[[#This Row],[Column1]]),FOC[[#This Row],[Column1]])</f>
        <v/>
      </c>
      <c r="D2155" t="inlineStr">
        <is>
          <t>JEP0340IDG@INDIGO MARL</t>
        </is>
      </c>
      <c r="E2155" t="n">
        <v>5439</v>
      </c>
      <c r="F2155" t="n">
        <v>0</v>
      </c>
      <c r="G2155">
        <f>LEFT(FOC[[#This Row],[combo]],FIND("@",FOC[[#This Row],[combo]])-1)</f>
        <v/>
      </c>
    </row>
    <row r="2156">
      <c r="A2156" t="inlineStr">
        <is>
          <t>PKGK23VE0003915B</t>
        </is>
      </c>
      <c r="B2156" t="inlineStr">
        <is>
          <t>B</t>
        </is>
      </c>
      <c r="C2156">
        <f>FOC[[#This Row],[ppo_no]]&amp;FOC[[#This Row],[usage]]&amp;IFERROR(VALUE(FOC[[#This Row],[Column1]]),FOC[[#This Row],[Column1]])</f>
        <v/>
      </c>
      <c r="D2156" t="inlineStr">
        <is>
          <t>JEP0408WHT@WHITE POPCORN</t>
        </is>
      </c>
      <c r="E2156" t="n">
        <v>8038</v>
      </c>
      <c r="F2156" t="n">
        <v>1</v>
      </c>
      <c r="G2156">
        <f>LEFT(FOC[[#This Row],[combo]],FIND("@",FOC[[#This Row],[combo]])-1)</f>
        <v/>
      </c>
    </row>
    <row r="2157">
      <c r="A2157" t="inlineStr">
        <is>
          <t>PKGK23SE0009581A</t>
        </is>
      </c>
      <c r="B2157" t="inlineStr">
        <is>
          <t>M1</t>
        </is>
      </c>
      <c r="C2157">
        <f>FOC[[#This Row],[ppo_no]]&amp;FOC[[#This Row],[usage]]&amp;IFERROR(VALUE(FOC[[#This Row],[Column1]]),FOC[[#This Row],[Column1]])</f>
        <v/>
      </c>
      <c r="D2157" t="inlineStr">
        <is>
          <t>600@Grey</t>
        </is>
      </c>
      <c r="E2157" t="n">
        <v>82</v>
      </c>
      <c r="F2157" t="n">
        <v>0</v>
      </c>
      <c r="G2157">
        <f>LEFT(FOC[[#This Row],[combo]],FIND("@",FOC[[#This Row],[combo]])-1)</f>
        <v/>
      </c>
    </row>
    <row r="2158">
      <c r="A2158" t="inlineStr">
        <is>
          <t>PKGK23VE0009632A</t>
        </is>
      </c>
      <c r="B2158" t="inlineStr">
        <is>
          <t>M1</t>
        </is>
      </c>
      <c r="C2158">
        <f>FOC[[#This Row],[ppo_no]]&amp;FOC[[#This Row],[usage]]&amp;IFERROR(VALUE(FOC[[#This Row],[Column1]]),FOC[[#This Row],[Column1]])</f>
        <v/>
      </c>
      <c r="D2158" t="inlineStr">
        <is>
          <t>400@White</t>
        </is>
      </c>
      <c r="E2158" t="n">
        <v>210.5</v>
      </c>
      <c r="F2158" t="n">
        <v>0</v>
      </c>
      <c r="G2158">
        <f>LEFT(FOC[[#This Row],[combo]],FIND("@",FOC[[#This Row],[combo]])-1)</f>
        <v/>
      </c>
    </row>
    <row r="2159">
      <c r="A2159" t="inlineStr">
        <is>
          <t>PKGK24VE0009645A</t>
        </is>
      </c>
      <c r="B2159" t="inlineStr">
        <is>
          <t>M1</t>
        </is>
      </c>
      <c r="C2159">
        <f>FOC[[#This Row],[ppo_no]]&amp;FOC[[#This Row],[usage]]&amp;IFERROR(VALUE(FOC[[#This Row],[Column1]]),FOC[[#This Row],[Column1]])</f>
        <v/>
      </c>
      <c r="D2159" t="inlineStr">
        <is>
          <t>326@WHITE</t>
        </is>
      </c>
      <c r="E2159" t="n">
        <v>210.5</v>
      </c>
      <c r="F2159" t="n">
        <v>0</v>
      </c>
      <c r="G2159">
        <f>LEFT(FOC[[#This Row],[combo]],FIND("@",FOC[[#This Row],[combo]])-1)</f>
        <v/>
      </c>
    </row>
    <row r="2160">
      <c r="A2160" t="inlineStr">
        <is>
          <t>PKGK24VE0009644A</t>
        </is>
      </c>
      <c r="B2160" t="inlineStr">
        <is>
          <t>B</t>
        </is>
      </c>
      <c r="C2160">
        <f>FOC[[#This Row],[ppo_no]]&amp;FOC[[#This Row],[usage]]&amp;IFERROR(VALUE(FOC[[#This Row],[Column1]]),FOC[[#This Row],[Column1]])</f>
        <v/>
      </c>
      <c r="D2160" t="inlineStr">
        <is>
          <t>010@CHARCOAL</t>
        </is>
      </c>
      <c r="E2160" t="n">
        <v>6082.5</v>
      </c>
      <c r="F2160" t="n">
        <v>230</v>
      </c>
      <c r="G2160">
        <f>LEFT(FOC[[#This Row],[combo]],FIND("@",FOC[[#This Row],[combo]])-1)</f>
        <v/>
      </c>
    </row>
    <row r="2161">
      <c r="A2161" t="inlineStr">
        <is>
          <t>PKGK23SE0009581A</t>
        </is>
      </c>
      <c r="B2161" t="inlineStr">
        <is>
          <t>Z</t>
        </is>
      </c>
      <c r="C2161">
        <f>FOC[[#This Row],[ppo_no]]&amp;FOC[[#This Row],[usage]]&amp;IFERROR(VALUE(FOC[[#This Row],[Column1]]),FOC[[#This Row],[Column1]])</f>
        <v/>
      </c>
      <c r="D2161" t="inlineStr">
        <is>
          <t>400@Navy</t>
        </is>
      </c>
      <c r="E2161" t="n">
        <v>153</v>
      </c>
      <c r="F2161" t="n">
        <v>0</v>
      </c>
      <c r="G2161">
        <f>LEFT(FOC[[#This Row],[combo]],FIND("@",FOC[[#This Row],[combo]])-1)</f>
        <v/>
      </c>
    </row>
    <row r="2162">
      <c r="A2162" t="inlineStr">
        <is>
          <t>PKGK23SE0009581A</t>
        </is>
      </c>
      <c r="B2162" t="inlineStr">
        <is>
          <t>Z</t>
        </is>
      </c>
      <c r="C2162">
        <f>FOC[[#This Row],[ppo_no]]&amp;FOC[[#This Row],[usage]]&amp;IFERROR(VALUE(FOC[[#This Row],[Column1]]),FOC[[#This Row],[Column1]])</f>
        <v/>
      </c>
      <c r="D2162" t="inlineStr">
        <is>
          <t>300@Navy</t>
        </is>
      </c>
      <c r="E2162" t="n">
        <v>127</v>
      </c>
      <c r="F2162" t="n">
        <v>0</v>
      </c>
      <c r="G2162">
        <f>LEFT(FOC[[#This Row],[combo]],FIND("@",FOC[[#This Row],[combo]])-1)</f>
        <v/>
      </c>
    </row>
    <row r="2163">
      <c r="A2163" t="inlineStr">
        <is>
          <t>PKGK24VE0009635A</t>
        </is>
      </c>
      <c r="B2163" t="inlineStr">
        <is>
          <t>M3</t>
        </is>
      </c>
      <c r="C2163">
        <f>FOC[[#This Row],[ppo_no]]&amp;FOC[[#This Row],[usage]]&amp;IFERROR(VALUE(FOC[[#This Row],[Column1]]),FOC[[#This Row],[Column1]])</f>
        <v/>
      </c>
      <c r="D2163" t="inlineStr">
        <is>
          <t>800@ORANGE</t>
        </is>
      </c>
      <c r="E2163" t="n">
        <v>82</v>
      </c>
      <c r="F2163" t="n">
        <v>0</v>
      </c>
      <c r="G2163">
        <f>LEFT(FOC[[#This Row],[combo]],FIND("@",FOC[[#This Row],[combo]])-1)</f>
        <v/>
      </c>
    </row>
    <row r="2164">
      <c r="A2164" t="inlineStr">
        <is>
          <t>PKGK23VE0009632A</t>
        </is>
      </c>
      <c r="B2164" t="inlineStr">
        <is>
          <t>R</t>
        </is>
      </c>
      <c r="C2164">
        <f>FOC[[#This Row],[ppo_no]]&amp;FOC[[#This Row],[usage]]&amp;IFERROR(VALUE(FOC[[#This Row],[Column1]]),FOC[[#This Row],[Column1]])</f>
        <v/>
      </c>
      <c r="D2164" t="inlineStr">
        <is>
          <t>400@BLUE</t>
        </is>
      </c>
      <c r="E2164" t="n">
        <v>169</v>
      </c>
      <c r="F2164" t="n">
        <v>0</v>
      </c>
      <c r="G2164">
        <f>LEFT(FOC[[#This Row],[combo]],FIND("@",FOC[[#This Row],[combo]])-1)</f>
        <v/>
      </c>
    </row>
    <row r="2165">
      <c r="A2165" t="inlineStr">
        <is>
          <t>PKGK24VE0009635A</t>
        </is>
      </c>
      <c r="B2165" t="inlineStr">
        <is>
          <t>Y3</t>
        </is>
      </c>
      <c r="C2165">
        <f>FOC[[#This Row],[ppo_no]]&amp;FOC[[#This Row],[usage]]&amp;IFERROR(VALUE(FOC[[#This Row],[Column1]]),FOC[[#This Row],[Column1]])</f>
        <v/>
      </c>
      <c r="D2165" t="inlineStr">
        <is>
          <t>800@WHITE</t>
        </is>
      </c>
      <c r="E2165" t="n">
        <v>744</v>
      </c>
      <c r="F2165" t="n">
        <v>15</v>
      </c>
      <c r="G2165">
        <f>LEFT(FOC[[#This Row],[combo]],FIND("@",FOC[[#This Row],[combo]])-1)</f>
        <v/>
      </c>
    </row>
    <row r="2166">
      <c r="A2166" t="inlineStr">
        <is>
          <t>PKGK23SE0009581A</t>
        </is>
      </c>
      <c r="B2166" t="inlineStr">
        <is>
          <t>M1</t>
        </is>
      </c>
      <c r="C2166">
        <f>FOC[[#This Row],[ppo_no]]&amp;FOC[[#This Row],[usage]]&amp;IFERROR(VALUE(FOC[[#This Row],[Column1]]),FOC[[#This Row],[Column1]])</f>
        <v/>
      </c>
      <c r="D2166" t="inlineStr">
        <is>
          <t>300@Grey</t>
        </is>
      </c>
      <c r="E2166" t="n">
        <v>98</v>
      </c>
      <c r="F2166" t="n">
        <v>0</v>
      </c>
      <c r="G2166">
        <f>LEFT(FOC[[#This Row],[combo]],FIND("@",FOC[[#This Row],[combo]])-1)</f>
        <v/>
      </c>
    </row>
    <row r="2167">
      <c r="A2167" t="inlineStr">
        <is>
          <t>PKGK23SE0009581A</t>
        </is>
      </c>
      <c r="B2167" t="inlineStr">
        <is>
          <t>M1</t>
        </is>
      </c>
      <c r="C2167">
        <f>FOC[[#This Row],[ppo_no]]&amp;FOC[[#This Row],[usage]]&amp;IFERROR(VALUE(FOC[[#This Row],[Column1]]),FOC[[#This Row],[Column1]])</f>
        <v/>
      </c>
      <c r="D2167" t="inlineStr">
        <is>
          <t>400@Grey</t>
        </is>
      </c>
      <c r="E2167" t="n">
        <v>116</v>
      </c>
      <c r="F2167" t="n">
        <v>0</v>
      </c>
      <c r="G2167">
        <f>LEFT(FOC[[#This Row],[combo]],FIND("@",FOC[[#This Row],[combo]])-1)</f>
        <v/>
      </c>
    </row>
    <row r="2168">
      <c r="A2168" t="inlineStr">
        <is>
          <t>PKGK24VE0009657A</t>
        </is>
      </c>
      <c r="B2168" t="inlineStr">
        <is>
          <t>B</t>
        </is>
      </c>
      <c r="C2168">
        <f>FOC[[#This Row],[ppo_no]]&amp;FOC[[#This Row],[usage]]&amp;IFERROR(VALUE(FOC[[#This Row],[Column1]]),FOC[[#This Row],[Column1]])</f>
        <v/>
      </c>
      <c r="D2168" t="inlineStr">
        <is>
          <t>440@NAVY</t>
        </is>
      </c>
      <c r="E2168" t="n">
        <v>4735.5</v>
      </c>
      <c r="F2168" t="n">
        <v>3</v>
      </c>
      <c r="G2168">
        <f>LEFT(FOC[[#This Row],[combo]],FIND("@",FOC[[#This Row],[combo]])-1)</f>
        <v/>
      </c>
    </row>
    <row r="2169">
      <c r="A2169" t="inlineStr">
        <is>
          <t>PKGK24VE0009644A</t>
        </is>
      </c>
      <c r="B2169" t="inlineStr">
        <is>
          <t>M1</t>
        </is>
      </c>
      <c r="C2169">
        <f>FOC[[#This Row],[ppo_no]]&amp;FOC[[#This Row],[usage]]&amp;IFERROR(VALUE(FOC[[#This Row],[Column1]]),FOC[[#This Row],[Column1]])</f>
        <v/>
      </c>
      <c r="D2169" t="inlineStr">
        <is>
          <t>440@Navy</t>
        </is>
      </c>
      <c r="E2169" t="n">
        <v>239.5</v>
      </c>
      <c r="F2169" t="n">
        <v>3.5</v>
      </c>
      <c r="G2169">
        <f>LEFT(FOC[[#This Row],[combo]],FIND("@",FOC[[#This Row],[combo]])-1)</f>
        <v/>
      </c>
    </row>
    <row r="2170">
      <c r="A2170" t="inlineStr">
        <is>
          <t>PKGK24VE0009644A</t>
        </is>
      </c>
      <c r="B2170" t="inlineStr">
        <is>
          <t>M1</t>
        </is>
      </c>
      <c r="C2170">
        <f>FOC[[#This Row],[ppo_no]]&amp;FOC[[#This Row],[usage]]&amp;IFERROR(VALUE(FOC[[#This Row],[Column1]]),FOC[[#This Row],[Column1]])</f>
        <v/>
      </c>
      <c r="D2170" t="inlineStr">
        <is>
          <t>434@DEEP BLUE</t>
        </is>
      </c>
      <c r="E2170" t="n">
        <v>174.5</v>
      </c>
      <c r="F2170" t="n">
        <v>0</v>
      </c>
      <c r="G2170">
        <f>LEFT(FOC[[#This Row],[combo]],FIND("@",FOC[[#This Row],[combo]])-1)</f>
        <v/>
      </c>
    </row>
    <row r="2171">
      <c r="A2171" t="inlineStr">
        <is>
          <t>PKGK24VE0009643A</t>
        </is>
      </c>
      <c r="B2171" t="inlineStr">
        <is>
          <t>B</t>
        </is>
      </c>
      <c r="C2171">
        <f>FOC[[#This Row],[ppo_no]]&amp;FOC[[#This Row],[usage]]&amp;IFERROR(VALUE(FOC[[#This Row],[Column1]]),FOC[[#This Row],[Column1]])</f>
        <v/>
      </c>
      <c r="D2171" t="inlineStr">
        <is>
          <t>020@GREY</t>
        </is>
      </c>
      <c r="E2171" t="n">
        <v>1503.5</v>
      </c>
      <c r="F2171" t="n">
        <v>0</v>
      </c>
      <c r="G2171">
        <f>LEFT(FOC[[#This Row],[combo]],FIND("@",FOC[[#This Row],[combo]])-1)</f>
        <v/>
      </c>
    </row>
    <row r="2172">
      <c r="A2172" t="inlineStr">
        <is>
          <t>PKGK24VE0009644A</t>
        </is>
      </c>
      <c r="B2172" t="inlineStr">
        <is>
          <t>O</t>
        </is>
      </c>
      <c r="C2172">
        <f>FOC[[#This Row],[ppo_no]]&amp;FOC[[#This Row],[usage]]&amp;IFERROR(VALUE(FOC[[#This Row],[Column1]]),FOC[[#This Row],[Column1]])</f>
        <v/>
      </c>
      <c r="D2172" t="inlineStr">
        <is>
          <t>010@CHARCOAL</t>
        </is>
      </c>
      <c r="E2172" t="n">
        <v>7453</v>
      </c>
      <c r="F2172" t="n">
        <v>0</v>
      </c>
      <c r="G2172">
        <f>LEFT(FOC[[#This Row],[combo]],FIND("@",FOC[[#This Row],[combo]])-1)</f>
        <v/>
      </c>
    </row>
    <row r="2173">
      <c r="A2173" t="inlineStr">
        <is>
          <t>PKGK24VE0009633A</t>
        </is>
      </c>
      <c r="B2173" t="inlineStr">
        <is>
          <t>M3</t>
        </is>
      </c>
      <c r="C2173">
        <f>FOC[[#This Row],[ppo_no]]&amp;FOC[[#This Row],[usage]]&amp;IFERROR(VALUE(FOC[[#This Row],[Column1]]),FOC[[#This Row],[Column1]])</f>
        <v/>
      </c>
      <c r="D2173" t="inlineStr">
        <is>
          <t>400@White</t>
        </is>
      </c>
      <c r="E2173" t="n">
        <v>109</v>
      </c>
      <c r="F2173" t="n">
        <v>5.5</v>
      </c>
      <c r="G2173">
        <f>LEFT(FOC[[#This Row],[combo]],FIND("@",FOC[[#This Row],[combo]])-1)</f>
        <v/>
      </c>
    </row>
    <row r="2174">
      <c r="A2174" t="inlineStr">
        <is>
          <t>PKGK23SE0009581A</t>
        </is>
      </c>
      <c r="B2174" t="inlineStr">
        <is>
          <t>M2</t>
        </is>
      </c>
      <c r="C2174">
        <f>FOC[[#This Row],[ppo_no]]&amp;FOC[[#This Row],[usage]]&amp;IFERROR(VALUE(FOC[[#This Row],[Column1]]),FOC[[#This Row],[Column1]])</f>
        <v/>
      </c>
      <c r="D2174" t="inlineStr">
        <is>
          <t>600@Grey</t>
        </is>
      </c>
      <c r="E2174" t="n">
        <v>50.5</v>
      </c>
      <c r="F2174" t="n">
        <v>0</v>
      </c>
      <c r="G2174">
        <f>LEFT(FOC[[#This Row],[combo]],FIND("@",FOC[[#This Row],[combo]])-1)</f>
        <v/>
      </c>
    </row>
    <row r="2175">
      <c r="A2175" t="inlineStr">
        <is>
          <t>PKGK23SE0009581A</t>
        </is>
      </c>
      <c r="B2175" t="inlineStr">
        <is>
          <t>M2</t>
        </is>
      </c>
      <c r="C2175">
        <f>FOC[[#This Row],[ppo_no]]&amp;FOC[[#This Row],[usage]]&amp;IFERROR(VALUE(FOC[[#This Row],[Column1]]),FOC[[#This Row],[Column1]])</f>
        <v/>
      </c>
      <c r="D2175" t="inlineStr">
        <is>
          <t>300@Grey</t>
        </is>
      </c>
      <c r="E2175" t="n">
        <v>61.5</v>
      </c>
      <c r="F2175" t="n">
        <v>0</v>
      </c>
      <c r="G2175">
        <f>LEFT(FOC[[#This Row],[combo]],FIND("@",FOC[[#This Row],[combo]])-1)</f>
        <v/>
      </c>
    </row>
    <row r="2176">
      <c r="A2176" t="inlineStr">
        <is>
          <t>PKGK24VE0009643A</t>
        </is>
      </c>
      <c r="B2176" t="inlineStr">
        <is>
          <t>M1</t>
        </is>
      </c>
      <c r="C2176">
        <f>FOC[[#This Row],[ppo_no]]&amp;FOC[[#This Row],[usage]]&amp;IFERROR(VALUE(FOC[[#This Row],[Column1]]),FOC[[#This Row],[Column1]])</f>
        <v/>
      </c>
      <c r="D2176" t="inlineStr">
        <is>
          <t>326@SAGE</t>
        </is>
      </c>
      <c r="E2176" t="n">
        <v>51.5</v>
      </c>
      <c r="F2176" t="n">
        <v>0</v>
      </c>
      <c r="G2176">
        <f>LEFT(FOC[[#This Row],[combo]],FIND("@",FOC[[#This Row],[combo]])-1)</f>
        <v/>
      </c>
    </row>
    <row r="2177">
      <c r="A2177" t="inlineStr">
        <is>
          <t>PKGK24VE0009644B</t>
        </is>
      </c>
      <c r="B2177" t="inlineStr">
        <is>
          <t>B</t>
        </is>
      </c>
      <c r="C2177">
        <f>FOC[[#This Row],[ppo_no]]&amp;FOC[[#This Row],[usage]]&amp;IFERROR(VALUE(FOC[[#This Row],[Column1]]),FOC[[#This Row],[Column1]])</f>
        <v/>
      </c>
      <c r="D2177" t="inlineStr">
        <is>
          <t>020@GREY</t>
        </is>
      </c>
      <c r="E2177" t="n">
        <v>1744.5</v>
      </c>
      <c r="F2177" t="n">
        <v>0</v>
      </c>
      <c r="G2177">
        <f>LEFT(FOC[[#This Row],[combo]],FIND("@",FOC[[#This Row],[combo]])-1)</f>
        <v/>
      </c>
    </row>
    <row r="2178">
      <c r="A2178" t="inlineStr">
        <is>
          <t>PKGK24VE0009643A</t>
        </is>
      </c>
      <c r="B2178" t="inlineStr">
        <is>
          <t>B</t>
        </is>
      </c>
      <c r="C2178">
        <f>FOC[[#This Row],[ppo_no]]&amp;FOC[[#This Row],[usage]]&amp;IFERROR(VALUE(FOC[[#This Row],[Column1]]),FOC[[#This Row],[Column1]])</f>
        <v/>
      </c>
      <c r="D2178" t="inlineStr">
        <is>
          <t>300@GREEN</t>
        </is>
      </c>
      <c r="E2178" t="n">
        <v>2004</v>
      </c>
      <c r="F2178" t="n">
        <v>0</v>
      </c>
      <c r="G2178">
        <f>LEFT(FOC[[#This Row],[combo]],FIND("@",FOC[[#This Row],[combo]])-1)</f>
        <v/>
      </c>
    </row>
    <row r="2179">
      <c r="A2179" t="inlineStr">
        <is>
          <t>PKGK24VE0009644A</t>
        </is>
      </c>
      <c r="B2179" t="inlineStr">
        <is>
          <t>M1</t>
        </is>
      </c>
      <c r="C2179">
        <f>FOC[[#This Row],[ppo_no]]&amp;FOC[[#This Row],[usage]]&amp;IFERROR(VALUE(FOC[[#This Row],[Column1]]),FOC[[#This Row],[Column1]])</f>
        <v/>
      </c>
      <c r="D2179" t="inlineStr">
        <is>
          <t>010@DARK GREY</t>
        </is>
      </c>
      <c r="E2179" t="n">
        <v>135.5</v>
      </c>
      <c r="F2179" t="n">
        <v>0</v>
      </c>
      <c r="G2179">
        <f>LEFT(FOC[[#This Row],[combo]],FIND("@",FOC[[#This Row],[combo]])-1)</f>
        <v/>
      </c>
    </row>
    <row r="2180">
      <c r="A2180" t="inlineStr">
        <is>
          <t>PKGK24VE0009644A</t>
        </is>
      </c>
      <c r="B2180" t="inlineStr">
        <is>
          <t>F</t>
        </is>
      </c>
      <c r="C2180">
        <f>FOC[[#This Row],[ppo_no]]&amp;FOC[[#This Row],[usage]]&amp;IFERROR(VALUE(FOC[[#This Row],[Column1]]),FOC[[#This Row],[Column1]])</f>
        <v/>
      </c>
      <c r="D2180" t="inlineStr">
        <is>
          <t>400@Blue</t>
        </is>
      </c>
      <c r="E2180" t="n">
        <v>14720</v>
      </c>
      <c r="F2180" t="n">
        <v>0</v>
      </c>
      <c r="G2180">
        <f>LEFT(FOC[[#This Row],[combo]],FIND("@",FOC[[#This Row],[combo]])-1)</f>
        <v/>
      </c>
    </row>
    <row r="2181">
      <c r="A2181" t="inlineStr">
        <is>
          <t>PKGK23SE0009581A</t>
        </is>
      </c>
      <c r="B2181" t="inlineStr">
        <is>
          <t>B</t>
        </is>
      </c>
      <c r="C2181">
        <f>FOC[[#This Row],[ppo_no]]&amp;FOC[[#This Row],[usage]]&amp;IFERROR(VALUE(FOC[[#This Row],[Column1]]),FOC[[#This Row],[Column1]])</f>
        <v/>
      </c>
      <c r="D2181" t="inlineStr">
        <is>
          <t>300@FOREST</t>
        </is>
      </c>
      <c r="E2181" t="n">
        <v>3321.5</v>
      </c>
      <c r="F2181" t="n">
        <v>2</v>
      </c>
      <c r="G2181">
        <f>LEFT(FOC[[#This Row],[combo]],FIND("@",FOC[[#This Row],[combo]])-1)</f>
        <v/>
      </c>
    </row>
    <row r="2182">
      <c r="A2182" t="inlineStr">
        <is>
          <t>PKGK24VE0000226A</t>
        </is>
      </c>
      <c r="B2182" t="inlineStr">
        <is>
          <t>B</t>
        </is>
      </c>
      <c r="C2182">
        <f>FOC[[#This Row],[ppo_no]]&amp;FOC[[#This Row],[usage]]&amp;IFERROR(VALUE(FOC[[#This Row],[Column1]]),FOC[[#This Row],[Column1]])</f>
        <v/>
      </c>
      <c r="D2182" t="inlineStr">
        <is>
          <t>440@NAVY</t>
        </is>
      </c>
      <c r="E2182" t="n">
        <v>1780.5</v>
      </c>
      <c r="F2182" t="n">
        <v>20</v>
      </c>
      <c r="G2182">
        <f>LEFT(FOC[[#This Row],[combo]],FIND("@",FOC[[#This Row],[combo]])-1)</f>
        <v/>
      </c>
    </row>
    <row r="2183">
      <c r="A2183" t="inlineStr">
        <is>
          <t>PKGK24VE0009644A</t>
        </is>
      </c>
      <c r="B2183" t="inlineStr">
        <is>
          <t>F</t>
        </is>
      </c>
      <c r="C2183">
        <f>FOC[[#This Row],[ppo_no]]&amp;FOC[[#This Row],[usage]]&amp;IFERROR(VALUE(FOC[[#This Row],[Column1]]),FOC[[#This Row],[Column1]])</f>
        <v/>
      </c>
      <c r="D2183" t="inlineStr">
        <is>
          <t>440@Navy/white</t>
        </is>
      </c>
      <c r="E2183" t="n">
        <v>29532</v>
      </c>
      <c r="F2183" t="n">
        <v>0</v>
      </c>
      <c r="G2183">
        <f>LEFT(FOC[[#This Row],[combo]],FIND("@",FOC[[#This Row],[combo]])-1)</f>
        <v/>
      </c>
    </row>
    <row r="2184">
      <c r="A2184" t="inlineStr">
        <is>
          <t>PKGK24VE0009644A</t>
        </is>
      </c>
      <c r="B2184" t="inlineStr">
        <is>
          <t>F</t>
        </is>
      </c>
      <c r="C2184">
        <f>FOC[[#This Row],[ppo_no]]&amp;FOC[[#This Row],[usage]]&amp;IFERROR(VALUE(FOC[[#This Row],[Column1]]),FOC[[#This Row],[Column1]])</f>
        <v/>
      </c>
      <c r="D2184" t="inlineStr">
        <is>
          <t>010@CHARCOAL</t>
        </is>
      </c>
      <c r="E2184" t="n">
        <v>14863</v>
      </c>
      <c r="F2184" t="n">
        <v>0</v>
      </c>
      <c r="G2184">
        <f>LEFT(FOC[[#This Row],[combo]],FIND("@",FOC[[#This Row],[combo]])-1)</f>
        <v/>
      </c>
    </row>
    <row r="2185">
      <c r="A2185" t="inlineStr">
        <is>
          <t>PKGK24VE0009644A</t>
        </is>
      </c>
      <c r="B2185" t="inlineStr">
        <is>
          <t>O</t>
        </is>
      </c>
      <c r="C2185">
        <f>FOC[[#This Row],[ppo_no]]&amp;FOC[[#This Row],[usage]]&amp;IFERROR(VALUE(FOC[[#This Row],[Column1]]),FOC[[#This Row],[Column1]])</f>
        <v/>
      </c>
      <c r="D2185" t="inlineStr">
        <is>
          <t>440@Navy/white</t>
        </is>
      </c>
      <c r="E2185" t="n">
        <v>14826</v>
      </c>
      <c r="F2185" t="n">
        <v>0</v>
      </c>
      <c r="G2185">
        <f>LEFT(FOC[[#This Row],[combo]],FIND("@",FOC[[#This Row],[combo]])-1)</f>
        <v/>
      </c>
    </row>
    <row r="2186">
      <c r="A2186" t="inlineStr">
        <is>
          <t>PKGK24VE0009633A</t>
        </is>
      </c>
      <c r="B2186" t="inlineStr">
        <is>
          <t>R</t>
        </is>
      </c>
      <c r="C2186">
        <f>FOC[[#This Row],[ppo_no]]&amp;FOC[[#This Row],[usage]]&amp;IFERROR(VALUE(FOC[[#This Row],[Column1]]),FOC[[#This Row],[Column1]])</f>
        <v/>
      </c>
      <c r="D2186" t="inlineStr">
        <is>
          <t>400@Navy</t>
        </is>
      </c>
      <c r="E2186" t="n">
        <v>184</v>
      </c>
      <c r="F2186" t="n">
        <v>8</v>
      </c>
      <c r="G2186">
        <f>LEFT(FOC[[#This Row],[combo]],FIND("@",FOC[[#This Row],[combo]])-1)</f>
        <v/>
      </c>
    </row>
    <row r="2187">
      <c r="A2187" t="inlineStr">
        <is>
          <t>PKGK24VE0009644A</t>
        </is>
      </c>
      <c r="B2187" t="inlineStr">
        <is>
          <t>M1</t>
        </is>
      </c>
      <c r="C2187">
        <f>FOC[[#This Row],[ppo_no]]&amp;FOC[[#This Row],[usage]]&amp;IFERROR(VALUE(FOC[[#This Row],[Column1]]),FOC[[#This Row],[Column1]])</f>
        <v/>
      </c>
      <c r="D2187" t="inlineStr">
        <is>
          <t>400@Navy</t>
        </is>
      </c>
      <c r="E2187" t="n">
        <v>130.5</v>
      </c>
      <c r="F2187" t="n">
        <v>0</v>
      </c>
      <c r="G2187">
        <f>LEFT(FOC[[#This Row],[combo]],FIND("@",FOC[[#This Row],[combo]])-1)</f>
        <v/>
      </c>
    </row>
    <row r="2188">
      <c r="A2188" t="inlineStr">
        <is>
          <t>PKGK24VE0009634A</t>
        </is>
      </c>
      <c r="B2188" t="inlineStr">
        <is>
          <t>Y3</t>
        </is>
      </c>
      <c r="C2188">
        <f>FOC[[#This Row],[ppo_no]]&amp;FOC[[#This Row],[usage]]&amp;IFERROR(VALUE(FOC[[#This Row],[Column1]]),FOC[[#This Row],[Column1]])</f>
        <v/>
      </c>
      <c r="D2188" t="inlineStr">
        <is>
          <t>326@SLATE</t>
        </is>
      </c>
      <c r="E2188" t="n">
        <v>1349</v>
      </c>
      <c r="F2188" t="n">
        <v>9</v>
      </c>
      <c r="G2188">
        <f>LEFT(FOC[[#This Row],[combo]],FIND("@",FOC[[#This Row],[combo]])-1)</f>
        <v/>
      </c>
    </row>
    <row r="2189">
      <c r="A2189" t="inlineStr">
        <is>
          <t>PKGK24VE0009643A</t>
        </is>
      </c>
      <c r="B2189" t="inlineStr">
        <is>
          <t>M1</t>
        </is>
      </c>
      <c r="C2189">
        <f>FOC[[#This Row],[ppo_no]]&amp;FOC[[#This Row],[usage]]&amp;IFERROR(VALUE(FOC[[#This Row],[Column1]]),FOC[[#This Row],[Column1]])</f>
        <v/>
      </c>
      <c r="D2189" t="inlineStr">
        <is>
          <t>010@CHARCOAL</t>
        </is>
      </c>
      <c r="E2189" t="n">
        <v>61.5</v>
      </c>
      <c r="F2189" t="n">
        <v>2</v>
      </c>
      <c r="G2189">
        <f>LEFT(FOC[[#This Row],[combo]],FIND("@",FOC[[#This Row],[combo]])-1)</f>
        <v/>
      </c>
    </row>
    <row r="2190">
      <c r="A2190" t="inlineStr">
        <is>
          <t>PKGK24VE0009643A</t>
        </is>
      </c>
      <c r="B2190" t="inlineStr">
        <is>
          <t>M1</t>
        </is>
      </c>
      <c r="C2190">
        <f>FOC[[#This Row],[ppo_no]]&amp;FOC[[#This Row],[usage]]&amp;IFERROR(VALUE(FOC[[#This Row],[Column1]]),FOC[[#This Row],[Column1]])</f>
        <v/>
      </c>
      <c r="D2190" t="inlineStr">
        <is>
          <t>300@GREEN</t>
        </is>
      </c>
      <c r="E2190" t="n">
        <v>51.5</v>
      </c>
      <c r="F2190" t="n">
        <v>0.5</v>
      </c>
      <c r="G2190">
        <f>LEFT(FOC[[#This Row],[combo]],FIND("@",FOC[[#This Row],[combo]])-1)</f>
        <v/>
      </c>
    </row>
    <row r="2191">
      <c r="A2191" t="inlineStr">
        <is>
          <t>PKGK23VE0004297D</t>
        </is>
      </c>
      <c r="B2191" t="inlineStr">
        <is>
          <t>O</t>
        </is>
      </c>
      <c r="C2191">
        <f>FOC[[#This Row],[ppo_no]]&amp;FOC[[#This Row],[usage]]&amp;IFERROR(VALUE(FOC[[#This Row],[Column1]]),FOC[[#This Row],[Column1]])</f>
        <v/>
      </c>
      <c r="D2191" t="inlineStr">
        <is>
          <t>JEP0340IDG@INDIGO MARL</t>
        </is>
      </c>
      <c r="E2191" t="n">
        <v>5415</v>
      </c>
      <c r="F2191" t="n">
        <v>0</v>
      </c>
      <c r="G2191">
        <f>LEFT(FOC[[#This Row],[combo]],FIND("@",FOC[[#This Row],[combo]])-1)</f>
        <v/>
      </c>
    </row>
    <row r="2192">
      <c r="A2192" t="inlineStr">
        <is>
          <t>PKGK23VE0004297F</t>
        </is>
      </c>
      <c r="B2192" t="inlineStr">
        <is>
          <t>F</t>
        </is>
      </c>
      <c r="C2192">
        <f>FOC[[#This Row],[ppo_no]]&amp;FOC[[#This Row],[usage]]&amp;IFERROR(VALUE(FOC[[#This Row],[Column1]]),FOC[[#This Row],[Column1]])</f>
        <v/>
      </c>
      <c r="D2192" t="inlineStr">
        <is>
          <t>JEP0340NAV@NAVY</t>
        </is>
      </c>
      <c r="E2192" t="n">
        <v>3260</v>
      </c>
      <c r="F2192" t="n">
        <v>0</v>
      </c>
      <c r="G2192">
        <f>LEFT(FOC[[#This Row],[combo]],FIND("@",FOC[[#This Row],[combo]])-1)</f>
        <v/>
      </c>
    </row>
    <row r="2193">
      <c r="A2193" t="inlineStr">
        <is>
          <t>PKGK23VE0004297F</t>
        </is>
      </c>
      <c r="B2193" t="inlineStr">
        <is>
          <t>O</t>
        </is>
      </c>
      <c r="C2193">
        <f>FOC[[#This Row],[ppo_no]]&amp;FOC[[#This Row],[usage]]&amp;IFERROR(VALUE(FOC[[#This Row],[Column1]]),FOC[[#This Row],[Column1]])</f>
        <v/>
      </c>
      <c r="D2193" t="inlineStr">
        <is>
          <t>JEP0340NAV@NAVY</t>
        </is>
      </c>
      <c r="E2193" t="n">
        <v>3204</v>
      </c>
      <c r="F2193" t="n">
        <v>0</v>
      </c>
      <c r="G2193">
        <f>LEFT(FOC[[#This Row],[combo]],FIND("@",FOC[[#This Row],[combo]])-1)</f>
        <v/>
      </c>
    </row>
    <row r="2194">
      <c r="A2194" t="inlineStr">
        <is>
          <t>PKGK23VE0004297F</t>
        </is>
      </c>
      <c r="B2194" t="inlineStr">
        <is>
          <t>B</t>
        </is>
      </c>
      <c r="C2194">
        <f>FOC[[#This Row],[ppo_no]]&amp;FOC[[#This Row],[usage]]&amp;IFERROR(VALUE(FOC[[#This Row],[Column1]]),FOC[[#This Row],[Column1]])</f>
        <v/>
      </c>
      <c r="D2194" t="inlineStr">
        <is>
          <t>JEP0340NAV@NAVY</t>
        </is>
      </c>
      <c r="E2194" t="n">
        <v>2735.5</v>
      </c>
      <c r="F2194" t="n">
        <v>4.5</v>
      </c>
      <c r="G2194">
        <f>LEFT(FOC[[#This Row],[combo]],FIND("@",FOC[[#This Row],[combo]])-1)</f>
        <v/>
      </c>
    </row>
    <row r="2195">
      <c r="A2195" t="inlineStr">
        <is>
          <t>PKGK23VE0003915B</t>
        </is>
      </c>
      <c r="B2195" t="inlineStr">
        <is>
          <t>M1</t>
        </is>
      </c>
      <c r="C2195">
        <f>FOC[[#This Row],[ppo_no]]&amp;FOC[[#This Row],[usage]]&amp;IFERROR(VALUE(FOC[[#This Row],[Column1]]),FOC[[#This Row],[Column1]])</f>
        <v/>
      </c>
      <c r="D2195" t="inlineStr">
        <is>
          <t>JEP0408WHT@WHITE POPCORN</t>
        </is>
      </c>
      <c r="E2195" t="n">
        <v>473.5</v>
      </c>
      <c r="F2195" t="n">
        <v>0</v>
      </c>
      <c r="G2195">
        <f>LEFT(FOC[[#This Row],[combo]],FIND("@",FOC[[#This Row],[combo]])-1)</f>
        <v/>
      </c>
    </row>
    <row r="2196">
      <c r="A2196" t="inlineStr">
        <is>
          <t>PKGK24VE0009643A</t>
        </is>
      </c>
      <c r="B2196" t="inlineStr">
        <is>
          <t>B</t>
        </is>
      </c>
      <c r="C2196">
        <f>FOC[[#This Row],[ppo_no]]&amp;FOC[[#This Row],[usage]]&amp;IFERROR(VALUE(FOC[[#This Row],[Column1]]),FOC[[#This Row],[Column1]])</f>
        <v/>
      </c>
      <c r="D2196" t="inlineStr">
        <is>
          <t>650@PINK</t>
        </is>
      </c>
      <c r="E2196" t="n">
        <v>1160</v>
      </c>
      <c r="F2196" t="n">
        <v>7</v>
      </c>
      <c r="G2196">
        <f>LEFT(FOC[[#This Row],[combo]],FIND("@",FOC[[#This Row],[combo]])-1)</f>
        <v/>
      </c>
    </row>
    <row r="2197">
      <c r="A2197" t="inlineStr">
        <is>
          <t>PKGK24VE0009633A</t>
        </is>
      </c>
      <c r="B2197" t="inlineStr">
        <is>
          <t>M1</t>
        </is>
      </c>
      <c r="C2197">
        <f>FOC[[#This Row],[ppo_no]]&amp;FOC[[#This Row],[usage]]&amp;IFERROR(VALUE(FOC[[#This Row],[Column1]]),FOC[[#This Row],[Column1]])</f>
        <v/>
      </c>
      <c r="D2197" t="inlineStr">
        <is>
          <t>400@Navy</t>
        </is>
      </c>
      <c r="E2197" t="n">
        <v>97</v>
      </c>
      <c r="F2197" t="n">
        <v>0</v>
      </c>
      <c r="G2197">
        <f>LEFT(FOC[[#This Row],[combo]],FIND("@",FOC[[#This Row],[combo]])-1)</f>
        <v/>
      </c>
    </row>
    <row r="2198">
      <c r="A2198" t="inlineStr">
        <is>
          <t>PKGK24VE0009643A</t>
        </is>
      </c>
      <c r="B2198" t="inlineStr">
        <is>
          <t>M1</t>
        </is>
      </c>
      <c r="C2198">
        <f>FOC[[#This Row],[ppo_no]]&amp;FOC[[#This Row],[usage]]&amp;IFERROR(VALUE(FOC[[#This Row],[Column1]]),FOC[[#This Row],[Column1]])</f>
        <v/>
      </c>
      <c r="D2198" t="inlineStr">
        <is>
          <t>400@BLUE</t>
        </is>
      </c>
      <c r="E2198" t="n">
        <v>62</v>
      </c>
      <c r="F2198" t="n">
        <v>0</v>
      </c>
      <c r="G2198">
        <f>LEFT(FOC[[#This Row],[combo]],FIND("@",FOC[[#This Row],[combo]])-1)</f>
        <v/>
      </c>
    </row>
    <row r="2199">
      <c r="A2199" t="inlineStr">
        <is>
          <t>PKGK24VE0009634A</t>
        </is>
      </c>
      <c r="B2199" t="inlineStr">
        <is>
          <t>B</t>
        </is>
      </c>
      <c r="C2199">
        <f>FOC[[#This Row],[ppo_no]]&amp;FOC[[#This Row],[usage]]&amp;IFERROR(VALUE(FOC[[#This Row],[Column1]]),FOC[[#This Row],[Column1]])</f>
        <v/>
      </c>
      <c r="D2199" t="inlineStr">
        <is>
          <t>326@SAGE</t>
        </is>
      </c>
      <c r="E2199" t="n">
        <v>4498.5</v>
      </c>
      <c r="F2199" t="n">
        <v>13.5</v>
      </c>
      <c r="G2199">
        <f>LEFT(FOC[[#This Row],[combo]],FIND("@",FOC[[#This Row],[combo]])-1)</f>
        <v/>
      </c>
    </row>
    <row r="2200">
      <c r="A2200" t="inlineStr">
        <is>
          <t>PKGK24VE0009634A</t>
        </is>
      </c>
      <c r="B2200" t="inlineStr">
        <is>
          <t>M1</t>
        </is>
      </c>
      <c r="C2200">
        <f>FOC[[#This Row],[ppo_no]]&amp;FOC[[#This Row],[usage]]&amp;IFERROR(VALUE(FOC[[#This Row],[Column1]]),FOC[[#This Row],[Column1]])</f>
        <v/>
      </c>
      <c r="D2200" t="inlineStr">
        <is>
          <t>326@NAVY</t>
        </is>
      </c>
      <c r="E2200" t="n">
        <v>111.5</v>
      </c>
      <c r="F2200" t="n">
        <v>3</v>
      </c>
      <c r="G2200">
        <f>LEFT(FOC[[#This Row],[combo]],FIND("@",FOC[[#This Row],[combo]])-1)</f>
        <v/>
      </c>
    </row>
    <row r="2201">
      <c r="A2201" t="inlineStr">
        <is>
          <t>PKGK24VE0009634A</t>
        </is>
      </c>
      <c r="B2201" t="inlineStr">
        <is>
          <t>Z</t>
        </is>
      </c>
      <c r="C2201">
        <f>FOC[[#This Row],[ppo_no]]&amp;FOC[[#This Row],[usage]]&amp;IFERROR(VALUE(FOC[[#This Row],[Column1]]),FOC[[#This Row],[Column1]])</f>
        <v/>
      </c>
      <c r="D2201" t="inlineStr">
        <is>
          <t>326@white</t>
        </is>
      </c>
      <c r="E2201" t="n">
        <v>798</v>
      </c>
      <c r="F2201" t="n">
        <v>20</v>
      </c>
      <c r="G2201">
        <f>LEFT(FOC[[#This Row],[combo]],FIND("@",FOC[[#This Row],[combo]])-1)</f>
        <v/>
      </c>
    </row>
    <row r="2202">
      <c r="A2202" t="inlineStr">
        <is>
          <t>PKGK24VE0009644A</t>
        </is>
      </c>
      <c r="B2202" t="inlineStr">
        <is>
          <t>O</t>
        </is>
      </c>
      <c r="C2202">
        <f>FOC[[#This Row],[ppo_no]]&amp;FOC[[#This Row],[usage]]&amp;IFERROR(VALUE(FOC[[#This Row],[Column1]]),FOC[[#This Row],[Column1]])</f>
        <v/>
      </c>
      <c r="D2202" t="inlineStr">
        <is>
          <t>400@Blue</t>
        </is>
      </c>
      <c r="E2202" t="n">
        <v>7404</v>
      </c>
      <c r="F2202" t="n">
        <v>0</v>
      </c>
      <c r="G2202">
        <f>LEFT(FOC[[#This Row],[combo]],FIND("@",FOC[[#This Row],[combo]])-1)</f>
        <v/>
      </c>
    </row>
    <row r="2203">
      <c r="A2203" t="inlineStr">
        <is>
          <t>PKGK24VE0009643A</t>
        </is>
      </c>
      <c r="B2203" t="inlineStr">
        <is>
          <t>B</t>
        </is>
      </c>
      <c r="C2203">
        <f>FOC[[#This Row],[ppo_no]]&amp;FOC[[#This Row],[usage]]&amp;IFERROR(VALUE(FOC[[#This Row],[Column1]]),FOC[[#This Row],[Column1]])</f>
        <v/>
      </c>
      <c r="D2203" t="inlineStr">
        <is>
          <t>326@SAGE</t>
        </is>
      </c>
      <c r="E2203" t="n">
        <v>2278</v>
      </c>
      <c r="F2203" t="n">
        <v>0</v>
      </c>
      <c r="G2203">
        <f>LEFT(FOC[[#This Row],[combo]],FIND("@",FOC[[#This Row],[combo]])-1)</f>
        <v/>
      </c>
    </row>
    <row r="2204">
      <c r="A2204" t="inlineStr">
        <is>
          <t>PKGK24VE0009634A</t>
        </is>
      </c>
      <c r="B2204" t="inlineStr">
        <is>
          <t>M4</t>
        </is>
      </c>
      <c r="C2204">
        <f>FOC[[#This Row],[ppo_no]]&amp;FOC[[#This Row],[usage]]&amp;IFERROR(VALUE(FOC[[#This Row],[Column1]]),FOC[[#This Row],[Column1]])</f>
        <v/>
      </c>
      <c r="D2204" t="inlineStr">
        <is>
          <t>326@white</t>
        </is>
      </c>
      <c r="E2204" t="n">
        <v>178</v>
      </c>
      <c r="F2204" t="n">
        <v>0</v>
      </c>
      <c r="G2204">
        <f>LEFT(FOC[[#This Row],[combo]],FIND("@",FOC[[#This Row],[combo]])-1)</f>
        <v/>
      </c>
    </row>
    <row r="2205">
      <c r="A2205" t="inlineStr">
        <is>
          <t>PKGK23SE0009581A</t>
        </is>
      </c>
      <c r="B2205" t="inlineStr">
        <is>
          <t>B</t>
        </is>
      </c>
      <c r="C2205">
        <f>FOC[[#This Row],[ppo_no]]&amp;FOC[[#This Row],[usage]]&amp;IFERROR(VALUE(FOC[[#This Row],[Column1]]),FOC[[#This Row],[Column1]])</f>
        <v/>
      </c>
      <c r="D2205" t="inlineStr">
        <is>
          <t>400@SLATE</t>
        </is>
      </c>
      <c r="E2205" t="n">
        <v>3897</v>
      </c>
      <c r="F2205" t="n">
        <v>0</v>
      </c>
      <c r="G2205">
        <f>LEFT(FOC[[#This Row],[combo]],FIND("@",FOC[[#This Row],[combo]])-1)</f>
        <v/>
      </c>
    </row>
    <row r="2206">
      <c r="A2206" t="inlineStr">
        <is>
          <t>PKGK24VE0009657A</t>
        </is>
      </c>
      <c r="B2206" t="inlineStr">
        <is>
          <t>M1</t>
        </is>
      </c>
      <c r="C2206">
        <f>FOC[[#This Row],[ppo_no]]&amp;FOC[[#This Row],[usage]]&amp;IFERROR(VALUE(FOC[[#This Row],[Column1]]),FOC[[#This Row],[Column1]])</f>
        <v/>
      </c>
      <c r="D2206" t="inlineStr">
        <is>
          <t>440@NAVY</t>
        </is>
      </c>
      <c r="E2206" t="n">
        <v>190.5</v>
      </c>
      <c r="F2206" t="n">
        <v>5</v>
      </c>
      <c r="G2206">
        <f>LEFT(FOC[[#This Row],[combo]],FIND("@",FOC[[#This Row],[combo]])-1)</f>
        <v/>
      </c>
    </row>
    <row r="2207">
      <c r="A2207" t="inlineStr">
        <is>
          <t>PKGK24VE0009635A</t>
        </is>
      </c>
      <c r="B2207" t="inlineStr">
        <is>
          <t>R</t>
        </is>
      </c>
      <c r="C2207">
        <f>FOC[[#This Row],[ppo_no]]&amp;FOC[[#This Row],[usage]]&amp;IFERROR(VALUE(FOC[[#This Row],[Column1]]),FOC[[#This Row],[Column1]])</f>
        <v/>
      </c>
      <c r="D2207" t="inlineStr">
        <is>
          <t>800@ORANGE</t>
        </is>
      </c>
      <c r="E2207" t="n">
        <v>119.5</v>
      </c>
      <c r="F2207" t="n">
        <v>0</v>
      </c>
      <c r="G2207">
        <f>LEFT(FOC[[#This Row],[combo]],FIND("@",FOC[[#This Row],[combo]])-1)</f>
        <v/>
      </c>
    </row>
    <row r="2208">
      <c r="A2208" t="inlineStr">
        <is>
          <t>PKGK24VE0009634A</t>
        </is>
      </c>
      <c r="B2208" t="inlineStr">
        <is>
          <t>Y</t>
        </is>
      </c>
      <c r="C2208">
        <f>FOC[[#This Row],[ppo_no]]&amp;FOC[[#This Row],[usage]]&amp;IFERROR(VALUE(FOC[[#This Row],[Column1]]),FOC[[#This Row],[Column1]])</f>
        <v/>
      </c>
      <c r="D2208" t="inlineStr">
        <is>
          <t>326@white</t>
        </is>
      </c>
      <c r="E2208" t="n">
        <v>2152</v>
      </c>
      <c r="F2208" t="n">
        <v>20</v>
      </c>
      <c r="G2208">
        <f>LEFT(FOC[[#This Row],[combo]],FIND("@",FOC[[#This Row],[combo]])-1)</f>
        <v/>
      </c>
    </row>
    <row r="2209">
      <c r="A2209" t="inlineStr">
        <is>
          <t>PKGK24VE0009643A</t>
        </is>
      </c>
      <c r="B2209" t="inlineStr">
        <is>
          <t>B</t>
        </is>
      </c>
      <c r="C2209">
        <f>FOC[[#This Row],[ppo_no]]&amp;FOC[[#This Row],[usage]]&amp;IFERROR(VALUE(FOC[[#This Row],[Column1]]),FOC[[#This Row],[Column1]])</f>
        <v/>
      </c>
      <c r="D2209" t="inlineStr">
        <is>
          <t>605@BURGUNDY</t>
        </is>
      </c>
      <c r="E2209" t="n">
        <v>2047.5</v>
      </c>
      <c r="F2209" t="n">
        <v>23.5</v>
      </c>
      <c r="G2209">
        <f>LEFT(FOC[[#This Row],[combo]],FIND("@",FOC[[#This Row],[combo]])-1)</f>
        <v/>
      </c>
    </row>
    <row r="2210">
      <c r="A2210" t="inlineStr">
        <is>
          <t>PKGK23VE0003915B</t>
        </is>
      </c>
      <c r="B2210" t="inlineStr">
        <is>
          <t>M1</t>
        </is>
      </c>
      <c r="C2210">
        <f>FOC[[#This Row],[ppo_no]]&amp;FOC[[#This Row],[usage]]&amp;IFERROR(VALUE(FOC[[#This Row],[Column1]]),FOC[[#This Row],[Column1]])</f>
        <v/>
      </c>
      <c r="D2210" t="inlineStr">
        <is>
          <t>JEP0408GRN@GREEN POPCORN</t>
        </is>
      </c>
      <c r="E2210" t="n">
        <v>291</v>
      </c>
      <c r="F2210" t="n">
        <v>0</v>
      </c>
      <c r="G2210">
        <f>LEFT(FOC[[#This Row],[combo]],FIND("@",FOC[[#This Row],[combo]])-1)</f>
        <v/>
      </c>
    </row>
    <row r="2211">
      <c r="A2211" t="inlineStr">
        <is>
          <t>PKGK23VE0003915B</t>
        </is>
      </c>
      <c r="B2211" t="inlineStr">
        <is>
          <t>O</t>
        </is>
      </c>
      <c r="C2211">
        <f>FOC[[#This Row],[ppo_no]]&amp;FOC[[#This Row],[usage]]&amp;IFERROR(VALUE(FOC[[#This Row],[Column1]]),FOC[[#This Row],[Column1]])</f>
        <v/>
      </c>
      <c r="D2211" t="inlineStr">
        <is>
          <t>JEP0408PNK@LIGHT PINK POPCORN</t>
        </is>
      </c>
      <c r="E2211" t="n">
        <v>3981</v>
      </c>
      <c r="F2211" t="n">
        <v>0</v>
      </c>
      <c r="G2211">
        <f>LEFT(FOC[[#This Row],[combo]],FIND("@",FOC[[#This Row],[combo]])-1)</f>
        <v/>
      </c>
    </row>
    <row r="2212">
      <c r="A2212" t="inlineStr">
        <is>
          <t>PKGK23VE0004415B</t>
        </is>
      </c>
      <c r="B2212" t="inlineStr">
        <is>
          <t>B</t>
        </is>
      </c>
      <c r="C2212">
        <f>FOC[[#This Row],[ppo_no]]&amp;FOC[[#This Row],[usage]]&amp;IFERROR(VALUE(FOC[[#This Row],[Column1]]),FOC[[#This Row],[Column1]])</f>
        <v/>
      </c>
      <c r="D2212" t="inlineStr">
        <is>
          <t>JEP0422PET@PETROL BLUE</t>
        </is>
      </c>
      <c r="E2212" t="n">
        <v>5253.3</v>
      </c>
      <c r="F2212" t="n">
        <v>129</v>
      </c>
      <c r="G2212">
        <f>LEFT(FOC[[#This Row],[combo]],FIND("@",FOC[[#This Row],[combo]])-1)</f>
        <v/>
      </c>
    </row>
    <row r="2213">
      <c r="A2213" t="inlineStr">
        <is>
          <t>PKGK23VE0003915B</t>
        </is>
      </c>
      <c r="B2213" t="inlineStr">
        <is>
          <t>O</t>
        </is>
      </c>
      <c r="C2213">
        <f>FOC[[#This Row],[ppo_no]]&amp;FOC[[#This Row],[usage]]&amp;IFERROR(VALUE(FOC[[#This Row],[Column1]]),FOC[[#This Row],[Column1]])</f>
        <v/>
      </c>
      <c r="D2213" t="inlineStr">
        <is>
          <t>JEP0408WHT@WHITE POPCORN</t>
        </is>
      </c>
      <c r="E2213" t="n">
        <v>7136</v>
      </c>
      <c r="F2213" t="n">
        <v>0</v>
      </c>
      <c r="G2213">
        <f>LEFT(FOC[[#This Row],[combo]],FIND("@",FOC[[#This Row],[combo]])-1)</f>
        <v/>
      </c>
    </row>
    <row r="2214">
      <c r="A2214" t="inlineStr">
        <is>
          <t>PKGK23VE0004297D</t>
        </is>
      </c>
      <c r="B2214" t="inlineStr">
        <is>
          <t>B</t>
        </is>
      </c>
      <c r="C2214">
        <f>FOC[[#This Row],[ppo_no]]&amp;FOC[[#This Row],[usage]]&amp;IFERROR(VALUE(FOC[[#This Row],[Column1]]),FOC[[#This Row],[Column1]])</f>
        <v/>
      </c>
      <c r="D2214" t="inlineStr">
        <is>
          <t>JEP0340GRY@GREY MARL</t>
        </is>
      </c>
      <c r="E2214" t="n">
        <v>2154</v>
      </c>
      <c r="F2214" t="n">
        <v>0</v>
      </c>
      <c r="G2214">
        <f>LEFT(FOC[[#This Row],[combo]],FIND("@",FOC[[#This Row],[combo]])-1)</f>
        <v/>
      </c>
    </row>
    <row r="2215">
      <c r="A2215" t="inlineStr">
        <is>
          <t>PKGK23VE0004297E</t>
        </is>
      </c>
      <c r="B2215" t="inlineStr">
        <is>
          <t>B</t>
        </is>
      </c>
      <c r="C2215">
        <f>FOC[[#This Row],[ppo_no]]&amp;FOC[[#This Row],[usage]]&amp;IFERROR(VALUE(FOC[[#This Row],[Column1]]),FOC[[#This Row],[Column1]])</f>
        <v/>
      </c>
      <c r="D2215" t="inlineStr">
        <is>
          <t>JEP0426AQA@AQUA</t>
        </is>
      </c>
      <c r="E2215" t="n">
        <v>2980.5</v>
      </c>
      <c r="F2215" t="n">
        <v>0</v>
      </c>
      <c r="G2215">
        <f>LEFT(FOC[[#This Row],[combo]],FIND("@",FOC[[#This Row],[combo]])-1)</f>
        <v/>
      </c>
    </row>
    <row r="2216">
      <c r="A2216" t="inlineStr">
        <is>
          <t>PKGK23VE0004297D</t>
        </is>
      </c>
      <c r="B2216" t="inlineStr">
        <is>
          <t>O</t>
        </is>
      </c>
      <c r="C2216">
        <f>FOC[[#This Row],[ppo_no]]&amp;FOC[[#This Row],[usage]]&amp;IFERROR(VALUE(FOC[[#This Row],[Column1]]),FOC[[#This Row],[Column1]])</f>
        <v/>
      </c>
      <c r="D2216" t="inlineStr">
        <is>
          <t>JEP0340GRY@GREY MARL</t>
        </is>
      </c>
      <c r="E2216" t="n">
        <v>2952</v>
      </c>
      <c r="F2216" t="n">
        <v>0</v>
      </c>
      <c r="G2216">
        <f>LEFT(FOC[[#This Row],[combo]],FIND("@",FOC[[#This Row],[combo]])-1)</f>
        <v/>
      </c>
    </row>
    <row r="2217">
      <c r="A2217" t="inlineStr">
        <is>
          <t>PKGK23VE0004297D</t>
        </is>
      </c>
      <c r="B2217" t="inlineStr">
        <is>
          <t>B</t>
        </is>
      </c>
      <c r="C2217">
        <f>FOC[[#This Row],[ppo_no]]&amp;FOC[[#This Row],[usage]]&amp;IFERROR(VALUE(FOC[[#This Row],[Column1]]),FOC[[#This Row],[Column1]])</f>
        <v/>
      </c>
      <c r="D2217" t="inlineStr">
        <is>
          <t>JEP0340IDG@INDIGO MARL</t>
        </is>
      </c>
      <c r="E2217" t="n">
        <v>4169.5</v>
      </c>
      <c r="F2217" t="n">
        <v>0</v>
      </c>
      <c r="G2217">
        <f>LEFT(FOC[[#This Row],[combo]],FIND("@",FOC[[#This Row],[combo]])-1)</f>
        <v/>
      </c>
    </row>
    <row r="2218">
      <c r="A2218" t="inlineStr">
        <is>
          <t>PKGK23VE0004297E</t>
        </is>
      </c>
      <c r="B2218" t="inlineStr">
        <is>
          <t>O</t>
        </is>
      </c>
      <c r="C2218">
        <f>FOC[[#This Row],[ppo_no]]&amp;FOC[[#This Row],[usage]]&amp;IFERROR(VALUE(FOC[[#This Row],[Column1]]),FOC[[#This Row],[Column1]])</f>
        <v/>
      </c>
      <c r="D2218" t="inlineStr">
        <is>
          <t>JEP0426AQA@AQUA</t>
        </is>
      </c>
      <c r="E2218" t="n">
        <v>3406</v>
      </c>
      <c r="F2218" t="n">
        <v>0</v>
      </c>
      <c r="G2218">
        <f>LEFT(FOC[[#This Row],[combo]],FIND("@",FOC[[#This Row],[combo]])-1)</f>
        <v/>
      </c>
    </row>
    <row r="2219">
      <c r="A2219" t="inlineStr">
        <is>
          <t>PKGK23VE0004297E</t>
        </is>
      </c>
      <c r="B2219" t="inlineStr">
        <is>
          <t>F</t>
        </is>
      </c>
      <c r="C2219">
        <f>FOC[[#This Row],[ppo_no]]&amp;FOC[[#This Row],[usage]]&amp;IFERROR(VALUE(FOC[[#This Row],[Column1]]),FOC[[#This Row],[Column1]])</f>
        <v/>
      </c>
      <c r="D2219" t="inlineStr">
        <is>
          <t>JEP0426AQA@AQUA</t>
        </is>
      </c>
      <c r="E2219" t="n">
        <v>3445</v>
      </c>
      <c r="F2219" t="n">
        <v>0</v>
      </c>
      <c r="G2219">
        <f>LEFT(FOC[[#This Row],[combo]],FIND("@",FOC[[#This Row],[combo]])-1)</f>
        <v/>
      </c>
    </row>
    <row r="2220">
      <c r="A2220" t="inlineStr">
        <is>
          <t>PKGK23VE0004470B</t>
        </is>
      </c>
      <c r="B2220" t="inlineStr">
        <is>
          <t>F</t>
        </is>
      </c>
      <c r="C2220">
        <f>FOC[[#This Row],[ppo_no]]&amp;FOC[[#This Row],[usage]]&amp;IFERROR(VALUE(FOC[[#This Row],[Column1]]),FOC[[#This Row],[Column1]])</f>
        <v/>
      </c>
      <c r="D2220" t="inlineStr">
        <is>
          <t>JEP0377NWT@NAVY</t>
        </is>
      </c>
      <c r="E2220" t="n">
        <v>2428</v>
      </c>
      <c r="F2220" t="n">
        <v>0</v>
      </c>
      <c r="G2220">
        <f>LEFT(FOC[[#This Row],[combo]],FIND("@",FOC[[#This Row],[combo]])-1)</f>
        <v/>
      </c>
    </row>
    <row r="2221">
      <c r="A2221" t="inlineStr">
        <is>
          <t>PKGK23VE0004470B</t>
        </is>
      </c>
      <c r="B2221" t="inlineStr">
        <is>
          <t>O</t>
        </is>
      </c>
      <c r="C2221">
        <f>FOC[[#This Row],[ppo_no]]&amp;FOC[[#This Row],[usage]]&amp;IFERROR(VALUE(FOC[[#This Row],[Column1]]),FOC[[#This Row],[Column1]])</f>
        <v/>
      </c>
      <c r="D2221" t="inlineStr">
        <is>
          <t>JEP0377NWT@NAVY</t>
        </is>
      </c>
      <c r="E2221" t="n">
        <v>2375</v>
      </c>
      <c r="F2221" t="n">
        <v>0</v>
      </c>
      <c r="G2221">
        <f>LEFT(FOC[[#This Row],[combo]],FIND("@",FOC[[#This Row],[combo]])-1)</f>
        <v/>
      </c>
    </row>
    <row r="2222">
      <c r="A2222" t="inlineStr">
        <is>
          <t>PKGK23VE0004664A</t>
        </is>
      </c>
      <c r="B2222" t="inlineStr">
        <is>
          <t>B</t>
        </is>
      </c>
      <c r="C2222">
        <f>FOC[[#This Row],[ppo_no]]&amp;FOC[[#This Row],[usage]]&amp;IFERROR(VALUE(FOC[[#This Row],[Column1]]),FOC[[#This Row],[Column1]])</f>
        <v/>
      </c>
      <c r="D2222" t="inlineStr">
        <is>
          <t>JEP0427RYL@ROYAL BLUE</t>
        </is>
      </c>
      <c r="E2222" t="n">
        <v>160</v>
      </c>
      <c r="F2222" t="n">
        <v>160</v>
      </c>
      <c r="G2222">
        <f>LEFT(FOC[[#This Row],[combo]],FIND("@",FOC[[#This Row],[combo]])-1)</f>
        <v/>
      </c>
    </row>
    <row r="2223">
      <c r="A2223" t="inlineStr">
        <is>
          <t>PKGK23VE0004375C</t>
        </is>
      </c>
      <c r="B2223" t="inlineStr">
        <is>
          <t>B</t>
        </is>
      </c>
      <c r="C2223">
        <f>FOC[[#This Row],[ppo_no]]&amp;FOC[[#This Row],[usage]]&amp;IFERROR(VALUE(FOC[[#This Row],[Column1]]),FOC[[#This Row],[Column1]])</f>
        <v/>
      </c>
      <c r="D2223" t="inlineStr">
        <is>
          <t>JEP0430SGE@SAGE GREEN</t>
        </is>
      </c>
      <c r="E2223" t="n">
        <v>4055</v>
      </c>
      <c r="F2223" t="n">
        <v>296</v>
      </c>
      <c r="G2223">
        <f>LEFT(FOC[[#This Row],[combo]],FIND("@",FOC[[#This Row],[combo]])-1)</f>
        <v/>
      </c>
    </row>
    <row r="2224">
      <c r="A2224" t="inlineStr">
        <is>
          <t>PKGK23VE0004470B</t>
        </is>
      </c>
      <c r="B2224" t="inlineStr">
        <is>
          <t>B</t>
        </is>
      </c>
      <c r="C2224">
        <f>FOC[[#This Row],[ppo_no]]&amp;FOC[[#This Row],[usage]]&amp;IFERROR(VALUE(FOC[[#This Row],[Column1]]),FOC[[#This Row],[Column1]])</f>
        <v/>
      </c>
      <c r="D2224" t="inlineStr">
        <is>
          <t>JEP0377NWT@NAVY &amp; WHITE STRIPE</t>
        </is>
      </c>
      <c r="E2224" t="n">
        <v>2563.5</v>
      </c>
      <c r="F2224" t="n">
        <v>0.5</v>
      </c>
      <c r="G2224">
        <f>LEFT(FOC[[#This Row],[combo]],FIND("@",FOC[[#This Row],[combo]])-1)</f>
        <v/>
      </c>
    </row>
    <row r="2225">
      <c r="A2225" t="inlineStr">
        <is>
          <t>PKGK23VE0004470B</t>
        </is>
      </c>
      <c r="B2225" t="inlineStr">
        <is>
          <t>M1</t>
        </is>
      </c>
      <c r="C2225">
        <f>FOC[[#This Row],[ppo_no]]&amp;FOC[[#This Row],[usage]]&amp;IFERROR(VALUE(FOC[[#This Row],[Column1]]),FOC[[#This Row],[Column1]])</f>
        <v/>
      </c>
      <c r="D2225" t="inlineStr">
        <is>
          <t>JEP0377NWT@NAVY</t>
        </is>
      </c>
      <c r="E2225" t="n">
        <v>36.5</v>
      </c>
      <c r="F2225" t="n">
        <v>0</v>
      </c>
      <c r="G2225">
        <f>LEFT(FOC[[#This Row],[combo]],FIND("@",FOC[[#This Row],[combo]])-1)</f>
        <v/>
      </c>
    </row>
    <row r="2226">
      <c r="A2226" t="inlineStr">
        <is>
          <t>PKGK23VE0004466D</t>
        </is>
      </c>
      <c r="B2226" t="inlineStr">
        <is>
          <t>B</t>
        </is>
      </c>
      <c r="C2226">
        <f>FOC[[#This Row],[ppo_no]]&amp;FOC[[#This Row],[usage]]&amp;IFERROR(VALUE(FOC[[#This Row],[Column1]]),FOC[[#This Row],[Column1]])</f>
        <v/>
      </c>
      <c r="D2226" t="inlineStr">
        <is>
          <t>JEP0429TQB@Turquoise blue - 404A  Feather Print</t>
        </is>
      </c>
      <c r="E2226" t="n">
        <v>1483</v>
      </c>
      <c r="F2226" t="n">
        <v>0</v>
      </c>
      <c r="G2226">
        <f>LEFT(FOC[[#This Row],[combo]],FIND("@",FOC[[#This Row],[combo]])-1)</f>
        <v/>
      </c>
    </row>
    <row r="2227">
      <c r="A2227" t="inlineStr">
        <is>
          <t>PKGK23VE0004426B</t>
        </is>
      </c>
      <c r="B2227" t="inlineStr">
        <is>
          <t>F</t>
        </is>
      </c>
      <c r="C2227">
        <f>FOC[[#This Row],[ppo_no]]&amp;FOC[[#This Row],[usage]]&amp;IFERROR(VALUE(FOC[[#This Row],[Column1]]),FOC[[#This Row],[Column1]])</f>
        <v/>
      </c>
      <c r="D2227" t="inlineStr">
        <is>
          <t>JEP0384NAV@NAVY MELANGE</t>
        </is>
      </c>
      <c r="E2227" t="n">
        <v>5166</v>
      </c>
      <c r="F2227" t="n">
        <v>0</v>
      </c>
      <c r="G2227">
        <f>LEFT(FOC[[#This Row],[combo]],FIND("@",FOC[[#This Row],[combo]])-1)</f>
        <v/>
      </c>
    </row>
    <row r="2228">
      <c r="A2228" t="inlineStr">
        <is>
          <t>PKGK23VE0004426B</t>
        </is>
      </c>
      <c r="B2228" t="inlineStr">
        <is>
          <t>O</t>
        </is>
      </c>
      <c r="C2228">
        <f>FOC[[#This Row],[ppo_no]]&amp;FOC[[#This Row],[usage]]&amp;IFERROR(VALUE(FOC[[#This Row],[Column1]]),FOC[[#This Row],[Column1]])</f>
        <v/>
      </c>
      <c r="D2228" t="inlineStr">
        <is>
          <t>JEP0384NAV@NAVY MELANGE</t>
        </is>
      </c>
      <c r="E2228" t="n">
        <v>5077</v>
      </c>
      <c r="F2228" t="n">
        <v>0</v>
      </c>
      <c r="G2228">
        <f>LEFT(FOC[[#This Row],[combo]],FIND("@",FOC[[#This Row],[combo]])-1)</f>
        <v/>
      </c>
    </row>
    <row r="2229">
      <c r="A2229" t="inlineStr">
        <is>
          <t>PKGK23VE0004426B</t>
        </is>
      </c>
      <c r="B2229" t="inlineStr">
        <is>
          <t>B</t>
        </is>
      </c>
      <c r="C2229">
        <f>FOC[[#This Row],[ppo_no]]&amp;FOC[[#This Row],[usage]]&amp;IFERROR(VALUE(FOC[[#This Row],[Column1]]),FOC[[#This Row],[Column1]])</f>
        <v/>
      </c>
      <c r="D2229" t="inlineStr">
        <is>
          <t>JEP0384NAV@NAVY MELANGE</t>
        </is>
      </c>
      <c r="E2229" t="n">
        <v>4934</v>
      </c>
      <c r="F2229" t="n">
        <v>0</v>
      </c>
      <c r="G2229">
        <f>LEFT(FOC[[#This Row],[combo]],FIND("@",FOC[[#This Row],[combo]])-1)</f>
        <v/>
      </c>
    </row>
    <row r="2230">
      <c r="A2230" t="inlineStr">
        <is>
          <t>PKGK23VE0003915C</t>
        </is>
      </c>
      <c r="B2230" t="inlineStr">
        <is>
          <t>O</t>
        </is>
      </c>
      <c r="C2230">
        <f>FOC[[#This Row],[ppo_no]]&amp;FOC[[#This Row],[usage]]&amp;IFERROR(VALUE(FOC[[#This Row],[Column1]]),FOC[[#This Row],[Column1]])</f>
        <v/>
      </c>
      <c r="D2230" t="inlineStr">
        <is>
          <t>JEP0408NAV@NAVY POPCORN</t>
        </is>
      </c>
      <c r="E2230" t="n">
        <v>4357</v>
      </c>
      <c r="F2230" t="n">
        <v>0</v>
      </c>
      <c r="G2230">
        <f>LEFT(FOC[[#This Row],[combo]],FIND("@",FOC[[#This Row],[combo]])-1)</f>
        <v/>
      </c>
    </row>
    <row r="2231">
      <c r="A2231" t="inlineStr">
        <is>
          <t>PKGK23VE0004466D</t>
        </is>
      </c>
      <c r="B2231" t="inlineStr">
        <is>
          <t>B</t>
        </is>
      </c>
      <c r="C2231">
        <f>FOC[[#This Row],[ppo_no]]&amp;FOC[[#This Row],[usage]]&amp;IFERROR(VALUE(FOC[[#This Row],[Column1]]),FOC[[#This Row],[Column1]])</f>
        <v/>
      </c>
      <c r="D2231" t="inlineStr">
        <is>
          <t>JEP0429FRE@French blue - 405A Floral Print</t>
        </is>
      </c>
      <c r="E2231" t="n">
        <v>1466</v>
      </c>
      <c r="F2231" t="n">
        <v>5.5</v>
      </c>
      <c r="G2231">
        <f>LEFT(FOC[[#This Row],[combo]],FIND("@",FOC[[#This Row],[combo]])-1)</f>
        <v/>
      </c>
    </row>
    <row r="2232">
      <c r="A2232" t="inlineStr">
        <is>
          <t>PKGK23VE0003915C</t>
        </is>
      </c>
      <c r="B2232" t="inlineStr">
        <is>
          <t>B</t>
        </is>
      </c>
      <c r="C2232">
        <f>FOC[[#This Row],[ppo_no]]&amp;FOC[[#This Row],[usage]]&amp;IFERROR(VALUE(FOC[[#This Row],[Column1]]),FOC[[#This Row],[Column1]])</f>
        <v/>
      </c>
      <c r="D2232" t="inlineStr">
        <is>
          <t>JEP0408NAV@NAVY POPCORN</t>
        </is>
      </c>
      <c r="E2232" t="n">
        <v>4928.5</v>
      </c>
      <c r="F2232" t="n">
        <v>0</v>
      </c>
      <c r="G2232">
        <f>LEFT(FOC[[#This Row],[combo]],FIND("@",FOC[[#This Row],[combo]])-1)</f>
        <v/>
      </c>
    </row>
    <row r="2233">
      <c r="A2233" t="inlineStr">
        <is>
          <t>PKGK23VE0004375D</t>
        </is>
      </c>
      <c r="B2233" t="inlineStr">
        <is>
          <t>B</t>
        </is>
      </c>
      <c r="C2233">
        <f>FOC[[#This Row],[ppo_no]]&amp;FOC[[#This Row],[usage]]&amp;IFERROR(VALUE(FOC[[#This Row],[Column1]]),FOC[[#This Row],[Column1]])</f>
        <v/>
      </c>
      <c r="D2233" t="inlineStr">
        <is>
          <t>JEP0409SKY@SKY BLUE</t>
        </is>
      </c>
      <c r="E2233" t="n">
        <v>2271.5</v>
      </c>
      <c r="F2233" t="n">
        <v>0</v>
      </c>
      <c r="G2233">
        <f>LEFT(FOC[[#This Row],[combo]],FIND("@",FOC[[#This Row],[combo]])-1)</f>
        <v/>
      </c>
    </row>
    <row r="2234">
      <c r="A2234" t="inlineStr">
        <is>
          <t>PKGK24VE0009643A</t>
        </is>
      </c>
      <c r="B2234" t="inlineStr">
        <is>
          <t>B</t>
        </is>
      </c>
      <c r="C2234">
        <f>FOC[[#This Row],[ppo_no]]&amp;FOC[[#This Row],[usage]]&amp;IFERROR(VALUE(FOC[[#This Row],[Column1]]),FOC[[#This Row],[Column1]])</f>
        <v/>
      </c>
      <c r="D2234" t="inlineStr">
        <is>
          <t>700@YELLOW</t>
        </is>
      </c>
      <c r="E2234" t="n">
        <v>1393.5</v>
      </c>
      <c r="F2234" t="n">
        <v>102.5</v>
      </c>
      <c r="G2234">
        <f>LEFT(FOC[[#This Row],[combo]],FIND("@",FOC[[#This Row],[combo]])-1)</f>
        <v/>
      </c>
    </row>
    <row r="2235">
      <c r="A2235" t="inlineStr">
        <is>
          <t>PKGK24VE0009635A</t>
        </is>
      </c>
      <c r="B2235" t="inlineStr">
        <is>
          <t>Y</t>
        </is>
      </c>
      <c r="C2235">
        <f>FOC[[#This Row],[ppo_no]]&amp;FOC[[#This Row],[usage]]&amp;IFERROR(VALUE(FOC[[#This Row],[Column1]]),FOC[[#This Row],[Column1]])</f>
        <v/>
      </c>
      <c r="D2235" t="inlineStr">
        <is>
          <t>800@ORANGE</t>
        </is>
      </c>
      <c r="E2235" t="n">
        <v>1174</v>
      </c>
      <c r="F2235" t="n">
        <v>7</v>
      </c>
      <c r="G2235">
        <f>LEFT(FOC[[#This Row],[combo]],FIND("@",FOC[[#This Row],[combo]])-1)</f>
        <v/>
      </c>
    </row>
    <row r="2236">
      <c r="A2236" t="inlineStr">
        <is>
          <t>PKGK24VE0009643A</t>
        </is>
      </c>
      <c r="B2236" t="inlineStr">
        <is>
          <t>B</t>
        </is>
      </c>
      <c r="C2236">
        <f>FOC[[#This Row],[ppo_no]]&amp;FOC[[#This Row],[usage]]&amp;IFERROR(VALUE(FOC[[#This Row],[Column1]]),FOC[[#This Row],[Column1]])</f>
        <v/>
      </c>
      <c r="D2236" t="inlineStr">
        <is>
          <t>800@ORANGE</t>
        </is>
      </c>
      <c r="E2236" t="n">
        <v>1233</v>
      </c>
      <c r="F2236" t="n">
        <v>0</v>
      </c>
      <c r="G2236">
        <f>LEFT(FOC[[#This Row],[combo]],FIND("@",FOC[[#This Row],[combo]])-1)</f>
        <v/>
      </c>
    </row>
    <row r="2237">
      <c r="A2237" t="inlineStr">
        <is>
          <t>PKGK24VE0009643A</t>
        </is>
      </c>
      <c r="B2237" t="inlineStr">
        <is>
          <t>M1</t>
        </is>
      </c>
      <c r="C2237">
        <f>FOC[[#This Row],[ppo_no]]&amp;FOC[[#This Row],[usage]]&amp;IFERROR(VALUE(FOC[[#This Row],[Column1]]),FOC[[#This Row],[Column1]])</f>
        <v/>
      </c>
      <c r="D2237" t="inlineStr">
        <is>
          <t>700@YELLOW</t>
        </is>
      </c>
      <c r="E2237" t="n">
        <v>40.5</v>
      </c>
      <c r="F2237" t="n">
        <v>0</v>
      </c>
      <c r="G2237">
        <f>LEFT(FOC[[#This Row],[combo]],FIND("@",FOC[[#This Row],[combo]])-1)</f>
        <v/>
      </c>
    </row>
    <row r="2238">
      <c r="A2238" t="inlineStr">
        <is>
          <t>PKGK24VE0009643A</t>
        </is>
      </c>
      <c r="B2238" t="inlineStr">
        <is>
          <t>M1</t>
        </is>
      </c>
      <c r="C2238">
        <f>FOC[[#This Row],[ppo_no]]&amp;FOC[[#This Row],[usage]]&amp;IFERROR(VALUE(FOC[[#This Row],[Column1]]),FOC[[#This Row],[Column1]])</f>
        <v/>
      </c>
      <c r="D2238" t="inlineStr">
        <is>
          <t>650@PINK</t>
        </is>
      </c>
      <c r="E2238" t="n">
        <v>39</v>
      </c>
      <c r="F2238" t="n">
        <v>0</v>
      </c>
      <c r="G2238">
        <f>LEFT(FOC[[#This Row],[combo]],FIND("@",FOC[[#This Row],[combo]])-1)</f>
        <v/>
      </c>
    </row>
    <row r="2239">
      <c r="A2239" t="inlineStr">
        <is>
          <t>PKGK24VE0009643A</t>
        </is>
      </c>
      <c r="B2239" t="inlineStr">
        <is>
          <t>M1</t>
        </is>
      </c>
      <c r="C2239">
        <f>FOC[[#This Row],[ppo_no]]&amp;FOC[[#This Row],[usage]]&amp;IFERROR(VALUE(FOC[[#This Row],[Column1]]),FOC[[#This Row],[Column1]])</f>
        <v/>
      </c>
      <c r="D2239" t="inlineStr">
        <is>
          <t>800@ORANGE</t>
        </is>
      </c>
      <c r="E2239" t="n">
        <v>39</v>
      </c>
      <c r="F2239" t="n">
        <v>0</v>
      </c>
      <c r="G2239">
        <f>LEFT(FOC[[#This Row],[combo]],FIND("@",FOC[[#This Row],[combo]])-1)</f>
        <v/>
      </c>
    </row>
    <row r="2240">
      <c r="A2240" t="inlineStr">
        <is>
          <t>PKGK24VE0009635A</t>
        </is>
      </c>
      <c r="B2240" t="inlineStr">
        <is>
          <t>Z</t>
        </is>
      </c>
      <c r="C2240">
        <f>FOC[[#This Row],[ppo_no]]&amp;FOC[[#This Row],[usage]]&amp;IFERROR(VALUE(FOC[[#This Row],[Column1]]),FOC[[#This Row],[Column1]])</f>
        <v/>
      </c>
      <c r="D2240" t="inlineStr">
        <is>
          <t>800@WHITE</t>
        </is>
      </c>
      <c r="E2240" t="n">
        <v>409</v>
      </c>
      <c r="F2240" t="n">
        <v>4</v>
      </c>
      <c r="G2240">
        <f>LEFT(FOC[[#This Row],[combo]],FIND("@",FOC[[#This Row],[combo]])-1)</f>
        <v/>
      </c>
    </row>
    <row r="2241">
      <c r="A2241" t="inlineStr">
        <is>
          <t>PKGK23VE0003915D</t>
        </is>
      </c>
      <c r="B2241" t="inlineStr">
        <is>
          <t>B</t>
        </is>
      </c>
      <c r="C2241">
        <f>FOC[[#This Row],[ppo_no]]&amp;FOC[[#This Row],[usage]]&amp;IFERROR(VALUE(FOC[[#This Row],[Column1]]),FOC[[#This Row],[Column1]])</f>
        <v/>
      </c>
      <c r="D2241" t="inlineStr">
        <is>
          <t>JEP0408WHT@WHITE POPCORN</t>
        </is>
      </c>
      <c r="E2241" t="n">
        <v>2913</v>
      </c>
      <c r="F2241" t="n">
        <v>0</v>
      </c>
      <c r="G2241">
        <f>LEFT(FOC[[#This Row],[combo]],FIND("@",FOC[[#This Row],[combo]])-1)</f>
        <v/>
      </c>
    </row>
    <row r="2242">
      <c r="A2242" t="inlineStr">
        <is>
          <t>PKGK24VE0009643A</t>
        </is>
      </c>
      <c r="B2242" t="inlineStr">
        <is>
          <t>B</t>
        </is>
      </c>
      <c r="C2242">
        <f>FOC[[#This Row],[ppo_no]]&amp;FOC[[#This Row],[usage]]&amp;IFERROR(VALUE(FOC[[#This Row],[Column1]]),FOC[[#This Row],[Column1]])</f>
        <v/>
      </c>
      <c r="D2242" t="inlineStr">
        <is>
          <t>400@BLUE</t>
        </is>
      </c>
      <c r="E2242" t="n">
        <v>2720.5</v>
      </c>
      <c r="F2242" t="n">
        <v>8</v>
      </c>
      <c r="G2242">
        <f>LEFT(FOC[[#This Row],[combo]],FIND("@",FOC[[#This Row],[combo]])-1)</f>
        <v/>
      </c>
    </row>
    <row r="2243">
      <c r="A2243" t="inlineStr">
        <is>
          <t>PKGK23VE0004375D</t>
        </is>
      </c>
      <c r="B2243" t="inlineStr">
        <is>
          <t>B</t>
        </is>
      </c>
      <c r="C2243">
        <f>FOC[[#This Row],[ppo_no]]&amp;FOC[[#This Row],[usage]]&amp;IFERROR(VALUE(FOC[[#This Row],[Column1]]),FOC[[#This Row],[Column1]])</f>
        <v/>
      </c>
      <c r="D2243" t="inlineStr">
        <is>
          <t>JEP0398SLV@SILVER</t>
        </is>
      </c>
      <c r="E2243" t="n">
        <v>1462.5</v>
      </c>
      <c r="F2243" t="n">
        <v>0</v>
      </c>
      <c r="G2243">
        <f>LEFT(FOC[[#This Row],[combo]],FIND("@",FOC[[#This Row],[combo]])-1)</f>
        <v/>
      </c>
    </row>
    <row r="2244">
      <c r="A2244" t="inlineStr">
        <is>
          <t>PKGK23VE0004470A</t>
        </is>
      </c>
      <c r="B2244" t="inlineStr">
        <is>
          <t>O</t>
        </is>
      </c>
      <c r="C2244">
        <f>FOC[[#This Row],[ppo_no]]&amp;FOC[[#This Row],[usage]]&amp;IFERROR(VALUE(FOC[[#This Row],[Column1]]),FOC[[#This Row],[Column1]])</f>
        <v/>
      </c>
      <c r="D2244" t="inlineStr">
        <is>
          <t>JEP0377NWT@NAVY</t>
        </is>
      </c>
      <c r="E2244" t="n">
        <v>4</v>
      </c>
      <c r="F2244" t="n">
        <v>0</v>
      </c>
      <c r="G2244">
        <f>LEFT(FOC[[#This Row],[combo]],FIND("@",FOC[[#This Row],[combo]])-1)</f>
        <v/>
      </c>
    </row>
    <row r="2245">
      <c r="A2245" t="inlineStr">
        <is>
          <t>PKGK23VE0004297I</t>
        </is>
      </c>
      <c r="B2245" t="inlineStr">
        <is>
          <t>B</t>
        </is>
      </c>
      <c r="C2245">
        <f>FOC[[#This Row],[ppo_no]]&amp;FOC[[#This Row],[usage]]&amp;IFERROR(VALUE(FOC[[#This Row],[Column1]]),FOC[[#This Row],[Column1]])</f>
        <v/>
      </c>
      <c r="D2245" t="inlineStr">
        <is>
          <t>JEP0406WNE@BURGUNDY</t>
        </is>
      </c>
      <c r="E2245" t="n">
        <v>1899.5</v>
      </c>
      <c r="F2245" t="n">
        <v>0</v>
      </c>
      <c r="G2245">
        <f>LEFT(FOC[[#This Row],[combo]],FIND("@",FOC[[#This Row],[combo]])-1)</f>
        <v/>
      </c>
    </row>
    <row r="2246">
      <c r="A2246" t="inlineStr">
        <is>
          <t>PKGK23VE0004470A</t>
        </is>
      </c>
      <c r="B2246" t="inlineStr">
        <is>
          <t>F</t>
        </is>
      </c>
      <c r="C2246">
        <f>FOC[[#This Row],[ppo_no]]&amp;FOC[[#This Row],[usage]]&amp;IFERROR(VALUE(FOC[[#This Row],[Column1]]),FOC[[#This Row],[Column1]])</f>
        <v/>
      </c>
      <c r="D2246" t="inlineStr">
        <is>
          <t>JEP0377NWT@NAVY</t>
        </is>
      </c>
      <c r="E2246" t="n">
        <v>4</v>
      </c>
      <c r="F2246" t="n">
        <v>0</v>
      </c>
      <c r="G2246">
        <f>LEFT(FOC[[#This Row],[combo]],FIND("@",FOC[[#This Row],[combo]])-1)</f>
        <v/>
      </c>
    </row>
    <row r="2247">
      <c r="A2247" t="inlineStr">
        <is>
          <t>PKGK23VE0004297H</t>
        </is>
      </c>
      <c r="B2247" t="inlineStr">
        <is>
          <t>B</t>
        </is>
      </c>
      <c r="C2247">
        <f>FOC[[#This Row],[ppo_no]]&amp;FOC[[#This Row],[usage]]&amp;IFERROR(VALUE(FOC[[#This Row],[Column1]]),FOC[[#This Row],[Column1]])</f>
        <v/>
      </c>
      <c r="D2247" t="inlineStr">
        <is>
          <t>JEP0426TQB@TURQUOISE</t>
        </is>
      </c>
      <c r="E2247" t="n">
        <v>2327.5</v>
      </c>
      <c r="F2247" t="n">
        <v>0</v>
      </c>
      <c r="G2247">
        <f>LEFT(FOC[[#This Row],[combo]],FIND("@",FOC[[#This Row],[combo]])-1)</f>
        <v/>
      </c>
    </row>
    <row r="2248">
      <c r="A2248" t="inlineStr">
        <is>
          <t>PKGK23VE0004297H</t>
        </is>
      </c>
      <c r="B2248" t="inlineStr">
        <is>
          <t>B</t>
        </is>
      </c>
      <c r="C2248">
        <f>FOC[[#This Row],[ppo_no]]&amp;FOC[[#This Row],[usage]]&amp;IFERROR(VALUE(FOC[[#This Row],[Column1]]),FOC[[#This Row],[Column1]])</f>
        <v/>
      </c>
      <c r="D2248" t="inlineStr">
        <is>
          <t>JEP0402DGN@DARK GREEN</t>
        </is>
      </c>
      <c r="E2248" t="n">
        <v>3083.5</v>
      </c>
      <c r="F2248" t="n">
        <v>0</v>
      </c>
      <c r="G2248">
        <f>LEFT(FOC[[#This Row],[combo]],FIND("@",FOC[[#This Row],[combo]])-1)</f>
        <v/>
      </c>
    </row>
    <row r="2249">
      <c r="A2249" t="inlineStr">
        <is>
          <t>PKGK23VE0003915D</t>
        </is>
      </c>
      <c r="B2249" t="inlineStr">
        <is>
          <t>B</t>
        </is>
      </c>
      <c r="C2249">
        <f>FOC[[#This Row],[ppo_no]]&amp;FOC[[#This Row],[usage]]&amp;IFERROR(VALUE(FOC[[#This Row],[Column1]]),FOC[[#This Row],[Column1]])</f>
        <v/>
      </c>
      <c r="D2249" t="inlineStr">
        <is>
          <t>JEP0408BLU@CHINA BLUE POPCORN</t>
        </is>
      </c>
      <c r="E2249" t="n">
        <v>2376</v>
      </c>
      <c r="F2249" t="n">
        <v>0</v>
      </c>
      <c r="G2249">
        <f>LEFT(FOC[[#This Row],[combo]],FIND("@",FOC[[#This Row],[combo]])-1)</f>
        <v/>
      </c>
    </row>
    <row r="2250">
      <c r="A2250" t="inlineStr">
        <is>
          <t>PKGK23VE0004297H</t>
        </is>
      </c>
      <c r="B2250" t="inlineStr">
        <is>
          <t>B</t>
        </is>
      </c>
      <c r="C2250">
        <f>FOC[[#This Row],[ppo_no]]&amp;FOC[[#This Row],[usage]]&amp;IFERROR(VALUE(FOC[[#This Row],[Column1]]),FOC[[#This Row],[Column1]])</f>
        <v/>
      </c>
      <c r="D2250" t="inlineStr">
        <is>
          <t>JEP0426BGN@BRIGHT GREEN</t>
        </is>
      </c>
      <c r="E2250" t="n">
        <v>1755</v>
      </c>
      <c r="F2250" t="n">
        <v>9</v>
      </c>
      <c r="G2250">
        <f>LEFT(FOC[[#This Row],[combo]],FIND("@",FOC[[#This Row],[combo]])-1)</f>
        <v/>
      </c>
    </row>
    <row r="2251">
      <c r="A2251" t="inlineStr">
        <is>
          <t>PKGK23VE0003915D</t>
        </is>
      </c>
      <c r="B2251" t="inlineStr">
        <is>
          <t>B</t>
        </is>
      </c>
      <c r="C2251">
        <f>FOC[[#This Row],[ppo_no]]&amp;FOC[[#This Row],[usage]]&amp;IFERROR(VALUE(FOC[[#This Row],[Column1]]),FOC[[#This Row],[Column1]])</f>
        <v/>
      </c>
      <c r="D2251" t="inlineStr">
        <is>
          <t>JEP0408COR@CORAL POPCORN</t>
        </is>
      </c>
      <c r="E2251" t="n">
        <v>1588</v>
      </c>
      <c r="F2251" t="n">
        <v>5.5</v>
      </c>
      <c r="G2251">
        <f>LEFT(FOC[[#This Row],[combo]],FIND("@",FOC[[#This Row],[combo]])-1)</f>
        <v/>
      </c>
    </row>
    <row r="2252">
      <c r="A2252" t="inlineStr">
        <is>
          <t>PKGK23VE0003915D</t>
        </is>
      </c>
      <c r="B2252" t="inlineStr">
        <is>
          <t>B</t>
        </is>
      </c>
      <c r="C2252">
        <f>FOC[[#This Row],[ppo_no]]&amp;FOC[[#This Row],[usage]]&amp;IFERROR(VALUE(FOC[[#This Row],[Column1]]),FOC[[#This Row],[Column1]])</f>
        <v/>
      </c>
      <c r="D2252" t="inlineStr">
        <is>
          <t>JEP0408PNK@LIGHT PINK POPCORN</t>
        </is>
      </c>
      <c r="E2252" t="n">
        <v>1567.5</v>
      </c>
      <c r="F2252" t="n">
        <v>0</v>
      </c>
      <c r="G2252">
        <f>LEFT(FOC[[#This Row],[combo]],FIND("@",FOC[[#This Row],[combo]])-1)</f>
        <v/>
      </c>
    </row>
    <row r="2253">
      <c r="A2253" t="inlineStr">
        <is>
          <t>PKGK23VE0003915D</t>
        </is>
      </c>
      <c r="B2253" t="inlineStr">
        <is>
          <t>M1</t>
        </is>
      </c>
      <c r="C2253">
        <f>FOC[[#This Row],[ppo_no]]&amp;FOC[[#This Row],[usage]]&amp;IFERROR(VALUE(FOC[[#This Row],[Column1]]),FOC[[#This Row],[Column1]])</f>
        <v/>
      </c>
      <c r="D2253" t="inlineStr">
        <is>
          <t>JEP0408WHT@WHITE POPCORN</t>
        </is>
      </c>
      <c r="E2253" t="n">
        <v>182.5</v>
      </c>
      <c r="F2253" t="n">
        <v>0</v>
      </c>
      <c r="G2253">
        <f>LEFT(FOC[[#This Row],[combo]],FIND("@",FOC[[#This Row],[combo]])-1)</f>
        <v/>
      </c>
    </row>
    <row r="2254">
      <c r="A2254" t="inlineStr">
        <is>
          <t>PKGK23VE0003915C</t>
        </is>
      </c>
      <c r="B2254" t="inlineStr">
        <is>
          <t>M1</t>
        </is>
      </c>
      <c r="C2254">
        <f>FOC[[#This Row],[ppo_no]]&amp;FOC[[#This Row],[usage]]&amp;IFERROR(VALUE(FOC[[#This Row],[Column1]]),FOC[[#This Row],[Column1]])</f>
        <v/>
      </c>
      <c r="D2254" t="inlineStr">
        <is>
          <t>JEP0408NAV@NAVY POPCORN</t>
        </is>
      </c>
      <c r="E2254" t="n">
        <v>280</v>
      </c>
      <c r="F2254" t="n">
        <v>0</v>
      </c>
      <c r="G2254">
        <f>LEFT(FOC[[#This Row],[combo]],FIND("@",FOC[[#This Row],[combo]])-1)</f>
        <v/>
      </c>
    </row>
    <row r="2255">
      <c r="A2255" t="inlineStr">
        <is>
          <t>PKGK23VE0004297H</t>
        </is>
      </c>
      <c r="B2255" t="inlineStr">
        <is>
          <t>B</t>
        </is>
      </c>
      <c r="C2255">
        <f>FOC[[#This Row],[ppo_no]]&amp;FOC[[#This Row],[usage]]&amp;IFERROR(VALUE(FOC[[#This Row],[Column1]]),FOC[[#This Row],[Column1]])</f>
        <v/>
      </c>
      <c r="D2255" t="inlineStr">
        <is>
          <t>JEP0384CAM@CAMEL</t>
        </is>
      </c>
      <c r="E2255" t="n">
        <v>2873</v>
      </c>
      <c r="F2255" t="n">
        <v>6</v>
      </c>
      <c r="G2255">
        <f>LEFT(FOC[[#This Row],[combo]],FIND("@",FOC[[#This Row],[combo]])-1)</f>
        <v/>
      </c>
    </row>
    <row r="2256">
      <c r="A2256" t="inlineStr">
        <is>
          <t>PKGK23VE0004297H</t>
        </is>
      </c>
      <c r="B2256" t="inlineStr">
        <is>
          <t>B</t>
        </is>
      </c>
      <c r="C2256">
        <f>FOC[[#This Row],[ppo_no]]&amp;FOC[[#This Row],[usage]]&amp;IFERROR(VALUE(FOC[[#This Row],[Column1]]),FOC[[#This Row],[Column1]])</f>
        <v/>
      </c>
      <c r="D2256" t="inlineStr">
        <is>
          <t>JEP0402LLC@LILAC PURPLE</t>
        </is>
      </c>
      <c r="E2256" t="n">
        <v>1182</v>
      </c>
      <c r="F2256" t="n">
        <v>0</v>
      </c>
      <c r="G2256">
        <f>LEFT(FOC[[#This Row],[combo]],FIND("@",FOC[[#This Row],[combo]])-1)</f>
        <v/>
      </c>
    </row>
    <row r="2257">
      <c r="A2257" t="inlineStr">
        <is>
          <t>PKGK23VE0004375E</t>
        </is>
      </c>
      <c r="B2257" t="inlineStr">
        <is>
          <t>B</t>
        </is>
      </c>
      <c r="C2257">
        <f>FOC[[#This Row],[ppo_no]]&amp;FOC[[#This Row],[usage]]&amp;IFERROR(VALUE(FOC[[#This Row],[Column1]]),FOC[[#This Row],[Column1]])</f>
        <v/>
      </c>
      <c r="D2257" t="inlineStr">
        <is>
          <t>JEP0317BLK@BLACK</t>
        </is>
      </c>
      <c r="E2257" t="n">
        <v>4220</v>
      </c>
      <c r="F2257" t="n">
        <v>0</v>
      </c>
      <c r="G2257">
        <f>LEFT(FOC[[#This Row],[combo]],FIND("@",FOC[[#This Row],[combo]])-1)</f>
        <v/>
      </c>
    </row>
    <row r="2258">
      <c r="A2258" t="inlineStr">
        <is>
          <t>PKGK23VE0004375D</t>
        </is>
      </c>
      <c r="B2258" t="inlineStr">
        <is>
          <t>B</t>
        </is>
      </c>
      <c r="C2258">
        <f>FOC[[#This Row],[ppo_no]]&amp;FOC[[#This Row],[usage]]&amp;IFERROR(VALUE(FOC[[#This Row],[Column1]]),FOC[[#This Row],[Column1]])</f>
        <v/>
      </c>
      <c r="D2258" t="inlineStr">
        <is>
          <t>JEP0317WNE@WINE</t>
        </is>
      </c>
      <c r="E2258" t="n">
        <v>5078</v>
      </c>
      <c r="F2258" t="n">
        <v>50</v>
      </c>
      <c r="G2258">
        <f>LEFT(FOC[[#This Row],[combo]],FIND("@",FOC[[#This Row],[combo]])-1)</f>
        <v/>
      </c>
    </row>
    <row r="2259">
      <c r="A2259" t="inlineStr">
        <is>
          <t>PKGK23VE0004297I</t>
        </is>
      </c>
      <c r="B2259" t="inlineStr">
        <is>
          <t>O</t>
        </is>
      </c>
      <c r="C2259">
        <f>FOC[[#This Row],[ppo_no]]&amp;FOC[[#This Row],[usage]]&amp;IFERROR(VALUE(FOC[[#This Row],[Column1]]),FOC[[#This Row],[Column1]])</f>
        <v/>
      </c>
      <c r="D2259" t="inlineStr">
        <is>
          <t>JEP0406WNE@BURGUNDY</t>
        </is>
      </c>
      <c r="E2259" t="n">
        <v>2172</v>
      </c>
      <c r="F2259" t="n">
        <v>0</v>
      </c>
      <c r="G2259">
        <f>LEFT(FOC[[#This Row],[combo]],FIND("@",FOC[[#This Row],[combo]])-1)</f>
        <v/>
      </c>
    </row>
    <row r="2260">
      <c r="A2260" t="inlineStr">
        <is>
          <t>PKGK23VE0004297I</t>
        </is>
      </c>
      <c r="B2260" t="inlineStr">
        <is>
          <t>F</t>
        </is>
      </c>
      <c r="C2260">
        <f>FOC[[#This Row],[ppo_no]]&amp;FOC[[#This Row],[usage]]&amp;IFERROR(VALUE(FOC[[#This Row],[Column1]]),FOC[[#This Row],[Column1]])</f>
        <v/>
      </c>
      <c r="D2260" t="inlineStr">
        <is>
          <t>JEP0406WNE@BURGUNDY</t>
        </is>
      </c>
      <c r="E2260" t="n">
        <v>2188</v>
      </c>
      <c r="F2260" t="n">
        <v>0</v>
      </c>
      <c r="G2260">
        <f>LEFT(FOC[[#This Row],[combo]],FIND("@",FOC[[#This Row],[combo]])-1)</f>
        <v/>
      </c>
    </row>
    <row r="2261">
      <c r="A2261" t="inlineStr">
        <is>
          <t>PKGK23VE0003915D</t>
        </is>
      </c>
      <c r="B2261" t="inlineStr">
        <is>
          <t>B</t>
        </is>
      </c>
      <c r="C2261">
        <f>FOC[[#This Row],[ppo_no]]&amp;FOC[[#This Row],[usage]]&amp;IFERROR(VALUE(FOC[[#This Row],[Column1]]),FOC[[#This Row],[Column1]])</f>
        <v/>
      </c>
      <c r="D2261" t="inlineStr">
        <is>
          <t>JEP0408GRN@GREEN POPCORN</t>
        </is>
      </c>
      <c r="E2261" t="n">
        <v>1593</v>
      </c>
      <c r="F2261" t="n">
        <v>0</v>
      </c>
      <c r="G2261">
        <f>LEFT(FOC[[#This Row],[combo]],FIND("@",FOC[[#This Row],[combo]])-1)</f>
        <v/>
      </c>
    </row>
    <row r="2262">
      <c r="A2262" t="inlineStr">
        <is>
          <t>PKGK23VE0004297H</t>
        </is>
      </c>
      <c r="B2262" t="inlineStr">
        <is>
          <t>B</t>
        </is>
      </c>
      <c r="C2262">
        <f>FOC[[#This Row],[ppo_no]]&amp;FOC[[#This Row],[usage]]&amp;IFERROR(VALUE(FOC[[#This Row],[Column1]]),FOC[[#This Row],[Column1]])</f>
        <v/>
      </c>
      <c r="D2262" t="inlineStr">
        <is>
          <t>JEP0426ORG@Orange Solid</t>
        </is>
      </c>
      <c r="E2262" t="n">
        <v>1334.5</v>
      </c>
      <c r="F2262" t="n">
        <v>0</v>
      </c>
      <c r="G2262">
        <f>LEFT(FOC[[#This Row],[combo]],FIND("@",FOC[[#This Row],[combo]])-1)</f>
        <v/>
      </c>
    </row>
    <row r="2263">
      <c r="A2263" t="inlineStr">
        <is>
          <t>PKGK23VE0003915D</t>
        </is>
      </c>
      <c r="B2263" t="inlineStr">
        <is>
          <t>M1</t>
        </is>
      </c>
      <c r="C2263">
        <f>FOC[[#This Row],[ppo_no]]&amp;FOC[[#This Row],[usage]]&amp;IFERROR(VALUE(FOC[[#This Row],[Column1]]),FOC[[#This Row],[Column1]])</f>
        <v/>
      </c>
      <c r="D2263" t="inlineStr">
        <is>
          <t>JEP0408COR@CORAL POPCORN</t>
        </is>
      </c>
      <c r="E2263" t="n">
        <v>103</v>
      </c>
      <c r="F2263" t="n">
        <v>0</v>
      </c>
      <c r="G2263">
        <f>LEFT(FOC[[#This Row],[combo]],FIND("@",FOC[[#This Row],[combo]])-1)</f>
        <v/>
      </c>
    </row>
    <row r="2264">
      <c r="A2264" t="inlineStr">
        <is>
          <t>PKGK23VE0003915D</t>
        </is>
      </c>
      <c r="B2264" t="inlineStr">
        <is>
          <t>M1</t>
        </is>
      </c>
      <c r="C2264">
        <f>FOC[[#This Row],[ppo_no]]&amp;FOC[[#This Row],[usage]]&amp;IFERROR(VALUE(FOC[[#This Row],[Column1]]),FOC[[#This Row],[Column1]])</f>
        <v/>
      </c>
      <c r="D2264" t="inlineStr">
        <is>
          <t>JEP0408GRN@GREEN POPCORN</t>
        </is>
      </c>
      <c r="E2264" t="n">
        <v>107.5</v>
      </c>
      <c r="F2264" t="n">
        <v>0</v>
      </c>
      <c r="G2264">
        <f>LEFT(FOC[[#This Row],[combo]],FIND("@",FOC[[#This Row],[combo]])-1)</f>
        <v/>
      </c>
    </row>
    <row r="2265">
      <c r="A2265" t="inlineStr">
        <is>
          <t>PKGK23VE0003915D</t>
        </is>
      </c>
      <c r="B2265" t="inlineStr">
        <is>
          <t>M1</t>
        </is>
      </c>
      <c r="C2265">
        <f>FOC[[#This Row],[ppo_no]]&amp;FOC[[#This Row],[usage]]&amp;IFERROR(VALUE(FOC[[#This Row],[Column1]]),FOC[[#This Row],[Column1]])</f>
        <v/>
      </c>
      <c r="D2265" t="inlineStr">
        <is>
          <t>JEP0408BLU@CHINA BLUE POPCORN</t>
        </is>
      </c>
      <c r="E2265" t="n">
        <v>154.5</v>
      </c>
      <c r="F2265" t="n">
        <v>3.5</v>
      </c>
      <c r="G2265">
        <f>LEFT(FOC[[#This Row],[combo]],FIND("@",FOC[[#This Row],[combo]])-1)</f>
        <v/>
      </c>
    </row>
    <row r="2266">
      <c r="A2266" t="inlineStr">
        <is>
          <t>PKGK23VE0004297G</t>
        </is>
      </c>
      <c r="B2266" t="inlineStr">
        <is>
          <t>F</t>
        </is>
      </c>
      <c r="C2266">
        <f>FOC[[#This Row],[ppo_no]]&amp;FOC[[#This Row],[usage]]&amp;IFERROR(VALUE(FOC[[#This Row],[Column1]]),FOC[[#This Row],[Column1]])</f>
        <v/>
      </c>
      <c r="D2266" t="inlineStr">
        <is>
          <t>JEP0384LMN@LEMON</t>
        </is>
      </c>
      <c r="E2266" t="n">
        <v>2637</v>
      </c>
      <c r="F2266" t="n">
        <v>0</v>
      </c>
      <c r="G2266">
        <f>LEFT(FOC[[#This Row],[combo]],FIND("@",FOC[[#This Row],[combo]])-1)</f>
        <v/>
      </c>
    </row>
    <row r="2267">
      <c r="A2267" t="inlineStr">
        <is>
          <t>PKGK24VE0009643A</t>
        </is>
      </c>
      <c r="B2267" t="inlineStr">
        <is>
          <t>M1</t>
        </is>
      </c>
      <c r="C2267">
        <f>FOC[[#This Row],[ppo_no]]&amp;FOC[[#This Row],[usage]]&amp;IFERROR(VALUE(FOC[[#This Row],[Column1]]),FOC[[#This Row],[Column1]])</f>
        <v/>
      </c>
      <c r="D2267" t="inlineStr">
        <is>
          <t>605@BURGUNDY</t>
        </is>
      </c>
      <c r="E2267" t="n">
        <v>53</v>
      </c>
      <c r="F2267" t="n">
        <v>1.5</v>
      </c>
      <c r="G2267">
        <f>LEFT(FOC[[#This Row],[combo]],FIND("@",FOC[[#This Row],[combo]])-1)</f>
        <v/>
      </c>
    </row>
    <row r="2268">
      <c r="A2268" t="inlineStr">
        <is>
          <t>PKGK24VE0009643A</t>
        </is>
      </c>
      <c r="B2268" t="inlineStr">
        <is>
          <t>M1</t>
        </is>
      </c>
      <c r="C2268">
        <f>FOC[[#This Row],[ppo_no]]&amp;FOC[[#This Row],[usage]]&amp;IFERROR(VALUE(FOC[[#This Row],[Column1]]),FOC[[#This Row],[Column1]])</f>
        <v/>
      </c>
      <c r="D2268" t="inlineStr">
        <is>
          <t>020@GREY</t>
        </is>
      </c>
      <c r="E2268" t="n">
        <v>45</v>
      </c>
      <c r="F2268" t="n">
        <v>0</v>
      </c>
      <c r="G2268">
        <f>LEFT(FOC[[#This Row],[combo]],FIND("@",FOC[[#This Row],[combo]])-1)</f>
        <v/>
      </c>
    </row>
    <row r="2269">
      <c r="A2269" t="inlineStr">
        <is>
          <t>PKGK24VE0009644B</t>
        </is>
      </c>
      <c r="B2269" t="inlineStr">
        <is>
          <t>M1</t>
        </is>
      </c>
      <c r="C2269">
        <f>FOC[[#This Row],[ppo_no]]&amp;FOC[[#This Row],[usage]]&amp;IFERROR(VALUE(FOC[[#This Row],[Column1]]),FOC[[#This Row],[Column1]])</f>
        <v/>
      </c>
      <c r="D2269" t="inlineStr">
        <is>
          <t>020@GREY</t>
        </is>
      </c>
      <c r="E2269" t="n">
        <v>60.5</v>
      </c>
      <c r="F2269" t="n">
        <v>1.5</v>
      </c>
      <c r="G2269">
        <f>LEFT(FOC[[#This Row],[combo]],FIND("@",FOC[[#This Row],[combo]])-1)</f>
        <v/>
      </c>
    </row>
    <row r="2270">
      <c r="A2270" t="inlineStr">
        <is>
          <t>PKGK24VE0009635A</t>
        </is>
      </c>
      <c r="B2270" t="inlineStr">
        <is>
          <t>M1</t>
        </is>
      </c>
      <c r="C2270">
        <f>FOC[[#This Row],[ppo_no]]&amp;FOC[[#This Row],[usage]]&amp;IFERROR(VALUE(FOC[[#This Row],[Column1]]),FOC[[#This Row],[Column1]])</f>
        <v/>
      </c>
      <c r="D2270" t="inlineStr">
        <is>
          <t>800@WHITE</t>
        </is>
      </c>
      <c r="E2270" t="n">
        <v>150</v>
      </c>
      <c r="F2270" t="n">
        <v>0</v>
      </c>
      <c r="G2270">
        <f>LEFT(FOC[[#This Row],[combo]],FIND("@",FOC[[#This Row],[combo]])-1)</f>
        <v/>
      </c>
    </row>
    <row r="2271">
      <c r="A2271" t="inlineStr">
        <is>
          <t>PKGK24VE0009644B</t>
        </is>
      </c>
      <c r="B2271" t="inlineStr">
        <is>
          <t>F</t>
        </is>
      </c>
      <c r="C2271">
        <f>FOC[[#This Row],[ppo_no]]&amp;FOC[[#This Row],[usage]]&amp;IFERROR(VALUE(FOC[[#This Row],[Column1]]),FOC[[#This Row],[Column1]])</f>
        <v/>
      </c>
      <c r="D2271" t="inlineStr">
        <is>
          <t>020@GREY</t>
        </is>
      </c>
      <c r="E2271" t="n">
        <v>4242</v>
      </c>
      <c r="F2271" t="n">
        <v>0</v>
      </c>
      <c r="G2271">
        <f>LEFT(FOC[[#This Row],[combo]],FIND("@",FOC[[#This Row],[combo]])-1)</f>
        <v/>
      </c>
    </row>
    <row r="2272">
      <c r="A2272" t="inlineStr">
        <is>
          <t>PKGK24VE0009644B</t>
        </is>
      </c>
      <c r="B2272" t="inlineStr">
        <is>
          <t>O</t>
        </is>
      </c>
      <c r="C2272">
        <f>FOC[[#This Row],[ppo_no]]&amp;FOC[[#This Row],[usage]]&amp;IFERROR(VALUE(FOC[[#This Row],[Column1]]),FOC[[#This Row],[Column1]])</f>
        <v/>
      </c>
      <c r="D2272" t="inlineStr">
        <is>
          <t>020@GREY</t>
        </is>
      </c>
      <c r="E2272" t="n">
        <v>2104</v>
      </c>
      <c r="F2272" t="n">
        <v>0</v>
      </c>
      <c r="G2272">
        <f>LEFT(FOC[[#This Row],[combo]],FIND("@",FOC[[#This Row],[combo]])-1)</f>
        <v/>
      </c>
    </row>
    <row r="2273">
      <c r="A2273" t="inlineStr">
        <is>
          <t>PKGK24VE0009643A</t>
        </is>
      </c>
      <c r="B2273" t="inlineStr">
        <is>
          <t>M1</t>
        </is>
      </c>
      <c r="C2273">
        <f>FOC[[#This Row],[ppo_no]]&amp;FOC[[#This Row],[usage]]&amp;IFERROR(VALUE(FOC[[#This Row],[Column1]]),FOC[[#This Row],[Column1]])</f>
        <v/>
      </c>
      <c r="D2273" t="inlineStr">
        <is>
          <t>440@NAVY</t>
        </is>
      </c>
      <c r="E2273" t="n">
        <v>68</v>
      </c>
      <c r="F2273" t="n">
        <v>0</v>
      </c>
      <c r="G2273">
        <f>LEFT(FOC[[#This Row],[combo]],FIND("@",FOC[[#This Row],[combo]])-1)</f>
        <v/>
      </c>
    </row>
    <row r="2274">
      <c r="A2274" t="inlineStr">
        <is>
          <t>PKGK23SE0009581A</t>
        </is>
      </c>
      <c r="B2274" t="inlineStr">
        <is>
          <t>B</t>
        </is>
      </c>
      <c r="C2274">
        <f>FOC[[#This Row],[ppo_no]]&amp;FOC[[#This Row],[usage]]&amp;IFERROR(VALUE(FOC[[#This Row],[Column1]]),FOC[[#This Row],[Column1]])</f>
        <v/>
      </c>
      <c r="D2274" t="inlineStr">
        <is>
          <t>600@Red</t>
        </is>
      </c>
      <c r="E2274" t="n">
        <v>2757.5</v>
      </c>
      <c r="F2274" t="n">
        <v>12</v>
      </c>
      <c r="G2274">
        <f>LEFT(FOC[[#This Row],[combo]],FIND("@",FOC[[#This Row],[combo]])-1)</f>
        <v/>
      </c>
    </row>
    <row r="2275">
      <c r="A2275" t="inlineStr">
        <is>
          <t>PKGK24VE0009634A</t>
        </is>
      </c>
      <c r="B2275" t="inlineStr">
        <is>
          <t>M3</t>
        </is>
      </c>
      <c r="C2275">
        <f>FOC[[#This Row],[ppo_no]]&amp;FOC[[#This Row],[usage]]&amp;IFERROR(VALUE(FOC[[#This Row],[Column1]]),FOC[[#This Row],[Column1]])</f>
        <v/>
      </c>
      <c r="D2275" t="inlineStr">
        <is>
          <t>326@SAGE</t>
        </is>
      </c>
      <c r="E2275" t="n">
        <v>120</v>
      </c>
      <c r="F2275" t="n">
        <v>3</v>
      </c>
      <c r="G2275">
        <f>LEFT(FOC[[#This Row],[combo]],FIND("@",FOC[[#This Row],[combo]])-1)</f>
        <v/>
      </c>
    </row>
    <row r="2276">
      <c r="A2276" t="inlineStr">
        <is>
          <t>PKGK23VE0003915D</t>
        </is>
      </c>
      <c r="B2276" t="inlineStr">
        <is>
          <t>O</t>
        </is>
      </c>
      <c r="C2276">
        <f>FOC[[#This Row],[ppo_no]]&amp;FOC[[#This Row],[usage]]&amp;IFERROR(VALUE(FOC[[#This Row],[Column1]]),FOC[[#This Row],[Column1]])</f>
        <v/>
      </c>
      <c r="D2276" t="inlineStr">
        <is>
          <t>JEP0408COR@CORAL POPCORN</t>
        </is>
      </c>
      <c r="E2276" t="n">
        <v>1410</v>
      </c>
      <c r="F2276" t="n">
        <v>0</v>
      </c>
      <c r="G2276">
        <f>LEFT(FOC[[#This Row],[combo]],FIND("@",FOC[[#This Row],[combo]])-1)</f>
        <v/>
      </c>
    </row>
    <row r="2277">
      <c r="A2277" t="inlineStr">
        <is>
          <t>PKGK25VE0003896J</t>
        </is>
      </c>
      <c r="B2277" t="inlineStr">
        <is>
          <t>F</t>
        </is>
      </c>
      <c r="C2277">
        <f>FOC[[#This Row],[ppo_no]]&amp;FOC[[#This Row],[usage]]&amp;IFERROR(VALUE(FOC[[#This Row],[Column1]]),FOC[[#This Row],[Column1]])</f>
        <v/>
      </c>
      <c r="D2277" t="inlineStr">
        <is>
          <t>JEP0459COB@Cobalt Blue-</t>
        </is>
      </c>
      <c r="E2277" t="n">
        <v>2329</v>
      </c>
      <c r="F2277" t="n">
        <v>0</v>
      </c>
      <c r="G2277">
        <f>LEFT(FOC[[#This Row],[combo]],FIND("@",FOC[[#This Row],[combo]])-1)</f>
        <v/>
      </c>
    </row>
    <row r="2278">
      <c r="A2278" t="inlineStr">
        <is>
          <t>PKGK25VE0003896I</t>
        </is>
      </c>
      <c r="B2278" t="inlineStr">
        <is>
          <t>F</t>
        </is>
      </c>
      <c r="C2278">
        <f>FOC[[#This Row],[ppo_no]]&amp;FOC[[#This Row],[usage]]&amp;IFERROR(VALUE(FOC[[#This Row],[Column1]]),FOC[[#This Row],[Column1]])</f>
        <v/>
      </c>
      <c r="D2278" t="inlineStr">
        <is>
          <t>JEP0459BGN@Bright Green</t>
        </is>
      </c>
      <c r="E2278" t="n">
        <v>1951</v>
      </c>
      <c r="F2278" t="n">
        <v>0</v>
      </c>
      <c r="G2278">
        <f>LEFT(FOC[[#This Row],[combo]],FIND("@",FOC[[#This Row],[combo]])-1)</f>
        <v/>
      </c>
    </row>
    <row r="2279">
      <c r="A2279" t="inlineStr">
        <is>
          <t>PKGK25VE0003896I</t>
        </is>
      </c>
      <c r="B2279" t="inlineStr">
        <is>
          <t>F</t>
        </is>
      </c>
      <c r="C2279">
        <f>FOC[[#This Row],[ppo_no]]&amp;FOC[[#This Row],[usage]]&amp;IFERROR(VALUE(FOC[[#This Row],[Column1]]),FOC[[#This Row],[Column1]])</f>
        <v/>
      </c>
      <c r="D2279" t="inlineStr">
        <is>
          <t>JEP0459NAV@French Blue</t>
        </is>
      </c>
      <c r="E2279" t="n">
        <v>1590</v>
      </c>
      <c r="F2279" t="n">
        <v>0</v>
      </c>
      <c r="G2279">
        <f>LEFT(FOC[[#This Row],[combo]],FIND("@",FOC[[#This Row],[combo]])-1)</f>
        <v/>
      </c>
    </row>
    <row r="2280">
      <c r="A2280" t="inlineStr">
        <is>
          <t>PKGK25VE0003896I</t>
        </is>
      </c>
      <c r="B2280" t="inlineStr">
        <is>
          <t>O</t>
        </is>
      </c>
      <c r="C2280">
        <f>FOC[[#This Row],[ppo_no]]&amp;FOC[[#This Row],[usage]]&amp;IFERROR(VALUE(FOC[[#This Row],[Column1]]),FOC[[#This Row],[Column1]])</f>
        <v/>
      </c>
      <c r="D2280" t="inlineStr">
        <is>
          <t>JEP0459NAV@French Blue</t>
        </is>
      </c>
      <c r="E2280" t="n">
        <v>1572</v>
      </c>
      <c r="F2280" t="n">
        <v>0</v>
      </c>
      <c r="G2280">
        <f>LEFT(FOC[[#This Row],[combo]],FIND("@",FOC[[#This Row],[combo]])-1)</f>
        <v/>
      </c>
    </row>
    <row r="2281">
      <c r="A2281" t="inlineStr">
        <is>
          <t>PKGK25VE0003896I</t>
        </is>
      </c>
      <c r="B2281" t="inlineStr">
        <is>
          <t>B</t>
        </is>
      </c>
      <c r="C2281">
        <f>FOC[[#This Row],[ppo_no]]&amp;FOC[[#This Row],[usage]]&amp;IFERROR(VALUE(FOC[[#This Row],[Column1]]),FOC[[#This Row],[Column1]])</f>
        <v/>
      </c>
      <c r="D2281" t="inlineStr">
        <is>
          <t>JEP0459OLV@Beetle</t>
        </is>
      </c>
      <c r="E2281" t="n">
        <v>1212.5</v>
      </c>
      <c r="F2281" t="n">
        <v>31</v>
      </c>
      <c r="G2281">
        <f>LEFT(FOC[[#This Row],[combo]],FIND("@",FOC[[#This Row],[combo]])-1)</f>
        <v/>
      </c>
    </row>
    <row r="2282">
      <c r="A2282" t="inlineStr">
        <is>
          <t>PKGK25VE0005448D</t>
        </is>
      </c>
      <c r="B2282" t="inlineStr">
        <is>
          <t>B</t>
        </is>
      </c>
      <c r="C2282">
        <f>FOC[[#This Row],[ppo_no]]&amp;FOC[[#This Row],[usage]]&amp;IFERROR(VALUE(FOC[[#This Row],[Column1]]),FOC[[#This Row],[Column1]])</f>
        <v/>
      </c>
      <c r="D2282" t="inlineStr">
        <is>
          <t>JET0027AFB@Coronet Blue</t>
        </is>
      </c>
      <c r="E2282" t="n">
        <v>975.5</v>
      </c>
      <c r="F2282" t="n">
        <v>75</v>
      </c>
      <c r="G2282">
        <f>LEFT(FOC[[#This Row],[combo]],FIND("@",FOC[[#This Row],[combo]])-1)</f>
        <v/>
      </c>
    </row>
    <row r="2283">
      <c r="A2283" t="inlineStr">
        <is>
          <t>PKGK25VE0005448D</t>
        </is>
      </c>
      <c r="B2283" t="inlineStr">
        <is>
          <t>Z</t>
        </is>
      </c>
      <c r="C2283">
        <f>FOC[[#This Row],[ppo_no]]&amp;FOC[[#This Row],[usage]]&amp;IFERROR(VALUE(FOC[[#This Row],[Column1]]),FOC[[#This Row],[Column1]])</f>
        <v/>
      </c>
      <c r="D2283" t="inlineStr">
        <is>
          <t>JET0027AFB@Coronet Blue</t>
        </is>
      </c>
      <c r="E2283" t="n">
        <v>84</v>
      </c>
      <c r="F2283" t="n">
        <v>0</v>
      </c>
      <c r="G2283">
        <f>LEFT(FOC[[#This Row],[combo]],FIND("@",FOC[[#This Row],[combo]])-1)</f>
        <v/>
      </c>
    </row>
    <row r="2284">
      <c r="A2284" t="inlineStr">
        <is>
          <t>PKGK25VE0003896I</t>
        </is>
      </c>
      <c r="B2284" t="inlineStr">
        <is>
          <t>O</t>
        </is>
      </c>
      <c r="C2284">
        <f>FOC[[#This Row],[ppo_no]]&amp;FOC[[#This Row],[usage]]&amp;IFERROR(VALUE(FOC[[#This Row],[Column1]]),FOC[[#This Row],[Column1]])</f>
        <v/>
      </c>
      <c r="D2284" t="inlineStr">
        <is>
          <t>JEP0459BGN@Bright Green</t>
        </is>
      </c>
      <c r="E2284" t="n">
        <v>1957</v>
      </c>
      <c r="F2284" t="n">
        <v>0</v>
      </c>
      <c r="G2284">
        <f>LEFT(FOC[[#This Row],[combo]],FIND("@",FOC[[#This Row],[combo]])-1)</f>
        <v/>
      </c>
    </row>
    <row r="2285">
      <c r="A2285" t="inlineStr">
        <is>
          <t>PKGK25VE0005448C</t>
        </is>
      </c>
      <c r="B2285" t="inlineStr">
        <is>
          <t>Z</t>
        </is>
      </c>
      <c r="C2285">
        <f>FOC[[#This Row],[ppo_no]]&amp;FOC[[#This Row],[usage]]&amp;IFERROR(VALUE(FOC[[#This Row],[Column1]]),FOC[[#This Row],[Column1]])</f>
        <v/>
      </c>
      <c r="D2285" t="inlineStr">
        <is>
          <t>JET0025BLK@BLACK</t>
        </is>
      </c>
      <c r="E2285" t="n">
        <v>96</v>
      </c>
      <c r="F2285" t="n">
        <v>11</v>
      </c>
      <c r="G2285">
        <f>LEFT(FOC[[#This Row],[combo]],FIND("@",FOC[[#This Row],[combo]])-1)</f>
        <v/>
      </c>
    </row>
    <row r="2286">
      <c r="A2286" t="inlineStr">
        <is>
          <t>PKGK25VE0005448C</t>
        </is>
      </c>
      <c r="B2286" t="inlineStr">
        <is>
          <t>Z</t>
        </is>
      </c>
      <c r="C2286">
        <f>FOC[[#This Row],[ppo_no]]&amp;FOC[[#This Row],[usage]]&amp;IFERROR(VALUE(FOC[[#This Row],[Column1]]),FOC[[#This Row],[Column1]])</f>
        <v/>
      </c>
      <c r="D2286" t="inlineStr">
        <is>
          <t>JET0025GRP@19-3930 TCX</t>
        </is>
      </c>
      <c r="E2286" t="n">
        <v>90</v>
      </c>
      <c r="F2286" t="n">
        <v>5</v>
      </c>
      <c r="G2286">
        <f>LEFT(FOC[[#This Row],[combo]],FIND("@",FOC[[#This Row],[combo]])-1)</f>
        <v/>
      </c>
    </row>
    <row r="2287">
      <c r="A2287" t="inlineStr">
        <is>
          <t>PKGK25VE0003890F</t>
        </is>
      </c>
      <c r="B2287" t="inlineStr">
        <is>
          <t>B</t>
        </is>
      </c>
      <c r="C2287">
        <f>FOC[[#This Row],[ppo_no]]&amp;FOC[[#This Row],[usage]]&amp;IFERROR(VALUE(FOC[[#This Row],[Column1]]),FOC[[#This Row],[Column1]])</f>
        <v/>
      </c>
      <c r="D2287" t="inlineStr">
        <is>
          <t>JEP0442BLK@ANTHRACITE</t>
        </is>
      </c>
      <c r="E2287" t="n">
        <v>1169</v>
      </c>
      <c r="F2287" t="n">
        <v>13</v>
      </c>
      <c r="G2287">
        <f>LEFT(FOC[[#This Row],[combo]],FIND("@",FOC[[#This Row],[combo]])-1)</f>
        <v/>
      </c>
    </row>
    <row r="2288">
      <c r="A2288" t="inlineStr">
        <is>
          <t>PKGK25VE0005448C</t>
        </is>
      </c>
      <c r="B2288" t="inlineStr">
        <is>
          <t>B</t>
        </is>
      </c>
      <c r="C2288">
        <f>FOC[[#This Row],[ppo_no]]&amp;FOC[[#This Row],[usage]]&amp;IFERROR(VALUE(FOC[[#This Row],[Column1]]),FOC[[#This Row],[Column1]])</f>
        <v/>
      </c>
      <c r="D2288" t="inlineStr">
        <is>
          <t>JET0025GRP@19-3930 TCX</t>
        </is>
      </c>
      <c r="E2288" t="n">
        <v>1064.5</v>
      </c>
      <c r="F2288" t="n">
        <v>17</v>
      </c>
      <c r="G2288">
        <f>LEFT(FOC[[#This Row],[combo]],FIND("@",FOC[[#This Row],[combo]])-1)</f>
        <v/>
      </c>
    </row>
    <row r="2289">
      <c r="A2289" t="inlineStr">
        <is>
          <t>PKGK25VE0005448C</t>
        </is>
      </c>
      <c r="B2289" t="inlineStr">
        <is>
          <t>B</t>
        </is>
      </c>
      <c r="C2289">
        <f>FOC[[#This Row],[ppo_no]]&amp;FOC[[#This Row],[usage]]&amp;IFERROR(VALUE(FOC[[#This Row],[Column1]]),FOC[[#This Row],[Column1]])</f>
        <v/>
      </c>
      <c r="D2289" t="inlineStr">
        <is>
          <t>JET0025BLK@BLACK</t>
        </is>
      </c>
      <c r="E2289" t="n">
        <v>971.5</v>
      </c>
      <c r="F2289" t="n">
        <v>0</v>
      </c>
      <c r="G2289">
        <f>LEFT(FOC[[#This Row],[combo]],FIND("@",FOC[[#This Row],[combo]])-1)</f>
        <v/>
      </c>
    </row>
    <row r="2290">
      <c r="A2290" t="inlineStr">
        <is>
          <t>PKGK25VE0005448C</t>
        </is>
      </c>
      <c r="B2290" t="inlineStr">
        <is>
          <t>Z</t>
        </is>
      </c>
      <c r="C2290">
        <f>FOC[[#This Row],[ppo_no]]&amp;FOC[[#This Row],[usage]]&amp;IFERROR(VALUE(FOC[[#This Row],[Column1]]),FOC[[#This Row],[Column1]])</f>
        <v/>
      </c>
      <c r="D2290" t="inlineStr">
        <is>
          <t>JET0025WHT@Interlock White</t>
        </is>
      </c>
      <c r="E2290" t="n">
        <v>106</v>
      </c>
      <c r="F2290" t="n">
        <v>21</v>
      </c>
      <c r="G2290">
        <f>LEFT(FOC[[#This Row],[combo]],FIND("@",FOC[[#This Row],[combo]])-1)</f>
        <v/>
      </c>
    </row>
    <row r="2291">
      <c r="A2291" t="inlineStr">
        <is>
          <t>PKGK25VE0005448C</t>
        </is>
      </c>
      <c r="B2291" t="inlineStr">
        <is>
          <t>Z</t>
        </is>
      </c>
      <c r="C2291">
        <f>FOC[[#This Row],[ppo_no]]&amp;FOC[[#This Row],[usage]]&amp;IFERROR(VALUE(FOC[[#This Row],[Column1]]),FOC[[#This Row],[Column1]])</f>
        <v/>
      </c>
      <c r="D2291" t="inlineStr">
        <is>
          <t>JET0025NAV@NAVY</t>
        </is>
      </c>
      <c r="E2291" t="n">
        <v>95</v>
      </c>
      <c r="F2291" t="n">
        <v>10</v>
      </c>
      <c r="G2291">
        <f>LEFT(FOC[[#This Row],[combo]],FIND("@",FOC[[#This Row],[combo]])-1)</f>
        <v/>
      </c>
    </row>
    <row r="2292">
      <c r="A2292" t="inlineStr">
        <is>
          <t>PKGK25VE0003896I</t>
        </is>
      </c>
      <c r="B2292" t="inlineStr">
        <is>
          <t>O</t>
        </is>
      </c>
      <c r="C2292">
        <f>FOC[[#This Row],[ppo_no]]&amp;FOC[[#This Row],[usage]]&amp;IFERROR(VALUE(FOC[[#This Row],[Column1]]),FOC[[#This Row],[Column1]])</f>
        <v/>
      </c>
      <c r="D2292" t="inlineStr">
        <is>
          <t>JEP0459OLV@Beetle</t>
        </is>
      </c>
      <c r="E2292" t="n">
        <v>1504</v>
      </c>
      <c r="F2292" t="n">
        <v>0</v>
      </c>
      <c r="G2292">
        <f>LEFT(FOC[[#This Row],[combo]],FIND("@",FOC[[#This Row],[combo]])-1)</f>
        <v/>
      </c>
    </row>
    <row r="2293">
      <c r="A2293" t="inlineStr">
        <is>
          <t>PKGK25VE0003896I</t>
        </is>
      </c>
      <c r="B2293" t="inlineStr">
        <is>
          <t>F</t>
        </is>
      </c>
      <c r="C2293">
        <f>FOC[[#This Row],[ppo_no]]&amp;FOC[[#This Row],[usage]]&amp;IFERROR(VALUE(FOC[[#This Row],[Column1]]),FOC[[#This Row],[Column1]])</f>
        <v/>
      </c>
      <c r="D2293" t="inlineStr">
        <is>
          <t>JEP0459OLV@Beetle</t>
        </is>
      </c>
      <c r="E2293" t="n">
        <v>1485</v>
      </c>
      <c r="F2293" t="n">
        <v>0</v>
      </c>
      <c r="G2293">
        <f>LEFT(FOC[[#This Row],[combo]],FIND("@",FOC[[#This Row],[combo]])-1)</f>
        <v/>
      </c>
    </row>
    <row r="2294">
      <c r="A2294" t="inlineStr">
        <is>
          <t>PKGK25VE0005448C</t>
        </is>
      </c>
      <c r="B2294" t="inlineStr">
        <is>
          <t>B</t>
        </is>
      </c>
      <c r="C2294">
        <f>FOC[[#This Row],[ppo_no]]&amp;FOC[[#This Row],[usage]]&amp;IFERROR(VALUE(FOC[[#This Row],[Column1]]),FOC[[#This Row],[Column1]])</f>
        <v/>
      </c>
      <c r="D2294" t="inlineStr">
        <is>
          <t>JET0025WHT@Interlock White</t>
        </is>
      </c>
      <c r="E2294" t="n">
        <v>894</v>
      </c>
      <c r="F2294" t="n">
        <v>2</v>
      </c>
      <c r="G2294">
        <f>LEFT(FOC[[#This Row],[combo]],FIND("@",FOC[[#This Row],[combo]])-1)</f>
        <v/>
      </c>
    </row>
    <row r="2295">
      <c r="A2295" t="inlineStr">
        <is>
          <t>PKGK25VE0004572F</t>
        </is>
      </c>
      <c r="B2295" t="inlineStr">
        <is>
          <t>B</t>
        </is>
      </c>
      <c r="C2295">
        <f>FOC[[#This Row],[ppo_no]]&amp;FOC[[#This Row],[usage]]&amp;IFERROR(VALUE(FOC[[#This Row],[Column1]]),FOC[[#This Row],[Column1]])</f>
        <v/>
      </c>
      <c r="D2295" t="inlineStr">
        <is>
          <t>JEP0448NAV@Denim Blue - Peacoat 19-3920 TCX</t>
        </is>
      </c>
      <c r="E2295" t="n">
        <v>2652.5</v>
      </c>
      <c r="F2295" t="n">
        <v>1</v>
      </c>
      <c r="G2295">
        <f>LEFT(FOC[[#This Row],[combo]],FIND("@",FOC[[#This Row],[combo]])-1)</f>
        <v/>
      </c>
    </row>
    <row r="2296">
      <c r="A2296" t="inlineStr">
        <is>
          <t>PKGK25VE0003890G</t>
        </is>
      </c>
      <c r="B2296" t="inlineStr">
        <is>
          <t>B</t>
        </is>
      </c>
      <c r="C2296">
        <f>FOC[[#This Row],[ppo_no]]&amp;FOC[[#This Row],[usage]]&amp;IFERROR(VALUE(FOC[[#This Row],[Column1]]),FOC[[#This Row],[Column1]])</f>
        <v/>
      </c>
      <c r="D2296" t="inlineStr">
        <is>
          <t>JEP0442RYL@Blueprint 19-3939 TCX</t>
        </is>
      </c>
      <c r="E2296" t="n">
        <v>1160.5</v>
      </c>
      <c r="F2296" t="n">
        <v>0</v>
      </c>
      <c r="G2296">
        <f>LEFT(FOC[[#This Row],[combo]],FIND("@",FOC[[#This Row],[combo]])-1)</f>
        <v/>
      </c>
    </row>
    <row r="2297">
      <c r="A2297" t="inlineStr">
        <is>
          <t>PKGK25VE0003890G</t>
        </is>
      </c>
      <c r="B2297" t="inlineStr">
        <is>
          <t>B</t>
        </is>
      </c>
      <c r="C2297">
        <f>FOC[[#This Row],[ppo_no]]&amp;FOC[[#This Row],[usage]]&amp;IFERROR(VALUE(FOC[[#This Row],[Column1]]),FOC[[#This Row],[Column1]])</f>
        <v/>
      </c>
      <c r="D2297" t="inlineStr">
        <is>
          <t>JEP0442NAV@French Blue</t>
        </is>
      </c>
      <c r="E2297" t="n">
        <v>2627.5</v>
      </c>
      <c r="F2297" t="n">
        <v>28</v>
      </c>
      <c r="G2297">
        <f>LEFT(FOC[[#This Row],[combo]],FIND("@",FOC[[#This Row],[combo]])-1)</f>
        <v/>
      </c>
    </row>
    <row r="2298">
      <c r="A2298" t="inlineStr">
        <is>
          <t>PKGK25VE0003890G</t>
        </is>
      </c>
      <c r="B2298" t="inlineStr">
        <is>
          <t>B</t>
        </is>
      </c>
      <c r="C2298">
        <f>FOC[[#This Row],[ppo_no]]&amp;FOC[[#This Row],[usage]]&amp;IFERROR(VALUE(FOC[[#This Row],[Column1]]),FOC[[#This Row],[Column1]])</f>
        <v/>
      </c>
      <c r="D2298" t="inlineStr">
        <is>
          <t>JEP0442CRM@Eggnog</t>
        </is>
      </c>
      <c r="E2298" t="n">
        <v>1991.6</v>
      </c>
      <c r="F2298" t="n">
        <v>2</v>
      </c>
      <c r="G2298">
        <f>LEFT(FOC[[#This Row],[combo]],FIND("@",FOC[[#This Row],[combo]])-1)</f>
        <v/>
      </c>
    </row>
    <row r="2299">
      <c r="A2299" t="inlineStr">
        <is>
          <t>PKGK25VE0003890G</t>
        </is>
      </c>
      <c r="B2299" t="inlineStr">
        <is>
          <t>B</t>
        </is>
      </c>
      <c r="C2299">
        <f>FOC[[#This Row],[ppo_no]]&amp;FOC[[#This Row],[usage]]&amp;IFERROR(VALUE(FOC[[#This Row],[Column1]]),FOC[[#This Row],[Column1]])</f>
        <v/>
      </c>
      <c r="D2299" t="inlineStr">
        <is>
          <t>JEP0442BLK@ANTHRACITE</t>
        </is>
      </c>
      <c r="E2299" t="n">
        <v>1710.5</v>
      </c>
      <c r="F2299" t="n">
        <v>2</v>
      </c>
      <c r="G2299">
        <f>LEFT(FOC[[#This Row],[combo]],FIND("@",FOC[[#This Row],[combo]])-1)</f>
        <v/>
      </c>
    </row>
    <row r="2300">
      <c r="A2300" t="inlineStr">
        <is>
          <t>PKGK25VE0003890G</t>
        </is>
      </c>
      <c r="B2300" t="inlineStr">
        <is>
          <t>B</t>
        </is>
      </c>
      <c r="C2300">
        <f>FOC[[#This Row],[ppo_no]]&amp;FOC[[#This Row],[usage]]&amp;IFERROR(VALUE(FOC[[#This Row],[Column1]]),FOC[[#This Row],[Column1]])</f>
        <v/>
      </c>
      <c r="D2300" t="inlineStr">
        <is>
          <t>JEP0442WHT@White</t>
        </is>
      </c>
      <c r="E2300" t="n">
        <v>1090</v>
      </c>
      <c r="F2300" t="n">
        <v>5</v>
      </c>
      <c r="G2300">
        <f>LEFT(FOC[[#This Row],[combo]],FIND("@",FOC[[#This Row],[combo]])-1)</f>
        <v/>
      </c>
    </row>
    <row r="2301">
      <c r="A2301" t="inlineStr">
        <is>
          <t>PKGK25VE0003890G</t>
        </is>
      </c>
      <c r="B2301" t="inlineStr">
        <is>
          <t>B</t>
        </is>
      </c>
      <c r="C2301">
        <f>FOC[[#This Row],[ppo_no]]&amp;FOC[[#This Row],[usage]]&amp;IFERROR(VALUE(FOC[[#This Row],[Column1]]),FOC[[#This Row],[Column1]])</f>
        <v/>
      </c>
      <c r="D2301" t="inlineStr">
        <is>
          <t>JEP0442CAM@Camel 17-1409 TCX</t>
        </is>
      </c>
      <c r="E2301" t="n">
        <v>1254.5</v>
      </c>
      <c r="F2301" t="n">
        <v>0</v>
      </c>
      <c r="G2301">
        <f>LEFT(FOC[[#This Row],[combo]],FIND("@",FOC[[#This Row],[combo]])-1)</f>
        <v/>
      </c>
    </row>
    <row r="2302">
      <c r="A2302" t="inlineStr">
        <is>
          <t>PKGK25VE0003896K</t>
        </is>
      </c>
      <c r="B2302" t="inlineStr">
        <is>
          <t>B</t>
        </is>
      </c>
      <c r="C2302">
        <f>FOC[[#This Row],[ppo_no]]&amp;FOC[[#This Row],[usage]]&amp;IFERROR(VALUE(FOC[[#This Row],[Column1]]),FOC[[#This Row],[Column1]])</f>
        <v/>
      </c>
      <c r="D2302" t="inlineStr">
        <is>
          <t>JEP0459ORG@Orange-</t>
        </is>
      </c>
      <c r="E2302" t="n">
        <v>1062.5</v>
      </c>
      <c r="F2302" t="n">
        <v>87</v>
      </c>
      <c r="G2302">
        <f>LEFT(FOC[[#This Row],[combo]],FIND("@",FOC[[#This Row],[combo]])-1)</f>
        <v/>
      </c>
    </row>
    <row r="2303">
      <c r="A2303" t="inlineStr">
        <is>
          <t>PKGK25VE0003890G</t>
        </is>
      </c>
      <c r="B2303" t="inlineStr">
        <is>
          <t>B</t>
        </is>
      </c>
      <c r="C2303">
        <f>FOC[[#This Row],[ppo_no]]&amp;FOC[[#This Row],[usage]]&amp;IFERROR(VALUE(FOC[[#This Row],[Column1]]),FOC[[#This Row],[Column1]])</f>
        <v/>
      </c>
      <c r="D2303" t="inlineStr">
        <is>
          <t>JEP0455LGY@Alloy</t>
        </is>
      </c>
      <c r="E2303" t="n">
        <v>1336.5</v>
      </c>
      <c r="F2303" t="n">
        <v>3</v>
      </c>
      <c r="G2303">
        <f>LEFT(FOC[[#This Row],[combo]],FIND("@",FOC[[#This Row],[combo]])-1)</f>
        <v/>
      </c>
    </row>
    <row r="2304">
      <c r="A2304" t="inlineStr">
        <is>
          <t>PKGK25VE0003896K</t>
        </is>
      </c>
      <c r="B2304" t="inlineStr">
        <is>
          <t>B</t>
        </is>
      </c>
      <c r="C2304">
        <f>FOC[[#This Row],[ppo_no]]&amp;FOC[[#This Row],[usage]]&amp;IFERROR(VALUE(FOC[[#This Row],[Column1]]),FOC[[#This Row],[Column1]])</f>
        <v/>
      </c>
      <c r="D2304" t="inlineStr">
        <is>
          <t>JEP0459VLT@Purple-</t>
        </is>
      </c>
      <c r="E2304" t="n">
        <v>1060.5</v>
      </c>
      <c r="F2304" t="n">
        <v>8</v>
      </c>
      <c r="G2304">
        <f>LEFT(FOC[[#This Row],[combo]],FIND("@",FOC[[#This Row],[combo]])-1)</f>
        <v/>
      </c>
    </row>
    <row r="2305">
      <c r="A2305" t="inlineStr">
        <is>
          <t>PKGK25VE0003896K</t>
        </is>
      </c>
      <c r="B2305" t="inlineStr">
        <is>
          <t>F</t>
        </is>
      </c>
      <c r="C2305">
        <f>FOC[[#This Row],[ppo_no]]&amp;FOC[[#This Row],[usage]]&amp;IFERROR(VALUE(FOC[[#This Row],[Column1]]),FOC[[#This Row],[Column1]])</f>
        <v/>
      </c>
      <c r="D2305" t="inlineStr">
        <is>
          <t>JEP0459VLT@Purple-</t>
        </is>
      </c>
      <c r="E2305" t="n">
        <v>1264</v>
      </c>
      <c r="F2305" t="n">
        <v>0</v>
      </c>
      <c r="G2305">
        <f>LEFT(FOC[[#This Row],[combo]],FIND("@",FOC[[#This Row],[combo]])-1)</f>
        <v/>
      </c>
    </row>
    <row r="2306">
      <c r="A2306" t="inlineStr">
        <is>
          <t>PKGK25VE0003896K</t>
        </is>
      </c>
      <c r="B2306" t="inlineStr">
        <is>
          <t>O</t>
        </is>
      </c>
      <c r="C2306">
        <f>FOC[[#This Row],[ppo_no]]&amp;FOC[[#This Row],[usage]]&amp;IFERROR(VALUE(FOC[[#This Row],[Column1]]),FOC[[#This Row],[Column1]])</f>
        <v/>
      </c>
      <c r="D2306" t="inlineStr">
        <is>
          <t>JEP0459VLT@Purple-</t>
        </is>
      </c>
      <c r="E2306" t="n">
        <v>1282</v>
      </c>
      <c r="F2306" t="n">
        <v>0</v>
      </c>
      <c r="G2306">
        <f>LEFT(FOC[[#This Row],[combo]],FIND("@",FOC[[#This Row],[combo]])-1)</f>
        <v/>
      </c>
    </row>
    <row r="2307">
      <c r="A2307" t="inlineStr">
        <is>
          <t>PKGK25VE0004572F</t>
        </is>
      </c>
      <c r="B2307" t="inlineStr">
        <is>
          <t>B</t>
        </is>
      </c>
      <c r="C2307">
        <f>FOC[[#This Row],[ppo_no]]&amp;FOC[[#This Row],[usage]]&amp;IFERROR(VALUE(FOC[[#This Row],[Column1]]),FOC[[#This Row],[Column1]])</f>
        <v/>
      </c>
      <c r="D2307" t="inlineStr">
        <is>
          <t>JEP0458DEN@Coastal Fjord</t>
        </is>
      </c>
      <c r="E2307" t="n">
        <v>4419.5</v>
      </c>
      <c r="F2307" t="n">
        <v>190</v>
      </c>
      <c r="G2307">
        <f>LEFT(FOC[[#This Row],[combo]],FIND("@",FOC[[#This Row],[combo]])-1)</f>
        <v/>
      </c>
    </row>
    <row r="2308">
      <c r="A2308" t="inlineStr">
        <is>
          <t>PKGK25VE0004572F</t>
        </is>
      </c>
      <c r="B2308" t="inlineStr">
        <is>
          <t>B</t>
        </is>
      </c>
      <c r="C2308">
        <f>FOC[[#This Row],[ppo_no]]&amp;FOC[[#This Row],[usage]]&amp;IFERROR(VALUE(FOC[[#This Row],[Column1]]),FOC[[#This Row],[Column1]])</f>
        <v/>
      </c>
      <c r="D2308" t="inlineStr">
        <is>
          <t>JEP0448OLV@LP M-SS24-025 B OLIVE</t>
        </is>
      </c>
      <c r="E2308" t="n">
        <v>4437</v>
      </c>
      <c r="F2308" t="n">
        <v>8.5</v>
      </c>
      <c r="G2308">
        <f>LEFT(FOC[[#This Row],[combo]],FIND("@",FOC[[#This Row],[combo]])-1)</f>
        <v/>
      </c>
    </row>
    <row r="2309">
      <c r="A2309" t="inlineStr">
        <is>
          <t>PKGK25VE0003896K</t>
        </is>
      </c>
      <c r="B2309" t="inlineStr">
        <is>
          <t>F</t>
        </is>
      </c>
      <c r="C2309">
        <f>FOC[[#This Row],[ppo_no]]&amp;FOC[[#This Row],[usage]]&amp;IFERROR(VALUE(FOC[[#This Row],[Column1]]),FOC[[#This Row],[Column1]])</f>
        <v/>
      </c>
      <c r="D2309" t="inlineStr">
        <is>
          <t>JEP0459ORG@Orange-</t>
        </is>
      </c>
      <c r="E2309" t="n">
        <v>1298</v>
      </c>
      <c r="F2309" t="n">
        <v>0</v>
      </c>
      <c r="G2309">
        <f>LEFT(FOC[[#This Row],[combo]],FIND("@",FOC[[#This Row],[combo]])-1)</f>
        <v/>
      </c>
    </row>
    <row r="2310">
      <c r="A2310" t="inlineStr">
        <is>
          <t>PKGK25VE0003896K</t>
        </is>
      </c>
      <c r="B2310" t="inlineStr">
        <is>
          <t>O</t>
        </is>
      </c>
      <c r="C2310">
        <f>FOC[[#This Row],[ppo_no]]&amp;FOC[[#This Row],[usage]]&amp;IFERROR(VALUE(FOC[[#This Row],[Column1]]),FOC[[#This Row],[Column1]])</f>
        <v/>
      </c>
      <c r="D2310" t="inlineStr">
        <is>
          <t>JEP0459ORG@Orange-</t>
        </is>
      </c>
      <c r="E2310" t="n">
        <v>1266</v>
      </c>
      <c r="F2310" t="n">
        <v>0</v>
      </c>
      <c r="G2310">
        <f>LEFT(FOC[[#This Row],[combo]],FIND("@",FOC[[#This Row],[combo]])-1)</f>
        <v/>
      </c>
    </row>
    <row r="2311">
      <c r="A2311" t="inlineStr">
        <is>
          <t>PKGK25VE0003896I</t>
        </is>
      </c>
      <c r="B2311" t="inlineStr">
        <is>
          <t>F</t>
        </is>
      </c>
      <c r="C2311">
        <f>FOC[[#This Row],[ppo_no]]&amp;FOC[[#This Row],[usage]]&amp;IFERROR(VALUE(FOC[[#This Row],[Column1]]),FOC[[#This Row],[Column1]])</f>
        <v/>
      </c>
      <c r="D2311" t="inlineStr">
        <is>
          <t>JEP0459IDG@Indigo blue</t>
        </is>
      </c>
      <c r="E2311" t="n">
        <v>1505</v>
      </c>
      <c r="F2311" t="n">
        <v>0</v>
      </c>
      <c r="G2311">
        <f>LEFT(FOC[[#This Row],[combo]],FIND("@",FOC[[#This Row],[combo]])-1)</f>
        <v/>
      </c>
    </row>
    <row r="2312">
      <c r="A2312" t="inlineStr">
        <is>
          <t>PKGK25VE0009227A</t>
        </is>
      </c>
      <c r="B2312" t="inlineStr">
        <is>
          <t>B</t>
        </is>
      </c>
      <c r="C2312">
        <f>FOC[[#This Row],[ppo_no]]&amp;FOC[[#This Row],[usage]]&amp;IFERROR(VALUE(FOC[[#This Row],[Column1]]),FOC[[#This Row],[Column1]])</f>
        <v/>
      </c>
      <c r="D2312" t="inlineStr">
        <is>
          <t>JEP0453CAM@Camel 17-1409 TCX</t>
        </is>
      </c>
      <c r="E2312" t="n">
        <v>2740.5</v>
      </c>
      <c r="F2312" t="n">
        <v>0</v>
      </c>
      <c r="G2312">
        <f>LEFT(FOC[[#This Row],[combo]],FIND("@",FOC[[#This Row],[combo]])-1)</f>
        <v/>
      </c>
    </row>
    <row r="2313">
      <c r="A2313" t="inlineStr">
        <is>
          <t>PKGK24VE0009074D</t>
        </is>
      </c>
      <c r="B2313" t="inlineStr">
        <is>
          <t>F</t>
        </is>
      </c>
      <c r="C2313">
        <f>FOC[[#This Row],[ppo_no]]&amp;FOC[[#This Row],[usage]]&amp;IFERROR(VALUE(FOC[[#This Row],[Column1]]),FOC[[#This Row],[Column1]])</f>
        <v/>
      </c>
      <c r="D2313" t="inlineStr">
        <is>
          <t>JEP0340SKY@Light blue</t>
        </is>
      </c>
      <c r="E2313" t="n">
        <v>1582</v>
      </c>
      <c r="F2313" t="n">
        <v>0</v>
      </c>
      <c r="G2313">
        <f>LEFT(FOC[[#This Row],[combo]],FIND("@",FOC[[#This Row],[combo]])-1)</f>
        <v/>
      </c>
    </row>
    <row r="2314">
      <c r="A2314" t="inlineStr">
        <is>
          <t>PKGK24VE0009074D</t>
        </is>
      </c>
      <c r="B2314" t="inlineStr">
        <is>
          <t>O</t>
        </is>
      </c>
      <c r="C2314">
        <f>FOC[[#This Row],[ppo_no]]&amp;FOC[[#This Row],[usage]]&amp;IFERROR(VALUE(FOC[[#This Row],[Column1]]),FOC[[#This Row],[Column1]])</f>
        <v/>
      </c>
      <c r="D2314" t="inlineStr">
        <is>
          <t>JEP0373DGY@Dark Grey</t>
        </is>
      </c>
      <c r="E2314" t="n">
        <v>2149</v>
      </c>
      <c r="F2314" t="n">
        <v>0</v>
      </c>
      <c r="G2314">
        <f>LEFT(FOC[[#This Row],[combo]],FIND("@",FOC[[#This Row],[combo]])-1)</f>
        <v/>
      </c>
    </row>
    <row r="2315">
      <c r="A2315" t="inlineStr">
        <is>
          <t>PKGK25VE0009227A</t>
        </is>
      </c>
      <c r="B2315" t="inlineStr">
        <is>
          <t>B</t>
        </is>
      </c>
      <c r="C2315">
        <f>FOC[[#This Row],[ppo_no]]&amp;FOC[[#This Row],[usage]]&amp;IFERROR(VALUE(FOC[[#This Row],[Column1]]),FOC[[#This Row],[Column1]])</f>
        <v/>
      </c>
      <c r="D2315" t="inlineStr">
        <is>
          <t>JEP0453DGN@PINEGROVE 19-5406 TCX</t>
        </is>
      </c>
      <c r="E2315" t="n">
        <v>2685</v>
      </c>
      <c r="F2315" t="n">
        <v>0</v>
      </c>
      <c r="G2315">
        <f>LEFT(FOC[[#This Row],[combo]],FIND("@",FOC[[#This Row],[combo]])-1)</f>
        <v/>
      </c>
    </row>
    <row r="2316">
      <c r="A2316" t="inlineStr">
        <is>
          <t>PKGK25VE0009225A</t>
        </is>
      </c>
      <c r="B2316" t="inlineStr">
        <is>
          <t>B</t>
        </is>
      </c>
      <c r="C2316">
        <f>FOC[[#This Row],[ppo_no]]&amp;FOC[[#This Row],[usage]]&amp;IFERROR(VALUE(FOC[[#This Row],[Column1]]),FOC[[#This Row],[Column1]])</f>
        <v/>
      </c>
      <c r="D2316" t="inlineStr">
        <is>
          <t>JEP0442CAM@Camel 17-1409 TCX</t>
        </is>
      </c>
      <c r="E2316" t="n">
        <v>1515.5</v>
      </c>
      <c r="F2316" t="n">
        <v>7</v>
      </c>
      <c r="G2316">
        <f>LEFT(FOC[[#This Row],[combo]],FIND("@",FOC[[#This Row],[combo]])-1)</f>
        <v/>
      </c>
    </row>
    <row r="2317">
      <c r="A2317" t="inlineStr">
        <is>
          <t>PKGK24VE0000226A</t>
        </is>
      </c>
      <c r="B2317" t="inlineStr">
        <is>
          <t>M2</t>
        </is>
      </c>
      <c r="C2317">
        <f>FOC[[#This Row],[ppo_no]]&amp;FOC[[#This Row],[usage]]&amp;IFERROR(VALUE(FOC[[#This Row],[Column1]]),FOC[[#This Row],[Column1]])</f>
        <v/>
      </c>
      <c r="D2317" t="inlineStr">
        <is>
          <t>440@Light bule</t>
        </is>
      </c>
      <c r="E2317" t="n">
        <v>60</v>
      </c>
      <c r="F2317" t="n">
        <v>4</v>
      </c>
      <c r="G2317">
        <f>LEFT(FOC[[#This Row],[combo]],FIND("@",FOC[[#This Row],[combo]])-1)</f>
        <v/>
      </c>
    </row>
    <row r="2318">
      <c r="A2318" t="inlineStr">
        <is>
          <t>PKGK24VE0009074D</t>
        </is>
      </c>
      <c r="B2318" t="inlineStr">
        <is>
          <t>F</t>
        </is>
      </c>
      <c r="C2318">
        <f>FOC[[#This Row],[ppo_no]]&amp;FOC[[#This Row],[usage]]&amp;IFERROR(VALUE(FOC[[#This Row],[Column1]]),FOC[[#This Row],[Column1]])</f>
        <v/>
      </c>
      <c r="D2318" t="inlineStr">
        <is>
          <t>JEP0373DGY@Dark Grey</t>
        </is>
      </c>
      <c r="E2318" t="n">
        <v>2153</v>
      </c>
      <c r="F2318" t="n">
        <v>0</v>
      </c>
      <c r="G2318">
        <f>LEFT(FOC[[#This Row],[combo]],FIND("@",FOC[[#This Row],[combo]])-1)</f>
        <v/>
      </c>
    </row>
    <row r="2319">
      <c r="A2319" t="inlineStr">
        <is>
          <t>PKGK24VE0009074D</t>
        </is>
      </c>
      <c r="B2319" t="inlineStr">
        <is>
          <t>O</t>
        </is>
      </c>
      <c r="C2319">
        <f>FOC[[#This Row],[ppo_no]]&amp;FOC[[#This Row],[usage]]&amp;IFERROR(VALUE(FOC[[#This Row],[Column1]]),FOC[[#This Row],[Column1]])</f>
        <v/>
      </c>
      <c r="D2319" t="inlineStr">
        <is>
          <t>JEP0340SKY@Light blue</t>
        </is>
      </c>
      <c r="E2319" t="n">
        <v>1565</v>
      </c>
      <c r="F2319" t="n">
        <v>0</v>
      </c>
      <c r="G2319">
        <f>LEFT(FOC[[#This Row],[combo]],FIND("@",FOC[[#This Row],[combo]])-1)</f>
        <v/>
      </c>
    </row>
    <row r="2320">
      <c r="A2320" t="inlineStr">
        <is>
          <t>PKGK24VE0003694A</t>
        </is>
      </c>
      <c r="B2320" t="inlineStr">
        <is>
          <t>B</t>
        </is>
      </c>
      <c r="C2320">
        <f>FOC[[#This Row],[ppo_no]]&amp;FOC[[#This Row],[usage]]&amp;IFERROR(VALUE(FOC[[#This Row],[Column1]]),FOC[[#This Row],[Column1]])</f>
        <v/>
      </c>
      <c r="D2320" t="inlineStr">
        <is>
          <t>JEP0317NAV@navy</t>
        </is>
      </c>
      <c r="E2320" t="n">
        <v>3114</v>
      </c>
      <c r="F2320" t="n">
        <v>9</v>
      </c>
      <c r="G2320">
        <f>LEFT(FOC[[#This Row],[combo]],FIND("@",FOC[[#This Row],[combo]])-1)</f>
        <v/>
      </c>
    </row>
    <row r="2321">
      <c r="A2321" t="inlineStr">
        <is>
          <t>PKGK24VE0008734A</t>
        </is>
      </c>
      <c r="B2321" t="inlineStr">
        <is>
          <t>O</t>
        </is>
      </c>
      <c r="C2321">
        <f>FOC[[#This Row],[ppo_no]]&amp;FOC[[#This Row],[usage]]&amp;IFERROR(VALUE(FOC[[#This Row],[Column1]]),FOC[[#This Row],[Column1]])</f>
        <v/>
      </c>
      <c r="D2321" t="inlineStr">
        <is>
          <t>JEP0439NAV@Dress Blue 19-4024 TCX</t>
        </is>
      </c>
      <c r="E2321" t="n">
        <v>3300</v>
      </c>
      <c r="F2321" t="n">
        <v>0</v>
      </c>
      <c r="G2321">
        <f>LEFT(FOC[[#This Row],[combo]],FIND("@",FOC[[#This Row],[combo]])-1)</f>
        <v/>
      </c>
    </row>
    <row r="2322">
      <c r="A2322" t="inlineStr">
        <is>
          <t>PKGK24VE0008734A</t>
        </is>
      </c>
      <c r="B2322" t="inlineStr">
        <is>
          <t>F</t>
        </is>
      </c>
      <c r="C2322">
        <f>FOC[[#This Row],[ppo_no]]&amp;FOC[[#This Row],[usage]]&amp;IFERROR(VALUE(FOC[[#This Row],[Column1]]),FOC[[#This Row],[Column1]])</f>
        <v/>
      </c>
      <c r="D2322" t="inlineStr">
        <is>
          <t>JEP0439NAV@Dress Blue 19-4024 TCX</t>
        </is>
      </c>
      <c r="E2322" t="n">
        <v>3499</v>
      </c>
      <c r="F2322" t="n">
        <v>144</v>
      </c>
      <c r="G2322">
        <f>LEFT(FOC[[#This Row],[combo]],FIND("@",FOC[[#This Row],[combo]])-1)</f>
        <v/>
      </c>
    </row>
    <row r="2323">
      <c r="A2323" t="inlineStr">
        <is>
          <t>PKGK25VE0010163A</t>
        </is>
      </c>
      <c r="B2323" t="inlineStr">
        <is>
          <t>O</t>
        </is>
      </c>
      <c r="C2323">
        <f>FOC[[#This Row],[ppo_no]]&amp;FOC[[#This Row],[usage]]&amp;IFERROR(VALUE(FOC[[#This Row],[Column1]]),FOC[[#This Row],[Column1]])</f>
        <v/>
      </c>
      <c r="D2323" t="inlineStr">
        <is>
          <t>JEA0006NAV@Navy blue</t>
        </is>
      </c>
      <c r="E2323" t="n">
        <v>1882</v>
      </c>
      <c r="F2323" t="n">
        <v>0</v>
      </c>
      <c r="G2323">
        <f>LEFT(FOC[[#This Row],[combo]],FIND("@",FOC[[#This Row],[combo]])-1)</f>
        <v/>
      </c>
    </row>
    <row r="2324">
      <c r="A2324" t="inlineStr">
        <is>
          <t>PKGK25VE0010163A</t>
        </is>
      </c>
      <c r="B2324" t="inlineStr">
        <is>
          <t>F</t>
        </is>
      </c>
      <c r="C2324">
        <f>FOC[[#This Row],[ppo_no]]&amp;FOC[[#This Row],[usage]]&amp;IFERROR(VALUE(FOC[[#This Row],[Column1]]),FOC[[#This Row],[Column1]])</f>
        <v/>
      </c>
      <c r="D2324" t="inlineStr">
        <is>
          <t>JEA0006NAV@Navy blue</t>
        </is>
      </c>
      <c r="E2324" t="n">
        <v>1927</v>
      </c>
      <c r="F2324" t="n">
        <v>0</v>
      </c>
      <c r="G2324">
        <f>LEFT(FOC[[#This Row],[combo]],FIND("@",FOC[[#This Row],[combo]])-1)</f>
        <v/>
      </c>
    </row>
    <row r="2325">
      <c r="A2325" t="inlineStr">
        <is>
          <t>PKGK24VE0003697A</t>
        </is>
      </c>
      <c r="B2325" t="inlineStr">
        <is>
          <t>R</t>
        </is>
      </c>
      <c r="C2325">
        <f>FOC[[#This Row],[ppo_no]]&amp;FOC[[#This Row],[usage]]&amp;IFERROR(VALUE(FOC[[#This Row],[Column1]]),FOC[[#This Row],[Column1]])</f>
        <v/>
      </c>
      <c r="D2325" t="inlineStr">
        <is>
          <t>JEP0342NAV@NAVY 48633</t>
        </is>
      </c>
      <c r="E2325" t="n">
        <v>106</v>
      </c>
      <c r="F2325" t="n">
        <v>0</v>
      </c>
      <c r="G2325">
        <f>LEFT(FOC[[#This Row],[combo]],FIND("@",FOC[[#This Row],[combo]])-1)</f>
        <v/>
      </c>
    </row>
    <row r="2326">
      <c r="A2326" t="inlineStr">
        <is>
          <t>PKGK25VE0010163A</t>
        </is>
      </c>
      <c r="B2326" t="inlineStr">
        <is>
          <t>B</t>
        </is>
      </c>
      <c r="C2326">
        <f>FOC[[#This Row],[ppo_no]]&amp;FOC[[#This Row],[usage]]&amp;IFERROR(VALUE(FOC[[#This Row],[Column1]]),FOC[[#This Row],[Column1]])</f>
        <v/>
      </c>
      <c r="D2326" t="inlineStr">
        <is>
          <t>JEA0006GRN@Green</t>
        </is>
      </c>
      <c r="E2326" t="n">
        <v>1092.5</v>
      </c>
      <c r="F2326" t="n">
        <v>0</v>
      </c>
      <c r="G2326">
        <f>LEFT(FOC[[#This Row],[combo]],FIND("@",FOC[[#This Row],[combo]])-1)</f>
        <v/>
      </c>
    </row>
    <row r="2327">
      <c r="A2327" t="inlineStr">
        <is>
          <t>PKGK25VE0010163A</t>
        </is>
      </c>
      <c r="B2327" t="inlineStr">
        <is>
          <t>F</t>
        </is>
      </c>
      <c r="C2327">
        <f>FOC[[#This Row],[ppo_no]]&amp;FOC[[#This Row],[usage]]&amp;IFERROR(VALUE(FOC[[#This Row],[Column1]]),FOC[[#This Row],[Column1]])</f>
        <v/>
      </c>
      <c r="D2327" t="inlineStr">
        <is>
          <t>JEA0006GRN@Green</t>
        </is>
      </c>
      <c r="E2327" t="n">
        <v>1273</v>
      </c>
      <c r="F2327" t="n">
        <v>0</v>
      </c>
      <c r="G2327">
        <f>LEFT(FOC[[#This Row],[combo]],FIND("@",FOC[[#This Row],[combo]])-1)</f>
        <v/>
      </c>
    </row>
    <row r="2328">
      <c r="A2328" t="inlineStr">
        <is>
          <t>PKGK25VE0010163A</t>
        </is>
      </c>
      <c r="B2328" t="inlineStr">
        <is>
          <t>O</t>
        </is>
      </c>
      <c r="C2328">
        <f>FOC[[#This Row],[ppo_no]]&amp;FOC[[#This Row],[usage]]&amp;IFERROR(VALUE(FOC[[#This Row],[Column1]]),FOC[[#This Row],[Column1]])</f>
        <v/>
      </c>
      <c r="D2328" t="inlineStr">
        <is>
          <t>JEA0006GRN@Green</t>
        </is>
      </c>
      <c r="E2328" t="n">
        <v>1279</v>
      </c>
      <c r="F2328" t="n">
        <v>0</v>
      </c>
      <c r="G2328">
        <f>LEFT(FOC[[#This Row],[combo]],FIND("@",FOC[[#This Row],[combo]])-1)</f>
        <v/>
      </c>
    </row>
    <row r="2329">
      <c r="A2329" t="inlineStr">
        <is>
          <t>PKGK25VE0010163A</t>
        </is>
      </c>
      <c r="B2329" t="inlineStr">
        <is>
          <t>B</t>
        </is>
      </c>
      <c r="C2329">
        <f>FOC[[#This Row],[ppo_no]]&amp;FOC[[#This Row],[usage]]&amp;IFERROR(VALUE(FOC[[#This Row],[Column1]]),FOC[[#This Row],[Column1]])</f>
        <v/>
      </c>
      <c r="D2329" t="inlineStr">
        <is>
          <t>JEA0006NAV@Navy blue</t>
        </is>
      </c>
      <c r="E2329" t="n">
        <v>1633.5</v>
      </c>
      <c r="F2329" t="n">
        <v>11</v>
      </c>
      <c r="G2329">
        <f>LEFT(FOC[[#This Row],[combo]],FIND("@",FOC[[#This Row],[combo]])-1)</f>
        <v/>
      </c>
    </row>
    <row r="2330">
      <c r="A2330" t="inlineStr">
        <is>
          <t>PKGK24VE0003830A</t>
        </is>
      </c>
      <c r="B2330" t="inlineStr">
        <is>
          <t>B</t>
        </is>
      </c>
      <c r="C2330">
        <f>FOC[[#This Row],[ppo_no]]&amp;FOC[[#This Row],[usage]]&amp;IFERROR(VALUE(FOC[[#This Row],[Column1]]),FOC[[#This Row],[Column1]])</f>
        <v/>
      </c>
      <c r="D2330" t="inlineStr">
        <is>
          <t>JEP0450DGN@Dark Green</t>
        </is>
      </c>
      <c r="E2330" t="n">
        <v>2737</v>
      </c>
      <c r="F2330" t="n">
        <v>3</v>
      </c>
      <c r="G2330">
        <f>LEFT(FOC[[#This Row],[combo]],FIND("@",FOC[[#This Row],[combo]])-1)</f>
        <v/>
      </c>
    </row>
    <row r="2331">
      <c r="A2331" t="inlineStr">
        <is>
          <t>PKGK24VE0009643A</t>
        </is>
      </c>
      <c r="B2331" t="inlineStr">
        <is>
          <t>B</t>
        </is>
      </c>
      <c r="C2331">
        <f>FOC[[#This Row],[ppo_no]]&amp;FOC[[#This Row],[usage]]&amp;IFERROR(VALUE(FOC[[#This Row],[Column1]]),FOC[[#This Row],[Column1]])</f>
        <v/>
      </c>
      <c r="D2331" t="inlineStr">
        <is>
          <t>440@NAVY</t>
        </is>
      </c>
      <c r="E2331" t="n">
        <v>3515</v>
      </c>
      <c r="F2331" t="n">
        <v>3</v>
      </c>
      <c r="G2331">
        <f>LEFT(FOC[[#This Row],[combo]],FIND("@",FOC[[#This Row],[combo]])-1)</f>
        <v/>
      </c>
    </row>
    <row r="2332">
      <c r="A2332" t="inlineStr">
        <is>
          <t>PKGK25VE0009074B</t>
        </is>
      </c>
      <c r="B2332" t="inlineStr">
        <is>
          <t>F</t>
        </is>
      </c>
      <c r="C2332">
        <f>FOC[[#This Row],[ppo_no]]&amp;FOC[[#This Row],[usage]]&amp;IFERROR(VALUE(FOC[[#This Row],[Column1]]),FOC[[#This Row],[Column1]])</f>
        <v/>
      </c>
      <c r="D2332" t="inlineStr">
        <is>
          <t>JEP0340BLK@ANTHRACITE</t>
        </is>
      </c>
      <c r="E2332" t="n">
        <v>1458</v>
      </c>
      <c r="F2332" t="n">
        <v>0</v>
      </c>
      <c r="G2332">
        <f>LEFT(FOC[[#This Row],[combo]],FIND("@",FOC[[#This Row],[combo]])-1)</f>
        <v/>
      </c>
    </row>
    <row r="2333">
      <c r="A2333" t="inlineStr">
        <is>
          <t>PKGK25VE0009074B</t>
        </is>
      </c>
      <c r="B2333" t="inlineStr">
        <is>
          <t>O</t>
        </is>
      </c>
      <c r="C2333">
        <f>FOC[[#This Row],[ppo_no]]&amp;FOC[[#This Row],[usage]]&amp;IFERROR(VALUE(FOC[[#This Row],[Column1]]),FOC[[#This Row],[Column1]])</f>
        <v/>
      </c>
      <c r="D2333" t="inlineStr">
        <is>
          <t>JEP0340BLK@ANTHRACITE</t>
        </is>
      </c>
      <c r="E2333" t="n">
        <v>1443</v>
      </c>
      <c r="F2333" t="n">
        <v>0</v>
      </c>
      <c r="G2333">
        <f>LEFT(FOC[[#This Row],[combo]],FIND("@",FOC[[#This Row],[combo]])-1)</f>
        <v/>
      </c>
    </row>
    <row r="2334">
      <c r="A2334" t="inlineStr">
        <is>
          <t>PKGK24VE0004393A</t>
        </is>
      </c>
      <c r="B2334" t="inlineStr">
        <is>
          <t>O</t>
        </is>
      </c>
      <c r="C2334">
        <f>FOC[[#This Row],[ppo_no]]&amp;FOC[[#This Row],[usage]]&amp;IFERROR(VALUE(FOC[[#This Row],[Column1]]),FOC[[#This Row],[Column1]])</f>
        <v/>
      </c>
      <c r="D2334" t="inlineStr">
        <is>
          <t>JEP0387WHT@White</t>
        </is>
      </c>
      <c r="E2334" t="n">
        <v>2187</v>
      </c>
      <c r="F2334" t="n">
        <v>0</v>
      </c>
      <c r="G2334">
        <f>LEFT(FOC[[#This Row],[combo]],FIND("@",FOC[[#This Row],[combo]])-1)</f>
        <v/>
      </c>
    </row>
    <row r="2335">
      <c r="A2335" t="inlineStr">
        <is>
          <t>PKGK25VE0009227A</t>
        </is>
      </c>
      <c r="B2335" t="inlineStr">
        <is>
          <t>B</t>
        </is>
      </c>
      <c r="C2335">
        <f>FOC[[#This Row],[ppo_no]]&amp;FOC[[#This Row],[usage]]&amp;IFERROR(VALUE(FOC[[#This Row],[Column1]]),FOC[[#This Row],[Column1]])</f>
        <v/>
      </c>
      <c r="D2335" t="inlineStr">
        <is>
          <t>JEP0453BLK@ANTHRACITE</t>
        </is>
      </c>
      <c r="E2335" t="n">
        <v>2088.5</v>
      </c>
      <c r="F2335" t="n">
        <v>152</v>
      </c>
      <c r="G2335">
        <f>LEFT(FOC[[#This Row],[combo]],FIND("@",FOC[[#This Row],[combo]])-1)</f>
        <v/>
      </c>
    </row>
    <row r="2336">
      <c r="A2336" t="inlineStr">
        <is>
          <t>PKGK25VE0010163B</t>
        </is>
      </c>
      <c r="B2336" t="inlineStr">
        <is>
          <t>B</t>
        </is>
      </c>
      <c r="C2336">
        <f>FOC[[#This Row],[ppo_no]]&amp;FOC[[#This Row],[usage]]&amp;IFERROR(VALUE(FOC[[#This Row],[Column1]]),FOC[[#This Row],[Column1]])</f>
        <v/>
      </c>
      <c r="D2336" t="inlineStr">
        <is>
          <t>JEA0006WHT@white</t>
        </is>
      </c>
      <c r="E2336" t="n">
        <v>503</v>
      </c>
      <c r="F2336" t="n">
        <v>0</v>
      </c>
      <c r="G2336">
        <f>LEFT(FOC[[#This Row],[combo]],FIND("@",FOC[[#This Row],[combo]])-1)</f>
        <v/>
      </c>
    </row>
    <row r="2337">
      <c r="A2337" t="inlineStr">
        <is>
          <t>PKGK25VE0009225B</t>
        </is>
      </c>
      <c r="B2337" t="inlineStr">
        <is>
          <t>B</t>
        </is>
      </c>
      <c r="C2337">
        <f>FOC[[#This Row],[ppo_no]]&amp;FOC[[#This Row],[usage]]&amp;IFERROR(VALUE(FOC[[#This Row],[Column1]]),FOC[[#This Row],[Column1]])</f>
        <v/>
      </c>
      <c r="D2337" t="inlineStr">
        <is>
          <t>JEP0442WHT@White</t>
        </is>
      </c>
      <c r="E2337" t="n">
        <v>1291.5</v>
      </c>
      <c r="F2337" t="n">
        <v>0</v>
      </c>
      <c r="G2337">
        <f>LEFT(FOC[[#This Row],[combo]],FIND("@",FOC[[#This Row],[combo]])-1)</f>
        <v/>
      </c>
    </row>
    <row r="2338">
      <c r="A2338" t="inlineStr">
        <is>
          <t>PKGK25VE0009074B</t>
        </is>
      </c>
      <c r="B2338" t="inlineStr">
        <is>
          <t>B</t>
        </is>
      </c>
      <c r="C2338">
        <f>FOC[[#This Row],[ppo_no]]&amp;FOC[[#This Row],[usage]]&amp;IFERROR(VALUE(FOC[[#This Row],[Column1]]),FOC[[#This Row],[Column1]])</f>
        <v/>
      </c>
      <c r="D2338" t="inlineStr">
        <is>
          <t>JEP0340BLK@ANTHRACITE</t>
        </is>
      </c>
      <c r="E2338" t="n">
        <v>1182</v>
      </c>
      <c r="F2338" t="n">
        <v>20</v>
      </c>
      <c r="G2338">
        <f>LEFT(FOC[[#This Row],[combo]],FIND("@",FOC[[#This Row],[combo]])-1)</f>
        <v/>
      </c>
    </row>
    <row r="2339">
      <c r="A2339" t="inlineStr">
        <is>
          <t>PKGK25VE0009588B</t>
        </is>
      </c>
      <c r="B2339" t="inlineStr">
        <is>
          <t>B</t>
        </is>
      </c>
      <c r="C2339">
        <f>FOC[[#This Row],[ppo_no]]&amp;FOC[[#This Row],[usage]]&amp;IFERROR(VALUE(FOC[[#This Row],[Column1]]),FOC[[#This Row],[Column1]])</f>
        <v/>
      </c>
      <c r="D2339" t="inlineStr">
        <is>
          <t>JEP0422DEN@Steel blue</t>
        </is>
      </c>
      <c r="E2339" t="n">
        <v>4114</v>
      </c>
      <c r="F2339" t="n">
        <v>0</v>
      </c>
      <c r="G2339">
        <f>LEFT(FOC[[#This Row],[combo]],FIND("@",FOC[[#This Row],[combo]])-1)</f>
        <v/>
      </c>
    </row>
    <row r="2340">
      <c r="A2340" t="inlineStr">
        <is>
          <t>PKGK25VE0009585B</t>
        </is>
      </c>
      <c r="B2340" t="inlineStr">
        <is>
          <t>B</t>
        </is>
      </c>
      <c r="C2340">
        <f>FOC[[#This Row],[ppo_no]]&amp;FOC[[#This Row],[usage]]&amp;IFERROR(VALUE(FOC[[#This Row],[Column1]]),FOC[[#This Row],[Column1]])</f>
        <v/>
      </c>
      <c r="D2340" t="inlineStr">
        <is>
          <t>JEP0317NAV@NAVY</t>
        </is>
      </c>
      <c r="E2340" t="n">
        <v>1716.5</v>
      </c>
      <c r="F2340" t="n">
        <v>0</v>
      </c>
      <c r="G2340">
        <f>LEFT(FOC[[#This Row],[combo]],FIND("@",FOC[[#This Row],[combo]])-1)</f>
        <v/>
      </c>
    </row>
    <row r="2341">
      <c r="A2341" t="inlineStr">
        <is>
          <t>PKGK24VE0004393A</t>
        </is>
      </c>
      <c r="B2341" t="inlineStr">
        <is>
          <t>O</t>
        </is>
      </c>
      <c r="C2341">
        <f>FOC[[#This Row],[ppo_no]]&amp;FOC[[#This Row],[usage]]&amp;IFERROR(VALUE(FOC[[#This Row],[Column1]]),FOC[[#This Row],[Column1]])</f>
        <v/>
      </c>
      <c r="D2341" t="inlineStr">
        <is>
          <t>JEP0394CAM@Camel 17-1409 TCX</t>
        </is>
      </c>
      <c r="E2341" t="n">
        <v>1666</v>
      </c>
      <c r="F2341" t="n">
        <v>0</v>
      </c>
      <c r="G2341">
        <f>LEFT(FOC[[#This Row],[combo]],FIND("@",FOC[[#This Row],[combo]])-1)</f>
        <v/>
      </c>
    </row>
    <row r="2342">
      <c r="A2342" t="inlineStr">
        <is>
          <t>PKGK24VE0004393A</t>
        </is>
      </c>
      <c r="B2342" t="inlineStr">
        <is>
          <t>O</t>
        </is>
      </c>
      <c r="C2342">
        <f>FOC[[#This Row],[ppo_no]]&amp;FOC[[#This Row],[usage]]&amp;IFERROR(VALUE(FOC[[#This Row],[Column1]]),FOC[[#This Row],[Column1]])</f>
        <v/>
      </c>
      <c r="D2342" t="inlineStr">
        <is>
          <t>JEP0342NAV@NAVY 48633</t>
        </is>
      </c>
      <c r="E2342" t="n">
        <v>2599</v>
      </c>
      <c r="F2342" t="n">
        <v>0</v>
      </c>
      <c r="G2342">
        <f>LEFT(FOC[[#This Row],[combo]],FIND("@",FOC[[#This Row],[combo]])-1)</f>
        <v/>
      </c>
    </row>
    <row r="2343">
      <c r="A2343" t="inlineStr">
        <is>
          <t>PKGK25VE0009585B</t>
        </is>
      </c>
      <c r="B2343" t="inlineStr">
        <is>
          <t>B</t>
        </is>
      </c>
      <c r="C2343">
        <f>FOC[[#This Row],[ppo_no]]&amp;FOC[[#This Row],[usage]]&amp;IFERROR(VALUE(FOC[[#This Row],[Column1]]),FOC[[#This Row],[Column1]])</f>
        <v/>
      </c>
      <c r="D2343" t="inlineStr">
        <is>
          <t>JEP0317WNE@Wine AW21</t>
        </is>
      </c>
      <c r="E2343" t="n">
        <v>3594.5</v>
      </c>
      <c r="F2343" t="n">
        <v>0</v>
      </c>
      <c r="G2343">
        <f>LEFT(FOC[[#This Row],[combo]],FIND("@",FOC[[#This Row],[combo]])-1)</f>
        <v/>
      </c>
    </row>
    <row r="2344">
      <c r="A2344" t="inlineStr">
        <is>
          <t>PKGK25VE0010163B</t>
        </is>
      </c>
      <c r="B2344" t="inlineStr">
        <is>
          <t>F</t>
        </is>
      </c>
      <c r="C2344">
        <f>FOC[[#This Row],[ppo_no]]&amp;FOC[[#This Row],[usage]]&amp;IFERROR(VALUE(FOC[[#This Row],[Column1]]),FOC[[#This Row],[Column1]])</f>
        <v/>
      </c>
      <c r="D2344" t="inlineStr">
        <is>
          <t>JEA0006WHT@White</t>
        </is>
      </c>
      <c r="E2344" t="n">
        <v>560</v>
      </c>
      <c r="F2344" t="n">
        <v>0</v>
      </c>
      <c r="G2344">
        <f>LEFT(FOC[[#This Row],[combo]],FIND("@",FOC[[#This Row],[combo]])-1)</f>
        <v/>
      </c>
    </row>
    <row r="2345">
      <c r="A2345" t="inlineStr">
        <is>
          <t>PKGK25VE0010163B</t>
        </is>
      </c>
      <c r="B2345" t="inlineStr">
        <is>
          <t>O</t>
        </is>
      </c>
      <c r="C2345">
        <f>FOC[[#This Row],[ppo_no]]&amp;FOC[[#This Row],[usage]]&amp;IFERROR(VALUE(FOC[[#This Row],[Column1]]),FOC[[#This Row],[Column1]])</f>
        <v/>
      </c>
      <c r="D2345" t="inlineStr">
        <is>
          <t>JEA0006WHT@White</t>
        </is>
      </c>
      <c r="E2345" t="n">
        <v>550</v>
      </c>
      <c r="F2345" t="n">
        <v>0</v>
      </c>
      <c r="G2345">
        <f>LEFT(FOC[[#This Row],[combo]],FIND("@",FOC[[#This Row],[combo]])-1)</f>
        <v/>
      </c>
    </row>
    <row r="2346">
      <c r="A2346" t="inlineStr">
        <is>
          <t>PKGK25VE0008811A</t>
        </is>
      </c>
      <c r="B2346" t="inlineStr">
        <is>
          <t>F</t>
        </is>
      </c>
      <c r="C2346">
        <f>FOC[[#This Row],[ppo_no]]&amp;FOC[[#This Row],[usage]]&amp;IFERROR(VALUE(FOC[[#This Row],[Column1]]),FOC[[#This Row],[Column1]])</f>
        <v/>
      </c>
      <c r="D2346" t="inlineStr">
        <is>
          <t>JEP0407CFW@CHAMBRAY BLUE 15-4030 TCX/99401 标准白</t>
        </is>
      </c>
      <c r="E2346" t="n">
        <v>1540</v>
      </c>
      <c r="F2346" t="n">
        <v>0</v>
      </c>
      <c r="G2346">
        <f>LEFT(FOC[[#This Row],[combo]],FIND("@",FOC[[#This Row],[combo]])-1)</f>
        <v/>
      </c>
    </row>
    <row r="2347">
      <c r="A2347" t="inlineStr">
        <is>
          <t>PKGK25VE0008811A</t>
        </is>
      </c>
      <c r="B2347" t="inlineStr">
        <is>
          <t>O</t>
        </is>
      </c>
      <c r="C2347">
        <f>FOC[[#This Row],[ppo_no]]&amp;FOC[[#This Row],[usage]]&amp;IFERROR(VALUE(FOC[[#This Row],[Column1]]),FOC[[#This Row],[Column1]])</f>
        <v/>
      </c>
      <c r="D2347" t="inlineStr">
        <is>
          <t>JEP0407CFW@CHAMBRAY BLUE 15-4030 TCX/99401 标准白</t>
        </is>
      </c>
      <c r="E2347" t="n">
        <v>1521</v>
      </c>
      <c r="F2347" t="n">
        <v>0</v>
      </c>
      <c r="G2347">
        <f>LEFT(FOC[[#This Row],[combo]],FIND("@",FOC[[#This Row],[combo]])-1)</f>
        <v/>
      </c>
    </row>
    <row r="2348">
      <c r="A2348" t="inlineStr">
        <is>
          <t>PKGK25VE0009225A</t>
        </is>
      </c>
      <c r="B2348" t="inlineStr">
        <is>
          <t>B</t>
        </is>
      </c>
      <c r="C2348">
        <f>FOC[[#This Row],[ppo_no]]&amp;FOC[[#This Row],[usage]]&amp;IFERROR(VALUE(FOC[[#This Row],[Column1]]),FOC[[#This Row],[Column1]])</f>
        <v/>
      </c>
      <c r="D2348" t="inlineStr">
        <is>
          <t>JEP0442CRM@Eggnog</t>
        </is>
      </c>
      <c r="E2348" t="n">
        <v>1729</v>
      </c>
      <c r="F2348" t="n">
        <v>11</v>
      </c>
      <c r="G2348">
        <f>LEFT(FOC[[#This Row],[combo]],FIND("@",FOC[[#This Row],[combo]])-1)</f>
        <v/>
      </c>
    </row>
    <row r="2349">
      <c r="A2349" t="inlineStr">
        <is>
          <t>PKGK25VE0008811A</t>
        </is>
      </c>
      <c r="B2349" t="inlineStr">
        <is>
          <t>B</t>
        </is>
      </c>
      <c r="C2349">
        <f>FOC[[#This Row],[ppo_no]]&amp;FOC[[#This Row],[usage]]&amp;IFERROR(VALUE(FOC[[#This Row],[Column1]]),FOC[[#This Row],[Column1]])</f>
        <v/>
      </c>
      <c r="D2349" t="inlineStr">
        <is>
          <t>JEP0407CFW@CHAMBRAY BLUE 15-4030 TCX/99401 标准白</t>
        </is>
      </c>
      <c r="E2349" t="n">
        <v>1394</v>
      </c>
      <c r="F2349" t="n">
        <v>0</v>
      </c>
      <c r="G2349">
        <f>LEFT(FOC[[#This Row],[combo]],FIND("@",FOC[[#This Row],[combo]])-1)</f>
        <v/>
      </c>
    </row>
    <row r="2350">
      <c r="A2350" t="inlineStr">
        <is>
          <t>PKGK24VE0009634A</t>
        </is>
      </c>
      <c r="B2350" t="inlineStr">
        <is>
          <t>R</t>
        </is>
      </c>
      <c r="C2350">
        <f>FOC[[#This Row],[ppo_no]]&amp;FOC[[#This Row],[usage]]&amp;IFERROR(VALUE(FOC[[#This Row],[Column1]]),FOC[[#This Row],[Column1]])</f>
        <v/>
      </c>
      <c r="D2350" t="inlineStr">
        <is>
          <t>326@SAGE</t>
        </is>
      </c>
      <c r="E2350" t="n">
        <v>278.5</v>
      </c>
      <c r="F2350" t="n">
        <v>64</v>
      </c>
      <c r="G2350">
        <f>LEFT(FOC[[#This Row],[combo]],FIND("@",FOC[[#This Row],[combo]])-1)</f>
        <v/>
      </c>
    </row>
    <row r="2351">
      <c r="A2351" t="inlineStr">
        <is>
          <t>PKGK24VE0000226A</t>
        </is>
      </c>
      <c r="B2351" t="inlineStr">
        <is>
          <t>M1</t>
        </is>
      </c>
      <c r="C2351">
        <f>FOC[[#This Row],[ppo_no]]&amp;FOC[[#This Row],[usage]]&amp;IFERROR(VALUE(FOC[[#This Row],[Column1]]),FOC[[#This Row],[Column1]])</f>
        <v/>
      </c>
      <c r="D2351" t="inlineStr">
        <is>
          <t>440@NAVY</t>
        </is>
      </c>
      <c r="E2351" t="n">
        <v>84.5</v>
      </c>
      <c r="F2351" t="n">
        <v>0</v>
      </c>
      <c r="G2351">
        <f>LEFT(FOC[[#This Row],[combo]],FIND("@",FOC[[#This Row],[combo]])-1)</f>
        <v/>
      </c>
    </row>
    <row r="2352">
      <c r="A2352" t="inlineStr">
        <is>
          <t>PKGK24VE0004188A</t>
        </is>
      </c>
      <c r="B2352" t="inlineStr">
        <is>
          <t>F</t>
        </is>
      </c>
      <c r="C2352">
        <f>FOC[[#This Row],[ppo_no]]&amp;FOC[[#This Row],[usage]]&amp;IFERROR(VALUE(FOC[[#This Row],[Column1]]),FOC[[#This Row],[Column1]])</f>
        <v/>
      </c>
      <c r="D2352" t="inlineStr">
        <is>
          <t>JEP0340SKY@Light blue</t>
        </is>
      </c>
      <c r="E2352" t="n">
        <v>4280</v>
      </c>
      <c r="F2352" t="n">
        <v>0</v>
      </c>
      <c r="G2352">
        <f>LEFT(FOC[[#This Row],[combo]],FIND("@",FOC[[#This Row],[combo]])-1)</f>
        <v/>
      </c>
    </row>
    <row r="2353">
      <c r="A2353" t="inlineStr">
        <is>
          <t>PKGK24VE0004957A</t>
        </is>
      </c>
      <c r="B2353" t="inlineStr">
        <is>
          <t>B</t>
        </is>
      </c>
      <c r="C2353">
        <f>FOC[[#This Row],[ppo_no]]&amp;FOC[[#This Row],[usage]]&amp;IFERROR(VALUE(FOC[[#This Row],[Column1]]),FOC[[#This Row],[Column1]])</f>
        <v/>
      </c>
      <c r="D2353" t="inlineStr">
        <is>
          <t>JEP0446GRP@- Graphite grey</t>
        </is>
      </c>
      <c r="E2353" t="n">
        <v>3320</v>
      </c>
      <c r="F2353" t="n">
        <v>4.5</v>
      </c>
      <c r="G2353">
        <f>LEFT(FOC[[#This Row],[combo]],FIND("@",FOC[[#This Row],[combo]])-1)</f>
        <v/>
      </c>
    </row>
    <row r="2354">
      <c r="A2354" t="inlineStr">
        <is>
          <t>PKGK25VE0009585B</t>
        </is>
      </c>
      <c r="B2354" t="inlineStr">
        <is>
          <t>B</t>
        </is>
      </c>
      <c r="C2354">
        <f>FOC[[#This Row],[ppo_no]]&amp;FOC[[#This Row],[usage]]&amp;IFERROR(VALUE(FOC[[#This Row],[Column1]]),FOC[[#This Row],[Column1]])</f>
        <v/>
      </c>
      <c r="D2354" t="inlineStr">
        <is>
          <t>JEP0409PET@Midnight Navy  19-4110 TCX</t>
        </is>
      </c>
      <c r="E2354" t="n">
        <v>2453</v>
      </c>
      <c r="F2354" t="n">
        <v>4</v>
      </c>
      <c r="G2354">
        <f>LEFT(FOC[[#This Row],[combo]],FIND("@",FOC[[#This Row],[combo]])-1)</f>
        <v/>
      </c>
    </row>
    <row r="2355">
      <c r="A2355" t="inlineStr">
        <is>
          <t>PKGK25VE0009585B</t>
        </is>
      </c>
      <c r="B2355" t="inlineStr">
        <is>
          <t>B</t>
        </is>
      </c>
      <c r="C2355">
        <f>FOC[[#This Row],[ppo_no]]&amp;FOC[[#This Row],[usage]]&amp;IFERROR(VALUE(FOC[[#This Row],[Column1]]),FOC[[#This Row],[Column1]])</f>
        <v/>
      </c>
      <c r="D2355" t="inlineStr">
        <is>
          <t>JEP0317WHT@Interlock White</t>
        </is>
      </c>
      <c r="E2355" t="n">
        <v>3775.5</v>
      </c>
      <c r="F2355" t="n">
        <v>0</v>
      </c>
      <c r="G2355">
        <f>LEFT(FOC[[#This Row],[combo]],FIND("@",FOC[[#This Row],[combo]])-1)</f>
        <v/>
      </c>
    </row>
    <row r="2356">
      <c r="A2356" t="inlineStr">
        <is>
          <t>PKGK24VE0009643A</t>
        </is>
      </c>
      <c r="B2356" t="inlineStr">
        <is>
          <t>F</t>
        </is>
      </c>
      <c r="C2356">
        <f>FOC[[#This Row],[ppo_no]]&amp;FOC[[#This Row],[usage]]&amp;IFERROR(VALUE(FOC[[#This Row],[Column1]]),FOC[[#This Row],[Column1]])</f>
        <v/>
      </c>
      <c r="D2356" t="inlineStr">
        <is>
          <t>300@GREEN</t>
        </is>
      </c>
      <c r="E2356" t="n">
        <v>4046</v>
      </c>
      <c r="F2356" t="n">
        <v>0</v>
      </c>
      <c r="G2356">
        <f>LEFT(FOC[[#This Row],[combo]],FIND("@",FOC[[#This Row],[combo]])-1)</f>
        <v/>
      </c>
    </row>
    <row r="2357">
      <c r="A2357" t="inlineStr">
        <is>
          <t>PKGK24VE0009643A</t>
        </is>
      </c>
      <c r="B2357" t="inlineStr">
        <is>
          <t>F</t>
        </is>
      </c>
      <c r="C2357">
        <f>FOC[[#This Row],[ppo_no]]&amp;FOC[[#This Row],[usage]]&amp;IFERROR(VALUE(FOC[[#This Row],[Column1]]),FOC[[#This Row],[Column1]])</f>
        <v/>
      </c>
      <c r="D2357" t="inlineStr">
        <is>
          <t>400@BLUE</t>
        </is>
      </c>
      <c r="E2357" t="n">
        <v>5489</v>
      </c>
      <c r="F2357" t="n">
        <v>0</v>
      </c>
      <c r="G2357">
        <f>LEFT(FOC[[#This Row],[combo]],FIND("@",FOC[[#This Row],[combo]])-1)</f>
        <v/>
      </c>
    </row>
    <row r="2358">
      <c r="A2358" t="inlineStr">
        <is>
          <t>PKGK24VE0001320A</t>
        </is>
      </c>
      <c r="B2358" t="inlineStr">
        <is>
          <t>F</t>
        </is>
      </c>
      <c r="C2358">
        <f>FOC[[#This Row],[ppo_no]]&amp;FOC[[#This Row],[usage]]&amp;IFERROR(VALUE(FOC[[#This Row],[Column1]]),FOC[[#This Row],[Column1]])</f>
        <v/>
      </c>
      <c r="D2358" t="inlineStr">
        <is>
          <t>633@WATERMELON</t>
        </is>
      </c>
      <c r="E2358" t="n">
        <v>13513</v>
      </c>
      <c r="F2358" t="n">
        <v>0</v>
      </c>
      <c r="G2358">
        <f>LEFT(FOC[[#This Row],[combo]],FIND("@",FOC[[#This Row],[combo]])-1)</f>
        <v/>
      </c>
    </row>
    <row r="2359">
      <c r="A2359" t="inlineStr">
        <is>
          <t>PKGK24VE0001320A</t>
        </is>
      </c>
      <c r="B2359" t="inlineStr">
        <is>
          <t>M1</t>
        </is>
      </c>
      <c r="C2359">
        <f>FOC[[#This Row],[ppo_no]]&amp;FOC[[#This Row],[usage]]&amp;IFERROR(VALUE(FOC[[#This Row],[Column1]]),FOC[[#This Row],[Column1]])</f>
        <v/>
      </c>
      <c r="D2359" t="inlineStr">
        <is>
          <t>633@WATERMELON</t>
        </is>
      </c>
      <c r="E2359" t="n">
        <v>119</v>
      </c>
      <c r="F2359" t="n">
        <v>1</v>
      </c>
      <c r="G2359">
        <f>LEFT(FOC[[#This Row],[combo]],FIND("@",FOC[[#This Row],[combo]])-1)</f>
        <v/>
      </c>
    </row>
    <row r="2360">
      <c r="A2360" t="inlineStr">
        <is>
          <t>PKGK24VE0001321A</t>
        </is>
      </c>
      <c r="B2360" t="inlineStr">
        <is>
          <t>B</t>
        </is>
      </c>
      <c r="C2360">
        <f>FOC[[#This Row],[ppo_no]]&amp;FOC[[#This Row],[usage]]&amp;IFERROR(VALUE(FOC[[#This Row],[Column1]]),FOC[[#This Row],[Column1]])</f>
        <v/>
      </c>
      <c r="D2360" t="inlineStr">
        <is>
          <t>440@NAVY</t>
        </is>
      </c>
      <c r="E2360" t="n">
        <v>4758.5</v>
      </c>
      <c r="F2360" t="n">
        <v>5.5</v>
      </c>
      <c r="G2360">
        <f>LEFT(FOC[[#This Row],[combo]],FIND("@",FOC[[#This Row],[combo]])-1)</f>
        <v/>
      </c>
    </row>
    <row r="2361">
      <c r="A2361" t="inlineStr">
        <is>
          <t>PKGK24VE0001320A</t>
        </is>
      </c>
      <c r="B2361" t="inlineStr">
        <is>
          <t>O</t>
        </is>
      </c>
      <c r="C2361">
        <f>FOC[[#This Row],[ppo_no]]&amp;FOC[[#This Row],[usage]]&amp;IFERROR(VALUE(FOC[[#This Row],[Column1]]),FOC[[#This Row],[Column1]])</f>
        <v/>
      </c>
      <c r="D2361" t="inlineStr">
        <is>
          <t>507@Violet</t>
        </is>
      </c>
      <c r="E2361" t="n">
        <v>5271</v>
      </c>
      <c r="F2361" t="n">
        <v>0</v>
      </c>
      <c r="G2361">
        <f>LEFT(FOC[[#This Row],[combo]],FIND("@",FOC[[#This Row],[combo]])-1)</f>
        <v/>
      </c>
    </row>
    <row r="2362">
      <c r="A2362" t="inlineStr">
        <is>
          <t>PKGK24VE0001321A</t>
        </is>
      </c>
      <c r="B2362" t="inlineStr">
        <is>
          <t>Z</t>
        </is>
      </c>
      <c r="C2362">
        <f>FOC[[#This Row],[ppo_no]]&amp;FOC[[#This Row],[usage]]&amp;IFERROR(VALUE(FOC[[#This Row],[Column1]]),FOC[[#This Row],[Column1]])</f>
        <v/>
      </c>
      <c r="D2362" t="inlineStr">
        <is>
          <t>651@Raspberry</t>
        </is>
      </c>
      <c r="E2362" t="n">
        <v>1645</v>
      </c>
      <c r="F2362" t="n">
        <v>6</v>
      </c>
      <c r="G2362">
        <f>LEFT(FOC[[#This Row],[combo]],FIND("@",FOC[[#This Row],[combo]])-1)</f>
        <v/>
      </c>
    </row>
    <row r="2363">
      <c r="A2363" t="inlineStr">
        <is>
          <t>PKGK24VE0009646A</t>
        </is>
      </c>
      <c r="B2363" t="inlineStr">
        <is>
          <t>B</t>
        </is>
      </c>
      <c r="C2363">
        <f>FOC[[#This Row],[ppo_no]]&amp;FOC[[#This Row],[usage]]&amp;IFERROR(VALUE(FOC[[#This Row],[Column1]]),FOC[[#This Row],[Column1]])</f>
        <v/>
      </c>
      <c r="D2363" t="inlineStr">
        <is>
          <t>306@MOSS</t>
        </is>
      </c>
      <c r="E2363" t="n">
        <v>1490</v>
      </c>
      <c r="F2363" t="n">
        <v>11</v>
      </c>
      <c r="G2363">
        <f>LEFT(FOC[[#This Row],[combo]],FIND("@",FOC[[#This Row],[combo]])-1)</f>
        <v/>
      </c>
    </row>
    <row r="2364">
      <c r="A2364" t="inlineStr">
        <is>
          <t>PKGK24VE0009643A</t>
        </is>
      </c>
      <c r="B2364" t="inlineStr">
        <is>
          <t>F</t>
        </is>
      </c>
      <c r="C2364">
        <f>FOC[[#This Row],[ppo_no]]&amp;FOC[[#This Row],[usage]]&amp;IFERROR(VALUE(FOC[[#This Row],[Column1]]),FOC[[#This Row],[Column1]])</f>
        <v/>
      </c>
      <c r="D2364" t="inlineStr">
        <is>
          <t>326@SAGE</t>
        </is>
      </c>
      <c r="E2364" t="n">
        <v>4486</v>
      </c>
      <c r="F2364" t="n">
        <v>0</v>
      </c>
      <c r="G2364">
        <f>LEFT(FOC[[#This Row],[combo]],FIND("@",FOC[[#This Row],[combo]])-1)</f>
        <v/>
      </c>
    </row>
    <row r="2365">
      <c r="A2365" t="inlineStr">
        <is>
          <t>PKGK24VE0009643A</t>
        </is>
      </c>
      <c r="B2365" t="inlineStr">
        <is>
          <t>F</t>
        </is>
      </c>
      <c r="C2365">
        <f>FOC[[#This Row],[ppo_no]]&amp;FOC[[#This Row],[usage]]&amp;IFERROR(VALUE(FOC[[#This Row],[Column1]]),FOC[[#This Row],[Column1]])</f>
        <v/>
      </c>
      <c r="D2365" t="inlineStr">
        <is>
          <t>440@NAVY</t>
        </is>
      </c>
      <c r="E2365" t="n">
        <v>7015</v>
      </c>
      <c r="F2365" t="n">
        <v>0</v>
      </c>
      <c r="G2365">
        <f>LEFT(FOC[[#This Row],[combo]],FIND("@",FOC[[#This Row],[combo]])-1)</f>
        <v/>
      </c>
    </row>
    <row r="2366">
      <c r="A2366" t="inlineStr">
        <is>
          <t>PKGK24VE0001321A</t>
        </is>
      </c>
      <c r="B2366" t="inlineStr">
        <is>
          <t>Z</t>
        </is>
      </c>
      <c r="C2366">
        <f>FOC[[#This Row],[ppo_no]]&amp;FOC[[#This Row],[usage]]&amp;IFERROR(VALUE(FOC[[#This Row],[Column1]]),FOC[[#This Row],[Column1]])</f>
        <v/>
      </c>
      <c r="D2366" t="inlineStr">
        <is>
          <t>400@BLUE</t>
        </is>
      </c>
      <c r="E2366" t="n">
        <v>3119</v>
      </c>
      <c r="F2366" t="n">
        <v>8</v>
      </c>
      <c r="G2366">
        <f>LEFT(FOC[[#This Row],[combo]],FIND("@",FOC[[#This Row],[combo]])-1)</f>
        <v/>
      </c>
    </row>
    <row r="2367">
      <c r="A2367" t="inlineStr">
        <is>
          <t>PKGK25VE0009074B</t>
        </is>
      </c>
      <c r="B2367" t="inlineStr">
        <is>
          <t>B</t>
        </is>
      </c>
      <c r="C2367">
        <f>FOC[[#This Row],[ppo_no]]&amp;FOC[[#This Row],[usage]]&amp;IFERROR(VALUE(FOC[[#This Row],[Column1]]),FOC[[#This Row],[Column1]])</f>
        <v/>
      </c>
      <c r="D2367" t="inlineStr">
        <is>
          <t>JEP0452PUR@Royal Purple</t>
        </is>
      </c>
      <c r="E2367" t="n">
        <v>1317</v>
      </c>
      <c r="F2367" t="n">
        <v>0</v>
      </c>
      <c r="G2367">
        <f>LEFT(FOC[[#This Row],[combo]],FIND("@",FOC[[#This Row],[combo]])-1)</f>
        <v/>
      </c>
    </row>
    <row r="2368">
      <c r="A2368" t="inlineStr">
        <is>
          <t>PKGK25VE0009588B</t>
        </is>
      </c>
      <c r="B2368" t="inlineStr">
        <is>
          <t>B</t>
        </is>
      </c>
      <c r="C2368">
        <f>FOC[[#This Row],[ppo_no]]&amp;FOC[[#This Row],[usage]]&amp;IFERROR(VALUE(FOC[[#This Row],[Column1]]),FOC[[#This Row],[Column1]])</f>
        <v/>
      </c>
      <c r="D2368" t="inlineStr">
        <is>
          <t>JEP0399OLV@Olive green</t>
        </is>
      </c>
      <c r="E2368" t="n">
        <v>1974</v>
      </c>
      <c r="F2368" t="n">
        <v>7</v>
      </c>
      <c r="G2368">
        <f>LEFT(FOC[[#This Row],[combo]],FIND("@",FOC[[#This Row],[combo]])-1)</f>
        <v/>
      </c>
    </row>
    <row r="2369">
      <c r="A2369" t="inlineStr">
        <is>
          <t>PKGK24VE0004188B</t>
        </is>
      </c>
      <c r="B2369" t="inlineStr">
        <is>
          <t>B</t>
        </is>
      </c>
      <c r="C2369">
        <f>FOC[[#This Row],[ppo_no]]&amp;FOC[[#This Row],[usage]]&amp;IFERROR(VALUE(FOC[[#This Row],[Column1]]),FOC[[#This Row],[Column1]])</f>
        <v/>
      </c>
      <c r="D2369" t="inlineStr">
        <is>
          <t>JEP0406RYL@Blueprint 19-3939 TCX</t>
        </is>
      </c>
      <c r="E2369" t="n">
        <v>4100.5</v>
      </c>
      <c r="F2369" t="n">
        <v>0.5</v>
      </c>
      <c r="G2369">
        <f>LEFT(FOC[[#This Row],[combo]],FIND("@",FOC[[#This Row],[combo]])-1)</f>
        <v/>
      </c>
    </row>
    <row r="2370">
      <c r="A2370" t="inlineStr">
        <is>
          <t>PKGK24VE0003961A</t>
        </is>
      </c>
      <c r="B2370" t="inlineStr">
        <is>
          <t>R</t>
        </is>
      </c>
      <c r="C2370">
        <f>FOC[[#This Row],[ppo_no]]&amp;FOC[[#This Row],[usage]]&amp;IFERROR(VALUE(FOC[[#This Row],[Column1]]),FOC[[#This Row],[Column1]])</f>
        <v/>
      </c>
      <c r="D2370" t="inlineStr">
        <is>
          <t>JEX0036NAV@SHELL GILET Navy2</t>
        </is>
      </c>
      <c r="E2370" t="n">
        <v>61</v>
      </c>
      <c r="F2370" t="n">
        <v>0</v>
      </c>
      <c r="G2370">
        <f>LEFT(FOC[[#This Row],[combo]],FIND("@",FOC[[#This Row],[combo]])-1)</f>
        <v/>
      </c>
    </row>
    <row r="2371">
      <c r="A2371" t="inlineStr">
        <is>
          <t>PKGK24VE0004188A</t>
        </is>
      </c>
      <c r="B2371" t="inlineStr">
        <is>
          <t>O</t>
        </is>
      </c>
      <c r="C2371">
        <f>FOC[[#This Row],[ppo_no]]&amp;FOC[[#This Row],[usage]]&amp;IFERROR(VALUE(FOC[[#This Row],[Column1]]),FOC[[#This Row],[Column1]])</f>
        <v/>
      </c>
      <c r="D2371" t="inlineStr">
        <is>
          <t>JEP0340SKY@Light blue</t>
        </is>
      </c>
      <c r="E2371" t="n">
        <v>4217</v>
      </c>
      <c r="F2371" t="n">
        <v>0</v>
      </c>
      <c r="G2371">
        <f>LEFT(FOC[[#This Row],[combo]],FIND("@",FOC[[#This Row],[combo]])-1)</f>
        <v/>
      </c>
    </row>
    <row r="2372">
      <c r="A2372" t="inlineStr">
        <is>
          <t>PKGK24VE0001320A</t>
        </is>
      </c>
      <c r="B2372" t="inlineStr">
        <is>
          <t>F</t>
        </is>
      </c>
      <c r="C2372">
        <f>FOC[[#This Row],[ppo_no]]&amp;FOC[[#This Row],[usage]]&amp;IFERROR(VALUE(FOC[[#This Row],[Column1]]),FOC[[#This Row],[Column1]])</f>
        <v/>
      </c>
      <c r="D2372" t="inlineStr">
        <is>
          <t>507@Violet</t>
        </is>
      </c>
      <c r="E2372" t="n">
        <v>10455</v>
      </c>
      <c r="F2372" t="n">
        <v>0</v>
      </c>
      <c r="G2372">
        <f>LEFT(FOC[[#This Row],[combo]],FIND("@",FOC[[#This Row],[combo]])-1)</f>
        <v/>
      </c>
    </row>
    <row r="2373">
      <c r="A2373" t="inlineStr">
        <is>
          <t>PKGK24VE0001321A</t>
        </is>
      </c>
      <c r="B2373" t="inlineStr">
        <is>
          <t>Z</t>
        </is>
      </c>
      <c r="C2373">
        <f>FOC[[#This Row],[ppo_no]]&amp;FOC[[#This Row],[usage]]&amp;IFERROR(VALUE(FOC[[#This Row],[Column1]]),FOC[[#This Row],[Column1]])</f>
        <v/>
      </c>
      <c r="D2373" t="inlineStr">
        <is>
          <t>440@NAVY</t>
        </is>
      </c>
      <c r="E2373" t="n">
        <v>5055</v>
      </c>
      <c r="F2373" t="n">
        <v>70</v>
      </c>
      <c r="G2373">
        <f>LEFT(FOC[[#This Row],[combo]],FIND("@",FOC[[#This Row],[combo]])-1)</f>
        <v/>
      </c>
    </row>
    <row r="2374">
      <c r="A2374" t="inlineStr">
        <is>
          <t>PKGK24VE0001321A</t>
        </is>
      </c>
      <c r="B2374" t="inlineStr">
        <is>
          <t>O</t>
        </is>
      </c>
      <c r="C2374">
        <f>FOC[[#This Row],[ppo_no]]&amp;FOC[[#This Row],[usage]]&amp;IFERROR(VALUE(FOC[[#This Row],[Column1]]),FOC[[#This Row],[Column1]])</f>
        <v/>
      </c>
      <c r="D2374" t="inlineStr">
        <is>
          <t>400@BLUE</t>
        </is>
      </c>
      <c r="E2374" t="n">
        <v>2923</v>
      </c>
      <c r="F2374" t="n">
        <v>0</v>
      </c>
      <c r="G2374">
        <f>LEFT(FOC[[#This Row],[combo]],FIND("@",FOC[[#This Row],[combo]])-1)</f>
        <v/>
      </c>
    </row>
    <row r="2375">
      <c r="A2375" t="inlineStr">
        <is>
          <t>PKGK25VE0009588B</t>
        </is>
      </c>
      <c r="B2375" t="inlineStr">
        <is>
          <t>B</t>
        </is>
      </c>
      <c r="C2375">
        <f>FOC[[#This Row],[ppo_no]]&amp;FOC[[#This Row],[usage]]&amp;IFERROR(VALUE(FOC[[#This Row],[Column1]]),FOC[[#This Row],[Column1]])</f>
        <v/>
      </c>
      <c r="D2375" t="inlineStr">
        <is>
          <t>JEP0326BLK@BLACK</t>
        </is>
      </c>
      <c r="E2375" t="n">
        <v>3548.5</v>
      </c>
      <c r="F2375" t="n">
        <v>9</v>
      </c>
      <c r="G2375">
        <f>LEFT(FOC[[#This Row],[combo]],FIND("@",FOC[[#This Row],[combo]])-1)</f>
        <v/>
      </c>
    </row>
    <row r="2376">
      <c r="A2376" t="inlineStr">
        <is>
          <t>PKGK25VE0009588B</t>
        </is>
      </c>
      <c r="B2376" t="inlineStr">
        <is>
          <t>B</t>
        </is>
      </c>
      <c r="C2376">
        <f>FOC[[#This Row],[ppo_no]]&amp;FOC[[#This Row],[usage]]&amp;IFERROR(VALUE(FOC[[#This Row],[Column1]]),FOC[[#This Row],[Column1]])</f>
        <v/>
      </c>
      <c r="D2376" t="inlineStr">
        <is>
          <t>JEP0422PET@Petrol blue</t>
        </is>
      </c>
      <c r="E2376" t="n">
        <v>4392.5</v>
      </c>
      <c r="F2376" t="n">
        <v>1</v>
      </c>
      <c r="G2376">
        <f>LEFT(FOC[[#This Row],[combo]],FIND("@",FOC[[#This Row],[combo]])-1)</f>
        <v/>
      </c>
    </row>
    <row r="2377">
      <c r="A2377" t="inlineStr">
        <is>
          <t>PKGK24VE0009646A</t>
        </is>
      </c>
      <c r="B2377" t="inlineStr">
        <is>
          <t>O</t>
        </is>
      </c>
      <c r="C2377">
        <f>FOC[[#This Row],[ppo_no]]&amp;FOC[[#This Row],[usage]]&amp;IFERROR(VALUE(FOC[[#This Row],[Column1]]),FOC[[#This Row],[Column1]])</f>
        <v/>
      </c>
      <c r="D2377" t="inlineStr">
        <is>
          <t>440@NAVY</t>
        </is>
      </c>
      <c r="E2377" t="n">
        <v>1911</v>
      </c>
      <c r="F2377" t="n">
        <v>0</v>
      </c>
      <c r="G2377">
        <f>LEFT(FOC[[#This Row],[combo]],FIND("@",FOC[[#This Row],[combo]])-1)</f>
        <v/>
      </c>
    </row>
    <row r="2378">
      <c r="A2378" t="inlineStr">
        <is>
          <t>PKGK24VE0001320A</t>
        </is>
      </c>
      <c r="B2378" t="inlineStr">
        <is>
          <t>B</t>
        </is>
      </c>
      <c r="C2378">
        <f>FOC[[#This Row],[ppo_no]]&amp;FOC[[#This Row],[usage]]&amp;IFERROR(VALUE(FOC[[#This Row],[Column1]]),FOC[[#This Row],[Column1]])</f>
        <v/>
      </c>
      <c r="D2378" t="inlineStr">
        <is>
          <t>507@Violet</t>
        </is>
      </c>
      <c r="E2378" t="n">
        <v>4506.5</v>
      </c>
      <c r="F2378" t="n">
        <v>2</v>
      </c>
      <c r="G2378">
        <f>LEFT(FOC[[#This Row],[combo]],FIND("@",FOC[[#This Row],[combo]])-1)</f>
        <v/>
      </c>
    </row>
    <row r="2379">
      <c r="A2379" t="inlineStr">
        <is>
          <t>PKGK24VE0009646A</t>
        </is>
      </c>
      <c r="B2379" t="inlineStr">
        <is>
          <t>Z</t>
        </is>
      </c>
      <c r="C2379">
        <f>FOC[[#This Row],[ppo_no]]&amp;FOC[[#This Row],[usage]]&amp;IFERROR(VALUE(FOC[[#This Row],[Column1]]),FOC[[#This Row],[Column1]])</f>
        <v/>
      </c>
      <c r="D2379" t="inlineStr">
        <is>
          <t>440@NAVY</t>
        </is>
      </c>
      <c r="E2379" t="n">
        <v>2003</v>
      </c>
      <c r="F2379" t="n">
        <v>29</v>
      </c>
      <c r="G2379">
        <f>LEFT(FOC[[#This Row],[combo]],FIND("@",FOC[[#This Row],[combo]])-1)</f>
        <v/>
      </c>
    </row>
    <row r="2380">
      <c r="A2380" t="inlineStr">
        <is>
          <t>PKGK24VE0009646A</t>
        </is>
      </c>
      <c r="B2380" t="inlineStr">
        <is>
          <t>O</t>
        </is>
      </c>
      <c r="C2380">
        <f>FOC[[#This Row],[ppo_no]]&amp;FOC[[#This Row],[usage]]&amp;IFERROR(VALUE(FOC[[#This Row],[Column1]]),FOC[[#This Row],[Column1]])</f>
        <v/>
      </c>
      <c r="D2380" t="inlineStr">
        <is>
          <t>306@MOSS</t>
        </is>
      </c>
      <c r="E2380" t="n">
        <v>1488</v>
      </c>
      <c r="F2380" t="n">
        <v>0</v>
      </c>
      <c r="G2380">
        <f>LEFT(FOC[[#This Row],[combo]],FIND("@",FOC[[#This Row],[combo]])-1)</f>
        <v/>
      </c>
    </row>
    <row r="2381">
      <c r="A2381" t="inlineStr">
        <is>
          <t>PKGK24VE0009646A</t>
        </is>
      </c>
      <c r="B2381" t="inlineStr">
        <is>
          <t>O</t>
        </is>
      </c>
      <c r="C2381">
        <f>FOC[[#This Row],[ppo_no]]&amp;FOC[[#This Row],[usage]]&amp;IFERROR(VALUE(FOC[[#This Row],[Column1]]),FOC[[#This Row],[Column1]])</f>
        <v/>
      </c>
      <c r="D2381" t="inlineStr">
        <is>
          <t>811@APRICOT</t>
        </is>
      </c>
      <c r="E2381" t="n">
        <v>1077</v>
      </c>
      <c r="F2381" t="n">
        <v>0</v>
      </c>
      <c r="G2381">
        <f>LEFT(FOC[[#This Row],[combo]],FIND("@",FOC[[#This Row],[combo]])-1)</f>
        <v/>
      </c>
    </row>
    <row r="2382">
      <c r="A2382" t="inlineStr">
        <is>
          <t>PKGK24VE0009643A</t>
        </is>
      </c>
      <c r="B2382" t="inlineStr">
        <is>
          <t>B</t>
        </is>
      </c>
      <c r="C2382">
        <f>FOC[[#This Row],[ppo_no]]&amp;FOC[[#This Row],[usage]]&amp;IFERROR(VALUE(FOC[[#This Row],[Column1]]),FOC[[#This Row],[Column1]])</f>
        <v/>
      </c>
      <c r="D2382" t="inlineStr">
        <is>
          <t>010@CHARCOAL</t>
        </is>
      </c>
      <c r="E2382" t="n">
        <v>2438</v>
      </c>
      <c r="F2382" t="n">
        <v>0</v>
      </c>
      <c r="G2382">
        <f>LEFT(FOC[[#This Row],[combo]],FIND("@",FOC[[#This Row],[combo]])-1)</f>
        <v/>
      </c>
    </row>
    <row r="2383">
      <c r="A2383" t="inlineStr">
        <is>
          <t>PKGK24VE0003697A</t>
        </is>
      </c>
      <c r="B2383" t="inlineStr">
        <is>
          <t>R</t>
        </is>
      </c>
      <c r="C2383">
        <f>FOC[[#This Row],[ppo_no]]&amp;FOC[[#This Row],[usage]]&amp;IFERROR(VALUE(FOC[[#This Row],[Column1]]),FOC[[#This Row],[Column1]])</f>
        <v/>
      </c>
      <c r="D2383" t="inlineStr">
        <is>
          <t>JEP0342BLK@ANTHRACITE</t>
        </is>
      </c>
      <c r="E2383" t="n">
        <v>106</v>
      </c>
      <c r="F2383" t="n">
        <v>0</v>
      </c>
      <c r="G2383">
        <f>LEFT(FOC[[#This Row],[combo]],FIND("@",FOC[[#This Row],[combo]])-1)</f>
        <v/>
      </c>
    </row>
    <row r="2384">
      <c r="A2384" t="inlineStr">
        <is>
          <t>PKGK24VE0004393A</t>
        </is>
      </c>
      <c r="B2384" t="inlineStr">
        <is>
          <t>R</t>
        </is>
      </c>
      <c r="C2384">
        <f>FOC[[#This Row],[ppo_no]]&amp;FOC[[#This Row],[usage]]&amp;IFERROR(VALUE(FOC[[#This Row],[Column1]]),FOC[[#This Row],[Column1]])</f>
        <v/>
      </c>
      <c r="D2384" t="inlineStr">
        <is>
          <t>JEP0342BLK@ANTHRACITE</t>
        </is>
      </c>
      <c r="E2384" t="n">
        <v>189.5</v>
      </c>
      <c r="F2384" t="n">
        <v>5.5</v>
      </c>
      <c r="G2384">
        <f>LEFT(FOC[[#This Row],[combo]],FIND("@",FOC[[#This Row],[combo]])-1)</f>
        <v/>
      </c>
    </row>
    <row r="2385">
      <c r="A2385" t="inlineStr">
        <is>
          <t>PKGK24VE0004393A</t>
        </is>
      </c>
      <c r="B2385" t="inlineStr">
        <is>
          <t>R</t>
        </is>
      </c>
      <c r="C2385">
        <f>FOC[[#This Row],[ppo_no]]&amp;FOC[[#This Row],[usage]]&amp;IFERROR(VALUE(FOC[[#This Row],[Column1]]),FOC[[#This Row],[Column1]])</f>
        <v/>
      </c>
      <c r="D2385" t="inlineStr">
        <is>
          <t>JEP0342NAV@NAVY 48633</t>
        </is>
      </c>
      <c r="E2385" t="n">
        <v>195.5</v>
      </c>
      <c r="F2385" t="n">
        <v>0</v>
      </c>
      <c r="G2385">
        <f>LEFT(FOC[[#This Row],[combo]],FIND("@",FOC[[#This Row],[combo]])-1)</f>
        <v/>
      </c>
    </row>
    <row r="2386">
      <c r="A2386" t="inlineStr">
        <is>
          <t>PKGK24VE0004393A</t>
        </is>
      </c>
      <c r="B2386" t="inlineStr">
        <is>
          <t>O</t>
        </is>
      </c>
      <c r="C2386">
        <f>FOC[[#This Row],[ppo_no]]&amp;FOC[[#This Row],[usage]]&amp;IFERROR(VALUE(FOC[[#This Row],[Column1]]),FOC[[#This Row],[Column1]])</f>
        <v/>
      </c>
      <c r="D2386" t="inlineStr">
        <is>
          <t>JEP0342BLK@ANTHRACITE</t>
        </is>
      </c>
      <c r="E2386" t="n">
        <v>2382</v>
      </c>
      <c r="F2386" t="n">
        <v>0</v>
      </c>
      <c r="G2386">
        <f>LEFT(FOC[[#This Row],[combo]],FIND("@",FOC[[#This Row],[combo]])-1)</f>
        <v/>
      </c>
    </row>
    <row r="2387">
      <c r="A2387" t="inlineStr">
        <is>
          <t>PKGK24VE0009643A</t>
        </is>
      </c>
      <c r="B2387" t="inlineStr">
        <is>
          <t>O</t>
        </is>
      </c>
      <c r="C2387">
        <f>FOC[[#This Row],[ppo_no]]&amp;FOC[[#This Row],[usage]]&amp;IFERROR(VALUE(FOC[[#This Row],[Column1]]),FOC[[#This Row],[Column1]])</f>
        <v/>
      </c>
      <c r="D2387" t="inlineStr">
        <is>
          <t>010@CHARCOAL</t>
        </is>
      </c>
      <c r="E2387" t="n">
        <v>2574</v>
      </c>
      <c r="F2387" t="n">
        <v>0</v>
      </c>
      <c r="G2387">
        <f>LEFT(FOC[[#This Row],[combo]],FIND("@",FOC[[#This Row],[combo]])-1)</f>
        <v/>
      </c>
    </row>
    <row r="2388">
      <c r="A2388" t="inlineStr">
        <is>
          <t>PKGK24VE0009646A</t>
        </is>
      </c>
      <c r="B2388" t="inlineStr">
        <is>
          <t>Z</t>
        </is>
      </c>
      <c r="C2388">
        <f>FOC[[#This Row],[ppo_no]]&amp;FOC[[#This Row],[usage]]&amp;IFERROR(VALUE(FOC[[#This Row],[Column1]]),FOC[[#This Row],[Column1]])</f>
        <v/>
      </c>
      <c r="D2388" t="inlineStr">
        <is>
          <t>811@APRICOT</t>
        </is>
      </c>
      <c r="E2388" t="n">
        <v>1145</v>
      </c>
      <c r="F2388" t="n">
        <v>39</v>
      </c>
      <c r="G2388">
        <f>LEFT(FOC[[#This Row],[combo]],FIND("@",FOC[[#This Row],[combo]])-1)</f>
        <v/>
      </c>
    </row>
    <row r="2389">
      <c r="A2389" t="inlineStr">
        <is>
          <t>PKGK24VE0009643A</t>
        </is>
      </c>
      <c r="B2389" t="inlineStr">
        <is>
          <t>F</t>
        </is>
      </c>
      <c r="C2389">
        <f>FOC[[#This Row],[ppo_no]]&amp;FOC[[#This Row],[usage]]&amp;IFERROR(VALUE(FOC[[#This Row],[Column1]]),FOC[[#This Row],[Column1]])</f>
        <v/>
      </c>
      <c r="D2389" t="inlineStr">
        <is>
          <t>010@CHARCOAL</t>
        </is>
      </c>
      <c r="E2389" t="n">
        <v>5100</v>
      </c>
      <c r="F2389" t="n">
        <v>0</v>
      </c>
      <c r="G2389">
        <f>LEFT(FOC[[#This Row],[combo]],FIND("@",FOC[[#This Row],[combo]])-1)</f>
        <v/>
      </c>
    </row>
    <row r="2390">
      <c r="A2390" t="inlineStr">
        <is>
          <t>PKGK24VE0009643A</t>
        </is>
      </c>
      <c r="B2390" t="inlineStr">
        <is>
          <t>F</t>
        </is>
      </c>
      <c r="C2390">
        <f>FOC[[#This Row],[ppo_no]]&amp;FOC[[#This Row],[usage]]&amp;IFERROR(VALUE(FOC[[#This Row],[Column1]]),FOC[[#This Row],[Column1]])</f>
        <v/>
      </c>
      <c r="D2390" t="inlineStr">
        <is>
          <t>650@PINK</t>
        </is>
      </c>
      <c r="E2390" t="n">
        <v>2340</v>
      </c>
      <c r="F2390" t="n">
        <v>0</v>
      </c>
      <c r="G2390">
        <f>LEFT(FOC[[#This Row],[combo]],FIND("@",FOC[[#This Row],[combo]])-1)</f>
        <v/>
      </c>
    </row>
    <row r="2391">
      <c r="A2391" t="inlineStr">
        <is>
          <t>PKGK24VE0001320A</t>
        </is>
      </c>
      <c r="B2391" t="inlineStr">
        <is>
          <t>M1</t>
        </is>
      </c>
      <c r="C2391">
        <f>FOC[[#This Row],[ppo_no]]&amp;FOC[[#This Row],[usage]]&amp;IFERROR(VALUE(FOC[[#This Row],[Column1]]),FOC[[#This Row],[Column1]])</f>
        <v/>
      </c>
      <c r="D2391" t="inlineStr">
        <is>
          <t>507@Violet</t>
        </is>
      </c>
      <c r="E2391" t="n">
        <v>96</v>
      </c>
      <c r="F2391" t="n">
        <v>0</v>
      </c>
      <c r="G2391">
        <f>LEFT(FOC[[#This Row],[combo]],FIND("@",FOC[[#This Row],[combo]])-1)</f>
        <v/>
      </c>
    </row>
    <row r="2392">
      <c r="A2392" t="inlineStr">
        <is>
          <t>PKGK24VE0001321A</t>
        </is>
      </c>
      <c r="B2392" t="inlineStr">
        <is>
          <t>B</t>
        </is>
      </c>
      <c r="C2392">
        <f>FOC[[#This Row],[ppo_no]]&amp;FOC[[#This Row],[usage]]&amp;IFERROR(VALUE(FOC[[#This Row],[Column1]]),FOC[[#This Row],[Column1]])</f>
        <v/>
      </c>
      <c r="D2392" t="inlineStr">
        <is>
          <t>306@MOSS</t>
        </is>
      </c>
      <c r="E2392" t="n">
        <v>1795</v>
      </c>
      <c r="F2392" t="n">
        <v>3</v>
      </c>
      <c r="G2392">
        <f>LEFT(FOC[[#This Row],[combo]],FIND("@",FOC[[#This Row],[combo]])-1)</f>
        <v/>
      </c>
    </row>
    <row r="2393">
      <c r="A2393" t="inlineStr">
        <is>
          <t>PKGK24VE0009646A</t>
        </is>
      </c>
      <c r="B2393" t="inlineStr">
        <is>
          <t>B</t>
        </is>
      </c>
      <c r="C2393">
        <f>FOC[[#This Row],[ppo_no]]&amp;FOC[[#This Row],[usage]]&amp;IFERROR(VALUE(FOC[[#This Row],[Column1]]),FOC[[#This Row],[Column1]])</f>
        <v/>
      </c>
      <c r="D2393" t="inlineStr">
        <is>
          <t>421@SKY BLUE</t>
        </is>
      </c>
      <c r="E2393" t="n">
        <v>1597</v>
      </c>
      <c r="F2393" t="n">
        <v>3.5</v>
      </c>
      <c r="G2393">
        <f>LEFT(FOC[[#This Row],[combo]],FIND("@",FOC[[#This Row],[combo]])-1)</f>
        <v/>
      </c>
    </row>
    <row r="2394">
      <c r="A2394" t="inlineStr">
        <is>
          <t>PKGK24VE0009646A</t>
        </is>
      </c>
      <c r="B2394" t="inlineStr">
        <is>
          <t>B</t>
        </is>
      </c>
      <c r="C2394">
        <f>FOC[[#This Row],[ppo_no]]&amp;FOC[[#This Row],[usage]]&amp;IFERROR(VALUE(FOC[[#This Row],[Column1]]),FOC[[#This Row],[Column1]])</f>
        <v/>
      </c>
      <c r="D2394" t="inlineStr">
        <is>
          <t>440@NAVY</t>
        </is>
      </c>
      <c r="E2394" t="n">
        <v>1826.5</v>
      </c>
      <c r="F2394" t="n">
        <v>0</v>
      </c>
      <c r="G2394">
        <f>LEFT(FOC[[#This Row],[combo]],FIND("@",FOC[[#This Row],[combo]])-1)</f>
        <v/>
      </c>
    </row>
    <row r="2395">
      <c r="A2395" t="inlineStr">
        <is>
          <t>PKGK24VE0001321A</t>
        </is>
      </c>
      <c r="B2395" t="inlineStr">
        <is>
          <t>B</t>
        </is>
      </c>
      <c r="C2395">
        <f>FOC[[#This Row],[ppo_no]]&amp;FOC[[#This Row],[usage]]&amp;IFERROR(VALUE(FOC[[#This Row],[Column1]]),FOC[[#This Row],[Column1]])</f>
        <v/>
      </c>
      <c r="D2395" t="inlineStr">
        <is>
          <t>400@BLUE</t>
        </is>
      </c>
      <c r="E2395" t="n">
        <v>2987.5</v>
      </c>
      <c r="F2395" t="n">
        <v>3.5</v>
      </c>
      <c r="G2395">
        <f>LEFT(FOC[[#This Row],[combo]],FIND("@",FOC[[#This Row],[combo]])-1)</f>
        <v/>
      </c>
    </row>
    <row r="2396">
      <c r="A2396" t="inlineStr">
        <is>
          <t>PKGK24VE0009646A</t>
        </is>
      </c>
      <c r="B2396" t="inlineStr">
        <is>
          <t>M1</t>
        </is>
      </c>
      <c r="C2396">
        <f>FOC[[#This Row],[ppo_no]]&amp;FOC[[#This Row],[usage]]&amp;IFERROR(VALUE(FOC[[#This Row],[Column1]]),FOC[[#This Row],[Column1]])</f>
        <v/>
      </c>
      <c r="D2396" t="inlineStr">
        <is>
          <t>440@WHITE</t>
        </is>
      </c>
      <c r="E2396" t="n">
        <v>58.5</v>
      </c>
      <c r="F2396" t="n">
        <v>0</v>
      </c>
      <c r="G2396">
        <f>LEFT(FOC[[#This Row],[combo]],FIND("@",FOC[[#This Row],[combo]])-1)</f>
        <v/>
      </c>
    </row>
    <row r="2397">
      <c r="A2397" t="inlineStr">
        <is>
          <t>PKGK24VE0009646A</t>
        </is>
      </c>
      <c r="B2397" t="inlineStr">
        <is>
          <t>Z</t>
        </is>
      </c>
      <c r="C2397">
        <f>FOC[[#This Row],[ppo_no]]&amp;FOC[[#This Row],[usage]]&amp;IFERROR(VALUE(FOC[[#This Row],[Column1]]),FOC[[#This Row],[Column1]])</f>
        <v/>
      </c>
      <c r="D2397" t="inlineStr">
        <is>
          <t>421@SKY BLUE</t>
        </is>
      </c>
      <c r="E2397" t="n">
        <v>1679</v>
      </c>
      <c r="F2397" t="n">
        <v>37</v>
      </c>
      <c r="G2397">
        <f>LEFT(FOC[[#This Row],[combo]],FIND("@",FOC[[#This Row],[combo]])-1)</f>
        <v/>
      </c>
    </row>
    <row r="2398">
      <c r="A2398" t="inlineStr">
        <is>
          <t>PKGK24VE0009646A</t>
        </is>
      </c>
      <c r="B2398" t="inlineStr">
        <is>
          <t>M1</t>
        </is>
      </c>
      <c r="C2398">
        <f>FOC[[#This Row],[ppo_no]]&amp;FOC[[#This Row],[usage]]&amp;IFERROR(VALUE(FOC[[#This Row],[Column1]]),FOC[[#This Row],[Column1]])</f>
        <v/>
      </c>
      <c r="D2398" t="inlineStr">
        <is>
          <t>421@WHITE</t>
        </is>
      </c>
      <c r="E2398" t="n">
        <v>49</v>
      </c>
      <c r="F2398" t="n">
        <v>0</v>
      </c>
      <c r="G2398">
        <f>LEFT(FOC[[#This Row],[combo]],FIND("@",FOC[[#This Row],[combo]])-1)</f>
        <v/>
      </c>
    </row>
    <row r="2399">
      <c r="A2399" t="inlineStr">
        <is>
          <t>PKGK24VE0009646A</t>
        </is>
      </c>
      <c r="B2399" t="inlineStr">
        <is>
          <t>O</t>
        </is>
      </c>
      <c r="C2399">
        <f>FOC[[#This Row],[ppo_no]]&amp;FOC[[#This Row],[usage]]&amp;IFERROR(VALUE(FOC[[#This Row],[Column1]]),FOC[[#This Row],[Column1]])</f>
        <v/>
      </c>
      <c r="D2399" t="inlineStr">
        <is>
          <t>421@SKY BLUE</t>
        </is>
      </c>
      <c r="E2399" t="n">
        <v>1589</v>
      </c>
      <c r="F2399" t="n">
        <v>0</v>
      </c>
      <c r="G2399">
        <f>LEFT(FOC[[#This Row],[combo]],FIND("@",FOC[[#This Row],[combo]])-1)</f>
        <v/>
      </c>
    </row>
    <row r="2400">
      <c r="A2400" t="inlineStr">
        <is>
          <t>PKGK24VE0001321A</t>
        </is>
      </c>
      <c r="B2400" t="inlineStr">
        <is>
          <t>B</t>
        </is>
      </c>
      <c r="C2400">
        <f>FOC[[#This Row],[ppo_no]]&amp;FOC[[#This Row],[usage]]&amp;IFERROR(VALUE(FOC[[#This Row],[Column1]]),FOC[[#This Row],[Column1]])</f>
        <v/>
      </c>
      <c r="D2400" t="inlineStr">
        <is>
          <t>651@Raspberry</t>
        </is>
      </c>
      <c r="E2400" t="n">
        <v>1595.5</v>
      </c>
      <c r="F2400" t="n">
        <v>11.5</v>
      </c>
      <c r="G2400">
        <f>LEFT(FOC[[#This Row],[combo]],FIND("@",FOC[[#This Row],[combo]])-1)</f>
        <v/>
      </c>
    </row>
    <row r="2401">
      <c r="A2401" t="inlineStr">
        <is>
          <t>PKGK24VE0001321A</t>
        </is>
      </c>
      <c r="B2401" t="inlineStr">
        <is>
          <t>M1</t>
        </is>
      </c>
      <c r="C2401">
        <f>FOC[[#This Row],[ppo_no]]&amp;FOC[[#This Row],[usage]]&amp;IFERROR(VALUE(FOC[[#This Row],[Column1]]),FOC[[#This Row],[Column1]])</f>
        <v/>
      </c>
      <c r="D2401" t="inlineStr">
        <is>
          <t>651@WHITE</t>
        </is>
      </c>
      <c r="E2401" t="n">
        <v>55.5</v>
      </c>
      <c r="F2401" t="n">
        <v>0</v>
      </c>
      <c r="G2401">
        <f>LEFT(FOC[[#This Row],[combo]],FIND("@",FOC[[#This Row],[combo]])-1)</f>
        <v/>
      </c>
    </row>
    <row r="2402">
      <c r="A2402" t="inlineStr">
        <is>
          <t>PKGK24VE0001321A</t>
        </is>
      </c>
      <c r="B2402" t="inlineStr">
        <is>
          <t>M1</t>
        </is>
      </c>
      <c r="C2402">
        <f>FOC[[#This Row],[ppo_no]]&amp;FOC[[#This Row],[usage]]&amp;IFERROR(VALUE(FOC[[#This Row],[Column1]]),FOC[[#This Row],[Column1]])</f>
        <v/>
      </c>
      <c r="D2402" t="inlineStr">
        <is>
          <t>400@WHITE</t>
        </is>
      </c>
      <c r="E2402" t="n">
        <v>87</v>
      </c>
      <c r="F2402" t="n">
        <v>0.5</v>
      </c>
      <c r="G2402">
        <f>LEFT(FOC[[#This Row],[combo]],FIND("@",FOC[[#This Row],[combo]])-1)</f>
        <v/>
      </c>
    </row>
    <row r="2403">
      <c r="A2403" t="inlineStr">
        <is>
          <t>PKGK24VE0004393A</t>
        </is>
      </c>
      <c r="B2403" t="inlineStr">
        <is>
          <t>B</t>
        </is>
      </c>
      <c r="C2403">
        <f>FOC[[#This Row],[ppo_no]]&amp;FOC[[#This Row],[usage]]&amp;IFERROR(VALUE(FOC[[#This Row],[Column1]]),FOC[[#This Row],[Column1]])</f>
        <v/>
      </c>
      <c r="D2403" t="inlineStr">
        <is>
          <t>JEP0342BLK@ANTHRACITE</t>
        </is>
      </c>
      <c r="E2403" t="n">
        <v>2463</v>
      </c>
      <c r="F2403" t="n">
        <v>3</v>
      </c>
      <c r="G2403">
        <f>LEFT(FOC[[#This Row],[combo]],FIND("@",FOC[[#This Row],[combo]])-1)</f>
        <v/>
      </c>
    </row>
    <row r="2404">
      <c r="A2404" t="inlineStr">
        <is>
          <t>PKGK25VE0009225C</t>
        </is>
      </c>
      <c r="B2404" t="inlineStr">
        <is>
          <t>B</t>
        </is>
      </c>
      <c r="C2404">
        <f>FOC[[#This Row],[ppo_no]]&amp;FOC[[#This Row],[usage]]&amp;IFERROR(VALUE(FOC[[#This Row],[Column1]]),FOC[[#This Row],[Column1]])</f>
        <v/>
      </c>
      <c r="D2404" t="inlineStr">
        <is>
          <t>JEP0442DGN@PINEGROVE 19-5406 TCX</t>
        </is>
      </c>
      <c r="E2404" t="n">
        <v>1915</v>
      </c>
      <c r="F2404" t="n">
        <v>3.5</v>
      </c>
      <c r="G2404">
        <f>LEFT(FOC[[#This Row],[combo]],FIND("@",FOC[[#This Row],[combo]])-1)</f>
        <v/>
      </c>
    </row>
    <row r="2405">
      <c r="A2405" t="inlineStr">
        <is>
          <t>PKGK25VE0009694A</t>
        </is>
      </c>
      <c r="B2405" t="inlineStr">
        <is>
          <t>B</t>
        </is>
      </c>
      <c r="C2405">
        <f>FOC[[#This Row],[ppo_no]]&amp;FOC[[#This Row],[usage]]&amp;IFERROR(VALUE(FOC[[#This Row],[Column1]]),FOC[[#This Row],[Column1]])</f>
        <v/>
      </c>
      <c r="D2405" t="inlineStr">
        <is>
          <t>JEA0002NAV@NAVY 48633</t>
        </is>
      </c>
      <c r="E2405" t="n">
        <v>1100</v>
      </c>
      <c r="F2405" t="n">
        <v>0</v>
      </c>
      <c r="G2405">
        <f>LEFT(FOC[[#This Row],[combo]],FIND("@",FOC[[#This Row],[combo]])-1)</f>
        <v/>
      </c>
    </row>
    <row r="2406">
      <c r="A2406" t="inlineStr">
        <is>
          <t>PKGK25VE0009694A</t>
        </is>
      </c>
      <c r="B2406" t="inlineStr">
        <is>
          <t>F</t>
        </is>
      </c>
      <c r="C2406">
        <f>FOC[[#This Row],[ppo_no]]&amp;FOC[[#This Row],[usage]]&amp;IFERROR(VALUE(FOC[[#This Row],[Column1]]),FOC[[#This Row],[Column1]])</f>
        <v/>
      </c>
      <c r="D2406" t="inlineStr">
        <is>
          <t>JEA0002NAV@NAVY 48633</t>
        </is>
      </c>
      <c r="E2406" t="n">
        <v>1286</v>
      </c>
      <c r="F2406" t="n">
        <v>0</v>
      </c>
      <c r="G2406">
        <f>LEFT(FOC[[#This Row],[combo]],FIND("@",FOC[[#This Row],[combo]])-1)</f>
        <v/>
      </c>
    </row>
    <row r="2407">
      <c r="A2407" t="inlineStr">
        <is>
          <t>PKGK25VE0009588B</t>
        </is>
      </c>
      <c r="B2407" t="inlineStr">
        <is>
          <t>B</t>
        </is>
      </c>
      <c r="C2407">
        <f>FOC[[#This Row],[ppo_no]]&amp;FOC[[#This Row],[usage]]&amp;IFERROR(VALUE(FOC[[#This Row],[Column1]]),FOC[[#This Row],[Column1]])</f>
        <v/>
      </c>
      <c r="D2407" t="inlineStr">
        <is>
          <t>JEP0326NAV@NAVY</t>
        </is>
      </c>
      <c r="E2407" t="n">
        <v>5176</v>
      </c>
      <c r="F2407" t="n">
        <v>3</v>
      </c>
      <c r="G2407">
        <f>LEFT(FOC[[#This Row],[combo]],FIND("@",FOC[[#This Row],[combo]])-1)</f>
        <v/>
      </c>
    </row>
    <row r="2408">
      <c r="A2408" t="inlineStr">
        <is>
          <t>PKGK24VE0001321A</t>
        </is>
      </c>
      <c r="B2408" t="inlineStr">
        <is>
          <t>M1</t>
        </is>
      </c>
      <c r="C2408">
        <f>FOC[[#This Row],[ppo_no]]&amp;FOC[[#This Row],[usage]]&amp;IFERROR(VALUE(FOC[[#This Row],[Column1]]),FOC[[#This Row],[Column1]])</f>
        <v/>
      </c>
      <c r="D2408" t="inlineStr">
        <is>
          <t>306@WHITE</t>
        </is>
      </c>
      <c r="E2408" t="n">
        <v>61.5</v>
      </c>
      <c r="F2408" t="n">
        <v>0</v>
      </c>
      <c r="G2408">
        <f>LEFT(FOC[[#This Row],[combo]],FIND("@",FOC[[#This Row],[combo]])-1)</f>
        <v/>
      </c>
    </row>
    <row r="2409">
      <c r="A2409" t="inlineStr">
        <is>
          <t>PKGK25VE0009225C</t>
        </is>
      </c>
      <c r="B2409" t="inlineStr">
        <is>
          <t>B</t>
        </is>
      </c>
      <c r="C2409">
        <f>FOC[[#This Row],[ppo_no]]&amp;FOC[[#This Row],[usage]]&amp;IFERROR(VALUE(FOC[[#This Row],[Column1]]),FOC[[#This Row],[Column1]])</f>
        <v/>
      </c>
      <c r="D2409" t="inlineStr">
        <is>
          <t>JEP0442WHT@White</t>
        </is>
      </c>
      <c r="E2409" t="n">
        <v>1732</v>
      </c>
      <c r="F2409" t="n">
        <v>8</v>
      </c>
      <c r="G2409">
        <f>LEFT(FOC[[#This Row],[combo]],FIND("@",FOC[[#This Row],[combo]])-1)</f>
        <v/>
      </c>
    </row>
    <row r="2410">
      <c r="A2410" t="inlineStr">
        <is>
          <t>PKGK24VE0004188B</t>
        </is>
      </c>
      <c r="B2410" t="inlineStr">
        <is>
          <t>B</t>
        </is>
      </c>
      <c r="C2410">
        <f>FOC[[#This Row],[ppo_no]]&amp;FOC[[#This Row],[usage]]&amp;IFERROR(VALUE(FOC[[#This Row],[Column1]]),FOC[[#This Row],[Column1]])</f>
        <v/>
      </c>
      <c r="D2410" t="inlineStr">
        <is>
          <t>JEP0340NAV@NAVY 48633</t>
        </is>
      </c>
      <c r="E2410" t="n">
        <v>1756.5</v>
      </c>
      <c r="F2410" t="n">
        <v>0</v>
      </c>
      <c r="G2410">
        <f>LEFT(FOC[[#This Row],[combo]],FIND("@",FOC[[#This Row],[combo]])-1)</f>
        <v/>
      </c>
    </row>
    <row r="2411">
      <c r="A2411" t="inlineStr">
        <is>
          <t>PKGK24VE0009646A</t>
        </is>
      </c>
      <c r="B2411" t="inlineStr">
        <is>
          <t>M1</t>
        </is>
      </c>
      <c r="C2411">
        <f>FOC[[#This Row],[ppo_no]]&amp;FOC[[#This Row],[usage]]&amp;IFERROR(VALUE(FOC[[#This Row],[Column1]]),FOC[[#This Row],[Column1]])</f>
        <v/>
      </c>
      <c r="D2411" t="inlineStr">
        <is>
          <t>306@WHITE</t>
        </is>
      </c>
      <c r="E2411" t="n">
        <v>51</v>
      </c>
      <c r="F2411" t="n">
        <v>0</v>
      </c>
      <c r="G2411">
        <f>LEFT(FOC[[#This Row],[combo]],FIND("@",FOC[[#This Row],[combo]])-1)</f>
        <v/>
      </c>
    </row>
    <row r="2412">
      <c r="A2412" t="inlineStr">
        <is>
          <t>PKGK24VE0009643A</t>
        </is>
      </c>
      <c r="B2412" t="inlineStr">
        <is>
          <t>O</t>
        </is>
      </c>
      <c r="C2412">
        <f>FOC[[#This Row],[ppo_no]]&amp;FOC[[#This Row],[usage]]&amp;IFERROR(VALUE(FOC[[#This Row],[Column1]]),FOC[[#This Row],[Column1]])</f>
        <v/>
      </c>
      <c r="D2412" t="inlineStr">
        <is>
          <t>300@GREEN</t>
        </is>
      </c>
      <c r="E2412" t="n">
        <v>2013</v>
      </c>
      <c r="F2412" t="n">
        <v>0</v>
      </c>
      <c r="G2412">
        <f>LEFT(FOC[[#This Row],[combo]],FIND("@",FOC[[#This Row],[combo]])-1)</f>
        <v/>
      </c>
    </row>
    <row r="2413">
      <c r="A2413" t="inlineStr">
        <is>
          <t>PKGK25VE0009074A</t>
        </is>
      </c>
      <c r="B2413" t="inlineStr">
        <is>
          <t>B</t>
        </is>
      </c>
      <c r="C2413">
        <f>FOC[[#This Row],[ppo_no]]&amp;FOC[[#This Row],[usage]]&amp;IFERROR(VALUE(FOC[[#This Row],[Column1]]),FOC[[#This Row],[Column1]])</f>
        <v/>
      </c>
      <c r="D2413" t="inlineStr">
        <is>
          <t>JEP0373DGY@Dark Grey</t>
        </is>
      </c>
      <c r="E2413" t="n">
        <v>1541.5</v>
      </c>
      <c r="F2413" t="n">
        <v>0</v>
      </c>
      <c r="G2413">
        <f>LEFT(FOC[[#This Row],[combo]],FIND("@",FOC[[#This Row],[combo]])-1)</f>
        <v/>
      </c>
    </row>
    <row r="2414">
      <c r="A2414" t="inlineStr">
        <is>
          <t>PKGK24VE0004393A</t>
        </is>
      </c>
      <c r="B2414" t="inlineStr">
        <is>
          <t>B</t>
        </is>
      </c>
      <c r="C2414">
        <f>FOC[[#This Row],[ppo_no]]&amp;FOC[[#This Row],[usage]]&amp;IFERROR(VALUE(FOC[[#This Row],[Column1]]),FOC[[#This Row],[Column1]])</f>
        <v/>
      </c>
      <c r="D2414" t="inlineStr">
        <is>
          <t>JEP0342NAV@NAVY 48633</t>
        </is>
      </c>
      <c r="E2414" t="n">
        <v>2712.5</v>
      </c>
      <c r="F2414" t="n">
        <v>0</v>
      </c>
      <c r="G2414">
        <f>LEFT(FOC[[#This Row],[combo]],FIND("@",FOC[[#This Row],[combo]])-1)</f>
        <v/>
      </c>
    </row>
    <row r="2415">
      <c r="A2415" t="inlineStr">
        <is>
          <t>PKGK25VE0009074A</t>
        </is>
      </c>
      <c r="B2415" t="inlineStr">
        <is>
          <t>F</t>
        </is>
      </c>
      <c r="C2415">
        <f>FOC[[#This Row],[ppo_no]]&amp;FOC[[#This Row],[usage]]&amp;IFERROR(VALUE(FOC[[#This Row],[Column1]]),FOC[[#This Row],[Column1]])</f>
        <v/>
      </c>
      <c r="D2415" t="inlineStr">
        <is>
          <t>JEP0373DGY@Dark Grey</t>
        </is>
      </c>
      <c r="E2415" t="n">
        <v>1869</v>
      </c>
      <c r="F2415" t="n">
        <v>0</v>
      </c>
      <c r="G2415">
        <f>LEFT(FOC[[#This Row],[combo]],FIND("@",FOC[[#This Row],[combo]])-1)</f>
        <v/>
      </c>
    </row>
    <row r="2416">
      <c r="A2416" t="inlineStr">
        <is>
          <t>PKGK25VE0009694A</t>
        </is>
      </c>
      <c r="B2416" t="inlineStr">
        <is>
          <t>O</t>
        </is>
      </c>
      <c r="C2416">
        <f>FOC[[#This Row],[ppo_no]]&amp;FOC[[#This Row],[usage]]&amp;IFERROR(VALUE(FOC[[#This Row],[Column1]]),FOC[[#This Row],[Column1]])</f>
        <v/>
      </c>
      <c r="D2416" t="inlineStr">
        <is>
          <t>JEA0002NAV@NAVY 48633</t>
        </is>
      </c>
      <c r="E2416" t="n">
        <v>1307</v>
      </c>
      <c r="F2416" t="n">
        <v>0</v>
      </c>
      <c r="G2416">
        <f>LEFT(FOC[[#This Row],[combo]],FIND("@",FOC[[#This Row],[combo]])-1)</f>
        <v/>
      </c>
    </row>
    <row r="2417">
      <c r="A2417" t="inlineStr">
        <is>
          <t>PKGK25VE0009074A</t>
        </is>
      </c>
      <c r="B2417" t="inlineStr">
        <is>
          <t>O</t>
        </is>
      </c>
      <c r="C2417">
        <f>FOC[[#This Row],[ppo_no]]&amp;FOC[[#This Row],[usage]]&amp;IFERROR(VALUE(FOC[[#This Row],[Column1]]),FOC[[#This Row],[Column1]])</f>
        <v/>
      </c>
      <c r="D2417" t="inlineStr">
        <is>
          <t>JEP0373DGY@Dark Grey</t>
        </is>
      </c>
      <c r="E2417" t="n">
        <v>1874</v>
      </c>
      <c r="F2417" t="n">
        <v>0</v>
      </c>
      <c r="G2417">
        <f>LEFT(FOC[[#This Row],[combo]],FIND("@",FOC[[#This Row],[combo]])-1)</f>
        <v/>
      </c>
    </row>
    <row r="2418">
      <c r="A2418" t="inlineStr">
        <is>
          <t>PKGK24VE0004957A</t>
        </is>
      </c>
      <c r="B2418" t="inlineStr">
        <is>
          <t>B</t>
        </is>
      </c>
      <c r="C2418">
        <f>FOC[[#This Row],[ppo_no]]&amp;FOC[[#This Row],[usage]]&amp;IFERROR(VALUE(FOC[[#This Row],[Column1]]),FOC[[#This Row],[Column1]])</f>
        <v/>
      </c>
      <c r="D2418" t="inlineStr">
        <is>
          <t>JEP0446GRN@Green</t>
        </is>
      </c>
      <c r="E2418" t="n">
        <v>3909.5</v>
      </c>
      <c r="F2418" t="n">
        <v>3.5</v>
      </c>
      <c r="G2418">
        <f>LEFT(FOC[[#This Row],[combo]],FIND("@",FOC[[#This Row],[combo]])-1)</f>
        <v/>
      </c>
    </row>
    <row r="2419">
      <c r="A2419" t="inlineStr">
        <is>
          <t>PKGK24VE0004004A</t>
        </is>
      </c>
      <c r="B2419" t="inlineStr">
        <is>
          <t>B</t>
        </is>
      </c>
      <c r="C2419">
        <f>FOC[[#This Row],[ppo_no]]&amp;FOC[[#This Row],[usage]]&amp;IFERROR(VALUE(FOC[[#This Row],[Column1]]),FOC[[#This Row],[Column1]])</f>
        <v/>
      </c>
      <c r="D2419" t="inlineStr">
        <is>
          <t>JEY0002LBU@light blue</t>
        </is>
      </c>
      <c r="E2419" t="n">
        <v>1363.5</v>
      </c>
      <c r="F2419" t="n">
        <v>0</v>
      </c>
      <c r="G2419">
        <f>LEFT(FOC[[#This Row],[combo]],FIND("@",FOC[[#This Row],[combo]])-1)</f>
        <v/>
      </c>
    </row>
    <row r="2420">
      <c r="A2420" t="inlineStr">
        <is>
          <t>PKGK24VE0004188B</t>
        </is>
      </c>
      <c r="B2420" t="inlineStr">
        <is>
          <t>B</t>
        </is>
      </c>
      <c r="C2420">
        <f>FOC[[#This Row],[ppo_no]]&amp;FOC[[#This Row],[usage]]&amp;IFERROR(VALUE(FOC[[#This Row],[Column1]]),FOC[[#This Row],[Column1]])</f>
        <v/>
      </c>
      <c r="D2420" t="inlineStr">
        <is>
          <t>JEP0440BGN@Green 18-5633</t>
        </is>
      </c>
      <c r="E2420" t="n">
        <v>3211</v>
      </c>
      <c r="F2420" t="n">
        <v>7.5</v>
      </c>
      <c r="G2420">
        <f>LEFT(FOC[[#This Row],[combo]],FIND("@",FOC[[#This Row],[combo]])-1)</f>
        <v/>
      </c>
    </row>
    <row r="2421">
      <c r="A2421" t="inlineStr">
        <is>
          <t>PKGK24VE0009646A</t>
        </is>
      </c>
      <c r="B2421" t="inlineStr">
        <is>
          <t>Z</t>
        </is>
      </c>
      <c r="C2421">
        <f>FOC[[#This Row],[ppo_no]]&amp;FOC[[#This Row],[usage]]&amp;IFERROR(VALUE(FOC[[#This Row],[Column1]]),FOC[[#This Row],[Column1]])</f>
        <v/>
      </c>
      <c r="D2421" t="inlineStr">
        <is>
          <t>306@MOSS</t>
        </is>
      </c>
      <c r="E2421" t="n">
        <v>1518</v>
      </c>
      <c r="F2421" t="n">
        <v>6</v>
      </c>
      <c r="G2421">
        <f>LEFT(FOC[[#This Row],[combo]],FIND("@",FOC[[#This Row],[combo]])-1)</f>
        <v/>
      </c>
    </row>
    <row r="2422">
      <c r="A2422" t="inlineStr">
        <is>
          <t>PKGK24VE0009643A</t>
        </is>
      </c>
      <c r="B2422" t="inlineStr">
        <is>
          <t>F</t>
        </is>
      </c>
      <c r="C2422">
        <f>FOC[[#This Row],[ppo_no]]&amp;FOC[[#This Row],[usage]]&amp;IFERROR(VALUE(FOC[[#This Row],[Column1]]),FOC[[#This Row],[Column1]])</f>
        <v/>
      </c>
      <c r="D2422" t="inlineStr">
        <is>
          <t>020@GREY</t>
        </is>
      </c>
      <c r="E2422" t="n">
        <v>2963</v>
      </c>
      <c r="F2422" t="n">
        <v>0</v>
      </c>
      <c r="G2422">
        <f>LEFT(FOC[[#This Row],[combo]],FIND("@",FOC[[#This Row],[combo]])-1)</f>
        <v/>
      </c>
    </row>
    <row r="2423">
      <c r="A2423" t="inlineStr">
        <is>
          <t>PKGK24VE0009643A</t>
        </is>
      </c>
      <c r="B2423" t="inlineStr">
        <is>
          <t>F</t>
        </is>
      </c>
      <c r="C2423">
        <f>FOC[[#This Row],[ppo_no]]&amp;FOC[[#This Row],[usage]]&amp;IFERROR(VALUE(FOC[[#This Row],[Column1]]),FOC[[#This Row],[Column1]])</f>
        <v/>
      </c>
      <c r="D2423" t="inlineStr">
        <is>
          <t>605@BURGUNDY</t>
        </is>
      </c>
      <c r="E2423" t="n">
        <v>4070</v>
      </c>
      <c r="F2423" t="n">
        <v>0</v>
      </c>
      <c r="G2423">
        <f>LEFT(FOC[[#This Row],[combo]],FIND("@",FOC[[#This Row],[combo]])-1)</f>
        <v/>
      </c>
    </row>
    <row r="2424">
      <c r="A2424" t="inlineStr">
        <is>
          <t>PKGK24VE0009643A</t>
        </is>
      </c>
      <c r="B2424" t="inlineStr">
        <is>
          <t>F</t>
        </is>
      </c>
      <c r="C2424">
        <f>FOC[[#This Row],[ppo_no]]&amp;FOC[[#This Row],[usage]]&amp;IFERROR(VALUE(FOC[[#This Row],[Column1]]),FOC[[#This Row],[Column1]])</f>
        <v/>
      </c>
      <c r="D2424" t="inlineStr">
        <is>
          <t>700@YELLOW</t>
        </is>
      </c>
      <c r="E2424" t="n">
        <v>2543</v>
      </c>
      <c r="F2424" t="n">
        <v>0</v>
      </c>
      <c r="G2424">
        <f>LEFT(FOC[[#This Row],[combo]],FIND("@",FOC[[#This Row],[combo]])-1)</f>
        <v/>
      </c>
    </row>
    <row r="2425">
      <c r="A2425" t="inlineStr">
        <is>
          <t>PKGK24VE0009643A</t>
        </is>
      </c>
      <c r="B2425" t="inlineStr">
        <is>
          <t>O</t>
        </is>
      </c>
      <c r="C2425">
        <f>FOC[[#This Row],[ppo_no]]&amp;FOC[[#This Row],[usage]]&amp;IFERROR(VALUE(FOC[[#This Row],[Column1]]),FOC[[#This Row],[Column1]])</f>
        <v/>
      </c>
      <c r="D2425" t="inlineStr">
        <is>
          <t>700@YELLOW</t>
        </is>
      </c>
      <c r="E2425" t="n">
        <v>1269</v>
      </c>
      <c r="F2425" t="n">
        <v>0</v>
      </c>
      <c r="G2425">
        <f>LEFT(FOC[[#This Row],[combo]],FIND("@",FOC[[#This Row],[combo]])-1)</f>
        <v/>
      </c>
    </row>
    <row r="2426">
      <c r="A2426" t="inlineStr">
        <is>
          <t>PKGK24VE0009643A</t>
        </is>
      </c>
      <c r="B2426" t="inlineStr">
        <is>
          <t>O</t>
        </is>
      </c>
      <c r="C2426">
        <f>FOC[[#This Row],[ppo_no]]&amp;FOC[[#This Row],[usage]]&amp;IFERROR(VALUE(FOC[[#This Row],[Column1]]),FOC[[#This Row],[Column1]])</f>
        <v/>
      </c>
      <c r="D2426" t="inlineStr">
        <is>
          <t>326@SAGE</t>
        </is>
      </c>
      <c r="E2426" t="n">
        <v>2259</v>
      </c>
      <c r="F2426" t="n">
        <v>0</v>
      </c>
      <c r="G2426">
        <f>LEFT(FOC[[#This Row],[combo]],FIND("@",FOC[[#This Row],[combo]])-1)</f>
        <v/>
      </c>
    </row>
    <row r="2427">
      <c r="A2427" t="inlineStr">
        <is>
          <t>PKGK24VE0009643A</t>
        </is>
      </c>
      <c r="B2427" t="inlineStr">
        <is>
          <t>O</t>
        </is>
      </c>
      <c r="C2427">
        <f>FOC[[#This Row],[ppo_no]]&amp;FOC[[#This Row],[usage]]&amp;IFERROR(VALUE(FOC[[#This Row],[Column1]]),FOC[[#This Row],[Column1]])</f>
        <v/>
      </c>
      <c r="D2427" t="inlineStr">
        <is>
          <t>605@BURGUNDY</t>
        </is>
      </c>
      <c r="E2427" t="n">
        <v>2040</v>
      </c>
      <c r="F2427" t="n">
        <v>0</v>
      </c>
      <c r="G2427">
        <f>LEFT(FOC[[#This Row],[combo]],FIND("@",FOC[[#This Row],[combo]])-1)</f>
        <v/>
      </c>
    </row>
    <row r="2428">
      <c r="A2428" t="inlineStr">
        <is>
          <t>PKGK24VE0009643A</t>
        </is>
      </c>
      <c r="B2428" t="inlineStr">
        <is>
          <t>O</t>
        </is>
      </c>
      <c r="C2428">
        <f>FOC[[#This Row],[ppo_no]]&amp;FOC[[#This Row],[usage]]&amp;IFERROR(VALUE(FOC[[#This Row],[Column1]]),FOC[[#This Row],[Column1]])</f>
        <v/>
      </c>
      <c r="D2428" t="inlineStr">
        <is>
          <t>020@GREY</t>
        </is>
      </c>
      <c r="E2428" t="n">
        <v>1505</v>
      </c>
      <c r="F2428" t="n">
        <v>0</v>
      </c>
      <c r="G2428">
        <f>LEFT(FOC[[#This Row],[combo]],FIND("@",FOC[[#This Row],[combo]])-1)</f>
        <v/>
      </c>
    </row>
    <row r="2429">
      <c r="A2429" t="inlineStr">
        <is>
          <t>PKGK24VE0009643A</t>
        </is>
      </c>
      <c r="B2429" t="inlineStr">
        <is>
          <t>O</t>
        </is>
      </c>
      <c r="C2429">
        <f>FOC[[#This Row],[ppo_no]]&amp;FOC[[#This Row],[usage]]&amp;IFERROR(VALUE(FOC[[#This Row],[Column1]]),FOC[[#This Row],[Column1]])</f>
        <v/>
      </c>
      <c r="D2429" t="inlineStr">
        <is>
          <t>800@ORANGE</t>
        </is>
      </c>
      <c r="E2429" t="n">
        <v>1196</v>
      </c>
      <c r="F2429" t="n">
        <v>0</v>
      </c>
      <c r="G2429">
        <f>LEFT(FOC[[#This Row],[combo]],FIND("@",FOC[[#This Row],[combo]])-1)</f>
        <v/>
      </c>
    </row>
    <row r="2430">
      <c r="A2430" t="inlineStr">
        <is>
          <t>PKGK24VE0003698A</t>
        </is>
      </c>
      <c r="B2430" t="inlineStr">
        <is>
          <t>B</t>
        </is>
      </c>
      <c r="C2430">
        <f>FOC[[#This Row],[ppo_no]]&amp;FOC[[#This Row],[usage]]&amp;IFERROR(VALUE(FOC[[#This Row],[Column1]]),FOC[[#This Row],[Column1]])</f>
        <v/>
      </c>
      <c r="D2430" t="inlineStr">
        <is>
          <t>JEP0326NAV@navy</t>
        </is>
      </c>
      <c r="E2430" t="n">
        <v>2050.5</v>
      </c>
      <c r="F2430" t="n">
        <v>0</v>
      </c>
      <c r="G2430">
        <f>LEFT(FOC[[#This Row],[combo]],FIND("@",FOC[[#This Row],[combo]])-1)</f>
        <v/>
      </c>
    </row>
    <row r="2431">
      <c r="A2431" t="inlineStr">
        <is>
          <t>PKGK24VE0004188B</t>
        </is>
      </c>
      <c r="B2431" t="inlineStr">
        <is>
          <t>O</t>
        </is>
      </c>
      <c r="C2431">
        <f>FOC[[#This Row],[ppo_no]]&amp;FOC[[#This Row],[usage]]&amp;IFERROR(VALUE(FOC[[#This Row],[Column1]]),FOC[[#This Row],[Column1]])</f>
        <v/>
      </c>
      <c r="D2431" t="inlineStr">
        <is>
          <t>JEP0340NAV@NAVY 48633</t>
        </is>
      </c>
      <c r="E2431" t="n">
        <v>2106</v>
      </c>
      <c r="F2431" t="n">
        <v>0</v>
      </c>
      <c r="G2431">
        <f>LEFT(FOC[[#This Row],[combo]],FIND("@",FOC[[#This Row],[combo]])-1)</f>
        <v/>
      </c>
    </row>
    <row r="2432">
      <c r="A2432" t="inlineStr">
        <is>
          <t>PKGK24VE0004188B</t>
        </is>
      </c>
      <c r="B2432" t="inlineStr">
        <is>
          <t>F</t>
        </is>
      </c>
      <c r="C2432">
        <f>FOC[[#This Row],[ppo_no]]&amp;FOC[[#This Row],[usage]]&amp;IFERROR(VALUE(FOC[[#This Row],[Column1]]),FOC[[#This Row],[Column1]])</f>
        <v/>
      </c>
      <c r="D2432" t="inlineStr">
        <is>
          <t>JEP0340NAV@NAVY 48633</t>
        </is>
      </c>
      <c r="E2432" t="n">
        <v>2123</v>
      </c>
      <c r="F2432" t="n">
        <v>0</v>
      </c>
      <c r="G2432">
        <f>LEFT(FOC[[#This Row],[combo]],FIND("@",FOC[[#This Row],[combo]])-1)</f>
        <v/>
      </c>
    </row>
    <row r="2433">
      <c r="A2433" t="inlineStr">
        <is>
          <t>PKGK25VE0009074A</t>
        </is>
      </c>
      <c r="B2433" t="inlineStr">
        <is>
          <t>F</t>
        </is>
      </c>
      <c r="C2433">
        <f>FOC[[#This Row],[ppo_no]]&amp;FOC[[#This Row],[usage]]&amp;IFERROR(VALUE(FOC[[#This Row],[Column1]]),FOC[[#This Row],[Column1]])</f>
        <v/>
      </c>
      <c r="D2433" t="inlineStr">
        <is>
          <t>JEP0340IDG@Indigo blue</t>
        </is>
      </c>
      <c r="E2433" t="n">
        <v>1282</v>
      </c>
      <c r="F2433" t="n">
        <v>0</v>
      </c>
      <c r="G2433">
        <f>LEFT(FOC[[#This Row],[combo]],FIND("@",FOC[[#This Row],[combo]])-1)</f>
        <v/>
      </c>
    </row>
    <row r="2434">
      <c r="A2434" t="inlineStr">
        <is>
          <t>PKGK24VE0004188B</t>
        </is>
      </c>
      <c r="B2434" t="inlineStr">
        <is>
          <t>O</t>
        </is>
      </c>
      <c r="C2434">
        <f>FOC[[#This Row],[ppo_no]]&amp;FOC[[#This Row],[usage]]&amp;IFERROR(VALUE(FOC[[#This Row],[Column1]]),FOC[[#This Row],[Column1]])</f>
        <v/>
      </c>
      <c r="D2434" t="inlineStr">
        <is>
          <t>JEP0340BLK@ANTHRACITE</t>
        </is>
      </c>
      <c r="E2434" t="n">
        <v>3175</v>
      </c>
      <c r="F2434" t="n">
        <v>0</v>
      </c>
      <c r="G2434">
        <f>LEFT(FOC[[#This Row],[combo]],FIND("@",FOC[[#This Row],[combo]])-1)</f>
        <v/>
      </c>
    </row>
    <row r="2435">
      <c r="A2435" t="inlineStr">
        <is>
          <t>PKGK25VE0009074A</t>
        </is>
      </c>
      <c r="B2435" t="inlineStr">
        <is>
          <t>B</t>
        </is>
      </c>
      <c r="C2435">
        <f>FOC[[#This Row],[ppo_no]]&amp;FOC[[#This Row],[usage]]&amp;IFERROR(VALUE(FOC[[#This Row],[Column1]]),FOC[[#This Row],[Column1]])</f>
        <v/>
      </c>
      <c r="D2435" t="inlineStr">
        <is>
          <t>JEP0340IDG@Indigo blue</t>
        </is>
      </c>
      <c r="E2435" t="n">
        <v>1101</v>
      </c>
      <c r="F2435" t="n">
        <v>0</v>
      </c>
      <c r="G2435">
        <f>LEFT(FOC[[#This Row],[combo]],FIND("@",FOC[[#This Row],[combo]])-1)</f>
        <v/>
      </c>
    </row>
    <row r="2436">
      <c r="A2436" t="inlineStr">
        <is>
          <t>PKGK25VE0009074A</t>
        </is>
      </c>
      <c r="B2436" t="inlineStr">
        <is>
          <t>O</t>
        </is>
      </c>
      <c r="C2436">
        <f>FOC[[#This Row],[ppo_no]]&amp;FOC[[#This Row],[usage]]&amp;IFERROR(VALUE(FOC[[#This Row],[Column1]]),FOC[[#This Row],[Column1]])</f>
        <v/>
      </c>
      <c r="D2436" t="inlineStr">
        <is>
          <t>JEP0340IDG@Indigo blue</t>
        </is>
      </c>
      <c r="E2436" t="n">
        <v>1279</v>
      </c>
      <c r="F2436" t="n">
        <v>0</v>
      </c>
      <c r="G2436">
        <f>LEFT(FOC[[#This Row],[combo]],FIND("@",FOC[[#This Row],[combo]])-1)</f>
        <v/>
      </c>
    </row>
    <row r="2437">
      <c r="A2437" t="inlineStr">
        <is>
          <t>PKGK25VE0009074B</t>
        </is>
      </c>
      <c r="B2437" t="inlineStr">
        <is>
          <t>F</t>
        </is>
      </c>
      <c r="C2437">
        <f>FOC[[#This Row],[ppo_no]]&amp;FOC[[#This Row],[usage]]&amp;IFERROR(VALUE(FOC[[#This Row],[Column1]]),FOC[[#This Row],[Column1]])</f>
        <v/>
      </c>
      <c r="D2437" t="inlineStr">
        <is>
          <t>JEP0452PUR@Royal Purple</t>
        </is>
      </c>
      <c r="E2437" t="n">
        <v>1562</v>
      </c>
      <c r="F2437" t="n">
        <v>0</v>
      </c>
      <c r="G2437">
        <f>LEFT(FOC[[#This Row],[combo]],FIND("@",FOC[[#This Row],[combo]])-1)</f>
        <v/>
      </c>
    </row>
    <row r="2438">
      <c r="A2438" t="inlineStr">
        <is>
          <t>PKGK25VE0009074B</t>
        </is>
      </c>
      <c r="B2438" t="inlineStr">
        <is>
          <t>O</t>
        </is>
      </c>
      <c r="C2438">
        <f>FOC[[#This Row],[ppo_no]]&amp;FOC[[#This Row],[usage]]&amp;IFERROR(VALUE(FOC[[#This Row],[Column1]]),FOC[[#This Row],[Column1]])</f>
        <v/>
      </c>
      <c r="D2438" t="inlineStr">
        <is>
          <t>JEP0452PUR@Royal Purple</t>
        </is>
      </c>
      <c r="E2438" t="n">
        <v>1584</v>
      </c>
      <c r="F2438" t="n">
        <v>0</v>
      </c>
      <c r="G2438">
        <f>LEFT(FOC[[#This Row],[combo]],FIND("@",FOC[[#This Row],[combo]])-1)</f>
        <v/>
      </c>
    </row>
    <row r="2439">
      <c r="A2439" t="inlineStr">
        <is>
          <t>PKGK24VE0004957A</t>
        </is>
      </c>
      <c r="B2439" t="inlineStr">
        <is>
          <t>B</t>
        </is>
      </c>
      <c r="C2439">
        <f>FOC[[#This Row],[ppo_no]]&amp;FOC[[#This Row],[usage]]&amp;IFERROR(VALUE(FOC[[#This Row],[Column1]]),FOC[[#This Row],[Column1]])</f>
        <v/>
      </c>
      <c r="D2439" t="inlineStr">
        <is>
          <t>JEP0398OLV@Olive</t>
        </is>
      </c>
      <c r="E2439" t="n">
        <v>3867</v>
      </c>
      <c r="F2439" t="n">
        <v>7.5</v>
      </c>
      <c r="G2439">
        <f>LEFT(FOC[[#This Row],[combo]],FIND("@",FOC[[#This Row],[combo]])-1)</f>
        <v/>
      </c>
    </row>
    <row r="2440">
      <c r="A2440" t="inlineStr">
        <is>
          <t>PKGK24VE0004188B</t>
        </is>
      </c>
      <c r="B2440" t="inlineStr">
        <is>
          <t>B</t>
        </is>
      </c>
      <c r="C2440">
        <f>FOC[[#This Row],[ppo_no]]&amp;FOC[[#This Row],[usage]]&amp;IFERROR(VALUE(FOC[[#This Row],[Column1]]),FOC[[#This Row],[Column1]])</f>
        <v/>
      </c>
      <c r="D2440" t="inlineStr">
        <is>
          <t>JEP0340WHT@White</t>
        </is>
      </c>
      <c r="E2440" t="n">
        <v>3395</v>
      </c>
      <c r="F2440" t="n">
        <v>0</v>
      </c>
      <c r="G2440">
        <f>LEFT(FOC[[#This Row],[combo]],FIND("@",FOC[[#This Row],[combo]])-1)</f>
        <v/>
      </c>
    </row>
    <row r="2441">
      <c r="A2441" t="inlineStr">
        <is>
          <t>PKGK24VE0004188B</t>
        </is>
      </c>
      <c r="B2441" t="inlineStr">
        <is>
          <t>F</t>
        </is>
      </c>
      <c r="C2441">
        <f>FOC[[#This Row],[ppo_no]]&amp;FOC[[#This Row],[usage]]&amp;IFERROR(VALUE(FOC[[#This Row],[Column1]]),FOC[[#This Row],[Column1]])</f>
        <v/>
      </c>
      <c r="D2441" t="inlineStr">
        <is>
          <t>JEP0340BLK@ANTHRACITE</t>
        </is>
      </c>
      <c r="E2441" t="n">
        <v>3214</v>
      </c>
      <c r="F2441" t="n">
        <v>0</v>
      </c>
      <c r="G2441">
        <f>LEFT(FOC[[#This Row],[combo]],FIND("@",FOC[[#This Row],[combo]])-1)</f>
        <v/>
      </c>
    </row>
    <row r="2442">
      <c r="A2442" t="inlineStr">
        <is>
          <t>PKGK24VE0009643A</t>
        </is>
      </c>
      <c r="B2442" t="inlineStr">
        <is>
          <t>F</t>
        </is>
      </c>
      <c r="C2442">
        <f>FOC[[#This Row],[ppo_no]]&amp;FOC[[#This Row],[usage]]&amp;IFERROR(VALUE(FOC[[#This Row],[Column1]]),FOC[[#This Row],[Column1]])</f>
        <v/>
      </c>
      <c r="D2442" t="inlineStr">
        <is>
          <t>800@ORANGE</t>
        </is>
      </c>
      <c r="E2442" t="n">
        <v>2391</v>
      </c>
      <c r="F2442" t="n">
        <v>0</v>
      </c>
      <c r="G2442">
        <f>LEFT(FOC[[#This Row],[combo]],FIND("@",FOC[[#This Row],[combo]])-1)</f>
        <v/>
      </c>
    </row>
    <row r="2443">
      <c r="A2443" t="inlineStr">
        <is>
          <t>PKGK24VE0009643A</t>
        </is>
      </c>
      <c r="B2443" t="inlineStr">
        <is>
          <t>O</t>
        </is>
      </c>
      <c r="C2443">
        <f>FOC[[#This Row],[ppo_no]]&amp;FOC[[#This Row],[usage]]&amp;IFERROR(VALUE(FOC[[#This Row],[Column1]]),FOC[[#This Row],[Column1]])</f>
        <v/>
      </c>
      <c r="D2443" t="inlineStr">
        <is>
          <t>440@NAVY</t>
        </is>
      </c>
      <c r="E2443" t="n">
        <v>3514</v>
      </c>
      <c r="F2443" t="n">
        <v>0</v>
      </c>
      <c r="G2443">
        <f>LEFT(FOC[[#This Row],[combo]],FIND("@",FOC[[#This Row],[combo]])-1)</f>
        <v/>
      </c>
    </row>
    <row r="2444">
      <c r="A2444" t="inlineStr">
        <is>
          <t>PKGK24VE0009643A</t>
        </is>
      </c>
      <c r="B2444" t="inlineStr">
        <is>
          <t>O</t>
        </is>
      </c>
      <c r="C2444">
        <f>FOC[[#This Row],[ppo_no]]&amp;FOC[[#This Row],[usage]]&amp;IFERROR(VALUE(FOC[[#This Row],[Column1]]),FOC[[#This Row],[Column1]])</f>
        <v/>
      </c>
      <c r="D2444" t="inlineStr">
        <is>
          <t>400@BLUE</t>
        </is>
      </c>
      <c r="E2444" t="n">
        <v>2758</v>
      </c>
      <c r="F2444" t="n">
        <v>0</v>
      </c>
      <c r="G2444">
        <f>LEFT(FOC[[#This Row],[combo]],FIND("@",FOC[[#This Row],[combo]])-1)</f>
        <v/>
      </c>
    </row>
    <row r="2445">
      <c r="A2445" t="inlineStr">
        <is>
          <t>PKGK24VE0000226A</t>
        </is>
      </c>
      <c r="B2445" t="inlineStr">
        <is>
          <t>O</t>
        </is>
      </c>
      <c r="C2445">
        <f>FOC[[#This Row],[ppo_no]]&amp;FOC[[#This Row],[usage]]&amp;IFERROR(VALUE(FOC[[#This Row],[Column1]]),FOC[[#This Row],[Column1]])</f>
        <v/>
      </c>
      <c r="D2445" t="inlineStr">
        <is>
          <t>440@NAVY</t>
        </is>
      </c>
      <c r="E2445" t="n">
        <v>1471</v>
      </c>
      <c r="F2445" t="n">
        <v>0</v>
      </c>
      <c r="G2445">
        <f>LEFT(FOC[[#This Row],[combo]],FIND("@",FOC[[#This Row],[combo]])-1)</f>
        <v/>
      </c>
    </row>
    <row r="2446">
      <c r="A2446" t="inlineStr">
        <is>
          <t>PKGK24VE0004188C</t>
        </is>
      </c>
      <c r="B2446" t="inlineStr">
        <is>
          <t>B</t>
        </is>
      </c>
      <c r="C2446">
        <f>FOC[[#This Row],[ppo_no]]&amp;FOC[[#This Row],[usage]]&amp;IFERROR(VALUE(FOC[[#This Row],[Column1]]),FOC[[#This Row],[Column1]])</f>
        <v/>
      </c>
      <c r="D2446" t="inlineStr">
        <is>
          <t>JEP0340IDG@Indigo blue</t>
        </is>
      </c>
      <c r="E2446" t="n">
        <v>1328.5</v>
      </c>
      <c r="F2446" t="n">
        <v>0</v>
      </c>
      <c r="G2446">
        <f>LEFT(FOC[[#This Row],[combo]],FIND("@",FOC[[#This Row],[combo]])-1)</f>
        <v/>
      </c>
    </row>
    <row r="2447">
      <c r="A2447" t="inlineStr">
        <is>
          <t>PKGK25VE0009585B</t>
        </is>
      </c>
      <c r="B2447" t="inlineStr">
        <is>
          <t>B</t>
        </is>
      </c>
      <c r="C2447">
        <f>FOC[[#This Row],[ppo_no]]&amp;FOC[[#This Row],[usage]]&amp;IFERROR(VALUE(FOC[[#This Row],[Column1]]),FOC[[#This Row],[Column1]])</f>
        <v/>
      </c>
      <c r="D2447" t="inlineStr">
        <is>
          <t>JEP0317BLK@BLACK</t>
        </is>
      </c>
      <c r="E2447" t="n">
        <v>2097.6</v>
      </c>
      <c r="F2447" t="n">
        <v>7</v>
      </c>
      <c r="G2447">
        <f>LEFT(FOC[[#This Row],[combo]],FIND("@",FOC[[#This Row],[combo]])-1)</f>
        <v/>
      </c>
    </row>
    <row r="2448">
      <c r="A2448" t="inlineStr">
        <is>
          <t>PKGK25VE0009074C</t>
        </is>
      </c>
      <c r="B2448" t="inlineStr">
        <is>
          <t>B</t>
        </is>
      </c>
      <c r="C2448">
        <f>FOC[[#This Row],[ppo_no]]&amp;FOC[[#This Row],[usage]]&amp;IFERROR(VALUE(FOC[[#This Row],[Column1]]),FOC[[#This Row],[Column1]])</f>
        <v/>
      </c>
      <c r="D2448" t="inlineStr">
        <is>
          <t>JEP0340NAV@NAVY 48633</t>
        </is>
      </c>
      <c r="E2448" t="n">
        <v>2291.5</v>
      </c>
      <c r="F2448" t="n">
        <v>13</v>
      </c>
      <c r="G2448">
        <f>LEFT(FOC[[#This Row],[combo]],FIND("@",FOC[[#This Row],[combo]])-1)</f>
        <v/>
      </c>
    </row>
    <row r="2449">
      <c r="A2449" t="inlineStr">
        <is>
          <t>PKGK25VE0009225D</t>
        </is>
      </c>
      <c r="B2449" t="inlineStr">
        <is>
          <t>B</t>
        </is>
      </c>
      <c r="C2449">
        <f>FOC[[#This Row],[ppo_no]]&amp;FOC[[#This Row],[usage]]&amp;IFERROR(VALUE(FOC[[#This Row],[Column1]]),FOC[[#This Row],[Column1]])</f>
        <v/>
      </c>
      <c r="D2449" t="inlineStr">
        <is>
          <t>JEP0442RYL@Blueprint 19-3939 TCX</t>
        </is>
      </c>
      <c r="E2449" t="n">
        <v>1884.5</v>
      </c>
      <c r="F2449" t="n">
        <v>0</v>
      </c>
      <c r="G2449">
        <f>LEFT(FOC[[#This Row],[combo]],FIND("@",FOC[[#This Row],[combo]])-1)</f>
        <v/>
      </c>
    </row>
    <row r="2450">
      <c r="A2450" t="inlineStr">
        <is>
          <t>PKGK25VE0009588B</t>
        </is>
      </c>
      <c r="B2450" t="inlineStr">
        <is>
          <t>B</t>
        </is>
      </c>
      <c r="C2450">
        <f>FOC[[#This Row],[ppo_no]]&amp;FOC[[#This Row],[usage]]&amp;IFERROR(VALUE(FOC[[#This Row],[Column1]]),FOC[[#This Row],[Column1]])</f>
        <v/>
      </c>
      <c r="D2450" t="inlineStr">
        <is>
          <t>JEP0422SLV@Silver grey</t>
        </is>
      </c>
      <c r="E2450" t="n">
        <v>2384.5</v>
      </c>
      <c r="F2450" t="n">
        <v>0</v>
      </c>
      <c r="G2450">
        <f>LEFT(FOC[[#This Row],[combo]],FIND("@",FOC[[#This Row],[combo]])-1)</f>
        <v/>
      </c>
    </row>
    <row r="2451">
      <c r="A2451" t="inlineStr">
        <is>
          <t>PKGK24VE0009646A</t>
        </is>
      </c>
      <c r="B2451" t="inlineStr">
        <is>
          <t>B</t>
        </is>
      </c>
      <c r="C2451">
        <f>FOC[[#This Row],[ppo_no]]&amp;FOC[[#This Row],[usage]]&amp;IFERROR(VALUE(FOC[[#This Row],[Column1]]),FOC[[#This Row],[Column1]])</f>
        <v/>
      </c>
      <c r="D2451" t="inlineStr">
        <is>
          <t>811@APRICOT</t>
        </is>
      </c>
      <c r="E2451" t="n">
        <v>1085</v>
      </c>
      <c r="F2451" t="n">
        <v>0</v>
      </c>
      <c r="G2451">
        <f>LEFT(FOC[[#This Row],[combo]],FIND("@",FOC[[#This Row],[combo]])-1)</f>
        <v/>
      </c>
    </row>
    <row r="2452">
      <c r="A2452" t="inlineStr">
        <is>
          <t>PKGK24VE0004628A</t>
        </is>
      </c>
      <c r="B2452" t="inlineStr">
        <is>
          <t>B</t>
        </is>
      </c>
      <c r="C2452">
        <f>FOC[[#This Row],[ppo_no]]&amp;FOC[[#This Row],[usage]]&amp;IFERROR(VALUE(FOC[[#This Row],[Column1]]),FOC[[#This Row],[Column1]])</f>
        <v/>
      </c>
      <c r="D2452" t="inlineStr">
        <is>
          <t>JEA0002WHT@White</t>
        </is>
      </c>
      <c r="E2452" t="n">
        <v>835.5</v>
      </c>
      <c r="F2452" t="n">
        <v>0</v>
      </c>
      <c r="G2452">
        <f>LEFT(FOC[[#This Row],[combo]],FIND("@",FOC[[#This Row],[combo]])-1)</f>
        <v/>
      </c>
    </row>
    <row r="2453">
      <c r="A2453" t="inlineStr">
        <is>
          <t>PKGK24VE0004615B</t>
        </is>
      </c>
      <c r="B2453" t="inlineStr">
        <is>
          <t>B</t>
        </is>
      </c>
      <c r="C2453">
        <f>FOC[[#This Row],[ppo_no]]&amp;FOC[[#This Row],[usage]]&amp;IFERROR(VALUE(FOC[[#This Row],[Column1]]),FOC[[#This Row],[Column1]])</f>
        <v/>
      </c>
      <c r="D2453" t="inlineStr">
        <is>
          <t>JEP0326NAV@navy</t>
        </is>
      </c>
      <c r="E2453" t="n">
        <v>2526.6</v>
      </c>
      <c r="F2453" t="n">
        <v>2</v>
      </c>
      <c r="G2453">
        <f>LEFT(FOC[[#This Row],[combo]],FIND("@",FOC[[#This Row],[combo]])-1)</f>
        <v/>
      </c>
    </row>
    <row r="2454">
      <c r="A2454" t="inlineStr">
        <is>
          <t>PKGK25VE0009225D</t>
        </is>
      </c>
      <c r="B2454" t="inlineStr">
        <is>
          <t>B</t>
        </is>
      </c>
      <c r="C2454">
        <f>FOC[[#This Row],[ppo_no]]&amp;FOC[[#This Row],[usage]]&amp;IFERROR(VALUE(FOC[[#This Row],[Column1]]),FOC[[#This Row],[Column1]])</f>
        <v/>
      </c>
      <c r="D2454" t="inlineStr">
        <is>
          <t>JEP0442DGN@PINEGROVE 19-5406 TCX</t>
        </is>
      </c>
      <c r="E2454" t="n">
        <v>1811</v>
      </c>
      <c r="F2454" t="n">
        <v>0</v>
      </c>
      <c r="G2454">
        <f>LEFT(FOC[[#This Row],[combo]],FIND("@",FOC[[#This Row],[combo]])-1)</f>
        <v/>
      </c>
    </row>
    <row r="2455">
      <c r="A2455" t="inlineStr">
        <is>
          <t>PKGK25VE0009225D</t>
        </is>
      </c>
      <c r="B2455" t="inlineStr">
        <is>
          <t>B</t>
        </is>
      </c>
      <c r="C2455">
        <f>FOC[[#This Row],[ppo_no]]&amp;FOC[[#This Row],[usage]]&amp;IFERROR(VALUE(FOC[[#This Row],[Column1]]),FOC[[#This Row],[Column1]])</f>
        <v/>
      </c>
      <c r="D2455" t="inlineStr">
        <is>
          <t>JEP0442BLK@ANTHRACITE</t>
        </is>
      </c>
      <c r="E2455" t="n">
        <v>1416.4</v>
      </c>
      <c r="F2455" t="n">
        <v>0</v>
      </c>
      <c r="G2455">
        <f>LEFT(FOC[[#This Row],[combo]],FIND("@",FOC[[#This Row],[combo]])-1)</f>
        <v/>
      </c>
    </row>
    <row r="2456">
      <c r="A2456" t="inlineStr">
        <is>
          <t>PKGK25VE0009074C</t>
        </is>
      </c>
      <c r="B2456" t="inlineStr">
        <is>
          <t>F</t>
        </is>
      </c>
      <c r="C2456">
        <f>FOC[[#This Row],[ppo_no]]&amp;FOC[[#This Row],[usage]]&amp;IFERROR(VALUE(FOC[[#This Row],[Column1]]),FOC[[#This Row],[Column1]])</f>
        <v/>
      </c>
      <c r="D2456" t="inlineStr">
        <is>
          <t>JEP0340NAV@NAVY 48633</t>
        </is>
      </c>
      <c r="E2456" t="n">
        <v>148</v>
      </c>
      <c r="F2456" t="n">
        <v>0</v>
      </c>
      <c r="G2456">
        <f>LEFT(FOC[[#This Row],[combo]],FIND("@",FOC[[#This Row],[combo]])-1)</f>
        <v/>
      </c>
    </row>
    <row r="2457">
      <c r="A2457" t="inlineStr">
        <is>
          <t>PKGK25VE0009074C</t>
        </is>
      </c>
      <c r="B2457" t="inlineStr">
        <is>
          <t>O</t>
        </is>
      </c>
      <c r="C2457">
        <f>FOC[[#This Row],[ppo_no]]&amp;FOC[[#This Row],[usage]]&amp;IFERROR(VALUE(FOC[[#This Row],[Column1]]),FOC[[#This Row],[Column1]])</f>
        <v/>
      </c>
      <c r="D2457" t="inlineStr">
        <is>
          <t>JEP0340NAV@NAVY 48633</t>
        </is>
      </c>
      <c r="E2457" t="n">
        <v>144</v>
      </c>
      <c r="F2457" t="n">
        <v>0</v>
      </c>
      <c r="G2457">
        <f>LEFT(FOC[[#This Row],[combo]],FIND("@",FOC[[#This Row],[combo]])-1)</f>
        <v/>
      </c>
    </row>
    <row r="2458">
      <c r="A2458" t="inlineStr">
        <is>
          <t>PKGK23SE0009581A</t>
        </is>
      </c>
      <c r="B2458" t="inlineStr">
        <is>
          <t>M2</t>
        </is>
      </c>
      <c r="C2458">
        <f>FOC[[#This Row],[ppo_no]]&amp;FOC[[#This Row],[usage]]&amp;IFERROR(VALUE(FOC[[#This Row],[Column1]]),FOC[[#This Row],[Column1]])</f>
        <v/>
      </c>
      <c r="D2458" t="inlineStr">
        <is>
          <t>400@Grey</t>
        </is>
      </c>
      <c r="E2458" t="n">
        <v>62</v>
      </c>
      <c r="F2458" t="n">
        <v>0</v>
      </c>
      <c r="G2458">
        <f>LEFT(FOC[[#This Row],[combo]],FIND("@",FOC[[#This Row],[combo]])-1)</f>
        <v/>
      </c>
    </row>
    <row r="2459">
      <c r="A2459" t="inlineStr">
        <is>
          <t>PKGK25VE0009225D</t>
        </is>
      </c>
      <c r="B2459" t="inlineStr">
        <is>
          <t>B</t>
        </is>
      </c>
      <c r="C2459">
        <f>FOC[[#This Row],[ppo_no]]&amp;FOC[[#This Row],[usage]]&amp;IFERROR(VALUE(FOC[[#This Row],[Column1]]),FOC[[#This Row],[Column1]])</f>
        <v/>
      </c>
      <c r="D2459" t="inlineStr">
        <is>
          <t>JEP0442WNE@Port Royale  19-1627 TCX</t>
        </is>
      </c>
      <c r="E2459" t="n">
        <v>2015.6</v>
      </c>
      <c r="F2459" t="n">
        <v>0</v>
      </c>
      <c r="G2459">
        <f>LEFT(FOC[[#This Row],[combo]],FIND("@",FOC[[#This Row],[combo]])-1)</f>
        <v/>
      </c>
    </row>
    <row r="2460">
      <c r="A2460" t="inlineStr">
        <is>
          <t>PKGK24VE0004188C</t>
        </is>
      </c>
      <c r="B2460" t="inlineStr">
        <is>
          <t>O</t>
        </is>
      </c>
      <c r="C2460">
        <f>FOC[[#This Row],[ppo_no]]&amp;FOC[[#This Row],[usage]]&amp;IFERROR(VALUE(FOC[[#This Row],[Column1]]),FOC[[#This Row],[Column1]])</f>
        <v/>
      </c>
      <c r="D2460" t="inlineStr">
        <is>
          <t>JEP0340IDG@Indigo blue</t>
        </is>
      </c>
      <c r="E2460" t="n">
        <v>1618</v>
      </c>
      <c r="F2460" t="n">
        <v>0</v>
      </c>
      <c r="G2460">
        <f>LEFT(FOC[[#This Row],[combo]],FIND("@",FOC[[#This Row],[combo]])-1)</f>
        <v/>
      </c>
    </row>
    <row r="2461">
      <c r="A2461" t="inlineStr">
        <is>
          <t>PKGK25VE0009227B</t>
        </is>
      </c>
      <c r="B2461" t="inlineStr">
        <is>
          <t>B</t>
        </is>
      </c>
      <c r="C2461">
        <f>FOC[[#This Row],[ppo_no]]&amp;FOC[[#This Row],[usage]]&amp;IFERROR(VALUE(FOC[[#This Row],[Column1]]),FOC[[#This Row],[Column1]])</f>
        <v/>
      </c>
      <c r="D2461" t="inlineStr">
        <is>
          <t>JEP0453RYL@Blueprint 19-3939 TCX</t>
        </is>
      </c>
      <c r="E2461" t="n">
        <v>2227.5</v>
      </c>
      <c r="F2461" t="n">
        <v>24.5</v>
      </c>
      <c r="G2461">
        <f>LEFT(FOC[[#This Row],[combo]],FIND("@",FOC[[#This Row],[combo]])-1)</f>
        <v/>
      </c>
    </row>
    <row r="2462">
      <c r="A2462" t="inlineStr">
        <is>
          <t>PKGK24VE0004188C</t>
        </is>
      </c>
      <c r="B2462" t="inlineStr">
        <is>
          <t>F</t>
        </is>
      </c>
      <c r="C2462">
        <f>FOC[[#This Row],[ppo_no]]&amp;FOC[[#This Row],[usage]]&amp;IFERROR(VALUE(FOC[[#This Row],[Column1]]),FOC[[#This Row],[Column1]])</f>
        <v/>
      </c>
      <c r="D2462" t="inlineStr">
        <is>
          <t>JEP0340IDG@Indigo blue</t>
        </is>
      </c>
      <c r="E2462" t="n">
        <v>1604</v>
      </c>
      <c r="F2462" t="n">
        <v>0</v>
      </c>
      <c r="G2462">
        <f>LEFT(FOC[[#This Row],[combo]],FIND("@",FOC[[#This Row],[combo]])-1)</f>
        <v/>
      </c>
    </row>
    <row r="2463">
      <c r="A2463" t="inlineStr">
        <is>
          <t>PKGK24VE0004659B</t>
        </is>
      </c>
      <c r="B2463" t="inlineStr">
        <is>
          <t>O</t>
        </is>
      </c>
      <c r="C2463">
        <f>FOC[[#This Row],[ppo_no]]&amp;FOC[[#This Row],[usage]]&amp;IFERROR(VALUE(FOC[[#This Row],[Column1]]),FOC[[#This Row],[Column1]])</f>
        <v/>
      </c>
      <c r="D2463" t="inlineStr">
        <is>
          <t>JEA0007RWT@NAVY 48633</t>
        </is>
      </c>
      <c r="E2463" t="n">
        <v>719</v>
      </c>
      <c r="F2463" t="n">
        <v>0</v>
      </c>
      <c r="G2463">
        <f>LEFT(FOC[[#This Row],[combo]],FIND("@",FOC[[#This Row],[combo]])-1)</f>
        <v/>
      </c>
    </row>
    <row r="2464">
      <c r="A2464" t="inlineStr">
        <is>
          <t>PKGK24VE0004659B</t>
        </is>
      </c>
      <c r="B2464" t="inlineStr">
        <is>
          <t>F</t>
        </is>
      </c>
      <c r="C2464">
        <f>FOC[[#This Row],[ppo_no]]&amp;FOC[[#This Row],[usage]]&amp;IFERROR(VALUE(FOC[[#This Row],[Column1]]),FOC[[#This Row],[Column1]])</f>
        <v/>
      </c>
      <c r="D2464" t="inlineStr">
        <is>
          <t>JEA0007RWT@NAVY 48633</t>
        </is>
      </c>
      <c r="E2464" t="n">
        <v>734</v>
      </c>
      <c r="F2464" t="n">
        <v>0</v>
      </c>
      <c r="G2464">
        <f>LEFT(FOC[[#This Row],[combo]],FIND("@",FOC[[#This Row],[combo]])-1)</f>
        <v/>
      </c>
    </row>
    <row r="2465">
      <c r="A2465" t="inlineStr">
        <is>
          <t>PKGK25VB0001225A</t>
        </is>
      </c>
      <c r="B2465" t="inlineStr">
        <is>
          <t>B</t>
        </is>
      </c>
      <c r="C2465">
        <f>FOC[[#This Row],[ppo_no]]&amp;FOC[[#This Row],[usage]]&amp;IFERROR(VALUE(FOC[[#This Row],[Column1]]),FOC[[#This Row],[Column1]])</f>
        <v/>
      </c>
      <c r="D2465" t="inlineStr">
        <is>
          <t>DEN@Black Beauty</t>
        </is>
      </c>
      <c r="E2465" t="n">
        <v>1028.5</v>
      </c>
      <c r="F2465" t="n">
        <v>0</v>
      </c>
      <c r="G2465">
        <f>LEFT(FOC[[#This Row],[combo]],FIND("@",FOC[[#This Row],[combo]])-1)</f>
        <v/>
      </c>
    </row>
    <row r="2466">
      <c r="A2466" t="inlineStr">
        <is>
          <t>PKGK25VB0001316A</t>
        </is>
      </c>
      <c r="B2466" t="inlineStr">
        <is>
          <t>B</t>
        </is>
      </c>
      <c r="C2466">
        <f>FOC[[#This Row],[ppo_no]]&amp;FOC[[#This Row],[usage]]&amp;IFERROR(VALUE(FOC[[#This Row],[Column1]]),FOC[[#This Row],[Column1]])</f>
        <v/>
      </c>
      <c r="D2466" t="inlineStr">
        <is>
          <t>DEN@Black Beauty</t>
        </is>
      </c>
      <c r="E2466" t="n">
        <v>1046.9</v>
      </c>
      <c r="F2466" t="n">
        <v>0</v>
      </c>
      <c r="G2466">
        <f>LEFT(FOC[[#This Row],[combo]],FIND("@",FOC[[#This Row],[combo]])-1)</f>
        <v/>
      </c>
    </row>
    <row r="2467">
      <c r="A2467" t="inlineStr">
        <is>
          <t>PKGK25VB0001225A</t>
        </is>
      </c>
      <c r="B2467" t="inlineStr">
        <is>
          <t>B</t>
        </is>
      </c>
      <c r="C2467">
        <f>FOC[[#This Row],[ppo_no]]&amp;FOC[[#This Row],[usage]]&amp;IFERROR(VALUE(FOC[[#This Row],[Column1]]),FOC[[#This Row],[Column1]])</f>
        <v/>
      </c>
      <c r="D2467" t="inlineStr">
        <is>
          <t>NAVY@Midnight Navy</t>
        </is>
      </c>
      <c r="E2467" t="n">
        <v>1059</v>
      </c>
      <c r="F2467" t="n">
        <v>0</v>
      </c>
      <c r="G2467">
        <f>LEFT(FOC[[#This Row],[combo]],FIND("@",FOC[[#This Row],[combo]])-1)</f>
        <v/>
      </c>
    </row>
    <row r="2468">
      <c r="A2468" t="inlineStr">
        <is>
          <t>PKGK25VB0001222A</t>
        </is>
      </c>
      <c r="B2468" t="inlineStr">
        <is>
          <t>B</t>
        </is>
      </c>
      <c r="C2468">
        <f>FOC[[#This Row],[ppo_no]]&amp;FOC[[#This Row],[usage]]&amp;IFERROR(VALUE(FOC[[#This Row],[Column1]]),FOC[[#This Row],[Column1]])</f>
        <v/>
      </c>
      <c r="D2468" t="inlineStr">
        <is>
          <t>DEN@Black Beauty</t>
        </is>
      </c>
      <c r="E2468" t="n">
        <v>994</v>
      </c>
      <c r="F2468" t="n">
        <v>5</v>
      </c>
      <c r="G2468">
        <f>LEFT(FOC[[#This Row],[combo]],FIND("@",FOC[[#This Row],[combo]])-1)</f>
        <v/>
      </c>
    </row>
    <row r="2469">
      <c r="A2469" t="inlineStr">
        <is>
          <t>PKGK25VB0001316A</t>
        </is>
      </c>
      <c r="B2469" t="inlineStr">
        <is>
          <t>B</t>
        </is>
      </c>
      <c r="C2469">
        <f>FOC[[#This Row],[ppo_no]]&amp;FOC[[#This Row],[usage]]&amp;IFERROR(VALUE(FOC[[#This Row],[Column1]]),FOC[[#This Row],[Column1]])</f>
        <v/>
      </c>
      <c r="D2469" t="inlineStr">
        <is>
          <t>NAVY@Midnight Navy</t>
        </is>
      </c>
      <c r="E2469" t="n">
        <v>1088.3</v>
      </c>
      <c r="F2469" t="n">
        <v>38</v>
      </c>
      <c r="G2469">
        <f>LEFT(FOC[[#This Row],[combo]],FIND("@",FOC[[#This Row],[combo]])-1)</f>
        <v/>
      </c>
    </row>
    <row r="2470">
      <c r="A2470" t="inlineStr">
        <is>
          <t>PKGK25VB0001224A</t>
        </is>
      </c>
      <c r="B2470" t="inlineStr">
        <is>
          <t>B</t>
        </is>
      </c>
      <c r="C2470">
        <f>FOC[[#This Row],[ppo_no]]&amp;FOC[[#This Row],[usage]]&amp;IFERROR(VALUE(FOC[[#This Row],[Column1]]),FOC[[#This Row],[Column1]])</f>
        <v/>
      </c>
      <c r="D2470" t="inlineStr">
        <is>
          <t>XANH BLUE@WHITE 10001</t>
        </is>
      </c>
      <c r="E2470" t="n">
        <v>1420</v>
      </c>
      <c r="F2470" t="n">
        <v>0</v>
      </c>
      <c r="G2470">
        <f>LEFT(FOC[[#This Row],[combo]],FIND("@",FOC[[#This Row],[combo]])-1)</f>
        <v/>
      </c>
    </row>
    <row r="2471">
      <c r="A2471" t="inlineStr">
        <is>
          <t>PKGK25VB0001224A</t>
        </is>
      </c>
      <c r="B2471" t="inlineStr">
        <is>
          <t>B</t>
        </is>
      </c>
      <c r="C2471">
        <f>FOC[[#This Row],[ppo_no]]&amp;FOC[[#This Row],[usage]]&amp;IFERROR(VALUE(FOC[[#This Row],[Column1]]),FOC[[#This Row],[Column1]])</f>
        <v/>
      </c>
      <c r="D2471" t="inlineStr">
        <is>
          <t>CAM@WHITE 10001</t>
        </is>
      </c>
      <c r="E2471" t="n">
        <v>1404.5</v>
      </c>
      <c r="F2471" t="n">
        <v>0</v>
      </c>
      <c r="G2471">
        <f>LEFT(FOC[[#This Row],[combo]],FIND("@",FOC[[#This Row],[combo]])-1)</f>
        <v/>
      </c>
    </row>
    <row r="2472">
      <c r="A2472" t="inlineStr">
        <is>
          <t>PKGK25VB0001225A</t>
        </is>
      </c>
      <c r="B2472" t="inlineStr">
        <is>
          <t>B</t>
        </is>
      </c>
      <c r="C2472">
        <f>FOC[[#This Row],[ppo_no]]&amp;FOC[[#This Row],[usage]]&amp;IFERROR(VALUE(FOC[[#This Row],[Column1]]),FOC[[#This Row],[Column1]])</f>
        <v/>
      </c>
      <c r="D2472" t="inlineStr">
        <is>
          <t>TRANG@Bright White</t>
        </is>
      </c>
      <c r="E2472" t="n">
        <v>1094.5</v>
      </c>
      <c r="F2472" t="n">
        <v>19</v>
      </c>
      <c r="G2472">
        <f>LEFT(FOC[[#This Row],[combo]],FIND("@",FOC[[#This Row],[combo]])-1)</f>
        <v/>
      </c>
    </row>
    <row r="2473">
      <c r="A2473" t="inlineStr">
        <is>
          <t>PKGK25VB0001316A</t>
        </is>
      </c>
      <c r="B2473" t="inlineStr">
        <is>
          <t>B</t>
        </is>
      </c>
      <c r="C2473">
        <f>FOC[[#This Row],[ppo_no]]&amp;FOC[[#This Row],[usage]]&amp;IFERROR(VALUE(FOC[[#This Row],[Column1]]),FOC[[#This Row],[Column1]])</f>
        <v/>
      </c>
      <c r="D2473" t="inlineStr">
        <is>
          <t>TRANG@Bright White</t>
        </is>
      </c>
      <c r="E2473" t="n">
        <v>1081.5</v>
      </c>
      <c r="F2473" t="n">
        <v>10</v>
      </c>
      <c r="G2473">
        <f>LEFT(FOC[[#This Row],[combo]],FIND("@",FOC[[#This Row],[combo]])-1)</f>
        <v/>
      </c>
    </row>
    <row r="2474">
      <c r="A2474" t="inlineStr">
        <is>
          <t>PKGK25VB0001222A</t>
        </is>
      </c>
      <c r="B2474" t="inlineStr">
        <is>
          <t>B</t>
        </is>
      </c>
      <c r="C2474">
        <f>FOC[[#This Row],[ppo_no]]&amp;FOC[[#This Row],[usage]]&amp;IFERROR(VALUE(FOC[[#This Row],[Column1]]),FOC[[#This Row],[Column1]])</f>
        <v/>
      </c>
      <c r="D2474" t="inlineStr">
        <is>
          <t>TRANG@Bright White</t>
        </is>
      </c>
      <c r="E2474" t="n">
        <v>931.3</v>
      </c>
      <c r="F2474" t="n">
        <v>0</v>
      </c>
      <c r="G2474">
        <f>LEFT(FOC[[#This Row],[combo]],FIND("@",FOC[[#This Row],[combo]])-1)</f>
        <v/>
      </c>
    </row>
    <row r="2475">
      <c r="A2475" t="inlineStr">
        <is>
          <t>PKGK25VB0001222A</t>
        </is>
      </c>
      <c r="B2475" t="inlineStr">
        <is>
          <t>B</t>
        </is>
      </c>
      <c r="C2475">
        <f>FOC[[#This Row],[ppo_no]]&amp;FOC[[#This Row],[usage]]&amp;IFERROR(VALUE(FOC[[#This Row],[Column1]]),FOC[[#This Row],[Column1]])</f>
        <v/>
      </c>
      <c r="D2475" t="inlineStr">
        <is>
          <t>BE@S Egret</t>
        </is>
      </c>
      <c r="E2475" t="n">
        <v>927.2</v>
      </c>
      <c r="F2475" t="n">
        <v>2</v>
      </c>
      <c r="G2475">
        <f>LEFT(FOC[[#This Row],[combo]],FIND("@",FOC[[#This Row],[combo]])-1)</f>
        <v/>
      </c>
    </row>
    <row r="2476">
      <c r="A2476" t="inlineStr">
        <is>
          <t>PKGK24VE0009573A</t>
        </is>
      </c>
      <c r="B2476" t="inlineStr">
        <is>
          <t>B</t>
        </is>
      </c>
      <c r="C2476">
        <f>FOC[[#This Row],[ppo_no]]&amp;FOC[[#This Row],[usage]]&amp;IFERROR(VALUE(FOC[[#This Row],[Column1]]),FOC[[#This Row],[Column1]])</f>
        <v/>
      </c>
      <c r="D2476" t="inlineStr">
        <is>
          <t>frostblue@Frostblue</t>
        </is>
      </c>
      <c r="E2476" t="n">
        <v>3438</v>
      </c>
      <c r="F2476" t="n">
        <v>5</v>
      </c>
      <c r="G2476">
        <f>LEFT(FOC[[#This Row],[combo]],FIND("@",FOC[[#This Row],[combo]])-1)</f>
        <v/>
      </c>
    </row>
    <row r="2477">
      <c r="A2477" t="inlineStr">
        <is>
          <t>PKGK24VE0009575A</t>
        </is>
      </c>
      <c r="B2477" t="inlineStr">
        <is>
          <t>B</t>
        </is>
      </c>
      <c r="C2477">
        <f>FOC[[#This Row],[ppo_no]]&amp;FOC[[#This Row],[usage]]&amp;IFERROR(VALUE(FOC[[#This Row],[Column1]]),FOC[[#This Row],[Column1]])</f>
        <v/>
      </c>
      <c r="D2477" t="inlineStr">
        <is>
          <t>frostblue@Frostblue</t>
        </is>
      </c>
      <c r="E2477" t="n">
        <v>1734.5</v>
      </c>
      <c r="F2477" t="n">
        <v>0</v>
      </c>
      <c r="G2477">
        <f>LEFT(FOC[[#This Row],[combo]],FIND("@",FOC[[#This Row],[combo]])-1)</f>
        <v/>
      </c>
    </row>
    <row r="2478">
      <c r="A2478" t="inlineStr">
        <is>
          <t>PKGK25VB0001224A</t>
        </is>
      </c>
      <c r="B2478" t="inlineStr">
        <is>
          <t>B</t>
        </is>
      </c>
      <c r="C2478">
        <f>FOC[[#This Row],[ppo_no]]&amp;FOC[[#This Row],[usage]]&amp;IFERROR(VALUE(FOC[[#This Row],[Column1]]),FOC[[#This Row],[Column1]])</f>
        <v/>
      </c>
      <c r="D2478" t="inlineStr">
        <is>
          <t>HONG DAO@WHITE 10001</t>
        </is>
      </c>
      <c r="E2478" t="n">
        <v>1405.5</v>
      </c>
      <c r="F2478" t="n">
        <v>0</v>
      </c>
      <c r="G2478">
        <f>LEFT(FOC[[#This Row],[combo]],FIND("@",FOC[[#This Row],[combo]])-1)</f>
        <v/>
      </c>
    </row>
    <row r="2479">
      <c r="A2479" t="inlineStr">
        <is>
          <t>PKGK24VE0009576A</t>
        </is>
      </c>
      <c r="B2479" t="inlineStr">
        <is>
          <t>B</t>
        </is>
      </c>
      <c r="C2479">
        <f>FOC[[#This Row],[ppo_no]]&amp;FOC[[#This Row],[usage]]&amp;IFERROR(VALUE(FOC[[#This Row],[Column1]]),FOC[[#This Row],[Column1]])</f>
        <v/>
      </c>
      <c r="D2479" t="inlineStr">
        <is>
          <t>White2@White2-pique</t>
        </is>
      </c>
      <c r="E2479" t="n">
        <v>856</v>
      </c>
      <c r="F2479" t="n">
        <v>8</v>
      </c>
      <c r="G2479">
        <f>LEFT(FOC[[#This Row],[combo]],FIND("@",FOC[[#This Row],[combo]])-1)</f>
        <v/>
      </c>
    </row>
    <row r="2480">
      <c r="A2480" t="inlineStr">
        <is>
          <t>PKGK24VE0009577A</t>
        </is>
      </c>
      <c r="B2480" t="inlineStr">
        <is>
          <t>B</t>
        </is>
      </c>
      <c r="C2480">
        <f>FOC[[#This Row],[ppo_no]]&amp;FOC[[#This Row],[usage]]&amp;IFERROR(VALUE(FOC[[#This Row],[Column1]]),FOC[[#This Row],[Column1]])</f>
        <v/>
      </c>
      <c r="D2480" t="inlineStr">
        <is>
          <t>White2@White2-pique</t>
        </is>
      </c>
      <c r="E2480" t="n">
        <v>550</v>
      </c>
      <c r="F2480" t="n">
        <v>1</v>
      </c>
      <c r="G2480">
        <f>LEFT(FOC[[#This Row],[combo]],FIND("@",FOC[[#This Row],[combo]])-1)</f>
        <v/>
      </c>
    </row>
    <row r="2481">
      <c r="A2481" t="inlineStr">
        <is>
          <t>PKGK24VE0004270A</t>
        </is>
      </c>
      <c r="B2481" t="inlineStr">
        <is>
          <t>O</t>
        </is>
      </c>
      <c r="C2481">
        <f>FOC[[#This Row],[ppo_no]]&amp;FOC[[#This Row],[usage]]&amp;IFERROR(VALUE(FOC[[#This Row],[Column1]]),FOC[[#This Row],[Column1]])</f>
        <v/>
      </c>
      <c r="D2481" t="inlineStr">
        <is>
          <t>anthracite2@ANTHRACITE 2</t>
        </is>
      </c>
      <c r="E2481" t="n">
        <v>1348</v>
      </c>
      <c r="F2481" t="n">
        <v>0</v>
      </c>
      <c r="G2481">
        <f>LEFT(FOC[[#This Row],[combo]],FIND("@",FOC[[#This Row],[combo]])-1)</f>
        <v/>
      </c>
    </row>
    <row r="2482">
      <c r="A2482" t="inlineStr">
        <is>
          <t>PKGK24VE0004274A</t>
        </is>
      </c>
      <c r="B2482" t="inlineStr">
        <is>
          <t>O</t>
        </is>
      </c>
      <c r="C2482">
        <f>FOC[[#This Row],[ppo_no]]&amp;FOC[[#This Row],[usage]]&amp;IFERROR(VALUE(FOC[[#This Row],[Column1]]),FOC[[#This Row],[Column1]])</f>
        <v/>
      </c>
      <c r="D2482" t="inlineStr">
        <is>
          <t>Anthracite2@ANTHRACITE 2</t>
        </is>
      </c>
      <c r="E2482" t="n">
        <v>876</v>
      </c>
      <c r="F2482" t="n">
        <v>0</v>
      </c>
      <c r="G2482">
        <f>LEFT(FOC[[#This Row],[combo]],FIND("@",FOC[[#This Row],[combo]])-1)</f>
        <v/>
      </c>
    </row>
    <row r="2483">
      <c r="A2483" t="inlineStr">
        <is>
          <t>PKGK24VE0004271A</t>
        </is>
      </c>
      <c r="B2483" t="inlineStr">
        <is>
          <t>B</t>
        </is>
      </c>
      <c r="C2483">
        <f>FOC[[#This Row],[ppo_no]]&amp;FOC[[#This Row],[usage]]&amp;IFERROR(VALUE(FOC[[#This Row],[Column1]]),FOC[[#This Row],[Column1]])</f>
        <v/>
      </c>
      <c r="D2483" t="inlineStr">
        <is>
          <t>Black@BLACK</t>
        </is>
      </c>
      <c r="E2483" t="n">
        <v>361</v>
      </c>
      <c r="F2483" t="n">
        <v>0</v>
      </c>
      <c r="G2483">
        <f>LEFT(FOC[[#This Row],[combo]],FIND("@",FOC[[#This Row],[combo]])-1)</f>
        <v/>
      </c>
    </row>
    <row r="2484">
      <c r="A2484" t="inlineStr">
        <is>
          <t>PKGK24VE0009576A</t>
        </is>
      </c>
      <c r="B2484" t="inlineStr">
        <is>
          <t>B</t>
        </is>
      </c>
      <c r="C2484">
        <f>FOC[[#This Row],[ppo_no]]&amp;FOC[[#This Row],[usage]]&amp;IFERROR(VALUE(FOC[[#This Row],[Column1]]),FOC[[#This Row],[Column1]])</f>
        <v/>
      </c>
      <c r="D2484" t="inlineStr">
        <is>
          <t>Bordeaux2@Bordeaux2</t>
        </is>
      </c>
      <c r="E2484" t="n">
        <v>835</v>
      </c>
      <c r="F2484" t="n">
        <v>15</v>
      </c>
      <c r="G2484">
        <f>LEFT(FOC[[#This Row],[combo]],FIND("@",FOC[[#This Row],[combo]])-1)</f>
        <v/>
      </c>
    </row>
    <row r="2485">
      <c r="A2485" t="inlineStr">
        <is>
          <t>PKGK24VE0009577A</t>
        </is>
      </c>
      <c r="B2485" t="inlineStr">
        <is>
          <t>B</t>
        </is>
      </c>
      <c r="C2485">
        <f>FOC[[#This Row],[ppo_no]]&amp;FOC[[#This Row],[usage]]&amp;IFERROR(VALUE(FOC[[#This Row],[Column1]]),FOC[[#This Row],[Column1]])</f>
        <v/>
      </c>
      <c r="D2485" t="inlineStr">
        <is>
          <t>Bordeaux2@Bordeaux2</t>
        </is>
      </c>
      <c r="E2485" t="n">
        <v>517.5</v>
      </c>
      <c r="F2485" t="n">
        <v>0</v>
      </c>
      <c r="G2485">
        <f>LEFT(FOC[[#This Row],[combo]],FIND("@",FOC[[#This Row],[combo]])-1)</f>
        <v/>
      </c>
    </row>
    <row r="2486">
      <c r="A2486" t="inlineStr">
        <is>
          <t>PKGK24VE0004274A</t>
        </is>
      </c>
      <c r="B2486" t="inlineStr">
        <is>
          <t>B</t>
        </is>
      </c>
      <c r="C2486">
        <f>FOC[[#This Row],[ppo_no]]&amp;FOC[[#This Row],[usage]]&amp;IFERROR(VALUE(FOC[[#This Row],[Column1]]),FOC[[#This Row],[Column1]])</f>
        <v/>
      </c>
      <c r="D2486" t="inlineStr">
        <is>
          <t>Stonegrey2@STONEGREY2</t>
        </is>
      </c>
      <c r="E2486" t="n">
        <v>528</v>
      </c>
      <c r="F2486" t="n">
        <v>42.5</v>
      </c>
      <c r="G2486">
        <f>LEFT(FOC[[#This Row],[combo]],FIND("@",FOC[[#This Row],[combo]])-1)</f>
        <v/>
      </c>
    </row>
    <row r="2487">
      <c r="A2487" t="inlineStr">
        <is>
          <t>PKGK24VE0004270A</t>
        </is>
      </c>
      <c r="B2487" t="inlineStr">
        <is>
          <t>F</t>
        </is>
      </c>
      <c r="C2487">
        <f>FOC[[#This Row],[ppo_no]]&amp;FOC[[#This Row],[usage]]&amp;IFERROR(VALUE(FOC[[#This Row],[Column1]]),FOC[[#This Row],[Column1]])</f>
        <v/>
      </c>
      <c r="D2487" t="inlineStr">
        <is>
          <t>anthracite2@ANTHRACITE 2</t>
        </is>
      </c>
      <c r="E2487" t="n">
        <v>2676</v>
      </c>
      <c r="F2487" t="n">
        <v>0</v>
      </c>
      <c r="G2487">
        <f>LEFT(FOC[[#This Row],[combo]],FIND("@",FOC[[#This Row],[combo]])-1)</f>
        <v/>
      </c>
    </row>
    <row r="2488">
      <c r="A2488" t="inlineStr">
        <is>
          <t>PKGK24VE0004275A</t>
        </is>
      </c>
      <c r="B2488" t="inlineStr">
        <is>
          <t>B</t>
        </is>
      </c>
      <c r="C2488">
        <f>FOC[[#This Row],[ppo_no]]&amp;FOC[[#This Row],[usage]]&amp;IFERROR(VALUE(FOC[[#This Row],[Column1]]),FOC[[#This Row],[Column1]])</f>
        <v/>
      </c>
      <c r="D2488" t="inlineStr">
        <is>
          <t>Ocean@OCEAN</t>
        </is>
      </c>
      <c r="E2488" t="n">
        <v>393</v>
      </c>
      <c r="F2488" t="n">
        <v>0</v>
      </c>
      <c r="G2488">
        <f>LEFT(FOC[[#This Row],[combo]],FIND("@",FOC[[#This Row],[combo]])-1)</f>
        <v/>
      </c>
    </row>
    <row r="2489">
      <c r="A2489" t="inlineStr">
        <is>
          <t>PKGK24VE0004271A</t>
        </is>
      </c>
      <c r="B2489" t="inlineStr">
        <is>
          <t>B</t>
        </is>
      </c>
      <c r="C2489">
        <f>FOC[[#This Row],[ppo_no]]&amp;FOC[[#This Row],[usage]]&amp;IFERROR(VALUE(FOC[[#This Row],[Column1]]),FOC[[#This Row],[Column1]])</f>
        <v/>
      </c>
      <c r="D2489" t="inlineStr">
        <is>
          <t>Firered@FIRERED</t>
        </is>
      </c>
      <c r="E2489" t="n">
        <v>419.5</v>
      </c>
      <c r="F2489" t="n">
        <v>1</v>
      </c>
      <c r="G2489">
        <f>LEFT(FOC[[#This Row],[combo]],FIND("@",FOC[[#This Row],[combo]])-1)</f>
        <v/>
      </c>
    </row>
    <row r="2490">
      <c r="A2490" t="inlineStr">
        <is>
          <t>PKGK24VE0004271A</t>
        </is>
      </c>
      <c r="B2490" t="inlineStr">
        <is>
          <t>B</t>
        </is>
      </c>
      <c r="C2490">
        <f>FOC[[#This Row],[ppo_no]]&amp;FOC[[#This Row],[usage]]&amp;IFERROR(VALUE(FOC[[#This Row],[Column1]]),FOC[[#This Row],[Column1]])</f>
        <v/>
      </c>
      <c r="D2490" t="inlineStr">
        <is>
          <t>Navy2@NAVY2</t>
        </is>
      </c>
      <c r="E2490" t="n">
        <v>381.5</v>
      </c>
      <c r="F2490" t="n">
        <v>0</v>
      </c>
      <c r="G2490">
        <f>LEFT(FOC[[#This Row],[combo]],FIND("@",FOC[[#This Row],[combo]])-1)</f>
        <v/>
      </c>
    </row>
    <row r="2491">
      <c r="A2491" t="inlineStr">
        <is>
          <t>PKGK24VE0004274A</t>
        </is>
      </c>
      <c r="B2491" t="inlineStr">
        <is>
          <t>F</t>
        </is>
      </c>
      <c r="C2491">
        <f>FOC[[#This Row],[ppo_no]]&amp;FOC[[#This Row],[usage]]&amp;IFERROR(VALUE(FOC[[#This Row],[Column1]]),FOC[[#This Row],[Column1]])</f>
        <v/>
      </c>
      <c r="D2491" t="inlineStr">
        <is>
          <t>Anthracite2@ANTHRACITE 2</t>
        </is>
      </c>
      <c r="E2491" t="n">
        <v>1754</v>
      </c>
      <c r="F2491" t="n">
        <v>0</v>
      </c>
      <c r="G2491">
        <f>LEFT(FOC[[#This Row],[combo]],FIND("@",FOC[[#This Row],[combo]])-1)</f>
        <v/>
      </c>
    </row>
    <row r="2492">
      <c r="A2492" t="inlineStr">
        <is>
          <t>PKGK24VE0004274A</t>
        </is>
      </c>
      <c r="B2492" t="inlineStr">
        <is>
          <t>B</t>
        </is>
      </c>
      <c r="C2492">
        <f>FOC[[#This Row],[ppo_no]]&amp;FOC[[#This Row],[usage]]&amp;IFERROR(VALUE(FOC[[#This Row],[Column1]]),FOC[[#This Row],[Column1]])</f>
        <v/>
      </c>
      <c r="D2492" t="inlineStr">
        <is>
          <t>Navy2@NAVY 2</t>
        </is>
      </c>
      <c r="E2492" t="n">
        <v>1243</v>
      </c>
      <c r="F2492" t="n">
        <v>3</v>
      </c>
      <c r="G2492">
        <f>LEFT(FOC[[#This Row],[combo]],FIND("@",FOC[[#This Row],[combo]])-1)</f>
        <v/>
      </c>
    </row>
    <row r="2493">
      <c r="A2493" t="inlineStr">
        <is>
          <t>PKGK24VE0004276A</t>
        </is>
      </c>
      <c r="B2493" t="inlineStr">
        <is>
          <t>B</t>
        </is>
      </c>
      <c r="C2493">
        <f>FOC[[#This Row],[ppo_no]]&amp;FOC[[#This Row],[usage]]&amp;IFERROR(VALUE(FOC[[#This Row],[Column1]]),FOC[[#This Row],[Column1]])</f>
        <v/>
      </c>
      <c r="D2493" t="inlineStr">
        <is>
          <t>Cobalt@COBALT</t>
        </is>
      </c>
      <c r="E2493" t="n">
        <v>410.1</v>
      </c>
      <c r="F2493" t="n">
        <v>3.6</v>
      </c>
      <c r="G2493">
        <f>LEFT(FOC[[#This Row],[combo]],FIND("@",FOC[[#This Row],[combo]])-1)</f>
        <v/>
      </c>
    </row>
    <row r="2494">
      <c r="A2494" t="inlineStr">
        <is>
          <t>PKGK24VE0003915A</t>
        </is>
      </c>
      <c r="B2494" t="inlineStr">
        <is>
          <t>O</t>
        </is>
      </c>
      <c r="C2494">
        <f>FOC[[#This Row],[ppo_no]]&amp;FOC[[#This Row],[usage]]&amp;IFERROR(VALUE(FOC[[#This Row],[Column1]]),FOC[[#This Row],[Column1]])</f>
        <v/>
      </c>
      <c r="D2494" t="inlineStr">
        <is>
          <t>Black@BLACK</t>
        </is>
      </c>
      <c r="E2494" t="n">
        <v>1947</v>
      </c>
      <c r="F2494" t="n">
        <v>0</v>
      </c>
      <c r="G2494">
        <f>LEFT(FOC[[#This Row],[combo]],FIND("@",FOC[[#This Row],[combo]])-1)</f>
        <v/>
      </c>
    </row>
    <row r="2495">
      <c r="A2495" t="inlineStr">
        <is>
          <t>PKGK24VE0003915A</t>
        </is>
      </c>
      <c r="B2495" t="inlineStr">
        <is>
          <t>F</t>
        </is>
      </c>
      <c r="C2495">
        <f>FOC[[#This Row],[ppo_no]]&amp;FOC[[#This Row],[usage]]&amp;IFERROR(VALUE(FOC[[#This Row],[Column1]]),FOC[[#This Row],[Column1]])</f>
        <v/>
      </c>
      <c r="D2495" t="inlineStr">
        <is>
          <t>Black@BLACK</t>
        </is>
      </c>
      <c r="E2495" t="n">
        <v>3978</v>
      </c>
      <c r="F2495" t="n">
        <v>0</v>
      </c>
      <c r="G2495">
        <f>LEFT(FOC[[#This Row],[combo]],FIND("@",FOC[[#This Row],[combo]])-1)</f>
        <v/>
      </c>
    </row>
    <row r="2496">
      <c r="A2496" t="inlineStr">
        <is>
          <t>PKGK24VE0003915A</t>
        </is>
      </c>
      <c r="B2496" t="inlineStr">
        <is>
          <t>O</t>
        </is>
      </c>
      <c r="C2496">
        <f>FOC[[#This Row],[ppo_no]]&amp;FOC[[#This Row],[usage]]&amp;IFERROR(VALUE(FOC[[#This Row],[Column1]]),FOC[[#This Row],[Column1]])</f>
        <v/>
      </c>
      <c r="D2496" t="inlineStr">
        <is>
          <t>navy2@NAVY 2</t>
        </is>
      </c>
      <c r="E2496" t="n">
        <v>1661</v>
      </c>
      <c r="F2496" t="n">
        <v>0</v>
      </c>
      <c r="G2496">
        <f>LEFT(FOC[[#This Row],[combo]],FIND("@",FOC[[#This Row],[combo]])-1)</f>
        <v/>
      </c>
    </row>
    <row r="2497">
      <c r="A2497" t="inlineStr">
        <is>
          <t>PKGK24VE0003915A</t>
        </is>
      </c>
      <c r="B2497" t="inlineStr">
        <is>
          <t>F</t>
        </is>
      </c>
      <c r="C2497">
        <f>FOC[[#This Row],[ppo_no]]&amp;FOC[[#This Row],[usage]]&amp;IFERROR(VALUE(FOC[[#This Row],[Column1]]),FOC[[#This Row],[Column1]])</f>
        <v/>
      </c>
      <c r="D2497" t="inlineStr">
        <is>
          <t>White2@white2</t>
        </is>
      </c>
      <c r="E2497" t="n">
        <v>2103</v>
      </c>
      <c r="F2497" t="n">
        <v>0</v>
      </c>
      <c r="G2497">
        <f>LEFT(FOC[[#This Row],[combo]],FIND("@",FOC[[#This Row],[combo]])-1)</f>
        <v/>
      </c>
    </row>
    <row r="2498">
      <c r="A2498" t="inlineStr">
        <is>
          <t>PKGK24VE0004271A</t>
        </is>
      </c>
      <c r="B2498" t="inlineStr">
        <is>
          <t>B</t>
        </is>
      </c>
      <c r="C2498">
        <f>FOC[[#This Row],[ppo_no]]&amp;FOC[[#This Row],[usage]]&amp;IFERROR(VALUE(FOC[[#This Row],[Column1]]),FOC[[#This Row],[Column1]])</f>
        <v/>
      </c>
      <c r="D2498" t="inlineStr">
        <is>
          <t>Bordeaux@BORDEAUX</t>
        </is>
      </c>
      <c r="E2498" t="n">
        <v>375.5</v>
      </c>
      <c r="F2498" t="n">
        <v>0.5</v>
      </c>
      <c r="G2498">
        <f>LEFT(FOC[[#This Row],[combo]],FIND("@",FOC[[#This Row],[combo]])-1)</f>
        <v/>
      </c>
    </row>
    <row r="2499">
      <c r="A2499" t="inlineStr">
        <is>
          <t>PKGK24VE0004274A</t>
        </is>
      </c>
      <c r="B2499" t="inlineStr">
        <is>
          <t>B</t>
        </is>
      </c>
      <c r="C2499">
        <f>FOC[[#This Row],[ppo_no]]&amp;FOC[[#This Row],[usage]]&amp;IFERROR(VALUE(FOC[[#This Row],[Column1]]),FOC[[#This Row],[Column1]])</f>
        <v/>
      </c>
      <c r="D2499" t="inlineStr">
        <is>
          <t>Anthracite2@ANTHRACITE 2</t>
        </is>
      </c>
      <c r="E2499" t="n">
        <v>756.5</v>
      </c>
      <c r="F2499" t="n">
        <v>2.5</v>
      </c>
      <c r="G2499">
        <f>LEFT(FOC[[#This Row],[combo]],FIND("@",FOC[[#This Row],[combo]])-1)</f>
        <v/>
      </c>
    </row>
    <row r="2500">
      <c r="A2500" t="inlineStr">
        <is>
          <t>PKGK24VE0003915A</t>
        </is>
      </c>
      <c r="B2500" t="inlineStr">
        <is>
          <t>F</t>
        </is>
      </c>
      <c r="C2500">
        <f>FOC[[#This Row],[ppo_no]]&amp;FOC[[#This Row],[usage]]&amp;IFERROR(VALUE(FOC[[#This Row],[Column1]]),FOC[[#This Row],[Column1]])</f>
        <v/>
      </c>
      <c r="D2500" t="inlineStr">
        <is>
          <t>anthracite2@ANTHRACITE 2</t>
        </is>
      </c>
      <c r="E2500" t="n">
        <v>1251</v>
      </c>
      <c r="F2500" t="n">
        <v>0</v>
      </c>
      <c r="G2500">
        <f>LEFT(FOC[[#This Row],[combo]],FIND("@",FOC[[#This Row],[combo]])-1)</f>
        <v/>
      </c>
    </row>
    <row r="2501">
      <c r="A2501" t="inlineStr">
        <is>
          <t>PKGK24VE0003915A</t>
        </is>
      </c>
      <c r="B2501" t="inlineStr">
        <is>
          <t>F</t>
        </is>
      </c>
      <c r="C2501">
        <f>FOC[[#This Row],[ppo_no]]&amp;FOC[[#This Row],[usage]]&amp;IFERROR(VALUE(FOC[[#This Row],[Column1]]),FOC[[#This Row],[Column1]])</f>
        <v/>
      </c>
      <c r="D2501" t="inlineStr">
        <is>
          <t>navy2@NAVY 2</t>
        </is>
      </c>
      <c r="E2501" t="n">
        <v>3341</v>
      </c>
      <c r="F2501" t="n">
        <v>0</v>
      </c>
      <c r="G2501">
        <f>LEFT(FOC[[#This Row],[combo]],FIND("@",FOC[[#This Row],[combo]])-1)</f>
        <v/>
      </c>
    </row>
    <row r="2502">
      <c r="A2502" t="inlineStr">
        <is>
          <t>PKGK24VE0003967A</t>
        </is>
      </c>
      <c r="B2502" t="inlineStr">
        <is>
          <t>B</t>
        </is>
      </c>
      <c r="C2502">
        <f>FOC[[#This Row],[ppo_no]]&amp;FOC[[#This Row],[usage]]&amp;IFERROR(VALUE(FOC[[#This Row],[Column1]]),FOC[[#This Row],[Column1]])</f>
        <v/>
      </c>
      <c r="D2502" t="inlineStr">
        <is>
          <t>green2@GREEN2</t>
        </is>
      </c>
      <c r="E2502" t="n">
        <v>362.5</v>
      </c>
      <c r="F2502" t="n">
        <v>11</v>
      </c>
      <c r="G2502">
        <f>LEFT(FOC[[#This Row],[combo]],FIND("@",FOC[[#This Row],[combo]])-1)</f>
        <v/>
      </c>
    </row>
    <row r="2503">
      <c r="A2503" t="inlineStr">
        <is>
          <t>PKGK24VE0003915A</t>
        </is>
      </c>
      <c r="B2503" t="inlineStr">
        <is>
          <t>B</t>
        </is>
      </c>
      <c r="C2503">
        <f>FOC[[#This Row],[ppo_no]]&amp;FOC[[#This Row],[usage]]&amp;IFERROR(VALUE(FOC[[#This Row],[Column1]]),FOC[[#This Row],[Column1]])</f>
        <v/>
      </c>
      <c r="D2503" t="inlineStr">
        <is>
          <t>Black@BLACK</t>
        </is>
      </c>
      <c r="E2503" t="n">
        <v>1170.5</v>
      </c>
      <c r="F2503" t="n">
        <v>0</v>
      </c>
      <c r="G2503">
        <f>LEFT(FOC[[#This Row],[combo]],FIND("@",FOC[[#This Row],[combo]])-1)</f>
        <v/>
      </c>
    </row>
    <row r="2504">
      <c r="A2504" t="inlineStr">
        <is>
          <t>PKGK24VE0003937A</t>
        </is>
      </c>
      <c r="B2504" t="inlineStr">
        <is>
          <t>F</t>
        </is>
      </c>
      <c r="C2504">
        <f>FOC[[#This Row],[ppo_no]]&amp;FOC[[#This Row],[usage]]&amp;IFERROR(VALUE(FOC[[#This Row],[Column1]]),FOC[[#This Row],[Column1]])</f>
        <v/>
      </c>
      <c r="D2504" t="inlineStr">
        <is>
          <t>Berry2@berry2</t>
        </is>
      </c>
      <c r="E2504" t="n">
        <v>1064</v>
      </c>
      <c r="F2504" t="n">
        <v>0</v>
      </c>
      <c r="G2504">
        <f>LEFT(FOC[[#This Row],[combo]],FIND("@",FOC[[#This Row],[combo]])-1)</f>
        <v/>
      </c>
    </row>
    <row r="2505">
      <c r="A2505" t="inlineStr">
        <is>
          <t>PKGK24VE0004276A</t>
        </is>
      </c>
      <c r="B2505" t="inlineStr">
        <is>
          <t>F</t>
        </is>
      </c>
      <c r="C2505">
        <f>FOC[[#This Row],[ppo_no]]&amp;FOC[[#This Row],[usage]]&amp;IFERROR(VALUE(FOC[[#This Row],[Column1]]),FOC[[#This Row],[Column1]])</f>
        <v/>
      </c>
      <c r="D2505" t="inlineStr">
        <is>
          <t>royalblue2@royal2</t>
        </is>
      </c>
      <c r="E2505" t="n">
        <v>2161</v>
      </c>
      <c r="F2505" t="n">
        <v>0</v>
      </c>
      <c r="G2505">
        <f>LEFT(FOC[[#This Row],[combo]],FIND("@",FOC[[#This Row],[combo]])-1)</f>
        <v/>
      </c>
    </row>
    <row r="2506">
      <c r="A2506" t="inlineStr">
        <is>
          <t>PKGK24VE0003971A</t>
        </is>
      </c>
      <c r="B2506" t="inlineStr">
        <is>
          <t>F</t>
        </is>
      </c>
      <c r="C2506">
        <f>FOC[[#This Row],[ppo_no]]&amp;FOC[[#This Row],[usage]]&amp;IFERROR(VALUE(FOC[[#This Row],[Column1]]),FOC[[#This Row],[Column1]])</f>
        <v/>
      </c>
      <c r="D2506" t="inlineStr">
        <is>
          <t>Berry2@Berry2</t>
        </is>
      </c>
      <c r="E2506" t="n">
        <v>1230</v>
      </c>
      <c r="F2506" t="n">
        <v>0</v>
      </c>
      <c r="G2506">
        <f>LEFT(FOC[[#This Row],[combo]],FIND("@",FOC[[#This Row],[combo]])-1)</f>
        <v/>
      </c>
    </row>
    <row r="2507">
      <c r="A2507" t="inlineStr">
        <is>
          <t>PKGK24VE0003971A</t>
        </is>
      </c>
      <c r="B2507" t="inlineStr">
        <is>
          <t>Z</t>
        </is>
      </c>
      <c r="C2507">
        <f>FOC[[#This Row],[ppo_no]]&amp;FOC[[#This Row],[usage]]&amp;IFERROR(VALUE(FOC[[#This Row],[Column1]]),FOC[[#This Row],[Column1]])</f>
        <v/>
      </c>
      <c r="D2507" t="inlineStr">
        <is>
          <t>White2@white2</t>
        </is>
      </c>
      <c r="E2507" t="n">
        <v>43</v>
      </c>
      <c r="F2507" t="n">
        <v>0</v>
      </c>
      <c r="G2507">
        <f>LEFT(FOC[[#This Row],[combo]],FIND("@",FOC[[#This Row],[combo]])-1)</f>
        <v/>
      </c>
    </row>
    <row r="2508">
      <c r="A2508" t="inlineStr">
        <is>
          <t>PKGK24VE0003971A</t>
        </is>
      </c>
      <c r="B2508" t="inlineStr">
        <is>
          <t>O</t>
        </is>
      </c>
      <c r="C2508">
        <f>FOC[[#This Row],[ppo_no]]&amp;FOC[[#This Row],[usage]]&amp;IFERROR(VALUE(FOC[[#This Row],[Column1]]),FOC[[#This Row],[Column1]])</f>
        <v/>
      </c>
      <c r="D2508" t="inlineStr">
        <is>
          <t>anthracite2@ANTHRACITE 2</t>
        </is>
      </c>
      <c r="E2508" t="n">
        <v>563</v>
      </c>
      <c r="F2508" t="n">
        <v>0</v>
      </c>
      <c r="G2508">
        <f>LEFT(FOC[[#This Row],[combo]],FIND("@",FOC[[#This Row],[combo]])-1)</f>
        <v/>
      </c>
    </row>
    <row r="2509">
      <c r="A2509" t="inlineStr">
        <is>
          <t>PKGK24VE0003967A</t>
        </is>
      </c>
      <c r="B2509" t="inlineStr">
        <is>
          <t>B</t>
        </is>
      </c>
      <c r="C2509">
        <f>FOC[[#This Row],[ppo_no]]&amp;FOC[[#This Row],[usage]]&amp;IFERROR(VALUE(FOC[[#This Row],[Column1]]),FOC[[#This Row],[Column1]])</f>
        <v/>
      </c>
      <c r="D2509" t="inlineStr">
        <is>
          <t>White2@white2</t>
        </is>
      </c>
      <c r="E2509" t="n">
        <v>1220.5</v>
      </c>
      <c r="F2509" t="n">
        <v>48</v>
      </c>
      <c r="G2509">
        <f>LEFT(FOC[[#This Row],[combo]],FIND("@",FOC[[#This Row],[combo]])-1)</f>
        <v/>
      </c>
    </row>
    <row r="2510">
      <c r="A2510" t="inlineStr">
        <is>
          <t>PKGK24VE0003967A</t>
        </is>
      </c>
      <c r="B2510" t="inlineStr">
        <is>
          <t>B</t>
        </is>
      </c>
      <c r="C2510">
        <f>FOC[[#This Row],[ppo_no]]&amp;FOC[[#This Row],[usage]]&amp;IFERROR(VALUE(FOC[[#This Row],[Column1]]),FOC[[#This Row],[Column1]])</f>
        <v/>
      </c>
      <c r="D2510" t="inlineStr">
        <is>
          <t>Mudgreen@Mudgreen</t>
        </is>
      </c>
      <c r="E2510" t="n">
        <v>380.5</v>
      </c>
      <c r="F2510" t="n">
        <v>0.5</v>
      </c>
      <c r="G2510">
        <f>LEFT(FOC[[#This Row],[combo]],FIND("@",FOC[[#This Row],[combo]])-1)</f>
        <v/>
      </c>
    </row>
    <row r="2511">
      <c r="A2511" t="inlineStr">
        <is>
          <t>PKGK24VE0003972A</t>
        </is>
      </c>
      <c r="B2511" t="inlineStr">
        <is>
          <t>B</t>
        </is>
      </c>
      <c r="C2511">
        <f>FOC[[#This Row],[ppo_no]]&amp;FOC[[#This Row],[usage]]&amp;IFERROR(VALUE(FOC[[#This Row],[Column1]]),FOC[[#This Row],[Column1]])</f>
        <v/>
      </c>
      <c r="D2511" t="inlineStr">
        <is>
          <t>Bordeaux@BORDEAUX</t>
        </is>
      </c>
      <c r="E2511" t="n">
        <v>395.5</v>
      </c>
      <c r="F2511" t="n">
        <v>0</v>
      </c>
      <c r="G2511">
        <f>LEFT(FOC[[#This Row],[combo]],FIND("@",FOC[[#This Row],[combo]])-1)</f>
        <v/>
      </c>
    </row>
    <row r="2512">
      <c r="A2512" t="inlineStr">
        <is>
          <t>PKGK24VE0003915A</t>
        </is>
      </c>
      <c r="B2512" t="inlineStr">
        <is>
          <t>B</t>
        </is>
      </c>
      <c r="C2512">
        <f>FOC[[#This Row],[ppo_no]]&amp;FOC[[#This Row],[usage]]&amp;IFERROR(VALUE(FOC[[#This Row],[Column1]]),FOC[[#This Row],[Column1]])</f>
        <v/>
      </c>
      <c r="D2512" t="inlineStr">
        <is>
          <t>anthracite2@ANTHRACITE 2</t>
        </is>
      </c>
      <c r="E2512" t="n">
        <v>384.5</v>
      </c>
      <c r="F2512" t="n">
        <v>0</v>
      </c>
      <c r="G2512">
        <f>LEFT(FOC[[#This Row],[combo]],FIND("@",FOC[[#This Row],[combo]])-1)</f>
        <v/>
      </c>
    </row>
    <row r="2513">
      <c r="A2513" t="inlineStr">
        <is>
          <t>PKGK24VE0003915A</t>
        </is>
      </c>
      <c r="B2513" t="inlineStr">
        <is>
          <t>B</t>
        </is>
      </c>
      <c r="C2513">
        <f>FOC[[#This Row],[ppo_no]]&amp;FOC[[#This Row],[usage]]&amp;IFERROR(VALUE(FOC[[#This Row],[Column1]]),FOC[[#This Row],[Column1]])</f>
        <v/>
      </c>
      <c r="D2513" t="inlineStr">
        <is>
          <t>Mudgreen@Mudgreen</t>
        </is>
      </c>
      <c r="E2513" t="n">
        <v>317.5</v>
      </c>
      <c r="F2513" t="n">
        <v>0</v>
      </c>
      <c r="G2513">
        <f>LEFT(FOC[[#This Row],[combo]],FIND("@",FOC[[#This Row],[combo]])-1)</f>
        <v/>
      </c>
    </row>
    <row r="2514">
      <c r="A2514" t="inlineStr">
        <is>
          <t>PKGK24VE0009646A</t>
        </is>
      </c>
      <c r="B2514" t="inlineStr">
        <is>
          <t>M1</t>
        </is>
      </c>
      <c r="C2514">
        <f>FOC[[#This Row],[ppo_no]]&amp;FOC[[#This Row],[usage]]&amp;IFERROR(VALUE(FOC[[#This Row],[Column1]]),FOC[[#This Row],[Column1]])</f>
        <v/>
      </c>
      <c r="D2514" t="inlineStr">
        <is>
          <t>811@WHITE</t>
        </is>
      </c>
      <c r="E2514" t="n">
        <v>43.5</v>
      </c>
      <c r="F2514" t="n">
        <v>0</v>
      </c>
      <c r="G2514">
        <f>LEFT(FOC[[#This Row],[combo]],FIND("@",FOC[[#This Row],[combo]])-1)</f>
        <v/>
      </c>
    </row>
    <row r="2515">
      <c r="A2515" t="inlineStr">
        <is>
          <t>PKGK24VE0003971A</t>
        </is>
      </c>
      <c r="B2515" t="inlineStr">
        <is>
          <t>O</t>
        </is>
      </c>
      <c r="C2515">
        <f>FOC[[#This Row],[ppo_no]]&amp;FOC[[#This Row],[usage]]&amp;IFERROR(VALUE(FOC[[#This Row],[Column1]]),FOC[[#This Row],[Column1]])</f>
        <v/>
      </c>
      <c r="D2515" t="inlineStr">
        <is>
          <t>White2@white2</t>
        </is>
      </c>
      <c r="E2515" t="n">
        <v>834</v>
      </c>
      <c r="F2515" t="n">
        <v>0</v>
      </c>
      <c r="G2515">
        <f>LEFT(FOC[[#This Row],[combo]],FIND("@",FOC[[#This Row],[combo]])-1)</f>
        <v/>
      </c>
    </row>
    <row r="2516">
      <c r="A2516" t="inlineStr">
        <is>
          <t>PKGK24VE0003971A</t>
        </is>
      </c>
      <c r="B2516" t="inlineStr">
        <is>
          <t>O</t>
        </is>
      </c>
      <c r="C2516">
        <f>FOC[[#This Row],[ppo_no]]&amp;FOC[[#This Row],[usage]]&amp;IFERROR(VALUE(FOC[[#This Row],[Column1]]),FOC[[#This Row],[Column1]])</f>
        <v/>
      </c>
      <c r="D2516" t="inlineStr">
        <is>
          <t>Ocean@OCEAN</t>
        </is>
      </c>
      <c r="E2516" t="n">
        <v>588</v>
      </c>
      <c r="F2516" t="n">
        <v>0</v>
      </c>
      <c r="G2516">
        <f>LEFT(FOC[[#This Row],[combo]],FIND("@",FOC[[#This Row],[combo]])-1)</f>
        <v/>
      </c>
    </row>
    <row r="2517">
      <c r="A2517" t="inlineStr">
        <is>
          <t>PKGK24VE0003971A</t>
        </is>
      </c>
      <c r="B2517" t="inlineStr">
        <is>
          <t>O</t>
        </is>
      </c>
      <c r="C2517">
        <f>FOC[[#This Row],[ppo_no]]&amp;FOC[[#This Row],[usage]]&amp;IFERROR(VALUE(FOC[[#This Row],[Column1]]),FOC[[#This Row],[Column1]])</f>
        <v/>
      </c>
      <c r="D2517" t="inlineStr">
        <is>
          <t>Berry2@Berry2</t>
        </is>
      </c>
      <c r="E2517" t="n">
        <v>612</v>
      </c>
      <c r="F2517" t="n">
        <v>0</v>
      </c>
      <c r="G2517">
        <f>LEFT(FOC[[#This Row],[combo]],FIND("@",FOC[[#This Row],[combo]])-1)</f>
        <v/>
      </c>
    </row>
    <row r="2518">
      <c r="A2518" t="inlineStr">
        <is>
          <t>PKGK24VE0003967A</t>
        </is>
      </c>
      <c r="B2518" t="inlineStr">
        <is>
          <t>F</t>
        </is>
      </c>
      <c r="C2518">
        <f>FOC[[#This Row],[ppo_no]]&amp;FOC[[#This Row],[usage]]&amp;IFERROR(VALUE(FOC[[#This Row],[Column1]]),FOC[[#This Row],[Column1]])</f>
        <v/>
      </c>
      <c r="D2518" t="inlineStr">
        <is>
          <t>green2@GREEN2</t>
        </is>
      </c>
      <c r="E2518" t="n">
        <v>1086</v>
      </c>
      <c r="F2518" t="n">
        <v>0</v>
      </c>
      <c r="G2518">
        <f>LEFT(FOC[[#This Row],[combo]],FIND("@",FOC[[#This Row],[combo]])-1)</f>
        <v/>
      </c>
    </row>
    <row r="2519">
      <c r="A2519" t="inlineStr">
        <is>
          <t>PKGK24VE0009624A</t>
        </is>
      </c>
      <c r="B2519" t="inlineStr">
        <is>
          <t>M1</t>
        </is>
      </c>
      <c r="C2519">
        <f>FOC[[#This Row],[ppo_no]]&amp;FOC[[#This Row],[usage]]&amp;IFERROR(VALUE(FOC[[#This Row],[Column1]]),FOC[[#This Row],[Column1]])</f>
        <v/>
      </c>
      <c r="D2519" t="inlineStr">
        <is>
          <t>400@BLUE</t>
        </is>
      </c>
      <c r="E2519" t="n">
        <v>66</v>
      </c>
      <c r="F2519" t="n">
        <v>0</v>
      </c>
      <c r="G2519">
        <f>LEFT(FOC[[#This Row],[combo]],FIND("@",FOC[[#This Row],[combo]])-1)</f>
        <v/>
      </c>
    </row>
    <row r="2520">
      <c r="A2520" t="inlineStr">
        <is>
          <t>PKGK24VE0004778A</t>
        </is>
      </c>
      <c r="B2520" t="inlineStr">
        <is>
          <t>M1</t>
        </is>
      </c>
      <c r="C2520">
        <f>FOC[[#This Row],[ppo_no]]&amp;FOC[[#This Row],[usage]]&amp;IFERROR(VALUE(FOC[[#This Row],[Column1]]),FOC[[#This Row],[Column1]])</f>
        <v/>
      </c>
      <c r="D2520" t="inlineStr">
        <is>
          <t>440@WHITE</t>
        </is>
      </c>
      <c r="E2520" t="n">
        <v>331.5</v>
      </c>
      <c r="F2520" t="n">
        <v>5</v>
      </c>
      <c r="G2520">
        <f>LEFT(FOC[[#This Row],[combo]],FIND("@",FOC[[#This Row],[combo]])-1)</f>
        <v/>
      </c>
    </row>
    <row r="2521">
      <c r="A2521" t="inlineStr">
        <is>
          <t>PKGK24VE0009624A</t>
        </is>
      </c>
      <c r="B2521" t="inlineStr">
        <is>
          <t>M1</t>
        </is>
      </c>
      <c r="C2521">
        <f>FOC[[#This Row],[ppo_no]]&amp;FOC[[#This Row],[usage]]&amp;IFERROR(VALUE(FOC[[#This Row],[Column1]]),FOC[[#This Row],[Column1]])</f>
        <v/>
      </c>
      <c r="D2521" t="inlineStr">
        <is>
          <t>300@GREEN</t>
        </is>
      </c>
      <c r="E2521" t="n">
        <v>53</v>
      </c>
      <c r="F2521" t="n">
        <v>0</v>
      </c>
      <c r="G2521">
        <f>LEFT(FOC[[#This Row],[combo]],FIND("@",FOC[[#This Row],[combo]])-1)</f>
        <v/>
      </c>
    </row>
    <row r="2522">
      <c r="A2522" t="inlineStr">
        <is>
          <t>PKGK25VE0000650A</t>
        </is>
      </c>
      <c r="B2522" t="inlineStr">
        <is>
          <t>M1</t>
        </is>
      </c>
      <c r="C2522">
        <f>FOC[[#This Row],[ppo_no]]&amp;FOC[[#This Row],[usage]]&amp;IFERROR(VALUE(FOC[[#This Row],[Column1]]),FOC[[#This Row],[Column1]])</f>
        <v/>
      </c>
      <c r="D2522" t="inlineStr">
        <is>
          <t>400@Blue</t>
        </is>
      </c>
      <c r="E2522" t="n">
        <v>87.2</v>
      </c>
      <c r="F2522" t="n">
        <v>1.5</v>
      </c>
      <c r="G2522">
        <f>LEFT(FOC[[#This Row],[combo]],FIND("@",FOC[[#This Row],[combo]])-1)</f>
        <v/>
      </c>
    </row>
    <row r="2523">
      <c r="A2523" t="inlineStr">
        <is>
          <t>PKGK24VE0009624A</t>
        </is>
      </c>
      <c r="B2523" t="inlineStr">
        <is>
          <t>B</t>
        </is>
      </c>
      <c r="C2523">
        <f>FOC[[#This Row],[ppo_no]]&amp;FOC[[#This Row],[usage]]&amp;IFERROR(VALUE(FOC[[#This Row],[Column1]]),FOC[[#This Row],[Column1]])</f>
        <v/>
      </c>
      <c r="D2523" t="inlineStr">
        <is>
          <t>400@BLUE</t>
        </is>
      </c>
      <c r="E2523" t="n">
        <v>6907.5</v>
      </c>
      <c r="F2523" t="n">
        <v>4</v>
      </c>
      <c r="G2523">
        <f>LEFT(FOC[[#This Row],[combo]],FIND("@",FOC[[#This Row],[combo]])-1)</f>
        <v/>
      </c>
    </row>
    <row r="2524">
      <c r="A2524" t="inlineStr">
        <is>
          <t>PKGK24VE0009624A</t>
        </is>
      </c>
      <c r="B2524" t="inlineStr">
        <is>
          <t>M1</t>
        </is>
      </c>
      <c r="C2524">
        <f>FOC[[#This Row],[ppo_no]]&amp;FOC[[#This Row],[usage]]&amp;IFERROR(VALUE(FOC[[#This Row],[Column1]]),FOC[[#This Row],[Column1]])</f>
        <v/>
      </c>
      <c r="D2524" t="inlineStr">
        <is>
          <t>020@GREY</t>
        </is>
      </c>
      <c r="E2524" t="n">
        <v>53</v>
      </c>
      <c r="F2524" t="n">
        <v>0</v>
      </c>
      <c r="G2524">
        <f>LEFT(FOC[[#This Row],[combo]],FIND("@",FOC[[#This Row],[combo]])-1)</f>
        <v/>
      </c>
    </row>
    <row r="2525">
      <c r="A2525" t="inlineStr">
        <is>
          <t>PKGK24VE0009386A</t>
        </is>
      </c>
      <c r="B2525" t="inlineStr">
        <is>
          <t>B</t>
        </is>
      </c>
      <c r="C2525">
        <f>FOC[[#This Row],[ppo_no]]&amp;FOC[[#This Row],[usage]]&amp;IFERROR(VALUE(FOC[[#This Row],[Column1]]),FOC[[#This Row],[Column1]])</f>
        <v/>
      </c>
      <c r="D2525" t="inlineStr">
        <is>
          <t>912@Multi Stripe</t>
        </is>
      </c>
      <c r="E2525" t="n">
        <v>6603.5</v>
      </c>
      <c r="F2525" t="n">
        <v>206</v>
      </c>
      <c r="G2525">
        <f>LEFT(FOC[[#This Row],[combo]],FIND("@",FOC[[#This Row],[combo]])-1)</f>
        <v/>
      </c>
    </row>
    <row r="2526">
      <c r="A2526" t="inlineStr">
        <is>
          <t>PKGK24VE0009386A</t>
        </is>
      </c>
      <c r="B2526" t="inlineStr">
        <is>
          <t>M3</t>
        </is>
      </c>
      <c r="C2526">
        <f>FOC[[#This Row],[ppo_no]]&amp;FOC[[#This Row],[usage]]&amp;IFERROR(VALUE(FOC[[#This Row],[Column1]]),FOC[[#This Row],[Column1]])</f>
        <v/>
      </c>
      <c r="D2526" t="inlineStr">
        <is>
          <t>912@NAVY</t>
        </is>
      </c>
      <c r="E2526" t="n">
        <v>114</v>
      </c>
      <c r="F2526" t="n">
        <v>0</v>
      </c>
      <c r="G2526">
        <f>LEFT(FOC[[#This Row],[combo]],FIND("@",FOC[[#This Row],[combo]])-1)</f>
        <v/>
      </c>
    </row>
    <row r="2527">
      <c r="A2527" t="inlineStr">
        <is>
          <t>PKGK24VE0003967A</t>
        </is>
      </c>
      <c r="B2527" t="inlineStr">
        <is>
          <t>B</t>
        </is>
      </c>
      <c r="C2527">
        <f>FOC[[#This Row],[ppo_no]]&amp;FOC[[#This Row],[usage]]&amp;IFERROR(VALUE(FOC[[#This Row],[Column1]]),FOC[[#This Row],[Column1]])</f>
        <v/>
      </c>
      <c r="D2527" t="inlineStr">
        <is>
          <t>Firered@FIRERED</t>
        </is>
      </c>
      <c r="E2527" t="n">
        <v>403</v>
      </c>
      <c r="F2527" t="n">
        <v>0.5</v>
      </c>
      <c r="G2527">
        <f>LEFT(FOC[[#This Row],[combo]],FIND("@",FOC[[#This Row],[combo]])-1)</f>
        <v/>
      </c>
    </row>
    <row r="2528">
      <c r="A2528" t="inlineStr">
        <is>
          <t>PKGK24VE0003967A</t>
        </is>
      </c>
      <c r="B2528" t="inlineStr">
        <is>
          <t>O</t>
        </is>
      </c>
      <c r="C2528">
        <f>FOC[[#This Row],[ppo_no]]&amp;FOC[[#This Row],[usage]]&amp;IFERROR(VALUE(FOC[[#This Row],[Column1]]),FOC[[#This Row],[Column1]])</f>
        <v/>
      </c>
      <c r="D2528" t="inlineStr">
        <is>
          <t>green2@GREEN2</t>
        </is>
      </c>
      <c r="E2528" t="n">
        <v>537</v>
      </c>
      <c r="F2528" t="n">
        <v>0</v>
      </c>
      <c r="G2528">
        <f>LEFT(FOC[[#This Row],[combo]],FIND("@",FOC[[#This Row],[combo]])-1)</f>
        <v/>
      </c>
    </row>
    <row r="2529">
      <c r="A2529" t="inlineStr">
        <is>
          <t>PKGK24VE0003967A</t>
        </is>
      </c>
      <c r="B2529" t="inlineStr">
        <is>
          <t>O</t>
        </is>
      </c>
      <c r="C2529">
        <f>FOC[[#This Row],[ppo_no]]&amp;FOC[[#This Row],[usage]]&amp;IFERROR(VALUE(FOC[[#This Row],[Column1]]),FOC[[#This Row],[Column1]])</f>
        <v/>
      </c>
      <c r="D2529" t="inlineStr">
        <is>
          <t>Mudgreen@Mudgreen</t>
        </is>
      </c>
      <c r="E2529" t="n">
        <v>580</v>
      </c>
      <c r="F2529" t="n">
        <v>0</v>
      </c>
      <c r="G2529">
        <f>LEFT(FOC[[#This Row],[combo]],FIND("@",FOC[[#This Row],[combo]])-1)</f>
        <v/>
      </c>
    </row>
    <row r="2530">
      <c r="A2530" t="inlineStr">
        <is>
          <t>PKGK24VE0003942A</t>
        </is>
      </c>
      <c r="B2530" t="inlineStr">
        <is>
          <t>B</t>
        </is>
      </c>
      <c r="C2530">
        <f>FOC[[#This Row],[ppo_no]]&amp;FOC[[#This Row],[usage]]&amp;IFERROR(VALUE(FOC[[#This Row],[Column1]]),FOC[[#This Row],[Column1]])</f>
        <v/>
      </c>
      <c r="D2530" t="inlineStr">
        <is>
          <t>White2@white2</t>
        </is>
      </c>
      <c r="E2530" t="n">
        <v>449</v>
      </c>
      <c r="F2530" t="n">
        <v>5</v>
      </c>
      <c r="G2530">
        <f>LEFT(FOC[[#This Row],[combo]],FIND("@",FOC[[#This Row],[combo]])-1)</f>
        <v/>
      </c>
    </row>
    <row r="2531">
      <c r="A2531" t="inlineStr">
        <is>
          <t>PKGK24VE0003971A</t>
        </is>
      </c>
      <c r="B2531" t="inlineStr">
        <is>
          <t>F</t>
        </is>
      </c>
      <c r="C2531">
        <f>FOC[[#This Row],[ppo_no]]&amp;FOC[[#This Row],[usage]]&amp;IFERROR(VALUE(FOC[[#This Row],[Column1]]),FOC[[#This Row],[Column1]])</f>
        <v/>
      </c>
      <c r="D2531" t="inlineStr">
        <is>
          <t>White2@white2</t>
        </is>
      </c>
      <c r="E2531" t="n">
        <v>1662</v>
      </c>
      <c r="F2531" t="n">
        <v>0</v>
      </c>
      <c r="G2531">
        <f>LEFT(FOC[[#This Row],[combo]],FIND("@",FOC[[#This Row],[combo]])-1)</f>
        <v/>
      </c>
    </row>
    <row r="2532">
      <c r="A2532" t="inlineStr">
        <is>
          <t>PKGK24VE0003971A</t>
        </is>
      </c>
      <c r="B2532" t="inlineStr">
        <is>
          <t>Z</t>
        </is>
      </c>
      <c r="C2532">
        <f>FOC[[#This Row],[ppo_no]]&amp;FOC[[#This Row],[usage]]&amp;IFERROR(VALUE(FOC[[#This Row],[Column1]]),FOC[[#This Row],[Column1]])</f>
        <v/>
      </c>
      <c r="D2532" t="inlineStr">
        <is>
          <t>Bordeaux@BORDEAUX</t>
        </is>
      </c>
      <c r="E2532" t="n">
        <v>38</v>
      </c>
      <c r="F2532" t="n">
        <v>0</v>
      </c>
      <c r="G2532">
        <f>LEFT(FOC[[#This Row],[combo]],FIND("@",FOC[[#This Row],[combo]])-1)</f>
        <v/>
      </c>
    </row>
    <row r="2533">
      <c r="A2533" t="inlineStr">
        <is>
          <t>PKGK24VE0003971A</t>
        </is>
      </c>
      <c r="B2533" t="inlineStr">
        <is>
          <t>O</t>
        </is>
      </c>
      <c r="C2533">
        <f>FOC[[#This Row],[ppo_no]]&amp;FOC[[#This Row],[usage]]&amp;IFERROR(VALUE(FOC[[#This Row],[Column1]]),FOC[[#This Row],[Column1]])</f>
        <v/>
      </c>
      <c r="D2533" t="inlineStr">
        <is>
          <t>Navy2@NAVY 2</t>
        </is>
      </c>
      <c r="E2533" t="n">
        <v>1338</v>
      </c>
      <c r="F2533" t="n">
        <v>0</v>
      </c>
      <c r="G2533">
        <f>LEFT(FOC[[#This Row],[combo]],FIND("@",FOC[[#This Row],[combo]])-1)</f>
        <v/>
      </c>
    </row>
    <row r="2534">
      <c r="A2534" t="inlineStr">
        <is>
          <t>PKGK24VE0003971A</t>
        </is>
      </c>
      <c r="B2534" t="inlineStr">
        <is>
          <t>F</t>
        </is>
      </c>
      <c r="C2534">
        <f>FOC[[#This Row],[ppo_no]]&amp;FOC[[#This Row],[usage]]&amp;IFERROR(VALUE(FOC[[#This Row],[Column1]]),FOC[[#This Row],[Column1]])</f>
        <v/>
      </c>
      <c r="D2534" t="inlineStr">
        <is>
          <t>Bordeaux@BORDEAUX</t>
        </is>
      </c>
      <c r="E2534" t="n">
        <v>1140</v>
      </c>
      <c r="F2534" t="n">
        <v>0</v>
      </c>
      <c r="G2534">
        <f>LEFT(FOC[[#This Row],[combo]],FIND("@",FOC[[#This Row],[combo]])-1)</f>
        <v/>
      </c>
    </row>
    <row r="2535">
      <c r="A2535" t="inlineStr">
        <is>
          <t>PKGK24VE0003971A</t>
        </is>
      </c>
      <c r="B2535" t="inlineStr">
        <is>
          <t>Z</t>
        </is>
      </c>
      <c r="C2535">
        <f>FOC[[#This Row],[ppo_no]]&amp;FOC[[#This Row],[usage]]&amp;IFERROR(VALUE(FOC[[#This Row],[Column1]]),FOC[[#This Row],[Column1]])</f>
        <v/>
      </c>
      <c r="D2535" t="inlineStr">
        <is>
          <t>Berry2@Berry2</t>
        </is>
      </c>
      <c r="E2535" t="n">
        <v>45</v>
      </c>
      <c r="F2535" t="n">
        <v>0</v>
      </c>
      <c r="G2535">
        <f>LEFT(FOC[[#This Row],[combo]],FIND("@",FOC[[#This Row],[combo]])-1)</f>
        <v/>
      </c>
    </row>
    <row r="2536">
      <c r="A2536" t="inlineStr">
        <is>
          <t>PKGK24VE0003971A</t>
        </is>
      </c>
      <c r="B2536" t="inlineStr">
        <is>
          <t>B</t>
        </is>
      </c>
      <c r="C2536">
        <f>FOC[[#This Row],[ppo_no]]&amp;FOC[[#This Row],[usage]]&amp;IFERROR(VALUE(FOC[[#This Row],[Column1]]),FOC[[#This Row],[Column1]])</f>
        <v/>
      </c>
      <c r="D2536" t="inlineStr">
        <is>
          <t>Ocean@OCEAN</t>
        </is>
      </c>
      <c r="E2536" t="n">
        <v>333</v>
      </c>
      <c r="F2536" t="n">
        <v>0</v>
      </c>
      <c r="G2536">
        <f>LEFT(FOC[[#This Row],[combo]],FIND("@",FOC[[#This Row],[combo]])-1)</f>
        <v/>
      </c>
    </row>
    <row r="2537">
      <c r="A2537" t="inlineStr">
        <is>
          <t>PKGK24VE0003915A</t>
        </is>
      </c>
      <c r="B2537" t="inlineStr">
        <is>
          <t>O</t>
        </is>
      </c>
      <c r="C2537">
        <f>FOC[[#This Row],[ppo_no]]&amp;FOC[[#This Row],[usage]]&amp;IFERROR(VALUE(FOC[[#This Row],[Column1]]),FOC[[#This Row],[Column1]])</f>
        <v/>
      </c>
      <c r="D2537" t="inlineStr">
        <is>
          <t>Mudgreen@Mudgreen</t>
        </is>
      </c>
      <c r="E2537" t="n">
        <v>516</v>
      </c>
      <c r="F2537" t="n">
        <v>0</v>
      </c>
      <c r="G2537">
        <f>LEFT(FOC[[#This Row],[combo]],FIND("@",FOC[[#This Row],[combo]])-1)</f>
        <v/>
      </c>
    </row>
    <row r="2538">
      <c r="A2538" t="inlineStr">
        <is>
          <t>PKGK24VE0003971A</t>
        </is>
      </c>
      <c r="B2538" t="inlineStr">
        <is>
          <t>O</t>
        </is>
      </c>
      <c r="C2538">
        <f>FOC[[#This Row],[ppo_no]]&amp;FOC[[#This Row],[usage]]&amp;IFERROR(VALUE(FOC[[#This Row],[Column1]]),FOC[[#This Row],[Column1]])</f>
        <v/>
      </c>
      <c r="D2538" t="inlineStr">
        <is>
          <t>Bordeaux@BORDEAUX</t>
        </is>
      </c>
      <c r="E2538" t="n">
        <v>566</v>
      </c>
      <c r="F2538" t="n">
        <v>0</v>
      </c>
      <c r="G2538">
        <f>LEFT(FOC[[#This Row],[combo]],FIND("@",FOC[[#This Row],[combo]])-1)</f>
        <v/>
      </c>
    </row>
    <row r="2539">
      <c r="A2539" t="inlineStr">
        <is>
          <t>PKGK24VE0003971A</t>
        </is>
      </c>
      <c r="B2539" t="inlineStr">
        <is>
          <t>Z</t>
        </is>
      </c>
      <c r="C2539">
        <f>FOC[[#This Row],[ppo_no]]&amp;FOC[[#This Row],[usage]]&amp;IFERROR(VALUE(FOC[[#This Row],[Column1]]),FOC[[#This Row],[Column1]])</f>
        <v/>
      </c>
      <c r="D2539" t="inlineStr">
        <is>
          <t>anthracite2@ANTHRACITE 2</t>
        </is>
      </c>
      <c r="E2539" t="n">
        <v>29</v>
      </c>
      <c r="F2539" t="n">
        <v>0</v>
      </c>
      <c r="G2539">
        <f>LEFT(FOC[[#This Row],[combo]],FIND("@",FOC[[#This Row],[combo]])-1)</f>
        <v/>
      </c>
    </row>
    <row r="2540">
      <c r="A2540" t="inlineStr">
        <is>
          <t>PKGK24VE0003971A</t>
        </is>
      </c>
      <c r="B2540" t="inlineStr">
        <is>
          <t>F</t>
        </is>
      </c>
      <c r="C2540">
        <f>FOC[[#This Row],[ppo_no]]&amp;FOC[[#This Row],[usage]]&amp;IFERROR(VALUE(FOC[[#This Row],[Column1]]),FOC[[#This Row],[Column1]])</f>
        <v/>
      </c>
      <c r="D2540" t="inlineStr">
        <is>
          <t>anthracite2@ANTHRACITE 2</t>
        </is>
      </c>
      <c r="E2540" t="n">
        <v>1095</v>
      </c>
      <c r="F2540" t="n">
        <v>0</v>
      </c>
      <c r="G2540">
        <f>LEFT(FOC[[#This Row],[combo]],FIND("@",FOC[[#This Row],[combo]])-1)</f>
        <v/>
      </c>
    </row>
    <row r="2541">
      <c r="A2541" t="inlineStr">
        <is>
          <t>PKGK24VE0003971A</t>
        </is>
      </c>
      <c r="B2541" t="inlineStr">
        <is>
          <t>F</t>
        </is>
      </c>
      <c r="C2541">
        <f>FOC[[#This Row],[ppo_no]]&amp;FOC[[#This Row],[usage]]&amp;IFERROR(VALUE(FOC[[#This Row],[Column1]]),FOC[[#This Row],[Column1]])</f>
        <v/>
      </c>
      <c r="D2541" t="inlineStr">
        <is>
          <t>Navy2@NAVY 2</t>
        </is>
      </c>
      <c r="E2541" t="n">
        <v>2641</v>
      </c>
      <c r="F2541" t="n">
        <v>0</v>
      </c>
      <c r="G2541">
        <f>LEFT(FOC[[#This Row],[combo]],FIND("@",FOC[[#This Row],[combo]])-1)</f>
        <v/>
      </c>
    </row>
    <row r="2542">
      <c r="A2542" t="inlineStr">
        <is>
          <t>PKGK24VE0003971A</t>
        </is>
      </c>
      <c r="B2542" t="inlineStr">
        <is>
          <t>F</t>
        </is>
      </c>
      <c r="C2542">
        <f>FOC[[#This Row],[ppo_no]]&amp;FOC[[#This Row],[usage]]&amp;IFERROR(VALUE(FOC[[#This Row],[Column1]]),FOC[[#This Row],[Column1]])</f>
        <v/>
      </c>
      <c r="D2542" t="inlineStr">
        <is>
          <t>Ocean@OCEAN</t>
        </is>
      </c>
      <c r="E2542" t="n">
        <v>1134</v>
      </c>
      <c r="F2542" t="n">
        <v>0</v>
      </c>
      <c r="G2542">
        <f>LEFT(FOC[[#This Row],[combo]],FIND("@",FOC[[#This Row],[combo]])-1)</f>
        <v/>
      </c>
    </row>
    <row r="2543">
      <c r="A2543" t="inlineStr">
        <is>
          <t>PKGK24VE0003972A</t>
        </is>
      </c>
      <c r="B2543" t="inlineStr">
        <is>
          <t>Z</t>
        </is>
      </c>
      <c r="C2543">
        <f>FOC[[#This Row],[ppo_no]]&amp;FOC[[#This Row],[usage]]&amp;IFERROR(VALUE(FOC[[#This Row],[Column1]]),FOC[[#This Row],[Column1]])</f>
        <v/>
      </c>
      <c r="D2543" t="inlineStr">
        <is>
          <t>Bordeaux@BORDEAUX</t>
        </is>
      </c>
      <c r="E2543" t="n">
        <v>38</v>
      </c>
      <c r="F2543" t="n">
        <v>0</v>
      </c>
      <c r="G2543">
        <f>LEFT(FOC[[#This Row],[combo]],FIND("@",FOC[[#This Row],[combo]])-1)</f>
        <v/>
      </c>
    </row>
    <row r="2544">
      <c r="A2544" t="inlineStr">
        <is>
          <t>PKGK24VE0003971A</t>
        </is>
      </c>
      <c r="B2544" t="inlineStr">
        <is>
          <t>Z</t>
        </is>
      </c>
      <c r="C2544">
        <f>FOC[[#This Row],[ppo_no]]&amp;FOC[[#This Row],[usage]]&amp;IFERROR(VALUE(FOC[[#This Row],[Column1]]),FOC[[#This Row],[Column1]])</f>
        <v/>
      </c>
      <c r="D2544" t="inlineStr">
        <is>
          <t>Navy2@NAVY 2</t>
        </is>
      </c>
      <c r="E2544" t="n">
        <v>68</v>
      </c>
      <c r="F2544" t="n">
        <v>0</v>
      </c>
      <c r="G2544">
        <f>LEFT(FOC[[#This Row],[combo]],FIND("@",FOC[[#This Row],[combo]])-1)</f>
        <v/>
      </c>
    </row>
    <row r="2545">
      <c r="A2545" t="inlineStr">
        <is>
          <t>PKGK24VE0003971A</t>
        </is>
      </c>
      <c r="B2545" t="inlineStr">
        <is>
          <t>B</t>
        </is>
      </c>
      <c r="C2545">
        <f>FOC[[#This Row],[ppo_no]]&amp;FOC[[#This Row],[usage]]&amp;IFERROR(VALUE(FOC[[#This Row],[Column1]]),FOC[[#This Row],[Column1]])</f>
        <v/>
      </c>
      <c r="D2545" t="inlineStr">
        <is>
          <t>White2@white2</t>
        </is>
      </c>
      <c r="E2545" t="n">
        <v>449</v>
      </c>
      <c r="F2545" t="n">
        <v>0</v>
      </c>
      <c r="G2545">
        <f>LEFT(FOC[[#This Row],[combo]],FIND("@",FOC[[#This Row],[combo]])-1)</f>
        <v/>
      </c>
    </row>
    <row r="2546">
      <c r="A2546" t="inlineStr">
        <is>
          <t>PKGK24VE0003971A</t>
        </is>
      </c>
      <c r="B2546" t="inlineStr">
        <is>
          <t>B</t>
        </is>
      </c>
      <c r="C2546">
        <f>FOC[[#This Row],[ppo_no]]&amp;FOC[[#This Row],[usage]]&amp;IFERROR(VALUE(FOC[[#This Row],[Column1]]),FOC[[#This Row],[Column1]])</f>
        <v/>
      </c>
      <c r="D2546" t="inlineStr">
        <is>
          <t>Bordeaux@BORDEAUX</t>
        </is>
      </c>
      <c r="E2546" t="n">
        <v>332.5</v>
      </c>
      <c r="F2546" t="n">
        <v>0</v>
      </c>
      <c r="G2546">
        <f>LEFT(FOC[[#This Row],[combo]],FIND("@",FOC[[#This Row],[combo]])-1)</f>
        <v/>
      </c>
    </row>
    <row r="2547">
      <c r="A2547" t="inlineStr">
        <is>
          <t>PKGK24VE0003971A</t>
        </is>
      </c>
      <c r="B2547" t="inlineStr">
        <is>
          <t>Z</t>
        </is>
      </c>
      <c r="C2547">
        <f>FOC[[#This Row],[ppo_no]]&amp;FOC[[#This Row],[usage]]&amp;IFERROR(VALUE(FOC[[#This Row],[Column1]]),FOC[[#This Row],[Column1]])</f>
        <v/>
      </c>
      <c r="D2547" t="inlineStr">
        <is>
          <t>Ocean@OCEAN</t>
        </is>
      </c>
      <c r="E2547" t="n">
        <v>35</v>
      </c>
      <c r="F2547" t="n">
        <v>0</v>
      </c>
      <c r="G2547">
        <f>LEFT(FOC[[#This Row],[combo]],FIND("@",FOC[[#This Row],[combo]])-1)</f>
        <v/>
      </c>
    </row>
    <row r="2548">
      <c r="A2548" t="inlineStr">
        <is>
          <t>PKGK24VE0003971A</t>
        </is>
      </c>
      <c r="B2548" t="inlineStr">
        <is>
          <t>B</t>
        </is>
      </c>
      <c r="C2548">
        <f>FOC[[#This Row],[ppo_no]]&amp;FOC[[#This Row],[usage]]&amp;IFERROR(VALUE(FOC[[#This Row],[Column1]]),FOC[[#This Row],[Column1]])</f>
        <v/>
      </c>
      <c r="D2548" t="inlineStr">
        <is>
          <t>Navy2@NAVY 2</t>
        </is>
      </c>
      <c r="E2548" t="n">
        <v>728.5</v>
      </c>
      <c r="F2548" t="n">
        <v>2</v>
      </c>
      <c r="G2548">
        <f>LEFT(FOC[[#This Row],[combo]],FIND("@",FOC[[#This Row],[combo]])-1)</f>
        <v/>
      </c>
    </row>
    <row r="2549">
      <c r="A2549" t="inlineStr">
        <is>
          <t>PKGK24VE0004303A</t>
        </is>
      </c>
      <c r="B2549" t="inlineStr">
        <is>
          <t>Z</t>
        </is>
      </c>
      <c r="C2549">
        <f>FOC[[#This Row],[ppo_no]]&amp;FOC[[#This Row],[usage]]&amp;IFERROR(VALUE(FOC[[#This Row],[Column1]]),FOC[[#This Row],[Column1]])</f>
        <v/>
      </c>
      <c r="D2549" t="inlineStr">
        <is>
          <t>Bordeaux@BORDEAUX</t>
        </is>
      </c>
      <c r="E2549" t="n">
        <v>27</v>
      </c>
      <c r="F2549" t="n">
        <v>0</v>
      </c>
      <c r="G2549">
        <f>LEFT(FOC[[#This Row],[combo]],FIND("@",FOC[[#This Row],[combo]])-1)</f>
        <v/>
      </c>
    </row>
    <row r="2550">
      <c r="A2550" t="inlineStr">
        <is>
          <t>PKGK24VE0003942A</t>
        </is>
      </c>
      <c r="B2550" t="inlineStr">
        <is>
          <t>O</t>
        </is>
      </c>
      <c r="C2550">
        <f>FOC[[#This Row],[ppo_no]]&amp;FOC[[#This Row],[usage]]&amp;IFERROR(VALUE(FOC[[#This Row],[Column1]]),FOC[[#This Row],[Column1]])</f>
        <v/>
      </c>
      <c r="D2550" t="inlineStr">
        <is>
          <t>Black@BLACK</t>
        </is>
      </c>
      <c r="E2550" t="n">
        <v>3053</v>
      </c>
      <c r="F2550" t="n">
        <v>0</v>
      </c>
      <c r="G2550">
        <f>LEFT(FOC[[#This Row],[combo]],FIND("@",FOC[[#This Row],[combo]])-1)</f>
        <v/>
      </c>
    </row>
    <row r="2551">
      <c r="A2551" t="inlineStr">
        <is>
          <t>PKGK24VE0003942A</t>
        </is>
      </c>
      <c r="B2551" t="inlineStr">
        <is>
          <t>F</t>
        </is>
      </c>
      <c r="C2551">
        <f>FOC[[#This Row],[ppo_no]]&amp;FOC[[#This Row],[usage]]&amp;IFERROR(VALUE(FOC[[#This Row],[Column1]]),FOC[[#This Row],[Column1]])</f>
        <v/>
      </c>
      <c r="D2551" t="inlineStr">
        <is>
          <t>anthracite 2@ANTHRACITE 2</t>
        </is>
      </c>
      <c r="E2551" t="n">
        <v>1658</v>
      </c>
      <c r="F2551" t="n">
        <v>0</v>
      </c>
      <c r="G2551">
        <f>LEFT(FOC[[#This Row],[combo]],FIND("@",FOC[[#This Row],[combo]])-1)</f>
        <v/>
      </c>
    </row>
    <row r="2552">
      <c r="A2552" t="inlineStr">
        <is>
          <t>PKGK24VE0003967A</t>
        </is>
      </c>
      <c r="B2552" t="inlineStr">
        <is>
          <t>B</t>
        </is>
      </c>
      <c r="C2552">
        <f>FOC[[#This Row],[ppo_no]]&amp;FOC[[#This Row],[usage]]&amp;IFERROR(VALUE(FOC[[#This Row],[Column1]]),FOC[[#This Row],[Column1]])</f>
        <v/>
      </c>
      <c r="D2552" t="inlineStr">
        <is>
          <t>Black@BLACK</t>
        </is>
      </c>
      <c r="E2552" t="n">
        <v>1936.5</v>
      </c>
      <c r="F2552" t="n">
        <v>2</v>
      </c>
      <c r="G2552">
        <f>LEFT(FOC[[#This Row],[combo]],FIND("@",FOC[[#This Row],[combo]])-1)</f>
        <v/>
      </c>
    </row>
    <row r="2553">
      <c r="A2553" t="inlineStr">
        <is>
          <t>PKGK24VE0003942A</t>
        </is>
      </c>
      <c r="B2553" t="inlineStr">
        <is>
          <t>O</t>
        </is>
      </c>
      <c r="C2553">
        <f>FOC[[#This Row],[ppo_no]]&amp;FOC[[#This Row],[usage]]&amp;IFERROR(VALUE(FOC[[#This Row],[Column1]]),FOC[[#This Row],[Column1]])</f>
        <v/>
      </c>
      <c r="D2553" t="inlineStr">
        <is>
          <t>White2@white2</t>
        </is>
      </c>
      <c r="E2553" t="n">
        <v>547</v>
      </c>
      <c r="F2553" t="n">
        <v>0</v>
      </c>
      <c r="G2553">
        <f>LEFT(FOC[[#This Row],[combo]],FIND("@",FOC[[#This Row],[combo]])-1)</f>
        <v/>
      </c>
    </row>
    <row r="2554">
      <c r="A2554" t="inlineStr">
        <is>
          <t>PKGK24VE0003942A</t>
        </is>
      </c>
      <c r="B2554" t="inlineStr">
        <is>
          <t>F</t>
        </is>
      </c>
      <c r="C2554">
        <f>FOC[[#This Row],[ppo_no]]&amp;FOC[[#This Row],[usage]]&amp;IFERROR(VALUE(FOC[[#This Row],[Column1]]),FOC[[#This Row],[Column1]])</f>
        <v/>
      </c>
      <c r="D2554" t="inlineStr">
        <is>
          <t>Firered@FIRERED</t>
        </is>
      </c>
      <c r="E2554" t="n">
        <v>1057</v>
      </c>
      <c r="F2554" t="n">
        <v>0</v>
      </c>
      <c r="G2554">
        <f>LEFT(FOC[[#This Row],[combo]],FIND("@",FOC[[#This Row],[combo]])-1)</f>
        <v/>
      </c>
    </row>
    <row r="2555">
      <c r="A2555" t="inlineStr">
        <is>
          <t>PKGK24VE0003942A</t>
        </is>
      </c>
      <c r="B2555" t="inlineStr">
        <is>
          <t>O</t>
        </is>
      </c>
      <c r="C2555">
        <f>FOC[[#This Row],[ppo_no]]&amp;FOC[[#This Row],[usage]]&amp;IFERROR(VALUE(FOC[[#This Row],[Column1]]),FOC[[#This Row],[Column1]])</f>
        <v/>
      </c>
      <c r="D2555" t="inlineStr">
        <is>
          <t>Firered@FIRERED</t>
        </is>
      </c>
      <c r="E2555" t="n">
        <v>527</v>
      </c>
      <c r="F2555" t="n">
        <v>0</v>
      </c>
      <c r="G2555">
        <f>LEFT(FOC[[#This Row],[combo]],FIND("@",FOC[[#This Row],[combo]])-1)</f>
        <v/>
      </c>
    </row>
    <row r="2556">
      <c r="A2556" t="inlineStr">
        <is>
          <t>PKGK24VE0003942A</t>
        </is>
      </c>
      <c r="B2556" t="inlineStr">
        <is>
          <t>Z</t>
        </is>
      </c>
      <c r="C2556">
        <f>FOC[[#This Row],[ppo_no]]&amp;FOC[[#This Row],[usage]]&amp;IFERROR(VALUE(FOC[[#This Row],[Column1]]),FOC[[#This Row],[Column1]])</f>
        <v/>
      </c>
      <c r="D2556" t="inlineStr">
        <is>
          <t>White2@white2</t>
        </is>
      </c>
      <c r="E2556" t="n">
        <v>29</v>
      </c>
      <c r="F2556" t="n">
        <v>0</v>
      </c>
      <c r="G2556">
        <f>LEFT(FOC[[#This Row],[combo]],FIND("@",FOC[[#This Row],[combo]])-1)</f>
        <v/>
      </c>
    </row>
    <row r="2557">
      <c r="A2557" t="inlineStr">
        <is>
          <t>PKGK24VE0003967A</t>
        </is>
      </c>
      <c r="B2557" t="inlineStr">
        <is>
          <t>F</t>
        </is>
      </c>
      <c r="C2557">
        <f>FOC[[#This Row],[ppo_no]]&amp;FOC[[#This Row],[usage]]&amp;IFERROR(VALUE(FOC[[#This Row],[Column1]]),FOC[[#This Row],[Column1]])</f>
        <v/>
      </c>
      <c r="D2557" t="inlineStr">
        <is>
          <t>stonegrey2@stonegrey2</t>
        </is>
      </c>
      <c r="E2557" t="n">
        <v>1096</v>
      </c>
      <c r="F2557" t="n">
        <v>0</v>
      </c>
      <c r="G2557">
        <f>LEFT(FOC[[#This Row],[combo]],FIND("@",FOC[[#This Row],[combo]])-1)</f>
        <v/>
      </c>
    </row>
    <row r="2558">
      <c r="A2558" t="inlineStr">
        <is>
          <t>PKGK24VE0003967A</t>
        </is>
      </c>
      <c r="B2558" t="inlineStr">
        <is>
          <t>F</t>
        </is>
      </c>
      <c r="C2558">
        <f>FOC[[#This Row],[ppo_no]]&amp;FOC[[#This Row],[usage]]&amp;IFERROR(VALUE(FOC[[#This Row],[Column1]]),FOC[[#This Row],[Column1]])</f>
        <v/>
      </c>
      <c r="D2558" t="inlineStr">
        <is>
          <t>Firered@FIRERED</t>
        </is>
      </c>
      <c r="E2558" t="n">
        <v>1112</v>
      </c>
      <c r="F2558" t="n">
        <v>0</v>
      </c>
      <c r="G2558">
        <f>LEFT(FOC[[#This Row],[combo]],FIND("@",FOC[[#This Row],[combo]])-1)</f>
        <v/>
      </c>
    </row>
    <row r="2559">
      <c r="A2559" t="inlineStr">
        <is>
          <t>PKGK24VE0003967A</t>
        </is>
      </c>
      <c r="B2559" t="inlineStr">
        <is>
          <t>Z</t>
        </is>
      </c>
      <c r="C2559">
        <f>FOC[[#This Row],[ppo_no]]&amp;FOC[[#This Row],[usage]]&amp;IFERROR(VALUE(FOC[[#This Row],[Column1]]),FOC[[#This Row],[Column1]])</f>
        <v/>
      </c>
      <c r="D2559" t="inlineStr">
        <is>
          <t>Navy2@NAVY 2</t>
        </is>
      </c>
      <c r="E2559" t="n">
        <v>361</v>
      </c>
      <c r="F2559" t="n">
        <v>5</v>
      </c>
      <c r="G2559">
        <f>LEFT(FOC[[#This Row],[combo]],FIND("@",FOC[[#This Row],[combo]])-1)</f>
        <v/>
      </c>
    </row>
    <row r="2560">
      <c r="A2560" t="inlineStr">
        <is>
          <t>PKGK24VE0003967A</t>
        </is>
      </c>
      <c r="B2560" t="inlineStr">
        <is>
          <t>Z</t>
        </is>
      </c>
      <c r="C2560">
        <f>FOC[[#This Row],[ppo_no]]&amp;FOC[[#This Row],[usage]]&amp;IFERROR(VALUE(FOC[[#This Row],[Column1]]),FOC[[#This Row],[Column1]])</f>
        <v/>
      </c>
      <c r="D2560" t="inlineStr">
        <is>
          <t>White2@white2</t>
        </is>
      </c>
      <c r="E2560" t="n">
        <v>92</v>
      </c>
      <c r="F2560" t="n">
        <v>0</v>
      </c>
      <c r="G2560">
        <f>LEFT(FOC[[#This Row],[combo]],FIND("@",FOC[[#This Row],[combo]])-1)</f>
        <v/>
      </c>
    </row>
    <row r="2561">
      <c r="A2561" t="inlineStr">
        <is>
          <t>PKGK24VE0003967A</t>
        </is>
      </c>
      <c r="B2561" t="inlineStr">
        <is>
          <t>O</t>
        </is>
      </c>
      <c r="C2561">
        <f>FOC[[#This Row],[ppo_no]]&amp;FOC[[#This Row],[usage]]&amp;IFERROR(VALUE(FOC[[#This Row],[Column1]]),FOC[[#This Row],[Column1]])</f>
        <v/>
      </c>
      <c r="D2561" t="inlineStr">
        <is>
          <t>stonegrey2@stonegrey2</t>
        </is>
      </c>
      <c r="E2561" t="n">
        <v>588</v>
      </c>
      <c r="F2561" t="n">
        <v>0</v>
      </c>
      <c r="G2561">
        <f>LEFT(FOC[[#This Row],[combo]],FIND("@",FOC[[#This Row],[combo]])-1)</f>
        <v/>
      </c>
    </row>
    <row r="2562">
      <c r="A2562" t="inlineStr">
        <is>
          <t>PKGK24VE0003967A</t>
        </is>
      </c>
      <c r="B2562" t="inlineStr">
        <is>
          <t>F</t>
        </is>
      </c>
      <c r="C2562">
        <f>FOC[[#This Row],[ppo_no]]&amp;FOC[[#This Row],[usage]]&amp;IFERROR(VALUE(FOC[[#This Row],[Column1]]),FOC[[#This Row],[Column1]])</f>
        <v/>
      </c>
      <c r="D2562" t="inlineStr">
        <is>
          <t>Mudgreen@Mudgreen</t>
        </is>
      </c>
      <c r="E2562" t="n">
        <v>1131</v>
      </c>
      <c r="F2562" t="n">
        <v>0</v>
      </c>
      <c r="G2562">
        <f>LEFT(FOC[[#This Row],[combo]],FIND("@",FOC[[#This Row],[combo]])-1)</f>
        <v/>
      </c>
    </row>
    <row r="2563">
      <c r="A2563" t="inlineStr">
        <is>
          <t>PKGK24VE0003942A</t>
        </is>
      </c>
      <c r="B2563" t="inlineStr">
        <is>
          <t>B</t>
        </is>
      </c>
      <c r="C2563">
        <f>FOC[[#This Row],[ppo_no]]&amp;FOC[[#This Row],[usage]]&amp;IFERROR(VALUE(FOC[[#This Row],[Column1]]),FOC[[#This Row],[Column1]])</f>
        <v/>
      </c>
      <c r="D2563" t="inlineStr">
        <is>
          <t>royalblue2@ROYALBLUE2</t>
        </is>
      </c>
      <c r="E2563" t="n">
        <v>422.5</v>
      </c>
      <c r="F2563" t="n">
        <v>0</v>
      </c>
      <c r="G2563">
        <f>LEFT(FOC[[#This Row],[combo]],FIND("@",FOC[[#This Row],[combo]])-1)</f>
        <v/>
      </c>
    </row>
    <row r="2564">
      <c r="A2564" t="inlineStr">
        <is>
          <t>PKGK24VE0003942A</t>
        </is>
      </c>
      <c r="B2564" t="inlineStr">
        <is>
          <t>Z</t>
        </is>
      </c>
      <c r="C2564">
        <f>FOC[[#This Row],[ppo_no]]&amp;FOC[[#This Row],[usage]]&amp;IFERROR(VALUE(FOC[[#This Row],[Column1]]),FOC[[#This Row],[Column1]])</f>
        <v/>
      </c>
      <c r="D2564" t="inlineStr">
        <is>
          <t>Firered@FIRERED</t>
        </is>
      </c>
      <c r="E2564" t="n">
        <v>35</v>
      </c>
      <c r="F2564" t="n">
        <v>0</v>
      </c>
      <c r="G2564">
        <f>LEFT(FOC[[#This Row],[combo]],FIND("@",FOC[[#This Row],[combo]])-1)</f>
        <v/>
      </c>
    </row>
    <row r="2565">
      <c r="A2565" t="inlineStr">
        <is>
          <t>PKGK24VE0004776A</t>
        </is>
      </c>
      <c r="B2565" t="inlineStr">
        <is>
          <t>M4</t>
        </is>
      </c>
      <c r="C2565">
        <f>FOC[[#This Row],[ppo_no]]&amp;FOC[[#This Row],[usage]]&amp;IFERROR(VALUE(FOC[[#This Row],[Column1]]),FOC[[#This Row],[Column1]])</f>
        <v/>
      </c>
      <c r="D2565" t="inlineStr">
        <is>
          <t>912@NAVY</t>
        </is>
      </c>
      <c r="E2565" t="n">
        <v>145</v>
      </c>
      <c r="F2565" t="n">
        <v>0</v>
      </c>
      <c r="G2565">
        <f>LEFT(FOC[[#This Row],[combo]],FIND("@",FOC[[#This Row],[combo]])-1)</f>
        <v/>
      </c>
    </row>
    <row r="2566">
      <c r="A2566" t="inlineStr">
        <is>
          <t>PKGK25VE0009620A</t>
        </is>
      </c>
      <c r="B2566" t="inlineStr">
        <is>
          <t>B</t>
        </is>
      </c>
      <c r="C2566">
        <f>FOC[[#This Row],[ppo_no]]&amp;FOC[[#This Row],[usage]]&amp;IFERROR(VALUE(FOC[[#This Row],[Column1]]),FOC[[#This Row],[Column1]])</f>
        <v/>
      </c>
      <c r="D2566" t="inlineStr">
        <is>
          <t>440@NAVY</t>
        </is>
      </c>
      <c r="E2566" t="n">
        <v>5236</v>
      </c>
      <c r="F2566" t="n">
        <v>7.5</v>
      </c>
      <c r="G2566">
        <f>LEFT(FOC[[#This Row],[combo]],FIND("@",FOC[[#This Row],[combo]])-1)</f>
        <v/>
      </c>
    </row>
    <row r="2567">
      <c r="A2567" t="inlineStr">
        <is>
          <t>PKGK24VE0003967A</t>
        </is>
      </c>
      <c r="B2567" t="inlineStr">
        <is>
          <t>O</t>
        </is>
      </c>
      <c r="C2567">
        <f>FOC[[#This Row],[ppo_no]]&amp;FOC[[#This Row],[usage]]&amp;IFERROR(VALUE(FOC[[#This Row],[Column1]]),FOC[[#This Row],[Column1]])</f>
        <v/>
      </c>
      <c r="D2567" t="inlineStr">
        <is>
          <t>Cobalt@COBALT</t>
        </is>
      </c>
      <c r="E2567" t="n">
        <v>718</v>
      </c>
      <c r="F2567" t="n">
        <v>0</v>
      </c>
      <c r="G2567">
        <f>LEFT(FOC[[#This Row],[combo]],FIND("@",FOC[[#This Row],[combo]])-1)</f>
        <v/>
      </c>
    </row>
    <row r="2568">
      <c r="A2568" t="inlineStr">
        <is>
          <t>PKGK24VE0003967A</t>
        </is>
      </c>
      <c r="B2568" t="inlineStr">
        <is>
          <t>F</t>
        </is>
      </c>
      <c r="C2568">
        <f>FOC[[#This Row],[ppo_no]]&amp;FOC[[#This Row],[usage]]&amp;IFERROR(VALUE(FOC[[#This Row],[Column1]]),FOC[[#This Row],[Column1]])</f>
        <v/>
      </c>
      <c r="D2568" t="inlineStr">
        <is>
          <t>Cobalt@COBALT</t>
        </is>
      </c>
      <c r="E2568" t="n">
        <v>1447</v>
      </c>
      <c r="F2568" t="n">
        <v>0</v>
      </c>
      <c r="G2568">
        <f>LEFT(FOC[[#This Row],[combo]],FIND("@",FOC[[#This Row],[combo]])-1)</f>
        <v/>
      </c>
    </row>
    <row r="2569">
      <c r="A2569" t="inlineStr">
        <is>
          <t>PKGK24VE0003967A</t>
        </is>
      </c>
      <c r="B2569" t="inlineStr">
        <is>
          <t>O</t>
        </is>
      </c>
      <c r="C2569">
        <f>FOC[[#This Row],[ppo_no]]&amp;FOC[[#This Row],[usage]]&amp;IFERROR(VALUE(FOC[[#This Row],[Column1]]),FOC[[#This Row],[Column1]])</f>
        <v/>
      </c>
      <c r="D2569" t="inlineStr">
        <is>
          <t>Black@BLACK</t>
        </is>
      </c>
      <c r="E2569" t="n">
        <v>2933</v>
      </c>
      <c r="F2569" t="n">
        <v>0</v>
      </c>
      <c r="G2569">
        <f>LEFT(FOC[[#This Row],[combo]],FIND("@",FOC[[#This Row],[combo]])-1)</f>
        <v/>
      </c>
    </row>
    <row r="2570">
      <c r="A2570" t="inlineStr">
        <is>
          <t>PKGK24VE0003971A</t>
        </is>
      </c>
      <c r="B2570" t="inlineStr">
        <is>
          <t>B</t>
        </is>
      </c>
      <c r="C2570">
        <f>FOC[[#This Row],[ppo_no]]&amp;FOC[[#This Row],[usage]]&amp;IFERROR(VALUE(FOC[[#This Row],[Column1]]),FOC[[#This Row],[Column1]])</f>
        <v/>
      </c>
      <c r="D2570" t="inlineStr">
        <is>
          <t>Berry2@Berry2</t>
        </is>
      </c>
      <c r="E2570" t="n">
        <v>326.5</v>
      </c>
      <c r="F2570" t="n">
        <v>0</v>
      </c>
      <c r="G2570">
        <f>LEFT(FOC[[#This Row],[combo]],FIND("@",FOC[[#This Row],[combo]])-1)</f>
        <v/>
      </c>
    </row>
    <row r="2571">
      <c r="A2571" t="inlineStr">
        <is>
          <t>PKGK24VE0003967A</t>
        </is>
      </c>
      <c r="B2571" t="inlineStr">
        <is>
          <t>Z</t>
        </is>
      </c>
      <c r="C2571">
        <f>FOC[[#This Row],[ppo_no]]&amp;FOC[[#This Row],[usage]]&amp;IFERROR(VALUE(FOC[[#This Row],[Column1]]),FOC[[#This Row],[Column1]])</f>
        <v/>
      </c>
      <c r="D2571" t="inlineStr">
        <is>
          <t>stonegrey2@stonegrey2</t>
        </is>
      </c>
      <c r="E2571" t="n">
        <v>36</v>
      </c>
      <c r="F2571" t="n">
        <v>0</v>
      </c>
      <c r="G2571">
        <f>LEFT(FOC[[#This Row],[combo]],FIND("@",FOC[[#This Row],[combo]])-1)</f>
        <v/>
      </c>
    </row>
    <row r="2572">
      <c r="A2572" t="inlineStr">
        <is>
          <t>PKGK24VE0003942A</t>
        </is>
      </c>
      <c r="B2572" t="inlineStr">
        <is>
          <t>B</t>
        </is>
      </c>
      <c r="C2572">
        <f>FOC[[#This Row],[ppo_no]]&amp;FOC[[#This Row],[usage]]&amp;IFERROR(VALUE(FOC[[#This Row],[Column1]]),FOC[[#This Row],[Column1]])</f>
        <v/>
      </c>
      <c r="D2572" t="inlineStr">
        <is>
          <t>Navy2@NAVY 2</t>
        </is>
      </c>
      <c r="E2572" t="n">
        <v>1208.5</v>
      </c>
      <c r="F2572" t="n">
        <v>0</v>
      </c>
      <c r="G2572">
        <f>LEFT(FOC[[#This Row],[combo]],FIND("@",FOC[[#This Row],[combo]])-1)</f>
        <v/>
      </c>
    </row>
    <row r="2573">
      <c r="A2573" t="inlineStr">
        <is>
          <t>PKGK24VE0003967A</t>
        </is>
      </c>
      <c r="B2573" t="inlineStr">
        <is>
          <t>Z</t>
        </is>
      </c>
      <c r="C2573">
        <f>FOC[[#This Row],[ppo_no]]&amp;FOC[[#This Row],[usage]]&amp;IFERROR(VALUE(FOC[[#This Row],[Column1]]),FOC[[#This Row],[Column1]])</f>
        <v/>
      </c>
      <c r="D2573" t="inlineStr">
        <is>
          <t>Firered@FIRERED</t>
        </is>
      </c>
      <c r="E2573" t="n">
        <v>35</v>
      </c>
      <c r="F2573" t="n">
        <v>0</v>
      </c>
      <c r="G2573">
        <f>LEFT(FOC[[#This Row],[combo]],FIND("@",FOC[[#This Row],[combo]])-1)</f>
        <v/>
      </c>
    </row>
    <row r="2574">
      <c r="A2574" t="inlineStr">
        <is>
          <t>PKGK24VE0003967A</t>
        </is>
      </c>
      <c r="B2574" t="inlineStr">
        <is>
          <t>F</t>
        </is>
      </c>
      <c r="C2574">
        <f>FOC[[#This Row],[ppo_no]]&amp;FOC[[#This Row],[usage]]&amp;IFERROR(VALUE(FOC[[#This Row],[Column1]]),FOC[[#This Row],[Column1]])</f>
        <v/>
      </c>
      <c r="D2574" t="inlineStr">
        <is>
          <t>Black@BLACK</t>
        </is>
      </c>
      <c r="E2574" t="n">
        <v>5748</v>
      </c>
      <c r="F2574" t="n">
        <v>0</v>
      </c>
      <c r="G2574">
        <f>LEFT(FOC[[#This Row],[combo]],FIND("@",FOC[[#This Row],[combo]])-1)</f>
        <v/>
      </c>
    </row>
    <row r="2575">
      <c r="A2575" t="inlineStr">
        <is>
          <t>PKGK24VE0003967A</t>
        </is>
      </c>
      <c r="B2575" t="inlineStr">
        <is>
          <t>B</t>
        </is>
      </c>
      <c r="C2575">
        <f>FOC[[#This Row],[ppo_no]]&amp;FOC[[#This Row],[usage]]&amp;IFERROR(VALUE(FOC[[#This Row],[Column1]]),FOC[[#This Row],[Column1]])</f>
        <v/>
      </c>
      <c r="D2575" t="inlineStr">
        <is>
          <t>stonegrey2@stonegrey2</t>
        </is>
      </c>
      <c r="E2575" t="n">
        <v>402.5</v>
      </c>
      <c r="F2575" t="n">
        <v>0</v>
      </c>
      <c r="G2575">
        <f>LEFT(FOC[[#This Row],[combo]],FIND("@",FOC[[#This Row],[combo]])-1)</f>
        <v/>
      </c>
    </row>
    <row r="2576">
      <c r="A2576" t="inlineStr">
        <is>
          <t>PKGK24VE0003967A</t>
        </is>
      </c>
      <c r="B2576" t="inlineStr">
        <is>
          <t>B</t>
        </is>
      </c>
      <c r="C2576">
        <f>FOC[[#This Row],[ppo_no]]&amp;FOC[[#This Row],[usage]]&amp;IFERROR(VALUE(FOC[[#This Row],[Column1]]),FOC[[#This Row],[Column1]])</f>
        <v/>
      </c>
      <c r="D2576" t="inlineStr">
        <is>
          <t>Cobalt@COBALT</t>
        </is>
      </c>
      <c r="E2576" t="n">
        <v>516</v>
      </c>
      <c r="F2576" t="n">
        <v>0</v>
      </c>
      <c r="G2576">
        <f>LEFT(FOC[[#This Row],[combo]],FIND("@",FOC[[#This Row],[combo]])-1)</f>
        <v/>
      </c>
    </row>
    <row r="2577">
      <c r="A2577" t="inlineStr">
        <is>
          <t>PKGK24VE0003967A</t>
        </is>
      </c>
      <c r="B2577" t="inlineStr">
        <is>
          <t>Z</t>
        </is>
      </c>
      <c r="C2577">
        <f>FOC[[#This Row],[ppo_no]]&amp;FOC[[#This Row],[usage]]&amp;IFERROR(VALUE(FOC[[#This Row],[Column1]]),FOC[[#This Row],[Column1]])</f>
        <v/>
      </c>
      <c r="D2577" t="inlineStr">
        <is>
          <t>green2@Green2</t>
        </is>
      </c>
      <c r="E2577" t="n">
        <v>37</v>
      </c>
      <c r="F2577" t="n">
        <v>0</v>
      </c>
      <c r="G2577">
        <f>LEFT(FOC[[#This Row],[combo]],FIND("@",FOC[[#This Row],[combo]])-1)</f>
        <v/>
      </c>
    </row>
    <row r="2578">
      <c r="A2578" t="inlineStr">
        <is>
          <t>PKGK24VE0003967A</t>
        </is>
      </c>
      <c r="B2578" t="inlineStr">
        <is>
          <t>O</t>
        </is>
      </c>
      <c r="C2578">
        <f>FOC[[#This Row],[ppo_no]]&amp;FOC[[#This Row],[usage]]&amp;IFERROR(VALUE(FOC[[#This Row],[Column1]]),FOC[[#This Row],[Column1]])</f>
        <v/>
      </c>
      <c r="D2578" t="inlineStr">
        <is>
          <t>Firered@FIRERED</t>
        </is>
      </c>
      <c r="E2578" t="n">
        <v>543</v>
      </c>
      <c r="F2578" t="n">
        <v>0</v>
      </c>
      <c r="G2578">
        <f>LEFT(FOC[[#This Row],[combo]],FIND("@",FOC[[#This Row],[combo]])-1)</f>
        <v/>
      </c>
    </row>
    <row r="2579">
      <c r="A2579" t="inlineStr">
        <is>
          <t>PKGK24VE0003967A</t>
        </is>
      </c>
      <c r="B2579" t="inlineStr">
        <is>
          <t>Z</t>
        </is>
      </c>
      <c r="C2579">
        <f>FOC[[#This Row],[ppo_no]]&amp;FOC[[#This Row],[usage]]&amp;IFERROR(VALUE(FOC[[#This Row],[Column1]]),FOC[[#This Row],[Column1]])</f>
        <v/>
      </c>
      <c r="D2579" t="inlineStr">
        <is>
          <t>Black@BLACK</t>
        </is>
      </c>
      <c r="E2579" t="n">
        <v>153</v>
      </c>
      <c r="F2579" t="n">
        <v>0</v>
      </c>
      <c r="G2579">
        <f>LEFT(FOC[[#This Row],[combo]],FIND("@",FOC[[#This Row],[combo]])-1)</f>
        <v/>
      </c>
    </row>
    <row r="2580">
      <c r="A2580" t="inlineStr">
        <is>
          <t>PKGK24VE0003967A</t>
        </is>
      </c>
      <c r="B2580" t="inlineStr">
        <is>
          <t>Z</t>
        </is>
      </c>
      <c r="C2580">
        <f>FOC[[#This Row],[ppo_no]]&amp;FOC[[#This Row],[usage]]&amp;IFERROR(VALUE(FOC[[#This Row],[Column1]]),FOC[[#This Row],[Column1]])</f>
        <v/>
      </c>
      <c r="D2580" t="inlineStr">
        <is>
          <t>Mudgreen@Mudgreen</t>
        </is>
      </c>
      <c r="E2580" t="n">
        <v>36</v>
      </c>
      <c r="F2580" t="n">
        <v>0</v>
      </c>
      <c r="G2580">
        <f>LEFT(FOC[[#This Row],[combo]],FIND("@",FOC[[#This Row],[combo]])-1)</f>
        <v/>
      </c>
    </row>
    <row r="2581">
      <c r="A2581" t="inlineStr">
        <is>
          <t>PKGK24VE0003967A</t>
        </is>
      </c>
      <c r="B2581" t="inlineStr">
        <is>
          <t>Z</t>
        </is>
      </c>
      <c r="C2581">
        <f>FOC[[#This Row],[ppo_no]]&amp;FOC[[#This Row],[usage]]&amp;IFERROR(VALUE(FOC[[#This Row],[Column1]]),FOC[[#This Row],[Column1]])</f>
        <v/>
      </c>
      <c r="D2581" t="inlineStr">
        <is>
          <t>Cobalt@COBALT</t>
        </is>
      </c>
      <c r="E2581" t="n">
        <v>51</v>
      </c>
      <c r="F2581" t="n">
        <v>0</v>
      </c>
      <c r="G2581">
        <f>LEFT(FOC[[#This Row],[combo]],FIND("@",FOC[[#This Row],[combo]])-1)</f>
        <v/>
      </c>
    </row>
    <row r="2582">
      <c r="A2582" t="inlineStr">
        <is>
          <t>PKGK24VE0004303A</t>
        </is>
      </c>
      <c r="B2582" t="inlineStr">
        <is>
          <t>B</t>
        </is>
      </c>
      <c r="C2582">
        <f>FOC[[#This Row],[ppo_no]]&amp;FOC[[#This Row],[usage]]&amp;IFERROR(VALUE(FOC[[#This Row],[Column1]]),FOC[[#This Row],[Column1]])</f>
        <v/>
      </c>
      <c r="D2582" t="inlineStr">
        <is>
          <t>Black@BLACK</t>
        </is>
      </c>
      <c r="E2582" t="n">
        <v>419</v>
      </c>
      <c r="F2582" t="n">
        <v>0</v>
      </c>
      <c r="G2582">
        <f>LEFT(FOC[[#This Row],[combo]],FIND("@",FOC[[#This Row],[combo]])-1)</f>
        <v/>
      </c>
    </row>
    <row r="2583">
      <c r="A2583" t="inlineStr">
        <is>
          <t>PKGK24VE0003971A</t>
        </is>
      </c>
      <c r="B2583" t="inlineStr">
        <is>
          <t>B</t>
        </is>
      </c>
      <c r="C2583">
        <f>FOC[[#This Row],[ppo_no]]&amp;FOC[[#This Row],[usage]]&amp;IFERROR(VALUE(FOC[[#This Row],[Column1]]),FOC[[#This Row],[Column1]])</f>
        <v/>
      </c>
      <c r="D2583" t="inlineStr">
        <is>
          <t>anthracite2@ANTHRACITE 2</t>
        </is>
      </c>
      <c r="E2583" t="n">
        <v>297.5</v>
      </c>
      <c r="F2583" t="n">
        <v>0</v>
      </c>
      <c r="G2583">
        <f>LEFT(FOC[[#This Row],[combo]],FIND("@",FOC[[#This Row],[combo]])-1)</f>
        <v/>
      </c>
    </row>
    <row r="2584">
      <c r="A2584" t="inlineStr">
        <is>
          <t>PKGK24VE0004303A</t>
        </is>
      </c>
      <c r="B2584" t="inlineStr">
        <is>
          <t>B</t>
        </is>
      </c>
      <c r="C2584">
        <f>FOC[[#This Row],[ppo_no]]&amp;FOC[[#This Row],[usage]]&amp;IFERROR(VALUE(FOC[[#This Row],[Column1]]),FOC[[#This Row],[Column1]])</f>
        <v/>
      </c>
      <c r="D2584" t="inlineStr">
        <is>
          <t>Bordeaux@BORDEAUX</t>
        </is>
      </c>
      <c r="E2584" t="n">
        <v>392</v>
      </c>
      <c r="F2584" t="n">
        <v>0</v>
      </c>
      <c r="G2584">
        <f>LEFT(FOC[[#This Row],[combo]],FIND("@",FOC[[#This Row],[combo]])-1)</f>
        <v/>
      </c>
    </row>
    <row r="2585">
      <c r="A2585" t="inlineStr">
        <is>
          <t>PKGK24VE0004303A</t>
        </is>
      </c>
      <c r="B2585" t="inlineStr">
        <is>
          <t>Z</t>
        </is>
      </c>
      <c r="C2585">
        <f>FOC[[#This Row],[ppo_no]]&amp;FOC[[#This Row],[usage]]&amp;IFERROR(VALUE(FOC[[#This Row],[Column1]]),FOC[[#This Row],[Column1]])</f>
        <v/>
      </c>
      <c r="D2585" t="inlineStr">
        <is>
          <t>Black@BLACK</t>
        </is>
      </c>
      <c r="E2585" t="n">
        <v>28</v>
      </c>
      <c r="F2585" t="n">
        <v>0</v>
      </c>
      <c r="G2585">
        <f>LEFT(FOC[[#This Row],[combo]],FIND("@",FOC[[#This Row],[combo]])-1)</f>
        <v/>
      </c>
    </row>
    <row r="2586">
      <c r="A2586" t="inlineStr">
        <is>
          <t>PKGK24VE0003915A</t>
        </is>
      </c>
      <c r="B2586" t="inlineStr">
        <is>
          <t>F</t>
        </is>
      </c>
      <c r="C2586">
        <f>FOC[[#This Row],[ppo_no]]&amp;FOC[[#This Row],[usage]]&amp;IFERROR(VALUE(FOC[[#This Row],[Column1]]),FOC[[#This Row],[Column1]])</f>
        <v/>
      </c>
      <c r="D2586" t="inlineStr">
        <is>
          <t>Mudgreen@Mudgreen</t>
        </is>
      </c>
      <c r="E2586" t="n">
        <v>1063</v>
      </c>
      <c r="F2586" t="n">
        <v>0</v>
      </c>
      <c r="G2586">
        <f>LEFT(FOC[[#This Row],[combo]],FIND("@",FOC[[#This Row],[combo]])-1)</f>
        <v/>
      </c>
    </row>
    <row r="2587">
      <c r="A2587" t="inlineStr">
        <is>
          <t>PKGK24VE0003937A</t>
        </is>
      </c>
      <c r="B2587" t="inlineStr">
        <is>
          <t>O</t>
        </is>
      </c>
      <c r="C2587">
        <f>FOC[[#This Row],[ppo_no]]&amp;FOC[[#This Row],[usage]]&amp;IFERROR(VALUE(FOC[[#This Row],[Column1]]),FOC[[#This Row],[Column1]])</f>
        <v/>
      </c>
      <c r="D2587" t="inlineStr">
        <is>
          <t>Ocean@OCEAN</t>
        </is>
      </c>
      <c r="E2587" t="n">
        <v>565</v>
      </c>
      <c r="F2587" t="n">
        <v>0</v>
      </c>
      <c r="G2587">
        <f>LEFT(FOC[[#This Row],[combo]],FIND("@",FOC[[#This Row],[combo]])-1)</f>
        <v/>
      </c>
    </row>
    <row r="2588">
      <c r="A2588" t="inlineStr">
        <is>
          <t>PKGK24VE0003942A</t>
        </is>
      </c>
      <c r="B2588" t="inlineStr">
        <is>
          <t>F</t>
        </is>
      </c>
      <c r="C2588">
        <f>FOC[[#This Row],[ppo_no]]&amp;FOC[[#This Row],[usage]]&amp;IFERROR(VALUE(FOC[[#This Row],[Column1]]),FOC[[#This Row],[Column1]])</f>
        <v/>
      </c>
      <c r="D2588" t="inlineStr">
        <is>
          <t>royalblue2@ROYALBLUE2</t>
        </is>
      </c>
      <c r="E2588" t="n">
        <v>1089</v>
      </c>
      <c r="F2588" t="n">
        <v>0</v>
      </c>
      <c r="G2588">
        <f>LEFT(FOC[[#This Row],[combo]],FIND("@",FOC[[#This Row],[combo]])-1)</f>
        <v/>
      </c>
    </row>
    <row r="2589">
      <c r="A2589" t="inlineStr">
        <is>
          <t>PKGK24VE0003942A</t>
        </is>
      </c>
      <c r="B2589" t="inlineStr">
        <is>
          <t>O</t>
        </is>
      </c>
      <c r="C2589">
        <f>FOC[[#This Row],[ppo_no]]&amp;FOC[[#This Row],[usage]]&amp;IFERROR(VALUE(FOC[[#This Row],[Column1]]),FOC[[#This Row],[Column1]])</f>
        <v/>
      </c>
      <c r="D2589" t="inlineStr">
        <is>
          <t>alkaliblue@Alkaliblue</t>
        </is>
      </c>
      <c r="E2589" t="n">
        <v>553</v>
      </c>
      <c r="F2589" t="n">
        <v>0</v>
      </c>
      <c r="G2589">
        <f>LEFT(FOC[[#This Row],[combo]],FIND("@",FOC[[#This Row],[combo]])-1)</f>
        <v/>
      </c>
    </row>
    <row r="2590">
      <c r="A2590" t="inlineStr">
        <is>
          <t>PKGK24VE0003942A</t>
        </is>
      </c>
      <c r="B2590" t="inlineStr">
        <is>
          <t>Z</t>
        </is>
      </c>
      <c r="C2590">
        <f>FOC[[#This Row],[ppo_no]]&amp;FOC[[#This Row],[usage]]&amp;IFERROR(VALUE(FOC[[#This Row],[Column1]]),FOC[[#This Row],[Column1]])</f>
        <v/>
      </c>
      <c r="D2590" t="inlineStr">
        <is>
          <t>alkaliblue@Alkaliblue</t>
        </is>
      </c>
      <c r="E2590" t="n">
        <v>47</v>
      </c>
      <c r="F2590" t="n">
        <v>0</v>
      </c>
      <c r="G2590">
        <f>LEFT(FOC[[#This Row],[combo]],FIND("@",FOC[[#This Row],[combo]])-1)</f>
        <v/>
      </c>
    </row>
    <row r="2591">
      <c r="A2591" t="inlineStr">
        <is>
          <t>PKGK24VE0004778A</t>
        </is>
      </c>
      <c r="B2591" t="inlineStr">
        <is>
          <t>R</t>
        </is>
      </c>
      <c r="C2591">
        <f>FOC[[#This Row],[ppo_no]]&amp;FOC[[#This Row],[usage]]&amp;IFERROR(VALUE(FOC[[#This Row],[Column1]]),FOC[[#This Row],[Column1]])</f>
        <v/>
      </c>
      <c r="D2591" t="inlineStr">
        <is>
          <t>440@NAVY</t>
        </is>
      </c>
      <c r="E2591" t="n">
        <v>216.5</v>
      </c>
      <c r="F2591" t="n">
        <v>0</v>
      </c>
      <c r="G2591">
        <f>LEFT(FOC[[#This Row],[combo]],FIND("@",FOC[[#This Row],[combo]])-1)</f>
        <v/>
      </c>
    </row>
    <row r="2592">
      <c r="A2592" t="inlineStr">
        <is>
          <t>PKGK25VE0000650A</t>
        </is>
      </c>
      <c r="B2592" t="inlineStr">
        <is>
          <t>R</t>
        </is>
      </c>
      <c r="C2592">
        <f>FOC[[#This Row],[ppo_no]]&amp;FOC[[#This Row],[usage]]&amp;IFERROR(VALUE(FOC[[#This Row],[Column1]]),FOC[[#This Row],[Column1]])</f>
        <v/>
      </c>
      <c r="D2592" t="inlineStr">
        <is>
          <t>400@Blue</t>
        </is>
      </c>
      <c r="E2592" t="n">
        <v>92</v>
      </c>
      <c r="F2592" t="n">
        <v>0</v>
      </c>
      <c r="G2592">
        <f>LEFT(FOC[[#This Row],[combo]],FIND("@",FOC[[#This Row],[combo]])-1)</f>
        <v/>
      </c>
    </row>
    <row r="2593">
      <c r="A2593" t="inlineStr">
        <is>
          <t>PKGK25VE0000650A</t>
        </is>
      </c>
      <c r="B2593" t="inlineStr">
        <is>
          <t>B</t>
        </is>
      </c>
      <c r="C2593">
        <f>FOC[[#This Row],[ppo_no]]&amp;FOC[[#This Row],[usage]]&amp;IFERROR(VALUE(FOC[[#This Row],[Column1]]),FOC[[#This Row],[Column1]])</f>
        <v/>
      </c>
      <c r="D2593" t="inlineStr">
        <is>
          <t>400@Blue</t>
        </is>
      </c>
      <c r="E2593" t="n">
        <v>3810</v>
      </c>
      <c r="F2593" t="n">
        <v>0</v>
      </c>
      <c r="G2593">
        <f>LEFT(FOC[[#This Row],[combo]],FIND("@",FOC[[#This Row],[combo]])-1)</f>
        <v/>
      </c>
    </row>
    <row r="2594">
      <c r="A2594" t="inlineStr">
        <is>
          <t>PKGK24VE0004778A</t>
        </is>
      </c>
      <c r="B2594" t="inlineStr">
        <is>
          <t>Z</t>
        </is>
      </c>
      <c r="C2594">
        <f>FOC[[#This Row],[ppo_no]]&amp;FOC[[#This Row],[usage]]&amp;IFERROR(VALUE(FOC[[#This Row],[Column1]]),FOC[[#This Row],[Column1]])</f>
        <v/>
      </c>
      <c r="D2594" t="inlineStr">
        <is>
          <t>440@WHITE</t>
        </is>
      </c>
      <c r="E2594" t="n">
        <v>754</v>
      </c>
      <c r="F2594" t="n">
        <v>22</v>
      </c>
      <c r="G2594">
        <f>LEFT(FOC[[#This Row],[combo]],FIND("@",FOC[[#This Row],[combo]])-1)</f>
        <v/>
      </c>
    </row>
    <row r="2595">
      <c r="A2595" t="inlineStr">
        <is>
          <t>PKGK25VE0000650A</t>
        </is>
      </c>
      <c r="B2595" t="inlineStr">
        <is>
          <t>B</t>
        </is>
      </c>
      <c r="C2595">
        <f>FOC[[#This Row],[ppo_no]]&amp;FOC[[#This Row],[usage]]&amp;IFERROR(VALUE(FOC[[#This Row],[Column1]]),FOC[[#This Row],[Column1]])</f>
        <v/>
      </c>
      <c r="D2595" t="inlineStr">
        <is>
          <t>318@Sea Green</t>
        </is>
      </c>
      <c r="E2595" t="n">
        <v>2673.5</v>
      </c>
      <c r="F2595" t="n">
        <v>0</v>
      </c>
      <c r="G2595">
        <f>LEFT(FOC[[#This Row],[combo]],FIND("@",FOC[[#This Row],[combo]])-1)</f>
        <v/>
      </c>
    </row>
    <row r="2596">
      <c r="A2596" t="inlineStr">
        <is>
          <t>PKGK25VE0009620A</t>
        </is>
      </c>
      <c r="B2596" t="inlineStr">
        <is>
          <t>O</t>
        </is>
      </c>
      <c r="C2596">
        <f>FOC[[#This Row],[ppo_no]]&amp;FOC[[#This Row],[usage]]&amp;IFERROR(VALUE(FOC[[#This Row],[Column1]]),FOC[[#This Row],[Column1]])</f>
        <v/>
      </c>
      <c r="D2596" t="inlineStr">
        <is>
          <t>440@NAVY</t>
        </is>
      </c>
      <c r="E2596" t="n">
        <v>4584</v>
      </c>
      <c r="F2596" t="n">
        <v>0</v>
      </c>
      <c r="G2596">
        <f>LEFT(FOC[[#This Row],[combo]],FIND("@",FOC[[#This Row],[combo]])-1)</f>
        <v/>
      </c>
    </row>
    <row r="2597">
      <c r="A2597" t="inlineStr">
        <is>
          <t>PKGK25VE0009620A</t>
        </is>
      </c>
      <c r="B2597" t="inlineStr">
        <is>
          <t>F</t>
        </is>
      </c>
      <c r="C2597">
        <f>FOC[[#This Row],[ppo_no]]&amp;FOC[[#This Row],[usage]]&amp;IFERROR(VALUE(FOC[[#This Row],[Column1]]),FOC[[#This Row],[Column1]])</f>
        <v/>
      </c>
      <c r="D2597" t="inlineStr">
        <is>
          <t>440@NAVY</t>
        </is>
      </c>
      <c r="E2597" t="n">
        <v>4575</v>
      </c>
      <c r="F2597" t="n">
        <v>0</v>
      </c>
      <c r="G2597">
        <f>LEFT(FOC[[#This Row],[combo]],FIND("@",FOC[[#This Row],[combo]])-1)</f>
        <v/>
      </c>
    </row>
    <row r="2598">
      <c r="A2598" t="inlineStr">
        <is>
          <t>PKGK24VE0004654A</t>
        </is>
      </c>
      <c r="B2598" t="inlineStr">
        <is>
          <t>Z</t>
        </is>
      </c>
      <c r="C2598">
        <f>FOC[[#This Row],[ppo_no]]&amp;FOC[[#This Row],[usage]]&amp;IFERROR(VALUE(FOC[[#This Row],[Column1]]),FOC[[#This Row],[Column1]])</f>
        <v/>
      </c>
      <c r="D2598" t="inlineStr">
        <is>
          <t>STONE@STONE</t>
        </is>
      </c>
      <c r="E2598" t="n">
        <v>219</v>
      </c>
      <c r="F2598" t="n">
        <v>21</v>
      </c>
      <c r="G2598">
        <f>LEFT(FOC[[#This Row],[combo]],FIND("@",FOC[[#This Row],[combo]])-1)</f>
        <v/>
      </c>
    </row>
    <row r="2599">
      <c r="A2599" t="inlineStr">
        <is>
          <t>PKGK25VE0000650A</t>
        </is>
      </c>
      <c r="B2599" t="inlineStr">
        <is>
          <t>M1</t>
        </is>
      </c>
      <c r="C2599">
        <f>FOC[[#This Row],[ppo_no]]&amp;FOC[[#This Row],[usage]]&amp;IFERROR(VALUE(FOC[[#This Row],[Column1]]),FOC[[#This Row],[Column1]])</f>
        <v/>
      </c>
      <c r="D2599" t="inlineStr">
        <is>
          <t>318@Sea Green</t>
        </is>
      </c>
      <c r="E2599" t="n">
        <v>68</v>
      </c>
      <c r="F2599" t="n">
        <v>0</v>
      </c>
      <c r="G2599">
        <f>LEFT(FOC[[#This Row],[combo]],FIND("@",FOC[[#This Row],[combo]])-1)</f>
        <v/>
      </c>
    </row>
    <row r="2600">
      <c r="A2600" t="inlineStr">
        <is>
          <t>PKGK25VE0000647A</t>
        </is>
      </c>
      <c r="B2600" t="inlineStr">
        <is>
          <t>O</t>
        </is>
      </c>
      <c r="C2600">
        <f>FOC[[#This Row],[ppo_no]]&amp;FOC[[#This Row],[usage]]&amp;IFERROR(VALUE(FOC[[#This Row],[Column1]]),FOC[[#This Row],[Column1]])</f>
        <v/>
      </c>
      <c r="D2600" t="inlineStr">
        <is>
          <t>914@NAVY</t>
        </is>
      </c>
      <c r="E2600" t="n">
        <v>2957</v>
      </c>
      <c r="F2600" t="n">
        <v>0</v>
      </c>
      <c r="G2600">
        <f>LEFT(FOC[[#This Row],[combo]],FIND("@",FOC[[#This Row],[combo]])-1)</f>
        <v/>
      </c>
    </row>
    <row r="2601">
      <c r="A2601" t="inlineStr">
        <is>
          <t>PKGK24VE0009384A</t>
        </is>
      </c>
      <c r="B2601" t="inlineStr">
        <is>
          <t>M2</t>
        </is>
      </c>
      <c r="C2601">
        <f>FOC[[#This Row],[ppo_no]]&amp;FOC[[#This Row],[usage]]&amp;IFERROR(VALUE(FOC[[#This Row],[Column1]]),FOC[[#This Row],[Column1]])</f>
        <v/>
      </c>
      <c r="D2601" t="inlineStr">
        <is>
          <t>043@DARK NAVY</t>
        </is>
      </c>
      <c r="E2601" t="n">
        <v>453</v>
      </c>
      <c r="F2601" t="n">
        <v>4</v>
      </c>
      <c r="G2601">
        <f>LEFT(FOC[[#This Row],[combo]],FIND("@",FOC[[#This Row],[combo]])-1)</f>
        <v/>
      </c>
    </row>
    <row r="2602">
      <c r="A2602" t="inlineStr">
        <is>
          <t>PKGK25VE0000650A</t>
        </is>
      </c>
      <c r="B2602" t="inlineStr">
        <is>
          <t>R</t>
        </is>
      </c>
      <c r="C2602">
        <f>FOC[[#This Row],[ppo_no]]&amp;FOC[[#This Row],[usage]]&amp;IFERROR(VALUE(FOC[[#This Row],[Column1]]),FOC[[#This Row],[Column1]])</f>
        <v/>
      </c>
      <c r="D2602" t="inlineStr">
        <is>
          <t>318@Sea Green</t>
        </is>
      </c>
      <c r="E2602" t="n">
        <v>70.5</v>
      </c>
      <c r="F2602" t="n">
        <v>0</v>
      </c>
      <c r="G2602">
        <f>LEFT(FOC[[#This Row],[combo]],FIND("@",FOC[[#This Row],[combo]])-1)</f>
        <v/>
      </c>
    </row>
    <row r="2603">
      <c r="A2603" t="inlineStr">
        <is>
          <t>PKGK25VE0000650A</t>
        </is>
      </c>
      <c r="B2603" t="inlineStr">
        <is>
          <t>Z</t>
        </is>
      </c>
      <c r="C2603">
        <f>FOC[[#This Row],[ppo_no]]&amp;FOC[[#This Row],[usage]]&amp;IFERROR(VALUE(FOC[[#This Row],[Column1]]),FOC[[#This Row],[Column1]])</f>
        <v/>
      </c>
      <c r="D2603" t="inlineStr">
        <is>
          <t>318@White</t>
        </is>
      </c>
      <c r="E2603" t="n">
        <v>175</v>
      </c>
      <c r="F2603" t="n">
        <v>30</v>
      </c>
      <c r="G2603">
        <f>LEFT(FOC[[#This Row],[combo]],FIND("@",FOC[[#This Row],[combo]])-1)</f>
        <v/>
      </c>
    </row>
    <row r="2604">
      <c r="A2604" t="inlineStr">
        <is>
          <t>PKGK25VE0000650A</t>
        </is>
      </c>
      <c r="B2604" t="inlineStr">
        <is>
          <t>Z</t>
        </is>
      </c>
      <c r="C2604">
        <f>FOC[[#This Row],[ppo_no]]&amp;FOC[[#This Row],[usage]]&amp;IFERROR(VALUE(FOC[[#This Row],[Column1]]),FOC[[#This Row],[Column1]])</f>
        <v/>
      </c>
      <c r="D2604" t="inlineStr">
        <is>
          <t>400@White</t>
        </is>
      </c>
      <c r="E2604" t="n">
        <v>222</v>
      </c>
      <c r="F2604" t="n">
        <v>26</v>
      </c>
      <c r="G2604">
        <f>LEFT(FOC[[#This Row],[combo]],FIND("@",FOC[[#This Row],[combo]])-1)</f>
        <v/>
      </c>
    </row>
    <row r="2605">
      <c r="A2605" t="inlineStr">
        <is>
          <t>PKGK25VE0000647A</t>
        </is>
      </c>
      <c r="B2605" t="inlineStr">
        <is>
          <t>B</t>
        </is>
      </c>
      <c r="C2605">
        <f>FOC[[#This Row],[ppo_no]]&amp;FOC[[#This Row],[usage]]&amp;IFERROR(VALUE(FOC[[#This Row],[Column1]]),FOC[[#This Row],[Column1]])</f>
        <v/>
      </c>
      <c r="D2605" t="inlineStr">
        <is>
          <t>914@MULTI</t>
        </is>
      </c>
      <c r="E2605" t="n">
        <v>3873.5</v>
      </c>
      <c r="F2605" t="n">
        <v>62</v>
      </c>
      <c r="G2605">
        <f>LEFT(FOC[[#This Row],[combo]],FIND("@",FOC[[#This Row],[combo]])-1)</f>
        <v/>
      </c>
    </row>
    <row r="2606">
      <c r="A2606" t="inlineStr">
        <is>
          <t>PKGK25VE0000647A</t>
        </is>
      </c>
      <c r="B2606" t="inlineStr">
        <is>
          <t>F</t>
        </is>
      </c>
      <c r="C2606">
        <f>FOC[[#This Row],[ppo_no]]&amp;FOC[[#This Row],[usage]]&amp;IFERROR(VALUE(FOC[[#This Row],[Column1]]),FOC[[#This Row],[Column1]])</f>
        <v/>
      </c>
      <c r="D2606" t="inlineStr">
        <is>
          <t>914@NAVY</t>
        </is>
      </c>
      <c r="E2606" t="n">
        <v>2961</v>
      </c>
      <c r="F2606" t="n">
        <v>0</v>
      </c>
      <c r="G2606">
        <f>LEFT(FOC[[#This Row],[combo]],FIND("@",FOC[[#This Row],[combo]])-1)</f>
        <v/>
      </c>
    </row>
    <row r="2607">
      <c r="A2607" t="inlineStr">
        <is>
          <t>PKGK25VE0000647A</t>
        </is>
      </c>
      <c r="B2607" t="inlineStr">
        <is>
          <t>M1</t>
        </is>
      </c>
      <c r="C2607">
        <f>FOC[[#This Row],[ppo_no]]&amp;FOC[[#This Row],[usage]]&amp;IFERROR(VALUE(FOC[[#This Row],[Column1]]),FOC[[#This Row],[Column1]])</f>
        <v/>
      </c>
      <c r="D2607" t="inlineStr">
        <is>
          <t>914@WHITE</t>
        </is>
      </c>
      <c r="E2607" t="n">
        <v>40.5</v>
      </c>
      <c r="F2607" t="n">
        <v>13</v>
      </c>
      <c r="G2607">
        <f>LEFT(FOC[[#This Row],[combo]],FIND("@",FOC[[#This Row],[combo]])-1)</f>
        <v/>
      </c>
    </row>
    <row r="2608">
      <c r="A2608" t="inlineStr">
        <is>
          <t>PKGK25VE0009620A</t>
        </is>
      </c>
      <c r="B2608" t="inlineStr">
        <is>
          <t>M1</t>
        </is>
      </c>
      <c r="C2608">
        <f>FOC[[#This Row],[ppo_no]]&amp;FOC[[#This Row],[usage]]&amp;IFERROR(VALUE(FOC[[#This Row],[Column1]]),FOC[[#This Row],[Column1]])</f>
        <v/>
      </c>
      <c r="D2608" t="inlineStr">
        <is>
          <t>440@NAVY</t>
        </is>
      </c>
      <c r="E2608" t="n">
        <v>126</v>
      </c>
      <c r="F2608" t="n">
        <v>0</v>
      </c>
      <c r="G2608">
        <f>LEFT(FOC[[#This Row],[combo]],FIND("@",FOC[[#This Row],[combo]])-1)</f>
        <v/>
      </c>
    </row>
    <row r="2609">
      <c r="A2609" t="inlineStr">
        <is>
          <t>PKGK24VE0004776A</t>
        </is>
      </c>
      <c r="B2609" t="inlineStr">
        <is>
          <t>M1</t>
        </is>
      </c>
      <c r="C2609">
        <f>FOC[[#This Row],[ppo_no]]&amp;FOC[[#This Row],[usage]]&amp;IFERROR(VALUE(FOC[[#This Row],[Column1]]),FOC[[#This Row],[Column1]])</f>
        <v/>
      </c>
      <c r="D2609" t="inlineStr">
        <is>
          <t>912@WHITE</t>
        </is>
      </c>
      <c r="E2609" t="n">
        <v>232</v>
      </c>
      <c r="F2609" t="n">
        <v>7</v>
      </c>
      <c r="G2609">
        <f>LEFT(FOC[[#This Row],[combo]],FIND("@",FOC[[#This Row],[combo]])-1)</f>
        <v/>
      </c>
    </row>
    <row r="2610">
      <c r="A2610" t="inlineStr">
        <is>
          <t>PKGK24VE0004776A</t>
        </is>
      </c>
      <c r="B2610" t="inlineStr">
        <is>
          <t>Z</t>
        </is>
      </c>
      <c r="C2610">
        <f>FOC[[#This Row],[ppo_no]]&amp;FOC[[#This Row],[usage]]&amp;IFERROR(VALUE(FOC[[#This Row],[Column1]]),FOC[[#This Row],[Column1]])</f>
        <v/>
      </c>
      <c r="D2610" t="inlineStr">
        <is>
          <t>912@WHITE</t>
        </is>
      </c>
      <c r="E2610" t="n">
        <v>953</v>
      </c>
      <c r="F2610" t="n">
        <v>10</v>
      </c>
      <c r="G2610">
        <f>LEFT(FOC[[#This Row],[combo]],FIND("@",FOC[[#This Row],[combo]])-1)</f>
        <v/>
      </c>
    </row>
    <row r="2611">
      <c r="A2611" t="inlineStr">
        <is>
          <t>PKGK24VE0003942A</t>
        </is>
      </c>
      <c r="B2611" t="inlineStr">
        <is>
          <t>O</t>
        </is>
      </c>
      <c r="C2611">
        <f>FOC[[#This Row],[ppo_no]]&amp;FOC[[#This Row],[usage]]&amp;IFERROR(VALUE(FOC[[#This Row],[Column1]]),FOC[[#This Row],[Column1]])</f>
        <v/>
      </c>
      <c r="D2611" t="inlineStr">
        <is>
          <t>anthracite 2@ANTHRACITE 2</t>
        </is>
      </c>
      <c r="E2611" t="n">
        <v>837</v>
      </c>
      <c r="F2611" t="n">
        <v>0</v>
      </c>
      <c r="G2611">
        <f>LEFT(FOC[[#This Row],[combo]],FIND("@",FOC[[#This Row],[combo]])-1)</f>
        <v/>
      </c>
    </row>
    <row r="2612">
      <c r="A2612" t="inlineStr">
        <is>
          <t>PKGK24VE0003942A</t>
        </is>
      </c>
      <c r="B2612" t="inlineStr">
        <is>
          <t>O</t>
        </is>
      </c>
      <c r="C2612">
        <f>FOC[[#This Row],[ppo_no]]&amp;FOC[[#This Row],[usage]]&amp;IFERROR(VALUE(FOC[[#This Row],[Column1]]),FOC[[#This Row],[Column1]])</f>
        <v/>
      </c>
      <c r="D2612" t="inlineStr">
        <is>
          <t>royalblue2@ROYALBLUE2</t>
        </is>
      </c>
      <c r="E2612" t="n">
        <v>561</v>
      </c>
      <c r="F2612" t="n">
        <v>0</v>
      </c>
      <c r="G2612">
        <f>LEFT(FOC[[#This Row],[combo]],FIND("@",FOC[[#This Row],[combo]])-1)</f>
        <v/>
      </c>
    </row>
    <row r="2613">
      <c r="A2613" t="inlineStr">
        <is>
          <t>PKGK24VE0004771A</t>
        </is>
      </c>
      <c r="B2613" t="inlineStr">
        <is>
          <t>Y</t>
        </is>
      </c>
      <c r="C2613">
        <f>FOC[[#This Row],[ppo_no]]&amp;FOC[[#This Row],[usage]]&amp;IFERROR(VALUE(FOC[[#This Row],[Column1]]),FOC[[#This Row],[Column1]])</f>
        <v/>
      </c>
      <c r="D2613" t="inlineStr">
        <is>
          <t>250@KHAKI</t>
        </is>
      </c>
      <c r="E2613" t="n">
        <v>3110</v>
      </c>
      <c r="F2613" t="n">
        <v>9</v>
      </c>
      <c r="G2613">
        <f>LEFT(FOC[[#This Row],[combo]],FIND("@",FOC[[#This Row],[combo]])-1)</f>
        <v/>
      </c>
    </row>
    <row r="2614">
      <c r="A2614" t="inlineStr">
        <is>
          <t>PKGK24VE0004776A</t>
        </is>
      </c>
      <c r="B2614" t="inlineStr">
        <is>
          <t>R</t>
        </is>
      </c>
      <c r="C2614">
        <f>FOC[[#This Row],[ppo_no]]&amp;FOC[[#This Row],[usage]]&amp;IFERROR(VALUE(FOC[[#This Row],[Column1]]),FOC[[#This Row],[Column1]])</f>
        <v/>
      </c>
      <c r="D2614" t="inlineStr">
        <is>
          <t>912@Grey</t>
        </is>
      </c>
      <c r="E2614" t="n">
        <v>251.5</v>
      </c>
      <c r="F2614" t="n">
        <v>0.5</v>
      </c>
      <c r="G2614">
        <f>LEFT(FOC[[#This Row],[combo]],FIND("@",FOC[[#This Row],[combo]])-1)</f>
        <v/>
      </c>
    </row>
    <row r="2615">
      <c r="A2615" t="inlineStr">
        <is>
          <t>PKGK24VE0004654A</t>
        </is>
      </c>
      <c r="B2615" t="inlineStr">
        <is>
          <t>B</t>
        </is>
      </c>
      <c r="C2615">
        <f>FOC[[#This Row],[ppo_no]]&amp;FOC[[#This Row],[usage]]&amp;IFERROR(VALUE(FOC[[#This Row],[Column1]]),FOC[[#This Row],[Column1]])</f>
        <v/>
      </c>
      <c r="D2615" t="inlineStr">
        <is>
          <t>STONE@STONE</t>
        </is>
      </c>
      <c r="E2615" t="n">
        <v>497</v>
      </c>
      <c r="F2615" t="n">
        <v>19</v>
      </c>
      <c r="G2615">
        <f>LEFT(FOC[[#This Row],[combo]],FIND("@",FOC[[#This Row],[combo]])-1)</f>
        <v/>
      </c>
    </row>
    <row r="2616">
      <c r="A2616" t="inlineStr">
        <is>
          <t>PKGK24VE0004771A</t>
        </is>
      </c>
      <c r="B2616" t="inlineStr">
        <is>
          <t>M1</t>
        </is>
      </c>
      <c r="C2616">
        <f>FOC[[#This Row],[ppo_no]]&amp;FOC[[#This Row],[usage]]&amp;IFERROR(VALUE(FOC[[#This Row],[Column1]]),FOC[[#This Row],[Column1]])</f>
        <v/>
      </c>
      <c r="D2616" t="inlineStr">
        <is>
          <t>250@White</t>
        </is>
      </c>
      <c r="E2616" t="n">
        <v>235</v>
      </c>
      <c r="F2616" t="n">
        <v>0</v>
      </c>
      <c r="G2616">
        <f>LEFT(FOC[[#This Row],[combo]],FIND("@",FOC[[#This Row],[combo]])-1)</f>
        <v/>
      </c>
    </row>
    <row r="2617">
      <c r="A2617" t="inlineStr">
        <is>
          <t>PKGK24VE0003942A</t>
        </is>
      </c>
      <c r="B2617" t="inlineStr">
        <is>
          <t>Z</t>
        </is>
      </c>
      <c r="C2617">
        <f>FOC[[#This Row],[ppo_no]]&amp;FOC[[#This Row],[usage]]&amp;IFERROR(VALUE(FOC[[#This Row],[Column1]]),FOC[[#This Row],[Column1]])</f>
        <v/>
      </c>
      <c r="D2617" t="inlineStr">
        <is>
          <t>Navy2@NAVY 2</t>
        </is>
      </c>
      <c r="E2617" t="n">
        <v>76</v>
      </c>
      <c r="F2617" t="n">
        <v>0</v>
      </c>
      <c r="G2617">
        <f>LEFT(FOC[[#This Row],[combo]],FIND("@",FOC[[#This Row],[combo]])-1)</f>
        <v/>
      </c>
    </row>
    <row r="2618">
      <c r="A2618" t="inlineStr">
        <is>
          <t>PKGK24VE0003937A</t>
        </is>
      </c>
      <c r="B2618" t="inlineStr">
        <is>
          <t>B</t>
        </is>
      </c>
      <c r="C2618">
        <f>FOC[[#This Row],[ppo_no]]&amp;FOC[[#This Row],[usage]]&amp;IFERROR(VALUE(FOC[[#This Row],[Column1]]),FOC[[#This Row],[Column1]])</f>
        <v/>
      </c>
      <c r="D2618" t="inlineStr">
        <is>
          <t>White2@white2</t>
        </is>
      </c>
      <c r="E2618" t="n">
        <v>366</v>
      </c>
      <c r="F2618" t="n">
        <v>0</v>
      </c>
      <c r="G2618">
        <f>LEFT(FOC[[#This Row],[combo]],FIND("@",FOC[[#This Row],[combo]])-1)</f>
        <v/>
      </c>
    </row>
    <row r="2619">
      <c r="A2619" t="inlineStr">
        <is>
          <t>PKGK24VE0003942A</t>
        </is>
      </c>
      <c r="B2619" t="inlineStr">
        <is>
          <t>F</t>
        </is>
      </c>
      <c r="C2619">
        <f>FOC[[#This Row],[ppo_no]]&amp;FOC[[#This Row],[usage]]&amp;IFERROR(VALUE(FOC[[#This Row],[Column1]]),FOC[[#This Row],[Column1]])</f>
        <v/>
      </c>
      <c r="D2619" t="inlineStr">
        <is>
          <t>Black@BLACK</t>
        </is>
      </c>
      <c r="E2619" t="n">
        <v>6001</v>
      </c>
      <c r="F2619" t="n">
        <v>0</v>
      </c>
      <c r="G2619">
        <f>LEFT(FOC[[#This Row],[combo]],FIND("@",FOC[[#This Row],[combo]])-1)</f>
        <v/>
      </c>
    </row>
    <row r="2620">
      <c r="A2620" t="inlineStr">
        <is>
          <t>PKGK24VE0003942A</t>
        </is>
      </c>
      <c r="B2620" t="inlineStr">
        <is>
          <t>Z</t>
        </is>
      </c>
      <c r="C2620">
        <f>FOC[[#This Row],[ppo_no]]&amp;FOC[[#This Row],[usage]]&amp;IFERROR(VALUE(FOC[[#This Row],[Column1]]),FOC[[#This Row],[Column1]])</f>
        <v/>
      </c>
      <c r="D2620" t="inlineStr">
        <is>
          <t>Black@BLACK</t>
        </is>
      </c>
      <c r="E2620" t="n">
        <v>161</v>
      </c>
      <c r="F2620" t="n">
        <v>0</v>
      </c>
      <c r="G2620">
        <f>LEFT(FOC[[#This Row],[combo]],FIND("@",FOC[[#This Row],[combo]])-1)</f>
        <v/>
      </c>
    </row>
    <row r="2621">
      <c r="A2621" t="inlineStr">
        <is>
          <t>PKGK24VE0003942A</t>
        </is>
      </c>
      <c r="B2621" t="inlineStr">
        <is>
          <t>F</t>
        </is>
      </c>
      <c r="C2621">
        <f>FOC[[#This Row],[ppo_no]]&amp;FOC[[#This Row],[usage]]&amp;IFERROR(VALUE(FOC[[#This Row],[Column1]]),FOC[[#This Row],[Column1]])</f>
        <v/>
      </c>
      <c r="D2621" t="inlineStr">
        <is>
          <t>White2@white2</t>
        </is>
      </c>
      <c r="E2621" t="n">
        <v>1094</v>
      </c>
      <c r="F2621" t="n">
        <v>0</v>
      </c>
      <c r="G2621">
        <f>LEFT(FOC[[#This Row],[combo]],FIND("@",FOC[[#This Row],[combo]])-1)</f>
        <v/>
      </c>
    </row>
    <row r="2622">
      <c r="A2622" t="inlineStr">
        <is>
          <t>PKGK24VE0003942A</t>
        </is>
      </c>
      <c r="B2622" t="inlineStr">
        <is>
          <t>B</t>
        </is>
      </c>
      <c r="C2622">
        <f>FOC[[#This Row],[ppo_no]]&amp;FOC[[#This Row],[usage]]&amp;IFERROR(VALUE(FOC[[#This Row],[Column1]]),FOC[[#This Row],[Column1]])</f>
        <v/>
      </c>
      <c r="D2622" t="inlineStr">
        <is>
          <t>Black@BLACK</t>
        </is>
      </c>
      <c r="E2622" t="n">
        <v>2518</v>
      </c>
      <c r="F2622" t="n">
        <v>0</v>
      </c>
      <c r="G2622">
        <f>LEFT(FOC[[#This Row],[combo]],FIND("@",FOC[[#This Row],[combo]])-1)</f>
        <v/>
      </c>
    </row>
    <row r="2623">
      <c r="A2623" t="inlineStr">
        <is>
          <t>PKGK24VE0003942A</t>
        </is>
      </c>
      <c r="B2623" t="inlineStr">
        <is>
          <t>B</t>
        </is>
      </c>
      <c r="C2623">
        <f>FOC[[#This Row],[ppo_no]]&amp;FOC[[#This Row],[usage]]&amp;IFERROR(VALUE(FOC[[#This Row],[Column1]]),FOC[[#This Row],[Column1]])</f>
        <v/>
      </c>
      <c r="D2623" t="inlineStr">
        <is>
          <t>anthracite 2@ANTHRACITE 2</t>
        </is>
      </c>
      <c r="E2623" t="n">
        <v>685.5</v>
      </c>
      <c r="F2623" t="n">
        <v>1</v>
      </c>
      <c r="G2623">
        <f>LEFT(FOC[[#This Row],[combo]],FIND("@",FOC[[#This Row],[combo]])-1)</f>
        <v/>
      </c>
    </row>
    <row r="2624">
      <c r="A2624" t="inlineStr">
        <is>
          <t>PKGK24VE0003942A</t>
        </is>
      </c>
      <c r="B2624" t="inlineStr">
        <is>
          <t>Z</t>
        </is>
      </c>
      <c r="C2624">
        <f>FOC[[#This Row],[ppo_no]]&amp;FOC[[#This Row],[usage]]&amp;IFERROR(VALUE(FOC[[#This Row],[Column1]]),FOC[[#This Row],[Column1]])</f>
        <v/>
      </c>
      <c r="D2624" t="inlineStr">
        <is>
          <t>anthracite 2@ANTHRACITE 2</t>
        </is>
      </c>
      <c r="E2624" t="n">
        <v>43</v>
      </c>
      <c r="F2624" t="n">
        <v>0</v>
      </c>
      <c r="G2624">
        <f>LEFT(FOC[[#This Row],[combo]],FIND("@",FOC[[#This Row],[combo]])-1)</f>
        <v/>
      </c>
    </row>
    <row r="2625">
      <c r="A2625" t="inlineStr">
        <is>
          <t>PKGK24VE0004776A</t>
        </is>
      </c>
      <c r="B2625" t="inlineStr">
        <is>
          <t>B</t>
        </is>
      </c>
      <c r="C2625">
        <f>FOC[[#This Row],[ppo_no]]&amp;FOC[[#This Row],[usage]]&amp;IFERROR(VALUE(FOC[[#This Row],[Column1]]),FOC[[#This Row],[Column1]])</f>
        <v/>
      </c>
      <c r="D2625" t="inlineStr">
        <is>
          <t>912@MULTI STRIPE</t>
        </is>
      </c>
      <c r="E2625" t="n">
        <v>6913</v>
      </c>
      <c r="F2625" t="n">
        <v>65.5</v>
      </c>
      <c r="G2625">
        <f>LEFT(FOC[[#This Row],[combo]],FIND("@",FOC[[#This Row],[combo]])-1)</f>
        <v/>
      </c>
    </row>
    <row r="2626">
      <c r="A2626" t="inlineStr">
        <is>
          <t>PKGK24VE0004771A</t>
        </is>
      </c>
      <c r="B2626" t="inlineStr">
        <is>
          <t>B</t>
        </is>
      </c>
      <c r="C2626">
        <f>FOC[[#This Row],[ppo_no]]&amp;FOC[[#This Row],[usage]]&amp;IFERROR(VALUE(FOC[[#This Row],[Column1]]),FOC[[#This Row],[Column1]])</f>
        <v/>
      </c>
      <c r="D2626" t="inlineStr">
        <is>
          <t>250@KHAKI</t>
        </is>
      </c>
      <c r="E2626" t="n">
        <v>4475.8</v>
      </c>
      <c r="F2626" t="n">
        <v>5</v>
      </c>
      <c r="G2626">
        <f>LEFT(FOC[[#This Row],[combo]],FIND("@",FOC[[#This Row],[combo]])-1)</f>
        <v/>
      </c>
    </row>
    <row r="2627">
      <c r="A2627" t="inlineStr">
        <is>
          <t>PKGK24VE0004771A</t>
        </is>
      </c>
      <c r="B2627" t="inlineStr">
        <is>
          <t>R</t>
        </is>
      </c>
      <c r="C2627">
        <f>FOC[[#This Row],[ppo_no]]&amp;FOC[[#This Row],[usage]]&amp;IFERROR(VALUE(FOC[[#This Row],[Column1]]),FOC[[#This Row],[Column1]])</f>
        <v/>
      </c>
      <c r="D2627" t="inlineStr">
        <is>
          <t>250@Navy</t>
        </is>
      </c>
      <c r="E2627" t="n">
        <v>191.2</v>
      </c>
      <c r="F2627" t="n">
        <v>0</v>
      </c>
      <c r="G2627">
        <f>LEFT(FOC[[#This Row],[combo]],FIND("@",FOC[[#This Row],[combo]])-1)</f>
        <v/>
      </c>
    </row>
    <row r="2628">
      <c r="A2628" t="inlineStr">
        <is>
          <t>PKGK24VE0004776A</t>
        </is>
      </c>
      <c r="B2628" t="inlineStr">
        <is>
          <t>Y</t>
        </is>
      </c>
      <c r="C2628">
        <f>FOC[[#This Row],[ppo_no]]&amp;FOC[[#This Row],[usage]]&amp;IFERROR(VALUE(FOC[[#This Row],[Column1]]),FOC[[#This Row],[Column1]])</f>
        <v/>
      </c>
      <c r="D2628" t="inlineStr">
        <is>
          <t>912@RED</t>
        </is>
      </c>
      <c r="E2628" t="n">
        <v>4407</v>
      </c>
      <c r="F2628" t="n">
        <v>64</v>
      </c>
      <c r="G2628">
        <f>LEFT(FOC[[#This Row],[combo]],FIND("@",FOC[[#This Row],[combo]])-1)</f>
        <v/>
      </c>
    </row>
    <row r="2629">
      <c r="A2629" t="inlineStr">
        <is>
          <t>PKGK24VE0004276A</t>
        </is>
      </c>
      <c r="B2629" t="inlineStr">
        <is>
          <t>Z</t>
        </is>
      </c>
      <c r="C2629">
        <f>FOC[[#This Row],[ppo_no]]&amp;FOC[[#This Row],[usage]]&amp;IFERROR(VALUE(FOC[[#This Row],[Column1]]),FOC[[#This Row],[Column1]])</f>
        <v/>
      </c>
      <c r="D2629" t="inlineStr">
        <is>
          <t>Mudgreen@Mudgreen</t>
        </is>
      </c>
      <c r="E2629" t="n">
        <v>29</v>
      </c>
      <c r="F2629" t="n">
        <v>0</v>
      </c>
      <c r="G2629">
        <f>LEFT(FOC[[#This Row],[combo]],FIND("@",FOC[[#This Row],[combo]])-1)</f>
        <v/>
      </c>
    </row>
    <row r="2630">
      <c r="A2630" t="inlineStr">
        <is>
          <t>PKGK24VE0004274A</t>
        </is>
      </c>
      <c r="B2630" t="inlineStr">
        <is>
          <t>Z</t>
        </is>
      </c>
      <c r="C2630">
        <f>FOC[[#This Row],[ppo_no]]&amp;FOC[[#This Row],[usage]]&amp;IFERROR(VALUE(FOC[[#This Row],[Column1]]),FOC[[#This Row],[Column1]])</f>
        <v/>
      </c>
      <c r="D2630" t="inlineStr">
        <is>
          <t>Cobalt@COBALT</t>
        </is>
      </c>
      <c r="E2630" t="n">
        <v>28</v>
      </c>
      <c r="F2630" t="n">
        <v>0</v>
      </c>
      <c r="G2630">
        <f>LEFT(FOC[[#This Row],[combo]],FIND("@",FOC[[#This Row],[combo]])-1)</f>
        <v/>
      </c>
    </row>
    <row r="2631">
      <c r="A2631" t="inlineStr">
        <is>
          <t>PKGK24VE0003942A</t>
        </is>
      </c>
      <c r="B2631" t="inlineStr">
        <is>
          <t>Z</t>
        </is>
      </c>
      <c r="C2631">
        <f>FOC[[#This Row],[ppo_no]]&amp;FOC[[#This Row],[usage]]&amp;IFERROR(VALUE(FOC[[#This Row],[Column1]]),FOC[[#This Row],[Column1]])</f>
        <v/>
      </c>
      <c r="D2631" t="inlineStr">
        <is>
          <t>royalblue2@ROYALBLUE2</t>
        </is>
      </c>
      <c r="E2631" t="n">
        <v>42</v>
      </c>
      <c r="F2631" t="n">
        <v>0</v>
      </c>
      <c r="G2631">
        <f>LEFT(FOC[[#This Row],[combo]],FIND("@",FOC[[#This Row],[combo]])-1)</f>
        <v/>
      </c>
    </row>
    <row r="2632">
      <c r="A2632" t="inlineStr">
        <is>
          <t>PKGK24VE0004776A</t>
        </is>
      </c>
      <c r="B2632" t="inlineStr">
        <is>
          <t>M3</t>
        </is>
      </c>
      <c r="C2632">
        <f>FOC[[#This Row],[ppo_no]]&amp;FOC[[#This Row],[usage]]&amp;IFERROR(VALUE(FOC[[#This Row],[Column1]]),FOC[[#This Row],[Column1]])</f>
        <v/>
      </c>
      <c r="D2632" t="inlineStr">
        <is>
          <t>912@Grey</t>
        </is>
      </c>
      <c r="E2632" t="n">
        <v>140</v>
      </c>
      <c r="F2632" t="n">
        <v>0</v>
      </c>
      <c r="G2632">
        <f>LEFT(FOC[[#This Row],[combo]],FIND("@",FOC[[#This Row],[combo]])-1)</f>
        <v/>
      </c>
    </row>
    <row r="2633">
      <c r="A2633" t="inlineStr">
        <is>
          <t>PKGK24VE0004771A</t>
        </is>
      </c>
      <c r="B2633" t="inlineStr">
        <is>
          <t>M3</t>
        </is>
      </c>
      <c r="C2633">
        <f>FOC[[#This Row],[ppo_no]]&amp;FOC[[#This Row],[usage]]&amp;IFERROR(VALUE(FOC[[#This Row],[Column1]]),FOC[[#This Row],[Column1]])</f>
        <v/>
      </c>
      <c r="D2633" t="inlineStr">
        <is>
          <t>250@Navy</t>
        </is>
      </c>
      <c r="E2633" t="n">
        <v>97</v>
      </c>
      <c r="F2633" t="n">
        <v>0</v>
      </c>
      <c r="G2633">
        <f>LEFT(FOC[[#This Row],[combo]],FIND("@",FOC[[#This Row],[combo]])-1)</f>
        <v/>
      </c>
    </row>
    <row r="2634">
      <c r="A2634" t="inlineStr">
        <is>
          <t>PKGK24VE0004775A</t>
        </is>
      </c>
      <c r="B2634" t="inlineStr">
        <is>
          <t>B</t>
        </is>
      </c>
      <c r="C2634">
        <f>FOC[[#This Row],[ppo_no]]&amp;FOC[[#This Row],[usage]]&amp;IFERROR(VALUE(FOC[[#This Row],[Column1]]),FOC[[#This Row],[Column1]])</f>
        <v/>
      </c>
      <c r="D2634" t="inlineStr">
        <is>
          <t>440@NAVY</t>
        </is>
      </c>
      <c r="E2634" t="n">
        <v>6751.5</v>
      </c>
      <c r="F2634" t="n">
        <v>155</v>
      </c>
      <c r="G2634">
        <f>LEFT(FOC[[#This Row],[combo]],FIND("@",FOC[[#This Row],[combo]])-1)</f>
        <v/>
      </c>
    </row>
    <row r="2635">
      <c r="A2635" t="inlineStr">
        <is>
          <t>PKGK24VE0004775A</t>
        </is>
      </c>
      <c r="B2635" t="inlineStr">
        <is>
          <t>M1</t>
        </is>
      </c>
      <c r="C2635">
        <f>FOC[[#This Row],[ppo_no]]&amp;FOC[[#This Row],[usage]]&amp;IFERROR(VALUE(FOC[[#This Row],[Column1]]),FOC[[#This Row],[Column1]])</f>
        <v/>
      </c>
      <c r="D2635" t="inlineStr">
        <is>
          <t>440@White</t>
        </is>
      </c>
      <c r="E2635" t="n">
        <v>304</v>
      </c>
      <c r="F2635" t="n">
        <v>0</v>
      </c>
      <c r="G2635">
        <f>LEFT(FOC[[#This Row],[combo]],FIND("@",FOC[[#This Row],[combo]])-1)</f>
        <v/>
      </c>
    </row>
    <row r="2636">
      <c r="A2636" t="inlineStr">
        <is>
          <t>PKGK24VE0004775A</t>
        </is>
      </c>
      <c r="B2636" t="inlineStr">
        <is>
          <t>R</t>
        </is>
      </c>
      <c r="C2636">
        <f>FOC[[#This Row],[ppo_no]]&amp;FOC[[#This Row],[usage]]&amp;IFERROR(VALUE(FOC[[#This Row],[Column1]]),FOC[[#This Row],[Column1]])</f>
        <v/>
      </c>
      <c r="D2636" t="inlineStr">
        <is>
          <t>440@NAVY</t>
        </is>
      </c>
      <c r="E2636" t="n">
        <v>243</v>
      </c>
      <c r="F2636" t="n">
        <v>3.5</v>
      </c>
      <c r="G2636">
        <f>LEFT(FOC[[#This Row],[combo]],FIND("@",FOC[[#This Row],[combo]])-1)</f>
        <v/>
      </c>
    </row>
    <row r="2637">
      <c r="A2637" t="inlineStr">
        <is>
          <t>PKGK24VE0004775A</t>
        </is>
      </c>
      <c r="B2637" t="inlineStr">
        <is>
          <t>Z</t>
        </is>
      </c>
      <c r="C2637">
        <f>FOC[[#This Row],[ppo_no]]&amp;FOC[[#This Row],[usage]]&amp;IFERROR(VALUE(FOC[[#This Row],[Column1]]),FOC[[#This Row],[Column1]])</f>
        <v/>
      </c>
      <c r="D2637" t="inlineStr">
        <is>
          <t>440@White</t>
        </is>
      </c>
      <c r="E2637" t="n">
        <v>891</v>
      </c>
      <c r="F2637" t="n">
        <v>39</v>
      </c>
      <c r="G2637">
        <f>LEFT(FOC[[#This Row],[combo]],FIND("@",FOC[[#This Row],[combo]])-1)</f>
        <v/>
      </c>
    </row>
    <row r="2638">
      <c r="A2638" t="inlineStr">
        <is>
          <t>PKGK24VE0004775A</t>
        </is>
      </c>
      <c r="B2638" t="inlineStr">
        <is>
          <t>Y3</t>
        </is>
      </c>
      <c r="C2638">
        <f>FOC[[#This Row],[ppo_no]]&amp;FOC[[#This Row],[usage]]&amp;IFERROR(VALUE(FOC[[#This Row],[Column1]]),FOC[[#This Row],[Column1]])</f>
        <v/>
      </c>
      <c r="D2638" t="inlineStr">
        <is>
          <t>440@NAVY</t>
        </is>
      </c>
      <c r="E2638" t="n">
        <v>1512</v>
      </c>
      <c r="F2638" t="n">
        <v>24</v>
      </c>
      <c r="G2638">
        <f>LEFT(FOC[[#This Row],[combo]],FIND("@",FOC[[#This Row],[combo]])-1)</f>
        <v/>
      </c>
    </row>
    <row r="2639">
      <c r="A2639" t="inlineStr">
        <is>
          <t>PKGK24VE0004274A</t>
        </is>
      </c>
      <c r="B2639" t="inlineStr">
        <is>
          <t>Z</t>
        </is>
      </c>
      <c r="C2639">
        <f>FOC[[#This Row],[ppo_no]]&amp;FOC[[#This Row],[usage]]&amp;IFERROR(VALUE(FOC[[#This Row],[Column1]]),FOC[[#This Row],[Column1]])</f>
        <v/>
      </c>
      <c r="D2639" t="inlineStr">
        <is>
          <t>Navy2@NAVY 2</t>
        </is>
      </c>
      <c r="E2639" t="n">
        <v>74</v>
      </c>
      <c r="F2639" t="n">
        <v>0</v>
      </c>
      <c r="G2639">
        <f>LEFT(FOC[[#This Row],[combo]],FIND("@",FOC[[#This Row],[combo]])-1)</f>
        <v/>
      </c>
    </row>
    <row r="2640">
      <c r="A2640" t="inlineStr">
        <is>
          <t>PKGK24VE0004271A</t>
        </is>
      </c>
      <c r="B2640" t="inlineStr">
        <is>
          <t>Z</t>
        </is>
      </c>
      <c r="C2640">
        <f>FOC[[#This Row],[ppo_no]]&amp;FOC[[#This Row],[usage]]&amp;IFERROR(VALUE(FOC[[#This Row],[Column1]]),FOC[[#This Row],[Column1]])</f>
        <v/>
      </c>
      <c r="D2640" t="inlineStr">
        <is>
          <t>Bordeaux@BORDEAUX</t>
        </is>
      </c>
      <c r="E2640" t="n">
        <v>28</v>
      </c>
      <c r="F2640" t="n">
        <v>0</v>
      </c>
      <c r="G2640">
        <f>LEFT(FOC[[#This Row],[combo]],FIND("@",FOC[[#This Row],[combo]])-1)</f>
        <v/>
      </c>
    </row>
    <row r="2641">
      <c r="A2641" t="inlineStr">
        <is>
          <t>PKGK24VE0004271A</t>
        </is>
      </c>
      <c r="B2641" t="inlineStr">
        <is>
          <t>Z</t>
        </is>
      </c>
      <c r="C2641">
        <f>FOC[[#This Row],[ppo_no]]&amp;FOC[[#This Row],[usage]]&amp;IFERROR(VALUE(FOC[[#This Row],[Column1]]),FOC[[#This Row],[Column1]])</f>
        <v/>
      </c>
      <c r="D2641" t="inlineStr">
        <is>
          <t>Navy2@NAVY 2</t>
        </is>
      </c>
      <c r="E2641" t="n">
        <v>28</v>
      </c>
      <c r="F2641" t="n">
        <v>0</v>
      </c>
      <c r="G2641">
        <f>LEFT(FOC[[#This Row],[combo]],FIND("@",FOC[[#This Row],[combo]])-1)</f>
        <v/>
      </c>
    </row>
    <row r="2642">
      <c r="A2642" t="inlineStr">
        <is>
          <t>PKGK24VE0004271A</t>
        </is>
      </c>
      <c r="B2642" t="inlineStr">
        <is>
          <t>Z</t>
        </is>
      </c>
      <c r="C2642">
        <f>FOC[[#This Row],[ppo_no]]&amp;FOC[[#This Row],[usage]]&amp;IFERROR(VALUE(FOC[[#This Row],[Column1]]),FOC[[#This Row],[Column1]])</f>
        <v/>
      </c>
      <c r="D2642" t="inlineStr">
        <is>
          <t>Black@BLACK</t>
        </is>
      </c>
      <c r="E2642" t="n">
        <v>28</v>
      </c>
      <c r="F2642" t="n">
        <v>0</v>
      </c>
      <c r="G2642">
        <f>LEFT(FOC[[#This Row],[combo]],FIND("@",FOC[[#This Row],[combo]])-1)</f>
        <v/>
      </c>
    </row>
    <row r="2643">
      <c r="A2643" t="inlineStr">
        <is>
          <t>PKGK24VE0004301A</t>
        </is>
      </c>
      <c r="B2643" t="inlineStr">
        <is>
          <t>Z</t>
        </is>
      </c>
      <c r="C2643">
        <f>FOC[[#This Row],[ppo_no]]&amp;FOC[[#This Row],[usage]]&amp;IFERROR(VALUE(FOC[[#This Row],[Column1]]),FOC[[#This Row],[Column1]])</f>
        <v/>
      </c>
      <c r="D2643" t="inlineStr">
        <is>
          <t>Navy2@NAVY 2</t>
        </is>
      </c>
      <c r="E2643" t="n">
        <v>64</v>
      </c>
      <c r="F2643" t="n">
        <v>0</v>
      </c>
      <c r="G2643">
        <f>LEFT(FOC[[#This Row],[combo]],FIND("@",FOC[[#This Row],[combo]])-1)</f>
        <v/>
      </c>
    </row>
    <row r="2644">
      <c r="A2644" t="inlineStr">
        <is>
          <t>PKGK24VE0003937A</t>
        </is>
      </c>
      <c r="B2644" t="inlineStr">
        <is>
          <t>Z</t>
        </is>
      </c>
      <c r="C2644">
        <f>FOC[[#This Row],[ppo_no]]&amp;FOC[[#This Row],[usage]]&amp;IFERROR(VALUE(FOC[[#This Row],[Column1]]),FOC[[#This Row],[Column1]])</f>
        <v/>
      </c>
      <c r="D2644" t="inlineStr">
        <is>
          <t>Bordeaux@BORDEAUX</t>
        </is>
      </c>
      <c r="E2644" t="n">
        <v>30</v>
      </c>
      <c r="F2644" t="n">
        <v>0</v>
      </c>
      <c r="G2644">
        <f>LEFT(FOC[[#This Row],[combo]],FIND("@",FOC[[#This Row],[combo]])-1)</f>
        <v/>
      </c>
    </row>
    <row r="2645">
      <c r="A2645" t="inlineStr">
        <is>
          <t>PKGK24VE0003937A</t>
        </is>
      </c>
      <c r="B2645" t="inlineStr">
        <is>
          <t>Z</t>
        </is>
      </c>
      <c r="C2645">
        <f>FOC[[#This Row],[ppo_no]]&amp;FOC[[#This Row],[usage]]&amp;IFERROR(VALUE(FOC[[#This Row],[Column1]]),FOC[[#This Row],[Column1]])</f>
        <v/>
      </c>
      <c r="D2645" t="inlineStr">
        <is>
          <t>Navy2@NAVY 2</t>
        </is>
      </c>
      <c r="E2645" t="n">
        <v>29</v>
      </c>
      <c r="F2645" t="n">
        <v>0</v>
      </c>
      <c r="G2645">
        <f>LEFT(FOC[[#This Row],[combo]],FIND("@",FOC[[#This Row],[combo]])-1)</f>
        <v/>
      </c>
    </row>
    <row r="2646">
      <c r="A2646" t="inlineStr">
        <is>
          <t>PKGK24VE0003937A</t>
        </is>
      </c>
      <c r="B2646" t="inlineStr">
        <is>
          <t>F</t>
        </is>
      </c>
      <c r="C2646">
        <f>FOC[[#This Row],[ppo_no]]&amp;FOC[[#This Row],[usage]]&amp;IFERROR(VALUE(FOC[[#This Row],[Column1]]),FOC[[#This Row],[Column1]])</f>
        <v/>
      </c>
      <c r="D2646" t="inlineStr">
        <is>
          <t>Bordeaux@BORDEAUX</t>
        </is>
      </c>
      <c r="E2646" t="n">
        <v>1101</v>
      </c>
      <c r="F2646" t="n">
        <v>0</v>
      </c>
      <c r="G2646">
        <f>LEFT(FOC[[#This Row],[combo]],FIND("@",FOC[[#This Row],[combo]])-1)</f>
        <v/>
      </c>
    </row>
    <row r="2647">
      <c r="A2647" t="inlineStr">
        <is>
          <t>PKGK24VE0004275A</t>
        </is>
      </c>
      <c r="B2647" t="inlineStr">
        <is>
          <t>F</t>
        </is>
      </c>
      <c r="C2647">
        <f>FOC[[#This Row],[ppo_no]]&amp;FOC[[#This Row],[usage]]&amp;IFERROR(VALUE(FOC[[#This Row],[Column1]]),FOC[[#This Row],[Column1]])</f>
        <v/>
      </c>
      <c r="D2647" t="inlineStr">
        <is>
          <t>Ocean@OCEAN</t>
        </is>
      </c>
      <c r="E2647" t="n">
        <v>1211</v>
      </c>
      <c r="F2647" t="n">
        <v>0</v>
      </c>
      <c r="G2647">
        <f>LEFT(FOC[[#This Row],[combo]],FIND("@",FOC[[#This Row],[combo]])-1)</f>
        <v/>
      </c>
    </row>
    <row r="2648">
      <c r="A2648" t="inlineStr">
        <is>
          <t>PKGK24VE0003937A</t>
        </is>
      </c>
      <c r="B2648" t="inlineStr">
        <is>
          <t>F</t>
        </is>
      </c>
      <c r="C2648">
        <f>FOC[[#This Row],[ppo_no]]&amp;FOC[[#This Row],[usage]]&amp;IFERROR(VALUE(FOC[[#This Row],[Column1]]),FOC[[#This Row],[Column1]])</f>
        <v/>
      </c>
      <c r="D2648" t="inlineStr">
        <is>
          <t>Navy2@NAVY 2</t>
        </is>
      </c>
      <c r="E2648" t="n">
        <v>1112</v>
      </c>
      <c r="F2648" t="n">
        <v>0</v>
      </c>
      <c r="G2648">
        <f>LEFT(FOC[[#This Row],[combo]],FIND("@",FOC[[#This Row],[combo]])-1)</f>
        <v/>
      </c>
    </row>
    <row r="2649">
      <c r="A2649" t="inlineStr">
        <is>
          <t>PKGK24VE0003915A</t>
        </is>
      </c>
      <c r="B2649" t="inlineStr">
        <is>
          <t>Z</t>
        </is>
      </c>
      <c r="C2649">
        <f>FOC[[#This Row],[ppo_no]]&amp;FOC[[#This Row],[usage]]&amp;IFERROR(VALUE(FOC[[#This Row],[Column1]]),FOC[[#This Row],[Column1]])</f>
        <v/>
      </c>
      <c r="D2649" t="inlineStr">
        <is>
          <t>navy2@NAVY 2</t>
        </is>
      </c>
      <c r="E2649" t="n">
        <v>91</v>
      </c>
      <c r="F2649" t="n">
        <v>0</v>
      </c>
      <c r="G2649">
        <f>LEFT(FOC[[#This Row],[combo]],FIND("@",FOC[[#This Row],[combo]])-1)</f>
        <v/>
      </c>
    </row>
    <row r="2650">
      <c r="A2650" t="inlineStr">
        <is>
          <t>PKGK24VE0003915A</t>
        </is>
      </c>
      <c r="B2650" t="inlineStr">
        <is>
          <t>Z</t>
        </is>
      </c>
      <c r="C2650">
        <f>FOC[[#This Row],[ppo_no]]&amp;FOC[[#This Row],[usage]]&amp;IFERROR(VALUE(FOC[[#This Row],[Column1]]),FOC[[#This Row],[Column1]])</f>
        <v/>
      </c>
      <c r="D2650" t="inlineStr">
        <is>
          <t>Black@BLACK</t>
        </is>
      </c>
      <c r="E2650" t="n">
        <v>107</v>
      </c>
      <c r="F2650" t="n">
        <v>0</v>
      </c>
      <c r="G2650">
        <f>LEFT(FOC[[#This Row],[combo]],FIND("@",FOC[[#This Row],[combo]])-1)</f>
        <v/>
      </c>
    </row>
    <row r="2651">
      <c r="A2651" t="inlineStr">
        <is>
          <t>PKGK24VE0003915A</t>
        </is>
      </c>
      <c r="B2651" t="inlineStr">
        <is>
          <t>Z</t>
        </is>
      </c>
      <c r="C2651">
        <f>FOC[[#This Row],[ppo_no]]&amp;FOC[[#This Row],[usage]]&amp;IFERROR(VALUE(FOC[[#This Row],[Column1]]),FOC[[#This Row],[Column1]])</f>
        <v/>
      </c>
      <c r="D2651" t="inlineStr">
        <is>
          <t>White2@white2</t>
        </is>
      </c>
      <c r="E2651" t="n">
        <v>55</v>
      </c>
      <c r="F2651" t="n">
        <v>0</v>
      </c>
      <c r="G2651">
        <f>LEFT(FOC[[#This Row],[combo]],FIND("@",FOC[[#This Row],[combo]])-1)</f>
        <v/>
      </c>
    </row>
    <row r="2652">
      <c r="A2652" t="inlineStr">
        <is>
          <t>PKGK24VE0004301A</t>
        </is>
      </c>
      <c r="B2652" t="inlineStr">
        <is>
          <t>F</t>
        </is>
      </c>
      <c r="C2652">
        <f>FOC[[#This Row],[ppo_no]]&amp;FOC[[#This Row],[usage]]&amp;IFERROR(VALUE(FOC[[#This Row],[Column1]]),FOC[[#This Row],[Column1]])</f>
        <v/>
      </c>
      <c r="D2652" t="inlineStr">
        <is>
          <t>Ocean@OCEAN</t>
        </is>
      </c>
      <c r="E2652" t="n">
        <v>1083</v>
      </c>
      <c r="F2652" t="n">
        <v>0</v>
      </c>
      <c r="G2652">
        <f>LEFT(FOC[[#This Row],[combo]],FIND("@",FOC[[#This Row],[combo]])-1)</f>
        <v/>
      </c>
    </row>
    <row r="2653">
      <c r="A2653" t="inlineStr">
        <is>
          <t>PKGK24VE0004271A</t>
        </is>
      </c>
      <c r="B2653" t="inlineStr">
        <is>
          <t>F</t>
        </is>
      </c>
      <c r="C2653">
        <f>FOC[[#This Row],[ppo_no]]&amp;FOC[[#This Row],[usage]]&amp;IFERROR(VALUE(FOC[[#This Row],[Column1]]),FOC[[#This Row],[Column1]])</f>
        <v/>
      </c>
      <c r="D2653" t="inlineStr">
        <is>
          <t>royalblue2@ROYALBLUE2</t>
        </is>
      </c>
      <c r="E2653" t="n">
        <v>1121</v>
      </c>
      <c r="F2653" t="n">
        <v>0</v>
      </c>
      <c r="G2653">
        <f>LEFT(FOC[[#This Row],[combo]],FIND("@",FOC[[#This Row],[combo]])-1)</f>
        <v/>
      </c>
    </row>
    <row r="2654">
      <c r="A2654" t="inlineStr">
        <is>
          <t>PKGK24VE0004301A</t>
        </is>
      </c>
      <c r="B2654" t="inlineStr">
        <is>
          <t>F</t>
        </is>
      </c>
      <c r="C2654">
        <f>FOC[[#This Row],[ppo_no]]&amp;FOC[[#This Row],[usage]]&amp;IFERROR(VALUE(FOC[[#This Row],[Column1]]),FOC[[#This Row],[Column1]])</f>
        <v/>
      </c>
      <c r="D2654" t="inlineStr">
        <is>
          <t>Cobalt@COBALT</t>
        </is>
      </c>
      <c r="E2654" t="n">
        <v>1079</v>
      </c>
      <c r="F2654" t="n">
        <v>0</v>
      </c>
      <c r="G2654">
        <f>LEFT(FOC[[#This Row],[combo]],FIND("@",FOC[[#This Row],[combo]])-1)</f>
        <v/>
      </c>
    </row>
    <row r="2655">
      <c r="A2655" t="inlineStr">
        <is>
          <t>PKGK24VE0004270A</t>
        </is>
      </c>
      <c r="B2655" t="inlineStr">
        <is>
          <t>Z</t>
        </is>
      </c>
      <c r="C2655">
        <f>FOC[[#This Row],[ppo_no]]&amp;FOC[[#This Row],[usage]]&amp;IFERROR(VALUE(FOC[[#This Row],[Column1]]),FOC[[#This Row],[Column1]])</f>
        <v/>
      </c>
      <c r="D2655" t="inlineStr">
        <is>
          <t>White2@white2</t>
        </is>
      </c>
      <c r="E2655" t="n">
        <v>30</v>
      </c>
      <c r="F2655" t="n">
        <v>0</v>
      </c>
      <c r="G2655">
        <f>LEFT(FOC[[#This Row],[combo]],FIND("@",FOC[[#This Row],[combo]])-1)</f>
        <v/>
      </c>
    </row>
    <row r="2656">
      <c r="A2656" t="inlineStr">
        <is>
          <t>PKGK24VE0004276A</t>
        </is>
      </c>
      <c r="B2656" t="inlineStr">
        <is>
          <t>Z</t>
        </is>
      </c>
      <c r="C2656">
        <f>FOC[[#This Row],[ppo_no]]&amp;FOC[[#This Row],[usage]]&amp;IFERROR(VALUE(FOC[[#This Row],[Column1]]),FOC[[#This Row],[Column1]])</f>
        <v/>
      </c>
      <c r="D2656" t="inlineStr">
        <is>
          <t>Cobalt@COBALT</t>
        </is>
      </c>
      <c r="E2656" t="n">
        <v>29</v>
      </c>
      <c r="F2656" t="n">
        <v>0</v>
      </c>
      <c r="G2656">
        <f>LEFT(FOC[[#This Row],[combo]],FIND("@",FOC[[#This Row],[combo]])-1)</f>
        <v/>
      </c>
    </row>
    <row r="2657">
      <c r="A2657" t="inlineStr">
        <is>
          <t>PKGK24VE0004771A</t>
        </is>
      </c>
      <c r="B2657" t="inlineStr">
        <is>
          <t>Z</t>
        </is>
      </c>
      <c r="C2657">
        <f>FOC[[#This Row],[ppo_no]]&amp;FOC[[#This Row],[usage]]&amp;IFERROR(VALUE(FOC[[#This Row],[Column1]]),FOC[[#This Row],[Column1]])</f>
        <v/>
      </c>
      <c r="D2657" t="inlineStr">
        <is>
          <t>250@White</t>
        </is>
      </c>
      <c r="E2657" t="n">
        <v>721</v>
      </c>
      <c r="F2657" t="n">
        <v>41</v>
      </c>
      <c r="G2657">
        <f>LEFT(FOC[[#This Row],[combo]],FIND("@",FOC[[#This Row],[combo]])-1)</f>
        <v/>
      </c>
    </row>
    <row r="2658">
      <c r="A2658" t="inlineStr">
        <is>
          <t>PKGK24VE0004767A</t>
        </is>
      </c>
      <c r="B2658" t="inlineStr">
        <is>
          <t>B</t>
        </is>
      </c>
      <c r="C2658">
        <f>FOC[[#This Row],[ppo_no]]&amp;FOC[[#This Row],[usage]]&amp;IFERROR(VALUE(FOC[[#This Row],[Column1]]),FOC[[#This Row],[Column1]])</f>
        <v/>
      </c>
      <c r="D2658" t="inlineStr">
        <is>
          <t>440@Navy</t>
        </is>
      </c>
      <c r="E2658" t="n">
        <v>2889</v>
      </c>
      <c r="F2658" t="n">
        <v>0</v>
      </c>
      <c r="G2658">
        <f>LEFT(FOC[[#This Row],[combo]],FIND("@",FOC[[#This Row],[combo]])-1)</f>
        <v/>
      </c>
    </row>
    <row r="2659">
      <c r="A2659" t="inlineStr">
        <is>
          <t>PKGK24VE0004661A</t>
        </is>
      </c>
      <c r="B2659" t="inlineStr">
        <is>
          <t>B</t>
        </is>
      </c>
      <c r="C2659">
        <f>FOC[[#This Row],[ppo_no]]&amp;FOC[[#This Row],[usage]]&amp;IFERROR(VALUE(FOC[[#This Row],[Column1]]),FOC[[#This Row],[Column1]])</f>
        <v/>
      </c>
      <c r="D2659" t="inlineStr">
        <is>
          <t>STONE@STONE</t>
        </is>
      </c>
      <c r="E2659" t="n">
        <v>528</v>
      </c>
      <c r="F2659" t="n">
        <v>17</v>
      </c>
      <c r="G2659">
        <f>LEFT(FOC[[#This Row],[combo]],FIND("@",FOC[[#This Row],[combo]])-1)</f>
        <v/>
      </c>
    </row>
    <row r="2660">
      <c r="A2660" t="inlineStr">
        <is>
          <t>PKGK24VE0004767A</t>
        </is>
      </c>
      <c r="B2660" t="inlineStr">
        <is>
          <t>M1</t>
        </is>
      </c>
      <c r="C2660">
        <f>FOC[[#This Row],[ppo_no]]&amp;FOC[[#This Row],[usage]]&amp;IFERROR(VALUE(FOC[[#This Row],[Column1]]),FOC[[#This Row],[Column1]])</f>
        <v/>
      </c>
      <c r="D2660" t="inlineStr">
        <is>
          <t>440@Navy</t>
        </is>
      </c>
      <c r="E2660" t="n">
        <v>46</v>
      </c>
      <c r="F2660" t="n">
        <v>0</v>
      </c>
      <c r="G2660">
        <f>LEFT(FOC[[#This Row],[combo]],FIND("@",FOC[[#This Row],[combo]])-1)</f>
        <v/>
      </c>
    </row>
    <row r="2661">
      <c r="A2661" t="inlineStr">
        <is>
          <t>PKGK24VE0004661A</t>
        </is>
      </c>
      <c r="B2661" t="inlineStr">
        <is>
          <t>M1</t>
        </is>
      </c>
      <c r="C2661">
        <f>FOC[[#This Row],[ppo_no]]&amp;FOC[[#This Row],[usage]]&amp;IFERROR(VALUE(FOC[[#This Row],[Column1]]),FOC[[#This Row],[Column1]])</f>
        <v/>
      </c>
      <c r="D2661" t="inlineStr">
        <is>
          <t>STONE@STONE</t>
        </is>
      </c>
      <c r="E2661" t="n">
        <v>100</v>
      </c>
      <c r="F2661" t="n">
        <v>4.5</v>
      </c>
      <c r="G2661">
        <f>LEFT(FOC[[#This Row],[combo]],FIND("@",FOC[[#This Row],[combo]])-1)</f>
        <v/>
      </c>
    </row>
    <row r="2662">
      <c r="A2662" t="inlineStr">
        <is>
          <t>PKGK24VE0004767A</t>
        </is>
      </c>
      <c r="B2662" t="inlineStr">
        <is>
          <t>O</t>
        </is>
      </c>
      <c r="C2662">
        <f>FOC[[#This Row],[ppo_no]]&amp;FOC[[#This Row],[usage]]&amp;IFERROR(VALUE(FOC[[#This Row],[Column1]]),FOC[[#This Row],[Column1]])</f>
        <v/>
      </c>
      <c r="D2662" t="inlineStr">
        <is>
          <t>440@Navy</t>
        </is>
      </c>
      <c r="E2662" t="n">
        <v>2307</v>
      </c>
      <c r="F2662" t="n">
        <v>0</v>
      </c>
      <c r="G2662">
        <f>LEFT(FOC[[#This Row],[combo]],FIND("@",FOC[[#This Row],[combo]])-1)</f>
        <v/>
      </c>
    </row>
    <row r="2663">
      <c r="A2663" t="inlineStr">
        <is>
          <t>PKGK24VE0004775A</t>
        </is>
      </c>
      <c r="B2663" t="inlineStr">
        <is>
          <t>Y</t>
        </is>
      </c>
      <c r="C2663">
        <f>FOC[[#This Row],[ppo_no]]&amp;FOC[[#This Row],[usage]]&amp;IFERROR(VALUE(FOC[[#This Row],[Column1]]),FOC[[#This Row],[Column1]])</f>
        <v/>
      </c>
      <c r="D2663" t="inlineStr">
        <is>
          <t>440@BLUE</t>
        </is>
      </c>
      <c r="E2663" t="n">
        <v>2403</v>
      </c>
      <c r="F2663" t="n">
        <v>9</v>
      </c>
      <c r="G2663">
        <f>LEFT(FOC[[#This Row],[combo]],FIND("@",FOC[[#This Row],[combo]])-1)</f>
        <v/>
      </c>
    </row>
    <row r="2664">
      <c r="A2664" t="inlineStr">
        <is>
          <t>PKGK24VE0004767A</t>
        </is>
      </c>
      <c r="B2664" t="inlineStr">
        <is>
          <t>Z</t>
        </is>
      </c>
      <c r="C2664">
        <f>FOC[[#This Row],[ppo_no]]&amp;FOC[[#This Row],[usage]]&amp;IFERROR(VALUE(FOC[[#This Row],[Column1]]),FOC[[#This Row],[Column1]])</f>
        <v/>
      </c>
      <c r="D2664" t="inlineStr">
        <is>
          <t>440@Navy</t>
        </is>
      </c>
      <c r="E2664" t="n">
        <v>2275</v>
      </c>
      <c r="F2664" t="n">
        <v>27</v>
      </c>
      <c r="G2664">
        <f>LEFT(FOC[[#This Row],[combo]],FIND("@",FOC[[#This Row],[combo]])-1)</f>
        <v/>
      </c>
    </row>
    <row r="2665">
      <c r="A2665" t="inlineStr">
        <is>
          <t>PKGK24VE0004301A</t>
        </is>
      </c>
      <c r="B2665" t="inlineStr">
        <is>
          <t>O</t>
        </is>
      </c>
      <c r="C2665">
        <f>FOC[[#This Row],[ppo_no]]&amp;FOC[[#This Row],[usage]]&amp;IFERROR(VALUE(FOC[[#This Row],[Column1]]),FOC[[#This Row],[Column1]])</f>
        <v/>
      </c>
      <c r="D2665" t="inlineStr">
        <is>
          <t>Cobalt@COBALT</t>
        </is>
      </c>
      <c r="E2665" t="n">
        <v>557</v>
      </c>
      <c r="F2665" t="n">
        <v>0</v>
      </c>
      <c r="G2665">
        <f>LEFT(FOC[[#This Row],[combo]],FIND("@",FOC[[#This Row],[combo]])-1)</f>
        <v/>
      </c>
    </row>
    <row r="2666">
      <c r="A2666" t="inlineStr">
        <is>
          <t>PKGK24VE0004301A</t>
        </is>
      </c>
      <c r="B2666" t="inlineStr">
        <is>
          <t>Z</t>
        </is>
      </c>
      <c r="C2666">
        <f>FOC[[#This Row],[ppo_no]]&amp;FOC[[#This Row],[usage]]&amp;IFERROR(VALUE(FOC[[#This Row],[Column1]]),FOC[[#This Row],[Column1]])</f>
        <v/>
      </c>
      <c r="D2666" t="inlineStr">
        <is>
          <t>Seagreen@SEAGREEN</t>
        </is>
      </c>
      <c r="E2666" t="n">
        <v>28</v>
      </c>
      <c r="F2666" t="n">
        <v>0</v>
      </c>
      <c r="G2666">
        <f>LEFT(FOC[[#This Row],[combo]],FIND("@",FOC[[#This Row],[combo]])-1)</f>
        <v/>
      </c>
    </row>
    <row r="2667">
      <c r="A2667" t="inlineStr">
        <is>
          <t>PKGK24VE0004301A</t>
        </is>
      </c>
      <c r="B2667" t="inlineStr">
        <is>
          <t>Z</t>
        </is>
      </c>
      <c r="C2667">
        <f>FOC[[#This Row],[ppo_no]]&amp;FOC[[#This Row],[usage]]&amp;IFERROR(VALUE(FOC[[#This Row],[Column1]]),FOC[[#This Row],[Column1]])</f>
        <v/>
      </c>
      <c r="D2667" t="inlineStr">
        <is>
          <t>Black@BLACK</t>
        </is>
      </c>
      <c r="E2667" t="n">
        <v>75</v>
      </c>
      <c r="F2667" t="n">
        <v>0</v>
      </c>
      <c r="G2667">
        <f>LEFT(FOC[[#This Row],[combo]],FIND("@",FOC[[#This Row],[combo]])-1)</f>
        <v/>
      </c>
    </row>
    <row r="2668">
      <c r="A2668" t="inlineStr">
        <is>
          <t>PKGK24VE0004301A</t>
        </is>
      </c>
      <c r="B2668" t="inlineStr">
        <is>
          <t>Z</t>
        </is>
      </c>
      <c r="C2668">
        <f>FOC[[#This Row],[ppo_no]]&amp;FOC[[#This Row],[usage]]&amp;IFERROR(VALUE(FOC[[#This Row],[Column1]]),FOC[[#This Row],[Column1]])</f>
        <v/>
      </c>
      <c r="D2668" t="inlineStr">
        <is>
          <t>Bordeaux@BORDEAUX</t>
        </is>
      </c>
      <c r="E2668" t="n">
        <v>28</v>
      </c>
      <c r="F2668" t="n">
        <v>0</v>
      </c>
      <c r="G2668">
        <f>LEFT(FOC[[#This Row],[combo]],FIND("@",FOC[[#This Row],[combo]])-1)</f>
        <v/>
      </c>
    </row>
    <row r="2669">
      <c r="A2669" t="inlineStr">
        <is>
          <t>PKGK24VE0004302A</t>
        </is>
      </c>
      <c r="B2669" t="inlineStr">
        <is>
          <t>Z</t>
        </is>
      </c>
      <c r="C2669">
        <f>FOC[[#This Row],[ppo_no]]&amp;FOC[[#This Row],[usage]]&amp;IFERROR(VALUE(FOC[[#This Row],[Column1]]),FOC[[#This Row],[Column1]])</f>
        <v/>
      </c>
      <c r="D2669" t="inlineStr">
        <is>
          <t>Seagreen@SEAGREEN</t>
        </is>
      </c>
      <c r="E2669" t="n">
        <v>38</v>
      </c>
      <c r="F2669" t="n">
        <v>0</v>
      </c>
      <c r="G2669">
        <f>LEFT(FOC[[#This Row],[combo]],FIND("@",FOC[[#This Row],[combo]])-1)</f>
        <v/>
      </c>
    </row>
    <row r="2670">
      <c r="A2670" t="inlineStr">
        <is>
          <t>PKGK24VE0004767B</t>
        </is>
      </c>
      <c r="B2670" t="inlineStr">
        <is>
          <t>B</t>
        </is>
      </c>
      <c r="C2670">
        <f>FOC[[#This Row],[ppo_no]]&amp;FOC[[#This Row],[usage]]&amp;IFERROR(VALUE(FOC[[#This Row],[Column1]]),FOC[[#This Row],[Column1]])</f>
        <v/>
      </c>
      <c r="D2670" t="inlineStr">
        <is>
          <t>802@Terracotta</t>
        </is>
      </c>
      <c r="E2670" t="n">
        <v>1631.5</v>
      </c>
      <c r="F2670" t="n">
        <v>0</v>
      </c>
      <c r="G2670">
        <f>LEFT(FOC[[#This Row],[combo]],FIND("@",FOC[[#This Row],[combo]])-1)</f>
        <v/>
      </c>
    </row>
    <row r="2671">
      <c r="A2671" t="inlineStr">
        <is>
          <t>PKGK24VE0004767B</t>
        </is>
      </c>
      <c r="B2671" t="inlineStr">
        <is>
          <t>Z</t>
        </is>
      </c>
      <c r="C2671">
        <f>FOC[[#This Row],[ppo_no]]&amp;FOC[[#This Row],[usage]]&amp;IFERROR(VALUE(FOC[[#This Row],[Column1]]),FOC[[#This Row],[Column1]])</f>
        <v/>
      </c>
      <c r="D2671" t="inlineStr">
        <is>
          <t>802@Terracotta</t>
        </is>
      </c>
      <c r="E2671" t="n">
        <v>1318</v>
      </c>
      <c r="F2671" t="n">
        <v>9</v>
      </c>
      <c r="G2671">
        <f>LEFT(FOC[[#This Row],[combo]],FIND("@",FOC[[#This Row],[combo]])-1)</f>
        <v/>
      </c>
    </row>
    <row r="2672">
      <c r="A2672" t="inlineStr">
        <is>
          <t>PKGK24VE0004271A</t>
        </is>
      </c>
      <c r="B2672" t="inlineStr">
        <is>
          <t>Z</t>
        </is>
      </c>
      <c r="C2672">
        <f>FOC[[#This Row],[ppo_no]]&amp;FOC[[#This Row],[usage]]&amp;IFERROR(VALUE(FOC[[#This Row],[Column1]]),FOC[[#This Row],[Column1]])</f>
        <v/>
      </c>
      <c r="D2672" t="inlineStr">
        <is>
          <t>Firered@FIRERED</t>
        </is>
      </c>
      <c r="E2672" t="n">
        <v>29</v>
      </c>
      <c r="F2672" t="n">
        <v>0</v>
      </c>
      <c r="G2672">
        <f>LEFT(FOC[[#This Row],[combo]],FIND("@",FOC[[#This Row],[combo]])-1)</f>
        <v/>
      </c>
    </row>
    <row r="2673">
      <c r="A2673" t="inlineStr">
        <is>
          <t>PKGK24VE0003915A</t>
        </is>
      </c>
      <c r="B2673" t="inlineStr">
        <is>
          <t>O</t>
        </is>
      </c>
      <c r="C2673">
        <f>FOC[[#This Row],[ppo_no]]&amp;FOC[[#This Row],[usage]]&amp;IFERROR(VALUE(FOC[[#This Row],[Column1]]),FOC[[#This Row],[Column1]])</f>
        <v/>
      </c>
      <c r="D2673" t="inlineStr">
        <is>
          <t>White2@white2</t>
        </is>
      </c>
      <c r="E2673" t="n">
        <v>1038</v>
      </c>
      <c r="F2673" t="n">
        <v>0</v>
      </c>
      <c r="G2673">
        <f>LEFT(FOC[[#This Row],[combo]],FIND("@",FOC[[#This Row],[combo]])-1)</f>
        <v/>
      </c>
    </row>
    <row r="2674">
      <c r="A2674" t="inlineStr">
        <is>
          <t>PKGK24VE0003937A</t>
        </is>
      </c>
      <c r="B2674" t="inlineStr">
        <is>
          <t>F</t>
        </is>
      </c>
      <c r="C2674">
        <f>FOC[[#This Row],[ppo_no]]&amp;FOC[[#This Row],[usage]]&amp;IFERROR(VALUE(FOC[[#This Row],[Column1]]),FOC[[#This Row],[Column1]])</f>
        <v/>
      </c>
      <c r="D2674" t="inlineStr">
        <is>
          <t>Black@BLACK</t>
        </is>
      </c>
      <c r="E2674" t="n">
        <v>1087</v>
      </c>
      <c r="F2674" t="n">
        <v>0</v>
      </c>
      <c r="G2674">
        <f>LEFT(FOC[[#This Row],[combo]],FIND("@",FOC[[#This Row],[combo]])-1)</f>
        <v/>
      </c>
    </row>
    <row r="2675">
      <c r="A2675" t="inlineStr">
        <is>
          <t>PKGK24VE0003915A</t>
        </is>
      </c>
      <c r="B2675" t="inlineStr">
        <is>
          <t>Z</t>
        </is>
      </c>
      <c r="C2675">
        <f>FOC[[#This Row],[ppo_no]]&amp;FOC[[#This Row],[usage]]&amp;IFERROR(VALUE(FOC[[#This Row],[Column1]]),FOC[[#This Row],[Column1]])</f>
        <v/>
      </c>
      <c r="D2675" t="inlineStr">
        <is>
          <t>Mudgreen@Mudgreen</t>
        </is>
      </c>
      <c r="E2675" t="n">
        <v>36</v>
      </c>
      <c r="F2675" t="n">
        <v>0</v>
      </c>
      <c r="G2675">
        <f>LEFT(FOC[[#This Row],[combo]],FIND("@",FOC[[#This Row],[combo]])-1)</f>
        <v/>
      </c>
    </row>
    <row r="2676">
      <c r="A2676" t="inlineStr">
        <is>
          <t>PKGK24VE0003937A</t>
        </is>
      </c>
      <c r="B2676" t="inlineStr">
        <is>
          <t>B</t>
        </is>
      </c>
      <c r="C2676">
        <f>FOC[[#This Row],[ppo_no]]&amp;FOC[[#This Row],[usage]]&amp;IFERROR(VALUE(FOC[[#This Row],[Column1]]),FOC[[#This Row],[Column1]])</f>
        <v/>
      </c>
      <c r="D2676" t="inlineStr">
        <is>
          <t>Black@BLACK</t>
        </is>
      </c>
      <c r="E2676" t="n">
        <v>367</v>
      </c>
      <c r="F2676" t="n">
        <v>0</v>
      </c>
      <c r="G2676">
        <f>LEFT(FOC[[#This Row],[combo]],FIND("@",FOC[[#This Row],[combo]])-1)</f>
        <v/>
      </c>
    </row>
    <row r="2677">
      <c r="A2677" t="inlineStr">
        <is>
          <t>PKGK24VE0003937A</t>
        </is>
      </c>
      <c r="B2677" t="inlineStr">
        <is>
          <t>Z</t>
        </is>
      </c>
      <c r="C2677">
        <f>FOC[[#This Row],[ppo_no]]&amp;FOC[[#This Row],[usage]]&amp;IFERROR(VALUE(FOC[[#This Row],[Column1]]),FOC[[#This Row],[Column1]])</f>
        <v/>
      </c>
      <c r="D2677" t="inlineStr">
        <is>
          <t>White2@white2</t>
        </is>
      </c>
      <c r="E2677" t="n">
        <v>28</v>
      </c>
      <c r="F2677" t="n">
        <v>0</v>
      </c>
      <c r="G2677">
        <f>LEFT(FOC[[#This Row],[combo]],FIND("@",FOC[[#This Row],[combo]])-1)</f>
        <v/>
      </c>
    </row>
    <row r="2678">
      <c r="A2678" t="inlineStr">
        <is>
          <t>PKGK24VE0003937A</t>
        </is>
      </c>
      <c r="B2678" t="inlineStr">
        <is>
          <t>O</t>
        </is>
      </c>
      <c r="C2678">
        <f>FOC[[#This Row],[ppo_no]]&amp;FOC[[#This Row],[usage]]&amp;IFERROR(VALUE(FOC[[#This Row],[Column1]]),FOC[[#This Row],[Column1]])</f>
        <v/>
      </c>
      <c r="D2678" t="inlineStr">
        <is>
          <t>Bordeaux@BORDEAUX</t>
        </is>
      </c>
      <c r="E2678" t="n">
        <v>547</v>
      </c>
      <c r="F2678" t="n">
        <v>0</v>
      </c>
      <c r="G2678">
        <f>LEFT(FOC[[#This Row],[combo]],FIND("@",FOC[[#This Row],[combo]])-1)</f>
        <v/>
      </c>
    </row>
    <row r="2679">
      <c r="A2679" t="inlineStr">
        <is>
          <t>PKGK24VE0003937A</t>
        </is>
      </c>
      <c r="B2679" t="inlineStr">
        <is>
          <t>F</t>
        </is>
      </c>
      <c r="C2679">
        <f>FOC[[#This Row],[ppo_no]]&amp;FOC[[#This Row],[usage]]&amp;IFERROR(VALUE(FOC[[#This Row],[Column1]]),FOC[[#This Row],[Column1]])</f>
        <v/>
      </c>
      <c r="D2679" t="inlineStr">
        <is>
          <t>White2@white2</t>
        </is>
      </c>
      <c r="E2679" t="n">
        <v>1065</v>
      </c>
      <c r="F2679" t="n">
        <v>0</v>
      </c>
      <c r="G2679">
        <f>LEFT(FOC[[#This Row],[combo]],FIND("@",FOC[[#This Row],[combo]])-1)</f>
        <v/>
      </c>
    </row>
    <row r="2680">
      <c r="A2680" t="inlineStr">
        <is>
          <t>PKGK24VE0004767B</t>
        </is>
      </c>
      <c r="B2680" t="inlineStr">
        <is>
          <t>M1</t>
        </is>
      </c>
      <c r="C2680">
        <f>FOC[[#This Row],[ppo_no]]&amp;FOC[[#This Row],[usage]]&amp;IFERROR(VALUE(FOC[[#This Row],[Column1]]),FOC[[#This Row],[Column1]])</f>
        <v/>
      </c>
      <c r="D2680" t="inlineStr">
        <is>
          <t>802@Terracotta</t>
        </is>
      </c>
      <c r="E2680" t="n">
        <v>35.5</v>
      </c>
      <c r="F2680" t="n">
        <v>4</v>
      </c>
      <c r="G2680">
        <f>LEFT(FOC[[#This Row],[combo]],FIND("@",FOC[[#This Row],[combo]])-1)</f>
        <v/>
      </c>
    </row>
    <row r="2681">
      <c r="A2681" t="inlineStr">
        <is>
          <t>PKGK24VE0004767B</t>
        </is>
      </c>
      <c r="B2681" t="inlineStr">
        <is>
          <t>O</t>
        </is>
      </c>
      <c r="C2681">
        <f>FOC[[#This Row],[ppo_no]]&amp;FOC[[#This Row],[usage]]&amp;IFERROR(VALUE(FOC[[#This Row],[Column1]]),FOC[[#This Row],[Column1]])</f>
        <v/>
      </c>
      <c r="D2681" t="inlineStr">
        <is>
          <t>802@Terracotta</t>
        </is>
      </c>
      <c r="E2681" t="n">
        <v>1328</v>
      </c>
      <c r="F2681" t="n">
        <v>0</v>
      </c>
      <c r="G2681">
        <f>LEFT(FOC[[#This Row],[combo]],FIND("@",FOC[[#This Row],[combo]])-1)</f>
        <v/>
      </c>
    </row>
    <row r="2682">
      <c r="A2682" t="inlineStr">
        <is>
          <t>PKGK24VE0003937A</t>
        </is>
      </c>
      <c r="B2682" t="inlineStr">
        <is>
          <t>O</t>
        </is>
      </c>
      <c r="C2682">
        <f>FOC[[#This Row],[ppo_no]]&amp;FOC[[#This Row],[usage]]&amp;IFERROR(VALUE(FOC[[#This Row],[Column1]]),FOC[[#This Row],[Column1]])</f>
        <v/>
      </c>
      <c r="D2682" t="inlineStr">
        <is>
          <t>Black@BLACK</t>
        </is>
      </c>
      <c r="E2682" t="n">
        <v>544</v>
      </c>
      <c r="F2682" t="n">
        <v>0</v>
      </c>
      <c r="G2682">
        <f>LEFT(FOC[[#This Row],[combo]],FIND("@",FOC[[#This Row],[combo]])-1)</f>
        <v/>
      </c>
    </row>
    <row r="2683">
      <c r="A2683" t="inlineStr">
        <is>
          <t>PKGK24VE0004301A</t>
        </is>
      </c>
      <c r="B2683" t="inlineStr">
        <is>
          <t>B</t>
        </is>
      </c>
      <c r="C2683">
        <f>FOC[[#This Row],[ppo_no]]&amp;FOC[[#This Row],[usage]]&amp;IFERROR(VALUE(FOC[[#This Row],[Column1]]),FOC[[#This Row],[Column1]])</f>
        <v/>
      </c>
      <c r="D2683" t="inlineStr">
        <is>
          <t>Black@BLACK</t>
        </is>
      </c>
      <c r="E2683" t="n">
        <v>748</v>
      </c>
      <c r="F2683" t="n">
        <v>2</v>
      </c>
      <c r="G2683">
        <f>LEFT(FOC[[#This Row],[combo]],FIND("@",FOC[[#This Row],[combo]])-1)</f>
        <v/>
      </c>
    </row>
    <row r="2684">
      <c r="A2684" t="inlineStr">
        <is>
          <t>PKGK24VE0004301A</t>
        </is>
      </c>
      <c r="B2684" t="inlineStr">
        <is>
          <t>B</t>
        </is>
      </c>
      <c r="C2684">
        <f>FOC[[#This Row],[ppo_no]]&amp;FOC[[#This Row],[usage]]&amp;IFERROR(VALUE(FOC[[#This Row],[Column1]]),FOC[[#This Row],[Column1]])</f>
        <v/>
      </c>
      <c r="D2684" t="inlineStr">
        <is>
          <t>White2@white2</t>
        </is>
      </c>
      <c r="E2684" t="n">
        <v>369</v>
      </c>
      <c r="F2684" t="n">
        <v>0</v>
      </c>
      <c r="G2684">
        <f>LEFT(FOC[[#This Row],[combo]],FIND("@",FOC[[#This Row],[combo]])-1)</f>
        <v/>
      </c>
    </row>
    <row r="2685">
      <c r="A2685" t="inlineStr">
        <is>
          <t>PKGK24VE0004301A</t>
        </is>
      </c>
      <c r="B2685" t="inlineStr">
        <is>
          <t>Z</t>
        </is>
      </c>
      <c r="C2685">
        <f>FOC[[#This Row],[ppo_no]]&amp;FOC[[#This Row],[usage]]&amp;IFERROR(VALUE(FOC[[#This Row],[Column1]]),FOC[[#This Row],[Column1]])</f>
        <v/>
      </c>
      <c r="D2685" t="inlineStr">
        <is>
          <t>White2@white2</t>
        </is>
      </c>
      <c r="E2685" t="n">
        <v>36</v>
      </c>
      <c r="F2685" t="n">
        <v>0</v>
      </c>
      <c r="G2685">
        <f>LEFT(FOC[[#This Row],[combo]],FIND("@",FOC[[#This Row],[combo]])-1)</f>
        <v/>
      </c>
    </row>
    <row r="2686">
      <c r="A2686" t="inlineStr">
        <is>
          <t>PKGK24VE0004270A</t>
        </is>
      </c>
      <c r="B2686" t="inlineStr">
        <is>
          <t>Z</t>
        </is>
      </c>
      <c r="C2686">
        <f>FOC[[#This Row],[ppo_no]]&amp;FOC[[#This Row],[usage]]&amp;IFERROR(VALUE(FOC[[#This Row],[Column1]]),FOC[[#This Row],[Column1]])</f>
        <v/>
      </c>
      <c r="D2686" t="inlineStr">
        <is>
          <t>Black@BLACK</t>
        </is>
      </c>
      <c r="E2686" t="n">
        <v>121</v>
      </c>
      <c r="F2686" t="n">
        <v>0</v>
      </c>
      <c r="G2686">
        <f>LEFT(FOC[[#This Row],[combo]],FIND("@",FOC[[#This Row],[combo]])-1)</f>
        <v/>
      </c>
    </row>
    <row r="2687">
      <c r="A2687" t="inlineStr">
        <is>
          <t>PKGK24VE0004270A</t>
        </is>
      </c>
      <c r="B2687" t="inlineStr">
        <is>
          <t>Z</t>
        </is>
      </c>
      <c r="C2687">
        <f>FOC[[#This Row],[ppo_no]]&amp;FOC[[#This Row],[usage]]&amp;IFERROR(VALUE(FOC[[#This Row],[Column1]]),FOC[[#This Row],[Column1]])</f>
        <v/>
      </c>
      <c r="D2687" t="inlineStr">
        <is>
          <t>navy2@NAVY 2</t>
        </is>
      </c>
      <c r="E2687" t="n">
        <v>51</v>
      </c>
      <c r="F2687" t="n">
        <v>0</v>
      </c>
      <c r="G2687">
        <f>LEFT(FOC[[#This Row],[combo]],FIND("@",FOC[[#This Row],[combo]])-1)</f>
        <v/>
      </c>
    </row>
    <row r="2688">
      <c r="A2688" t="inlineStr">
        <is>
          <t>PKGK24VE0004276A</t>
        </is>
      </c>
      <c r="B2688" t="inlineStr">
        <is>
          <t>Z</t>
        </is>
      </c>
      <c r="C2688">
        <f>FOC[[#This Row],[ppo_no]]&amp;FOC[[#This Row],[usage]]&amp;IFERROR(VALUE(FOC[[#This Row],[Column1]]),FOC[[#This Row],[Column1]])</f>
        <v/>
      </c>
      <c r="D2688" t="inlineStr">
        <is>
          <t>Navy2@NAVY 2</t>
        </is>
      </c>
      <c r="E2688" t="n">
        <v>28</v>
      </c>
      <c r="F2688" t="n">
        <v>0</v>
      </c>
      <c r="G2688">
        <f>LEFT(FOC[[#This Row],[combo]],FIND("@",FOC[[#This Row],[combo]])-1)</f>
        <v/>
      </c>
    </row>
    <row r="2689">
      <c r="A2689" t="inlineStr">
        <is>
          <t>PKGK24VE0004276A</t>
        </is>
      </c>
      <c r="B2689" t="inlineStr">
        <is>
          <t>Z</t>
        </is>
      </c>
      <c r="C2689">
        <f>FOC[[#This Row],[ppo_no]]&amp;FOC[[#This Row],[usage]]&amp;IFERROR(VALUE(FOC[[#This Row],[Column1]]),FOC[[#This Row],[Column1]])</f>
        <v/>
      </c>
      <c r="D2689" t="inlineStr">
        <is>
          <t>Black@BLACK</t>
        </is>
      </c>
      <c r="E2689" t="n">
        <v>39</v>
      </c>
      <c r="F2689" t="n">
        <v>0</v>
      </c>
      <c r="G2689">
        <f>LEFT(FOC[[#This Row],[combo]],FIND("@",FOC[[#This Row],[combo]])-1)</f>
        <v/>
      </c>
    </row>
    <row r="2690">
      <c r="A2690" t="inlineStr">
        <is>
          <t>PKGK24VE0004302A</t>
        </is>
      </c>
      <c r="B2690" t="inlineStr">
        <is>
          <t>Z</t>
        </is>
      </c>
      <c r="C2690">
        <f>FOC[[#This Row],[ppo_no]]&amp;FOC[[#This Row],[usage]]&amp;IFERROR(VALUE(FOC[[#This Row],[Column1]]),FOC[[#This Row],[Column1]])</f>
        <v/>
      </c>
      <c r="D2690" t="inlineStr">
        <is>
          <t>Navy2@NAVY 2</t>
        </is>
      </c>
      <c r="E2690" t="n">
        <v>29</v>
      </c>
      <c r="F2690" t="n">
        <v>0</v>
      </c>
      <c r="G2690">
        <f>LEFT(FOC[[#This Row],[combo]],FIND("@",FOC[[#This Row],[combo]])-1)</f>
        <v/>
      </c>
    </row>
    <row r="2691">
      <c r="A2691" t="inlineStr">
        <is>
          <t>PKGK24VE0003937A</t>
        </is>
      </c>
      <c r="B2691" t="inlineStr">
        <is>
          <t>B</t>
        </is>
      </c>
      <c r="C2691">
        <f>FOC[[#This Row],[ppo_no]]&amp;FOC[[#This Row],[usage]]&amp;IFERROR(VALUE(FOC[[#This Row],[Column1]]),FOC[[#This Row],[Column1]])</f>
        <v/>
      </c>
      <c r="D2691" t="inlineStr">
        <is>
          <t>Bordeaux@BORDEAUX</t>
        </is>
      </c>
      <c r="E2691" t="n">
        <v>370.5</v>
      </c>
      <c r="F2691" t="n">
        <v>0</v>
      </c>
      <c r="G2691">
        <f>LEFT(FOC[[#This Row],[combo]],FIND("@",FOC[[#This Row],[combo]])-1)</f>
        <v/>
      </c>
    </row>
    <row r="2692">
      <c r="A2692" t="inlineStr">
        <is>
          <t>PKGK24VE0003937A</t>
        </is>
      </c>
      <c r="B2692" t="inlineStr">
        <is>
          <t>F</t>
        </is>
      </c>
      <c r="C2692">
        <f>FOC[[#This Row],[ppo_no]]&amp;FOC[[#This Row],[usage]]&amp;IFERROR(VALUE(FOC[[#This Row],[Column1]]),FOC[[#This Row],[Column1]])</f>
        <v/>
      </c>
      <c r="D2692" t="inlineStr">
        <is>
          <t>Ocean@OCEAN</t>
        </is>
      </c>
      <c r="E2692" t="n">
        <v>1108</v>
      </c>
      <c r="F2692" t="n">
        <v>0</v>
      </c>
      <c r="G2692">
        <f>LEFT(FOC[[#This Row],[combo]],FIND("@",FOC[[#This Row],[combo]])-1)</f>
        <v/>
      </c>
    </row>
    <row r="2693">
      <c r="A2693" t="inlineStr">
        <is>
          <t>PKGK24VE0003937A</t>
        </is>
      </c>
      <c r="B2693" t="inlineStr">
        <is>
          <t>O</t>
        </is>
      </c>
      <c r="C2693">
        <f>FOC[[#This Row],[ppo_no]]&amp;FOC[[#This Row],[usage]]&amp;IFERROR(VALUE(FOC[[#This Row],[Column1]]),FOC[[#This Row],[Column1]])</f>
        <v/>
      </c>
      <c r="D2693" t="inlineStr">
        <is>
          <t>Berry2@berry2</t>
        </is>
      </c>
      <c r="E2693" t="n">
        <v>530</v>
      </c>
      <c r="F2693" t="n">
        <v>0</v>
      </c>
      <c r="G2693">
        <f>LEFT(FOC[[#This Row],[combo]],FIND("@",FOC[[#This Row],[combo]])-1)</f>
        <v/>
      </c>
    </row>
    <row r="2694">
      <c r="A2694" t="inlineStr">
        <is>
          <t>PKGK24VE0004276A</t>
        </is>
      </c>
      <c r="B2694" t="inlineStr">
        <is>
          <t>O</t>
        </is>
      </c>
      <c r="C2694">
        <f>FOC[[#This Row],[ppo_no]]&amp;FOC[[#This Row],[usage]]&amp;IFERROR(VALUE(FOC[[#This Row],[Column1]]),FOC[[#This Row],[Column1]])</f>
        <v/>
      </c>
      <c r="D2694" t="inlineStr">
        <is>
          <t>royalblue2@royal2</t>
        </is>
      </c>
      <c r="E2694" t="n">
        <v>1066</v>
      </c>
      <c r="F2694" t="n">
        <v>0</v>
      </c>
      <c r="G2694">
        <f>LEFT(FOC[[#This Row],[combo]],FIND("@",FOC[[#This Row],[combo]])-1)</f>
        <v/>
      </c>
    </row>
    <row r="2695">
      <c r="A2695" t="inlineStr">
        <is>
          <t>PKGK24VE0004275A</t>
        </is>
      </c>
      <c r="B2695" t="inlineStr">
        <is>
          <t>O</t>
        </is>
      </c>
      <c r="C2695">
        <f>FOC[[#This Row],[ppo_no]]&amp;FOC[[#This Row],[usage]]&amp;IFERROR(VALUE(FOC[[#This Row],[Column1]]),FOC[[#This Row],[Column1]])</f>
        <v/>
      </c>
      <c r="D2695" t="inlineStr">
        <is>
          <t>Ocean@OCEAN</t>
        </is>
      </c>
      <c r="E2695" t="n">
        <v>635</v>
      </c>
      <c r="F2695" t="n">
        <v>0</v>
      </c>
      <c r="G2695">
        <f>LEFT(FOC[[#This Row],[combo]],FIND("@",FOC[[#This Row],[combo]])-1)</f>
        <v/>
      </c>
    </row>
    <row r="2696">
      <c r="A2696" t="inlineStr">
        <is>
          <t>PKGK24VE0004271A</t>
        </is>
      </c>
      <c r="B2696" t="inlineStr">
        <is>
          <t>O</t>
        </is>
      </c>
      <c r="C2696">
        <f>FOC[[#This Row],[ppo_no]]&amp;FOC[[#This Row],[usage]]&amp;IFERROR(VALUE(FOC[[#This Row],[Column1]]),FOC[[#This Row],[Column1]])</f>
        <v/>
      </c>
      <c r="D2696" t="inlineStr">
        <is>
          <t>royalblue2@ROYALBLUE2</t>
        </is>
      </c>
      <c r="E2696" t="n">
        <v>547</v>
      </c>
      <c r="F2696" t="n">
        <v>0</v>
      </c>
      <c r="G2696">
        <f>LEFT(FOC[[#This Row],[combo]],FIND("@",FOC[[#This Row],[combo]])-1)</f>
        <v/>
      </c>
    </row>
    <row r="2697">
      <c r="A2697" t="inlineStr">
        <is>
          <t>PKGK25VE0005240A</t>
        </is>
      </c>
      <c r="B2697" t="inlineStr">
        <is>
          <t>R</t>
        </is>
      </c>
      <c r="C2697">
        <f>FOC[[#This Row],[ppo_no]]&amp;FOC[[#This Row],[usage]]&amp;IFERROR(VALUE(FOC[[#This Row],[Column1]]),FOC[[#This Row],[Column1]])</f>
        <v/>
      </c>
      <c r="D2697" t="inlineStr">
        <is>
          <t>043@SWTW25016 Navy</t>
        </is>
      </c>
      <c r="E2697" t="n">
        <v>204</v>
      </c>
      <c r="F2697" t="n">
        <v>0</v>
      </c>
      <c r="G2697">
        <f>LEFT(FOC[[#This Row],[combo]],FIND("@",FOC[[#This Row],[combo]])-1)</f>
        <v/>
      </c>
    </row>
    <row r="2698">
      <c r="A2698" t="inlineStr">
        <is>
          <t>PKGK25VE0005240A</t>
        </is>
      </c>
      <c r="B2698" t="inlineStr">
        <is>
          <t>R</t>
        </is>
      </c>
      <c r="C2698">
        <f>FOC[[#This Row],[ppo_no]]&amp;FOC[[#This Row],[usage]]&amp;IFERROR(VALUE(FOC[[#This Row],[Column1]]),FOC[[#This Row],[Column1]])</f>
        <v/>
      </c>
      <c r="D2698" t="inlineStr">
        <is>
          <t>272@SWTW25016 Navy</t>
        </is>
      </c>
      <c r="E2698" t="n">
        <v>119</v>
      </c>
      <c r="F2698" t="n">
        <v>0</v>
      </c>
      <c r="G2698">
        <f>LEFT(FOC[[#This Row],[combo]],FIND("@",FOC[[#This Row],[combo]])-1)</f>
        <v/>
      </c>
    </row>
    <row r="2699">
      <c r="A2699" t="inlineStr">
        <is>
          <t>PKGK25VE0005240A</t>
        </is>
      </c>
      <c r="B2699" t="inlineStr">
        <is>
          <t>R</t>
        </is>
      </c>
      <c r="C2699">
        <f>FOC[[#This Row],[ppo_no]]&amp;FOC[[#This Row],[usage]]&amp;IFERROR(VALUE(FOC[[#This Row],[Column1]]),FOC[[#This Row],[Column1]])</f>
        <v/>
      </c>
      <c r="D2699" t="inlineStr">
        <is>
          <t>440@SWTW25016 Navy</t>
        </is>
      </c>
      <c r="E2699" t="n">
        <v>225.5</v>
      </c>
      <c r="F2699" t="n">
        <v>0</v>
      </c>
      <c r="G2699">
        <f>LEFT(FOC[[#This Row],[combo]],FIND("@",FOC[[#This Row],[combo]])-1)</f>
        <v/>
      </c>
    </row>
    <row r="2700">
      <c r="A2700" t="inlineStr">
        <is>
          <t>PKGK24VE0004301A</t>
        </is>
      </c>
      <c r="B2700" t="inlineStr">
        <is>
          <t>O</t>
        </is>
      </c>
      <c r="C2700">
        <f>FOC[[#This Row],[ppo_no]]&amp;FOC[[#This Row],[usage]]&amp;IFERROR(VALUE(FOC[[#This Row],[Column1]]),FOC[[#This Row],[Column1]])</f>
        <v/>
      </c>
      <c r="D2700" t="inlineStr">
        <is>
          <t>Ocean@OCEAN</t>
        </is>
      </c>
      <c r="E2700" t="n">
        <v>549</v>
      </c>
      <c r="F2700" t="n">
        <v>0</v>
      </c>
      <c r="G2700">
        <f>LEFT(FOC[[#This Row],[combo]],FIND("@",FOC[[#This Row],[combo]])-1)</f>
        <v/>
      </c>
    </row>
    <row r="2701">
      <c r="A2701" t="inlineStr">
        <is>
          <t>PKGK24VE0003942A</t>
        </is>
      </c>
      <c r="B2701" t="inlineStr">
        <is>
          <t>F</t>
        </is>
      </c>
      <c r="C2701">
        <f>FOC[[#This Row],[ppo_no]]&amp;FOC[[#This Row],[usage]]&amp;IFERROR(VALUE(FOC[[#This Row],[Column1]]),FOC[[#This Row],[Column1]])</f>
        <v/>
      </c>
      <c r="D2701" t="inlineStr">
        <is>
          <t>alkaliblue@Alkaliblue</t>
        </is>
      </c>
      <c r="E2701" t="n">
        <v>1096</v>
      </c>
      <c r="F2701" t="n">
        <v>0</v>
      </c>
      <c r="G2701">
        <f>LEFT(FOC[[#This Row],[combo]],FIND("@",FOC[[#This Row],[combo]])-1)</f>
        <v/>
      </c>
    </row>
    <row r="2702">
      <c r="A2702" t="inlineStr">
        <is>
          <t>PKGK24VE0003937A</t>
        </is>
      </c>
      <c r="B2702" t="inlineStr">
        <is>
          <t>Z</t>
        </is>
      </c>
      <c r="C2702">
        <f>FOC[[#This Row],[ppo_no]]&amp;FOC[[#This Row],[usage]]&amp;IFERROR(VALUE(FOC[[#This Row],[Column1]]),FOC[[#This Row],[Column1]])</f>
        <v/>
      </c>
      <c r="D2702" t="inlineStr">
        <is>
          <t>Black@BLACK</t>
        </is>
      </c>
      <c r="E2702" t="n">
        <v>28</v>
      </c>
      <c r="F2702" t="n">
        <v>0</v>
      </c>
      <c r="G2702">
        <f>LEFT(FOC[[#This Row],[combo]],FIND("@",FOC[[#This Row],[combo]])-1)</f>
        <v/>
      </c>
    </row>
    <row r="2703">
      <c r="A2703" t="inlineStr">
        <is>
          <t>PKGK24VE0004301A</t>
        </is>
      </c>
      <c r="B2703" t="inlineStr">
        <is>
          <t>B</t>
        </is>
      </c>
      <c r="C2703">
        <f>FOC[[#This Row],[ppo_no]]&amp;FOC[[#This Row],[usage]]&amp;IFERROR(VALUE(FOC[[#This Row],[Column1]]),FOC[[#This Row],[Column1]])</f>
        <v/>
      </c>
      <c r="D2703" t="inlineStr">
        <is>
          <t>Ocean@OCEAN</t>
        </is>
      </c>
      <c r="E2703" t="n">
        <v>335.5</v>
      </c>
      <c r="F2703" t="n">
        <v>3</v>
      </c>
      <c r="G2703">
        <f>LEFT(FOC[[#This Row],[combo]],FIND("@",FOC[[#This Row],[combo]])-1)</f>
        <v/>
      </c>
    </row>
    <row r="2704">
      <c r="A2704" t="inlineStr">
        <is>
          <t>PKGK24VE0003915A</t>
        </is>
      </c>
      <c r="B2704" t="inlineStr">
        <is>
          <t>Z</t>
        </is>
      </c>
      <c r="C2704">
        <f>FOC[[#This Row],[ppo_no]]&amp;FOC[[#This Row],[usage]]&amp;IFERROR(VALUE(FOC[[#This Row],[Column1]]),FOC[[#This Row],[Column1]])</f>
        <v/>
      </c>
      <c r="D2704" t="inlineStr">
        <is>
          <t>anthracite2@ANTHRACITE 2</t>
        </is>
      </c>
      <c r="E2704" t="n">
        <v>33</v>
      </c>
      <c r="F2704" t="n">
        <v>0</v>
      </c>
      <c r="G2704">
        <f>LEFT(FOC[[#This Row],[combo]],FIND("@",FOC[[#This Row],[combo]])-1)</f>
        <v/>
      </c>
    </row>
    <row r="2705">
      <c r="A2705" t="inlineStr">
        <is>
          <t>PKGK24VE0004303A</t>
        </is>
      </c>
      <c r="B2705" t="inlineStr">
        <is>
          <t>Z</t>
        </is>
      </c>
      <c r="C2705">
        <f>FOC[[#This Row],[ppo_no]]&amp;FOC[[#This Row],[usage]]&amp;IFERROR(VALUE(FOC[[#This Row],[Column1]]),FOC[[#This Row],[Column1]])</f>
        <v/>
      </c>
      <c r="D2705" t="inlineStr">
        <is>
          <t>Firered@FIRERED</t>
        </is>
      </c>
      <c r="E2705" t="n">
        <v>28</v>
      </c>
      <c r="F2705" t="n">
        <v>0</v>
      </c>
      <c r="G2705">
        <f>LEFT(FOC[[#This Row],[combo]],FIND("@",FOC[[#This Row],[combo]])-1)</f>
        <v/>
      </c>
    </row>
    <row r="2706">
      <c r="A2706" t="inlineStr">
        <is>
          <t>PKGK24VE0003937A</t>
        </is>
      </c>
      <c r="B2706" t="inlineStr">
        <is>
          <t>O</t>
        </is>
      </c>
      <c r="C2706">
        <f>FOC[[#This Row],[ppo_no]]&amp;FOC[[#This Row],[usage]]&amp;IFERROR(VALUE(FOC[[#This Row],[Column1]]),FOC[[#This Row],[Column1]])</f>
        <v/>
      </c>
      <c r="D2706" t="inlineStr">
        <is>
          <t>White2@white2</t>
        </is>
      </c>
      <c r="E2706" t="n">
        <v>537</v>
      </c>
      <c r="F2706" t="n">
        <v>0</v>
      </c>
      <c r="G2706">
        <f>LEFT(FOC[[#This Row],[combo]],FIND("@",FOC[[#This Row],[combo]])-1)</f>
        <v/>
      </c>
    </row>
    <row r="2707">
      <c r="A2707" t="inlineStr">
        <is>
          <t>PKGK24VE0003937A</t>
        </is>
      </c>
      <c r="B2707" t="inlineStr">
        <is>
          <t>O</t>
        </is>
      </c>
      <c r="C2707">
        <f>FOC[[#This Row],[ppo_no]]&amp;FOC[[#This Row],[usage]]&amp;IFERROR(VALUE(FOC[[#This Row],[Column1]]),FOC[[#This Row],[Column1]])</f>
        <v/>
      </c>
      <c r="D2707" t="inlineStr">
        <is>
          <t>Navy2@NAVY 2</t>
        </is>
      </c>
      <c r="E2707" t="n">
        <v>563</v>
      </c>
      <c r="F2707" t="n">
        <v>0</v>
      </c>
      <c r="G2707">
        <f>LEFT(FOC[[#This Row],[combo]],FIND("@",FOC[[#This Row],[combo]])-1)</f>
        <v/>
      </c>
    </row>
    <row r="2708">
      <c r="A2708" t="inlineStr">
        <is>
          <t>PKGK24VE0003937A</t>
        </is>
      </c>
      <c r="B2708" t="inlineStr">
        <is>
          <t>B</t>
        </is>
      </c>
      <c r="C2708">
        <f>FOC[[#This Row],[ppo_no]]&amp;FOC[[#This Row],[usage]]&amp;IFERROR(VALUE(FOC[[#This Row],[Column1]]),FOC[[#This Row],[Column1]])</f>
        <v/>
      </c>
      <c r="D2708" t="inlineStr">
        <is>
          <t>Ocean@OCEAN</t>
        </is>
      </c>
      <c r="E2708" t="n">
        <v>413.5</v>
      </c>
      <c r="F2708" t="n">
        <v>1</v>
      </c>
      <c r="G2708">
        <f>LEFT(FOC[[#This Row],[combo]],FIND("@",FOC[[#This Row],[combo]])-1)</f>
        <v/>
      </c>
    </row>
    <row r="2709">
      <c r="A2709" t="inlineStr">
        <is>
          <t>PKGK25VE0004887A</t>
        </is>
      </c>
      <c r="B2709" t="inlineStr">
        <is>
          <t>Z</t>
        </is>
      </c>
      <c r="C2709">
        <f>FOC[[#This Row],[ppo_no]]&amp;FOC[[#This Row],[usage]]&amp;IFERROR(VALUE(FOC[[#This Row],[Column1]]),FOC[[#This Row],[Column1]])</f>
        <v/>
      </c>
      <c r="D2709" t="inlineStr">
        <is>
          <t>440@off white</t>
        </is>
      </c>
      <c r="E2709" t="n">
        <v>925</v>
      </c>
      <c r="F2709" t="n">
        <v>56</v>
      </c>
      <c r="G2709">
        <f>LEFT(FOC[[#This Row],[combo]],FIND("@",FOC[[#This Row],[combo]])-1)</f>
        <v/>
      </c>
    </row>
    <row r="2710">
      <c r="A2710" t="inlineStr">
        <is>
          <t>PKGK25VE0004887A</t>
        </is>
      </c>
      <c r="B2710" t="inlineStr">
        <is>
          <t>Z</t>
        </is>
      </c>
      <c r="C2710">
        <f>FOC[[#This Row],[ppo_no]]&amp;FOC[[#This Row],[usage]]&amp;IFERROR(VALUE(FOC[[#This Row],[Column1]]),FOC[[#This Row],[Column1]])</f>
        <v/>
      </c>
      <c r="D2710" t="inlineStr">
        <is>
          <t>212@off white</t>
        </is>
      </c>
      <c r="E2710" t="n">
        <v>530</v>
      </c>
      <c r="F2710" t="n">
        <v>33</v>
      </c>
      <c r="G2710">
        <f>LEFT(FOC[[#This Row],[combo]],FIND("@",FOC[[#This Row],[combo]])-1)</f>
        <v/>
      </c>
    </row>
    <row r="2711">
      <c r="A2711" t="inlineStr">
        <is>
          <t>PKGK25VE0004888A</t>
        </is>
      </c>
      <c r="B2711" t="inlineStr">
        <is>
          <t>M1</t>
        </is>
      </c>
      <c r="C2711">
        <f>FOC[[#This Row],[ppo_no]]&amp;FOC[[#This Row],[usage]]&amp;IFERROR(VALUE(FOC[[#This Row],[Column1]]),FOC[[#This Row],[Column1]])</f>
        <v/>
      </c>
      <c r="D2711" t="inlineStr">
        <is>
          <t>440@DARK NAVY 2</t>
        </is>
      </c>
      <c r="E2711" t="n">
        <v>547</v>
      </c>
      <c r="F2711" t="n">
        <v>0</v>
      </c>
      <c r="G2711">
        <f>LEFT(FOC[[#This Row],[combo]],FIND("@",FOC[[#This Row],[combo]])-1)</f>
        <v/>
      </c>
    </row>
    <row r="2712">
      <c r="A2712" t="inlineStr">
        <is>
          <t>PKGK25VE0004887A</t>
        </is>
      </c>
      <c r="B2712" t="inlineStr">
        <is>
          <t>Y</t>
        </is>
      </c>
      <c r="C2712">
        <f>FOC[[#This Row],[ppo_no]]&amp;FOC[[#This Row],[usage]]&amp;IFERROR(VALUE(FOC[[#This Row],[Column1]]),FOC[[#This Row],[Column1]])</f>
        <v/>
      </c>
      <c r="D2712" t="inlineStr">
        <is>
          <t>440@off white</t>
        </is>
      </c>
      <c r="E2712" t="n">
        <v>902</v>
      </c>
      <c r="F2712" t="n">
        <v>33</v>
      </c>
      <c r="G2712">
        <f>LEFT(FOC[[#This Row],[combo]],FIND("@",FOC[[#This Row],[combo]])-1)</f>
        <v/>
      </c>
    </row>
    <row r="2713">
      <c r="A2713" t="inlineStr">
        <is>
          <t>PKGK25VE0004887A</t>
        </is>
      </c>
      <c r="B2713" t="inlineStr">
        <is>
          <t>Y</t>
        </is>
      </c>
      <c r="C2713">
        <f>FOC[[#This Row],[ppo_no]]&amp;FOC[[#This Row],[usage]]&amp;IFERROR(VALUE(FOC[[#This Row],[Column1]]),FOC[[#This Row],[Column1]])</f>
        <v/>
      </c>
      <c r="D2713" t="inlineStr">
        <is>
          <t>212@off white</t>
        </is>
      </c>
      <c r="E2713" t="n">
        <v>513</v>
      </c>
      <c r="F2713" t="n">
        <v>16</v>
      </c>
      <c r="G2713">
        <f>LEFT(FOC[[#This Row],[combo]],FIND("@",FOC[[#This Row],[combo]])-1)</f>
        <v/>
      </c>
    </row>
    <row r="2714">
      <c r="A2714" t="inlineStr">
        <is>
          <t>PKGK24VE0003937A</t>
        </is>
      </c>
      <c r="B2714" t="inlineStr">
        <is>
          <t>B</t>
        </is>
      </c>
      <c r="C2714">
        <f>FOC[[#This Row],[ppo_no]]&amp;FOC[[#This Row],[usage]]&amp;IFERROR(VALUE(FOC[[#This Row],[Column1]]),FOC[[#This Row],[Column1]])</f>
        <v/>
      </c>
      <c r="D2714" t="inlineStr">
        <is>
          <t>Berry2@berry2</t>
        </is>
      </c>
      <c r="E2714" t="n">
        <v>380.5</v>
      </c>
      <c r="F2714" t="n">
        <v>0.5</v>
      </c>
      <c r="G2714">
        <f>LEFT(FOC[[#This Row],[combo]],FIND("@",FOC[[#This Row],[combo]])-1)</f>
        <v/>
      </c>
    </row>
    <row r="2715">
      <c r="A2715" t="inlineStr">
        <is>
          <t>PKGK24VE0004271A</t>
        </is>
      </c>
      <c r="B2715" t="inlineStr">
        <is>
          <t>Z</t>
        </is>
      </c>
      <c r="C2715">
        <f>FOC[[#This Row],[ppo_no]]&amp;FOC[[#This Row],[usage]]&amp;IFERROR(VALUE(FOC[[#This Row],[Column1]]),FOC[[#This Row],[Column1]])</f>
        <v/>
      </c>
      <c r="D2715" t="inlineStr">
        <is>
          <t>royalblue2@ROYALBLUE2</t>
        </is>
      </c>
      <c r="E2715" t="n">
        <v>28</v>
      </c>
      <c r="F2715" t="n">
        <v>0</v>
      </c>
      <c r="G2715">
        <f>LEFT(FOC[[#This Row],[combo]],FIND("@",FOC[[#This Row],[combo]])-1)</f>
        <v/>
      </c>
    </row>
    <row r="2716">
      <c r="A2716" t="inlineStr">
        <is>
          <t>PKGK24VE0003937A</t>
        </is>
      </c>
      <c r="B2716" t="inlineStr">
        <is>
          <t>Z</t>
        </is>
      </c>
      <c r="C2716">
        <f>FOC[[#This Row],[ppo_no]]&amp;FOC[[#This Row],[usage]]&amp;IFERROR(VALUE(FOC[[#This Row],[Column1]]),FOC[[#This Row],[Column1]])</f>
        <v/>
      </c>
      <c r="D2716" t="inlineStr">
        <is>
          <t>Berry2@berry2</t>
        </is>
      </c>
      <c r="E2716" t="n">
        <v>37</v>
      </c>
      <c r="F2716" t="n">
        <v>0</v>
      </c>
      <c r="G2716">
        <f>LEFT(FOC[[#This Row],[combo]],FIND("@",FOC[[#This Row],[combo]])-1)</f>
        <v/>
      </c>
    </row>
    <row r="2717">
      <c r="A2717" t="inlineStr">
        <is>
          <t>PKGK24VE0003937A</t>
        </is>
      </c>
      <c r="B2717" t="inlineStr">
        <is>
          <t>Z</t>
        </is>
      </c>
      <c r="C2717">
        <f>FOC[[#This Row],[ppo_no]]&amp;FOC[[#This Row],[usage]]&amp;IFERROR(VALUE(FOC[[#This Row],[Column1]]),FOC[[#This Row],[Column1]])</f>
        <v/>
      </c>
      <c r="D2717" t="inlineStr">
        <is>
          <t>Ocean@OCEAN</t>
        </is>
      </c>
      <c r="E2717" t="n">
        <v>35</v>
      </c>
      <c r="F2717" t="n">
        <v>0</v>
      </c>
      <c r="G2717">
        <f>LEFT(FOC[[#This Row],[combo]],FIND("@",FOC[[#This Row],[combo]])-1)</f>
        <v/>
      </c>
    </row>
    <row r="2718">
      <c r="A2718" t="inlineStr">
        <is>
          <t>PKGK24VE0003942A</t>
        </is>
      </c>
      <c r="B2718" t="inlineStr">
        <is>
          <t>B</t>
        </is>
      </c>
      <c r="C2718">
        <f>FOC[[#This Row],[ppo_no]]&amp;FOC[[#This Row],[usage]]&amp;IFERROR(VALUE(FOC[[#This Row],[Column1]]),FOC[[#This Row],[Column1]])</f>
        <v/>
      </c>
      <c r="D2718" t="inlineStr">
        <is>
          <t>Firered@FIRERED</t>
        </is>
      </c>
      <c r="E2718" t="n">
        <v>463</v>
      </c>
      <c r="F2718" t="n">
        <v>1</v>
      </c>
      <c r="G2718">
        <f>LEFT(FOC[[#This Row],[combo]],FIND("@",FOC[[#This Row],[combo]])-1)</f>
        <v/>
      </c>
    </row>
    <row r="2719">
      <c r="A2719" t="inlineStr">
        <is>
          <t>PKGK24VE0004276A</t>
        </is>
      </c>
      <c r="B2719" t="inlineStr">
        <is>
          <t>Z</t>
        </is>
      </c>
      <c r="C2719">
        <f>FOC[[#This Row],[ppo_no]]&amp;FOC[[#This Row],[usage]]&amp;IFERROR(VALUE(FOC[[#This Row],[Column1]]),FOC[[#This Row],[Column1]])</f>
        <v/>
      </c>
      <c r="D2719" t="inlineStr">
        <is>
          <t>White2@white2</t>
        </is>
      </c>
      <c r="E2719" t="n">
        <v>28</v>
      </c>
      <c r="F2719" t="n">
        <v>0</v>
      </c>
      <c r="G2719">
        <f>LEFT(FOC[[#This Row],[combo]],FIND("@",FOC[[#This Row],[combo]])-1)</f>
        <v/>
      </c>
    </row>
    <row r="2720">
      <c r="A2720" t="inlineStr">
        <is>
          <t>PKGK24VE0003915A</t>
        </is>
      </c>
      <c r="B2720" t="inlineStr">
        <is>
          <t>O</t>
        </is>
      </c>
      <c r="C2720">
        <f>FOC[[#This Row],[ppo_no]]&amp;FOC[[#This Row],[usage]]&amp;IFERROR(VALUE(FOC[[#This Row],[Column1]]),FOC[[#This Row],[Column1]])</f>
        <v/>
      </c>
      <c r="D2720" t="inlineStr">
        <is>
          <t>anthracite2@ANTHRACITE 2</t>
        </is>
      </c>
      <c r="E2720" t="n">
        <v>615</v>
      </c>
      <c r="F2720" t="n">
        <v>0</v>
      </c>
      <c r="G2720">
        <f>LEFT(FOC[[#This Row],[combo]],FIND("@",FOC[[#This Row],[combo]])-1)</f>
        <v/>
      </c>
    </row>
    <row r="2721">
      <c r="A2721" t="inlineStr">
        <is>
          <t>PKGK24VE0004274A</t>
        </is>
      </c>
      <c r="B2721" t="inlineStr">
        <is>
          <t>Z</t>
        </is>
      </c>
      <c r="C2721">
        <f>FOC[[#This Row],[ppo_no]]&amp;FOC[[#This Row],[usage]]&amp;IFERROR(VALUE(FOC[[#This Row],[Column1]]),FOC[[#This Row],[Column1]])</f>
        <v/>
      </c>
      <c r="D2721" t="inlineStr">
        <is>
          <t>mudgreen@Mudgreen</t>
        </is>
      </c>
      <c r="E2721" t="n">
        <v>29</v>
      </c>
      <c r="F2721" t="n">
        <v>0</v>
      </c>
      <c r="G2721">
        <f>LEFT(FOC[[#This Row],[combo]],FIND("@",FOC[[#This Row],[combo]])-1)</f>
        <v/>
      </c>
    </row>
    <row r="2722">
      <c r="A2722" t="inlineStr">
        <is>
          <t>PKGK24VE0004274A</t>
        </is>
      </c>
      <c r="B2722" t="inlineStr">
        <is>
          <t>Z</t>
        </is>
      </c>
      <c r="C2722">
        <f>FOC[[#This Row],[ppo_no]]&amp;FOC[[#This Row],[usage]]&amp;IFERROR(VALUE(FOC[[#This Row],[Column1]]),FOC[[#This Row],[Column1]])</f>
        <v/>
      </c>
      <c r="D2722" t="inlineStr">
        <is>
          <t>White2@white2</t>
        </is>
      </c>
      <c r="E2722" t="n">
        <v>29</v>
      </c>
      <c r="F2722" t="n">
        <v>0</v>
      </c>
      <c r="G2722">
        <f>LEFT(FOC[[#This Row],[combo]],FIND("@",FOC[[#This Row],[combo]])-1)</f>
        <v/>
      </c>
    </row>
    <row r="2723">
      <c r="A2723" t="inlineStr">
        <is>
          <t>PKGK24VE0004301A</t>
        </is>
      </c>
      <c r="B2723" t="inlineStr">
        <is>
          <t>B</t>
        </is>
      </c>
      <c r="C2723">
        <f>FOC[[#This Row],[ppo_no]]&amp;FOC[[#This Row],[usage]]&amp;IFERROR(VALUE(FOC[[#This Row],[Column1]]),FOC[[#This Row],[Column1]])</f>
        <v/>
      </c>
      <c r="D2723" t="inlineStr">
        <is>
          <t>green2@GREEN2</t>
        </is>
      </c>
      <c r="E2723" t="n">
        <v>293.5</v>
      </c>
      <c r="F2723" t="n">
        <v>0</v>
      </c>
      <c r="G2723">
        <f>LEFT(FOC[[#This Row],[combo]],FIND("@",FOC[[#This Row],[combo]])-1)</f>
        <v/>
      </c>
    </row>
    <row r="2724">
      <c r="A2724" t="inlineStr">
        <is>
          <t>PKGK24VE0004301A</t>
        </is>
      </c>
      <c r="B2724" t="inlineStr">
        <is>
          <t>Z</t>
        </is>
      </c>
      <c r="C2724">
        <f>FOC[[#This Row],[ppo_no]]&amp;FOC[[#This Row],[usage]]&amp;IFERROR(VALUE(FOC[[#This Row],[Column1]]),FOC[[#This Row],[Column1]])</f>
        <v/>
      </c>
      <c r="D2724" t="inlineStr">
        <is>
          <t>Cobalt@COBALT</t>
        </is>
      </c>
      <c r="E2724" t="n">
        <v>28</v>
      </c>
      <c r="F2724" t="n">
        <v>0</v>
      </c>
      <c r="G2724">
        <f>LEFT(FOC[[#This Row],[combo]],FIND("@",FOC[[#This Row],[combo]])-1)</f>
        <v/>
      </c>
    </row>
    <row r="2725">
      <c r="A2725" t="inlineStr">
        <is>
          <t>PKGK24VE0009575A</t>
        </is>
      </c>
      <c r="B2725" t="inlineStr">
        <is>
          <t>B</t>
        </is>
      </c>
      <c r="C2725">
        <f>FOC[[#This Row],[ppo_no]]&amp;FOC[[#This Row],[usage]]&amp;IFERROR(VALUE(FOC[[#This Row],[Column1]]),FOC[[#This Row],[Column1]])</f>
        <v/>
      </c>
      <c r="D2725" t="inlineStr">
        <is>
          <t>White2@White2-pique</t>
        </is>
      </c>
      <c r="E2725" t="n">
        <v>2292.5</v>
      </c>
      <c r="F2725" t="n">
        <v>0</v>
      </c>
      <c r="G2725">
        <f>LEFT(FOC[[#This Row],[combo]],FIND("@",FOC[[#This Row],[combo]])-1)</f>
        <v/>
      </c>
    </row>
    <row r="2726">
      <c r="A2726" t="inlineStr">
        <is>
          <t>PKGK24VE0009573A</t>
        </is>
      </c>
      <c r="B2726" t="inlineStr">
        <is>
          <t>B</t>
        </is>
      </c>
      <c r="C2726">
        <f>FOC[[#This Row],[ppo_no]]&amp;FOC[[#This Row],[usage]]&amp;IFERROR(VALUE(FOC[[#This Row],[Column1]]),FOC[[#This Row],[Column1]])</f>
        <v/>
      </c>
      <c r="D2726" t="inlineStr">
        <is>
          <t>White2@White2-pique</t>
        </is>
      </c>
      <c r="E2726" t="n">
        <v>5106</v>
      </c>
      <c r="F2726" t="n">
        <v>3</v>
      </c>
      <c r="G2726">
        <f>LEFT(FOC[[#This Row],[combo]],FIND("@",FOC[[#This Row],[combo]])-1)</f>
        <v/>
      </c>
    </row>
    <row r="2727">
      <c r="A2727" t="inlineStr">
        <is>
          <t>PKGK24VE0003942A</t>
        </is>
      </c>
      <c r="B2727" t="inlineStr">
        <is>
          <t>B</t>
        </is>
      </c>
      <c r="C2727">
        <f>FOC[[#This Row],[ppo_no]]&amp;FOC[[#This Row],[usage]]&amp;IFERROR(VALUE(FOC[[#This Row],[Column1]]),FOC[[#This Row],[Column1]])</f>
        <v/>
      </c>
      <c r="D2727" t="inlineStr">
        <is>
          <t>alkaliblue@Alkaliblue</t>
        </is>
      </c>
      <c r="E2727" t="n">
        <v>465.5</v>
      </c>
      <c r="F2727" t="n">
        <v>1</v>
      </c>
      <c r="G2727">
        <f>LEFT(FOC[[#This Row],[combo]],FIND("@",FOC[[#This Row],[combo]])-1)</f>
        <v/>
      </c>
    </row>
    <row r="2728">
      <c r="A2728" t="inlineStr">
        <is>
          <t>PKGK24VE0004276A</t>
        </is>
      </c>
      <c r="B2728" t="inlineStr">
        <is>
          <t>Z</t>
        </is>
      </c>
      <c r="C2728">
        <f>FOC[[#This Row],[ppo_no]]&amp;FOC[[#This Row],[usage]]&amp;IFERROR(VALUE(FOC[[#This Row],[Column1]]),FOC[[#This Row],[Column1]])</f>
        <v/>
      </c>
      <c r="D2728" t="inlineStr">
        <is>
          <t>royalblue2@royal2</t>
        </is>
      </c>
      <c r="E2728" t="n">
        <v>56</v>
      </c>
      <c r="F2728" t="n">
        <v>0</v>
      </c>
      <c r="G2728">
        <f>LEFT(FOC[[#This Row],[combo]],FIND("@",FOC[[#This Row],[combo]])-1)</f>
        <v/>
      </c>
    </row>
    <row r="2729">
      <c r="A2729" t="inlineStr">
        <is>
          <t>PKGK24VE0009575A</t>
        </is>
      </c>
      <c r="B2729" t="inlineStr">
        <is>
          <t>B</t>
        </is>
      </c>
      <c r="C2729">
        <f>FOC[[#This Row],[ppo_no]]&amp;FOC[[#This Row],[usage]]&amp;IFERROR(VALUE(FOC[[#This Row],[Column1]]),FOC[[#This Row],[Column1]])</f>
        <v/>
      </c>
      <c r="D2729" t="inlineStr">
        <is>
          <t>Black2@Black2-pique</t>
        </is>
      </c>
      <c r="E2729" t="n">
        <v>1691</v>
      </c>
      <c r="F2729" t="n">
        <v>0</v>
      </c>
      <c r="G2729">
        <f>LEFT(FOC[[#This Row],[combo]],FIND("@",FOC[[#This Row],[combo]])-1)</f>
        <v/>
      </c>
    </row>
    <row r="2730">
      <c r="A2730" t="inlineStr">
        <is>
          <t>PKGK24VE0009573A</t>
        </is>
      </c>
      <c r="B2730" t="inlineStr">
        <is>
          <t>B</t>
        </is>
      </c>
      <c r="C2730">
        <f>FOC[[#This Row],[ppo_no]]&amp;FOC[[#This Row],[usage]]&amp;IFERROR(VALUE(FOC[[#This Row],[Column1]]),FOC[[#This Row],[Column1]])</f>
        <v/>
      </c>
      <c r="D2730" t="inlineStr">
        <is>
          <t>Black2@Black2-pique</t>
        </is>
      </c>
      <c r="E2730" t="n">
        <v>3598</v>
      </c>
      <c r="F2730" t="n">
        <v>159</v>
      </c>
      <c r="G2730">
        <f>LEFT(FOC[[#This Row],[combo]],FIND("@",FOC[[#This Row],[combo]])-1)</f>
        <v/>
      </c>
    </row>
    <row r="2731">
      <c r="A2731" t="inlineStr">
        <is>
          <t>PKGK24VE0009577A</t>
        </is>
      </c>
      <c r="B2731" t="inlineStr">
        <is>
          <t>B</t>
        </is>
      </c>
      <c r="C2731">
        <f>FOC[[#This Row],[ppo_no]]&amp;FOC[[#This Row],[usage]]&amp;IFERROR(VALUE(FOC[[#This Row],[Column1]]),FOC[[#This Row],[Column1]])</f>
        <v/>
      </c>
      <c r="D2731" t="inlineStr">
        <is>
          <t>Black2@Black2-pique</t>
        </is>
      </c>
      <c r="E2731" t="n">
        <v>908.5</v>
      </c>
      <c r="F2731" t="n">
        <v>0</v>
      </c>
      <c r="G2731">
        <f>LEFT(FOC[[#This Row],[combo]],FIND("@",FOC[[#This Row],[combo]])-1)</f>
        <v/>
      </c>
    </row>
    <row r="2732">
      <c r="A2732" t="inlineStr">
        <is>
          <t>PKGK24VE0009576A</t>
        </is>
      </c>
      <c r="B2732" t="inlineStr">
        <is>
          <t>B</t>
        </is>
      </c>
      <c r="C2732">
        <f>FOC[[#This Row],[ppo_no]]&amp;FOC[[#This Row],[usage]]&amp;IFERROR(VALUE(FOC[[#This Row],[Column1]]),FOC[[#This Row],[Column1]])</f>
        <v/>
      </c>
      <c r="D2732" t="inlineStr">
        <is>
          <t>Black2@Black2-pique</t>
        </is>
      </c>
      <c r="E2732" t="n">
        <v>2617.5</v>
      </c>
      <c r="F2732" t="n">
        <v>0</v>
      </c>
      <c r="G2732">
        <f>LEFT(FOC[[#This Row],[combo]],FIND("@",FOC[[#This Row],[combo]])-1)</f>
        <v/>
      </c>
    </row>
    <row r="2733">
      <c r="A2733" t="inlineStr">
        <is>
          <t>PKGK24VE0004271A</t>
        </is>
      </c>
      <c r="B2733" t="inlineStr">
        <is>
          <t>B</t>
        </is>
      </c>
      <c r="C2733">
        <f>FOC[[#This Row],[ppo_no]]&amp;FOC[[#This Row],[usage]]&amp;IFERROR(VALUE(FOC[[#This Row],[Column1]]),FOC[[#This Row],[Column1]])</f>
        <v/>
      </c>
      <c r="D2733" t="inlineStr">
        <is>
          <t>royalblue2@ROYALBLUE2</t>
        </is>
      </c>
      <c r="E2733" t="n">
        <v>421.5</v>
      </c>
      <c r="F2733" t="n">
        <v>3</v>
      </c>
      <c r="G2733">
        <f>LEFT(FOC[[#This Row],[combo]],FIND("@",FOC[[#This Row],[combo]])-1)</f>
        <v/>
      </c>
    </row>
    <row r="2734">
      <c r="A2734" t="inlineStr">
        <is>
          <t>PKGK24VE0004276A</t>
        </is>
      </c>
      <c r="B2734" t="inlineStr">
        <is>
          <t>B</t>
        </is>
      </c>
      <c r="C2734">
        <f>FOC[[#This Row],[ppo_no]]&amp;FOC[[#This Row],[usage]]&amp;IFERROR(VALUE(FOC[[#This Row],[Column1]]),FOC[[#This Row],[Column1]])</f>
        <v/>
      </c>
      <c r="D2734" t="inlineStr">
        <is>
          <t>royalblue2@royal2</t>
        </is>
      </c>
      <c r="E2734" t="n">
        <v>772</v>
      </c>
      <c r="F2734" t="n">
        <v>2</v>
      </c>
      <c r="G2734">
        <f>LEFT(FOC[[#This Row],[combo]],FIND("@",FOC[[#This Row],[combo]])-1)</f>
        <v/>
      </c>
    </row>
    <row r="2735">
      <c r="A2735" t="inlineStr">
        <is>
          <t>PKGK24VE0003972A</t>
        </is>
      </c>
      <c r="B2735" t="inlineStr">
        <is>
          <t>O</t>
        </is>
      </c>
      <c r="C2735">
        <f>FOC[[#This Row],[ppo_no]]&amp;FOC[[#This Row],[usage]]&amp;IFERROR(VALUE(FOC[[#This Row],[Column1]]),FOC[[#This Row],[Column1]])</f>
        <v/>
      </c>
      <c r="D2735" t="inlineStr">
        <is>
          <t>Bordeaux@BORDEAUX</t>
        </is>
      </c>
      <c r="E2735" t="n">
        <v>595</v>
      </c>
      <c r="F2735" t="n">
        <v>0</v>
      </c>
      <c r="G2735">
        <f>LEFT(FOC[[#This Row],[combo]],FIND("@",FOC[[#This Row],[combo]])-1)</f>
        <v/>
      </c>
    </row>
    <row r="2736">
      <c r="A2736" t="inlineStr">
        <is>
          <t>PKGK24VE0004301A</t>
        </is>
      </c>
      <c r="B2736" t="inlineStr">
        <is>
          <t>B</t>
        </is>
      </c>
      <c r="C2736">
        <f>FOC[[#This Row],[ppo_no]]&amp;FOC[[#This Row],[usage]]&amp;IFERROR(VALUE(FOC[[#This Row],[Column1]]),FOC[[#This Row],[Column1]])</f>
        <v/>
      </c>
      <c r="D2736" t="inlineStr">
        <is>
          <t>Seagreen@SEAGREEN</t>
        </is>
      </c>
      <c r="E2736" t="n">
        <v>306</v>
      </c>
      <c r="F2736" t="n">
        <v>0.5</v>
      </c>
      <c r="G2736">
        <f>LEFT(FOC[[#This Row],[combo]],FIND("@",FOC[[#This Row],[combo]])-1)</f>
        <v/>
      </c>
    </row>
    <row r="2737">
      <c r="A2737" t="inlineStr">
        <is>
          <t>PKGK24VE0004302A</t>
        </is>
      </c>
      <c r="B2737" t="inlineStr">
        <is>
          <t>B</t>
        </is>
      </c>
      <c r="C2737">
        <f>FOC[[#This Row],[ppo_no]]&amp;FOC[[#This Row],[usage]]&amp;IFERROR(VALUE(FOC[[#This Row],[Column1]]),FOC[[#This Row],[Column1]])</f>
        <v/>
      </c>
      <c r="D2737" t="inlineStr">
        <is>
          <t>Seagreen@SEAGREEN</t>
        </is>
      </c>
      <c r="E2737" t="n">
        <v>478.5</v>
      </c>
      <c r="F2737" t="n">
        <v>0</v>
      </c>
      <c r="G2737">
        <f>LEFT(FOC[[#This Row],[combo]],FIND("@",FOC[[#This Row],[combo]])-1)</f>
        <v/>
      </c>
    </row>
    <row r="2738">
      <c r="A2738" t="inlineStr">
        <is>
          <t>PKGK24VE0004301A</t>
        </is>
      </c>
      <c r="B2738" t="inlineStr">
        <is>
          <t>O</t>
        </is>
      </c>
      <c r="C2738">
        <f>FOC[[#This Row],[ppo_no]]&amp;FOC[[#This Row],[usage]]&amp;IFERROR(VALUE(FOC[[#This Row],[Column1]]),FOC[[#This Row],[Column1]])</f>
        <v/>
      </c>
      <c r="D2738" t="inlineStr">
        <is>
          <t>Seagreen@SEAGREEN</t>
        </is>
      </c>
      <c r="E2738" t="n">
        <v>534</v>
      </c>
      <c r="F2738" t="n">
        <v>0</v>
      </c>
      <c r="G2738">
        <f>LEFT(FOC[[#This Row],[combo]],FIND("@",FOC[[#This Row],[combo]])-1)</f>
        <v/>
      </c>
    </row>
    <row r="2739">
      <c r="A2739" t="inlineStr">
        <is>
          <t>PKGK24VE0004302A</t>
        </is>
      </c>
      <c r="B2739" t="inlineStr">
        <is>
          <t>O</t>
        </is>
      </c>
      <c r="C2739">
        <f>FOC[[#This Row],[ppo_no]]&amp;FOC[[#This Row],[usage]]&amp;IFERROR(VALUE(FOC[[#This Row],[Column1]]),FOC[[#This Row],[Column1]])</f>
        <v/>
      </c>
      <c r="D2739" t="inlineStr">
        <is>
          <t>Seagreen@SEAGREEN</t>
        </is>
      </c>
      <c r="E2739" t="n">
        <v>732</v>
      </c>
      <c r="F2739" t="n">
        <v>0</v>
      </c>
      <c r="G2739">
        <f>LEFT(FOC[[#This Row],[combo]],FIND("@",FOC[[#This Row],[combo]])-1)</f>
        <v/>
      </c>
    </row>
    <row r="2740">
      <c r="A2740" t="inlineStr">
        <is>
          <t>PKGK24VE0004301A</t>
        </is>
      </c>
      <c r="B2740" t="inlineStr">
        <is>
          <t>F</t>
        </is>
      </c>
      <c r="C2740">
        <f>FOC[[#This Row],[ppo_no]]&amp;FOC[[#This Row],[usage]]&amp;IFERROR(VALUE(FOC[[#This Row],[Column1]]),FOC[[#This Row],[Column1]])</f>
        <v/>
      </c>
      <c r="D2740" t="inlineStr">
        <is>
          <t>Seagreen@SEAGREEN</t>
        </is>
      </c>
      <c r="E2740" t="n">
        <v>1073</v>
      </c>
      <c r="F2740" t="n">
        <v>0</v>
      </c>
      <c r="G2740">
        <f>LEFT(FOC[[#This Row],[combo]],FIND("@",FOC[[#This Row],[combo]])-1)</f>
        <v/>
      </c>
    </row>
    <row r="2741">
      <c r="A2741" t="inlineStr">
        <is>
          <t>PKGK24VE0004274A</t>
        </is>
      </c>
      <c r="B2741" t="inlineStr">
        <is>
          <t>B</t>
        </is>
      </c>
      <c r="C2741">
        <f>FOC[[#This Row],[ppo_no]]&amp;FOC[[#This Row],[usage]]&amp;IFERROR(VALUE(FOC[[#This Row],[Column1]]),FOC[[#This Row],[Column1]])</f>
        <v/>
      </c>
      <c r="D2741" t="inlineStr">
        <is>
          <t>Cobalt@COBALT</t>
        </is>
      </c>
      <c r="E2741" t="n">
        <v>452</v>
      </c>
      <c r="F2741" t="n">
        <v>0</v>
      </c>
      <c r="G2741">
        <f>LEFT(FOC[[#This Row],[combo]],FIND("@",FOC[[#This Row],[combo]])-1)</f>
        <v/>
      </c>
    </row>
    <row r="2742">
      <c r="A2742" t="inlineStr">
        <is>
          <t>PKGK24VE0004276A</t>
        </is>
      </c>
      <c r="B2742" t="inlineStr">
        <is>
          <t>B</t>
        </is>
      </c>
      <c r="C2742">
        <f>FOC[[#This Row],[ppo_no]]&amp;FOC[[#This Row],[usage]]&amp;IFERROR(VALUE(FOC[[#This Row],[Column1]]),FOC[[#This Row],[Column1]])</f>
        <v/>
      </c>
      <c r="D2742" t="inlineStr">
        <is>
          <t>Navy2@NAVY 2</t>
        </is>
      </c>
      <c r="E2742" t="n">
        <v>399.5</v>
      </c>
      <c r="F2742" t="n">
        <v>0</v>
      </c>
      <c r="G2742">
        <f>LEFT(FOC[[#This Row],[combo]],FIND("@",FOC[[#This Row],[combo]])-1)</f>
        <v/>
      </c>
    </row>
    <row r="2743">
      <c r="A2743" t="inlineStr">
        <is>
          <t>PKGK24VE0004276A</t>
        </is>
      </c>
      <c r="B2743" t="inlineStr">
        <is>
          <t>B</t>
        </is>
      </c>
      <c r="C2743">
        <f>FOC[[#This Row],[ppo_no]]&amp;FOC[[#This Row],[usage]]&amp;IFERROR(VALUE(FOC[[#This Row],[Column1]]),FOC[[#This Row],[Column1]])</f>
        <v/>
      </c>
      <c r="D2743" t="inlineStr">
        <is>
          <t>Chestnut2@chestnut2</t>
        </is>
      </c>
      <c r="E2743" t="n">
        <v>408.5</v>
      </c>
      <c r="F2743" t="n">
        <v>13</v>
      </c>
      <c r="G2743">
        <f>LEFT(FOC[[#This Row],[combo]],FIND("@",FOC[[#This Row],[combo]])-1)</f>
        <v/>
      </c>
    </row>
    <row r="2744">
      <c r="A2744" t="inlineStr">
        <is>
          <t>PKGK24VE0004276A</t>
        </is>
      </c>
      <c r="B2744" t="inlineStr">
        <is>
          <t>B</t>
        </is>
      </c>
      <c r="C2744">
        <f>FOC[[#This Row],[ppo_no]]&amp;FOC[[#This Row],[usage]]&amp;IFERROR(VALUE(FOC[[#This Row],[Column1]]),FOC[[#This Row],[Column1]])</f>
        <v/>
      </c>
      <c r="D2744" t="inlineStr">
        <is>
          <t>stonegrey2@stonegrey2</t>
        </is>
      </c>
      <c r="E2744" t="n">
        <v>368</v>
      </c>
      <c r="F2744" t="n">
        <v>0</v>
      </c>
      <c r="G2744">
        <f>LEFT(FOC[[#This Row],[combo]],FIND("@",FOC[[#This Row],[combo]])-1)</f>
        <v/>
      </c>
    </row>
    <row r="2745">
      <c r="A2745" t="inlineStr">
        <is>
          <t>PKGK24VE0004270A</t>
        </is>
      </c>
      <c r="B2745" t="inlineStr">
        <is>
          <t>B</t>
        </is>
      </c>
      <c r="C2745">
        <f>FOC[[#This Row],[ppo_no]]&amp;FOC[[#This Row],[usage]]&amp;IFERROR(VALUE(FOC[[#This Row],[Column1]]),FOC[[#This Row],[Column1]])</f>
        <v/>
      </c>
      <c r="D2745" t="inlineStr">
        <is>
          <t>navy2@NAVY 2</t>
        </is>
      </c>
      <c r="E2745" t="n">
        <v>645.5</v>
      </c>
      <c r="F2745" t="n">
        <v>0</v>
      </c>
      <c r="G2745">
        <f>LEFT(FOC[[#This Row],[combo]],FIND("@",FOC[[#This Row],[combo]])-1)</f>
        <v/>
      </c>
    </row>
    <row r="2746">
      <c r="A2746" t="inlineStr">
        <is>
          <t>PKGK24VE0004301A</t>
        </is>
      </c>
      <c r="B2746" t="inlineStr">
        <is>
          <t>O</t>
        </is>
      </c>
      <c r="C2746">
        <f>FOC[[#This Row],[ppo_no]]&amp;FOC[[#This Row],[usage]]&amp;IFERROR(VALUE(FOC[[#This Row],[Column1]]),FOC[[#This Row],[Column1]])</f>
        <v/>
      </c>
      <c r="D2746" t="inlineStr">
        <is>
          <t>White2@white2</t>
        </is>
      </c>
      <c r="E2746" t="n">
        <v>685</v>
      </c>
      <c r="F2746" t="n">
        <v>0</v>
      </c>
      <c r="G2746">
        <f>LEFT(FOC[[#This Row],[combo]],FIND("@",FOC[[#This Row],[combo]])-1)</f>
        <v/>
      </c>
    </row>
    <row r="2747">
      <c r="A2747" t="inlineStr">
        <is>
          <t>PKGK24VE0004276A</t>
        </is>
      </c>
      <c r="B2747" t="inlineStr">
        <is>
          <t>O</t>
        </is>
      </c>
      <c r="C2747">
        <f>FOC[[#This Row],[ppo_no]]&amp;FOC[[#This Row],[usage]]&amp;IFERROR(VALUE(FOC[[#This Row],[Column1]]),FOC[[#This Row],[Column1]])</f>
        <v/>
      </c>
      <c r="D2747" t="inlineStr">
        <is>
          <t>anthracite2@ANTHRACITE 2</t>
        </is>
      </c>
      <c r="E2747" t="n">
        <v>2933</v>
      </c>
      <c r="F2747" t="n">
        <v>0</v>
      </c>
      <c r="G2747">
        <f>LEFT(FOC[[#This Row],[combo]],FIND("@",FOC[[#This Row],[combo]])-1)</f>
        <v/>
      </c>
    </row>
    <row r="2748">
      <c r="A2748" t="inlineStr">
        <is>
          <t>PKGK24VE0004301A</t>
        </is>
      </c>
      <c r="B2748" t="inlineStr">
        <is>
          <t>O</t>
        </is>
      </c>
      <c r="C2748">
        <f>FOC[[#This Row],[ppo_no]]&amp;FOC[[#This Row],[usage]]&amp;IFERROR(VALUE(FOC[[#This Row],[Column1]]),FOC[[#This Row],[Column1]])</f>
        <v/>
      </c>
      <c r="D2748" t="inlineStr">
        <is>
          <t>Navy2@NAVY 2</t>
        </is>
      </c>
      <c r="E2748" t="n">
        <v>1219</v>
      </c>
      <c r="F2748" t="n">
        <v>0</v>
      </c>
      <c r="G2748">
        <f>LEFT(FOC[[#This Row],[combo]],FIND("@",FOC[[#This Row],[combo]])-1)</f>
        <v/>
      </c>
    </row>
    <row r="2749">
      <c r="A2749" t="inlineStr">
        <is>
          <t>PKGK24VE0004301A</t>
        </is>
      </c>
      <c r="B2749" t="inlineStr">
        <is>
          <t>B</t>
        </is>
      </c>
      <c r="C2749">
        <f>FOC[[#This Row],[ppo_no]]&amp;FOC[[#This Row],[usage]]&amp;IFERROR(VALUE(FOC[[#This Row],[Column1]]),FOC[[#This Row],[Column1]])</f>
        <v/>
      </c>
      <c r="D2749" t="inlineStr">
        <is>
          <t>Cobalt@COBALT</t>
        </is>
      </c>
      <c r="E2749" t="n">
        <v>302.5</v>
      </c>
      <c r="F2749" t="n">
        <v>0</v>
      </c>
      <c r="G2749">
        <f>LEFT(FOC[[#This Row],[combo]],FIND("@",FOC[[#This Row],[combo]])-1)</f>
        <v/>
      </c>
    </row>
    <row r="2750">
      <c r="A2750" t="inlineStr">
        <is>
          <t>PKGK24VE0004276A</t>
        </is>
      </c>
      <c r="B2750" t="inlineStr">
        <is>
          <t>F</t>
        </is>
      </c>
      <c r="C2750">
        <f>FOC[[#This Row],[ppo_no]]&amp;FOC[[#This Row],[usage]]&amp;IFERROR(VALUE(FOC[[#This Row],[Column1]]),FOC[[#This Row],[Column1]])</f>
        <v/>
      </c>
      <c r="D2750" t="inlineStr">
        <is>
          <t>anthracite2@ANTHRACITE 2</t>
        </is>
      </c>
      <c r="E2750" t="n">
        <v>5904</v>
      </c>
      <c r="F2750" t="n">
        <v>0</v>
      </c>
      <c r="G2750">
        <f>LEFT(FOC[[#This Row],[combo]],FIND("@",FOC[[#This Row],[combo]])-1)</f>
        <v/>
      </c>
    </row>
    <row r="2751">
      <c r="A2751" t="inlineStr">
        <is>
          <t>PKGK23VE0005126A</t>
        </is>
      </c>
      <c r="B2751" t="inlineStr">
        <is>
          <t>Z</t>
        </is>
      </c>
      <c r="C2751">
        <f>FOC[[#This Row],[ppo_no]]&amp;FOC[[#This Row],[usage]]&amp;IFERROR(VALUE(FOC[[#This Row],[Column1]]),FOC[[#This Row],[Column1]])</f>
        <v/>
      </c>
      <c r="D2751" t="inlineStr">
        <is>
          <t>green2@GREEN2</t>
        </is>
      </c>
      <c r="E2751" t="n">
        <v>35</v>
      </c>
      <c r="F2751" t="n">
        <v>0</v>
      </c>
      <c r="G2751">
        <f>LEFT(FOC[[#This Row],[combo]],FIND("@",FOC[[#This Row],[combo]])-1)</f>
        <v/>
      </c>
    </row>
    <row r="2752">
      <c r="A2752" t="inlineStr">
        <is>
          <t>PKGK24VE0004276A</t>
        </is>
      </c>
      <c r="B2752" t="inlineStr">
        <is>
          <t>O</t>
        </is>
      </c>
      <c r="C2752">
        <f>FOC[[#This Row],[ppo_no]]&amp;FOC[[#This Row],[usage]]&amp;IFERROR(VALUE(FOC[[#This Row],[Column1]]),FOC[[#This Row],[Column1]])</f>
        <v/>
      </c>
      <c r="D2752" t="inlineStr">
        <is>
          <t>stonegrey2@stonegrey2</t>
        </is>
      </c>
      <c r="E2752" t="n">
        <v>523</v>
      </c>
      <c r="F2752" t="n">
        <v>0</v>
      </c>
      <c r="G2752">
        <f>LEFT(FOC[[#This Row],[combo]],FIND("@",FOC[[#This Row],[combo]])-1)</f>
        <v/>
      </c>
    </row>
    <row r="2753">
      <c r="A2753" t="inlineStr">
        <is>
          <t>PKGK24VE0004270A</t>
        </is>
      </c>
      <c r="B2753" t="inlineStr">
        <is>
          <t>B</t>
        </is>
      </c>
      <c r="C2753">
        <f>FOC[[#This Row],[ppo_no]]&amp;FOC[[#This Row],[usage]]&amp;IFERROR(VALUE(FOC[[#This Row],[Column1]]),FOC[[#This Row],[Column1]])</f>
        <v/>
      </c>
      <c r="D2753" t="inlineStr">
        <is>
          <t>anthracite2@ANTHRACITE 2</t>
        </is>
      </c>
      <c r="E2753" t="n">
        <v>874.5</v>
      </c>
      <c r="F2753" t="n">
        <v>2.5</v>
      </c>
      <c r="G2753">
        <f>LEFT(FOC[[#This Row],[combo]],FIND("@",FOC[[#This Row],[combo]])-1)</f>
        <v/>
      </c>
    </row>
    <row r="2754">
      <c r="A2754" t="inlineStr">
        <is>
          <t>PKGK24VE0004276A</t>
        </is>
      </c>
      <c r="B2754" t="inlineStr">
        <is>
          <t>F</t>
        </is>
      </c>
      <c r="C2754">
        <f>FOC[[#This Row],[ppo_no]]&amp;FOC[[#This Row],[usage]]&amp;IFERROR(VALUE(FOC[[#This Row],[Column1]]),FOC[[#This Row],[Column1]])</f>
        <v/>
      </c>
      <c r="D2754" t="inlineStr">
        <is>
          <t>Navy2@NAVY 2</t>
        </is>
      </c>
      <c r="E2754" t="n">
        <v>1143</v>
      </c>
      <c r="F2754" t="n">
        <v>0</v>
      </c>
      <c r="G2754">
        <f>LEFT(FOC[[#This Row],[combo]],FIND("@",FOC[[#This Row],[combo]])-1)</f>
        <v/>
      </c>
    </row>
    <row r="2755">
      <c r="A2755" t="inlineStr">
        <is>
          <t>PKGK24VE0004276A</t>
        </is>
      </c>
      <c r="B2755" t="inlineStr">
        <is>
          <t>F</t>
        </is>
      </c>
      <c r="C2755">
        <f>FOC[[#This Row],[ppo_no]]&amp;FOC[[#This Row],[usage]]&amp;IFERROR(VALUE(FOC[[#This Row],[Column1]]),FOC[[#This Row],[Column1]])</f>
        <v/>
      </c>
      <c r="D2755" t="inlineStr">
        <is>
          <t>Chestnut2@chestnut2</t>
        </is>
      </c>
      <c r="E2755" t="n">
        <v>1141</v>
      </c>
      <c r="F2755" t="n">
        <v>0</v>
      </c>
      <c r="G2755">
        <f>LEFT(FOC[[#This Row],[combo]],FIND("@",FOC[[#This Row],[combo]])-1)</f>
        <v/>
      </c>
    </row>
    <row r="2756">
      <c r="A2756" t="inlineStr">
        <is>
          <t>PKGK24VE0004276A</t>
        </is>
      </c>
      <c r="B2756" t="inlineStr">
        <is>
          <t>F</t>
        </is>
      </c>
      <c r="C2756">
        <f>FOC[[#This Row],[ppo_no]]&amp;FOC[[#This Row],[usage]]&amp;IFERROR(VALUE(FOC[[#This Row],[Column1]]),FOC[[#This Row],[Column1]])</f>
        <v/>
      </c>
      <c r="D2756" t="inlineStr">
        <is>
          <t>Black@BLACK</t>
        </is>
      </c>
      <c r="E2756" t="n">
        <v>1595</v>
      </c>
      <c r="F2756" t="n">
        <v>0</v>
      </c>
      <c r="G2756">
        <f>LEFT(FOC[[#This Row],[combo]],FIND("@",FOC[[#This Row],[combo]])-1)</f>
        <v/>
      </c>
    </row>
    <row r="2757">
      <c r="A2757" t="inlineStr">
        <is>
          <t>PKGK24VE0004276A</t>
        </is>
      </c>
      <c r="B2757" t="inlineStr">
        <is>
          <t>O</t>
        </is>
      </c>
      <c r="C2757">
        <f>FOC[[#This Row],[ppo_no]]&amp;FOC[[#This Row],[usage]]&amp;IFERROR(VALUE(FOC[[#This Row],[Column1]]),FOC[[#This Row],[Column1]])</f>
        <v/>
      </c>
      <c r="D2757" t="inlineStr">
        <is>
          <t>White2@white2</t>
        </is>
      </c>
      <c r="E2757" t="n">
        <v>525</v>
      </c>
      <c r="F2757" t="n">
        <v>0</v>
      </c>
      <c r="G2757">
        <f>LEFT(FOC[[#This Row],[combo]],FIND("@",FOC[[#This Row],[combo]])-1)</f>
        <v/>
      </c>
    </row>
    <row r="2758">
      <c r="A2758" t="inlineStr">
        <is>
          <t>PKGK24VE0004276A</t>
        </is>
      </c>
      <c r="B2758" t="inlineStr">
        <is>
          <t>O</t>
        </is>
      </c>
      <c r="C2758">
        <f>FOC[[#This Row],[ppo_no]]&amp;FOC[[#This Row],[usage]]&amp;IFERROR(VALUE(FOC[[#This Row],[Column1]]),FOC[[#This Row],[Column1]])</f>
        <v/>
      </c>
      <c r="D2758" t="inlineStr">
        <is>
          <t>Black@BLACK</t>
        </is>
      </c>
      <c r="E2758" t="n">
        <v>799</v>
      </c>
      <c r="F2758" t="n">
        <v>0</v>
      </c>
      <c r="G2758">
        <f>LEFT(FOC[[#This Row],[combo]],FIND("@",FOC[[#This Row],[combo]])-1)</f>
        <v/>
      </c>
    </row>
    <row r="2759">
      <c r="A2759" t="inlineStr">
        <is>
          <t>PKGK24VE0004301A</t>
        </is>
      </c>
      <c r="B2759" t="inlineStr">
        <is>
          <t>F</t>
        </is>
      </c>
      <c r="C2759">
        <f>FOC[[#This Row],[ppo_no]]&amp;FOC[[#This Row],[usage]]&amp;IFERROR(VALUE(FOC[[#This Row],[Column1]]),FOC[[#This Row],[Column1]])</f>
        <v/>
      </c>
      <c r="D2759" t="inlineStr">
        <is>
          <t>Bordeaux@BORDEAUX</t>
        </is>
      </c>
      <c r="E2759" t="n">
        <v>1087</v>
      </c>
      <c r="F2759" t="n">
        <v>0</v>
      </c>
      <c r="G2759">
        <f>LEFT(FOC[[#This Row],[combo]],FIND("@",FOC[[#This Row],[combo]])-1)</f>
        <v/>
      </c>
    </row>
    <row r="2760">
      <c r="A2760" t="inlineStr">
        <is>
          <t>PKGK24VE0004274A</t>
        </is>
      </c>
      <c r="B2760" t="inlineStr">
        <is>
          <t>F</t>
        </is>
      </c>
      <c r="C2760">
        <f>FOC[[#This Row],[ppo_no]]&amp;FOC[[#This Row],[usage]]&amp;IFERROR(VALUE(FOC[[#This Row],[Column1]]),FOC[[#This Row],[Column1]])</f>
        <v/>
      </c>
      <c r="D2760" t="inlineStr">
        <is>
          <t>mudgreen@Mudgreen</t>
        </is>
      </c>
      <c r="E2760" t="n">
        <v>1122</v>
      </c>
      <c r="F2760" t="n">
        <v>0</v>
      </c>
      <c r="G2760">
        <f>LEFT(FOC[[#This Row],[combo]],FIND("@",FOC[[#This Row],[combo]])-1)</f>
        <v/>
      </c>
    </row>
    <row r="2761">
      <c r="A2761" t="inlineStr">
        <is>
          <t>PKGK24VE0004274A</t>
        </is>
      </c>
      <c r="B2761" t="inlineStr">
        <is>
          <t>O</t>
        </is>
      </c>
      <c r="C2761">
        <f>FOC[[#This Row],[ppo_no]]&amp;FOC[[#This Row],[usage]]&amp;IFERROR(VALUE(FOC[[#This Row],[Column1]]),FOC[[#This Row],[Column1]])</f>
        <v/>
      </c>
      <c r="D2761" t="inlineStr">
        <is>
          <t>green2@GREEN2</t>
        </is>
      </c>
      <c r="E2761" t="n">
        <v>560</v>
      </c>
      <c r="F2761" t="n">
        <v>0</v>
      </c>
      <c r="G2761">
        <f>LEFT(FOC[[#This Row],[combo]],FIND("@",FOC[[#This Row],[combo]])-1)</f>
        <v/>
      </c>
    </row>
    <row r="2762">
      <c r="A2762" t="inlineStr">
        <is>
          <t>PKGK24VE0004276A</t>
        </is>
      </c>
      <c r="B2762" t="inlineStr">
        <is>
          <t>F</t>
        </is>
      </c>
      <c r="C2762">
        <f>FOC[[#This Row],[ppo_no]]&amp;FOC[[#This Row],[usage]]&amp;IFERROR(VALUE(FOC[[#This Row],[Column1]]),FOC[[#This Row],[Column1]])</f>
        <v/>
      </c>
      <c r="D2762" t="inlineStr">
        <is>
          <t>stonegrey2@stonegrey2</t>
        </is>
      </c>
      <c r="E2762" t="n">
        <v>1069</v>
      </c>
      <c r="F2762" t="n">
        <v>0</v>
      </c>
      <c r="G2762">
        <f>LEFT(FOC[[#This Row],[combo]],FIND("@",FOC[[#This Row],[combo]])-1)</f>
        <v/>
      </c>
    </row>
    <row r="2763">
      <c r="A2763" t="inlineStr">
        <is>
          <t>PKGK24VE0004276A</t>
        </is>
      </c>
      <c r="B2763" t="inlineStr">
        <is>
          <t>O</t>
        </is>
      </c>
      <c r="C2763">
        <f>FOC[[#This Row],[ppo_no]]&amp;FOC[[#This Row],[usage]]&amp;IFERROR(VALUE(FOC[[#This Row],[Column1]]),FOC[[#This Row],[Column1]])</f>
        <v/>
      </c>
      <c r="D2763" t="inlineStr">
        <is>
          <t>Mudgreen@Mudgreen</t>
        </is>
      </c>
      <c r="E2763" t="n">
        <v>531</v>
      </c>
      <c r="F2763" t="n">
        <v>0</v>
      </c>
      <c r="G2763">
        <f>LEFT(FOC[[#This Row],[combo]],FIND("@",FOC[[#This Row],[combo]])-1)</f>
        <v/>
      </c>
    </row>
    <row r="2764">
      <c r="A2764" t="inlineStr">
        <is>
          <t>PKGK24VE0004276A</t>
        </is>
      </c>
      <c r="B2764" t="inlineStr">
        <is>
          <t>F</t>
        </is>
      </c>
      <c r="C2764">
        <f>FOC[[#This Row],[ppo_no]]&amp;FOC[[#This Row],[usage]]&amp;IFERROR(VALUE(FOC[[#This Row],[Column1]]),FOC[[#This Row],[Column1]])</f>
        <v/>
      </c>
      <c r="D2764" t="inlineStr">
        <is>
          <t>green2@GREEN2</t>
        </is>
      </c>
      <c r="E2764" t="n">
        <v>2849</v>
      </c>
      <c r="F2764" t="n">
        <v>0</v>
      </c>
      <c r="G2764">
        <f>LEFT(FOC[[#This Row],[combo]],FIND("@",FOC[[#This Row],[combo]])-1)</f>
        <v/>
      </c>
    </row>
    <row r="2765">
      <c r="A2765" t="inlineStr">
        <is>
          <t>PKGK24VE0004301A</t>
        </is>
      </c>
      <c r="B2765" t="inlineStr">
        <is>
          <t>O</t>
        </is>
      </c>
      <c r="C2765">
        <f>FOC[[#This Row],[ppo_no]]&amp;FOC[[#This Row],[usage]]&amp;IFERROR(VALUE(FOC[[#This Row],[Column1]]),FOC[[#This Row],[Column1]])</f>
        <v/>
      </c>
      <c r="D2765" t="inlineStr">
        <is>
          <t>green2@GREEN2</t>
        </is>
      </c>
      <c r="E2765" t="n">
        <v>560</v>
      </c>
      <c r="F2765" t="n">
        <v>0</v>
      </c>
      <c r="G2765">
        <f>LEFT(FOC[[#This Row],[combo]],FIND("@",FOC[[#This Row],[combo]])-1)</f>
        <v/>
      </c>
    </row>
    <row r="2766">
      <c r="A2766" t="inlineStr">
        <is>
          <t>PKGK24VE0004276A</t>
        </is>
      </c>
      <c r="B2766" t="inlineStr">
        <is>
          <t>O</t>
        </is>
      </c>
      <c r="C2766">
        <f>FOC[[#This Row],[ppo_no]]&amp;FOC[[#This Row],[usage]]&amp;IFERROR(VALUE(FOC[[#This Row],[Column1]]),FOC[[#This Row],[Column1]])</f>
        <v/>
      </c>
      <c r="D2766" t="inlineStr">
        <is>
          <t>green2@GREEN2</t>
        </is>
      </c>
      <c r="E2766" t="n">
        <v>1414</v>
      </c>
      <c r="F2766" t="n">
        <v>0</v>
      </c>
      <c r="G2766">
        <f>LEFT(FOC[[#This Row],[combo]],FIND("@",FOC[[#This Row],[combo]])-1)</f>
        <v/>
      </c>
    </row>
    <row r="2767">
      <c r="A2767" t="inlineStr">
        <is>
          <t>PKGK24VE0004276A</t>
        </is>
      </c>
      <c r="B2767" t="inlineStr">
        <is>
          <t>O</t>
        </is>
      </c>
      <c r="C2767">
        <f>FOC[[#This Row],[ppo_no]]&amp;FOC[[#This Row],[usage]]&amp;IFERROR(VALUE(FOC[[#This Row],[Column1]]),FOC[[#This Row],[Column1]])</f>
        <v/>
      </c>
      <c r="D2767" t="inlineStr">
        <is>
          <t>Chestnut2@chestnut2</t>
        </is>
      </c>
      <c r="E2767" t="n">
        <v>577</v>
      </c>
      <c r="F2767" t="n">
        <v>0</v>
      </c>
      <c r="G2767">
        <f>LEFT(FOC[[#This Row],[combo]],FIND("@",FOC[[#This Row],[combo]])-1)</f>
        <v/>
      </c>
    </row>
    <row r="2768">
      <c r="A2768" t="inlineStr">
        <is>
          <t>PKGK24VE0004275A</t>
        </is>
      </c>
      <c r="B2768" t="inlineStr">
        <is>
          <t>Z</t>
        </is>
      </c>
      <c r="C2768">
        <f>FOC[[#This Row],[ppo_no]]&amp;FOC[[#This Row],[usage]]&amp;IFERROR(VALUE(FOC[[#This Row],[Column1]]),FOC[[#This Row],[Column1]])</f>
        <v/>
      </c>
      <c r="D2768" t="inlineStr">
        <is>
          <t>Ocean@OCEAN</t>
        </is>
      </c>
      <c r="E2768" t="n">
        <v>44</v>
      </c>
      <c r="F2768" t="n">
        <v>0</v>
      </c>
      <c r="G2768">
        <f>LEFT(FOC[[#This Row],[combo]],FIND("@",FOC[[#This Row],[combo]])-1)</f>
        <v/>
      </c>
    </row>
    <row r="2769">
      <c r="A2769" t="inlineStr">
        <is>
          <t>PKGK24VE0004276A</t>
        </is>
      </c>
      <c r="B2769" t="inlineStr">
        <is>
          <t>O</t>
        </is>
      </c>
      <c r="C2769">
        <f>FOC[[#This Row],[ppo_no]]&amp;FOC[[#This Row],[usage]]&amp;IFERROR(VALUE(FOC[[#This Row],[Column1]]),FOC[[#This Row],[Column1]])</f>
        <v/>
      </c>
      <c r="D2769" t="inlineStr">
        <is>
          <t>Navy2@NAVY 2</t>
        </is>
      </c>
      <c r="E2769" t="n">
        <v>542</v>
      </c>
      <c r="F2769" t="n">
        <v>0</v>
      </c>
      <c r="G2769">
        <f>LEFT(FOC[[#This Row],[combo]],FIND("@",FOC[[#This Row],[combo]])-1)</f>
        <v/>
      </c>
    </row>
    <row r="2770">
      <c r="A2770" t="inlineStr">
        <is>
          <t>PKGK24VE0004274A</t>
        </is>
      </c>
      <c r="B2770" t="inlineStr">
        <is>
          <t>O</t>
        </is>
      </c>
      <c r="C2770">
        <f>FOC[[#This Row],[ppo_no]]&amp;FOC[[#This Row],[usage]]&amp;IFERROR(VALUE(FOC[[#This Row],[Column1]]),FOC[[#This Row],[Column1]])</f>
        <v/>
      </c>
      <c r="D2770" t="inlineStr">
        <is>
          <t>White2@white2</t>
        </is>
      </c>
      <c r="E2770" t="n">
        <v>547</v>
      </c>
      <c r="F2770" t="n">
        <v>0</v>
      </c>
      <c r="G2770">
        <f>LEFT(FOC[[#This Row],[combo]],FIND("@",FOC[[#This Row],[combo]])-1)</f>
        <v/>
      </c>
    </row>
    <row r="2771">
      <c r="A2771" t="inlineStr">
        <is>
          <t>PKGK24VE0004274A</t>
        </is>
      </c>
      <c r="B2771" t="inlineStr">
        <is>
          <t>O</t>
        </is>
      </c>
      <c r="C2771">
        <f>FOC[[#This Row],[ppo_no]]&amp;FOC[[#This Row],[usage]]&amp;IFERROR(VALUE(FOC[[#This Row],[Column1]]),FOC[[#This Row],[Column1]])</f>
        <v/>
      </c>
      <c r="D2771" t="inlineStr">
        <is>
          <t>Stonegrey2@STONEGREY2</t>
        </is>
      </c>
      <c r="E2771" t="n">
        <v>584</v>
      </c>
      <c r="F2771" t="n">
        <v>0</v>
      </c>
      <c r="G2771">
        <f>LEFT(FOC[[#This Row],[combo]],FIND("@",FOC[[#This Row],[combo]])-1)</f>
        <v/>
      </c>
    </row>
    <row r="2772">
      <c r="A2772" t="inlineStr">
        <is>
          <t>PKGK24VE0004303A</t>
        </is>
      </c>
      <c r="B2772" t="inlineStr">
        <is>
          <t>O</t>
        </is>
      </c>
      <c r="C2772">
        <f>FOC[[#This Row],[ppo_no]]&amp;FOC[[#This Row],[usage]]&amp;IFERROR(VALUE(FOC[[#This Row],[Column1]]),FOC[[#This Row],[Column1]])</f>
        <v/>
      </c>
      <c r="D2772" t="inlineStr">
        <is>
          <t>Bordeaux@BORDEAUX</t>
        </is>
      </c>
      <c r="E2772" t="n">
        <v>533</v>
      </c>
      <c r="F2772" t="n">
        <v>0</v>
      </c>
      <c r="G2772">
        <f>LEFT(FOC[[#This Row],[combo]],FIND("@",FOC[[#This Row],[combo]])-1)</f>
        <v/>
      </c>
    </row>
    <row r="2773">
      <c r="A2773" t="inlineStr">
        <is>
          <t>PKGK24VE0004274A</t>
        </is>
      </c>
      <c r="B2773" t="inlineStr">
        <is>
          <t>O</t>
        </is>
      </c>
      <c r="C2773">
        <f>FOC[[#This Row],[ppo_no]]&amp;FOC[[#This Row],[usage]]&amp;IFERROR(VALUE(FOC[[#This Row],[Column1]]),FOC[[#This Row],[Column1]])</f>
        <v/>
      </c>
      <c r="D2773" t="inlineStr">
        <is>
          <t>mudgreen@Mudgreen</t>
        </is>
      </c>
      <c r="E2773" t="n">
        <v>558</v>
      </c>
      <c r="F2773" t="n">
        <v>0</v>
      </c>
      <c r="G2773">
        <f>LEFT(FOC[[#This Row],[combo]],FIND("@",FOC[[#This Row],[combo]])-1)</f>
        <v/>
      </c>
    </row>
    <row r="2774">
      <c r="A2774" t="inlineStr">
        <is>
          <t>PKGK24VE0004274A</t>
        </is>
      </c>
      <c r="B2774" t="inlineStr">
        <is>
          <t>O</t>
        </is>
      </c>
      <c r="C2774">
        <f>FOC[[#This Row],[ppo_no]]&amp;FOC[[#This Row],[usage]]&amp;IFERROR(VALUE(FOC[[#This Row],[Column1]]),FOC[[#This Row],[Column1]])</f>
        <v/>
      </c>
      <c r="D2774" t="inlineStr">
        <is>
          <t>Navy2@NAVY 2</t>
        </is>
      </c>
      <c r="E2774" t="n">
        <v>1431</v>
      </c>
      <c r="F2774" t="n">
        <v>0</v>
      </c>
      <c r="G2774">
        <f>LEFT(FOC[[#This Row],[combo]],FIND("@",FOC[[#This Row],[combo]])-1)</f>
        <v/>
      </c>
    </row>
    <row r="2775">
      <c r="A2775" t="inlineStr">
        <is>
          <t>PKGK25VE0004887A</t>
        </is>
      </c>
      <c r="B2775" t="inlineStr">
        <is>
          <t>B</t>
        </is>
      </c>
      <c r="C2775">
        <f>FOC[[#This Row],[ppo_no]]&amp;FOC[[#This Row],[usage]]&amp;IFERROR(VALUE(FOC[[#This Row],[Column1]]),FOC[[#This Row],[Column1]])</f>
        <v/>
      </c>
      <c r="D2775" t="inlineStr">
        <is>
          <t>440@NAVY</t>
        </is>
      </c>
      <c r="E2775" t="n">
        <v>3939.5</v>
      </c>
      <c r="F2775" t="n">
        <v>0</v>
      </c>
      <c r="G2775">
        <f>LEFT(FOC[[#This Row],[combo]],FIND("@",FOC[[#This Row],[combo]])-1)</f>
        <v/>
      </c>
    </row>
    <row r="2776">
      <c r="A2776" t="inlineStr">
        <is>
          <t>PKGK24VE0004301A</t>
        </is>
      </c>
      <c r="B2776" t="inlineStr">
        <is>
          <t>B</t>
        </is>
      </c>
      <c r="C2776">
        <f>FOC[[#This Row],[ppo_no]]&amp;FOC[[#This Row],[usage]]&amp;IFERROR(VALUE(FOC[[#This Row],[Column1]]),FOC[[#This Row],[Column1]])</f>
        <v/>
      </c>
      <c r="D2776" t="inlineStr">
        <is>
          <t>Bordeaux@BORDEAUX</t>
        </is>
      </c>
      <c r="E2776" t="n">
        <v>300.5</v>
      </c>
      <c r="F2776" t="n">
        <v>0</v>
      </c>
      <c r="G2776">
        <f>LEFT(FOC[[#This Row],[combo]],FIND("@",FOC[[#This Row],[combo]])-1)</f>
        <v/>
      </c>
    </row>
    <row r="2777">
      <c r="A2777" t="inlineStr">
        <is>
          <t>PKGK24VE0004301A</t>
        </is>
      </c>
      <c r="B2777" t="inlineStr">
        <is>
          <t>O</t>
        </is>
      </c>
      <c r="C2777">
        <f>FOC[[#This Row],[ppo_no]]&amp;FOC[[#This Row],[usage]]&amp;IFERROR(VALUE(FOC[[#This Row],[Column1]]),FOC[[#This Row],[Column1]])</f>
        <v/>
      </c>
      <c r="D2777" t="inlineStr">
        <is>
          <t>Bordeaux@BORDEAUX</t>
        </is>
      </c>
      <c r="E2777" t="n">
        <v>547</v>
      </c>
      <c r="F2777" t="n">
        <v>0</v>
      </c>
      <c r="G2777">
        <f>LEFT(FOC[[#This Row],[combo]],FIND("@",FOC[[#This Row],[combo]])-1)</f>
        <v/>
      </c>
    </row>
    <row r="2778">
      <c r="A2778" t="inlineStr">
        <is>
          <t>PKGK24VE0004303A</t>
        </is>
      </c>
      <c r="B2778" t="inlineStr">
        <is>
          <t>O</t>
        </is>
      </c>
      <c r="C2778">
        <f>FOC[[#This Row],[ppo_no]]&amp;FOC[[#This Row],[usage]]&amp;IFERROR(VALUE(FOC[[#This Row],[Column1]]),FOC[[#This Row],[Column1]])</f>
        <v/>
      </c>
      <c r="D2778" t="inlineStr">
        <is>
          <t>Firered@FIRERED</t>
        </is>
      </c>
      <c r="E2778" t="n">
        <v>558</v>
      </c>
      <c r="F2778" t="n">
        <v>0</v>
      </c>
      <c r="G2778">
        <f>LEFT(FOC[[#This Row],[combo]],FIND("@",FOC[[#This Row],[combo]])-1)</f>
        <v/>
      </c>
    </row>
    <row r="2779">
      <c r="A2779" t="inlineStr">
        <is>
          <t>PKGK24VE0004276A</t>
        </is>
      </c>
      <c r="B2779" t="inlineStr">
        <is>
          <t>B</t>
        </is>
      </c>
      <c r="C2779">
        <f>FOC[[#This Row],[ppo_no]]&amp;FOC[[#This Row],[usage]]&amp;IFERROR(VALUE(FOC[[#This Row],[Column1]]),FOC[[#This Row],[Column1]])</f>
        <v/>
      </c>
      <c r="D2779" t="inlineStr">
        <is>
          <t>anthracite2@anthracite 2</t>
        </is>
      </c>
      <c r="E2779" t="n">
        <v>2134.5</v>
      </c>
      <c r="F2779" t="n">
        <v>7</v>
      </c>
      <c r="G2779">
        <f>LEFT(FOC[[#This Row],[combo]],FIND("@",FOC[[#This Row],[combo]])-1)</f>
        <v/>
      </c>
    </row>
    <row r="2780">
      <c r="A2780" t="inlineStr">
        <is>
          <t>PKGK25VE0005228A</t>
        </is>
      </c>
      <c r="B2780" t="inlineStr">
        <is>
          <t>B</t>
        </is>
      </c>
      <c r="C2780">
        <f>FOC[[#This Row],[ppo_no]]&amp;FOC[[#This Row],[usage]]&amp;IFERROR(VALUE(FOC[[#This Row],[Column1]]),FOC[[#This Row],[Column1]])</f>
        <v/>
      </c>
      <c r="D2780" t="inlineStr">
        <is>
          <t>440@Dark navy</t>
        </is>
      </c>
      <c r="E2780" t="n">
        <v>3498.5</v>
      </c>
      <c r="F2780" t="n">
        <v>25</v>
      </c>
      <c r="G2780">
        <f>LEFT(FOC[[#This Row],[combo]],FIND("@",FOC[[#This Row],[combo]])-1)</f>
        <v/>
      </c>
    </row>
    <row r="2781">
      <c r="A2781" t="inlineStr">
        <is>
          <t>PKGK25VE0005228A</t>
        </is>
      </c>
      <c r="B2781" t="inlineStr">
        <is>
          <t>M1</t>
        </is>
      </c>
      <c r="C2781">
        <f>FOC[[#This Row],[ppo_no]]&amp;FOC[[#This Row],[usage]]&amp;IFERROR(VALUE(FOC[[#This Row],[Column1]]),FOC[[#This Row],[Column1]])</f>
        <v/>
      </c>
      <c r="D2781" t="inlineStr">
        <is>
          <t>440@Dark navy</t>
        </is>
      </c>
      <c r="E2781" t="n">
        <v>47</v>
      </c>
      <c r="F2781" t="n">
        <v>4</v>
      </c>
      <c r="G2781">
        <f>LEFT(FOC[[#This Row],[combo]],FIND("@",FOC[[#This Row],[combo]])-1)</f>
        <v/>
      </c>
    </row>
    <row r="2782">
      <c r="A2782" t="inlineStr">
        <is>
          <t>PKGK25VE0005228A</t>
        </is>
      </c>
      <c r="B2782" t="inlineStr">
        <is>
          <t>Z</t>
        </is>
      </c>
      <c r="C2782">
        <f>FOC[[#This Row],[ppo_no]]&amp;FOC[[#This Row],[usage]]&amp;IFERROR(VALUE(FOC[[#This Row],[Column1]]),FOC[[#This Row],[Column1]])</f>
        <v/>
      </c>
      <c r="D2782" t="inlineStr">
        <is>
          <t>440@DARK NAVY 2</t>
        </is>
      </c>
      <c r="E2782" t="n">
        <v>189</v>
      </c>
      <c r="F2782" t="n">
        <v>0</v>
      </c>
      <c r="G2782">
        <f>LEFT(FOC[[#This Row],[combo]],FIND("@",FOC[[#This Row],[combo]])-1)</f>
        <v/>
      </c>
    </row>
    <row r="2783">
      <c r="A2783" t="inlineStr">
        <is>
          <t>PKGK25VE0005228A</t>
        </is>
      </c>
      <c r="B2783" t="inlineStr">
        <is>
          <t>R</t>
        </is>
      </c>
      <c r="C2783">
        <f>FOC[[#This Row],[ppo_no]]&amp;FOC[[#This Row],[usage]]&amp;IFERROR(VALUE(FOC[[#This Row],[Column1]]),FOC[[#This Row],[Column1]])</f>
        <v/>
      </c>
      <c r="D2783" t="inlineStr">
        <is>
          <t>440@DARK NAVY 2</t>
        </is>
      </c>
      <c r="E2783" t="n">
        <v>783.5</v>
      </c>
      <c r="F2783" t="n">
        <v>0</v>
      </c>
      <c r="G2783">
        <f>LEFT(FOC[[#This Row],[combo]],FIND("@",FOC[[#This Row],[combo]])-1)</f>
        <v/>
      </c>
    </row>
    <row r="2784">
      <c r="A2784" t="inlineStr">
        <is>
          <t>PKGK24VE0004274A</t>
        </is>
      </c>
      <c r="B2784" t="inlineStr">
        <is>
          <t>F</t>
        </is>
      </c>
      <c r="C2784">
        <f>FOC[[#This Row],[ppo_no]]&amp;FOC[[#This Row],[usage]]&amp;IFERROR(VALUE(FOC[[#This Row],[Column1]]),FOC[[#This Row],[Column1]])</f>
        <v/>
      </c>
      <c r="D2784" t="inlineStr">
        <is>
          <t>White2@white2</t>
        </is>
      </c>
      <c r="E2784" t="n">
        <v>1119</v>
      </c>
      <c r="F2784" t="n">
        <v>0</v>
      </c>
      <c r="G2784">
        <f>LEFT(FOC[[#This Row],[combo]],FIND("@",FOC[[#This Row],[combo]])-1)</f>
        <v/>
      </c>
    </row>
    <row r="2785">
      <c r="A2785" t="inlineStr">
        <is>
          <t>PKGK24VE0004302A</t>
        </is>
      </c>
      <c r="B2785" t="inlineStr">
        <is>
          <t>B</t>
        </is>
      </c>
      <c r="C2785">
        <f>FOC[[#This Row],[ppo_no]]&amp;FOC[[#This Row],[usage]]&amp;IFERROR(VALUE(FOC[[#This Row],[Column1]]),FOC[[#This Row],[Column1]])</f>
        <v/>
      </c>
      <c r="D2785" t="inlineStr">
        <is>
          <t>Navy2@NAVY 2</t>
        </is>
      </c>
      <c r="E2785" t="n">
        <v>402</v>
      </c>
      <c r="F2785" t="n">
        <v>0</v>
      </c>
      <c r="G2785">
        <f>LEFT(FOC[[#This Row],[combo]],FIND("@",FOC[[#This Row],[combo]])-1)</f>
        <v/>
      </c>
    </row>
    <row r="2786">
      <c r="A2786" t="inlineStr">
        <is>
          <t>PKGK24VE0004302A</t>
        </is>
      </c>
      <c r="B2786" t="inlineStr">
        <is>
          <t>O</t>
        </is>
      </c>
      <c r="C2786">
        <f>FOC[[#This Row],[ppo_no]]&amp;FOC[[#This Row],[usage]]&amp;IFERROR(VALUE(FOC[[#This Row],[Column1]]),FOC[[#This Row],[Column1]])</f>
        <v/>
      </c>
      <c r="D2786" t="inlineStr">
        <is>
          <t>Navy2@NAVY 2</t>
        </is>
      </c>
      <c r="E2786" t="n">
        <v>543</v>
      </c>
      <c r="F2786" t="n">
        <v>0</v>
      </c>
      <c r="G2786">
        <f>LEFT(FOC[[#This Row],[combo]],FIND("@",FOC[[#This Row],[combo]])-1)</f>
        <v/>
      </c>
    </row>
    <row r="2787">
      <c r="A2787" t="inlineStr">
        <is>
          <t>PKGK24VE0004301A</t>
        </is>
      </c>
      <c r="B2787" t="inlineStr">
        <is>
          <t>O</t>
        </is>
      </c>
      <c r="C2787">
        <f>FOC[[#This Row],[ppo_no]]&amp;FOC[[#This Row],[usage]]&amp;IFERROR(VALUE(FOC[[#This Row],[Column1]]),FOC[[#This Row],[Column1]])</f>
        <v/>
      </c>
      <c r="D2787" t="inlineStr">
        <is>
          <t>Black@BLACK</t>
        </is>
      </c>
      <c r="E2787" t="n">
        <v>1466</v>
      </c>
      <c r="F2787" t="n">
        <v>0</v>
      </c>
      <c r="G2787">
        <f>LEFT(FOC[[#This Row],[combo]],FIND("@",FOC[[#This Row],[combo]])-1)</f>
        <v/>
      </c>
    </row>
    <row r="2788">
      <c r="A2788" t="inlineStr">
        <is>
          <t>PKGK24VE0004301A</t>
        </is>
      </c>
      <c r="B2788" t="inlineStr">
        <is>
          <t>F</t>
        </is>
      </c>
      <c r="C2788">
        <f>FOC[[#This Row],[ppo_no]]&amp;FOC[[#This Row],[usage]]&amp;IFERROR(VALUE(FOC[[#This Row],[Column1]]),FOC[[#This Row],[Column1]])</f>
        <v/>
      </c>
      <c r="D2788" t="inlineStr">
        <is>
          <t>Navy2@NAVY 2</t>
        </is>
      </c>
      <c r="E2788" t="n">
        <v>2489</v>
      </c>
      <c r="F2788" t="n">
        <v>0</v>
      </c>
      <c r="G2788">
        <f>LEFT(FOC[[#This Row],[combo]],FIND("@",FOC[[#This Row],[combo]])-1)</f>
        <v/>
      </c>
    </row>
    <row r="2789">
      <c r="A2789" t="inlineStr">
        <is>
          <t>PKGK24VE0004301A</t>
        </is>
      </c>
      <c r="B2789" t="inlineStr">
        <is>
          <t>F</t>
        </is>
      </c>
      <c r="C2789">
        <f>FOC[[#This Row],[ppo_no]]&amp;FOC[[#This Row],[usage]]&amp;IFERROR(VALUE(FOC[[#This Row],[Column1]]),FOC[[#This Row],[Column1]])</f>
        <v/>
      </c>
      <c r="D2789" t="inlineStr">
        <is>
          <t>Black@BLACK</t>
        </is>
      </c>
      <c r="E2789" t="n">
        <v>2939</v>
      </c>
      <c r="F2789" t="n">
        <v>0</v>
      </c>
      <c r="G2789">
        <f>LEFT(FOC[[#This Row],[combo]],FIND("@",FOC[[#This Row],[combo]])-1)</f>
        <v/>
      </c>
    </row>
    <row r="2790">
      <c r="A2790" t="inlineStr">
        <is>
          <t>PKGK24VE0004276A</t>
        </is>
      </c>
      <c r="B2790" t="inlineStr">
        <is>
          <t>Z</t>
        </is>
      </c>
      <c r="C2790">
        <f>FOC[[#This Row],[ppo_no]]&amp;FOC[[#This Row],[usage]]&amp;IFERROR(VALUE(FOC[[#This Row],[Column1]]),FOC[[#This Row],[Column1]])</f>
        <v/>
      </c>
      <c r="D2790" t="inlineStr">
        <is>
          <t>Chestnut2@chestnut2</t>
        </is>
      </c>
      <c r="E2790" t="n">
        <v>37</v>
      </c>
      <c r="F2790" t="n">
        <v>0</v>
      </c>
      <c r="G2790">
        <f>LEFT(FOC[[#This Row],[combo]],FIND("@",FOC[[#This Row],[combo]])-1)</f>
        <v/>
      </c>
    </row>
    <row r="2791">
      <c r="A2791" t="inlineStr">
        <is>
          <t>PKGK24VE0004303A</t>
        </is>
      </c>
      <c r="B2791" t="inlineStr">
        <is>
          <t>O</t>
        </is>
      </c>
      <c r="C2791">
        <f>FOC[[#This Row],[ppo_no]]&amp;FOC[[#This Row],[usage]]&amp;IFERROR(VALUE(FOC[[#This Row],[Column1]]),FOC[[#This Row],[Column1]])</f>
        <v/>
      </c>
      <c r="D2791" t="inlineStr">
        <is>
          <t>Black@BLACK</t>
        </is>
      </c>
      <c r="E2791" t="n">
        <v>573</v>
      </c>
      <c r="F2791" t="n">
        <v>0</v>
      </c>
      <c r="G2791">
        <f>LEFT(FOC[[#This Row],[combo]],FIND("@",FOC[[#This Row],[combo]])-1)</f>
        <v/>
      </c>
    </row>
    <row r="2792">
      <c r="A2792" t="inlineStr">
        <is>
          <t>PKGK24VE0004270A</t>
        </is>
      </c>
      <c r="B2792" t="inlineStr">
        <is>
          <t>F</t>
        </is>
      </c>
      <c r="C2792">
        <f>FOC[[#This Row],[ppo_no]]&amp;FOC[[#This Row],[usage]]&amp;IFERROR(VALUE(FOC[[#This Row],[Column1]]),FOC[[#This Row],[Column1]])</f>
        <v/>
      </c>
      <c r="D2792" t="inlineStr">
        <is>
          <t>green2@Green2</t>
        </is>
      </c>
      <c r="E2792" t="n">
        <v>1069</v>
      </c>
      <c r="F2792" t="n">
        <v>0</v>
      </c>
      <c r="G2792">
        <f>LEFT(FOC[[#This Row],[combo]],FIND("@",FOC[[#This Row],[combo]])-1)</f>
        <v/>
      </c>
    </row>
    <row r="2793">
      <c r="A2793" t="inlineStr">
        <is>
          <t>PKGK24VE0004274A</t>
        </is>
      </c>
      <c r="B2793" t="inlineStr">
        <is>
          <t>F</t>
        </is>
      </c>
      <c r="C2793">
        <f>FOC[[#This Row],[ppo_no]]&amp;FOC[[#This Row],[usage]]&amp;IFERROR(VALUE(FOC[[#This Row],[Column1]]),FOC[[#This Row],[Column1]])</f>
        <v/>
      </c>
      <c r="D2793" t="inlineStr">
        <is>
          <t>green2@GREEN2</t>
        </is>
      </c>
      <c r="E2793" t="n">
        <v>1112</v>
      </c>
      <c r="F2793" t="n">
        <v>0</v>
      </c>
      <c r="G2793">
        <f>LEFT(FOC[[#This Row],[combo]],FIND("@",FOC[[#This Row],[combo]])-1)</f>
        <v/>
      </c>
    </row>
    <row r="2794">
      <c r="A2794" t="inlineStr">
        <is>
          <t>PKGK24VE0004301A</t>
        </is>
      </c>
      <c r="B2794" t="inlineStr">
        <is>
          <t>F</t>
        </is>
      </c>
      <c r="C2794">
        <f>FOC[[#This Row],[ppo_no]]&amp;FOC[[#This Row],[usage]]&amp;IFERROR(VALUE(FOC[[#This Row],[Column1]]),FOC[[#This Row],[Column1]])</f>
        <v/>
      </c>
      <c r="D2794" t="inlineStr">
        <is>
          <t>green2@GREEN2</t>
        </is>
      </c>
      <c r="E2794" t="n">
        <v>1091</v>
      </c>
      <c r="F2794" t="n">
        <v>0</v>
      </c>
      <c r="G2794">
        <f>LEFT(FOC[[#This Row],[combo]],FIND("@",FOC[[#This Row],[combo]])-1)</f>
        <v/>
      </c>
    </row>
    <row r="2795">
      <c r="A2795" t="inlineStr">
        <is>
          <t>PKGK24VE0004274A</t>
        </is>
      </c>
      <c r="B2795" t="inlineStr">
        <is>
          <t>F</t>
        </is>
      </c>
      <c r="C2795">
        <f>FOC[[#This Row],[ppo_no]]&amp;FOC[[#This Row],[usage]]&amp;IFERROR(VALUE(FOC[[#This Row],[Column1]]),FOC[[#This Row],[Column1]])</f>
        <v/>
      </c>
      <c r="D2795" t="inlineStr">
        <is>
          <t>Black@BLACK</t>
        </is>
      </c>
      <c r="E2795" t="n">
        <v>4871</v>
      </c>
      <c r="F2795" t="n">
        <v>0</v>
      </c>
      <c r="G2795">
        <f>LEFT(FOC[[#This Row],[combo]],FIND("@",FOC[[#This Row],[combo]])-1)</f>
        <v/>
      </c>
    </row>
    <row r="2796">
      <c r="A2796" t="inlineStr">
        <is>
          <t>PKGK24VE0004274A</t>
        </is>
      </c>
      <c r="B2796" t="inlineStr">
        <is>
          <t>F</t>
        </is>
      </c>
      <c r="C2796">
        <f>FOC[[#This Row],[ppo_no]]&amp;FOC[[#This Row],[usage]]&amp;IFERROR(VALUE(FOC[[#This Row],[Column1]]),FOC[[#This Row],[Column1]])</f>
        <v/>
      </c>
      <c r="D2796" t="inlineStr">
        <is>
          <t>Navy2@NAVY 2</t>
        </is>
      </c>
      <c r="E2796" t="n">
        <v>2851</v>
      </c>
      <c r="F2796" t="n">
        <v>0</v>
      </c>
      <c r="G2796">
        <f>LEFT(FOC[[#This Row],[combo]],FIND("@",FOC[[#This Row],[combo]])-1)</f>
        <v/>
      </c>
    </row>
    <row r="2797">
      <c r="A2797" t="inlineStr">
        <is>
          <t>PKGK24VE0004276A</t>
        </is>
      </c>
      <c r="B2797" t="inlineStr">
        <is>
          <t>F</t>
        </is>
      </c>
      <c r="C2797">
        <f>FOC[[#This Row],[ppo_no]]&amp;FOC[[#This Row],[usage]]&amp;IFERROR(VALUE(FOC[[#This Row],[Column1]]),FOC[[#This Row],[Column1]])</f>
        <v/>
      </c>
      <c r="D2797" t="inlineStr">
        <is>
          <t>White2@white2</t>
        </is>
      </c>
      <c r="E2797" t="n">
        <v>1052</v>
      </c>
      <c r="F2797" t="n">
        <v>0</v>
      </c>
      <c r="G2797">
        <f>LEFT(FOC[[#This Row],[combo]],FIND("@",FOC[[#This Row],[combo]])-1)</f>
        <v/>
      </c>
    </row>
    <row r="2798">
      <c r="A2798" t="inlineStr">
        <is>
          <t>PKGK24VE0004270A</t>
        </is>
      </c>
      <c r="B2798" t="inlineStr">
        <is>
          <t>O</t>
        </is>
      </c>
      <c r="C2798">
        <f>FOC[[#This Row],[ppo_no]]&amp;FOC[[#This Row],[usage]]&amp;IFERROR(VALUE(FOC[[#This Row],[Column1]]),FOC[[#This Row],[Column1]])</f>
        <v/>
      </c>
      <c r="D2798" t="inlineStr">
        <is>
          <t>green2@Green2</t>
        </is>
      </c>
      <c r="E2798" t="n">
        <v>518</v>
      </c>
      <c r="F2798" t="n">
        <v>0</v>
      </c>
      <c r="G2798">
        <f>LEFT(FOC[[#This Row],[combo]],FIND("@",FOC[[#This Row],[combo]])-1)</f>
        <v/>
      </c>
    </row>
    <row r="2799">
      <c r="A2799" t="inlineStr">
        <is>
          <t>PKGK24VE0004301A</t>
        </is>
      </c>
      <c r="B2799" t="inlineStr">
        <is>
          <t>F</t>
        </is>
      </c>
      <c r="C2799">
        <f>FOC[[#This Row],[ppo_no]]&amp;FOC[[#This Row],[usage]]&amp;IFERROR(VALUE(FOC[[#This Row],[Column1]]),FOC[[#This Row],[Column1]])</f>
        <v/>
      </c>
      <c r="D2799" t="inlineStr">
        <is>
          <t>White2@white2</t>
        </is>
      </c>
      <c r="E2799" t="n">
        <v>1376</v>
      </c>
      <c r="F2799" t="n">
        <v>0</v>
      </c>
      <c r="G2799">
        <f>LEFT(FOC[[#This Row],[combo]],FIND("@",FOC[[#This Row],[combo]])-1)</f>
        <v/>
      </c>
    </row>
    <row r="2800">
      <c r="A2800" t="inlineStr">
        <is>
          <t>PKGK25VE0005228A</t>
        </is>
      </c>
      <c r="B2800" t="inlineStr">
        <is>
          <t>Z</t>
        </is>
      </c>
      <c r="C2800">
        <f>FOC[[#This Row],[ppo_no]]&amp;FOC[[#This Row],[usage]]&amp;IFERROR(VALUE(FOC[[#This Row],[Column1]]),FOC[[#This Row],[Column1]])</f>
        <v/>
      </c>
      <c r="D2800" t="inlineStr">
        <is>
          <t>001@DARK NAVY 2</t>
        </is>
      </c>
      <c r="E2800" t="n">
        <v>145</v>
      </c>
      <c r="F2800" t="n">
        <v>7</v>
      </c>
      <c r="G2800">
        <f>LEFT(FOC[[#This Row],[combo]],FIND("@",FOC[[#This Row],[combo]])-1)</f>
        <v/>
      </c>
    </row>
    <row r="2801">
      <c r="A2801" t="inlineStr">
        <is>
          <t>PKGK24VE0004276A</t>
        </is>
      </c>
      <c r="B2801" t="inlineStr">
        <is>
          <t>Z</t>
        </is>
      </c>
      <c r="C2801">
        <f>FOC[[#This Row],[ppo_no]]&amp;FOC[[#This Row],[usage]]&amp;IFERROR(VALUE(FOC[[#This Row],[Column1]]),FOC[[#This Row],[Column1]])</f>
        <v/>
      </c>
      <c r="D2801" t="inlineStr">
        <is>
          <t>stonegrey2@stonegrey2</t>
        </is>
      </c>
      <c r="E2801" t="n">
        <v>44</v>
      </c>
      <c r="F2801" t="n">
        <v>0</v>
      </c>
      <c r="G2801">
        <f>LEFT(FOC[[#This Row],[combo]],FIND("@",FOC[[#This Row],[combo]])-1)</f>
        <v/>
      </c>
    </row>
    <row r="2802">
      <c r="A2802" t="inlineStr">
        <is>
          <t>PKGK24VE0004276A</t>
        </is>
      </c>
      <c r="B2802" t="inlineStr">
        <is>
          <t>F</t>
        </is>
      </c>
      <c r="C2802">
        <f>FOC[[#This Row],[ppo_no]]&amp;FOC[[#This Row],[usage]]&amp;IFERROR(VALUE(FOC[[#This Row],[Column1]]),FOC[[#This Row],[Column1]])</f>
        <v/>
      </c>
      <c r="D2802" t="inlineStr">
        <is>
          <t>Mudgreen@Mudgreen</t>
        </is>
      </c>
      <c r="E2802" t="n">
        <v>1066</v>
      </c>
      <c r="F2802" t="n">
        <v>0</v>
      </c>
      <c r="G2802">
        <f>LEFT(FOC[[#This Row],[combo]],FIND("@",FOC[[#This Row],[combo]])-1)</f>
        <v/>
      </c>
    </row>
    <row r="2803">
      <c r="A2803" t="inlineStr">
        <is>
          <t>PKGK24VE0004271A</t>
        </is>
      </c>
      <c r="B2803" t="inlineStr">
        <is>
          <t>F</t>
        </is>
      </c>
      <c r="C2803">
        <f>FOC[[#This Row],[ppo_no]]&amp;FOC[[#This Row],[usage]]&amp;IFERROR(VALUE(FOC[[#This Row],[Column1]]),FOC[[#This Row],[Column1]])</f>
        <v/>
      </c>
      <c r="D2803" t="inlineStr">
        <is>
          <t>Firered@FIRERED</t>
        </is>
      </c>
      <c r="E2803" t="n">
        <v>1129</v>
      </c>
      <c r="F2803" t="n">
        <v>0</v>
      </c>
      <c r="G2803">
        <f>LEFT(FOC[[#This Row],[combo]],FIND("@",FOC[[#This Row],[combo]])-1)</f>
        <v/>
      </c>
    </row>
    <row r="2804">
      <c r="A2804" t="inlineStr">
        <is>
          <t>PKGK24VE0004271A</t>
        </is>
      </c>
      <c r="B2804" t="inlineStr">
        <is>
          <t>F</t>
        </is>
      </c>
      <c r="C2804">
        <f>FOC[[#This Row],[ppo_no]]&amp;FOC[[#This Row],[usage]]&amp;IFERROR(VALUE(FOC[[#This Row],[Column1]]),FOC[[#This Row],[Column1]])</f>
        <v/>
      </c>
      <c r="D2804" t="inlineStr">
        <is>
          <t>Navy2@NAVY 2</t>
        </is>
      </c>
      <c r="E2804" t="n">
        <v>1097</v>
      </c>
      <c r="F2804" t="n">
        <v>0</v>
      </c>
      <c r="G2804">
        <f>LEFT(FOC[[#This Row],[combo]],FIND("@",FOC[[#This Row],[combo]])-1)</f>
        <v/>
      </c>
    </row>
    <row r="2805">
      <c r="A2805" t="inlineStr">
        <is>
          <t>PKGK24VE0004271A</t>
        </is>
      </c>
      <c r="B2805" t="inlineStr">
        <is>
          <t>O</t>
        </is>
      </c>
      <c r="C2805">
        <f>FOC[[#This Row],[ppo_no]]&amp;FOC[[#This Row],[usage]]&amp;IFERROR(VALUE(FOC[[#This Row],[Column1]]),FOC[[#This Row],[Column1]])</f>
        <v/>
      </c>
      <c r="D2805" t="inlineStr">
        <is>
          <t>Navy2@NAVY 2</t>
        </is>
      </c>
      <c r="E2805" t="n">
        <v>556</v>
      </c>
      <c r="F2805" t="n">
        <v>0</v>
      </c>
      <c r="G2805">
        <f>LEFT(FOC[[#This Row],[combo]],FIND("@",FOC[[#This Row],[combo]])-1)</f>
        <v/>
      </c>
    </row>
    <row r="2806">
      <c r="A2806" t="inlineStr">
        <is>
          <t>PKGK24VE0004271A</t>
        </is>
      </c>
      <c r="B2806" t="inlineStr">
        <is>
          <t>O</t>
        </is>
      </c>
      <c r="C2806">
        <f>FOC[[#This Row],[ppo_no]]&amp;FOC[[#This Row],[usage]]&amp;IFERROR(VALUE(FOC[[#This Row],[Column1]]),FOC[[#This Row],[Column1]])</f>
        <v/>
      </c>
      <c r="D2806" t="inlineStr">
        <is>
          <t>Bordeaux@BORDEAUX</t>
        </is>
      </c>
      <c r="E2806" t="n">
        <v>561</v>
      </c>
      <c r="F2806" t="n">
        <v>0</v>
      </c>
      <c r="G2806">
        <f>LEFT(FOC[[#This Row],[combo]],FIND("@",FOC[[#This Row],[combo]])-1)</f>
        <v/>
      </c>
    </row>
    <row r="2807">
      <c r="A2807" t="inlineStr">
        <is>
          <t>PKGK24VE0004270A</t>
        </is>
      </c>
      <c r="B2807" t="inlineStr">
        <is>
          <t>F</t>
        </is>
      </c>
      <c r="C2807">
        <f>FOC[[#This Row],[ppo_no]]&amp;FOC[[#This Row],[usage]]&amp;IFERROR(VALUE(FOC[[#This Row],[Column1]]),FOC[[#This Row],[Column1]])</f>
        <v/>
      </c>
      <c r="D2807" t="inlineStr">
        <is>
          <t>Black@BLACK</t>
        </is>
      </c>
      <c r="E2807" t="n">
        <v>4733</v>
      </c>
      <c r="F2807" t="n">
        <v>0</v>
      </c>
      <c r="G2807">
        <f>LEFT(FOC[[#This Row],[combo]],FIND("@",FOC[[#This Row],[combo]])-1)</f>
        <v/>
      </c>
    </row>
    <row r="2808">
      <c r="A2808" t="inlineStr">
        <is>
          <t>PKGK24VE0004270A</t>
        </is>
      </c>
      <c r="B2808" t="inlineStr">
        <is>
          <t>F</t>
        </is>
      </c>
      <c r="C2808">
        <f>FOC[[#This Row],[ppo_no]]&amp;FOC[[#This Row],[usage]]&amp;IFERROR(VALUE(FOC[[#This Row],[Column1]]),FOC[[#This Row],[Column1]])</f>
        <v/>
      </c>
      <c r="D2808" t="inlineStr">
        <is>
          <t>navy2@NAVY 2</t>
        </is>
      </c>
      <c r="E2808" t="n">
        <v>2000</v>
      </c>
      <c r="F2808" t="n">
        <v>0</v>
      </c>
      <c r="G2808">
        <f>LEFT(FOC[[#This Row],[combo]],FIND("@",FOC[[#This Row],[combo]])-1)</f>
        <v/>
      </c>
    </row>
    <row r="2809">
      <c r="A2809" t="inlineStr">
        <is>
          <t>PKGK24VE0004270A</t>
        </is>
      </c>
      <c r="B2809" t="inlineStr">
        <is>
          <t>O</t>
        </is>
      </c>
      <c r="C2809">
        <f>FOC[[#This Row],[ppo_no]]&amp;FOC[[#This Row],[usage]]&amp;IFERROR(VALUE(FOC[[#This Row],[Column1]]),FOC[[#This Row],[Column1]])</f>
        <v/>
      </c>
      <c r="D2809" t="inlineStr">
        <is>
          <t>Black@BLACK</t>
        </is>
      </c>
      <c r="E2809" t="n">
        <v>2354</v>
      </c>
      <c r="F2809" t="n">
        <v>0</v>
      </c>
      <c r="G2809">
        <f>LEFT(FOC[[#This Row],[combo]],FIND("@",FOC[[#This Row],[combo]])-1)</f>
        <v/>
      </c>
    </row>
    <row r="2810">
      <c r="A2810" t="inlineStr">
        <is>
          <t>PKGK24VE0004274A</t>
        </is>
      </c>
      <c r="B2810" t="inlineStr">
        <is>
          <t>O</t>
        </is>
      </c>
      <c r="C2810">
        <f>FOC[[#This Row],[ppo_no]]&amp;FOC[[#This Row],[usage]]&amp;IFERROR(VALUE(FOC[[#This Row],[Column1]]),FOC[[#This Row],[Column1]])</f>
        <v/>
      </c>
      <c r="D2810" t="inlineStr">
        <is>
          <t>Black@BLACK</t>
        </is>
      </c>
      <c r="E2810" t="n">
        <v>2392</v>
      </c>
      <c r="F2810" t="n">
        <v>0</v>
      </c>
      <c r="G2810">
        <f>LEFT(FOC[[#This Row],[combo]],FIND("@",FOC[[#This Row],[combo]])-1)</f>
        <v/>
      </c>
    </row>
    <row r="2811">
      <c r="A2811" t="inlineStr">
        <is>
          <t>PKGK24VE0004276A</t>
        </is>
      </c>
      <c r="B2811" t="inlineStr">
        <is>
          <t>Z</t>
        </is>
      </c>
      <c r="C2811">
        <f>FOC[[#This Row],[ppo_no]]&amp;FOC[[#This Row],[usage]]&amp;IFERROR(VALUE(FOC[[#This Row],[Column1]]),FOC[[#This Row],[Column1]])</f>
        <v/>
      </c>
      <c r="D2811" t="inlineStr">
        <is>
          <t>anthracite2@ANTHRACITE 2</t>
        </is>
      </c>
      <c r="E2811" t="n">
        <v>153</v>
      </c>
      <c r="F2811" t="n">
        <v>0</v>
      </c>
      <c r="G2811">
        <f>LEFT(FOC[[#This Row],[combo]],FIND("@",FOC[[#This Row],[combo]])-1)</f>
        <v/>
      </c>
    </row>
    <row r="2812">
      <c r="A2812" t="inlineStr">
        <is>
          <t>PKGK24VE0004301A</t>
        </is>
      </c>
      <c r="B2812" t="inlineStr">
        <is>
          <t>Z</t>
        </is>
      </c>
      <c r="C2812">
        <f>FOC[[#This Row],[ppo_no]]&amp;FOC[[#This Row],[usage]]&amp;IFERROR(VALUE(FOC[[#This Row],[Column1]]),FOC[[#This Row],[Column1]])</f>
        <v/>
      </c>
      <c r="D2812" t="inlineStr">
        <is>
          <t>Ocean@OCEAN</t>
        </is>
      </c>
      <c r="E2812" t="n">
        <v>44</v>
      </c>
      <c r="F2812" t="n">
        <v>0</v>
      </c>
      <c r="G2812">
        <f>LEFT(FOC[[#This Row],[combo]],FIND("@",FOC[[#This Row],[combo]])-1)</f>
        <v/>
      </c>
    </row>
    <row r="2813">
      <c r="A2813" t="inlineStr">
        <is>
          <t>PKGK24VE0004301A</t>
        </is>
      </c>
      <c r="B2813" t="inlineStr">
        <is>
          <t>B</t>
        </is>
      </c>
      <c r="C2813">
        <f>FOC[[#This Row],[ppo_no]]&amp;FOC[[#This Row],[usage]]&amp;IFERROR(VALUE(FOC[[#This Row],[Column1]]),FOC[[#This Row],[Column1]])</f>
        <v/>
      </c>
      <c r="D2813" t="inlineStr">
        <is>
          <t>Navy2@NAVY 2</t>
        </is>
      </c>
      <c r="E2813" t="n">
        <v>697</v>
      </c>
      <c r="F2813" t="n">
        <v>0</v>
      </c>
      <c r="G2813">
        <f>LEFT(FOC[[#This Row],[combo]],FIND("@",FOC[[#This Row],[combo]])-1)</f>
        <v/>
      </c>
    </row>
    <row r="2814">
      <c r="A2814" t="inlineStr">
        <is>
          <t>PKGK24VE0004274A</t>
        </is>
      </c>
      <c r="B2814" t="inlineStr">
        <is>
          <t>Z</t>
        </is>
      </c>
      <c r="C2814">
        <f>FOC[[#This Row],[ppo_no]]&amp;FOC[[#This Row],[usage]]&amp;IFERROR(VALUE(FOC[[#This Row],[Column1]]),FOC[[#This Row],[Column1]])</f>
        <v/>
      </c>
      <c r="D2814" t="inlineStr">
        <is>
          <t>Anthracite2@ANTHRACITE 2</t>
        </is>
      </c>
      <c r="E2814" t="n">
        <v>46</v>
      </c>
      <c r="F2814" t="n">
        <v>0</v>
      </c>
      <c r="G2814">
        <f>LEFT(FOC[[#This Row],[combo]],FIND("@",FOC[[#This Row],[combo]])-1)</f>
        <v/>
      </c>
    </row>
    <row r="2815">
      <c r="A2815" t="inlineStr">
        <is>
          <t>PKGK23VE0007192A</t>
        </is>
      </c>
      <c r="B2815" t="inlineStr">
        <is>
          <t>B</t>
        </is>
      </c>
      <c r="C2815">
        <f>FOC[[#This Row],[ppo_no]]&amp;FOC[[#This Row],[usage]]&amp;IFERROR(VALUE(FOC[[#This Row],[Column1]]),FOC[[#This Row],[Column1]])</f>
        <v/>
      </c>
      <c r="D2815" t="inlineStr">
        <is>
          <t>002@optic white</t>
        </is>
      </c>
      <c r="E2815" t="n">
        <v>614</v>
      </c>
      <c r="F2815" t="n">
        <v>153</v>
      </c>
      <c r="G2815">
        <f>LEFT(FOC[[#This Row],[combo]],FIND("@",FOC[[#This Row],[combo]])-1)</f>
        <v/>
      </c>
    </row>
    <row r="2816">
      <c r="A2816" t="inlineStr">
        <is>
          <t>PKGK23VE0007192A</t>
        </is>
      </c>
      <c r="B2816" t="inlineStr">
        <is>
          <t>O</t>
        </is>
      </c>
      <c r="C2816">
        <f>FOC[[#This Row],[ppo_no]]&amp;FOC[[#This Row],[usage]]&amp;IFERROR(VALUE(FOC[[#This Row],[Column1]]),FOC[[#This Row],[Column1]])</f>
        <v/>
      </c>
      <c r="D2816" t="inlineStr">
        <is>
          <t>002@optic white</t>
        </is>
      </c>
      <c r="E2816" t="n">
        <v>532</v>
      </c>
      <c r="F2816" t="n">
        <v>0</v>
      </c>
      <c r="G2816">
        <f>LEFT(FOC[[#This Row],[combo]],FIND("@",FOC[[#This Row],[combo]])-1)</f>
        <v/>
      </c>
    </row>
    <row r="2817">
      <c r="A2817" t="inlineStr">
        <is>
          <t>PKGK24VE0004271A</t>
        </is>
      </c>
      <c r="B2817" t="inlineStr">
        <is>
          <t>O</t>
        </is>
      </c>
      <c r="C2817">
        <f>FOC[[#This Row],[ppo_no]]&amp;FOC[[#This Row],[usage]]&amp;IFERROR(VALUE(FOC[[#This Row],[Column1]]),FOC[[#This Row],[Column1]])</f>
        <v/>
      </c>
      <c r="D2817" t="inlineStr">
        <is>
          <t>Firered@FIRERED</t>
        </is>
      </c>
      <c r="E2817" t="n">
        <v>588</v>
      </c>
      <c r="F2817" t="n">
        <v>0</v>
      </c>
      <c r="G2817">
        <f>LEFT(FOC[[#This Row],[combo]],FIND("@",FOC[[#This Row],[combo]])-1)</f>
        <v/>
      </c>
    </row>
    <row r="2818">
      <c r="A2818" t="inlineStr">
        <is>
          <t>PKGK25VE0005240A</t>
        </is>
      </c>
      <c r="B2818" t="inlineStr">
        <is>
          <t>M2</t>
        </is>
      </c>
      <c r="C2818">
        <f>FOC[[#This Row],[ppo_no]]&amp;FOC[[#This Row],[usage]]&amp;IFERROR(VALUE(FOC[[#This Row],[Column1]]),FOC[[#This Row],[Column1]])</f>
        <v/>
      </c>
      <c r="D2818" t="inlineStr">
        <is>
          <t>272@SWTW25016 Navy</t>
        </is>
      </c>
      <c r="E2818" t="n">
        <v>59</v>
      </c>
      <c r="F2818" t="n">
        <v>0</v>
      </c>
      <c r="G2818">
        <f>LEFT(FOC[[#This Row],[combo]],FIND("@",FOC[[#This Row],[combo]])-1)</f>
        <v/>
      </c>
    </row>
    <row r="2819">
      <c r="A2819" t="inlineStr">
        <is>
          <t>PKGK25VE0005240A</t>
        </is>
      </c>
      <c r="B2819" t="inlineStr">
        <is>
          <t>M2</t>
        </is>
      </c>
      <c r="C2819">
        <f>FOC[[#This Row],[ppo_no]]&amp;FOC[[#This Row],[usage]]&amp;IFERROR(VALUE(FOC[[#This Row],[Column1]]),FOC[[#This Row],[Column1]])</f>
        <v/>
      </c>
      <c r="D2819" t="inlineStr">
        <is>
          <t>043@SWTW25016 Navy</t>
        </is>
      </c>
      <c r="E2819" t="n">
        <v>92</v>
      </c>
      <c r="F2819" t="n">
        <v>0</v>
      </c>
      <c r="G2819">
        <f>LEFT(FOC[[#This Row],[combo]],FIND("@",FOC[[#This Row],[combo]])-1)</f>
        <v/>
      </c>
    </row>
    <row r="2820">
      <c r="A2820" t="inlineStr">
        <is>
          <t>PKGK25VE0005240A</t>
        </is>
      </c>
      <c r="B2820" t="inlineStr">
        <is>
          <t>M2</t>
        </is>
      </c>
      <c r="C2820">
        <f>FOC[[#This Row],[ppo_no]]&amp;FOC[[#This Row],[usage]]&amp;IFERROR(VALUE(FOC[[#This Row],[Column1]]),FOC[[#This Row],[Column1]])</f>
        <v/>
      </c>
      <c r="D2820" t="inlineStr">
        <is>
          <t>440@SWTW25016 Navy</t>
        </is>
      </c>
      <c r="E2820" t="n">
        <v>113</v>
      </c>
      <c r="F2820" t="n">
        <v>0</v>
      </c>
      <c r="G2820">
        <f>LEFT(FOC[[#This Row],[combo]],FIND("@",FOC[[#This Row],[combo]])-1)</f>
        <v/>
      </c>
    </row>
    <row r="2821">
      <c r="A2821" t="inlineStr">
        <is>
          <t>PKGK23VE0007192A</t>
        </is>
      </c>
      <c r="B2821" t="inlineStr">
        <is>
          <t>B</t>
        </is>
      </c>
      <c r="C2821">
        <f>FOC[[#This Row],[ppo_no]]&amp;FOC[[#This Row],[usage]]&amp;IFERROR(VALUE(FOC[[#This Row],[Column1]]),FOC[[#This Row],[Column1]])</f>
        <v/>
      </c>
      <c r="D2821" t="inlineStr">
        <is>
          <t>001@black</t>
        </is>
      </c>
      <c r="E2821" t="n">
        <v>1254</v>
      </c>
      <c r="F2821" t="n">
        <v>48</v>
      </c>
      <c r="G2821">
        <f>LEFT(FOC[[#This Row],[combo]],FIND("@",FOC[[#This Row],[combo]])-1)</f>
        <v/>
      </c>
    </row>
    <row r="2822">
      <c r="A2822" t="inlineStr">
        <is>
          <t>PKGK24VE0004271A</t>
        </is>
      </c>
      <c r="B2822" t="inlineStr">
        <is>
          <t>O</t>
        </is>
      </c>
      <c r="C2822">
        <f>FOC[[#This Row],[ppo_no]]&amp;FOC[[#This Row],[usage]]&amp;IFERROR(VALUE(FOC[[#This Row],[Column1]]),FOC[[#This Row],[Column1]])</f>
        <v/>
      </c>
      <c r="D2822" t="inlineStr">
        <is>
          <t>Black@BLACK</t>
        </is>
      </c>
      <c r="E2822" t="n">
        <v>570</v>
      </c>
      <c r="F2822" t="n">
        <v>0</v>
      </c>
      <c r="G2822">
        <f>LEFT(FOC[[#This Row],[combo]],FIND("@",FOC[[#This Row],[combo]])-1)</f>
        <v/>
      </c>
    </row>
    <row r="2823">
      <c r="A2823" t="inlineStr">
        <is>
          <t>PKGK24VE0004270A</t>
        </is>
      </c>
      <c r="B2823" t="inlineStr">
        <is>
          <t>O</t>
        </is>
      </c>
      <c r="C2823">
        <f>FOC[[#This Row],[ppo_no]]&amp;FOC[[#This Row],[usage]]&amp;IFERROR(VALUE(FOC[[#This Row],[Column1]]),FOC[[#This Row],[Column1]])</f>
        <v/>
      </c>
      <c r="D2823" t="inlineStr">
        <is>
          <t>navy2@NAVY 2</t>
        </is>
      </c>
      <c r="E2823" t="n">
        <v>988</v>
      </c>
      <c r="F2823" t="n">
        <v>0</v>
      </c>
      <c r="G2823">
        <f>LEFT(FOC[[#This Row],[combo]],FIND("@",FOC[[#This Row],[combo]])-1)</f>
        <v/>
      </c>
    </row>
    <row r="2824">
      <c r="A2824" t="inlineStr">
        <is>
          <t>PKGK24VE0004270A</t>
        </is>
      </c>
      <c r="B2824" t="inlineStr">
        <is>
          <t>F</t>
        </is>
      </c>
      <c r="C2824">
        <f>FOC[[#This Row],[ppo_no]]&amp;FOC[[#This Row],[usage]]&amp;IFERROR(VALUE(FOC[[#This Row],[Column1]]),FOC[[#This Row],[Column1]])</f>
        <v/>
      </c>
      <c r="D2824" t="inlineStr">
        <is>
          <t>White2@white2</t>
        </is>
      </c>
      <c r="E2824" t="n">
        <v>1140</v>
      </c>
      <c r="F2824" t="n">
        <v>0</v>
      </c>
      <c r="G2824">
        <f>LEFT(FOC[[#This Row],[combo]],FIND("@",FOC[[#This Row],[combo]])-1)</f>
        <v/>
      </c>
    </row>
    <row r="2825">
      <c r="A2825" t="inlineStr">
        <is>
          <t>PKGK24VE0004274A</t>
        </is>
      </c>
      <c r="B2825" t="inlineStr">
        <is>
          <t>F</t>
        </is>
      </c>
      <c r="C2825">
        <f>FOC[[#This Row],[ppo_no]]&amp;FOC[[#This Row],[usage]]&amp;IFERROR(VALUE(FOC[[#This Row],[Column1]]),FOC[[#This Row],[Column1]])</f>
        <v/>
      </c>
      <c r="D2825" t="inlineStr">
        <is>
          <t>Stonegrey2@STONEGREY2</t>
        </is>
      </c>
      <c r="E2825" t="n">
        <v>1144</v>
      </c>
      <c r="F2825" t="n">
        <v>0</v>
      </c>
      <c r="G2825">
        <f>LEFT(FOC[[#This Row],[combo]],FIND("@",FOC[[#This Row],[combo]])-1)</f>
        <v/>
      </c>
    </row>
    <row r="2826">
      <c r="A2826" t="inlineStr">
        <is>
          <t>PKGK24VE0004274A</t>
        </is>
      </c>
      <c r="B2826" t="inlineStr">
        <is>
          <t>Z</t>
        </is>
      </c>
      <c r="C2826">
        <f>FOC[[#This Row],[ppo_no]]&amp;FOC[[#This Row],[usage]]&amp;IFERROR(VALUE(FOC[[#This Row],[Column1]]),FOC[[#This Row],[Column1]])</f>
        <v/>
      </c>
      <c r="D2826" t="inlineStr">
        <is>
          <t>Stonegrey2@STONEGREY2</t>
        </is>
      </c>
      <c r="E2826" t="n">
        <v>44</v>
      </c>
      <c r="F2826" t="n">
        <v>0</v>
      </c>
      <c r="G2826">
        <f>LEFT(FOC[[#This Row],[combo]],FIND("@",FOC[[#This Row],[combo]])-1)</f>
        <v/>
      </c>
    </row>
    <row r="2827">
      <c r="A2827" t="inlineStr">
        <is>
          <t>PKGK24VE0004271A</t>
        </is>
      </c>
      <c r="B2827" t="inlineStr">
        <is>
          <t>F</t>
        </is>
      </c>
      <c r="C2827">
        <f>FOC[[#This Row],[ppo_no]]&amp;FOC[[#This Row],[usage]]&amp;IFERROR(VALUE(FOC[[#This Row],[Column1]]),FOC[[#This Row],[Column1]])</f>
        <v/>
      </c>
      <c r="D2827" t="inlineStr">
        <is>
          <t>Black@BLACK</t>
        </is>
      </c>
      <c r="E2827" t="n">
        <v>1119</v>
      </c>
      <c r="F2827" t="n">
        <v>0</v>
      </c>
      <c r="G2827">
        <f>LEFT(FOC[[#This Row],[combo]],FIND("@",FOC[[#This Row],[combo]])-1)</f>
        <v/>
      </c>
    </row>
    <row r="2828">
      <c r="A2828" t="inlineStr">
        <is>
          <t>PKGK24VE0004271A</t>
        </is>
      </c>
      <c r="B2828" t="inlineStr">
        <is>
          <t>F</t>
        </is>
      </c>
      <c r="C2828">
        <f>FOC[[#This Row],[ppo_no]]&amp;FOC[[#This Row],[usage]]&amp;IFERROR(VALUE(FOC[[#This Row],[Column1]]),FOC[[#This Row],[Column1]])</f>
        <v/>
      </c>
      <c r="D2828" t="inlineStr">
        <is>
          <t>Bordeaux@BORDEAUX</t>
        </is>
      </c>
      <c r="E2828" t="n">
        <v>1096</v>
      </c>
      <c r="F2828" t="n">
        <v>0</v>
      </c>
      <c r="G2828">
        <f>LEFT(FOC[[#This Row],[combo]],FIND("@",FOC[[#This Row],[combo]])-1)</f>
        <v/>
      </c>
    </row>
    <row r="2829">
      <c r="A2829" t="inlineStr">
        <is>
          <t>PKGK24VE0004270A</t>
        </is>
      </c>
      <c r="B2829" t="inlineStr">
        <is>
          <t>O</t>
        </is>
      </c>
      <c r="C2829">
        <f>FOC[[#This Row],[ppo_no]]&amp;FOC[[#This Row],[usage]]&amp;IFERROR(VALUE(FOC[[#This Row],[Column1]]),FOC[[#This Row],[Column1]])</f>
        <v/>
      </c>
      <c r="D2829" t="inlineStr">
        <is>
          <t>White2@white2</t>
        </is>
      </c>
      <c r="E2829" t="n">
        <v>561</v>
      </c>
      <c r="F2829" t="n">
        <v>0</v>
      </c>
      <c r="G2829">
        <f>LEFT(FOC[[#This Row],[combo]],FIND("@",FOC[[#This Row],[combo]])-1)</f>
        <v/>
      </c>
    </row>
    <row r="2830">
      <c r="A2830" t="inlineStr">
        <is>
          <t>PKGK23VE0007192A</t>
        </is>
      </c>
      <c r="B2830" t="inlineStr">
        <is>
          <t>O</t>
        </is>
      </c>
      <c r="C2830">
        <f>FOC[[#This Row],[ppo_no]]&amp;FOC[[#This Row],[usage]]&amp;IFERROR(VALUE(FOC[[#This Row],[Column1]]),FOC[[#This Row],[Column1]])</f>
        <v/>
      </c>
      <c r="D2830" t="inlineStr">
        <is>
          <t>001@black</t>
        </is>
      </c>
      <c r="E2830" t="n">
        <v>1506</v>
      </c>
      <c r="F2830" t="n">
        <v>0</v>
      </c>
      <c r="G2830">
        <f>LEFT(FOC[[#This Row],[combo]],FIND("@",FOC[[#This Row],[combo]])-1)</f>
        <v/>
      </c>
    </row>
    <row r="2831">
      <c r="A2831" t="inlineStr">
        <is>
          <t>PKGK24VE0004892A</t>
        </is>
      </c>
      <c r="B2831" t="inlineStr">
        <is>
          <t>R</t>
        </is>
      </c>
      <c r="C2831">
        <f>FOC[[#This Row],[ppo_no]]&amp;FOC[[#This Row],[usage]]&amp;IFERROR(VALUE(FOC[[#This Row],[Column1]]),FOC[[#This Row],[Column1]])</f>
        <v/>
      </c>
      <c r="D2831" t="inlineStr">
        <is>
          <t>NATURAL/ NAVY@Cream</t>
        </is>
      </c>
      <c r="E2831" t="n">
        <v>50</v>
      </c>
      <c r="F2831" t="n">
        <v>0</v>
      </c>
      <c r="G2831">
        <f>LEFT(FOC[[#This Row],[combo]],FIND("@",FOC[[#This Row],[combo]])-1)</f>
        <v/>
      </c>
    </row>
    <row r="2832">
      <c r="A2832" t="inlineStr">
        <is>
          <t>PKGK24VE0004768A</t>
        </is>
      </c>
      <c r="B2832" t="inlineStr">
        <is>
          <t>R</t>
        </is>
      </c>
      <c r="C2832">
        <f>FOC[[#This Row],[ppo_no]]&amp;FOC[[#This Row],[usage]]&amp;IFERROR(VALUE(FOC[[#This Row],[Column1]]),FOC[[#This Row],[Column1]])</f>
        <v/>
      </c>
      <c r="D2832" t="inlineStr">
        <is>
          <t>NAVY@NAVY</t>
        </is>
      </c>
      <c r="E2832" t="n">
        <v>39.5</v>
      </c>
      <c r="F2832" t="n">
        <v>0</v>
      </c>
      <c r="G2832">
        <f>LEFT(FOC[[#This Row],[combo]],FIND("@",FOC[[#This Row],[combo]])-1)</f>
        <v/>
      </c>
    </row>
    <row r="2833">
      <c r="A2833" t="inlineStr">
        <is>
          <t>PKGK24VE0004768A</t>
        </is>
      </c>
      <c r="B2833" t="inlineStr">
        <is>
          <t>B</t>
        </is>
      </c>
      <c r="C2833">
        <f>FOC[[#This Row],[ppo_no]]&amp;FOC[[#This Row],[usage]]&amp;IFERROR(VALUE(FOC[[#This Row],[Column1]]),FOC[[#This Row],[Column1]])</f>
        <v/>
      </c>
      <c r="D2833" t="inlineStr">
        <is>
          <t>NAVY@NAVY</t>
        </is>
      </c>
      <c r="E2833" t="n">
        <v>511.5</v>
      </c>
      <c r="F2833" t="n">
        <v>0</v>
      </c>
      <c r="G2833">
        <f>LEFT(FOC[[#This Row],[combo]],FIND("@",FOC[[#This Row],[combo]])-1)</f>
        <v/>
      </c>
    </row>
    <row r="2834">
      <c r="A2834" t="inlineStr">
        <is>
          <t>PKGK24VE0004795A</t>
        </is>
      </c>
      <c r="B2834" t="inlineStr">
        <is>
          <t>R</t>
        </is>
      </c>
      <c r="C2834">
        <f>FOC[[#This Row],[ppo_no]]&amp;FOC[[#This Row],[usage]]&amp;IFERROR(VALUE(FOC[[#This Row],[Column1]]),FOC[[#This Row],[Column1]])</f>
        <v/>
      </c>
      <c r="D2834" t="inlineStr">
        <is>
          <t>EGRET@EGRET</t>
        </is>
      </c>
      <c r="E2834" t="n">
        <v>39</v>
      </c>
      <c r="F2834" t="n">
        <v>0</v>
      </c>
      <c r="G2834">
        <f>LEFT(FOC[[#This Row],[combo]],FIND("@",FOC[[#This Row],[combo]])-1)</f>
        <v/>
      </c>
    </row>
    <row r="2835">
      <c r="A2835" t="inlineStr">
        <is>
          <t>PKGK24VE0004795A</t>
        </is>
      </c>
      <c r="B2835" t="inlineStr">
        <is>
          <t>B</t>
        </is>
      </c>
      <c r="C2835">
        <f>FOC[[#This Row],[ppo_no]]&amp;FOC[[#This Row],[usage]]&amp;IFERROR(VALUE(FOC[[#This Row],[Column1]]),FOC[[#This Row],[Column1]])</f>
        <v/>
      </c>
      <c r="D2835" t="inlineStr">
        <is>
          <t>GOTHIC OLIVE@GOTHIC OLIVE</t>
        </is>
      </c>
      <c r="E2835" t="n">
        <v>405</v>
      </c>
      <c r="F2835" t="n">
        <v>1</v>
      </c>
      <c r="G2835">
        <f>LEFT(FOC[[#This Row],[combo]],FIND("@",FOC[[#This Row],[combo]])-1)</f>
        <v/>
      </c>
    </row>
    <row r="2836">
      <c r="A2836" t="inlineStr">
        <is>
          <t>PKGK24VE0003942A</t>
        </is>
      </c>
      <c r="B2836" t="inlineStr">
        <is>
          <t>F</t>
        </is>
      </c>
      <c r="C2836">
        <f>FOC[[#This Row],[ppo_no]]&amp;FOC[[#This Row],[usage]]&amp;IFERROR(VALUE(FOC[[#This Row],[Column1]]),FOC[[#This Row],[Column1]])</f>
        <v/>
      </c>
      <c r="D2836" t="inlineStr">
        <is>
          <t>Navy2@NAVY 2</t>
        </is>
      </c>
      <c r="E2836" t="n">
        <v>2905</v>
      </c>
      <c r="F2836" t="n">
        <v>0</v>
      </c>
      <c r="G2836">
        <f>LEFT(FOC[[#This Row],[combo]],FIND("@",FOC[[#This Row],[combo]])-1)</f>
        <v/>
      </c>
    </row>
    <row r="2837">
      <c r="A2837" t="inlineStr">
        <is>
          <t>PKGK24VE0003915A</t>
        </is>
      </c>
      <c r="B2837" t="inlineStr">
        <is>
          <t>B</t>
        </is>
      </c>
      <c r="C2837">
        <f>FOC[[#This Row],[ppo_no]]&amp;FOC[[#This Row],[usage]]&amp;IFERROR(VALUE(FOC[[#This Row],[Column1]]),FOC[[#This Row],[Column1]])</f>
        <v/>
      </c>
      <c r="D2837" t="inlineStr">
        <is>
          <t>White2@white2</t>
        </is>
      </c>
      <c r="E2837" t="n">
        <v>657.5</v>
      </c>
      <c r="F2837" t="n">
        <v>6</v>
      </c>
      <c r="G2837">
        <f>LEFT(FOC[[#This Row],[combo]],FIND("@",FOC[[#This Row],[combo]])-1)</f>
        <v/>
      </c>
    </row>
    <row r="2838">
      <c r="A2838" t="inlineStr">
        <is>
          <t>PKGK24VE0003967A</t>
        </is>
      </c>
      <c r="B2838" t="inlineStr">
        <is>
          <t>F</t>
        </is>
      </c>
      <c r="C2838">
        <f>FOC[[#This Row],[ppo_no]]&amp;FOC[[#This Row],[usage]]&amp;IFERROR(VALUE(FOC[[#This Row],[Column1]]),FOC[[#This Row],[Column1]])</f>
        <v/>
      </c>
      <c r="D2838" t="inlineStr">
        <is>
          <t>Navy2@NAVY 2</t>
        </is>
      </c>
      <c r="E2838" t="n">
        <v>13402</v>
      </c>
      <c r="F2838" t="n">
        <v>0</v>
      </c>
      <c r="G2838">
        <f>LEFT(FOC[[#This Row],[combo]],FIND("@",FOC[[#This Row],[combo]])-1)</f>
        <v/>
      </c>
    </row>
    <row r="2839">
      <c r="A2839" t="inlineStr">
        <is>
          <t>PKGK24VE0003967A</t>
        </is>
      </c>
      <c r="B2839" t="inlineStr">
        <is>
          <t>F</t>
        </is>
      </c>
      <c r="C2839">
        <f>FOC[[#This Row],[ppo_no]]&amp;FOC[[#This Row],[usage]]&amp;IFERROR(VALUE(FOC[[#This Row],[Column1]]),FOC[[#This Row],[Column1]])</f>
        <v/>
      </c>
      <c r="D2839" t="inlineStr">
        <is>
          <t>White2@white2</t>
        </is>
      </c>
      <c r="E2839" t="n">
        <v>3511</v>
      </c>
      <c r="F2839" t="n">
        <v>0</v>
      </c>
      <c r="G2839">
        <f>LEFT(FOC[[#This Row],[combo]],FIND("@",FOC[[#This Row],[combo]])-1)</f>
        <v/>
      </c>
    </row>
    <row r="2840">
      <c r="A2840" t="inlineStr">
        <is>
          <t>PKGK24VE0004793A</t>
        </is>
      </c>
      <c r="B2840" t="inlineStr">
        <is>
          <t>R</t>
        </is>
      </c>
      <c r="C2840">
        <f>FOC[[#This Row],[ppo_no]]&amp;FOC[[#This Row],[usage]]&amp;IFERROR(VALUE(FOC[[#This Row],[Column1]]),FOC[[#This Row],[Column1]])</f>
        <v/>
      </c>
      <c r="D2840" t="inlineStr">
        <is>
          <t>CORNSTALK/ EGRET@E1W-Y4045</t>
        </is>
      </c>
      <c r="E2840" t="n">
        <v>39.5</v>
      </c>
      <c r="F2840" t="n">
        <v>0</v>
      </c>
      <c r="G2840">
        <f>LEFT(FOC[[#This Row],[combo]],FIND("@",FOC[[#This Row],[combo]])-1)</f>
        <v/>
      </c>
    </row>
    <row r="2841">
      <c r="A2841" t="inlineStr">
        <is>
          <t>PKGK24VE0004270A</t>
        </is>
      </c>
      <c r="B2841" t="inlineStr">
        <is>
          <t>Z</t>
        </is>
      </c>
      <c r="C2841">
        <f>FOC[[#This Row],[ppo_no]]&amp;FOC[[#This Row],[usage]]&amp;IFERROR(VALUE(FOC[[#This Row],[Column1]]),FOC[[#This Row],[Column1]])</f>
        <v/>
      </c>
      <c r="D2841" t="inlineStr">
        <is>
          <t>anthracite2@ANTHRACITE 2</t>
        </is>
      </c>
      <c r="E2841" t="n">
        <v>71</v>
      </c>
      <c r="F2841" t="n">
        <v>0</v>
      </c>
      <c r="G2841">
        <f>LEFT(FOC[[#This Row],[combo]],FIND("@",FOC[[#This Row],[combo]])-1)</f>
        <v/>
      </c>
    </row>
    <row r="2842">
      <c r="A2842" t="inlineStr">
        <is>
          <t>PKGK24VE0003937A</t>
        </is>
      </c>
      <c r="B2842" t="inlineStr">
        <is>
          <t>B</t>
        </is>
      </c>
      <c r="C2842">
        <f>FOC[[#This Row],[ppo_no]]&amp;FOC[[#This Row],[usage]]&amp;IFERROR(VALUE(FOC[[#This Row],[Column1]]),FOC[[#This Row],[Column1]])</f>
        <v/>
      </c>
      <c r="D2842" t="inlineStr">
        <is>
          <t>Navy2@NAVY2</t>
        </is>
      </c>
      <c r="E2842" t="n">
        <v>362</v>
      </c>
      <c r="F2842" t="n">
        <v>0</v>
      </c>
      <c r="G2842">
        <f>LEFT(FOC[[#This Row],[combo]],FIND("@",FOC[[#This Row],[combo]])-1)</f>
        <v/>
      </c>
    </row>
    <row r="2843">
      <c r="A2843" t="inlineStr">
        <is>
          <t>PKGK24VE0003915A</t>
        </is>
      </c>
      <c r="B2843" t="inlineStr">
        <is>
          <t>B</t>
        </is>
      </c>
      <c r="C2843">
        <f>FOC[[#This Row],[ppo_no]]&amp;FOC[[#This Row],[usage]]&amp;IFERROR(VALUE(FOC[[#This Row],[Column1]]),FOC[[#This Row],[Column1]])</f>
        <v/>
      </c>
      <c r="D2843" t="inlineStr">
        <is>
          <t>navy2@NAVY 2</t>
        </is>
      </c>
      <c r="E2843" t="n">
        <v>1068.5</v>
      </c>
      <c r="F2843" t="n">
        <v>0</v>
      </c>
      <c r="G2843">
        <f>LEFT(FOC[[#This Row],[combo]],FIND("@",FOC[[#This Row],[combo]])-1)</f>
        <v/>
      </c>
    </row>
    <row r="2844">
      <c r="A2844" t="inlineStr">
        <is>
          <t>PKGK24VE0003967A</t>
        </is>
      </c>
      <c r="B2844" t="inlineStr">
        <is>
          <t>O</t>
        </is>
      </c>
      <c r="C2844">
        <f>FOC[[#This Row],[ppo_no]]&amp;FOC[[#This Row],[usage]]&amp;IFERROR(VALUE(FOC[[#This Row],[Column1]]),FOC[[#This Row],[Column1]])</f>
        <v/>
      </c>
      <c r="D2844" t="inlineStr">
        <is>
          <t>White2@white2</t>
        </is>
      </c>
      <c r="E2844" t="n">
        <v>1768</v>
      </c>
      <c r="F2844" t="n">
        <v>0</v>
      </c>
      <c r="G2844">
        <f>LEFT(FOC[[#This Row],[combo]],FIND("@",FOC[[#This Row],[combo]])-1)</f>
        <v/>
      </c>
    </row>
    <row r="2845">
      <c r="A2845" t="inlineStr">
        <is>
          <t>PKGK24VE0003967A</t>
        </is>
      </c>
      <c r="B2845" t="inlineStr">
        <is>
          <t>B</t>
        </is>
      </c>
      <c r="C2845">
        <f>FOC[[#This Row],[ppo_no]]&amp;FOC[[#This Row],[usage]]&amp;IFERROR(VALUE(FOC[[#This Row],[Column1]]),FOC[[#This Row],[Column1]])</f>
        <v/>
      </c>
      <c r="D2845" t="inlineStr">
        <is>
          <t>Navy2@NAVY 2</t>
        </is>
      </c>
      <c r="E2845" t="n">
        <v>4682.5</v>
      </c>
      <c r="F2845" t="n">
        <v>9</v>
      </c>
      <c r="G2845">
        <f>LEFT(FOC[[#This Row],[combo]],FIND("@",FOC[[#This Row],[combo]])-1)</f>
        <v/>
      </c>
    </row>
    <row r="2846">
      <c r="A2846" t="inlineStr">
        <is>
          <t>PKGK24VE0003967A</t>
        </is>
      </c>
      <c r="B2846" t="inlineStr">
        <is>
          <t>O</t>
        </is>
      </c>
      <c r="C2846">
        <f>FOC[[#This Row],[ppo_no]]&amp;FOC[[#This Row],[usage]]&amp;IFERROR(VALUE(FOC[[#This Row],[Column1]]),FOC[[#This Row],[Column1]])</f>
        <v/>
      </c>
      <c r="D2846" t="inlineStr">
        <is>
          <t>Navy2@NAVY 2</t>
        </is>
      </c>
      <c r="E2846" t="n">
        <v>6711</v>
      </c>
      <c r="F2846" t="n">
        <v>0</v>
      </c>
      <c r="G2846">
        <f>LEFT(FOC[[#This Row],[combo]],FIND("@",FOC[[#This Row],[combo]])-1)</f>
        <v/>
      </c>
    </row>
    <row r="2847">
      <c r="A2847" t="inlineStr">
        <is>
          <t>PKGK24VE0003942A</t>
        </is>
      </c>
      <c r="B2847" t="inlineStr">
        <is>
          <t>O</t>
        </is>
      </c>
      <c r="C2847">
        <f>FOC[[#This Row],[ppo_no]]&amp;FOC[[#This Row],[usage]]&amp;IFERROR(VALUE(FOC[[#This Row],[Column1]]),FOC[[#This Row],[Column1]])</f>
        <v/>
      </c>
      <c r="D2847" t="inlineStr">
        <is>
          <t>Navy2@NAVY 2</t>
        </is>
      </c>
      <c r="E2847" t="n">
        <v>1435</v>
      </c>
      <c r="F2847" t="n">
        <v>0</v>
      </c>
      <c r="G2847">
        <f>LEFT(FOC[[#This Row],[combo]],FIND("@",FOC[[#This Row],[combo]])-1)</f>
        <v/>
      </c>
    </row>
    <row r="2848">
      <c r="A2848" t="inlineStr">
        <is>
          <t>PKGK24VE0004276A</t>
        </is>
      </c>
      <c r="B2848" t="inlineStr">
        <is>
          <t>B</t>
        </is>
      </c>
      <c r="C2848">
        <f>FOC[[#This Row],[ppo_no]]&amp;FOC[[#This Row],[usage]]&amp;IFERROR(VALUE(FOC[[#This Row],[Column1]]),FOC[[#This Row],[Column1]])</f>
        <v/>
      </c>
      <c r="D2848" t="inlineStr">
        <is>
          <t>White2@white2</t>
        </is>
      </c>
      <c r="E2848" t="n">
        <v>383</v>
      </c>
      <c r="F2848" t="n">
        <v>0</v>
      </c>
      <c r="G2848">
        <f>LEFT(FOC[[#This Row],[combo]],FIND("@",FOC[[#This Row],[combo]])-1)</f>
        <v/>
      </c>
    </row>
    <row r="2849">
      <c r="A2849" t="inlineStr">
        <is>
          <t>PKGK24VE0004276A</t>
        </is>
      </c>
      <c r="B2849" t="inlineStr">
        <is>
          <t>B</t>
        </is>
      </c>
      <c r="C2849">
        <f>FOC[[#This Row],[ppo_no]]&amp;FOC[[#This Row],[usage]]&amp;IFERROR(VALUE(FOC[[#This Row],[Column1]]),FOC[[#This Row],[Column1]])</f>
        <v/>
      </c>
      <c r="D2849" t="inlineStr">
        <is>
          <t>Black@BLACK</t>
        </is>
      </c>
      <c r="E2849" t="n">
        <v>540.5</v>
      </c>
      <c r="F2849" t="n">
        <v>0</v>
      </c>
      <c r="G2849">
        <f>LEFT(FOC[[#This Row],[combo]],FIND("@",FOC[[#This Row],[combo]])-1)</f>
        <v/>
      </c>
    </row>
    <row r="2850">
      <c r="A2850" t="inlineStr">
        <is>
          <t>PKGK24VE0004276A</t>
        </is>
      </c>
      <c r="B2850" t="inlineStr">
        <is>
          <t>B</t>
        </is>
      </c>
      <c r="C2850">
        <f>FOC[[#This Row],[ppo_no]]&amp;FOC[[#This Row],[usage]]&amp;IFERROR(VALUE(FOC[[#This Row],[Column1]]),FOC[[#This Row],[Column1]])</f>
        <v/>
      </c>
      <c r="D2850" t="inlineStr">
        <is>
          <t>green2@GREEN2</t>
        </is>
      </c>
      <c r="E2850" t="n">
        <v>1024.5</v>
      </c>
      <c r="F2850" t="n">
        <v>1</v>
      </c>
      <c r="G2850">
        <f>LEFT(FOC[[#This Row],[combo]],FIND("@",FOC[[#This Row],[combo]])-1)</f>
        <v/>
      </c>
    </row>
    <row r="2851">
      <c r="A2851" t="inlineStr">
        <is>
          <t>PKGK24VE0004276A</t>
        </is>
      </c>
      <c r="B2851" t="inlineStr">
        <is>
          <t>F</t>
        </is>
      </c>
      <c r="C2851">
        <f>FOC[[#This Row],[ppo_no]]&amp;FOC[[#This Row],[usage]]&amp;IFERROR(VALUE(FOC[[#This Row],[Column1]]),FOC[[#This Row],[Column1]])</f>
        <v/>
      </c>
      <c r="D2851" t="inlineStr">
        <is>
          <t>Cobalt@COBALT</t>
        </is>
      </c>
      <c r="E2851" t="n">
        <v>1128</v>
      </c>
      <c r="F2851" t="n">
        <v>0</v>
      </c>
      <c r="G2851">
        <f>LEFT(FOC[[#This Row],[combo]],FIND("@",FOC[[#This Row],[combo]])-1)</f>
        <v/>
      </c>
    </row>
    <row r="2852">
      <c r="A2852" t="inlineStr">
        <is>
          <t>PKGK24VE0004276A</t>
        </is>
      </c>
      <c r="B2852" t="inlineStr">
        <is>
          <t>O</t>
        </is>
      </c>
      <c r="C2852">
        <f>FOC[[#This Row],[ppo_no]]&amp;FOC[[#This Row],[usage]]&amp;IFERROR(VALUE(FOC[[#This Row],[Column1]]),FOC[[#This Row],[Column1]])</f>
        <v/>
      </c>
      <c r="D2852" t="inlineStr">
        <is>
          <t>Cobalt@COBALT</t>
        </is>
      </c>
      <c r="E2852" t="n">
        <v>564</v>
      </c>
      <c r="F2852" t="n">
        <v>0</v>
      </c>
      <c r="G2852">
        <f>LEFT(FOC[[#This Row],[combo]],FIND("@",FOC[[#This Row],[combo]])-1)</f>
        <v/>
      </c>
    </row>
    <row r="2853">
      <c r="A2853" t="inlineStr">
        <is>
          <t>PKGK24VE0004270A</t>
        </is>
      </c>
      <c r="B2853" t="inlineStr">
        <is>
          <t>B</t>
        </is>
      </c>
      <c r="C2853">
        <f>FOC[[#This Row],[ppo_no]]&amp;FOC[[#This Row],[usage]]&amp;IFERROR(VALUE(FOC[[#This Row],[Column1]]),FOC[[#This Row],[Column1]])</f>
        <v/>
      </c>
      <c r="D2853" t="inlineStr">
        <is>
          <t>White2@white2</t>
        </is>
      </c>
      <c r="E2853" t="n">
        <v>350</v>
      </c>
      <c r="F2853" t="n">
        <v>0</v>
      </c>
      <c r="G2853">
        <f>LEFT(FOC[[#This Row],[combo]],FIND("@",FOC[[#This Row],[combo]])-1)</f>
        <v/>
      </c>
    </row>
    <row r="2854">
      <c r="A2854" t="inlineStr">
        <is>
          <t>PKGK24VE0004270A</t>
        </is>
      </c>
      <c r="B2854" t="inlineStr">
        <is>
          <t>B</t>
        </is>
      </c>
      <c r="C2854">
        <f>FOC[[#This Row],[ppo_no]]&amp;FOC[[#This Row],[usage]]&amp;IFERROR(VALUE(FOC[[#This Row],[Column1]]),FOC[[#This Row],[Column1]])</f>
        <v/>
      </c>
      <c r="D2854" t="inlineStr">
        <is>
          <t>green2@Green2</t>
        </is>
      </c>
      <c r="E2854" t="n">
        <v>317</v>
      </c>
      <c r="F2854" t="n">
        <v>0</v>
      </c>
      <c r="G2854">
        <f>LEFT(FOC[[#This Row],[combo]],FIND("@",FOC[[#This Row],[combo]])-1)</f>
        <v/>
      </c>
    </row>
    <row r="2855">
      <c r="A2855" t="inlineStr">
        <is>
          <t>PKGK24VE0004274A</t>
        </is>
      </c>
      <c r="B2855" t="inlineStr">
        <is>
          <t>O</t>
        </is>
      </c>
      <c r="C2855">
        <f>FOC[[#This Row],[ppo_no]]&amp;FOC[[#This Row],[usage]]&amp;IFERROR(VALUE(FOC[[#This Row],[Column1]]),FOC[[#This Row],[Column1]])</f>
        <v/>
      </c>
      <c r="D2855" t="inlineStr">
        <is>
          <t>Cobalt@COBALT</t>
        </is>
      </c>
      <c r="E2855" t="n">
        <v>554</v>
      </c>
      <c r="F2855" t="n">
        <v>0</v>
      </c>
      <c r="G2855">
        <f>LEFT(FOC[[#This Row],[combo]],FIND("@",FOC[[#This Row],[combo]])-1)</f>
        <v/>
      </c>
    </row>
    <row r="2856">
      <c r="A2856" t="inlineStr">
        <is>
          <t>PKGK24VE0004274A</t>
        </is>
      </c>
      <c r="B2856" t="inlineStr">
        <is>
          <t>F</t>
        </is>
      </c>
      <c r="C2856">
        <f>FOC[[#This Row],[ppo_no]]&amp;FOC[[#This Row],[usage]]&amp;IFERROR(VALUE(FOC[[#This Row],[Column1]]),FOC[[#This Row],[Column1]])</f>
        <v/>
      </c>
      <c r="D2856" t="inlineStr">
        <is>
          <t>Cobalt@COBALT</t>
        </is>
      </c>
      <c r="E2856" t="n">
        <v>1106</v>
      </c>
      <c r="F2856" t="n">
        <v>0</v>
      </c>
      <c r="G2856">
        <f>LEFT(FOC[[#This Row],[combo]],FIND("@",FOC[[#This Row],[combo]])-1)</f>
        <v/>
      </c>
    </row>
    <row r="2857">
      <c r="A2857" t="inlineStr">
        <is>
          <t>PKGK24VE0004274A</t>
        </is>
      </c>
      <c r="B2857" t="inlineStr">
        <is>
          <t>B</t>
        </is>
      </c>
      <c r="C2857">
        <f>FOC[[#This Row],[ppo_no]]&amp;FOC[[#This Row],[usage]]&amp;IFERROR(VALUE(FOC[[#This Row],[Column1]]),FOC[[#This Row],[Column1]])</f>
        <v/>
      </c>
      <c r="D2857" t="inlineStr">
        <is>
          <t>green2@GREEN2</t>
        </is>
      </c>
      <c r="E2857" t="n">
        <v>447</v>
      </c>
      <c r="F2857" t="n">
        <v>0</v>
      </c>
      <c r="G2857">
        <f>LEFT(FOC[[#This Row],[combo]],FIND("@",FOC[[#This Row],[combo]])-1)</f>
        <v/>
      </c>
    </row>
    <row r="2858">
      <c r="A2858" t="inlineStr">
        <is>
          <t>PKGK24VE0004274A</t>
        </is>
      </c>
      <c r="B2858" t="inlineStr">
        <is>
          <t>B</t>
        </is>
      </c>
      <c r="C2858">
        <f>FOC[[#This Row],[ppo_no]]&amp;FOC[[#This Row],[usage]]&amp;IFERROR(VALUE(FOC[[#This Row],[Column1]]),FOC[[#This Row],[Column1]])</f>
        <v/>
      </c>
      <c r="D2858" t="inlineStr">
        <is>
          <t>Black@BLACK</t>
        </is>
      </c>
      <c r="E2858" t="n">
        <v>1990</v>
      </c>
      <c r="F2858" t="n">
        <v>8</v>
      </c>
      <c r="G2858">
        <f>LEFT(FOC[[#This Row],[combo]],FIND("@",FOC[[#This Row],[combo]])-1)</f>
        <v/>
      </c>
    </row>
    <row r="2859">
      <c r="A2859" t="inlineStr">
        <is>
          <t>PKGK24VE0004270A</t>
        </is>
      </c>
      <c r="B2859" t="inlineStr">
        <is>
          <t>B</t>
        </is>
      </c>
      <c r="C2859">
        <f>FOC[[#This Row],[ppo_no]]&amp;FOC[[#This Row],[usage]]&amp;IFERROR(VALUE(FOC[[#This Row],[Column1]]),FOC[[#This Row],[Column1]])</f>
        <v/>
      </c>
      <c r="D2859" t="inlineStr">
        <is>
          <t>Black@BLACK</t>
        </is>
      </c>
      <c r="E2859" t="n">
        <v>1408</v>
      </c>
      <c r="F2859" t="n">
        <v>0</v>
      </c>
      <c r="G2859">
        <f>LEFT(FOC[[#This Row],[combo]],FIND("@",FOC[[#This Row],[combo]])-1)</f>
        <v/>
      </c>
    </row>
    <row r="2860">
      <c r="A2860" t="inlineStr">
        <is>
          <t>PKGK24VE0004892A</t>
        </is>
      </c>
      <c r="B2860" t="inlineStr">
        <is>
          <t>B</t>
        </is>
      </c>
      <c r="C2860">
        <f>FOC[[#This Row],[ppo_no]]&amp;FOC[[#This Row],[usage]]&amp;IFERROR(VALUE(FOC[[#This Row],[Column1]]),FOC[[#This Row],[Column1]])</f>
        <v/>
      </c>
      <c r="D2860" t="inlineStr">
        <is>
          <t>NATURAL/ NAVY@NATURAL/ NAVY</t>
        </is>
      </c>
      <c r="E2860" t="n">
        <v>782.5</v>
      </c>
      <c r="F2860" t="n">
        <v>4.5</v>
      </c>
      <c r="G2860">
        <f>LEFT(FOC[[#This Row],[combo]],FIND("@",FOC[[#This Row],[combo]])-1)</f>
        <v/>
      </c>
    </row>
    <row r="2861">
      <c r="A2861" t="inlineStr">
        <is>
          <t>PKGK24VE0004276A</t>
        </is>
      </c>
      <c r="B2861" t="inlineStr">
        <is>
          <t>Z</t>
        </is>
      </c>
      <c r="C2861">
        <f>FOC[[#This Row],[ppo_no]]&amp;FOC[[#This Row],[usage]]&amp;IFERROR(VALUE(FOC[[#This Row],[Column1]]),FOC[[#This Row],[Column1]])</f>
        <v/>
      </c>
      <c r="D2861" t="inlineStr">
        <is>
          <t>green2@Green2</t>
        </is>
      </c>
      <c r="E2861" t="n">
        <v>76</v>
      </c>
      <c r="F2861" t="n">
        <v>0</v>
      </c>
      <c r="G2861">
        <f>LEFT(FOC[[#This Row],[combo]],FIND("@",FOC[[#This Row],[combo]])-1)</f>
        <v/>
      </c>
    </row>
    <row r="2862">
      <c r="A2862" t="inlineStr">
        <is>
          <t>PKGK24VE0004301A</t>
        </is>
      </c>
      <c r="B2862" t="inlineStr">
        <is>
          <t>Z</t>
        </is>
      </c>
      <c r="C2862">
        <f>FOC[[#This Row],[ppo_no]]&amp;FOC[[#This Row],[usage]]&amp;IFERROR(VALUE(FOC[[#This Row],[Column1]]),FOC[[#This Row],[Column1]])</f>
        <v/>
      </c>
      <c r="D2862" t="inlineStr">
        <is>
          <t>green2@GREEN2</t>
        </is>
      </c>
      <c r="E2862" t="n">
        <v>28</v>
      </c>
      <c r="F2862" t="n">
        <v>0</v>
      </c>
      <c r="G2862">
        <f>LEFT(FOC[[#This Row],[combo]],FIND("@",FOC[[#This Row],[combo]])-1)</f>
        <v/>
      </c>
    </row>
    <row r="2863">
      <c r="A2863" t="inlineStr">
        <is>
          <t>PKGK24VE0004793A</t>
        </is>
      </c>
      <c r="B2863" t="inlineStr">
        <is>
          <t>B</t>
        </is>
      </c>
      <c r="C2863">
        <f>FOC[[#This Row],[ppo_no]]&amp;FOC[[#This Row],[usage]]&amp;IFERROR(VALUE(FOC[[#This Row],[Column1]]),FOC[[#This Row],[Column1]])</f>
        <v/>
      </c>
      <c r="D2863" t="inlineStr">
        <is>
          <t>CORNSTALK/ EGRET@CORNSTALK/ EGRET</t>
        </is>
      </c>
      <c r="E2863" t="n">
        <v>579.5</v>
      </c>
      <c r="F2863" t="n">
        <v>4</v>
      </c>
      <c r="G2863">
        <f>LEFT(FOC[[#This Row],[combo]],FIND("@",FOC[[#This Row],[combo]])-1)</f>
        <v/>
      </c>
    </row>
    <row r="2864">
      <c r="A2864" t="inlineStr">
        <is>
          <t>PKGK24VE0004795A</t>
        </is>
      </c>
      <c r="B2864" t="inlineStr">
        <is>
          <t>B</t>
        </is>
      </c>
      <c r="C2864">
        <f>FOC[[#This Row],[ppo_no]]&amp;FOC[[#This Row],[usage]]&amp;IFERROR(VALUE(FOC[[#This Row],[Column1]]),FOC[[#This Row],[Column1]])</f>
        <v/>
      </c>
      <c r="D2864" t="inlineStr">
        <is>
          <t>EGRET@EGRET</t>
        </is>
      </c>
      <c r="E2864" t="n">
        <v>420.5</v>
      </c>
      <c r="F2864" t="n">
        <v>3.5</v>
      </c>
      <c r="G2864">
        <f>LEFT(FOC[[#This Row],[combo]],FIND("@",FOC[[#This Row],[combo]])-1)</f>
        <v/>
      </c>
    </row>
    <row r="2865">
      <c r="A2865" t="inlineStr">
        <is>
          <t>PKGK24VE0004795A</t>
        </is>
      </c>
      <c r="B2865" t="inlineStr">
        <is>
          <t>R</t>
        </is>
      </c>
      <c r="C2865">
        <f>FOC[[#This Row],[ppo_no]]&amp;FOC[[#This Row],[usage]]&amp;IFERROR(VALUE(FOC[[#This Row],[Column1]]),FOC[[#This Row],[Column1]])</f>
        <v/>
      </c>
      <c r="D2865" t="inlineStr">
        <is>
          <t>GOTHIC OLIVE@GOTHIC OLIVE</t>
        </is>
      </c>
      <c r="E2865" t="n">
        <v>40</v>
      </c>
      <c r="F2865" t="n">
        <v>0</v>
      </c>
      <c r="G2865">
        <f>LEFT(FOC[[#This Row],[combo]],FIND("@",FOC[[#This Row],[combo]])-1)</f>
        <v/>
      </c>
    </row>
    <row r="2866">
      <c r="A2866" t="inlineStr">
        <is>
          <t>PKGK25SB0006723A</t>
        </is>
      </c>
      <c r="B2866" t="inlineStr">
        <is>
          <t>O</t>
        </is>
      </c>
      <c r="C2866">
        <f>FOC[[#This Row],[ppo_no]]&amp;FOC[[#This Row],[usage]]&amp;IFERROR(VALUE(FOC[[#This Row],[Column1]]),FOC[[#This Row],[Column1]])</f>
        <v/>
      </c>
      <c r="D2866" t="inlineStr">
        <is>
          <t>WHX@WHX</t>
        </is>
      </c>
      <c r="E2866" t="n">
        <v>558</v>
      </c>
      <c r="F2866" t="n">
        <v>0</v>
      </c>
      <c r="G2866">
        <f>LEFT(FOC[[#This Row],[combo]],FIND("@",FOC[[#This Row],[combo]])-1)</f>
        <v/>
      </c>
    </row>
    <row r="2867">
      <c r="A2867" t="inlineStr">
        <is>
          <t>PKGK25SB0006723A</t>
        </is>
      </c>
      <c r="B2867" t="inlineStr">
        <is>
          <t>F</t>
        </is>
      </c>
      <c r="C2867">
        <f>FOC[[#This Row],[ppo_no]]&amp;FOC[[#This Row],[usage]]&amp;IFERROR(VALUE(FOC[[#This Row],[Column1]]),FOC[[#This Row],[Column1]])</f>
        <v/>
      </c>
      <c r="D2867" t="inlineStr">
        <is>
          <t>BKX@BKX</t>
        </is>
      </c>
      <c r="E2867" t="n">
        <v>1077</v>
      </c>
      <c r="F2867" t="n">
        <v>0</v>
      </c>
      <c r="G2867">
        <f>LEFT(FOC[[#This Row],[combo]],FIND("@",FOC[[#This Row],[combo]])-1)</f>
        <v/>
      </c>
    </row>
    <row r="2868">
      <c r="A2868" t="inlineStr">
        <is>
          <t>PKGK25SB0006723A</t>
        </is>
      </c>
      <c r="B2868" t="inlineStr">
        <is>
          <t>F</t>
        </is>
      </c>
      <c r="C2868">
        <f>FOC[[#This Row],[ppo_no]]&amp;FOC[[#This Row],[usage]]&amp;IFERROR(VALUE(FOC[[#This Row],[Column1]]),FOC[[#This Row],[Column1]])</f>
        <v/>
      </c>
      <c r="D2868" t="inlineStr">
        <is>
          <t>GRX@GRX</t>
        </is>
      </c>
      <c r="E2868" t="n">
        <v>682</v>
      </c>
      <c r="F2868" t="n">
        <v>0</v>
      </c>
      <c r="G2868">
        <f>LEFT(FOC[[#This Row],[combo]],FIND("@",FOC[[#This Row],[combo]])-1)</f>
        <v/>
      </c>
    </row>
    <row r="2869">
      <c r="A2869" t="inlineStr">
        <is>
          <t>PKGK25SB0006723A</t>
        </is>
      </c>
      <c r="B2869" t="inlineStr">
        <is>
          <t>B</t>
        </is>
      </c>
      <c r="C2869">
        <f>FOC[[#This Row],[ppo_no]]&amp;FOC[[#This Row],[usage]]&amp;IFERROR(VALUE(FOC[[#This Row],[Column1]]),FOC[[#This Row],[Column1]])</f>
        <v/>
      </c>
      <c r="D2869" t="inlineStr">
        <is>
          <t>PIX@PIX</t>
        </is>
      </c>
      <c r="E2869" t="n">
        <v>442.5</v>
      </c>
      <c r="F2869" t="n">
        <v>76</v>
      </c>
      <c r="G2869">
        <f>LEFT(FOC[[#This Row],[combo]],FIND("@",FOC[[#This Row],[combo]])-1)</f>
        <v/>
      </c>
    </row>
    <row r="2870">
      <c r="A2870" t="inlineStr">
        <is>
          <t>PKGK25SB0006723A</t>
        </is>
      </c>
      <c r="B2870" t="inlineStr">
        <is>
          <t>F</t>
        </is>
      </c>
      <c r="C2870">
        <f>FOC[[#This Row],[ppo_no]]&amp;FOC[[#This Row],[usage]]&amp;IFERROR(VALUE(FOC[[#This Row],[Column1]]),FOC[[#This Row],[Column1]])</f>
        <v/>
      </c>
      <c r="D2870" t="inlineStr">
        <is>
          <t>NYX@NYX-option 1</t>
        </is>
      </c>
      <c r="E2870" t="n">
        <v>889</v>
      </c>
      <c r="F2870" t="n">
        <v>0</v>
      </c>
      <c r="G2870">
        <f>LEFT(FOC[[#This Row],[combo]],FIND("@",FOC[[#This Row],[combo]])-1)</f>
        <v/>
      </c>
    </row>
    <row r="2871">
      <c r="A2871" t="inlineStr">
        <is>
          <t>PKGK25SB0006723A</t>
        </is>
      </c>
      <c r="B2871" t="inlineStr">
        <is>
          <t>O</t>
        </is>
      </c>
      <c r="C2871">
        <f>FOC[[#This Row],[ppo_no]]&amp;FOC[[#This Row],[usage]]&amp;IFERROR(VALUE(FOC[[#This Row],[Column1]]),FOC[[#This Row],[Column1]])</f>
        <v/>
      </c>
      <c r="D2871" t="inlineStr">
        <is>
          <t>NYX@NYX-option 1</t>
        </is>
      </c>
      <c r="E2871" t="n">
        <v>877</v>
      </c>
      <c r="F2871" t="n">
        <v>0</v>
      </c>
      <c r="G2871">
        <f>LEFT(FOC[[#This Row],[combo]],FIND("@",FOC[[#This Row],[combo]])-1)</f>
        <v/>
      </c>
    </row>
    <row r="2872">
      <c r="A2872" t="inlineStr">
        <is>
          <t>PKGK25SB0006723A</t>
        </is>
      </c>
      <c r="B2872" t="inlineStr">
        <is>
          <t>O</t>
        </is>
      </c>
      <c r="C2872">
        <f>FOC[[#This Row],[ppo_no]]&amp;FOC[[#This Row],[usage]]&amp;IFERROR(VALUE(FOC[[#This Row],[Column1]]),FOC[[#This Row],[Column1]])</f>
        <v/>
      </c>
      <c r="D2872" t="inlineStr">
        <is>
          <t>BKX@BKX</t>
        </is>
      </c>
      <c r="E2872" t="n">
        <v>1075</v>
      </c>
      <c r="F2872" t="n">
        <v>0</v>
      </c>
      <c r="G2872">
        <f>LEFT(FOC[[#This Row],[combo]],FIND("@",FOC[[#This Row],[combo]])-1)</f>
        <v/>
      </c>
    </row>
    <row r="2873">
      <c r="A2873" t="inlineStr">
        <is>
          <t>PKGK25SB0006723A</t>
        </is>
      </c>
      <c r="B2873" t="inlineStr">
        <is>
          <t>F</t>
        </is>
      </c>
      <c r="C2873">
        <f>FOC[[#This Row],[ppo_no]]&amp;FOC[[#This Row],[usage]]&amp;IFERROR(VALUE(FOC[[#This Row],[Column1]]),FOC[[#This Row],[Column1]])</f>
        <v/>
      </c>
      <c r="D2873" t="inlineStr">
        <is>
          <t>PPX@PPX</t>
        </is>
      </c>
      <c r="E2873" t="n">
        <v>583</v>
      </c>
      <c r="F2873" t="n">
        <v>0</v>
      </c>
      <c r="G2873">
        <f>LEFT(FOC[[#This Row],[combo]],FIND("@",FOC[[#This Row],[combo]])-1)</f>
        <v/>
      </c>
    </row>
    <row r="2874">
      <c r="A2874" t="inlineStr">
        <is>
          <t>PKGK25SB0006723A</t>
        </is>
      </c>
      <c r="B2874" t="inlineStr">
        <is>
          <t>O</t>
        </is>
      </c>
      <c r="C2874">
        <f>FOC[[#This Row],[ppo_no]]&amp;FOC[[#This Row],[usage]]&amp;IFERROR(VALUE(FOC[[#This Row],[Column1]]),FOC[[#This Row],[Column1]])</f>
        <v/>
      </c>
      <c r="D2874" t="inlineStr">
        <is>
          <t>GRX@GRX</t>
        </is>
      </c>
      <c r="E2874" t="n">
        <v>678</v>
      </c>
      <c r="F2874" t="n">
        <v>0</v>
      </c>
      <c r="G2874">
        <f>LEFT(FOC[[#This Row],[combo]],FIND("@",FOC[[#This Row],[combo]])-1)</f>
        <v/>
      </c>
    </row>
    <row r="2875">
      <c r="A2875" t="inlineStr">
        <is>
          <t>PKGK25SB0006723A</t>
        </is>
      </c>
      <c r="B2875" t="inlineStr">
        <is>
          <t>O</t>
        </is>
      </c>
      <c r="C2875">
        <f>FOC[[#This Row],[ppo_no]]&amp;FOC[[#This Row],[usage]]&amp;IFERROR(VALUE(FOC[[#This Row],[Column1]]),FOC[[#This Row],[Column1]])</f>
        <v/>
      </c>
      <c r="D2875" t="inlineStr">
        <is>
          <t>PPX@PPX</t>
        </is>
      </c>
      <c r="E2875" t="n">
        <v>591</v>
      </c>
      <c r="F2875" t="n">
        <v>0</v>
      </c>
      <c r="G2875">
        <f>LEFT(FOC[[#This Row],[combo]],FIND("@",FOC[[#This Row],[combo]])-1)</f>
        <v/>
      </c>
    </row>
    <row r="2876">
      <c r="A2876" t="inlineStr">
        <is>
          <t>PKGK24VE0004274A</t>
        </is>
      </c>
      <c r="B2876" t="inlineStr">
        <is>
          <t>Z</t>
        </is>
      </c>
      <c r="C2876">
        <f>FOC[[#This Row],[ppo_no]]&amp;FOC[[#This Row],[usage]]&amp;IFERROR(VALUE(FOC[[#This Row],[Column1]]),FOC[[#This Row],[Column1]])</f>
        <v/>
      </c>
      <c r="D2876" t="inlineStr">
        <is>
          <t>Black@BLACK</t>
        </is>
      </c>
      <c r="E2876" t="n">
        <v>126</v>
      </c>
      <c r="F2876" t="n">
        <v>0</v>
      </c>
      <c r="G2876">
        <f>LEFT(FOC[[#This Row],[combo]],FIND("@",FOC[[#This Row],[combo]])-1)</f>
        <v/>
      </c>
    </row>
    <row r="2877">
      <c r="A2877" t="inlineStr">
        <is>
          <t>PKGK24VE0004274A</t>
        </is>
      </c>
      <c r="B2877" t="inlineStr">
        <is>
          <t>B</t>
        </is>
      </c>
      <c r="C2877">
        <f>FOC[[#This Row],[ppo_no]]&amp;FOC[[#This Row],[usage]]&amp;IFERROR(VALUE(FOC[[#This Row],[Column1]]),FOC[[#This Row],[Column1]])</f>
        <v/>
      </c>
      <c r="D2877" t="inlineStr">
        <is>
          <t>mudgreen@Mudgreen</t>
        </is>
      </c>
      <c r="E2877" t="n">
        <v>456</v>
      </c>
      <c r="F2877" t="n">
        <v>0</v>
      </c>
      <c r="G2877">
        <f>LEFT(FOC[[#This Row],[combo]],FIND("@",FOC[[#This Row],[combo]])-1)</f>
        <v/>
      </c>
    </row>
    <row r="2878">
      <c r="A2878" t="inlineStr">
        <is>
          <t>PKGK24VE0004274A</t>
        </is>
      </c>
      <c r="B2878" t="inlineStr">
        <is>
          <t>B</t>
        </is>
      </c>
      <c r="C2878">
        <f>FOC[[#This Row],[ppo_no]]&amp;FOC[[#This Row],[usage]]&amp;IFERROR(VALUE(FOC[[#This Row],[Column1]]),FOC[[#This Row],[Column1]])</f>
        <v/>
      </c>
      <c r="D2878" t="inlineStr">
        <is>
          <t>White2@white2</t>
        </is>
      </c>
      <c r="E2878" t="n">
        <v>454</v>
      </c>
      <c r="F2878" t="n">
        <v>0</v>
      </c>
      <c r="G2878">
        <f>LEFT(FOC[[#This Row],[combo]],FIND("@",FOC[[#This Row],[combo]])-1)</f>
        <v/>
      </c>
    </row>
    <row r="2879">
      <c r="A2879" t="inlineStr">
        <is>
          <t>PKGK24VE0004276A</t>
        </is>
      </c>
      <c r="B2879" t="inlineStr">
        <is>
          <t>B</t>
        </is>
      </c>
      <c r="C2879">
        <f>FOC[[#This Row],[ppo_no]]&amp;FOC[[#This Row],[usage]]&amp;IFERROR(VALUE(FOC[[#This Row],[Column1]]),FOC[[#This Row],[Column1]])</f>
        <v/>
      </c>
      <c r="D2879" t="inlineStr">
        <is>
          <t>Mudgreen@Mudgreen</t>
        </is>
      </c>
      <c r="E2879" t="n">
        <v>377.5</v>
      </c>
      <c r="F2879" t="n">
        <v>0.5</v>
      </c>
      <c r="G2879">
        <f>LEFT(FOC[[#This Row],[combo]],FIND("@",FOC[[#This Row],[combo]])-1)</f>
        <v/>
      </c>
    </row>
    <row r="2880">
      <c r="A2880" t="inlineStr">
        <is>
          <t>PKGK25QE0000435C</t>
        </is>
      </c>
      <c r="B2880" t="inlineStr">
        <is>
          <t>B</t>
        </is>
      </c>
      <c r="C2880">
        <f>FOC[[#This Row],[ppo_no]]&amp;FOC[[#This Row],[usage]]&amp;IFERROR(VALUE(FOC[[#This Row],[Column1]]),FOC[[#This Row],[Column1]])</f>
        <v/>
      </c>
      <c r="D2880" t="inlineStr">
        <is>
          <t>009@Beige</t>
        </is>
      </c>
      <c r="E2880" t="n">
        <v>0.5</v>
      </c>
      <c r="F2880" t="n">
        <v>0.5</v>
      </c>
      <c r="G2880">
        <f>LEFT(FOC[[#This Row],[combo]],FIND("@",FOC[[#This Row],[combo]])-1)</f>
        <v/>
      </c>
    </row>
    <row r="2881">
      <c r="A2881" t="inlineStr">
        <is>
          <t>PKGK25SB0006723A</t>
        </is>
      </c>
      <c r="B2881" t="inlineStr">
        <is>
          <t>O</t>
        </is>
      </c>
      <c r="C2881">
        <f>FOC[[#This Row],[ppo_no]]&amp;FOC[[#This Row],[usage]]&amp;IFERROR(VALUE(FOC[[#This Row],[Column1]]),FOC[[#This Row],[Column1]])</f>
        <v/>
      </c>
      <c r="D2881" t="inlineStr">
        <is>
          <t>PIX@PIX</t>
        </is>
      </c>
      <c r="E2881" t="n">
        <v>514</v>
      </c>
      <c r="F2881" t="n">
        <v>0</v>
      </c>
      <c r="G2881">
        <f>LEFT(FOC[[#This Row],[combo]],FIND("@",FOC[[#This Row],[combo]])-1)</f>
        <v/>
      </c>
    </row>
    <row r="2882">
      <c r="A2882" t="inlineStr">
        <is>
          <t>PKGK25SB0006723A</t>
        </is>
      </c>
      <c r="B2882" t="inlineStr">
        <is>
          <t>B</t>
        </is>
      </c>
      <c r="C2882">
        <f>FOC[[#This Row],[ppo_no]]&amp;FOC[[#This Row],[usage]]&amp;IFERROR(VALUE(FOC[[#This Row],[Column1]]),FOC[[#This Row],[Column1]])</f>
        <v/>
      </c>
      <c r="D2882" t="inlineStr">
        <is>
          <t>NYX@NYX-option 1</t>
        </is>
      </c>
      <c r="E2882" t="n">
        <v>637</v>
      </c>
      <c r="F2882" t="n">
        <v>0</v>
      </c>
      <c r="G2882">
        <f>LEFT(FOC[[#This Row],[combo]],FIND("@",FOC[[#This Row],[combo]])-1)</f>
        <v/>
      </c>
    </row>
    <row r="2883">
      <c r="A2883" t="inlineStr">
        <is>
          <t>PKGK25SB0006723A</t>
        </is>
      </c>
      <c r="B2883" t="inlineStr">
        <is>
          <t>O</t>
        </is>
      </c>
      <c r="C2883">
        <f>FOC[[#This Row],[ppo_no]]&amp;FOC[[#This Row],[usage]]&amp;IFERROR(VALUE(FOC[[#This Row],[Column1]]),FOC[[#This Row],[Column1]])</f>
        <v/>
      </c>
      <c r="D2883" t="inlineStr">
        <is>
          <t>BUX@BUX</t>
        </is>
      </c>
      <c r="E2883" t="n">
        <v>481</v>
      </c>
      <c r="F2883" t="n">
        <v>0</v>
      </c>
      <c r="G2883">
        <f>LEFT(FOC[[#This Row],[combo]],FIND("@",FOC[[#This Row],[combo]])-1)</f>
        <v/>
      </c>
    </row>
    <row r="2884">
      <c r="A2884" t="inlineStr">
        <is>
          <t>PKGK25SB0006723A</t>
        </is>
      </c>
      <c r="B2884" t="inlineStr">
        <is>
          <t>F</t>
        </is>
      </c>
      <c r="C2884">
        <f>FOC[[#This Row],[ppo_no]]&amp;FOC[[#This Row],[usage]]&amp;IFERROR(VALUE(FOC[[#This Row],[Column1]]),FOC[[#This Row],[Column1]])</f>
        <v/>
      </c>
      <c r="D2884" t="inlineStr">
        <is>
          <t>BUX@BUX</t>
        </is>
      </c>
      <c r="E2884" t="n">
        <v>527</v>
      </c>
      <c r="F2884" t="n">
        <v>0</v>
      </c>
      <c r="G2884">
        <f>LEFT(FOC[[#This Row],[combo]],FIND("@",FOC[[#This Row],[combo]])-1)</f>
        <v/>
      </c>
    </row>
    <row r="2885">
      <c r="A2885" t="inlineStr">
        <is>
          <t>PKGK24VE0004303A</t>
        </is>
      </c>
      <c r="B2885" t="inlineStr">
        <is>
          <t>B</t>
        </is>
      </c>
      <c r="C2885">
        <f>FOC[[#This Row],[ppo_no]]&amp;FOC[[#This Row],[usage]]&amp;IFERROR(VALUE(FOC[[#This Row],[Column1]]),FOC[[#This Row],[Column1]])</f>
        <v/>
      </c>
      <c r="D2885" t="inlineStr">
        <is>
          <t>Firered@FIRERED</t>
        </is>
      </c>
      <c r="E2885" t="n">
        <v>433.5</v>
      </c>
      <c r="F2885" t="n">
        <v>0</v>
      </c>
      <c r="G2885">
        <f>LEFT(FOC[[#This Row],[combo]],FIND("@",FOC[[#This Row],[combo]])-1)</f>
        <v/>
      </c>
    </row>
    <row r="2886">
      <c r="A2886" t="inlineStr">
        <is>
          <t>PKGK25SB0006723A</t>
        </is>
      </c>
      <c r="B2886" t="inlineStr">
        <is>
          <t>F</t>
        </is>
      </c>
      <c r="C2886">
        <f>FOC[[#This Row],[ppo_no]]&amp;FOC[[#This Row],[usage]]&amp;IFERROR(VALUE(FOC[[#This Row],[Column1]]),FOC[[#This Row],[Column1]])</f>
        <v/>
      </c>
      <c r="D2886" t="inlineStr">
        <is>
          <t>ORX@ORX</t>
        </is>
      </c>
      <c r="E2886" t="n">
        <v>472</v>
      </c>
      <c r="F2886" t="n">
        <v>0</v>
      </c>
      <c r="G2886">
        <f>LEFT(FOC[[#This Row],[combo]],FIND("@",FOC[[#This Row],[combo]])-1)</f>
        <v/>
      </c>
    </row>
    <row r="2887">
      <c r="A2887" t="inlineStr">
        <is>
          <t>PKGK25SB0006723A</t>
        </is>
      </c>
      <c r="B2887" t="inlineStr">
        <is>
          <t>B</t>
        </is>
      </c>
      <c r="C2887">
        <f>FOC[[#This Row],[ppo_no]]&amp;FOC[[#This Row],[usage]]&amp;IFERROR(VALUE(FOC[[#This Row],[Column1]]),FOC[[#This Row],[Column1]])</f>
        <v/>
      </c>
      <c r="D2887" t="inlineStr">
        <is>
          <t>PPX@PPX</t>
        </is>
      </c>
      <c r="E2887" t="n">
        <v>408</v>
      </c>
      <c r="F2887" t="n">
        <v>14</v>
      </c>
      <c r="G2887">
        <f>LEFT(FOC[[#This Row],[combo]],FIND("@",FOC[[#This Row],[combo]])-1)</f>
        <v/>
      </c>
    </row>
    <row r="2888">
      <c r="A2888" t="inlineStr">
        <is>
          <t>PKGK24VE0004274A</t>
        </is>
      </c>
      <c r="B2888" t="inlineStr">
        <is>
          <t>Z</t>
        </is>
      </c>
      <c r="C2888">
        <f>FOC[[#This Row],[ppo_no]]&amp;FOC[[#This Row],[usage]]&amp;IFERROR(VALUE(FOC[[#This Row],[Column1]]),FOC[[#This Row],[Column1]])</f>
        <v/>
      </c>
      <c r="D2888" t="inlineStr">
        <is>
          <t>green2@GREEN2</t>
        </is>
      </c>
      <c r="E2888" t="n">
        <v>29</v>
      </c>
      <c r="F2888" t="n">
        <v>0</v>
      </c>
      <c r="G2888">
        <f>LEFT(FOC[[#This Row],[combo]],FIND("@",FOC[[#This Row],[combo]])-1)</f>
        <v/>
      </c>
    </row>
    <row r="2889">
      <c r="A2889" t="inlineStr">
        <is>
          <t>PKGK25SB0006723B</t>
        </is>
      </c>
      <c r="B2889" t="inlineStr">
        <is>
          <t>O</t>
        </is>
      </c>
      <c r="C2889">
        <f>FOC[[#This Row],[ppo_no]]&amp;FOC[[#This Row],[usage]]&amp;IFERROR(VALUE(FOC[[#This Row],[Column1]]),FOC[[#This Row],[Column1]])</f>
        <v/>
      </c>
      <c r="D2889" t="inlineStr">
        <is>
          <t>BUL@BUL</t>
        </is>
      </c>
      <c r="E2889" t="n">
        <v>561</v>
      </c>
      <c r="F2889" t="n">
        <v>0</v>
      </c>
      <c r="G2889">
        <f>LEFT(FOC[[#This Row],[combo]],FIND("@",FOC[[#This Row],[combo]])-1)</f>
        <v/>
      </c>
    </row>
    <row r="2890">
      <c r="A2890" t="inlineStr">
        <is>
          <t>PKGK25SB0006723B</t>
        </is>
      </c>
      <c r="B2890" t="inlineStr">
        <is>
          <t>F</t>
        </is>
      </c>
      <c r="C2890">
        <f>FOC[[#This Row],[ppo_no]]&amp;FOC[[#This Row],[usage]]&amp;IFERROR(VALUE(FOC[[#This Row],[Column1]]),FOC[[#This Row],[Column1]])</f>
        <v/>
      </c>
      <c r="D2890" t="inlineStr">
        <is>
          <t>BUL@BUL</t>
        </is>
      </c>
      <c r="E2890" t="n">
        <v>575</v>
      </c>
      <c r="F2890" t="n">
        <v>0</v>
      </c>
      <c r="G2890">
        <f>LEFT(FOC[[#This Row],[combo]],FIND("@",FOC[[#This Row],[combo]])-1)</f>
        <v/>
      </c>
    </row>
    <row r="2891">
      <c r="A2891" t="inlineStr">
        <is>
          <t>PKGK25SB0006723B</t>
        </is>
      </c>
      <c r="B2891" t="inlineStr">
        <is>
          <t>B</t>
        </is>
      </c>
      <c r="C2891">
        <f>FOC[[#This Row],[ppo_no]]&amp;FOC[[#This Row],[usage]]&amp;IFERROR(VALUE(FOC[[#This Row],[Column1]]),FOC[[#This Row],[Column1]])</f>
        <v/>
      </c>
      <c r="D2891" t="inlineStr">
        <is>
          <t>CHR@CHR</t>
        </is>
      </c>
      <c r="E2891" t="n">
        <v>786.5</v>
      </c>
      <c r="F2891" t="n">
        <v>6</v>
      </c>
      <c r="G2891">
        <f>LEFT(FOC[[#This Row],[combo]],FIND("@",FOC[[#This Row],[combo]])-1)</f>
        <v/>
      </c>
    </row>
    <row r="2892">
      <c r="A2892" t="inlineStr">
        <is>
          <t>PKGK25SB0006723B</t>
        </is>
      </c>
      <c r="B2892" t="inlineStr">
        <is>
          <t>F</t>
        </is>
      </c>
      <c r="C2892">
        <f>FOC[[#This Row],[ppo_no]]&amp;FOC[[#This Row],[usage]]&amp;IFERROR(VALUE(FOC[[#This Row],[Column1]]),FOC[[#This Row],[Column1]])</f>
        <v/>
      </c>
      <c r="D2892" t="inlineStr">
        <is>
          <t>CHR@CHR</t>
        </is>
      </c>
      <c r="E2892" t="n">
        <v>1114</v>
      </c>
      <c r="F2892" t="n">
        <v>0</v>
      </c>
      <c r="G2892">
        <f>LEFT(FOC[[#This Row],[combo]],FIND("@",FOC[[#This Row],[combo]])-1)</f>
        <v/>
      </c>
    </row>
    <row r="2893">
      <c r="A2893" t="inlineStr">
        <is>
          <t>PKGK25SB0006723B</t>
        </is>
      </c>
      <c r="B2893" t="inlineStr">
        <is>
          <t>O</t>
        </is>
      </c>
      <c r="C2893">
        <f>FOC[[#This Row],[ppo_no]]&amp;FOC[[#This Row],[usage]]&amp;IFERROR(VALUE(FOC[[#This Row],[Column1]]),FOC[[#This Row],[Column1]])</f>
        <v/>
      </c>
      <c r="D2893" t="inlineStr">
        <is>
          <t>CHR@CHR</t>
        </is>
      </c>
      <c r="E2893" t="n">
        <v>1105</v>
      </c>
      <c r="F2893" t="n">
        <v>0</v>
      </c>
      <c r="G2893">
        <f>LEFT(FOC[[#This Row],[combo]],FIND("@",FOC[[#This Row],[combo]])-1)</f>
        <v/>
      </c>
    </row>
    <row r="2894">
      <c r="A2894" t="inlineStr">
        <is>
          <t>PKGK25SB0006723A</t>
        </is>
      </c>
      <c r="B2894" t="inlineStr">
        <is>
          <t>B</t>
        </is>
      </c>
      <c r="C2894">
        <f>FOC[[#This Row],[ppo_no]]&amp;FOC[[#This Row],[usage]]&amp;IFERROR(VALUE(FOC[[#This Row],[Column1]]),FOC[[#This Row],[Column1]])</f>
        <v/>
      </c>
      <c r="D2894" t="inlineStr">
        <is>
          <t>WHX@WHX</t>
        </is>
      </c>
      <c r="E2894" t="n">
        <v>419.5</v>
      </c>
      <c r="F2894" t="n">
        <v>33</v>
      </c>
      <c r="G2894">
        <f>LEFT(FOC[[#This Row],[combo]],FIND("@",FOC[[#This Row],[combo]])-1)</f>
        <v/>
      </c>
    </row>
    <row r="2895">
      <c r="A2895" t="inlineStr">
        <is>
          <t>PKGK25SB0006723A</t>
        </is>
      </c>
      <c r="B2895" t="inlineStr">
        <is>
          <t>B</t>
        </is>
      </c>
      <c r="C2895">
        <f>FOC[[#This Row],[ppo_no]]&amp;FOC[[#This Row],[usage]]&amp;IFERROR(VALUE(FOC[[#This Row],[Column1]]),FOC[[#This Row],[Column1]])</f>
        <v/>
      </c>
      <c r="D2895" t="inlineStr">
        <is>
          <t>BUX@BUX</t>
        </is>
      </c>
      <c r="E2895" t="n">
        <v>369</v>
      </c>
      <c r="F2895" t="n">
        <v>4</v>
      </c>
      <c r="G2895">
        <f>LEFT(FOC[[#This Row],[combo]],FIND("@",FOC[[#This Row],[combo]])-1)</f>
        <v/>
      </c>
    </row>
    <row r="2896">
      <c r="A2896" t="inlineStr">
        <is>
          <t>PKGK25SB0006723A</t>
        </is>
      </c>
      <c r="B2896" t="inlineStr">
        <is>
          <t>B</t>
        </is>
      </c>
      <c r="C2896">
        <f>FOC[[#This Row],[ppo_no]]&amp;FOC[[#This Row],[usage]]&amp;IFERROR(VALUE(FOC[[#This Row],[Column1]]),FOC[[#This Row],[Column1]])</f>
        <v/>
      </c>
      <c r="D2896" t="inlineStr">
        <is>
          <t>GRX@GRX</t>
        </is>
      </c>
      <c r="E2896" t="n">
        <v>457</v>
      </c>
      <c r="F2896" t="n">
        <v>0</v>
      </c>
      <c r="G2896">
        <f>LEFT(FOC[[#This Row],[combo]],FIND("@",FOC[[#This Row],[combo]])-1)</f>
        <v/>
      </c>
    </row>
    <row r="2897">
      <c r="A2897" t="inlineStr">
        <is>
          <t>PKGK25SB0006723A</t>
        </is>
      </c>
      <c r="B2897" t="inlineStr">
        <is>
          <t>F</t>
        </is>
      </c>
      <c r="C2897">
        <f>FOC[[#This Row],[ppo_no]]&amp;FOC[[#This Row],[usage]]&amp;IFERROR(VALUE(FOC[[#This Row],[Column1]]),FOC[[#This Row],[Column1]])</f>
        <v/>
      </c>
      <c r="D2897" t="inlineStr">
        <is>
          <t>WHX@WHX</t>
        </is>
      </c>
      <c r="E2897" t="n">
        <v>572</v>
      </c>
      <c r="F2897" t="n">
        <v>0</v>
      </c>
      <c r="G2897">
        <f>LEFT(FOC[[#This Row],[combo]],FIND("@",FOC[[#This Row],[combo]])-1)</f>
        <v/>
      </c>
    </row>
    <row r="2898">
      <c r="A2898" t="inlineStr">
        <is>
          <t>PKGK25SB0006723A</t>
        </is>
      </c>
      <c r="B2898" t="inlineStr">
        <is>
          <t>B</t>
        </is>
      </c>
      <c r="C2898">
        <f>FOC[[#This Row],[ppo_no]]&amp;FOC[[#This Row],[usage]]&amp;IFERROR(VALUE(FOC[[#This Row],[Column1]]),FOC[[#This Row],[Column1]])</f>
        <v/>
      </c>
      <c r="D2898" t="inlineStr">
        <is>
          <t>BKX@BKX</t>
        </is>
      </c>
      <c r="E2898" t="n">
        <v>847.5</v>
      </c>
      <c r="F2898" t="n">
        <v>0</v>
      </c>
      <c r="G2898">
        <f>LEFT(FOC[[#This Row],[combo]],FIND("@",FOC[[#This Row],[combo]])-1)</f>
        <v/>
      </c>
    </row>
    <row r="2899">
      <c r="A2899" t="inlineStr">
        <is>
          <t>PKGK25SB0006723A</t>
        </is>
      </c>
      <c r="B2899" t="inlineStr">
        <is>
          <t>B</t>
        </is>
      </c>
      <c r="C2899">
        <f>FOC[[#This Row],[ppo_no]]&amp;FOC[[#This Row],[usage]]&amp;IFERROR(VALUE(FOC[[#This Row],[Column1]]),FOC[[#This Row],[Column1]])</f>
        <v/>
      </c>
      <c r="D2899" t="inlineStr">
        <is>
          <t>ORX@ORX</t>
        </is>
      </c>
      <c r="E2899" t="n">
        <v>389</v>
      </c>
      <c r="F2899" t="n">
        <v>44</v>
      </c>
      <c r="G2899">
        <f>LEFT(FOC[[#This Row],[combo]],FIND("@",FOC[[#This Row],[combo]])-1)</f>
        <v/>
      </c>
    </row>
    <row r="2900">
      <c r="A2900" t="inlineStr">
        <is>
          <t>PKGK24VE0004270A</t>
        </is>
      </c>
      <c r="B2900" t="inlineStr">
        <is>
          <t>Z</t>
        </is>
      </c>
      <c r="C2900">
        <f>FOC[[#This Row],[ppo_no]]&amp;FOC[[#This Row],[usage]]&amp;IFERROR(VALUE(FOC[[#This Row],[Column1]]),FOC[[#This Row],[Column1]])</f>
        <v/>
      </c>
      <c r="D2900" t="inlineStr">
        <is>
          <t>green2@Green2</t>
        </is>
      </c>
      <c r="E2900" t="n">
        <v>28</v>
      </c>
      <c r="F2900" t="n">
        <v>0</v>
      </c>
      <c r="G2900">
        <f>LEFT(FOC[[#This Row],[combo]],FIND("@",FOC[[#This Row],[combo]])-1)</f>
        <v/>
      </c>
    </row>
    <row r="2901">
      <c r="A2901" t="inlineStr">
        <is>
          <t>PKGK25VE0001890A</t>
        </is>
      </c>
      <c r="B2901" t="inlineStr">
        <is>
          <t>O</t>
        </is>
      </c>
      <c r="C2901">
        <f>FOC[[#This Row],[ppo_no]]&amp;FOC[[#This Row],[usage]]&amp;IFERROR(VALUE(FOC[[#This Row],[Column1]]),FOC[[#This Row],[Column1]])</f>
        <v/>
      </c>
      <c r="D2901" t="inlineStr">
        <is>
          <t>1@1 - BLACK</t>
        </is>
      </c>
      <c r="E2901" t="n">
        <v>3710</v>
      </c>
      <c r="F2901" t="n">
        <v>0</v>
      </c>
      <c r="G2901">
        <f>LEFT(FOC[[#This Row],[combo]],FIND("@",FOC[[#This Row],[combo]])-1)</f>
        <v/>
      </c>
    </row>
    <row r="2902">
      <c r="A2902" t="inlineStr">
        <is>
          <t>PKGK25VE0001890A</t>
        </is>
      </c>
      <c r="B2902" t="inlineStr">
        <is>
          <t>TA</t>
        </is>
      </c>
      <c r="C2902">
        <f>FOC[[#This Row],[ppo_no]]&amp;FOC[[#This Row],[usage]]&amp;IFERROR(VALUE(FOC[[#This Row],[Column1]]),FOC[[#This Row],[Column1]])</f>
        <v/>
      </c>
      <c r="D2902" t="inlineStr">
        <is>
          <t>69@69 - MAROON</t>
        </is>
      </c>
      <c r="E2902" t="n">
        <v>936</v>
      </c>
      <c r="F2902" t="n">
        <v>0</v>
      </c>
      <c r="G2902">
        <f>LEFT(FOC[[#This Row],[combo]],FIND("@",FOC[[#This Row],[combo]])-1)</f>
        <v/>
      </c>
    </row>
    <row r="2903">
      <c r="A2903" t="inlineStr">
        <is>
          <t>PKGK25VE0001890A</t>
        </is>
      </c>
      <c r="B2903" t="inlineStr">
        <is>
          <t>O</t>
        </is>
      </c>
      <c r="C2903">
        <f>FOC[[#This Row],[ppo_no]]&amp;FOC[[#This Row],[usage]]&amp;IFERROR(VALUE(FOC[[#This Row],[Column1]]),FOC[[#This Row],[Column1]])</f>
        <v/>
      </c>
      <c r="D2903" t="inlineStr">
        <is>
          <t>96@96 - IVORY</t>
        </is>
      </c>
      <c r="E2903" t="n">
        <v>4202</v>
      </c>
      <c r="F2903" t="n">
        <v>0</v>
      </c>
      <c r="G2903">
        <f>LEFT(FOC[[#This Row],[combo]],FIND("@",FOC[[#This Row],[combo]])-1)</f>
        <v/>
      </c>
    </row>
    <row r="2904">
      <c r="A2904" t="inlineStr">
        <is>
          <t>PKGK25VE0001890A</t>
        </is>
      </c>
      <c r="B2904" t="inlineStr">
        <is>
          <t>O</t>
        </is>
      </c>
      <c r="C2904">
        <f>FOC[[#This Row],[ppo_no]]&amp;FOC[[#This Row],[usage]]&amp;IFERROR(VALUE(FOC[[#This Row],[Column1]]),FOC[[#This Row],[Column1]])</f>
        <v/>
      </c>
      <c r="D2904" t="inlineStr">
        <is>
          <t>69@69 - MAROON</t>
        </is>
      </c>
      <c r="E2904" t="n">
        <v>3708</v>
      </c>
      <c r="F2904" t="n">
        <v>0</v>
      </c>
      <c r="G2904">
        <f>LEFT(FOC[[#This Row],[combo]],FIND("@",FOC[[#This Row],[combo]])-1)</f>
        <v/>
      </c>
    </row>
    <row r="2905">
      <c r="A2905" t="inlineStr">
        <is>
          <t>PKGK25VE0001890A</t>
        </is>
      </c>
      <c r="B2905" t="inlineStr">
        <is>
          <t>TA</t>
        </is>
      </c>
      <c r="C2905">
        <f>FOC[[#This Row],[ppo_no]]&amp;FOC[[#This Row],[usage]]&amp;IFERROR(VALUE(FOC[[#This Row],[Column1]]),FOC[[#This Row],[Column1]])</f>
        <v/>
      </c>
      <c r="D2905" t="inlineStr">
        <is>
          <t>1@1 - BLACK</t>
        </is>
      </c>
      <c r="E2905" t="n">
        <v>946</v>
      </c>
      <c r="F2905" t="n">
        <v>0</v>
      </c>
      <c r="G2905">
        <f>LEFT(FOC[[#This Row],[combo]],FIND("@",FOC[[#This Row],[combo]])-1)</f>
        <v/>
      </c>
    </row>
    <row r="2906">
      <c r="A2906" t="inlineStr">
        <is>
          <t>PKGK25VE0001890A</t>
        </is>
      </c>
      <c r="B2906" t="inlineStr">
        <is>
          <t>TA</t>
        </is>
      </c>
      <c r="C2906">
        <f>FOC[[#This Row],[ppo_no]]&amp;FOC[[#This Row],[usage]]&amp;IFERROR(VALUE(FOC[[#This Row],[Column1]]),FOC[[#This Row],[Column1]])</f>
        <v/>
      </c>
      <c r="D2906" t="inlineStr">
        <is>
          <t>96@96 - IVORY</t>
        </is>
      </c>
      <c r="E2906" t="n">
        <v>1076</v>
      </c>
      <c r="F2906" t="n">
        <v>0</v>
      </c>
      <c r="G2906">
        <f>LEFT(FOC[[#This Row],[combo]],FIND("@",FOC[[#This Row],[combo]])-1)</f>
        <v/>
      </c>
    </row>
    <row r="2907">
      <c r="A2907" t="inlineStr">
        <is>
          <t>PKGK25VE0004500A</t>
        </is>
      </c>
      <c r="B2907" t="inlineStr">
        <is>
          <t>F</t>
        </is>
      </c>
      <c r="C2907">
        <f>FOC[[#This Row],[ppo_no]]&amp;FOC[[#This Row],[usage]]&amp;IFERROR(VALUE(FOC[[#This Row],[Column1]]),FOC[[#This Row],[Column1]])</f>
        <v/>
      </c>
      <c r="D2907" t="inlineStr">
        <is>
          <t>99@WHITE</t>
        </is>
      </c>
      <c r="E2907" t="n">
        <v>12917</v>
      </c>
      <c r="F2907" t="n">
        <v>0</v>
      </c>
      <c r="G2907">
        <f>LEFT(FOC[[#This Row],[combo]],FIND("@",FOC[[#This Row],[combo]])-1)</f>
        <v/>
      </c>
    </row>
    <row r="2908">
      <c r="A2908" t="inlineStr">
        <is>
          <t>PKGK25VE0004500A</t>
        </is>
      </c>
      <c r="B2908" t="inlineStr">
        <is>
          <t>F</t>
        </is>
      </c>
      <c r="C2908">
        <f>FOC[[#This Row],[ppo_no]]&amp;FOC[[#This Row],[usage]]&amp;IFERROR(VALUE(FOC[[#This Row],[Column1]]),FOC[[#This Row],[Column1]])</f>
        <v/>
      </c>
      <c r="D2908" t="inlineStr">
        <is>
          <t>44@DARK GREY</t>
        </is>
      </c>
      <c r="E2908" t="n">
        <v>7671</v>
      </c>
      <c r="F2908" t="n">
        <v>0</v>
      </c>
      <c r="G2908">
        <f>LEFT(FOC[[#This Row],[combo]],FIND("@",FOC[[#This Row],[combo]])-1)</f>
        <v/>
      </c>
    </row>
    <row r="2909">
      <c r="A2909" t="inlineStr">
        <is>
          <t>PKGK25VE0006286A</t>
        </is>
      </c>
      <c r="B2909" t="inlineStr">
        <is>
          <t>F</t>
        </is>
      </c>
      <c r="C2909">
        <f>FOC[[#This Row],[ppo_no]]&amp;FOC[[#This Row],[usage]]&amp;IFERROR(VALUE(FOC[[#This Row],[Column1]]),FOC[[#This Row],[Column1]])</f>
        <v/>
      </c>
      <c r="D2909" t="inlineStr">
        <is>
          <t>10.@NAVY</t>
        </is>
      </c>
      <c r="E2909" t="n">
        <v>10583</v>
      </c>
      <c r="F2909" t="n">
        <v>0</v>
      </c>
      <c r="G2909">
        <f>LEFT(FOC[[#This Row],[combo]],FIND("@",FOC[[#This Row],[combo]])-1)</f>
        <v/>
      </c>
    </row>
    <row r="2910">
      <c r="A2910" t="inlineStr">
        <is>
          <t>PKGK25VE0004500A</t>
        </is>
      </c>
      <c r="B2910" t="inlineStr">
        <is>
          <t>O</t>
        </is>
      </c>
      <c r="C2910">
        <f>FOC[[#This Row],[ppo_no]]&amp;FOC[[#This Row],[usage]]&amp;IFERROR(VALUE(FOC[[#This Row],[Column1]]),FOC[[#This Row],[Column1]])</f>
        <v/>
      </c>
      <c r="D2910" t="inlineStr">
        <is>
          <t>10@NAVY</t>
        </is>
      </c>
      <c r="E2910" t="n">
        <v>7516</v>
      </c>
      <c r="F2910" t="n">
        <v>0</v>
      </c>
      <c r="G2910">
        <f>LEFT(FOC[[#This Row],[combo]],FIND("@",FOC[[#This Row],[combo]])-1)</f>
        <v/>
      </c>
    </row>
    <row r="2911">
      <c r="A2911" t="inlineStr">
        <is>
          <t>PKGK25VE0004500A</t>
        </is>
      </c>
      <c r="B2911" t="inlineStr">
        <is>
          <t>O</t>
        </is>
      </c>
      <c r="C2911">
        <f>FOC[[#This Row],[ppo_no]]&amp;FOC[[#This Row],[usage]]&amp;IFERROR(VALUE(FOC[[#This Row],[Column1]]),FOC[[#This Row],[Column1]])</f>
        <v/>
      </c>
      <c r="D2911" t="inlineStr">
        <is>
          <t>26@GREEN</t>
        </is>
      </c>
      <c r="E2911" t="n">
        <v>4348</v>
      </c>
      <c r="F2911" t="n">
        <v>0</v>
      </c>
      <c r="G2911">
        <f>LEFT(FOC[[#This Row],[combo]],FIND("@",FOC[[#This Row],[combo]])-1)</f>
        <v/>
      </c>
    </row>
    <row r="2912">
      <c r="A2912" t="inlineStr">
        <is>
          <t>PKGK25VE0004500A</t>
        </is>
      </c>
      <c r="B2912" t="inlineStr">
        <is>
          <t>F</t>
        </is>
      </c>
      <c r="C2912">
        <f>FOC[[#This Row],[ppo_no]]&amp;FOC[[#This Row],[usage]]&amp;IFERROR(VALUE(FOC[[#This Row],[Column1]]),FOC[[#This Row],[Column1]])</f>
        <v/>
      </c>
      <c r="D2912" t="inlineStr">
        <is>
          <t>26@GREEN</t>
        </is>
      </c>
      <c r="E2912" t="n">
        <v>8671</v>
      </c>
      <c r="F2912" t="n">
        <v>0</v>
      </c>
      <c r="G2912">
        <f>LEFT(FOC[[#This Row],[combo]],FIND("@",FOC[[#This Row],[combo]])-1)</f>
        <v/>
      </c>
    </row>
    <row r="2913">
      <c r="A2913" t="inlineStr">
        <is>
          <t>PKGK25VE0004500A</t>
        </is>
      </c>
      <c r="B2913" t="inlineStr">
        <is>
          <t>O</t>
        </is>
      </c>
      <c r="C2913">
        <f>FOC[[#This Row],[ppo_no]]&amp;FOC[[#This Row],[usage]]&amp;IFERROR(VALUE(FOC[[#This Row],[Column1]]),FOC[[#This Row],[Column1]])</f>
        <v/>
      </c>
      <c r="D2913" t="inlineStr">
        <is>
          <t>99@WHITE</t>
        </is>
      </c>
      <c r="E2913" t="n">
        <v>6464</v>
      </c>
      <c r="F2913" t="n">
        <v>0</v>
      </c>
      <c r="G2913">
        <f>LEFT(FOC[[#This Row],[combo]],FIND("@",FOC[[#This Row],[combo]])-1)</f>
        <v/>
      </c>
    </row>
    <row r="2914">
      <c r="A2914" t="inlineStr">
        <is>
          <t>PKGK25VE0006286A</t>
        </is>
      </c>
      <c r="B2914" t="inlineStr">
        <is>
          <t>F</t>
        </is>
      </c>
      <c r="C2914">
        <f>FOC[[#This Row],[ppo_no]]&amp;FOC[[#This Row],[usage]]&amp;IFERROR(VALUE(FOC[[#This Row],[Column1]]),FOC[[#This Row],[Column1]])</f>
        <v/>
      </c>
      <c r="D2914" t="inlineStr">
        <is>
          <t>63.@CORAL</t>
        </is>
      </c>
      <c r="E2914" t="n">
        <v>6321</v>
      </c>
      <c r="F2914" t="n">
        <v>0</v>
      </c>
      <c r="G2914">
        <f>LEFT(FOC[[#This Row],[combo]],FIND("@",FOC[[#This Row],[combo]])-1)</f>
        <v/>
      </c>
    </row>
    <row r="2915">
      <c r="A2915" t="inlineStr">
        <is>
          <t>PKGK25VE0006286A</t>
        </is>
      </c>
      <c r="B2915" t="inlineStr">
        <is>
          <t>O</t>
        </is>
      </c>
      <c r="C2915">
        <f>FOC[[#This Row],[ppo_no]]&amp;FOC[[#This Row],[usage]]&amp;IFERROR(VALUE(FOC[[#This Row],[Column1]]),FOC[[#This Row],[Column1]])</f>
        <v/>
      </c>
      <c r="D2915" t="inlineStr">
        <is>
          <t>63.@CORAL</t>
        </is>
      </c>
      <c r="E2915" t="n">
        <v>3184</v>
      </c>
      <c r="F2915" t="n">
        <v>0</v>
      </c>
      <c r="G2915">
        <f>LEFT(FOC[[#This Row],[combo]],FIND("@",FOC[[#This Row],[combo]])-1)</f>
        <v/>
      </c>
    </row>
    <row r="2916">
      <c r="A2916" t="inlineStr">
        <is>
          <t>PKGK25VE0004500A</t>
        </is>
      </c>
      <c r="B2916" t="inlineStr">
        <is>
          <t>F</t>
        </is>
      </c>
      <c r="C2916">
        <f>FOC[[#This Row],[ppo_no]]&amp;FOC[[#This Row],[usage]]&amp;IFERROR(VALUE(FOC[[#This Row],[Column1]]),FOC[[#This Row],[Column1]])</f>
        <v/>
      </c>
      <c r="D2916" t="inlineStr">
        <is>
          <t>10@NAVY</t>
        </is>
      </c>
      <c r="E2916" t="n">
        <v>15016</v>
      </c>
      <c r="F2916" t="n">
        <v>0</v>
      </c>
      <c r="G2916">
        <f>LEFT(FOC[[#This Row],[combo]],FIND("@",FOC[[#This Row],[combo]])-1)</f>
        <v/>
      </c>
    </row>
    <row r="2917">
      <c r="A2917" t="inlineStr">
        <is>
          <t>PKGK25VE0004500A</t>
        </is>
      </c>
      <c r="B2917" t="inlineStr">
        <is>
          <t>O</t>
        </is>
      </c>
      <c r="C2917">
        <f>FOC[[#This Row],[ppo_no]]&amp;FOC[[#This Row],[usage]]&amp;IFERROR(VALUE(FOC[[#This Row],[Column1]]),FOC[[#This Row],[Column1]])</f>
        <v/>
      </c>
      <c r="D2917" t="inlineStr">
        <is>
          <t>44@DARK GREY</t>
        </is>
      </c>
      <c r="E2917" t="n">
        <v>3872</v>
      </c>
      <c r="F2917" t="n">
        <v>0</v>
      </c>
      <c r="G2917">
        <f>LEFT(FOC[[#This Row],[combo]],FIND("@",FOC[[#This Row],[combo]])-1)</f>
        <v/>
      </c>
    </row>
    <row r="2918">
      <c r="A2918" t="inlineStr">
        <is>
          <t>PKGK25VE0004500A</t>
        </is>
      </c>
      <c r="B2918" t="inlineStr">
        <is>
          <t>O</t>
        </is>
      </c>
      <c r="C2918">
        <f>FOC[[#This Row],[ppo_no]]&amp;FOC[[#This Row],[usage]]&amp;IFERROR(VALUE(FOC[[#This Row],[Column1]]),FOC[[#This Row],[Column1]])</f>
        <v/>
      </c>
      <c r="D2918" t="inlineStr">
        <is>
          <t>68@WINE</t>
        </is>
      </c>
      <c r="E2918" t="n">
        <v>5416</v>
      </c>
      <c r="F2918" t="n">
        <v>0</v>
      </c>
      <c r="G2918">
        <f>LEFT(FOC[[#This Row],[combo]],FIND("@",FOC[[#This Row],[combo]])-1)</f>
        <v/>
      </c>
    </row>
    <row r="2919">
      <c r="A2919" t="inlineStr">
        <is>
          <t>PKGK25SB0006723A</t>
        </is>
      </c>
      <c r="B2919" t="inlineStr">
        <is>
          <t>F</t>
        </is>
      </c>
      <c r="C2919">
        <f>FOC[[#This Row],[ppo_no]]&amp;FOC[[#This Row],[usage]]&amp;IFERROR(VALUE(FOC[[#This Row],[Column1]]),FOC[[#This Row],[Column1]])</f>
        <v/>
      </c>
      <c r="D2919" t="inlineStr">
        <is>
          <t>PIX@PIX</t>
        </is>
      </c>
      <c r="E2919" t="n">
        <v>511</v>
      </c>
      <c r="F2919" t="n">
        <v>0</v>
      </c>
      <c r="G2919">
        <f>LEFT(FOC[[#This Row],[combo]],FIND("@",FOC[[#This Row],[combo]])-1)</f>
        <v/>
      </c>
    </row>
    <row r="2920">
      <c r="A2920" t="inlineStr">
        <is>
          <t>PKGK25SB0006723A</t>
        </is>
      </c>
      <c r="B2920" t="inlineStr">
        <is>
          <t>O</t>
        </is>
      </c>
      <c r="C2920">
        <f>FOC[[#This Row],[ppo_no]]&amp;FOC[[#This Row],[usage]]&amp;IFERROR(VALUE(FOC[[#This Row],[Column1]]),FOC[[#This Row],[Column1]])</f>
        <v/>
      </c>
      <c r="D2920" t="inlineStr">
        <is>
          <t>ORX@ORX</t>
        </is>
      </c>
      <c r="E2920" t="n">
        <v>446</v>
      </c>
      <c r="F2920" t="n">
        <v>0</v>
      </c>
      <c r="G2920">
        <f>LEFT(FOC[[#This Row],[combo]],FIND("@",FOC[[#This Row],[combo]])-1)</f>
        <v/>
      </c>
    </row>
    <row r="2921">
      <c r="A2921" t="inlineStr">
        <is>
          <t>PKGK25VE0004500A</t>
        </is>
      </c>
      <c r="B2921" t="inlineStr">
        <is>
          <t>F</t>
        </is>
      </c>
      <c r="C2921">
        <f>FOC[[#This Row],[ppo_no]]&amp;FOC[[#This Row],[usage]]&amp;IFERROR(VALUE(FOC[[#This Row],[Column1]]),FOC[[#This Row],[Column1]])</f>
        <v/>
      </c>
      <c r="D2921" t="inlineStr">
        <is>
          <t>68@WINE</t>
        </is>
      </c>
      <c r="E2921" t="n">
        <v>10368</v>
      </c>
      <c r="F2921" t="n">
        <v>0</v>
      </c>
      <c r="G2921">
        <f>LEFT(FOC[[#This Row],[combo]],FIND("@",FOC[[#This Row],[combo]])-1)</f>
        <v/>
      </c>
    </row>
    <row r="2922">
      <c r="A2922" t="inlineStr">
        <is>
          <t>PKGK25VE0006286A</t>
        </is>
      </c>
      <c r="B2922" t="inlineStr">
        <is>
          <t>O</t>
        </is>
      </c>
      <c r="C2922">
        <f>FOC[[#This Row],[ppo_no]]&amp;FOC[[#This Row],[usage]]&amp;IFERROR(VALUE(FOC[[#This Row],[Column1]]),FOC[[#This Row],[Column1]])</f>
        <v/>
      </c>
      <c r="D2922" t="inlineStr">
        <is>
          <t>53.@BEIGE/CAME</t>
        </is>
      </c>
      <c r="E2922" t="n">
        <v>3728</v>
      </c>
      <c r="F2922" t="n">
        <v>0</v>
      </c>
      <c r="G2922">
        <f>LEFT(FOC[[#This Row],[combo]],FIND("@",FOC[[#This Row],[combo]])-1)</f>
        <v/>
      </c>
    </row>
    <row r="2923">
      <c r="A2923" t="inlineStr">
        <is>
          <t>PKGK25SB0006723B</t>
        </is>
      </c>
      <c r="B2923" t="inlineStr">
        <is>
          <t>B</t>
        </is>
      </c>
      <c r="C2923">
        <f>FOC[[#This Row],[ppo_no]]&amp;FOC[[#This Row],[usage]]&amp;IFERROR(VALUE(FOC[[#This Row],[Column1]]),FOC[[#This Row],[Column1]])</f>
        <v/>
      </c>
      <c r="D2923" t="inlineStr">
        <is>
          <t>BUL@BUL</t>
        </is>
      </c>
      <c r="E2923" t="n">
        <v>439</v>
      </c>
      <c r="F2923" t="n">
        <v>58</v>
      </c>
      <c r="G2923">
        <f>LEFT(FOC[[#This Row],[combo]],FIND("@",FOC[[#This Row],[combo]])-1)</f>
        <v/>
      </c>
    </row>
    <row r="2924">
      <c r="A2924" t="inlineStr">
        <is>
          <t>PKGK25VE0006286A</t>
        </is>
      </c>
      <c r="B2924" t="inlineStr">
        <is>
          <t>F</t>
        </is>
      </c>
      <c r="C2924">
        <f>FOC[[#This Row],[ppo_no]]&amp;FOC[[#This Row],[usage]]&amp;IFERROR(VALUE(FOC[[#This Row],[Column1]]),FOC[[#This Row],[Column1]])</f>
        <v/>
      </c>
      <c r="D2924" t="inlineStr">
        <is>
          <t>86.@TURQUOISE</t>
        </is>
      </c>
      <c r="E2924" t="n">
        <v>9499</v>
      </c>
      <c r="F2924" t="n">
        <v>0</v>
      </c>
      <c r="G2924">
        <f>LEFT(FOC[[#This Row],[combo]],FIND("@",FOC[[#This Row],[combo]])-1)</f>
        <v/>
      </c>
    </row>
    <row r="2925">
      <c r="A2925" t="inlineStr">
        <is>
          <t>PKGK25VE0006286A</t>
        </is>
      </c>
      <c r="B2925" t="inlineStr">
        <is>
          <t>F</t>
        </is>
      </c>
      <c r="C2925">
        <f>FOC[[#This Row],[ppo_no]]&amp;FOC[[#This Row],[usage]]&amp;IFERROR(VALUE(FOC[[#This Row],[Column1]]),FOC[[#This Row],[Column1]])</f>
        <v/>
      </c>
      <c r="D2925" t="inlineStr">
        <is>
          <t>53.@BEIGE/CAME</t>
        </is>
      </c>
      <c r="E2925" t="n">
        <v>7445</v>
      </c>
      <c r="F2925" t="n">
        <v>0</v>
      </c>
      <c r="G2925">
        <f>LEFT(FOC[[#This Row],[combo]],FIND("@",FOC[[#This Row],[combo]])-1)</f>
        <v/>
      </c>
    </row>
    <row r="2926">
      <c r="A2926" t="inlineStr">
        <is>
          <t>PKGK25VE0006286A</t>
        </is>
      </c>
      <c r="B2926" t="inlineStr">
        <is>
          <t>O</t>
        </is>
      </c>
      <c r="C2926">
        <f>FOC[[#This Row],[ppo_no]]&amp;FOC[[#This Row],[usage]]&amp;IFERROR(VALUE(FOC[[#This Row],[Column1]]),FOC[[#This Row],[Column1]])</f>
        <v/>
      </c>
      <c r="D2926" t="inlineStr">
        <is>
          <t>99.@WHITE</t>
        </is>
      </c>
      <c r="E2926" t="n">
        <v>4766</v>
      </c>
      <c r="F2926" t="n">
        <v>0</v>
      </c>
      <c r="G2926">
        <f>LEFT(FOC[[#This Row],[combo]],FIND("@",FOC[[#This Row],[combo]])-1)</f>
        <v/>
      </c>
    </row>
    <row r="2927">
      <c r="A2927" t="inlineStr">
        <is>
          <t>PKGK25VE0006286A</t>
        </is>
      </c>
      <c r="B2927" t="inlineStr">
        <is>
          <t>O</t>
        </is>
      </c>
      <c r="C2927">
        <f>FOC[[#This Row],[ppo_no]]&amp;FOC[[#This Row],[usage]]&amp;IFERROR(VALUE(FOC[[#This Row],[Column1]]),FOC[[#This Row],[Column1]])</f>
        <v/>
      </c>
      <c r="D2927" t="inlineStr">
        <is>
          <t>10.@NAVY</t>
        </is>
      </c>
      <c r="E2927" t="n">
        <v>5272</v>
      </c>
      <c r="F2927" t="n">
        <v>0</v>
      </c>
      <c r="G2927">
        <f>LEFT(FOC[[#This Row],[combo]],FIND("@",FOC[[#This Row],[combo]])-1)</f>
        <v/>
      </c>
    </row>
    <row r="2928">
      <c r="A2928" t="inlineStr">
        <is>
          <t>PKGK25VE0006286A</t>
        </is>
      </c>
      <c r="B2928" t="inlineStr">
        <is>
          <t>O</t>
        </is>
      </c>
      <c r="C2928">
        <f>FOC[[#This Row],[ppo_no]]&amp;FOC[[#This Row],[usage]]&amp;IFERROR(VALUE(FOC[[#This Row],[Column1]]),FOC[[#This Row],[Column1]])</f>
        <v/>
      </c>
      <c r="D2928" t="inlineStr">
        <is>
          <t>86.@TURQUOISE</t>
        </is>
      </c>
      <c r="E2928" t="n">
        <v>4727</v>
      </c>
      <c r="F2928" t="n">
        <v>0</v>
      </c>
      <c r="G2928">
        <f>LEFT(FOC[[#This Row],[combo]],FIND("@",FOC[[#This Row],[combo]])-1)</f>
        <v/>
      </c>
    </row>
    <row r="2929">
      <c r="A2929" t="inlineStr">
        <is>
          <t>PKGK25VE0006286A</t>
        </is>
      </c>
      <c r="B2929" t="inlineStr">
        <is>
          <t>F</t>
        </is>
      </c>
      <c r="C2929">
        <f>FOC[[#This Row],[ppo_no]]&amp;FOC[[#This Row],[usage]]&amp;IFERROR(VALUE(FOC[[#This Row],[Column1]]),FOC[[#This Row],[Column1]])</f>
        <v/>
      </c>
      <c r="D2929" t="inlineStr">
        <is>
          <t>42.@DARK GREY</t>
        </is>
      </c>
      <c r="E2929" t="n">
        <v>8458</v>
      </c>
      <c r="F2929" t="n">
        <v>0</v>
      </c>
      <c r="G2929">
        <f>LEFT(FOC[[#This Row],[combo]],FIND("@",FOC[[#This Row],[combo]])-1)</f>
        <v/>
      </c>
    </row>
    <row r="2930">
      <c r="A2930" t="inlineStr">
        <is>
          <t>PKGK25VE0006286A</t>
        </is>
      </c>
      <c r="B2930" t="inlineStr">
        <is>
          <t>O</t>
        </is>
      </c>
      <c r="C2930">
        <f>FOC[[#This Row],[ppo_no]]&amp;FOC[[#This Row],[usage]]&amp;IFERROR(VALUE(FOC[[#This Row],[Column1]]),FOC[[#This Row],[Column1]])</f>
        <v/>
      </c>
      <c r="D2930" t="inlineStr">
        <is>
          <t>42.@DARK GREY</t>
        </is>
      </c>
      <c r="E2930" t="n">
        <v>4220</v>
      </c>
      <c r="F2930" t="n">
        <v>0</v>
      </c>
      <c r="G2930">
        <f>LEFT(FOC[[#This Row],[combo]],FIND("@",FOC[[#This Row],[combo]])-1)</f>
        <v/>
      </c>
    </row>
    <row r="2931">
      <c r="A2931" t="inlineStr">
        <is>
          <t>PKGK25VE0006286A</t>
        </is>
      </c>
      <c r="B2931" t="inlineStr">
        <is>
          <t>F</t>
        </is>
      </c>
      <c r="C2931">
        <f>FOC[[#This Row],[ppo_no]]&amp;FOC[[#This Row],[usage]]&amp;IFERROR(VALUE(FOC[[#This Row],[Column1]]),FOC[[#This Row],[Column1]])</f>
        <v/>
      </c>
      <c r="D2931" t="inlineStr">
        <is>
          <t>99.@WHITE</t>
        </is>
      </c>
      <c r="E2931" t="n">
        <v>9456</v>
      </c>
      <c r="F2931" t="n">
        <v>0</v>
      </c>
      <c r="G2931">
        <f>LEFT(FOC[[#This Row],[combo]],FIND("@",FOC[[#This Row],[combo]])-1)</f>
        <v/>
      </c>
    </row>
    <row r="2932">
      <c r="A2932" t="inlineStr">
        <is>
          <t>PKGK23VE0009875A</t>
        </is>
      </c>
      <c r="B2932" t="inlineStr">
        <is>
          <t>F</t>
        </is>
      </c>
      <c r="C2932">
        <f>FOC[[#This Row],[ppo_no]]&amp;FOC[[#This Row],[usage]]&amp;IFERROR(VALUE(FOC[[#This Row],[Column1]]),FOC[[#This Row],[Column1]])</f>
        <v/>
      </c>
      <c r="D2932" t="inlineStr">
        <is>
          <t>W71@NAVY/CARRINGTON ROAD BRICK</t>
        </is>
      </c>
      <c r="E2932" t="n">
        <v>288</v>
      </c>
      <c r="F2932" t="n">
        <v>0</v>
      </c>
      <c r="G2932">
        <f>LEFT(FOC[[#This Row],[combo]],FIND("@",FOC[[#This Row],[combo]])-1)</f>
        <v/>
      </c>
    </row>
    <row r="2933">
      <c r="A2933" t="inlineStr">
        <is>
          <t>PKGK23VE0009875A</t>
        </is>
      </c>
      <c r="B2933" t="inlineStr">
        <is>
          <t>O</t>
        </is>
      </c>
      <c r="C2933">
        <f>FOC[[#This Row],[ppo_no]]&amp;FOC[[#This Row],[usage]]&amp;IFERROR(VALUE(FOC[[#This Row],[Column1]]),FOC[[#This Row],[Column1]])</f>
        <v/>
      </c>
      <c r="D2933" t="inlineStr">
        <is>
          <t>W71@NAVY</t>
        </is>
      </c>
      <c r="E2933" t="n">
        <v>273</v>
      </c>
      <c r="F2933" t="n">
        <v>0</v>
      </c>
      <c r="G2933">
        <f>LEFT(FOC[[#This Row],[combo]],FIND("@",FOC[[#This Row],[combo]])-1)</f>
        <v/>
      </c>
    </row>
    <row r="2934">
      <c r="A2934" t="inlineStr">
        <is>
          <t>PKGK23VE0009875A</t>
        </is>
      </c>
      <c r="B2934" t="inlineStr">
        <is>
          <t>B</t>
        </is>
      </c>
      <c r="C2934">
        <f>FOC[[#This Row],[ppo_no]]&amp;FOC[[#This Row],[usage]]&amp;IFERROR(VALUE(FOC[[#This Row],[Column1]]),FOC[[#This Row],[Column1]])</f>
        <v/>
      </c>
      <c r="D2934" t="inlineStr">
        <is>
          <t>W71@NAVY</t>
        </is>
      </c>
      <c r="E2934" t="n">
        <v>196</v>
      </c>
      <c r="F2934" t="n">
        <v>18</v>
      </c>
      <c r="G2934">
        <f>LEFT(FOC[[#This Row],[combo]],FIND("@",FOC[[#This Row],[combo]])-1)</f>
        <v/>
      </c>
    </row>
    <row r="2935">
      <c r="A2935" t="inlineStr">
        <is>
          <t>PKGK23VE0009875A</t>
        </is>
      </c>
      <c r="B2935" t="inlineStr">
        <is>
          <t>M1</t>
        </is>
      </c>
      <c r="C2935">
        <f>FOC[[#This Row],[ppo_no]]&amp;FOC[[#This Row],[usage]]&amp;IFERROR(VALUE(FOC[[#This Row],[Column1]]),FOC[[#This Row],[Column1]])</f>
        <v/>
      </c>
      <c r="D2935" t="inlineStr">
        <is>
          <t>W71@NAVY</t>
        </is>
      </c>
      <c r="E2935" t="n">
        <v>22.5</v>
      </c>
      <c r="F2935" t="n">
        <v>0</v>
      </c>
      <c r="G2935">
        <f>LEFT(FOC[[#This Row],[combo]],FIND("@",FOC[[#This Row],[combo]])-1)</f>
        <v/>
      </c>
    </row>
    <row r="2936">
      <c r="A2936" t="inlineStr">
        <is>
          <t>PKGK23VE0009853A</t>
        </is>
      </c>
      <c r="B2936" t="inlineStr">
        <is>
          <t>F</t>
        </is>
      </c>
      <c r="C2936">
        <f>FOC[[#This Row],[ppo_no]]&amp;FOC[[#This Row],[usage]]&amp;IFERROR(VALUE(FOC[[#This Row],[Column1]]),FOC[[#This Row],[Column1]])</f>
        <v/>
      </c>
      <c r="D2936" t="inlineStr">
        <is>
          <t>M68@NAVY/DARK CARAMEL</t>
        </is>
      </c>
      <c r="E2936" t="n">
        <v>261</v>
      </c>
      <c r="F2936" t="n">
        <v>0</v>
      </c>
      <c r="G2936">
        <f>LEFT(FOC[[#This Row],[combo]],FIND("@",FOC[[#This Row],[combo]])-1)</f>
        <v/>
      </c>
    </row>
    <row r="2937">
      <c r="A2937" t="inlineStr">
        <is>
          <t>PKGK23VE0009853A</t>
        </is>
      </c>
      <c r="B2937" t="inlineStr">
        <is>
          <t>O</t>
        </is>
      </c>
      <c r="C2937">
        <f>FOC[[#This Row],[ppo_no]]&amp;FOC[[#This Row],[usage]]&amp;IFERROR(VALUE(FOC[[#This Row],[Column1]]),FOC[[#This Row],[Column1]])</f>
        <v/>
      </c>
      <c r="D2937" t="inlineStr">
        <is>
          <t>M68@NAVY/DARK CARAMEL</t>
        </is>
      </c>
      <c r="E2937" t="n">
        <v>238</v>
      </c>
      <c r="F2937" t="n">
        <v>0</v>
      </c>
      <c r="G2937">
        <f>LEFT(FOC[[#This Row],[combo]],FIND("@",FOC[[#This Row],[combo]])-1)</f>
        <v/>
      </c>
    </row>
    <row r="2938">
      <c r="A2938" t="inlineStr">
        <is>
          <t>PKGK23VE0007278A</t>
        </is>
      </c>
      <c r="B2938" t="inlineStr">
        <is>
          <t>O</t>
        </is>
      </c>
      <c r="C2938">
        <f>FOC[[#This Row],[ppo_no]]&amp;FOC[[#This Row],[usage]]&amp;IFERROR(VALUE(FOC[[#This Row],[Column1]]),FOC[[#This Row],[Column1]])</f>
        <v/>
      </c>
      <c r="D2938" t="inlineStr">
        <is>
          <t>ETCC2977A2MS24FL@ET-SS-PP-TOLL # BEIGE</t>
        </is>
      </c>
      <c r="E2938" t="n">
        <v>1494</v>
      </c>
      <c r="F2938" t="n">
        <v>0</v>
      </c>
      <c r="G2938">
        <f>LEFT(FOC[[#This Row],[combo]],FIND("@",FOC[[#This Row],[combo]])-1)</f>
        <v/>
      </c>
    </row>
    <row r="2939">
      <c r="A2939" t="inlineStr">
        <is>
          <t>PKGK23VE0007278A</t>
        </is>
      </c>
      <c r="B2939" t="inlineStr">
        <is>
          <t>F</t>
        </is>
      </c>
      <c r="C2939">
        <f>FOC[[#This Row],[ppo_no]]&amp;FOC[[#This Row],[usage]]&amp;IFERROR(VALUE(FOC[[#This Row],[Column1]]),FOC[[#This Row],[Column1]])</f>
        <v/>
      </c>
      <c r="D2939" t="inlineStr">
        <is>
          <t>ETCC2977A2MS24FL@ET-SS-PP-TOLL # BEIGE</t>
        </is>
      </c>
      <c r="E2939" t="n">
        <v>1479</v>
      </c>
      <c r="F2939" t="n">
        <v>0</v>
      </c>
      <c r="G2939">
        <f>LEFT(FOC[[#This Row],[combo]],FIND("@",FOC[[#This Row],[combo]])-1)</f>
        <v/>
      </c>
    </row>
    <row r="2940">
      <c r="A2940" t="inlineStr">
        <is>
          <t>PKGK23VE0009853A</t>
        </is>
      </c>
      <c r="B2940" t="inlineStr">
        <is>
          <t>B</t>
        </is>
      </c>
      <c r="C2940">
        <f>FOC[[#This Row],[ppo_no]]&amp;FOC[[#This Row],[usage]]&amp;IFERROR(VALUE(FOC[[#This Row],[Column1]]),FOC[[#This Row],[Column1]])</f>
        <v/>
      </c>
      <c r="D2940" t="inlineStr">
        <is>
          <t>M68@NAVY</t>
        </is>
      </c>
      <c r="E2940" t="n">
        <v>190.5</v>
      </c>
      <c r="F2940" t="n">
        <v>0</v>
      </c>
      <c r="G2940">
        <f>LEFT(FOC[[#This Row],[combo]],FIND("@",FOC[[#This Row],[combo]])-1)</f>
        <v/>
      </c>
    </row>
    <row r="2941">
      <c r="A2941" t="inlineStr">
        <is>
          <t>PKGK24SB0001103A</t>
        </is>
      </c>
      <c r="B2941" t="inlineStr">
        <is>
          <t>R</t>
        </is>
      </c>
      <c r="C2941">
        <f>FOC[[#This Row],[ppo_no]]&amp;FOC[[#This Row],[usage]]&amp;IFERROR(VALUE(FOC[[#This Row],[Column1]]),FOC[[#This Row],[Column1]])</f>
        <v/>
      </c>
      <c r="D2941" t="inlineStr">
        <is>
          <t>2@IVD</t>
        </is>
      </c>
      <c r="E2941" t="n">
        <v>46</v>
      </c>
      <c r="F2941" t="n">
        <v>1</v>
      </c>
      <c r="G2941">
        <f>LEFT(FOC[[#This Row],[combo]],FIND("@",FOC[[#This Row],[combo]])-1)</f>
        <v/>
      </c>
    </row>
    <row r="2942">
      <c r="A2942" t="inlineStr">
        <is>
          <t>PKGK24SB0001103A</t>
        </is>
      </c>
      <c r="B2942" t="inlineStr">
        <is>
          <t>B</t>
        </is>
      </c>
      <c r="C2942">
        <f>FOC[[#This Row],[ppo_no]]&amp;FOC[[#This Row],[usage]]&amp;IFERROR(VALUE(FOC[[#This Row],[Column1]]),FOC[[#This Row],[Column1]])</f>
        <v/>
      </c>
      <c r="D2942" t="inlineStr">
        <is>
          <t>3.@MDS</t>
        </is>
      </c>
      <c r="E2942" t="n">
        <v>882.5</v>
      </c>
      <c r="F2942" t="n">
        <v>0</v>
      </c>
      <c r="G2942">
        <f>LEFT(FOC[[#This Row],[combo]],FIND("@",FOC[[#This Row],[combo]])-1)</f>
        <v/>
      </c>
    </row>
    <row r="2943">
      <c r="A2943" t="inlineStr">
        <is>
          <t>PKGK24SB0001103A</t>
        </is>
      </c>
      <c r="B2943" t="inlineStr">
        <is>
          <t>B</t>
        </is>
      </c>
      <c r="C2943">
        <f>FOC[[#This Row],[ppo_no]]&amp;FOC[[#This Row],[usage]]&amp;IFERROR(VALUE(FOC[[#This Row],[Column1]]),FOC[[#This Row],[Column1]])</f>
        <v/>
      </c>
      <c r="D2943" t="inlineStr">
        <is>
          <t>4@TQD</t>
        </is>
      </c>
      <c r="E2943" t="n">
        <v>1011</v>
      </c>
      <c r="F2943" t="n">
        <v>0</v>
      </c>
      <c r="G2943">
        <f>LEFT(FOC[[#This Row],[combo]],FIND("@",FOC[[#This Row],[combo]])-1)</f>
        <v/>
      </c>
    </row>
    <row r="2944">
      <c r="A2944" t="inlineStr">
        <is>
          <t>PKGK23VE0007419A</t>
        </is>
      </c>
      <c r="B2944" t="inlineStr">
        <is>
          <t>B</t>
        </is>
      </c>
      <c r="C2944">
        <f>FOC[[#This Row],[ppo_no]]&amp;FOC[[#This Row],[usage]]&amp;IFERROR(VALUE(FOC[[#This Row],[Column1]]),FOC[[#This Row],[Column1]])</f>
        <v/>
      </c>
      <c r="D2944" t="inlineStr">
        <is>
          <t>ESCC2856N1NS24F1@ES-KT-DO-JOEY # NAVY</t>
        </is>
      </c>
      <c r="E2944" t="n">
        <v>5523.5</v>
      </c>
      <c r="F2944" t="n">
        <v>45</v>
      </c>
      <c r="G2944">
        <f>LEFT(FOC[[#This Row],[combo]],FIND("@",FOC[[#This Row],[combo]])-1)</f>
        <v/>
      </c>
    </row>
    <row r="2945">
      <c r="A2945" t="inlineStr">
        <is>
          <t>PKGK24SB0001103A</t>
        </is>
      </c>
      <c r="B2945" t="inlineStr">
        <is>
          <t>R</t>
        </is>
      </c>
      <c r="C2945">
        <f>FOC[[#This Row],[ppo_no]]&amp;FOC[[#This Row],[usage]]&amp;IFERROR(VALUE(FOC[[#This Row],[Column1]]),FOC[[#This Row],[Column1]])</f>
        <v/>
      </c>
      <c r="D2945" t="inlineStr">
        <is>
          <t>1@BKS</t>
        </is>
      </c>
      <c r="E2945" t="n">
        <v>85</v>
      </c>
      <c r="F2945" t="n">
        <v>0</v>
      </c>
      <c r="G2945">
        <f>LEFT(FOC[[#This Row],[combo]],FIND("@",FOC[[#This Row],[combo]])-1)</f>
        <v/>
      </c>
    </row>
    <row r="2946">
      <c r="A2946" t="inlineStr">
        <is>
          <t>PKGK24SB0001103A</t>
        </is>
      </c>
      <c r="B2946" t="inlineStr">
        <is>
          <t>R</t>
        </is>
      </c>
      <c r="C2946">
        <f>FOC[[#This Row],[ppo_no]]&amp;FOC[[#This Row],[usage]]&amp;IFERROR(VALUE(FOC[[#This Row],[Column1]]),FOC[[#This Row],[Column1]])</f>
        <v/>
      </c>
      <c r="D2946" t="inlineStr">
        <is>
          <t>3.@MDS</t>
        </is>
      </c>
      <c r="E2946" t="n">
        <v>66</v>
      </c>
      <c r="F2946" t="n">
        <v>0</v>
      </c>
      <c r="G2946">
        <f>LEFT(FOC[[#This Row],[combo]],FIND("@",FOC[[#This Row],[combo]])-1)</f>
        <v/>
      </c>
    </row>
    <row r="2947">
      <c r="A2947" t="inlineStr">
        <is>
          <t>PKGK24SB0001107A</t>
        </is>
      </c>
      <c r="B2947" t="inlineStr">
        <is>
          <t>B</t>
        </is>
      </c>
      <c r="C2947">
        <f>FOC[[#This Row],[ppo_no]]&amp;FOC[[#This Row],[usage]]&amp;IFERROR(VALUE(FOC[[#This Row],[Column1]]),FOC[[#This Row],[Column1]])</f>
        <v/>
      </c>
      <c r="D2947" t="inlineStr">
        <is>
          <t>2@BKS</t>
        </is>
      </c>
      <c r="E2947" t="n">
        <v>1453</v>
      </c>
      <c r="F2947" t="n">
        <v>0</v>
      </c>
      <c r="G2947">
        <f>LEFT(FOC[[#This Row],[combo]],FIND("@",FOC[[#This Row],[combo]])-1)</f>
        <v/>
      </c>
    </row>
    <row r="2948">
      <c r="A2948" t="inlineStr">
        <is>
          <t>PKGK24SB0001106A</t>
        </is>
      </c>
      <c r="B2948" t="inlineStr">
        <is>
          <t>B</t>
        </is>
      </c>
      <c r="C2948">
        <f>FOC[[#This Row],[ppo_no]]&amp;FOC[[#This Row],[usage]]&amp;IFERROR(VALUE(FOC[[#This Row],[Column1]]),FOC[[#This Row],[Column1]])</f>
        <v/>
      </c>
      <c r="D2948" t="inlineStr">
        <is>
          <t>2@BKS</t>
        </is>
      </c>
      <c r="E2948" t="n">
        <v>2516.5</v>
      </c>
      <c r="F2948" t="n">
        <v>0</v>
      </c>
      <c r="G2948">
        <f>LEFT(FOC[[#This Row],[combo]],FIND("@",FOC[[#This Row],[combo]])-1)</f>
        <v/>
      </c>
    </row>
    <row r="2949">
      <c r="A2949" t="inlineStr">
        <is>
          <t>PKGK24SB0001103A</t>
        </is>
      </c>
      <c r="B2949" t="inlineStr">
        <is>
          <t>R</t>
        </is>
      </c>
      <c r="C2949">
        <f>FOC[[#This Row],[ppo_no]]&amp;FOC[[#This Row],[usage]]&amp;IFERROR(VALUE(FOC[[#This Row],[Column1]]),FOC[[#This Row],[Column1]])</f>
        <v/>
      </c>
      <c r="D2949" t="inlineStr">
        <is>
          <t>4@TQD</t>
        </is>
      </c>
      <c r="E2949" t="n">
        <v>69.5</v>
      </c>
      <c r="F2949" t="n">
        <v>0</v>
      </c>
      <c r="G2949">
        <f>LEFT(FOC[[#This Row],[combo]],FIND("@",FOC[[#This Row],[combo]])-1)</f>
        <v/>
      </c>
    </row>
    <row r="2950">
      <c r="A2950" t="inlineStr">
        <is>
          <t>PKGK24SB0001103A</t>
        </is>
      </c>
      <c r="B2950" t="inlineStr">
        <is>
          <t>B</t>
        </is>
      </c>
      <c r="C2950">
        <f>FOC[[#This Row],[ppo_no]]&amp;FOC[[#This Row],[usage]]&amp;IFERROR(VALUE(FOC[[#This Row],[Column1]]),FOC[[#This Row],[Column1]])</f>
        <v/>
      </c>
      <c r="D2950" t="inlineStr">
        <is>
          <t>1@BKS</t>
        </is>
      </c>
      <c r="E2950" t="n">
        <v>1223</v>
      </c>
      <c r="F2950" t="n">
        <v>3.5</v>
      </c>
      <c r="G2950">
        <f>LEFT(FOC[[#This Row],[combo]],FIND("@",FOC[[#This Row],[combo]])-1)</f>
        <v/>
      </c>
    </row>
    <row r="2951">
      <c r="A2951" t="inlineStr">
        <is>
          <t>PKGK24SB0001106A</t>
        </is>
      </c>
      <c r="B2951" t="inlineStr">
        <is>
          <t>B</t>
        </is>
      </c>
      <c r="C2951">
        <f>FOC[[#This Row],[ppo_no]]&amp;FOC[[#This Row],[usage]]&amp;IFERROR(VALUE(FOC[[#This Row],[Column1]]),FOC[[#This Row],[Column1]])</f>
        <v/>
      </c>
      <c r="D2951" t="inlineStr">
        <is>
          <t>1@BGD</t>
        </is>
      </c>
      <c r="E2951" t="n">
        <v>1251</v>
      </c>
      <c r="F2951" t="n">
        <v>0</v>
      </c>
      <c r="G2951">
        <f>LEFT(FOC[[#This Row],[combo]],FIND("@",FOC[[#This Row],[combo]])-1)</f>
        <v/>
      </c>
    </row>
    <row r="2952">
      <c r="A2952" t="inlineStr">
        <is>
          <t>PKGK24SB0001103A</t>
        </is>
      </c>
      <c r="B2952" t="inlineStr">
        <is>
          <t>B</t>
        </is>
      </c>
      <c r="C2952">
        <f>FOC[[#This Row],[ppo_no]]&amp;FOC[[#This Row],[usage]]&amp;IFERROR(VALUE(FOC[[#This Row],[Column1]]),FOC[[#This Row],[Column1]])</f>
        <v/>
      </c>
      <c r="D2952" t="inlineStr">
        <is>
          <t>2@IVD</t>
        </is>
      </c>
      <c r="E2952" t="n">
        <v>636.5</v>
      </c>
      <c r="F2952" t="n">
        <v>41</v>
      </c>
      <c r="G2952">
        <f>LEFT(FOC[[#This Row],[combo]],FIND("@",FOC[[#This Row],[combo]])-1)</f>
        <v/>
      </c>
    </row>
    <row r="2953">
      <c r="A2953" t="inlineStr">
        <is>
          <t>PKGK24SB0001947A</t>
        </is>
      </c>
      <c r="B2953" t="inlineStr">
        <is>
          <t>B</t>
        </is>
      </c>
      <c r="C2953">
        <f>FOC[[#This Row],[ppo_no]]&amp;FOC[[#This Row],[usage]]&amp;IFERROR(VALUE(FOC[[#This Row],[Column1]]),FOC[[#This Row],[Column1]])</f>
        <v/>
      </c>
      <c r="D2953" t="inlineStr">
        <is>
          <t>2.@NYS</t>
        </is>
      </c>
      <c r="E2953" t="n">
        <v>423.5</v>
      </c>
      <c r="F2953" t="n">
        <v>3</v>
      </c>
      <c r="G2953">
        <f>LEFT(FOC[[#This Row],[combo]],FIND("@",FOC[[#This Row],[combo]])-1)</f>
        <v/>
      </c>
    </row>
    <row r="2954">
      <c r="A2954" t="inlineStr">
        <is>
          <t>PKGK25VB0001043A</t>
        </is>
      </c>
      <c r="B2954" t="inlineStr">
        <is>
          <t>B</t>
        </is>
      </c>
      <c r="C2954">
        <f>FOC[[#This Row],[ppo_no]]&amp;FOC[[#This Row],[usage]]&amp;IFERROR(VALUE(FOC[[#This Row],[Column1]]),FOC[[#This Row],[Column1]])</f>
        <v/>
      </c>
      <c r="D2954" t="inlineStr">
        <is>
          <t>4@BES-TL31</t>
        </is>
      </c>
      <c r="E2954" t="n">
        <v>791</v>
      </c>
      <c r="F2954" t="n">
        <v>0</v>
      </c>
      <c r="G2954">
        <f>LEFT(FOC[[#This Row],[combo]],FIND("@",FOC[[#This Row],[combo]])-1)</f>
        <v/>
      </c>
    </row>
    <row r="2955">
      <c r="A2955" t="inlineStr">
        <is>
          <t>PKGK24VB0005156A</t>
        </is>
      </c>
      <c r="B2955" t="inlineStr">
        <is>
          <t>B</t>
        </is>
      </c>
      <c r="C2955">
        <f>FOC[[#This Row],[ppo_no]]&amp;FOC[[#This Row],[usage]]&amp;IFERROR(VALUE(FOC[[#This Row],[Column1]]),FOC[[#This Row],[Column1]])</f>
        <v/>
      </c>
      <c r="D2955" t="inlineStr">
        <is>
          <t>2@BLS</t>
        </is>
      </c>
      <c r="E2955" t="n">
        <v>1274.5</v>
      </c>
      <c r="F2955" t="n">
        <v>13</v>
      </c>
      <c r="G2955">
        <f>LEFT(FOC[[#This Row],[combo]],FIND("@",FOC[[#This Row],[combo]])-1)</f>
        <v/>
      </c>
    </row>
    <row r="2956">
      <c r="A2956" t="inlineStr">
        <is>
          <t>PKGK24VB0005157A</t>
        </is>
      </c>
      <c r="B2956" t="inlineStr">
        <is>
          <t>B</t>
        </is>
      </c>
      <c r="C2956">
        <f>FOC[[#This Row],[ppo_no]]&amp;FOC[[#This Row],[usage]]&amp;IFERROR(VALUE(FOC[[#This Row],[Column1]]),FOC[[#This Row],[Column1]])</f>
        <v/>
      </c>
      <c r="D2956" t="inlineStr">
        <is>
          <t>2@PCS</t>
        </is>
      </c>
      <c r="E2956" t="n">
        <v>718</v>
      </c>
      <c r="F2956" t="n">
        <v>0</v>
      </c>
      <c r="G2956">
        <f>LEFT(FOC[[#This Row],[combo]],FIND("@",FOC[[#This Row],[combo]])-1)</f>
        <v/>
      </c>
    </row>
    <row r="2957">
      <c r="A2957" t="inlineStr">
        <is>
          <t>PKGK24VB0005157A</t>
        </is>
      </c>
      <c r="B2957" t="inlineStr">
        <is>
          <t>B</t>
        </is>
      </c>
      <c r="C2957">
        <f>FOC[[#This Row],[ppo_no]]&amp;FOC[[#This Row],[usage]]&amp;IFERROR(VALUE(FOC[[#This Row],[Column1]]),FOC[[#This Row],[Column1]])</f>
        <v/>
      </c>
      <c r="D2957" t="inlineStr">
        <is>
          <t>3@WHS</t>
        </is>
      </c>
      <c r="E2957" t="n">
        <v>686</v>
      </c>
      <c r="F2957" t="n">
        <v>34</v>
      </c>
      <c r="G2957">
        <f>LEFT(FOC[[#This Row],[combo]],FIND("@",FOC[[#This Row],[combo]])-1)</f>
        <v/>
      </c>
    </row>
    <row r="2958">
      <c r="A2958" t="inlineStr">
        <is>
          <t>PKGK24VB0005153A</t>
        </is>
      </c>
      <c r="B2958" t="inlineStr">
        <is>
          <t>B</t>
        </is>
      </c>
      <c r="C2958">
        <f>FOC[[#This Row],[ppo_no]]&amp;FOC[[#This Row],[usage]]&amp;IFERROR(VALUE(FOC[[#This Row],[Column1]]),FOC[[#This Row],[Column1]])</f>
        <v/>
      </c>
      <c r="D2958" t="inlineStr">
        <is>
          <t>4@WHS</t>
        </is>
      </c>
      <c r="E2958" t="n">
        <v>1185</v>
      </c>
      <c r="F2958" t="n">
        <v>0</v>
      </c>
      <c r="G2958">
        <f>LEFT(FOC[[#This Row],[combo]],FIND("@",FOC[[#This Row],[combo]])-1)</f>
        <v/>
      </c>
    </row>
    <row r="2959">
      <c r="A2959" t="inlineStr">
        <is>
          <t>PKGK24VB0005154A</t>
        </is>
      </c>
      <c r="B2959" t="inlineStr">
        <is>
          <t>B</t>
        </is>
      </c>
      <c r="C2959">
        <f>FOC[[#This Row],[ppo_no]]&amp;FOC[[#This Row],[usage]]&amp;IFERROR(VALUE(FOC[[#This Row],[Column1]]),FOC[[#This Row],[Column1]])</f>
        <v/>
      </c>
      <c r="D2959" t="inlineStr">
        <is>
          <t>2@BKS</t>
        </is>
      </c>
      <c r="E2959" t="n">
        <v>4003</v>
      </c>
      <c r="F2959" t="n">
        <v>33.5</v>
      </c>
      <c r="G2959">
        <f>LEFT(FOC[[#This Row],[combo]],FIND("@",FOC[[#This Row],[combo]])-1)</f>
        <v/>
      </c>
    </row>
    <row r="2960">
      <c r="A2960" t="inlineStr">
        <is>
          <t>PKGK24VB0005155A</t>
        </is>
      </c>
      <c r="B2960" t="inlineStr">
        <is>
          <t>B</t>
        </is>
      </c>
      <c r="C2960">
        <f>FOC[[#This Row],[ppo_no]]&amp;FOC[[#This Row],[usage]]&amp;IFERROR(VALUE(FOC[[#This Row],[Column1]]),FOC[[#This Row],[Column1]])</f>
        <v/>
      </c>
      <c r="D2960" t="inlineStr">
        <is>
          <t>2@BKS</t>
        </is>
      </c>
      <c r="E2960" t="n">
        <v>1095</v>
      </c>
      <c r="F2960" t="n">
        <v>0</v>
      </c>
      <c r="G2960">
        <f>LEFT(FOC[[#This Row],[combo]],FIND("@",FOC[[#This Row],[combo]])-1)</f>
        <v/>
      </c>
    </row>
    <row r="2961">
      <c r="A2961" t="inlineStr">
        <is>
          <t>PKGK24VB0005151A</t>
        </is>
      </c>
      <c r="B2961" t="inlineStr">
        <is>
          <t>B</t>
        </is>
      </c>
      <c r="C2961">
        <f>FOC[[#This Row],[ppo_no]]&amp;FOC[[#This Row],[usage]]&amp;IFERROR(VALUE(FOC[[#This Row],[Column1]]),FOC[[#This Row],[Column1]])</f>
        <v/>
      </c>
      <c r="D2961" t="inlineStr">
        <is>
          <t>3@WHS</t>
        </is>
      </c>
      <c r="E2961" t="n">
        <v>546.5</v>
      </c>
      <c r="F2961" t="n">
        <v>0</v>
      </c>
      <c r="G2961">
        <f>LEFT(FOC[[#This Row],[combo]],FIND("@",FOC[[#This Row],[combo]])-1)</f>
        <v/>
      </c>
    </row>
    <row r="2962">
      <c r="A2962" t="inlineStr">
        <is>
          <t>PKGK24VB0005152A</t>
        </is>
      </c>
      <c r="B2962" t="inlineStr">
        <is>
          <t>B</t>
        </is>
      </c>
      <c r="C2962">
        <f>FOC[[#This Row],[ppo_no]]&amp;FOC[[#This Row],[usage]]&amp;IFERROR(VALUE(FOC[[#This Row],[Column1]]),FOC[[#This Row],[Column1]])</f>
        <v/>
      </c>
      <c r="D2962" t="inlineStr">
        <is>
          <t>4@WHS</t>
        </is>
      </c>
      <c r="E2962" t="n">
        <v>1821.5</v>
      </c>
      <c r="F2962" t="n">
        <v>9</v>
      </c>
      <c r="G2962">
        <f>LEFT(FOC[[#This Row],[combo]],FIND("@",FOC[[#This Row],[combo]])-1)</f>
        <v/>
      </c>
    </row>
    <row r="2963">
      <c r="A2963" t="inlineStr">
        <is>
          <t>PKGK24VB0005154A</t>
        </is>
      </c>
      <c r="B2963" t="inlineStr">
        <is>
          <t>B</t>
        </is>
      </c>
      <c r="C2963">
        <f>FOC[[#This Row],[ppo_no]]&amp;FOC[[#This Row],[usage]]&amp;IFERROR(VALUE(FOC[[#This Row],[Column1]]),FOC[[#This Row],[Column1]])</f>
        <v/>
      </c>
      <c r="D2963" t="inlineStr">
        <is>
          <t>3@DGS</t>
        </is>
      </c>
      <c r="E2963" t="n">
        <v>1680.5</v>
      </c>
      <c r="F2963" t="n">
        <v>0</v>
      </c>
      <c r="G2963">
        <f>LEFT(FOC[[#This Row],[combo]],FIND("@",FOC[[#This Row],[combo]])-1)</f>
        <v/>
      </c>
    </row>
    <row r="2964">
      <c r="A2964" t="inlineStr">
        <is>
          <t>PKGK24VB0005155A</t>
        </is>
      </c>
      <c r="B2964" t="inlineStr">
        <is>
          <t>B</t>
        </is>
      </c>
      <c r="C2964">
        <f>FOC[[#This Row],[ppo_no]]&amp;FOC[[#This Row],[usage]]&amp;IFERROR(VALUE(FOC[[#This Row],[Column1]]),FOC[[#This Row],[Column1]])</f>
        <v/>
      </c>
      <c r="D2964" t="inlineStr">
        <is>
          <t>3@MGL</t>
        </is>
      </c>
      <c r="E2964" t="n">
        <v>663.6</v>
      </c>
      <c r="F2964" t="n">
        <v>0</v>
      </c>
      <c r="G2964">
        <f>LEFT(FOC[[#This Row],[combo]],FIND("@",FOC[[#This Row],[combo]])-1)</f>
        <v/>
      </c>
    </row>
    <row r="2965">
      <c r="A2965" t="inlineStr">
        <is>
          <t>PKGK24VB0005154A</t>
        </is>
      </c>
      <c r="B2965" t="inlineStr">
        <is>
          <t>B</t>
        </is>
      </c>
      <c r="C2965">
        <f>FOC[[#This Row],[ppo_no]]&amp;FOC[[#This Row],[usage]]&amp;IFERROR(VALUE(FOC[[#This Row],[Column1]]),FOC[[#This Row],[Column1]])</f>
        <v/>
      </c>
      <c r="D2965" t="inlineStr">
        <is>
          <t>5@MGL</t>
        </is>
      </c>
      <c r="E2965" t="n">
        <v>1630.7</v>
      </c>
      <c r="F2965" t="n">
        <v>7</v>
      </c>
      <c r="G2965">
        <f>LEFT(FOC[[#This Row],[combo]],FIND("@",FOC[[#This Row],[combo]])-1)</f>
        <v/>
      </c>
    </row>
    <row r="2966">
      <c r="A2966" t="inlineStr">
        <is>
          <t>PKGK24VB0005153A</t>
        </is>
      </c>
      <c r="B2966" t="inlineStr">
        <is>
          <t>B</t>
        </is>
      </c>
      <c r="C2966">
        <f>FOC[[#This Row],[ppo_no]]&amp;FOC[[#This Row],[usage]]&amp;IFERROR(VALUE(FOC[[#This Row],[Column1]]),FOC[[#This Row],[Column1]])</f>
        <v/>
      </c>
      <c r="D2966" t="inlineStr">
        <is>
          <t>2@GRD</t>
        </is>
      </c>
      <c r="E2966" t="n">
        <v>643.5</v>
      </c>
      <c r="F2966" t="n">
        <v>0</v>
      </c>
      <c r="G2966">
        <f>LEFT(FOC[[#This Row],[combo]],FIND("@",FOC[[#This Row],[combo]])-1)</f>
        <v/>
      </c>
    </row>
    <row r="2967">
      <c r="A2967" t="inlineStr">
        <is>
          <t>PKGK24VB0005151A</t>
        </is>
      </c>
      <c r="B2967" t="inlineStr">
        <is>
          <t>B</t>
        </is>
      </c>
      <c r="C2967">
        <f>FOC[[#This Row],[ppo_no]]&amp;FOC[[#This Row],[usage]]&amp;IFERROR(VALUE(FOC[[#This Row],[Column1]]),FOC[[#This Row],[Column1]])</f>
        <v/>
      </c>
      <c r="D2967" t="inlineStr">
        <is>
          <t>1@BKS</t>
        </is>
      </c>
      <c r="E2967" t="n">
        <v>567</v>
      </c>
      <c r="F2967" t="n">
        <v>0</v>
      </c>
      <c r="G2967">
        <f>LEFT(FOC[[#This Row],[combo]],FIND("@",FOC[[#This Row],[combo]])-1)</f>
        <v/>
      </c>
    </row>
    <row r="2968">
      <c r="A2968" t="inlineStr">
        <is>
          <t>PKGK24VB0005156A</t>
        </is>
      </c>
      <c r="B2968" t="inlineStr">
        <is>
          <t>B</t>
        </is>
      </c>
      <c r="C2968">
        <f>FOC[[#This Row],[ppo_no]]&amp;FOC[[#This Row],[usage]]&amp;IFERROR(VALUE(FOC[[#This Row],[Column1]]),FOC[[#This Row],[Column1]])</f>
        <v/>
      </c>
      <c r="D2968" t="inlineStr">
        <is>
          <t>3@DGS</t>
        </is>
      </c>
      <c r="E2968" t="n">
        <v>1714</v>
      </c>
      <c r="F2968" t="n">
        <v>9</v>
      </c>
      <c r="G2968">
        <f>LEFT(FOC[[#This Row],[combo]],FIND("@",FOC[[#This Row],[combo]])-1)</f>
        <v/>
      </c>
    </row>
    <row r="2969">
      <c r="A2969" t="inlineStr">
        <is>
          <t>PKGK24VB0005152A</t>
        </is>
      </c>
      <c r="B2969" t="inlineStr">
        <is>
          <t>B</t>
        </is>
      </c>
      <c r="C2969">
        <f>FOC[[#This Row],[ppo_no]]&amp;FOC[[#This Row],[usage]]&amp;IFERROR(VALUE(FOC[[#This Row],[Column1]]),FOC[[#This Row],[Column1]])</f>
        <v/>
      </c>
      <c r="D2969" t="inlineStr">
        <is>
          <t>1@BKS</t>
        </is>
      </c>
      <c r="E2969" t="n">
        <v>1351</v>
      </c>
      <c r="F2969" t="n">
        <v>0</v>
      </c>
      <c r="G2969">
        <f>LEFT(FOC[[#This Row],[combo]],FIND("@",FOC[[#This Row],[combo]])-1)</f>
        <v/>
      </c>
    </row>
    <row r="2970">
      <c r="A2970" t="inlineStr">
        <is>
          <t>PKGK24VB0005153A</t>
        </is>
      </c>
      <c r="B2970" t="inlineStr">
        <is>
          <t>B</t>
        </is>
      </c>
      <c r="C2970">
        <f>FOC[[#This Row],[ppo_no]]&amp;FOC[[#This Row],[usage]]&amp;IFERROR(VALUE(FOC[[#This Row],[Column1]]),FOC[[#This Row],[Column1]])</f>
        <v/>
      </c>
      <c r="D2970" t="inlineStr">
        <is>
          <t>1@BKS</t>
        </is>
      </c>
      <c r="E2970" t="n">
        <v>697.5</v>
      </c>
      <c r="F2970" t="n">
        <v>0</v>
      </c>
      <c r="G2970">
        <f>LEFT(FOC[[#This Row],[combo]],FIND("@",FOC[[#This Row],[combo]])-1)</f>
        <v/>
      </c>
    </row>
    <row r="2971">
      <c r="A2971" t="inlineStr">
        <is>
          <t>PKGK24VB0005155A</t>
        </is>
      </c>
      <c r="B2971" t="inlineStr">
        <is>
          <t>B</t>
        </is>
      </c>
      <c r="C2971">
        <f>FOC[[#This Row],[ppo_no]]&amp;FOC[[#This Row],[usage]]&amp;IFERROR(VALUE(FOC[[#This Row],[Column1]]),FOC[[#This Row],[Column1]])</f>
        <v/>
      </c>
      <c r="D2971" t="inlineStr">
        <is>
          <t>5@PCL</t>
        </is>
      </c>
      <c r="E2971" t="n">
        <v>957.5</v>
      </c>
      <c r="F2971" t="n">
        <v>0</v>
      </c>
      <c r="G2971">
        <f>LEFT(FOC[[#This Row],[combo]],FIND("@",FOC[[#This Row],[combo]])-1)</f>
        <v/>
      </c>
    </row>
    <row r="2972">
      <c r="A2972" t="inlineStr">
        <is>
          <t>PKGK24VB0005154A</t>
        </is>
      </c>
      <c r="B2972" t="inlineStr">
        <is>
          <t>B</t>
        </is>
      </c>
      <c r="C2972">
        <f>FOC[[#This Row],[ppo_no]]&amp;FOC[[#This Row],[usage]]&amp;IFERROR(VALUE(FOC[[#This Row],[Column1]]),FOC[[#This Row],[Column1]])</f>
        <v/>
      </c>
      <c r="D2972" t="inlineStr">
        <is>
          <t>7@PCL</t>
        </is>
      </c>
      <c r="E2972" t="n">
        <v>1293</v>
      </c>
      <c r="F2972" t="n">
        <v>45</v>
      </c>
      <c r="G2972">
        <f>LEFT(FOC[[#This Row],[combo]],FIND("@",FOC[[#This Row],[combo]])-1)</f>
        <v/>
      </c>
    </row>
    <row r="2973">
      <c r="A2973" t="inlineStr">
        <is>
          <t>PKGK24VB0005154A</t>
        </is>
      </c>
      <c r="B2973" t="inlineStr">
        <is>
          <t>B</t>
        </is>
      </c>
      <c r="C2973">
        <f>FOC[[#This Row],[ppo_no]]&amp;FOC[[#This Row],[usage]]&amp;IFERROR(VALUE(FOC[[#This Row],[Column1]]),FOC[[#This Row],[Column1]])</f>
        <v/>
      </c>
      <c r="D2973" t="inlineStr">
        <is>
          <t>9@WHS</t>
        </is>
      </c>
      <c r="E2973" t="n">
        <v>1386</v>
      </c>
      <c r="F2973" t="n">
        <v>17</v>
      </c>
      <c r="G2973">
        <f>LEFT(FOC[[#This Row],[combo]],FIND("@",FOC[[#This Row],[combo]])-1)</f>
        <v/>
      </c>
    </row>
    <row r="2974">
      <c r="A2974" t="inlineStr">
        <is>
          <t>PKGK24SB0001107A</t>
        </is>
      </c>
      <c r="B2974" t="inlineStr">
        <is>
          <t>B</t>
        </is>
      </c>
      <c r="C2974">
        <f>FOC[[#This Row],[ppo_no]]&amp;FOC[[#This Row],[usage]]&amp;IFERROR(VALUE(FOC[[#This Row],[Column1]]),FOC[[#This Row],[Column1]])</f>
        <v/>
      </c>
      <c r="D2974" t="inlineStr">
        <is>
          <t>1@BGD</t>
        </is>
      </c>
      <c r="E2974" t="n">
        <v>1175</v>
      </c>
      <c r="F2974" t="n">
        <v>2.5</v>
      </c>
      <c r="G2974">
        <f>LEFT(FOC[[#This Row],[combo]],FIND("@",FOC[[#This Row],[combo]])-1)</f>
        <v/>
      </c>
    </row>
    <row r="2975">
      <c r="A2975" t="inlineStr">
        <is>
          <t>PKGK24VB0005154A</t>
        </is>
      </c>
      <c r="B2975" t="inlineStr">
        <is>
          <t>O</t>
        </is>
      </c>
      <c r="C2975">
        <f>FOC[[#This Row],[ppo_no]]&amp;FOC[[#This Row],[usage]]&amp;IFERROR(VALUE(FOC[[#This Row],[Column1]]),FOC[[#This Row],[Column1]])</f>
        <v/>
      </c>
      <c r="D2975" t="inlineStr">
        <is>
          <t>2@BKS</t>
        </is>
      </c>
      <c r="E2975" t="n">
        <v>5360</v>
      </c>
      <c r="F2975" t="n">
        <v>0</v>
      </c>
      <c r="G2975">
        <f>LEFT(FOC[[#This Row],[combo]],FIND("@",FOC[[#This Row],[combo]])-1)</f>
        <v/>
      </c>
    </row>
    <row r="2976">
      <c r="A2976" t="inlineStr">
        <is>
          <t>PKGK24VB0005155A</t>
        </is>
      </c>
      <c r="B2976" t="inlineStr">
        <is>
          <t>B</t>
        </is>
      </c>
      <c r="C2976">
        <f>FOC[[#This Row],[ppo_no]]&amp;FOC[[#This Row],[usage]]&amp;IFERROR(VALUE(FOC[[#This Row],[Column1]]),FOC[[#This Row],[Column1]])</f>
        <v/>
      </c>
      <c r="D2976" t="inlineStr">
        <is>
          <t>7@WHS</t>
        </is>
      </c>
      <c r="E2976" t="n">
        <v>644</v>
      </c>
      <c r="F2976" t="n">
        <v>0</v>
      </c>
      <c r="G2976">
        <f>LEFT(FOC[[#This Row],[combo]],FIND("@",FOC[[#This Row],[combo]])-1)</f>
        <v/>
      </c>
    </row>
    <row r="2977">
      <c r="A2977" t="inlineStr">
        <is>
          <t>PKGK24VB0005154A</t>
        </is>
      </c>
      <c r="B2977" t="inlineStr">
        <is>
          <t>O</t>
        </is>
      </c>
      <c r="C2977">
        <f>FOC[[#This Row],[ppo_no]]&amp;FOC[[#This Row],[usage]]&amp;IFERROR(VALUE(FOC[[#This Row],[Column1]]),FOC[[#This Row],[Column1]])</f>
        <v/>
      </c>
      <c r="D2977" t="inlineStr">
        <is>
          <t>5@MGL</t>
        </is>
      </c>
      <c r="E2977" t="n">
        <v>2203</v>
      </c>
      <c r="F2977" t="n">
        <v>0</v>
      </c>
      <c r="G2977">
        <f>LEFT(FOC[[#This Row],[combo]],FIND("@",FOC[[#This Row],[combo]])-1)</f>
        <v/>
      </c>
    </row>
    <row r="2978">
      <c r="A2978" t="inlineStr">
        <is>
          <t>PKGK24VB0005154A</t>
        </is>
      </c>
      <c r="B2978" t="inlineStr">
        <is>
          <t>B</t>
        </is>
      </c>
      <c r="C2978">
        <f>FOC[[#This Row],[ppo_no]]&amp;FOC[[#This Row],[usage]]&amp;IFERROR(VALUE(FOC[[#This Row],[Column1]]),FOC[[#This Row],[Column1]])</f>
        <v/>
      </c>
      <c r="D2978" t="inlineStr">
        <is>
          <t>4@KAM</t>
        </is>
      </c>
      <c r="E2978" t="n">
        <v>1566</v>
      </c>
      <c r="F2978" t="n">
        <v>64.5</v>
      </c>
      <c r="G2978">
        <f>LEFT(FOC[[#This Row],[combo]],FIND("@",FOC[[#This Row],[combo]])-1)</f>
        <v/>
      </c>
    </row>
    <row r="2979">
      <c r="A2979" t="inlineStr">
        <is>
          <t>PKGK24SB0001103A</t>
        </is>
      </c>
      <c r="B2979" t="inlineStr">
        <is>
          <t>O</t>
        </is>
      </c>
      <c r="C2979">
        <f>FOC[[#This Row],[ppo_no]]&amp;FOC[[#This Row],[usage]]&amp;IFERROR(VALUE(FOC[[#This Row],[Column1]]),FOC[[#This Row],[Column1]])</f>
        <v/>
      </c>
      <c r="D2979" t="inlineStr">
        <is>
          <t>4@TQD</t>
        </is>
      </c>
      <c r="E2979" t="n">
        <v>2103</v>
      </c>
      <c r="F2979" t="n">
        <v>1030</v>
      </c>
      <c r="G2979">
        <f>LEFT(FOC[[#This Row],[combo]],FIND("@",FOC[[#This Row],[combo]])-1)</f>
        <v/>
      </c>
    </row>
    <row r="2980">
      <c r="A2980" t="inlineStr">
        <is>
          <t>PKGK24SB0001949A</t>
        </is>
      </c>
      <c r="B2980" t="inlineStr">
        <is>
          <t>B</t>
        </is>
      </c>
      <c r="C2980">
        <f>FOC[[#This Row],[ppo_no]]&amp;FOC[[#This Row],[usage]]&amp;IFERROR(VALUE(FOC[[#This Row],[Column1]]),FOC[[#This Row],[Column1]])</f>
        <v/>
      </c>
      <c r="D2980" t="inlineStr">
        <is>
          <t>2.@BLD</t>
        </is>
      </c>
      <c r="E2980" t="n">
        <v>433</v>
      </c>
      <c r="F2980" t="n">
        <v>10</v>
      </c>
      <c r="G2980">
        <f>LEFT(FOC[[#This Row],[combo]],FIND("@",FOC[[#This Row],[combo]])-1)</f>
        <v/>
      </c>
    </row>
    <row r="2981">
      <c r="A2981" t="inlineStr">
        <is>
          <t>PKGK25VB0001043A</t>
        </is>
      </c>
      <c r="B2981" t="inlineStr">
        <is>
          <t>B</t>
        </is>
      </c>
      <c r="C2981">
        <f>FOC[[#This Row],[ppo_no]]&amp;FOC[[#This Row],[usage]]&amp;IFERROR(VALUE(FOC[[#This Row],[Column1]]),FOC[[#This Row],[Column1]])</f>
        <v/>
      </c>
      <c r="D2981" t="inlineStr">
        <is>
          <t>3@BKS-TL31</t>
        </is>
      </c>
      <c r="E2981" t="n">
        <v>1312</v>
      </c>
      <c r="F2981" t="n">
        <v>0</v>
      </c>
      <c r="G2981">
        <f>LEFT(FOC[[#This Row],[combo]],FIND("@",FOC[[#This Row],[combo]])-1)</f>
        <v/>
      </c>
    </row>
    <row r="2982">
      <c r="A2982" t="inlineStr">
        <is>
          <t>PKGK24VB0005154A</t>
        </is>
      </c>
      <c r="B2982" t="inlineStr">
        <is>
          <t>B</t>
        </is>
      </c>
      <c r="C2982">
        <f>FOC[[#This Row],[ppo_no]]&amp;FOC[[#This Row],[usage]]&amp;IFERROR(VALUE(FOC[[#This Row],[Column1]]),FOC[[#This Row],[Column1]])</f>
        <v/>
      </c>
      <c r="D2982" t="inlineStr">
        <is>
          <t>6@NYD</t>
        </is>
      </c>
      <c r="E2982" t="n">
        <v>1501</v>
      </c>
      <c r="F2982" t="n">
        <v>0</v>
      </c>
      <c r="G2982">
        <f>LEFT(FOC[[#This Row],[combo]],FIND("@",FOC[[#This Row],[combo]])-1)</f>
        <v/>
      </c>
    </row>
    <row r="2983">
      <c r="A2983" t="inlineStr">
        <is>
          <t>PKGK24VB0005155A</t>
        </is>
      </c>
      <c r="B2983" t="inlineStr">
        <is>
          <t>B</t>
        </is>
      </c>
      <c r="C2983">
        <f>FOC[[#This Row],[ppo_no]]&amp;FOC[[#This Row],[usage]]&amp;IFERROR(VALUE(FOC[[#This Row],[Column1]]),FOC[[#This Row],[Column1]])</f>
        <v/>
      </c>
      <c r="D2983" t="inlineStr">
        <is>
          <t>4@NYD</t>
        </is>
      </c>
      <c r="E2983" t="n">
        <v>573.5</v>
      </c>
      <c r="F2983" t="n">
        <v>0</v>
      </c>
      <c r="G2983">
        <f>LEFT(FOC[[#This Row],[combo]],FIND("@",FOC[[#This Row],[combo]])-1)</f>
        <v/>
      </c>
    </row>
    <row r="2984">
      <c r="A2984" t="inlineStr">
        <is>
          <t>PKGK24VB0005152A</t>
        </is>
      </c>
      <c r="B2984" t="inlineStr">
        <is>
          <t>B</t>
        </is>
      </c>
      <c r="C2984">
        <f>FOC[[#This Row],[ppo_no]]&amp;FOC[[#This Row],[usage]]&amp;IFERROR(VALUE(FOC[[#This Row],[Column1]]),FOC[[#This Row],[Column1]])</f>
        <v/>
      </c>
      <c r="D2984" t="inlineStr">
        <is>
          <t>3@LVS</t>
        </is>
      </c>
      <c r="E2984" t="n">
        <v>1011.5</v>
      </c>
      <c r="F2984" t="n">
        <v>0</v>
      </c>
      <c r="G2984">
        <f>LEFT(FOC[[#This Row],[combo]],FIND("@",FOC[[#This Row],[combo]])-1)</f>
        <v/>
      </c>
    </row>
    <row r="2985">
      <c r="A2985" t="inlineStr">
        <is>
          <t>PKGK24VB0005157A</t>
        </is>
      </c>
      <c r="B2985" t="inlineStr">
        <is>
          <t>B</t>
        </is>
      </c>
      <c r="C2985">
        <f>FOC[[#This Row],[ppo_no]]&amp;FOC[[#This Row],[usage]]&amp;IFERROR(VALUE(FOC[[#This Row],[Column1]]),FOC[[#This Row],[Column1]])</f>
        <v/>
      </c>
      <c r="D2985" t="inlineStr">
        <is>
          <t>1@BKS</t>
        </is>
      </c>
      <c r="E2985" t="n">
        <v>907</v>
      </c>
      <c r="F2985" t="n">
        <v>7</v>
      </c>
      <c r="G2985">
        <f>LEFT(FOC[[#This Row],[combo]],FIND("@",FOC[[#This Row],[combo]])-1)</f>
        <v/>
      </c>
    </row>
    <row r="2986">
      <c r="A2986" t="inlineStr">
        <is>
          <t>PKGK24VB0005153A</t>
        </is>
      </c>
      <c r="B2986" t="inlineStr">
        <is>
          <t>B</t>
        </is>
      </c>
      <c r="C2986">
        <f>FOC[[#This Row],[ppo_no]]&amp;FOC[[#This Row],[usage]]&amp;IFERROR(VALUE(FOC[[#This Row],[Column1]]),FOC[[#This Row],[Column1]])</f>
        <v/>
      </c>
      <c r="D2986" t="inlineStr">
        <is>
          <t>3@PCL</t>
        </is>
      </c>
      <c r="E2986" t="n">
        <v>418</v>
      </c>
      <c r="F2986" t="n">
        <v>0</v>
      </c>
      <c r="G2986">
        <f>LEFT(FOC[[#This Row],[combo]],FIND("@",FOC[[#This Row],[combo]])-1)</f>
        <v/>
      </c>
    </row>
    <row r="2987">
      <c r="A2987" t="inlineStr">
        <is>
          <t>PKGK24VB0005156A</t>
        </is>
      </c>
      <c r="B2987" t="inlineStr">
        <is>
          <t>B</t>
        </is>
      </c>
      <c r="C2987">
        <f>FOC[[#This Row],[ppo_no]]&amp;FOC[[#This Row],[usage]]&amp;IFERROR(VALUE(FOC[[#This Row],[Column1]]),FOC[[#This Row],[Column1]])</f>
        <v/>
      </c>
      <c r="D2987" t="inlineStr">
        <is>
          <t>1@BKS</t>
        </is>
      </c>
      <c r="E2987" t="n">
        <v>2265</v>
      </c>
      <c r="F2987" t="n">
        <v>6</v>
      </c>
      <c r="G2987">
        <f>LEFT(FOC[[#This Row],[combo]],FIND("@",FOC[[#This Row],[combo]])-1)</f>
        <v/>
      </c>
    </row>
    <row r="2988">
      <c r="A2988" t="inlineStr">
        <is>
          <t>PKGK25VB0001043A</t>
        </is>
      </c>
      <c r="B2988" t="inlineStr">
        <is>
          <t>B</t>
        </is>
      </c>
      <c r="C2988">
        <f>FOC[[#This Row],[ppo_no]]&amp;FOC[[#This Row],[usage]]&amp;IFERROR(VALUE(FOC[[#This Row],[Column1]]),FOC[[#This Row],[Column1]])</f>
        <v/>
      </c>
      <c r="D2988" t="inlineStr">
        <is>
          <t>1@NYD-TL31</t>
        </is>
      </c>
      <c r="E2988" t="n">
        <v>856.4</v>
      </c>
      <c r="F2988" t="n">
        <v>0</v>
      </c>
      <c r="G2988">
        <f>LEFT(FOC[[#This Row],[combo]],FIND("@",FOC[[#This Row],[combo]])-1)</f>
        <v/>
      </c>
    </row>
    <row r="2989">
      <c r="A2989" t="inlineStr">
        <is>
          <t>PKGK24VB0005152A</t>
        </is>
      </c>
      <c r="B2989" t="inlineStr">
        <is>
          <t>B</t>
        </is>
      </c>
      <c r="C2989">
        <f>FOC[[#This Row],[ppo_no]]&amp;FOC[[#This Row],[usage]]&amp;IFERROR(VALUE(FOC[[#This Row],[Column1]]),FOC[[#This Row],[Column1]])</f>
        <v/>
      </c>
      <c r="D2989" t="inlineStr">
        <is>
          <t>2@IVM</t>
        </is>
      </c>
      <c r="E2989" t="n">
        <v>671</v>
      </c>
      <c r="F2989" t="n">
        <v>0</v>
      </c>
      <c r="G2989">
        <f>LEFT(FOC[[#This Row],[combo]],FIND("@",FOC[[#This Row],[combo]])-1)</f>
        <v/>
      </c>
    </row>
    <row r="2990">
      <c r="A2990" t="inlineStr">
        <is>
          <t>PKGK24VB0005156A</t>
        </is>
      </c>
      <c r="B2990" t="inlineStr">
        <is>
          <t>B</t>
        </is>
      </c>
      <c r="C2990">
        <f>FOC[[#This Row],[ppo_no]]&amp;FOC[[#This Row],[usage]]&amp;IFERROR(VALUE(FOC[[#This Row],[Column1]]),FOC[[#This Row],[Column1]])</f>
        <v/>
      </c>
      <c r="D2990" t="inlineStr">
        <is>
          <t>4@WHS</t>
        </is>
      </c>
      <c r="E2990" t="n">
        <v>1295.5</v>
      </c>
      <c r="F2990" t="n">
        <v>13.5</v>
      </c>
      <c r="G2990">
        <f>LEFT(FOC[[#This Row],[combo]],FIND("@",FOC[[#This Row],[combo]])-1)</f>
        <v/>
      </c>
    </row>
    <row r="2991">
      <c r="A2991" t="inlineStr">
        <is>
          <t>PKGK24VB0005154A</t>
        </is>
      </c>
      <c r="B2991" t="inlineStr">
        <is>
          <t>B</t>
        </is>
      </c>
      <c r="C2991">
        <f>FOC[[#This Row],[ppo_no]]&amp;FOC[[#This Row],[usage]]&amp;IFERROR(VALUE(FOC[[#This Row],[Column1]]),FOC[[#This Row],[Column1]])</f>
        <v/>
      </c>
      <c r="D2991" t="inlineStr">
        <is>
          <t>1@BGL</t>
        </is>
      </c>
      <c r="E2991" t="n">
        <v>1411</v>
      </c>
      <c r="F2991" t="n">
        <v>17</v>
      </c>
      <c r="G2991">
        <f>LEFT(FOC[[#This Row],[combo]],FIND("@",FOC[[#This Row],[combo]])-1)</f>
        <v/>
      </c>
    </row>
    <row r="2992">
      <c r="A2992" t="inlineStr">
        <is>
          <t>PKGK24VB0005155A</t>
        </is>
      </c>
      <c r="B2992" t="inlineStr">
        <is>
          <t>B</t>
        </is>
      </c>
      <c r="C2992">
        <f>FOC[[#This Row],[ppo_no]]&amp;FOC[[#This Row],[usage]]&amp;IFERROR(VALUE(FOC[[#This Row],[Column1]]),FOC[[#This Row],[Column1]])</f>
        <v/>
      </c>
      <c r="D2992" t="inlineStr">
        <is>
          <t>1@BGL</t>
        </is>
      </c>
      <c r="E2992" t="n">
        <v>638.5</v>
      </c>
      <c r="F2992" t="n">
        <v>0</v>
      </c>
      <c r="G2992">
        <f>LEFT(FOC[[#This Row],[combo]],FIND("@",FOC[[#This Row],[combo]])-1)</f>
        <v/>
      </c>
    </row>
    <row r="2993">
      <c r="A2993" t="inlineStr">
        <is>
          <t>PKGK24VB0005153A</t>
        </is>
      </c>
      <c r="B2993" t="inlineStr">
        <is>
          <t>R</t>
        </is>
      </c>
      <c r="C2993">
        <f>FOC[[#This Row],[ppo_no]]&amp;FOC[[#This Row],[usage]]&amp;IFERROR(VALUE(FOC[[#This Row],[Column1]]),FOC[[#This Row],[Column1]])</f>
        <v/>
      </c>
      <c r="D2993" t="inlineStr">
        <is>
          <t>4@WHS</t>
        </is>
      </c>
      <c r="E2993" t="n">
        <v>48.5</v>
      </c>
      <c r="F2993" t="n">
        <v>0</v>
      </c>
      <c r="G2993">
        <f>LEFT(FOC[[#This Row],[combo]],FIND("@",FOC[[#This Row],[combo]])-1)</f>
        <v/>
      </c>
    </row>
    <row r="2994">
      <c r="A2994" t="inlineStr">
        <is>
          <t>PKGK24VB0005152A</t>
        </is>
      </c>
      <c r="B2994" t="inlineStr">
        <is>
          <t>R</t>
        </is>
      </c>
      <c r="C2994">
        <f>FOC[[#This Row],[ppo_no]]&amp;FOC[[#This Row],[usage]]&amp;IFERROR(VALUE(FOC[[#This Row],[Column1]]),FOC[[#This Row],[Column1]])</f>
        <v/>
      </c>
      <c r="D2994" t="inlineStr">
        <is>
          <t>4@WHS</t>
        </is>
      </c>
      <c r="E2994" t="n">
        <v>72.5</v>
      </c>
      <c r="F2994" t="n">
        <v>2.5</v>
      </c>
      <c r="G2994">
        <f>LEFT(FOC[[#This Row],[combo]],FIND("@",FOC[[#This Row],[combo]])-1)</f>
        <v/>
      </c>
    </row>
    <row r="2995">
      <c r="A2995" t="inlineStr">
        <is>
          <t>PKGK24VB0005151A</t>
        </is>
      </c>
      <c r="B2995" t="inlineStr">
        <is>
          <t>R</t>
        </is>
      </c>
      <c r="C2995">
        <f>FOC[[#This Row],[ppo_no]]&amp;FOC[[#This Row],[usage]]&amp;IFERROR(VALUE(FOC[[#This Row],[Column1]]),FOC[[#This Row],[Column1]])</f>
        <v/>
      </c>
      <c r="D2995" t="inlineStr">
        <is>
          <t>3@WHS</t>
        </is>
      </c>
      <c r="E2995" t="n">
        <v>16</v>
      </c>
      <c r="F2995" t="n">
        <v>0</v>
      </c>
      <c r="G2995">
        <f>LEFT(FOC[[#This Row],[combo]],FIND("@",FOC[[#This Row],[combo]])-1)</f>
        <v/>
      </c>
    </row>
    <row r="2996">
      <c r="A2996" t="inlineStr">
        <is>
          <t>PKGK24VB0005151A</t>
        </is>
      </c>
      <c r="B2996" t="inlineStr">
        <is>
          <t>R</t>
        </is>
      </c>
      <c r="C2996">
        <f>FOC[[#This Row],[ppo_no]]&amp;FOC[[#This Row],[usage]]&amp;IFERROR(VALUE(FOC[[#This Row],[Column1]]),FOC[[#This Row],[Column1]])</f>
        <v/>
      </c>
      <c r="D2996" t="inlineStr">
        <is>
          <t>2@IVM</t>
        </is>
      </c>
      <c r="E2996" t="n">
        <v>20</v>
      </c>
      <c r="F2996" t="n">
        <v>0</v>
      </c>
      <c r="G2996">
        <f>LEFT(FOC[[#This Row],[combo]],FIND("@",FOC[[#This Row],[combo]])-1)</f>
        <v/>
      </c>
    </row>
    <row r="2997">
      <c r="A2997" t="inlineStr">
        <is>
          <t>PKGK24VB0005151A</t>
        </is>
      </c>
      <c r="B2997" t="inlineStr">
        <is>
          <t>B</t>
        </is>
      </c>
      <c r="C2997">
        <f>FOC[[#This Row],[ppo_no]]&amp;FOC[[#This Row],[usage]]&amp;IFERROR(VALUE(FOC[[#This Row],[Column1]]),FOC[[#This Row],[Column1]])</f>
        <v/>
      </c>
      <c r="D2997" t="inlineStr">
        <is>
          <t>2@IVM</t>
        </is>
      </c>
      <c r="E2997" t="n">
        <v>470.5</v>
      </c>
      <c r="F2997" t="n">
        <v>0</v>
      </c>
      <c r="G2997">
        <f>LEFT(FOC[[#This Row],[combo]],FIND("@",FOC[[#This Row],[combo]])-1)</f>
        <v/>
      </c>
    </row>
    <row r="2998">
      <c r="A2998" t="inlineStr">
        <is>
          <t>PKGK24VB0005152A</t>
        </is>
      </c>
      <c r="B2998" t="inlineStr">
        <is>
          <t>R</t>
        </is>
      </c>
      <c r="C2998">
        <f>FOC[[#This Row],[ppo_no]]&amp;FOC[[#This Row],[usage]]&amp;IFERROR(VALUE(FOC[[#This Row],[Column1]]),FOC[[#This Row],[Column1]])</f>
        <v/>
      </c>
      <c r="D2998" t="inlineStr">
        <is>
          <t>2@IVM</t>
        </is>
      </c>
      <c r="E2998" t="n">
        <v>34</v>
      </c>
      <c r="F2998" t="n">
        <v>0</v>
      </c>
      <c r="G2998">
        <f>LEFT(FOC[[#This Row],[combo]],FIND("@",FOC[[#This Row],[combo]])-1)</f>
        <v/>
      </c>
    </row>
    <row r="2999">
      <c r="A2999" t="inlineStr">
        <is>
          <t>PKGK24VB0005152A</t>
        </is>
      </c>
      <c r="B2999" t="inlineStr">
        <is>
          <t>R</t>
        </is>
      </c>
      <c r="C2999">
        <f>FOC[[#This Row],[ppo_no]]&amp;FOC[[#This Row],[usage]]&amp;IFERROR(VALUE(FOC[[#This Row],[Column1]]),FOC[[#This Row],[Column1]])</f>
        <v/>
      </c>
      <c r="D2999" t="inlineStr">
        <is>
          <t>3@LVS</t>
        </is>
      </c>
      <c r="E2999" t="n">
        <v>31.8</v>
      </c>
      <c r="F2999" t="n">
        <v>0</v>
      </c>
      <c r="G2999">
        <f>LEFT(FOC[[#This Row],[combo]],FIND("@",FOC[[#This Row],[combo]])-1)</f>
        <v/>
      </c>
    </row>
    <row r="3000">
      <c r="A3000" t="inlineStr">
        <is>
          <t>PKGK24VB0005154A</t>
        </is>
      </c>
      <c r="B3000" t="inlineStr">
        <is>
          <t>O</t>
        </is>
      </c>
      <c r="C3000">
        <f>FOC[[#This Row],[ppo_no]]&amp;FOC[[#This Row],[usage]]&amp;IFERROR(VALUE(FOC[[#This Row],[Column1]]),FOC[[#This Row],[Column1]])</f>
        <v/>
      </c>
      <c r="D3000" t="inlineStr">
        <is>
          <t>1@BGL</t>
        </is>
      </c>
      <c r="E3000" t="n">
        <v>1925</v>
      </c>
      <c r="F3000" t="n">
        <v>0</v>
      </c>
      <c r="G3000">
        <f>LEFT(FOC[[#This Row],[combo]],FIND("@",FOC[[#This Row],[combo]])-1)</f>
        <v/>
      </c>
    </row>
    <row r="3001">
      <c r="A3001" t="inlineStr">
        <is>
          <t>PKGK24VB0005155A</t>
        </is>
      </c>
      <c r="B3001" t="inlineStr">
        <is>
          <t>O</t>
        </is>
      </c>
      <c r="C3001">
        <f>FOC[[#This Row],[ppo_no]]&amp;FOC[[#This Row],[usage]]&amp;IFERROR(VALUE(FOC[[#This Row],[Column1]]),FOC[[#This Row],[Column1]])</f>
        <v/>
      </c>
      <c r="D3001" t="inlineStr">
        <is>
          <t>1@BGL</t>
        </is>
      </c>
      <c r="E3001" t="n">
        <v>1079</v>
      </c>
      <c r="F3001" t="n">
        <v>0</v>
      </c>
      <c r="G3001">
        <f>LEFT(FOC[[#This Row],[combo]],FIND("@",FOC[[#This Row],[combo]])-1)</f>
        <v/>
      </c>
    </row>
    <row r="3002">
      <c r="A3002" t="inlineStr">
        <is>
          <t>PKGK24VB0005154A</t>
        </is>
      </c>
      <c r="B3002" t="inlineStr">
        <is>
          <t>O</t>
        </is>
      </c>
      <c r="C3002">
        <f>FOC[[#This Row],[ppo_no]]&amp;FOC[[#This Row],[usage]]&amp;IFERROR(VALUE(FOC[[#This Row],[Column1]]),FOC[[#This Row],[Column1]])</f>
        <v/>
      </c>
      <c r="D3002" t="inlineStr">
        <is>
          <t>7@PCL</t>
        </is>
      </c>
      <c r="E3002" t="n">
        <v>1719</v>
      </c>
      <c r="F3002" t="n">
        <v>0</v>
      </c>
      <c r="G3002">
        <f>LEFT(FOC[[#This Row],[combo]],FIND("@",FOC[[#This Row],[combo]])-1)</f>
        <v/>
      </c>
    </row>
    <row r="3003">
      <c r="A3003" t="inlineStr">
        <is>
          <t>PKGK24VB0005155A</t>
        </is>
      </c>
      <c r="B3003" t="inlineStr">
        <is>
          <t>O</t>
        </is>
      </c>
      <c r="C3003">
        <f>FOC[[#This Row],[ppo_no]]&amp;FOC[[#This Row],[usage]]&amp;IFERROR(VALUE(FOC[[#This Row],[Column1]]),FOC[[#This Row],[Column1]])</f>
        <v/>
      </c>
      <c r="D3003" t="inlineStr">
        <is>
          <t>7@WHS</t>
        </is>
      </c>
      <c r="E3003" t="n">
        <v>1077</v>
      </c>
      <c r="F3003" t="n">
        <v>0</v>
      </c>
      <c r="G3003">
        <f>LEFT(FOC[[#This Row],[combo]],FIND("@",FOC[[#This Row],[combo]])-1)</f>
        <v/>
      </c>
    </row>
    <row r="3004">
      <c r="A3004" t="inlineStr">
        <is>
          <t>PKGK24VB0005155A</t>
        </is>
      </c>
      <c r="B3004" t="inlineStr">
        <is>
          <t>O</t>
        </is>
      </c>
      <c r="C3004">
        <f>FOC[[#This Row],[ppo_no]]&amp;FOC[[#This Row],[usage]]&amp;IFERROR(VALUE(FOC[[#This Row],[Column1]]),FOC[[#This Row],[Column1]])</f>
        <v/>
      </c>
      <c r="D3004" t="inlineStr">
        <is>
          <t>3@MGL</t>
        </is>
      </c>
      <c r="E3004" t="n">
        <v>1095</v>
      </c>
      <c r="F3004" t="n">
        <v>0</v>
      </c>
      <c r="G3004">
        <f>LEFT(FOC[[#This Row],[combo]],FIND("@",FOC[[#This Row],[combo]])-1)</f>
        <v/>
      </c>
    </row>
    <row r="3005">
      <c r="A3005" t="inlineStr">
        <is>
          <t>PKGK24VB0005154A</t>
        </is>
      </c>
      <c r="B3005" t="inlineStr">
        <is>
          <t>O</t>
        </is>
      </c>
      <c r="C3005">
        <f>FOC[[#This Row],[ppo_no]]&amp;FOC[[#This Row],[usage]]&amp;IFERROR(VALUE(FOC[[#This Row],[Column1]]),FOC[[#This Row],[Column1]])</f>
        <v/>
      </c>
      <c r="D3005" t="inlineStr">
        <is>
          <t>9@WHS</t>
        </is>
      </c>
      <c r="E3005" t="n">
        <v>1832</v>
      </c>
      <c r="F3005" t="n">
        <v>0</v>
      </c>
      <c r="G3005">
        <f>LEFT(FOC[[#This Row],[combo]],FIND("@",FOC[[#This Row],[combo]])-1)</f>
        <v/>
      </c>
    </row>
    <row r="3006">
      <c r="A3006" t="inlineStr">
        <is>
          <t>PKGK24VB0005155A</t>
        </is>
      </c>
      <c r="B3006" t="inlineStr">
        <is>
          <t>O</t>
        </is>
      </c>
      <c r="C3006">
        <f>FOC[[#This Row],[ppo_no]]&amp;FOC[[#This Row],[usage]]&amp;IFERROR(VALUE(FOC[[#This Row],[Column1]]),FOC[[#This Row],[Column1]])</f>
        <v/>
      </c>
      <c r="D3006" t="inlineStr">
        <is>
          <t>5@PCL</t>
        </is>
      </c>
      <c r="E3006" t="n">
        <v>1625</v>
      </c>
      <c r="F3006" t="n">
        <v>0</v>
      </c>
      <c r="G3006">
        <f>LEFT(FOC[[#This Row],[combo]],FIND("@",FOC[[#This Row],[combo]])-1)</f>
        <v/>
      </c>
    </row>
    <row r="3007">
      <c r="A3007" t="inlineStr">
        <is>
          <t>PKGK24VB0005155A</t>
        </is>
      </c>
      <c r="B3007" t="inlineStr">
        <is>
          <t>O</t>
        </is>
      </c>
      <c r="C3007">
        <f>FOC[[#This Row],[ppo_no]]&amp;FOC[[#This Row],[usage]]&amp;IFERROR(VALUE(FOC[[#This Row],[Column1]]),FOC[[#This Row],[Column1]])</f>
        <v/>
      </c>
      <c r="D3007" t="inlineStr">
        <is>
          <t>4@NYD</t>
        </is>
      </c>
      <c r="E3007" t="n">
        <v>972</v>
      </c>
      <c r="F3007" t="n">
        <v>0</v>
      </c>
      <c r="G3007">
        <f>LEFT(FOC[[#This Row],[combo]],FIND("@",FOC[[#This Row],[combo]])-1)</f>
        <v/>
      </c>
    </row>
    <row r="3008">
      <c r="A3008" t="inlineStr">
        <is>
          <t>PKGK24VB0005154A</t>
        </is>
      </c>
      <c r="B3008" t="inlineStr">
        <is>
          <t>O</t>
        </is>
      </c>
      <c r="C3008">
        <f>FOC[[#This Row],[ppo_no]]&amp;FOC[[#This Row],[usage]]&amp;IFERROR(VALUE(FOC[[#This Row],[Column1]]),FOC[[#This Row],[Column1]])</f>
        <v/>
      </c>
      <c r="D3008" t="inlineStr">
        <is>
          <t>6@NYD</t>
        </is>
      </c>
      <c r="E3008" t="n">
        <v>2088</v>
      </c>
      <c r="F3008" t="n">
        <v>0</v>
      </c>
      <c r="G3008">
        <f>LEFT(FOC[[#This Row],[combo]],FIND("@",FOC[[#This Row],[combo]])-1)</f>
        <v/>
      </c>
    </row>
    <row r="3009">
      <c r="A3009" t="inlineStr">
        <is>
          <t>PKGK25VB0001063A</t>
        </is>
      </c>
      <c r="B3009" t="inlineStr">
        <is>
          <t>O</t>
        </is>
      </c>
      <c r="C3009">
        <f>FOC[[#This Row],[ppo_no]]&amp;FOC[[#This Row],[usage]]&amp;IFERROR(VALUE(FOC[[#This Row],[Column1]]),FOC[[#This Row],[Column1]])</f>
        <v/>
      </c>
      <c r="D3009" t="inlineStr">
        <is>
          <t>2@BGL-TL33</t>
        </is>
      </c>
      <c r="E3009" t="n">
        <v>651</v>
      </c>
      <c r="F3009" t="n">
        <v>0</v>
      </c>
      <c r="G3009">
        <f>LEFT(FOC[[#This Row],[combo]],FIND("@",FOC[[#This Row],[combo]])-1)</f>
        <v/>
      </c>
    </row>
    <row r="3010">
      <c r="A3010" t="inlineStr">
        <is>
          <t>PKGK25VB0001043B</t>
        </is>
      </c>
      <c r="B3010" t="inlineStr">
        <is>
          <t>L</t>
        </is>
      </c>
      <c r="C3010">
        <f>FOC[[#This Row],[ppo_no]]&amp;FOC[[#This Row],[usage]]&amp;IFERROR(VALUE(FOC[[#This Row],[Column1]]),FOC[[#This Row],[Column1]])</f>
        <v/>
      </c>
      <c r="D3010" t="inlineStr">
        <is>
          <t>2@MDS-TL31</t>
        </is>
      </c>
      <c r="E3010" t="n">
        <v>855</v>
      </c>
      <c r="F3010" t="n">
        <v>0</v>
      </c>
      <c r="G3010">
        <f>LEFT(FOC[[#This Row],[combo]],FIND("@",FOC[[#This Row],[combo]])-1)</f>
        <v/>
      </c>
    </row>
    <row r="3011">
      <c r="A3011" t="inlineStr">
        <is>
          <t>PKGK25VB0001067A</t>
        </is>
      </c>
      <c r="B3011" t="inlineStr">
        <is>
          <t>O</t>
        </is>
      </c>
      <c r="C3011">
        <f>FOC[[#This Row],[ppo_no]]&amp;FOC[[#This Row],[usage]]&amp;IFERROR(VALUE(FOC[[#This Row],[Column1]]),FOC[[#This Row],[Column1]])</f>
        <v/>
      </c>
      <c r="D3011" t="inlineStr">
        <is>
          <t>1@DGS-TL37</t>
        </is>
      </c>
      <c r="E3011" t="n">
        <v>844</v>
      </c>
      <c r="F3011" t="n">
        <v>0</v>
      </c>
      <c r="G3011">
        <f>LEFT(FOC[[#This Row],[combo]],FIND("@",FOC[[#This Row],[combo]])-1)</f>
        <v/>
      </c>
    </row>
    <row r="3012">
      <c r="A3012" t="inlineStr">
        <is>
          <t>PKGK25VB0001043B</t>
        </is>
      </c>
      <c r="B3012" t="inlineStr">
        <is>
          <t>D</t>
        </is>
      </c>
      <c r="C3012">
        <f>FOC[[#This Row],[ppo_no]]&amp;FOC[[#This Row],[usage]]&amp;IFERROR(VALUE(FOC[[#This Row],[Column1]]),FOC[[#This Row],[Column1]])</f>
        <v/>
      </c>
      <c r="D3012" t="inlineStr">
        <is>
          <t>2@MDS-TL31</t>
        </is>
      </c>
      <c r="E3012" t="n">
        <v>857</v>
      </c>
      <c r="F3012" t="n">
        <v>0</v>
      </c>
      <c r="G3012">
        <f>LEFT(FOC[[#This Row],[combo]],FIND("@",FOC[[#This Row],[combo]])-1)</f>
        <v/>
      </c>
    </row>
    <row r="3013">
      <c r="A3013" t="inlineStr">
        <is>
          <t>PKGK25VB0001063A</t>
        </is>
      </c>
      <c r="B3013" t="inlineStr">
        <is>
          <t>O</t>
        </is>
      </c>
      <c r="C3013">
        <f>FOC[[#This Row],[ppo_no]]&amp;FOC[[#This Row],[usage]]&amp;IFERROR(VALUE(FOC[[#This Row],[Column1]]),FOC[[#This Row],[Column1]])</f>
        <v/>
      </c>
      <c r="D3013" t="inlineStr">
        <is>
          <t>1@BKS-TL33</t>
        </is>
      </c>
      <c r="E3013" t="n">
        <v>842</v>
      </c>
      <c r="F3013" t="n">
        <v>0</v>
      </c>
      <c r="G3013">
        <f>LEFT(FOC[[#This Row],[combo]],FIND("@",FOC[[#This Row],[combo]])-1)</f>
        <v/>
      </c>
    </row>
    <row r="3014">
      <c r="A3014" t="inlineStr">
        <is>
          <t>PKGK25VB0001067A</t>
        </is>
      </c>
      <c r="B3014" t="inlineStr">
        <is>
          <t>O</t>
        </is>
      </c>
      <c r="C3014">
        <f>FOC[[#This Row],[ppo_no]]&amp;FOC[[#This Row],[usage]]&amp;IFERROR(VALUE(FOC[[#This Row],[Column1]]),FOC[[#This Row],[Column1]])</f>
        <v/>
      </c>
      <c r="D3014" t="inlineStr">
        <is>
          <t>2@BKS-TL37</t>
        </is>
      </c>
      <c r="E3014" t="n">
        <v>1710</v>
      </c>
      <c r="F3014" t="n">
        <v>0</v>
      </c>
      <c r="G3014">
        <f>LEFT(FOC[[#This Row],[combo]],FIND("@",FOC[[#This Row],[combo]])-1)</f>
        <v/>
      </c>
    </row>
    <row r="3015">
      <c r="A3015" t="inlineStr">
        <is>
          <t>PKGK25VB0001043A</t>
        </is>
      </c>
      <c r="B3015" t="inlineStr">
        <is>
          <t>O</t>
        </is>
      </c>
      <c r="C3015">
        <f>FOC[[#This Row],[ppo_no]]&amp;FOC[[#This Row],[usage]]&amp;IFERROR(VALUE(FOC[[#This Row],[Column1]]),FOC[[#This Row],[Column1]])</f>
        <v/>
      </c>
      <c r="D3015" t="inlineStr">
        <is>
          <t>1@NYD-TL31</t>
        </is>
      </c>
      <c r="E3015" t="n">
        <v>856</v>
      </c>
      <c r="F3015" t="n">
        <v>0</v>
      </c>
      <c r="G3015">
        <f>LEFT(FOC[[#This Row],[combo]],FIND("@",FOC[[#This Row],[combo]])-1)</f>
        <v/>
      </c>
    </row>
    <row r="3016">
      <c r="A3016" t="inlineStr">
        <is>
          <t>PKGK25VB0001067A</t>
        </is>
      </c>
      <c r="B3016" t="inlineStr">
        <is>
          <t>O</t>
        </is>
      </c>
      <c r="C3016">
        <f>FOC[[#This Row],[ppo_no]]&amp;FOC[[#This Row],[usage]]&amp;IFERROR(VALUE(FOC[[#This Row],[Column1]]),FOC[[#This Row],[Column1]])</f>
        <v/>
      </c>
      <c r="D3016" t="inlineStr">
        <is>
          <t>3@BES-TL37</t>
        </is>
      </c>
      <c r="E3016" t="n">
        <v>1373</v>
      </c>
      <c r="F3016" t="n">
        <v>0</v>
      </c>
      <c r="G3016">
        <f>LEFT(FOC[[#This Row],[combo]],FIND("@",FOC[[#This Row],[combo]])-1)</f>
        <v/>
      </c>
    </row>
    <row r="3017">
      <c r="A3017" t="inlineStr">
        <is>
          <t>PKGK23VE0007278A</t>
        </is>
      </c>
      <c r="B3017" t="inlineStr">
        <is>
          <t>O</t>
        </is>
      </c>
      <c r="C3017">
        <f>FOC[[#This Row],[ppo_no]]&amp;FOC[[#This Row],[usage]]&amp;IFERROR(VALUE(FOC[[#This Row],[Column1]]),FOC[[#This Row],[Column1]])</f>
        <v/>
      </c>
      <c r="D3017" t="inlineStr">
        <is>
          <t>Olive@ET-SS-PP-TOLL # OLIVE</t>
        </is>
      </c>
      <c r="E3017" t="n">
        <v>1347</v>
      </c>
      <c r="F3017" t="n">
        <v>0</v>
      </c>
      <c r="G3017">
        <f>LEFT(FOC[[#This Row],[combo]],FIND("@",FOC[[#This Row],[combo]])-1)</f>
        <v/>
      </c>
    </row>
    <row r="3018">
      <c r="A3018" t="inlineStr">
        <is>
          <t>PKGK25SB0001758A</t>
        </is>
      </c>
      <c r="B3018" t="inlineStr">
        <is>
          <t>R</t>
        </is>
      </c>
      <c r="C3018">
        <f>FOC[[#This Row],[ppo_no]]&amp;FOC[[#This Row],[usage]]&amp;IFERROR(VALUE(FOC[[#This Row],[Column1]]),FOC[[#This Row],[Column1]])</f>
        <v/>
      </c>
      <c r="D3018" t="inlineStr">
        <is>
          <t>2@BRD</t>
        </is>
      </c>
      <c r="E3018" t="n">
        <v>72.5</v>
      </c>
      <c r="F3018" t="n">
        <v>4</v>
      </c>
      <c r="G3018">
        <f>LEFT(FOC[[#This Row],[combo]],FIND("@",FOC[[#This Row],[combo]])-1)</f>
        <v/>
      </c>
    </row>
    <row r="3019">
      <c r="A3019" t="inlineStr">
        <is>
          <t>PKGK25SB0001757A</t>
        </is>
      </c>
      <c r="B3019" t="inlineStr">
        <is>
          <t>R</t>
        </is>
      </c>
      <c r="C3019">
        <f>FOC[[#This Row],[ppo_no]]&amp;FOC[[#This Row],[usage]]&amp;IFERROR(VALUE(FOC[[#This Row],[Column1]]),FOC[[#This Row],[Column1]])</f>
        <v/>
      </c>
      <c r="D3019" t="inlineStr">
        <is>
          <t>2@BRD</t>
        </is>
      </c>
      <c r="E3019" t="n">
        <v>77</v>
      </c>
      <c r="F3019" t="n">
        <v>0</v>
      </c>
      <c r="G3019">
        <f>LEFT(FOC[[#This Row],[combo]],FIND("@",FOC[[#This Row],[combo]])-1)</f>
        <v/>
      </c>
    </row>
    <row r="3020">
      <c r="A3020" t="inlineStr">
        <is>
          <t>PKGK24VB0005152A</t>
        </is>
      </c>
      <c r="B3020" t="inlineStr">
        <is>
          <t>R</t>
        </is>
      </c>
      <c r="C3020">
        <f>FOC[[#This Row],[ppo_no]]&amp;FOC[[#This Row],[usage]]&amp;IFERROR(VALUE(FOC[[#This Row],[Column1]]),FOC[[#This Row],[Column1]])</f>
        <v/>
      </c>
      <c r="D3020" t="inlineStr">
        <is>
          <t>1@BKS</t>
        </is>
      </c>
      <c r="E3020" t="n">
        <v>54</v>
      </c>
      <c r="F3020" t="n">
        <v>0</v>
      </c>
      <c r="G3020">
        <f>LEFT(FOC[[#This Row],[combo]],FIND("@",FOC[[#This Row],[combo]])-1)</f>
        <v/>
      </c>
    </row>
    <row r="3021">
      <c r="A3021" t="inlineStr">
        <is>
          <t>PKGK24VB0005153A</t>
        </is>
      </c>
      <c r="B3021" t="inlineStr">
        <is>
          <t>R</t>
        </is>
      </c>
      <c r="C3021">
        <f>FOC[[#This Row],[ppo_no]]&amp;FOC[[#This Row],[usage]]&amp;IFERROR(VALUE(FOC[[#This Row],[Column1]]),FOC[[#This Row],[Column1]])</f>
        <v/>
      </c>
      <c r="D3021" t="inlineStr">
        <is>
          <t>1@BKS</t>
        </is>
      </c>
      <c r="E3021" t="n">
        <v>30.5</v>
      </c>
      <c r="F3021" t="n">
        <v>0</v>
      </c>
      <c r="G3021">
        <f>LEFT(FOC[[#This Row],[combo]],FIND("@",FOC[[#This Row],[combo]])-1)</f>
        <v/>
      </c>
    </row>
    <row r="3022">
      <c r="A3022" t="inlineStr">
        <is>
          <t>PKGK24VB0005153A</t>
        </is>
      </c>
      <c r="B3022" t="inlineStr">
        <is>
          <t>R</t>
        </is>
      </c>
      <c r="C3022">
        <f>FOC[[#This Row],[ppo_no]]&amp;FOC[[#This Row],[usage]]&amp;IFERROR(VALUE(FOC[[#This Row],[Column1]]),FOC[[#This Row],[Column1]])</f>
        <v/>
      </c>
      <c r="D3022" t="inlineStr">
        <is>
          <t>3@PCL</t>
        </is>
      </c>
      <c r="E3022" t="n">
        <v>31</v>
      </c>
      <c r="F3022" t="n">
        <v>5</v>
      </c>
      <c r="G3022">
        <f>LEFT(FOC[[#This Row],[combo]],FIND("@",FOC[[#This Row],[combo]])-1)</f>
        <v/>
      </c>
    </row>
    <row r="3023">
      <c r="A3023" t="inlineStr">
        <is>
          <t>PKGK24VB0005151A</t>
        </is>
      </c>
      <c r="B3023" t="inlineStr">
        <is>
          <t>R</t>
        </is>
      </c>
      <c r="C3023">
        <f>FOC[[#This Row],[ppo_no]]&amp;FOC[[#This Row],[usage]]&amp;IFERROR(VALUE(FOC[[#This Row],[Column1]]),FOC[[#This Row],[Column1]])</f>
        <v/>
      </c>
      <c r="D3023" t="inlineStr">
        <is>
          <t>1@BKS</t>
        </is>
      </c>
      <c r="E3023" t="n">
        <v>23.5</v>
      </c>
      <c r="F3023" t="n">
        <v>0</v>
      </c>
      <c r="G3023">
        <f>LEFT(FOC[[#This Row],[combo]],FIND("@",FOC[[#This Row],[combo]])-1)</f>
        <v/>
      </c>
    </row>
    <row r="3024">
      <c r="A3024" t="inlineStr">
        <is>
          <t>PKGK25SB0001758A</t>
        </is>
      </c>
      <c r="B3024" t="inlineStr">
        <is>
          <t>R</t>
        </is>
      </c>
      <c r="C3024">
        <f>FOC[[#This Row],[ppo_no]]&amp;FOC[[#This Row],[usage]]&amp;IFERROR(VALUE(FOC[[#This Row],[Column1]]),FOC[[#This Row],[Column1]])</f>
        <v/>
      </c>
      <c r="D3024" t="inlineStr">
        <is>
          <t>1@BKS</t>
        </is>
      </c>
      <c r="E3024" t="n">
        <v>93.5</v>
      </c>
      <c r="F3024" t="n">
        <v>0</v>
      </c>
      <c r="G3024">
        <f>LEFT(FOC[[#This Row],[combo]],FIND("@",FOC[[#This Row],[combo]])-1)</f>
        <v/>
      </c>
    </row>
    <row r="3025">
      <c r="A3025" t="inlineStr">
        <is>
          <t>PKGK25SB0001758A</t>
        </is>
      </c>
      <c r="B3025" t="inlineStr">
        <is>
          <t>B</t>
        </is>
      </c>
      <c r="C3025">
        <f>FOC[[#This Row],[ppo_no]]&amp;FOC[[#This Row],[usage]]&amp;IFERROR(VALUE(FOC[[#This Row],[Column1]]),FOC[[#This Row],[Column1]])</f>
        <v/>
      </c>
      <c r="D3025" t="inlineStr">
        <is>
          <t>1@BKS</t>
        </is>
      </c>
      <c r="E3025" t="n">
        <v>392</v>
      </c>
      <c r="F3025" t="n">
        <v>0.1</v>
      </c>
      <c r="G3025">
        <f>LEFT(FOC[[#This Row],[combo]],FIND("@",FOC[[#This Row],[combo]])-1)</f>
        <v/>
      </c>
    </row>
    <row r="3026">
      <c r="A3026" t="inlineStr">
        <is>
          <t>PKGK25SB0001757A</t>
        </is>
      </c>
      <c r="B3026" t="inlineStr">
        <is>
          <t>R</t>
        </is>
      </c>
      <c r="C3026">
        <f>FOC[[#This Row],[ppo_no]]&amp;FOC[[#This Row],[usage]]&amp;IFERROR(VALUE(FOC[[#This Row],[Column1]]),FOC[[#This Row],[Column1]])</f>
        <v/>
      </c>
      <c r="D3026" t="inlineStr">
        <is>
          <t>1@BKS</t>
        </is>
      </c>
      <c r="E3026" t="n">
        <v>115</v>
      </c>
      <c r="F3026" t="n">
        <v>0</v>
      </c>
      <c r="G3026">
        <f>LEFT(FOC[[#This Row],[combo]],FIND("@",FOC[[#This Row],[combo]])-1)</f>
        <v/>
      </c>
    </row>
    <row r="3027">
      <c r="A3027" t="inlineStr">
        <is>
          <t>PKGK25SB0001758A</t>
        </is>
      </c>
      <c r="B3027" t="inlineStr">
        <is>
          <t>M1</t>
        </is>
      </c>
      <c r="C3027">
        <f>FOC[[#This Row],[ppo_no]]&amp;FOC[[#This Row],[usage]]&amp;IFERROR(VALUE(FOC[[#This Row],[Column1]]),FOC[[#This Row],[Column1]])</f>
        <v/>
      </c>
      <c r="D3027" t="inlineStr">
        <is>
          <t>2@BRD</t>
        </is>
      </c>
      <c r="E3027" t="n">
        <v>34.5</v>
      </c>
      <c r="F3027" t="n">
        <v>0</v>
      </c>
      <c r="G3027">
        <f>LEFT(FOC[[#This Row],[combo]],FIND("@",FOC[[#This Row],[combo]])-1)</f>
        <v/>
      </c>
    </row>
    <row r="3028">
      <c r="A3028" t="inlineStr">
        <is>
          <t>PKGK25SB0001757A</t>
        </is>
      </c>
      <c r="B3028" t="inlineStr">
        <is>
          <t>M1</t>
        </is>
      </c>
      <c r="C3028">
        <f>FOC[[#This Row],[ppo_no]]&amp;FOC[[#This Row],[usage]]&amp;IFERROR(VALUE(FOC[[#This Row],[Column1]]),FOC[[#This Row],[Column1]])</f>
        <v/>
      </c>
      <c r="D3028" t="inlineStr">
        <is>
          <t>2@BRD</t>
        </is>
      </c>
      <c r="E3028" t="n">
        <v>11</v>
      </c>
      <c r="F3028" t="n">
        <v>0</v>
      </c>
      <c r="G3028">
        <f>LEFT(FOC[[#This Row],[combo]],FIND("@",FOC[[#This Row],[combo]])-1)</f>
        <v/>
      </c>
    </row>
    <row r="3029">
      <c r="A3029" t="inlineStr">
        <is>
          <t>PKGK25VB0001043A</t>
        </is>
      </c>
      <c r="B3029" t="inlineStr">
        <is>
          <t>O</t>
        </is>
      </c>
      <c r="C3029">
        <f>FOC[[#This Row],[ppo_no]]&amp;FOC[[#This Row],[usage]]&amp;IFERROR(VALUE(FOC[[#This Row],[Column1]]),FOC[[#This Row],[Column1]])</f>
        <v/>
      </c>
      <c r="D3029" t="inlineStr">
        <is>
          <t>3@BKS-TL31</t>
        </is>
      </c>
      <c r="E3029" t="n">
        <v>1274</v>
      </c>
      <c r="F3029" t="n">
        <v>0</v>
      </c>
      <c r="G3029">
        <f>LEFT(FOC[[#This Row],[combo]],FIND("@",FOC[[#This Row],[combo]])-1)</f>
        <v/>
      </c>
    </row>
    <row r="3030">
      <c r="A3030" t="inlineStr">
        <is>
          <t>PKGK25VB0001043A</t>
        </is>
      </c>
      <c r="B3030" t="inlineStr">
        <is>
          <t>O</t>
        </is>
      </c>
      <c r="C3030">
        <f>FOC[[#This Row],[ppo_no]]&amp;FOC[[#This Row],[usage]]&amp;IFERROR(VALUE(FOC[[#This Row],[Column1]]),FOC[[#This Row],[Column1]])</f>
        <v/>
      </c>
      <c r="D3030" t="inlineStr">
        <is>
          <t>4@BES-TL31</t>
        </is>
      </c>
      <c r="E3030" t="n">
        <v>753</v>
      </c>
      <c r="F3030" t="n">
        <v>0</v>
      </c>
      <c r="G3030">
        <f>LEFT(FOC[[#This Row],[combo]],FIND("@",FOC[[#This Row],[combo]])-1)</f>
        <v/>
      </c>
    </row>
    <row r="3031">
      <c r="A3031" t="inlineStr">
        <is>
          <t>PKGK25SB0001757A</t>
        </is>
      </c>
      <c r="B3031" t="inlineStr">
        <is>
          <t>B</t>
        </is>
      </c>
      <c r="C3031">
        <f>FOC[[#This Row],[ppo_no]]&amp;FOC[[#This Row],[usage]]&amp;IFERROR(VALUE(FOC[[#This Row],[Column1]]),FOC[[#This Row],[Column1]])</f>
        <v/>
      </c>
      <c r="D3031" t="inlineStr">
        <is>
          <t>3@IVD</t>
        </is>
      </c>
      <c r="E3031" t="n">
        <v>401</v>
      </c>
      <c r="F3031" t="n">
        <v>0.4</v>
      </c>
      <c r="G3031">
        <f>LEFT(FOC[[#This Row],[combo]],FIND("@",FOC[[#This Row],[combo]])-1)</f>
        <v/>
      </c>
    </row>
    <row r="3032">
      <c r="A3032" t="inlineStr">
        <is>
          <t>PKGK25SB0001757A</t>
        </is>
      </c>
      <c r="B3032" t="inlineStr">
        <is>
          <t>B</t>
        </is>
      </c>
      <c r="C3032">
        <f>FOC[[#This Row],[ppo_no]]&amp;FOC[[#This Row],[usage]]&amp;IFERROR(VALUE(FOC[[#This Row],[Column1]]),FOC[[#This Row],[Column1]])</f>
        <v/>
      </c>
      <c r="D3032" t="inlineStr">
        <is>
          <t>1@BKS</t>
        </is>
      </c>
      <c r="E3032" t="n">
        <v>454</v>
      </c>
      <c r="F3032" t="n">
        <v>0.3</v>
      </c>
      <c r="G3032">
        <f>LEFT(FOC[[#This Row],[combo]],FIND("@",FOC[[#This Row],[combo]])-1)</f>
        <v/>
      </c>
    </row>
    <row r="3033">
      <c r="A3033" t="inlineStr">
        <is>
          <t>PKGK25SB0001757A</t>
        </is>
      </c>
      <c r="B3033" t="inlineStr">
        <is>
          <t>R</t>
        </is>
      </c>
      <c r="C3033">
        <f>FOC[[#This Row],[ppo_no]]&amp;FOC[[#This Row],[usage]]&amp;IFERROR(VALUE(FOC[[#This Row],[Column1]]),FOC[[#This Row],[Column1]])</f>
        <v/>
      </c>
      <c r="D3033" t="inlineStr">
        <is>
          <t>3@IVD</t>
        </is>
      </c>
      <c r="E3033" t="n">
        <v>102</v>
      </c>
      <c r="F3033" t="n">
        <v>0</v>
      </c>
      <c r="G3033">
        <f>LEFT(FOC[[#This Row],[combo]],FIND("@",FOC[[#This Row],[combo]])-1)</f>
        <v/>
      </c>
    </row>
    <row r="3034">
      <c r="A3034" t="inlineStr">
        <is>
          <t>PKGK25SB0001758A</t>
        </is>
      </c>
      <c r="B3034" t="inlineStr">
        <is>
          <t>B</t>
        </is>
      </c>
      <c r="C3034">
        <f>FOC[[#This Row],[ppo_no]]&amp;FOC[[#This Row],[usage]]&amp;IFERROR(VALUE(FOC[[#This Row],[Column1]]),FOC[[#This Row],[Column1]])</f>
        <v/>
      </c>
      <c r="D3034" t="inlineStr">
        <is>
          <t>2@BRD</t>
        </is>
      </c>
      <c r="E3034" t="n">
        <v>278.7</v>
      </c>
      <c r="F3034" t="n">
        <v>0</v>
      </c>
      <c r="G3034">
        <f>LEFT(FOC[[#This Row],[combo]],FIND("@",FOC[[#This Row],[combo]])-1)</f>
        <v/>
      </c>
    </row>
    <row r="3035">
      <c r="A3035" t="inlineStr">
        <is>
          <t>PKGK25SB0001757A</t>
        </is>
      </c>
      <c r="B3035" t="inlineStr">
        <is>
          <t>M1</t>
        </is>
      </c>
      <c r="C3035">
        <f>FOC[[#This Row],[ppo_no]]&amp;FOC[[#This Row],[usage]]&amp;IFERROR(VALUE(FOC[[#This Row],[Column1]]),FOC[[#This Row],[Column1]])</f>
        <v/>
      </c>
      <c r="D3035" t="inlineStr">
        <is>
          <t>1@BKS</t>
        </is>
      </c>
      <c r="E3035" t="n">
        <v>12</v>
      </c>
      <c r="F3035" t="n">
        <v>0</v>
      </c>
      <c r="G3035">
        <f>LEFT(FOC[[#This Row],[combo]],FIND("@",FOC[[#This Row],[combo]])-1)</f>
        <v/>
      </c>
    </row>
    <row r="3036">
      <c r="A3036" t="inlineStr">
        <is>
          <t>PKGK25SB0001757A</t>
        </is>
      </c>
      <c r="B3036" t="inlineStr">
        <is>
          <t>M1</t>
        </is>
      </c>
      <c r="C3036">
        <f>FOC[[#This Row],[ppo_no]]&amp;FOC[[#This Row],[usage]]&amp;IFERROR(VALUE(FOC[[#This Row],[Column1]]),FOC[[#This Row],[Column1]])</f>
        <v/>
      </c>
      <c r="D3036" t="inlineStr">
        <is>
          <t>3@IVD</t>
        </is>
      </c>
      <c r="E3036" t="n">
        <v>26.5</v>
      </c>
      <c r="F3036" t="n">
        <v>0</v>
      </c>
      <c r="G3036">
        <f>LEFT(FOC[[#This Row],[combo]],FIND("@",FOC[[#This Row],[combo]])-1)</f>
        <v/>
      </c>
    </row>
    <row r="3037">
      <c r="A3037" t="inlineStr">
        <is>
          <t>PKGK25SB0001757A</t>
        </is>
      </c>
      <c r="B3037" t="inlineStr">
        <is>
          <t>B</t>
        </is>
      </c>
      <c r="C3037">
        <f>FOC[[#This Row],[ppo_no]]&amp;FOC[[#This Row],[usage]]&amp;IFERROR(VALUE(FOC[[#This Row],[Column1]]),FOC[[#This Row],[Column1]])</f>
        <v/>
      </c>
      <c r="D3037" t="inlineStr">
        <is>
          <t>2@BRD</t>
        </is>
      </c>
      <c r="E3037" t="n">
        <v>281.5</v>
      </c>
      <c r="F3037" t="n">
        <v>0</v>
      </c>
      <c r="G3037">
        <f>LEFT(FOC[[#This Row],[combo]],FIND("@",FOC[[#This Row],[combo]])-1)</f>
        <v/>
      </c>
    </row>
    <row r="3038">
      <c r="A3038" t="inlineStr">
        <is>
          <t>PKGK25SB0001758A</t>
        </is>
      </c>
      <c r="B3038" t="inlineStr">
        <is>
          <t>M1</t>
        </is>
      </c>
      <c r="C3038">
        <f>FOC[[#This Row],[ppo_no]]&amp;FOC[[#This Row],[usage]]&amp;IFERROR(VALUE(FOC[[#This Row],[Column1]]),FOC[[#This Row],[Column1]])</f>
        <v/>
      </c>
      <c r="D3038" t="inlineStr">
        <is>
          <t>1@BKS</t>
        </is>
      </c>
      <c r="E3038" t="n">
        <v>39</v>
      </c>
      <c r="F3038" t="n">
        <v>0</v>
      </c>
      <c r="G3038">
        <f>LEFT(FOC[[#This Row],[combo]],FIND("@",FOC[[#This Row],[combo]])-1)</f>
        <v/>
      </c>
    </row>
    <row r="3039">
      <c r="A3039" t="inlineStr">
        <is>
          <t>PKGK24VB0005153A</t>
        </is>
      </c>
      <c r="B3039" t="inlineStr">
        <is>
          <t>R</t>
        </is>
      </c>
      <c r="C3039">
        <f>FOC[[#This Row],[ppo_no]]&amp;FOC[[#This Row],[usage]]&amp;IFERROR(VALUE(FOC[[#This Row],[Column1]]),FOC[[#This Row],[Column1]])</f>
        <v/>
      </c>
      <c r="D3039" t="inlineStr">
        <is>
          <t>2@GRD</t>
        </is>
      </c>
      <c r="E3039" t="n">
        <v>40.5</v>
      </c>
      <c r="F3039" t="n">
        <v>0</v>
      </c>
      <c r="G3039">
        <f>LEFT(FOC[[#This Row],[combo]],FIND("@",FOC[[#This Row],[combo]])-1)</f>
        <v/>
      </c>
    </row>
    <row r="3040">
      <c r="A3040" t="inlineStr">
        <is>
          <t>PKGK24SB0006120A</t>
        </is>
      </c>
      <c r="B3040" t="inlineStr">
        <is>
          <t>O</t>
        </is>
      </c>
      <c r="C3040">
        <f>FOC[[#This Row],[ppo_no]]&amp;FOC[[#This Row],[usage]]&amp;IFERROR(VALUE(FOC[[#This Row],[Column1]]),FOC[[#This Row],[Column1]])</f>
        <v/>
      </c>
      <c r="D3040" t="inlineStr">
        <is>
          <t>1@WHS</t>
        </is>
      </c>
      <c r="E3040" t="n">
        <v>255</v>
      </c>
      <c r="F3040" t="n">
        <v>0</v>
      </c>
      <c r="G3040">
        <f>LEFT(FOC[[#This Row],[combo]],FIND("@",FOC[[#This Row],[combo]])-1)</f>
        <v/>
      </c>
    </row>
    <row r="3041">
      <c r="A3041" t="inlineStr">
        <is>
          <t>PKGK24SB0006120A</t>
        </is>
      </c>
      <c r="B3041" t="inlineStr">
        <is>
          <t>O</t>
        </is>
      </c>
      <c r="C3041">
        <f>FOC[[#This Row],[ppo_no]]&amp;FOC[[#This Row],[usage]]&amp;IFERROR(VALUE(FOC[[#This Row],[Column1]]),FOC[[#This Row],[Column1]])</f>
        <v/>
      </c>
      <c r="D3041" t="inlineStr">
        <is>
          <t>2@#7 BKS</t>
        </is>
      </c>
      <c r="E3041" t="n">
        <v>227</v>
      </c>
      <c r="F3041" t="n">
        <v>0</v>
      </c>
      <c r="G3041">
        <f>LEFT(FOC[[#This Row],[combo]],FIND("@",FOC[[#This Row],[combo]])-1)</f>
        <v/>
      </c>
    </row>
    <row r="3042">
      <c r="A3042" t="inlineStr">
        <is>
          <t>PKGK24SB0001949A</t>
        </is>
      </c>
      <c r="B3042" t="inlineStr">
        <is>
          <t>B</t>
        </is>
      </c>
      <c r="C3042">
        <f>FOC[[#This Row],[ppo_no]]&amp;FOC[[#This Row],[usage]]&amp;IFERROR(VALUE(FOC[[#This Row],[Column1]]),FOC[[#This Row],[Column1]])</f>
        <v/>
      </c>
      <c r="D3042" t="inlineStr">
        <is>
          <t>3.@BRD</t>
        </is>
      </c>
      <c r="E3042" t="n">
        <v>463.6</v>
      </c>
      <c r="F3042" t="n">
        <v>0</v>
      </c>
      <c r="G3042">
        <f>LEFT(FOC[[#This Row],[combo]],FIND("@",FOC[[#This Row],[combo]])-1)</f>
        <v/>
      </c>
    </row>
    <row r="3043">
      <c r="A3043" t="inlineStr">
        <is>
          <t>PKGK24SB0001949A</t>
        </is>
      </c>
      <c r="B3043" t="inlineStr">
        <is>
          <t>M1</t>
        </is>
      </c>
      <c r="C3043">
        <f>FOC[[#This Row],[ppo_no]]&amp;FOC[[#This Row],[usage]]&amp;IFERROR(VALUE(FOC[[#This Row],[Column1]]),FOC[[#This Row],[Column1]])</f>
        <v/>
      </c>
      <c r="D3043" t="inlineStr">
        <is>
          <t>3.@BRD</t>
        </is>
      </c>
      <c r="E3043" t="n">
        <v>25.5</v>
      </c>
      <c r="F3043" t="n">
        <v>0</v>
      </c>
      <c r="G3043">
        <f>LEFT(FOC[[#This Row],[combo]],FIND("@",FOC[[#This Row],[combo]])-1)</f>
        <v/>
      </c>
    </row>
    <row r="3044">
      <c r="A3044" t="inlineStr">
        <is>
          <t>PKGK24SB0006120A</t>
        </is>
      </c>
      <c r="B3044" t="inlineStr">
        <is>
          <t>F</t>
        </is>
      </c>
      <c r="C3044">
        <f>FOC[[#This Row],[ppo_no]]&amp;FOC[[#This Row],[usage]]&amp;IFERROR(VALUE(FOC[[#This Row],[Column1]]),FOC[[#This Row],[Column1]])</f>
        <v/>
      </c>
      <c r="D3044" t="inlineStr">
        <is>
          <t>1@WHS</t>
        </is>
      </c>
      <c r="E3044" t="n">
        <v>260</v>
      </c>
      <c r="F3044" t="n">
        <v>0</v>
      </c>
      <c r="G3044">
        <f>LEFT(FOC[[#This Row],[combo]],FIND("@",FOC[[#This Row],[combo]])-1)</f>
        <v/>
      </c>
    </row>
    <row r="3045">
      <c r="A3045" t="inlineStr">
        <is>
          <t>PKGK24VB0005154A</t>
        </is>
      </c>
      <c r="B3045" t="inlineStr">
        <is>
          <t>O</t>
        </is>
      </c>
      <c r="C3045">
        <f>FOC[[#This Row],[ppo_no]]&amp;FOC[[#This Row],[usage]]&amp;IFERROR(VALUE(FOC[[#This Row],[Column1]]),FOC[[#This Row],[Column1]])</f>
        <v/>
      </c>
      <c r="D3045" t="inlineStr">
        <is>
          <t>3@DGS</t>
        </is>
      </c>
      <c r="E3045" t="n">
        <v>2278</v>
      </c>
      <c r="F3045" t="n">
        <v>0</v>
      </c>
      <c r="G3045">
        <f>LEFT(FOC[[#This Row],[combo]],FIND("@",FOC[[#This Row],[combo]])-1)</f>
        <v/>
      </c>
    </row>
    <row r="3046">
      <c r="A3046" t="inlineStr">
        <is>
          <t>PKGK24SB0001949A</t>
        </is>
      </c>
      <c r="B3046" t="inlineStr">
        <is>
          <t>R</t>
        </is>
      </c>
      <c r="C3046">
        <f>FOC[[#This Row],[ppo_no]]&amp;FOC[[#This Row],[usage]]&amp;IFERROR(VALUE(FOC[[#This Row],[Column1]]),FOC[[#This Row],[Column1]])</f>
        <v/>
      </c>
      <c r="D3046" t="inlineStr">
        <is>
          <t>3.@BRD</t>
        </is>
      </c>
      <c r="E3046" t="n">
        <v>112.5</v>
      </c>
      <c r="F3046" t="n">
        <v>0</v>
      </c>
      <c r="G3046">
        <f>LEFT(FOC[[#This Row],[combo]],FIND("@",FOC[[#This Row],[combo]])-1)</f>
        <v/>
      </c>
    </row>
    <row r="3047">
      <c r="A3047" t="inlineStr">
        <is>
          <t>PKGK24SB0001944B</t>
        </is>
      </c>
      <c r="B3047" t="inlineStr">
        <is>
          <t>O</t>
        </is>
      </c>
      <c r="C3047">
        <f>FOC[[#This Row],[ppo_no]]&amp;FOC[[#This Row],[usage]]&amp;IFERROR(VALUE(FOC[[#This Row],[Column1]]),FOC[[#This Row],[Column1]])</f>
        <v/>
      </c>
      <c r="D3047" t="inlineStr">
        <is>
          <t>1.@WHS/GNS</t>
        </is>
      </c>
      <c r="E3047" t="n">
        <v>229</v>
      </c>
      <c r="F3047" t="n">
        <v>0</v>
      </c>
      <c r="G3047">
        <f>LEFT(FOC[[#This Row],[combo]],FIND("@",FOC[[#This Row],[combo]])-1)</f>
        <v/>
      </c>
    </row>
    <row r="3048">
      <c r="A3048" t="inlineStr">
        <is>
          <t>PKGK24VB0005156A</t>
        </is>
      </c>
      <c r="B3048" t="inlineStr">
        <is>
          <t>O</t>
        </is>
      </c>
      <c r="C3048">
        <f>FOC[[#This Row],[ppo_no]]&amp;FOC[[#This Row],[usage]]&amp;IFERROR(VALUE(FOC[[#This Row],[Column1]]),FOC[[#This Row],[Column1]])</f>
        <v/>
      </c>
      <c r="D3048" t="inlineStr">
        <is>
          <t>2@BLS</t>
        </is>
      </c>
      <c r="E3048" t="n">
        <v>1283</v>
      </c>
      <c r="F3048" t="n">
        <v>0</v>
      </c>
      <c r="G3048">
        <f>LEFT(FOC[[#This Row],[combo]],FIND("@",FOC[[#This Row],[combo]])-1)</f>
        <v/>
      </c>
    </row>
    <row r="3049">
      <c r="A3049" t="inlineStr">
        <is>
          <t>PKGK24SB0006120A</t>
        </is>
      </c>
      <c r="B3049" t="inlineStr">
        <is>
          <t>F</t>
        </is>
      </c>
      <c r="C3049">
        <f>FOC[[#This Row],[ppo_no]]&amp;FOC[[#This Row],[usage]]&amp;IFERROR(VALUE(FOC[[#This Row],[Column1]]),FOC[[#This Row],[Column1]])</f>
        <v/>
      </c>
      <c r="D3049" t="inlineStr">
        <is>
          <t>2@#7 BKS</t>
        </is>
      </c>
      <c r="E3049" t="n">
        <v>237</v>
      </c>
      <c r="F3049" t="n">
        <v>0</v>
      </c>
      <c r="G3049">
        <f>LEFT(FOC[[#This Row],[combo]],FIND("@",FOC[[#This Row],[combo]])-1)</f>
        <v/>
      </c>
    </row>
    <row r="3050">
      <c r="A3050" t="inlineStr">
        <is>
          <t>PKGK24SB0001949A</t>
        </is>
      </c>
      <c r="B3050" t="inlineStr">
        <is>
          <t>R</t>
        </is>
      </c>
      <c r="C3050">
        <f>FOC[[#This Row],[ppo_no]]&amp;FOC[[#This Row],[usage]]&amp;IFERROR(VALUE(FOC[[#This Row],[Column1]]),FOC[[#This Row],[Column1]])</f>
        <v/>
      </c>
      <c r="D3050" t="inlineStr">
        <is>
          <t>2.@BLD</t>
        </is>
      </c>
      <c r="E3050" t="n">
        <v>106.5</v>
      </c>
      <c r="F3050" t="n">
        <v>4.5</v>
      </c>
      <c r="G3050">
        <f>LEFT(FOC[[#This Row],[combo]],FIND("@",FOC[[#This Row],[combo]])-1)</f>
        <v/>
      </c>
    </row>
    <row r="3051">
      <c r="A3051" t="inlineStr">
        <is>
          <t>PKGK24SB0001949A</t>
        </is>
      </c>
      <c r="B3051" t="inlineStr">
        <is>
          <t>M1</t>
        </is>
      </c>
      <c r="C3051">
        <f>FOC[[#This Row],[ppo_no]]&amp;FOC[[#This Row],[usage]]&amp;IFERROR(VALUE(FOC[[#This Row],[Column1]]),FOC[[#This Row],[Column1]])</f>
        <v/>
      </c>
      <c r="D3051" t="inlineStr">
        <is>
          <t>2.@BLD</t>
        </is>
      </c>
      <c r="E3051" t="n">
        <v>28</v>
      </c>
      <c r="F3051" t="n">
        <v>0</v>
      </c>
      <c r="G3051">
        <f>LEFT(FOC[[#This Row],[combo]],FIND("@",FOC[[#This Row],[combo]])-1)</f>
        <v/>
      </c>
    </row>
    <row r="3052">
      <c r="A3052" t="inlineStr">
        <is>
          <t>PKGK24SB0001949A</t>
        </is>
      </c>
      <c r="B3052" t="inlineStr">
        <is>
          <t>D</t>
        </is>
      </c>
      <c r="C3052">
        <f>FOC[[#This Row],[ppo_no]]&amp;FOC[[#This Row],[usage]]&amp;IFERROR(VALUE(FOC[[#This Row],[Column1]]),FOC[[#This Row],[Column1]])</f>
        <v/>
      </c>
      <c r="D3052" t="inlineStr">
        <is>
          <t>4.@MGS/</t>
        </is>
      </c>
      <c r="E3052" t="n">
        <v>220</v>
      </c>
      <c r="F3052" t="n">
        <v>0</v>
      </c>
      <c r="G3052">
        <f>LEFT(FOC[[#This Row],[combo]],FIND("@",FOC[[#This Row],[combo]])-1)</f>
        <v/>
      </c>
    </row>
    <row r="3053">
      <c r="A3053" t="inlineStr">
        <is>
          <t>PKGK24SB0001944B</t>
        </is>
      </c>
      <c r="B3053" t="inlineStr">
        <is>
          <t>O</t>
        </is>
      </c>
      <c r="C3053">
        <f>FOC[[#This Row],[ppo_no]]&amp;FOC[[#This Row],[usage]]&amp;IFERROR(VALUE(FOC[[#This Row],[Column1]]),FOC[[#This Row],[Column1]])</f>
        <v/>
      </c>
      <c r="D3053" t="inlineStr">
        <is>
          <t>2.@WHS/BLD</t>
        </is>
      </c>
      <c r="E3053" t="n">
        <v>284</v>
      </c>
      <c r="F3053" t="n">
        <v>0</v>
      </c>
      <c r="G3053">
        <f>LEFT(FOC[[#This Row],[combo]],FIND("@",FOC[[#This Row],[combo]])-1)</f>
        <v/>
      </c>
    </row>
    <row r="3054">
      <c r="A3054" t="inlineStr">
        <is>
          <t>PKGK24VB0005156A</t>
        </is>
      </c>
      <c r="B3054" t="inlineStr">
        <is>
          <t>O</t>
        </is>
      </c>
      <c r="C3054">
        <f>FOC[[#This Row],[ppo_no]]&amp;FOC[[#This Row],[usage]]&amp;IFERROR(VALUE(FOC[[#This Row],[Column1]]),FOC[[#This Row],[Column1]])</f>
        <v/>
      </c>
      <c r="D3054" t="inlineStr">
        <is>
          <t>4@WHS</t>
        </is>
      </c>
      <c r="E3054" t="n">
        <v>1300</v>
      </c>
      <c r="F3054" t="n">
        <v>0</v>
      </c>
      <c r="G3054">
        <f>LEFT(FOC[[#This Row],[combo]],FIND("@",FOC[[#This Row],[combo]])-1)</f>
        <v/>
      </c>
    </row>
    <row r="3055">
      <c r="A3055" t="inlineStr">
        <is>
          <t>PKGK24VB0005157A</t>
        </is>
      </c>
      <c r="B3055" t="inlineStr">
        <is>
          <t>F</t>
        </is>
      </c>
      <c r="C3055">
        <f>FOC[[#This Row],[ppo_no]]&amp;FOC[[#This Row],[usage]]&amp;IFERROR(VALUE(FOC[[#This Row],[Column1]]),FOC[[#This Row],[Column1]])</f>
        <v/>
      </c>
      <c r="D3055" t="inlineStr">
        <is>
          <t>3@WHS</t>
        </is>
      </c>
      <c r="E3055" t="n">
        <v>758</v>
      </c>
      <c r="F3055" t="n">
        <v>0</v>
      </c>
      <c r="G3055">
        <f>LEFT(FOC[[#This Row],[combo]],FIND("@",FOC[[#This Row],[combo]])-1)</f>
        <v/>
      </c>
    </row>
    <row r="3056">
      <c r="A3056" t="inlineStr">
        <is>
          <t>PKGK24SB0001103A</t>
        </is>
      </c>
      <c r="B3056" t="inlineStr">
        <is>
          <t>O</t>
        </is>
      </c>
      <c r="C3056">
        <f>FOC[[#This Row],[ppo_no]]&amp;FOC[[#This Row],[usage]]&amp;IFERROR(VALUE(FOC[[#This Row],[Column1]]),FOC[[#This Row],[Column1]])</f>
        <v/>
      </c>
      <c r="D3056" t="inlineStr">
        <is>
          <t>1@BKS</t>
        </is>
      </c>
      <c r="E3056" t="n">
        <v>2565</v>
      </c>
      <c r="F3056" t="n">
        <v>1308</v>
      </c>
      <c r="G3056">
        <f>LEFT(FOC[[#This Row],[combo]],FIND("@",FOC[[#This Row],[combo]])-1)</f>
        <v/>
      </c>
    </row>
    <row r="3057">
      <c r="A3057" t="inlineStr">
        <is>
          <t>PKGK24VB0005156A</t>
        </is>
      </c>
      <c r="B3057" t="inlineStr">
        <is>
          <t>F</t>
        </is>
      </c>
      <c r="C3057">
        <f>FOC[[#This Row],[ppo_no]]&amp;FOC[[#This Row],[usage]]&amp;IFERROR(VALUE(FOC[[#This Row],[Column1]]),FOC[[#This Row],[Column1]])</f>
        <v/>
      </c>
      <c r="D3057" t="inlineStr">
        <is>
          <t>2@BLS</t>
        </is>
      </c>
      <c r="E3057" t="n">
        <v>1314</v>
      </c>
      <c r="F3057" t="n">
        <v>0</v>
      </c>
      <c r="G3057">
        <f>LEFT(FOC[[#This Row],[combo]],FIND("@",FOC[[#This Row],[combo]])-1)</f>
        <v/>
      </c>
    </row>
    <row r="3058">
      <c r="A3058" t="inlineStr">
        <is>
          <t>PKGK24SB0001949A</t>
        </is>
      </c>
      <c r="B3058" t="inlineStr">
        <is>
          <t>M2</t>
        </is>
      </c>
      <c r="C3058">
        <f>FOC[[#This Row],[ppo_no]]&amp;FOC[[#This Row],[usage]]&amp;IFERROR(VALUE(FOC[[#This Row],[Column1]]),FOC[[#This Row],[Column1]])</f>
        <v/>
      </c>
      <c r="D3058" t="inlineStr">
        <is>
          <t>4.@MGS/</t>
        </is>
      </c>
      <c r="E3058" t="n">
        <v>33.5</v>
      </c>
      <c r="F3058" t="n">
        <v>1</v>
      </c>
      <c r="G3058">
        <f>LEFT(FOC[[#This Row],[combo]],FIND("@",FOC[[#This Row],[combo]])-1)</f>
        <v/>
      </c>
    </row>
    <row r="3059">
      <c r="A3059" t="inlineStr">
        <is>
          <t>PKGK24SB0001104A</t>
        </is>
      </c>
      <c r="B3059" t="inlineStr">
        <is>
          <t>O</t>
        </is>
      </c>
      <c r="C3059">
        <f>FOC[[#This Row],[ppo_no]]&amp;FOC[[#This Row],[usage]]&amp;IFERROR(VALUE(FOC[[#This Row],[Column1]]),FOC[[#This Row],[Column1]])</f>
        <v/>
      </c>
      <c r="D3059" t="inlineStr">
        <is>
          <t>2@BKS</t>
        </is>
      </c>
      <c r="E3059" t="n">
        <v>969</v>
      </c>
      <c r="F3059" t="n">
        <v>0</v>
      </c>
      <c r="G3059">
        <f>LEFT(FOC[[#This Row],[combo]],FIND("@",FOC[[#This Row],[combo]])-1)</f>
        <v/>
      </c>
    </row>
    <row r="3060">
      <c r="A3060" t="inlineStr">
        <is>
          <t>PKGK25SB0008135A</t>
        </is>
      </c>
      <c r="B3060" t="inlineStr">
        <is>
          <t>R</t>
        </is>
      </c>
      <c r="C3060">
        <f>FOC[[#This Row],[ppo_no]]&amp;FOC[[#This Row],[usage]]&amp;IFERROR(VALUE(FOC[[#This Row],[Column1]]),FOC[[#This Row],[Column1]])</f>
        <v/>
      </c>
      <c r="D3060" t="inlineStr">
        <is>
          <t>3@NYS(Navy) updated</t>
        </is>
      </c>
      <c r="E3060" t="n">
        <v>30</v>
      </c>
      <c r="F3060" t="n">
        <v>0</v>
      </c>
      <c r="G3060">
        <f>LEFT(FOC[[#This Row],[combo]],FIND("@",FOC[[#This Row],[combo]])-1)</f>
        <v/>
      </c>
    </row>
    <row r="3061">
      <c r="A3061" t="inlineStr">
        <is>
          <t>PKGK25SB0008194A</t>
        </is>
      </c>
      <c r="B3061" t="inlineStr">
        <is>
          <t>R</t>
        </is>
      </c>
      <c r="C3061">
        <f>FOC[[#This Row],[ppo_no]]&amp;FOC[[#This Row],[usage]]&amp;IFERROR(VALUE(FOC[[#This Row],[Column1]]),FOC[[#This Row],[Column1]])</f>
        <v/>
      </c>
      <c r="D3061" t="inlineStr">
        <is>
          <t>2@WIS</t>
        </is>
      </c>
      <c r="E3061" t="n">
        <v>29</v>
      </c>
      <c r="F3061" t="n">
        <v>2</v>
      </c>
      <c r="G3061">
        <f>LEFT(FOC[[#This Row],[combo]],FIND("@",FOC[[#This Row],[combo]])-1)</f>
        <v/>
      </c>
    </row>
    <row r="3062">
      <c r="A3062" t="inlineStr">
        <is>
          <t>PKGK25SB0007873A</t>
        </is>
      </c>
      <c r="B3062" t="inlineStr">
        <is>
          <t>B</t>
        </is>
      </c>
      <c r="C3062">
        <f>FOC[[#This Row],[ppo_no]]&amp;FOC[[#This Row],[usage]]&amp;IFERROR(VALUE(FOC[[#This Row],[Column1]]),FOC[[#This Row],[Column1]])</f>
        <v/>
      </c>
      <c r="D3062" t="inlineStr">
        <is>
          <t>3@WHS</t>
        </is>
      </c>
      <c r="E3062" t="n">
        <v>169</v>
      </c>
      <c r="F3062" t="n">
        <v>2</v>
      </c>
      <c r="G3062">
        <f>LEFT(FOC[[#This Row],[combo]],FIND("@",FOC[[#This Row],[combo]])-1)</f>
        <v/>
      </c>
    </row>
    <row r="3063">
      <c r="A3063" t="inlineStr">
        <is>
          <t>PKGK25SB0008194A</t>
        </is>
      </c>
      <c r="B3063" t="inlineStr">
        <is>
          <t>R</t>
        </is>
      </c>
      <c r="C3063">
        <f>FOC[[#This Row],[ppo_no]]&amp;FOC[[#This Row],[usage]]&amp;IFERROR(VALUE(FOC[[#This Row],[Column1]]),FOC[[#This Row],[Column1]])</f>
        <v/>
      </c>
      <c r="D3063" t="inlineStr">
        <is>
          <t>1@NYD</t>
        </is>
      </c>
      <c r="E3063" t="n">
        <v>30.5</v>
      </c>
      <c r="F3063" t="n">
        <v>0</v>
      </c>
      <c r="G3063">
        <f>LEFT(FOC[[#This Row],[combo]],FIND("@",FOC[[#This Row],[combo]])-1)</f>
        <v/>
      </c>
    </row>
    <row r="3064">
      <c r="A3064" t="inlineStr">
        <is>
          <t>PKGK25SB0007885A</t>
        </is>
      </c>
      <c r="B3064" t="inlineStr">
        <is>
          <t>B</t>
        </is>
      </c>
      <c r="C3064">
        <f>FOC[[#This Row],[ppo_no]]&amp;FOC[[#This Row],[usage]]&amp;IFERROR(VALUE(FOC[[#This Row],[Column1]]),FOC[[#This Row],[Column1]])</f>
        <v/>
      </c>
      <c r="D3064" t="inlineStr">
        <is>
          <t>2.@WHS</t>
        </is>
      </c>
      <c r="E3064" t="n">
        <v>72</v>
      </c>
      <c r="F3064" t="n">
        <v>0</v>
      </c>
      <c r="G3064">
        <f>LEFT(FOC[[#This Row],[combo]],FIND("@",FOC[[#This Row],[combo]])-1)</f>
        <v/>
      </c>
    </row>
    <row r="3065">
      <c r="A3065" t="inlineStr">
        <is>
          <t>PKGK25SB0007556A</t>
        </is>
      </c>
      <c r="B3065" t="inlineStr">
        <is>
          <t>B</t>
        </is>
      </c>
      <c r="C3065">
        <f>FOC[[#This Row],[ppo_no]]&amp;FOC[[#This Row],[usage]]&amp;IFERROR(VALUE(FOC[[#This Row],[Column1]]),FOC[[#This Row],[Column1]])</f>
        <v/>
      </c>
      <c r="D3065" t="inlineStr">
        <is>
          <t>2@SS26 DV CRD</t>
        </is>
      </c>
      <c r="E3065" t="n">
        <v>91.40000000000001</v>
      </c>
      <c r="F3065" t="n">
        <v>0</v>
      </c>
      <c r="G3065">
        <f>LEFT(FOC[[#This Row],[combo]],FIND("@",FOC[[#This Row],[combo]])-1)</f>
        <v/>
      </c>
    </row>
    <row r="3066">
      <c r="A3066" t="inlineStr">
        <is>
          <t>PKGK25SB0007554A</t>
        </is>
      </c>
      <c r="B3066" t="inlineStr">
        <is>
          <t>B</t>
        </is>
      </c>
      <c r="C3066">
        <f>FOC[[#This Row],[ppo_no]]&amp;FOC[[#This Row],[usage]]&amp;IFERROR(VALUE(FOC[[#This Row],[Column1]]),FOC[[#This Row],[Column1]])</f>
        <v/>
      </c>
      <c r="D3066" t="inlineStr">
        <is>
          <t>3@SS26 DV CRD</t>
        </is>
      </c>
      <c r="E3066" t="n">
        <v>98.5</v>
      </c>
      <c r="F3066" t="n">
        <v>0.5</v>
      </c>
      <c r="G3066">
        <f>LEFT(FOC[[#This Row],[combo]],FIND("@",FOC[[#This Row],[combo]])-1)</f>
        <v/>
      </c>
    </row>
    <row r="3067">
      <c r="A3067" t="inlineStr">
        <is>
          <t>PKGK25SB0007885A</t>
        </is>
      </c>
      <c r="B3067" t="inlineStr">
        <is>
          <t>B</t>
        </is>
      </c>
      <c r="C3067">
        <f>FOC[[#This Row],[ppo_no]]&amp;FOC[[#This Row],[usage]]&amp;IFERROR(VALUE(FOC[[#This Row],[Column1]]),FOC[[#This Row],[Column1]])</f>
        <v/>
      </c>
      <c r="D3067" t="inlineStr">
        <is>
          <t>1@WHS</t>
        </is>
      </c>
      <c r="E3067" t="n">
        <v>60.5</v>
      </c>
      <c r="F3067" t="n">
        <v>0</v>
      </c>
      <c r="G3067">
        <f>LEFT(FOC[[#This Row],[combo]],FIND("@",FOC[[#This Row],[combo]])-1)</f>
        <v/>
      </c>
    </row>
    <row r="3068">
      <c r="A3068" t="inlineStr">
        <is>
          <t>PKGK25SB0008135A</t>
        </is>
      </c>
      <c r="B3068" t="inlineStr">
        <is>
          <t>B</t>
        </is>
      </c>
      <c r="C3068">
        <f>FOC[[#This Row],[ppo_no]]&amp;FOC[[#This Row],[usage]]&amp;IFERROR(VALUE(FOC[[#This Row],[Column1]]),FOC[[#This Row],[Column1]])</f>
        <v/>
      </c>
      <c r="D3068" t="inlineStr">
        <is>
          <t>3@WHS</t>
        </is>
      </c>
      <c r="E3068" t="n">
        <v>111.7</v>
      </c>
      <c r="F3068" t="n">
        <v>0</v>
      </c>
      <c r="G3068">
        <f>LEFT(FOC[[#This Row],[combo]],FIND("@",FOC[[#This Row],[combo]])-1)</f>
        <v/>
      </c>
    </row>
    <row r="3069">
      <c r="A3069" t="inlineStr">
        <is>
          <t>PKGK25SB0007882A</t>
        </is>
      </c>
      <c r="B3069" t="inlineStr">
        <is>
          <t>B</t>
        </is>
      </c>
      <c r="C3069">
        <f>FOC[[#This Row],[ppo_no]]&amp;FOC[[#This Row],[usage]]&amp;IFERROR(VALUE(FOC[[#This Row],[Column1]]),FOC[[#This Row],[Column1]])</f>
        <v/>
      </c>
      <c r="D3069" t="inlineStr">
        <is>
          <t>3@WHS</t>
        </is>
      </c>
      <c r="E3069" t="n">
        <v>162</v>
      </c>
      <c r="F3069" t="n">
        <v>0</v>
      </c>
      <c r="G3069">
        <f>LEFT(FOC[[#This Row],[combo]],FIND("@",FOC[[#This Row],[combo]])-1)</f>
        <v/>
      </c>
    </row>
    <row r="3070">
      <c r="A3070" t="inlineStr">
        <is>
          <t>PKGK24VB0005156A</t>
        </is>
      </c>
      <c r="B3070" t="inlineStr">
        <is>
          <t>F</t>
        </is>
      </c>
      <c r="C3070">
        <f>FOC[[#This Row],[ppo_no]]&amp;FOC[[#This Row],[usage]]&amp;IFERROR(VALUE(FOC[[#This Row],[Column1]]),FOC[[#This Row],[Column1]])</f>
        <v/>
      </c>
      <c r="D3070" t="inlineStr">
        <is>
          <t>4@WHS</t>
        </is>
      </c>
      <c r="E3070" t="n">
        <v>1313</v>
      </c>
      <c r="F3070" t="n">
        <v>0</v>
      </c>
      <c r="G3070">
        <f>LEFT(FOC[[#This Row],[combo]],FIND("@",FOC[[#This Row],[combo]])-1)</f>
        <v/>
      </c>
    </row>
    <row r="3071">
      <c r="A3071" t="inlineStr">
        <is>
          <t>PKGK24SB0001949A</t>
        </is>
      </c>
      <c r="B3071" t="inlineStr">
        <is>
          <t>I</t>
        </is>
      </c>
      <c r="C3071">
        <f>FOC[[#This Row],[ppo_no]]&amp;FOC[[#This Row],[usage]]&amp;IFERROR(VALUE(FOC[[#This Row],[Column1]]),FOC[[#This Row],[Column1]])</f>
        <v/>
      </c>
      <c r="D3071" t="inlineStr">
        <is>
          <t>4.@MGS/</t>
        </is>
      </c>
      <c r="E3071" t="n">
        <v>64</v>
      </c>
      <c r="F3071" t="n">
        <v>6</v>
      </c>
      <c r="G3071">
        <f>LEFT(FOC[[#This Row],[combo]],FIND("@",FOC[[#This Row],[combo]])-1)</f>
        <v/>
      </c>
    </row>
    <row r="3072">
      <c r="A3072" t="inlineStr">
        <is>
          <t>PKGK24SB0001104A</t>
        </is>
      </c>
      <c r="B3072" t="inlineStr">
        <is>
          <t>O</t>
        </is>
      </c>
      <c r="C3072">
        <f>FOC[[#This Row],[ppo_no]]&amp;FOC[[#This Row],[usage]]&amp;IFERROR(VALUE(FOC[[#This Row],[Column1]]),FOC[[#This Row],[Column1]])</f>
        <v/>
      </c>
      <c r="D3072" t="inlineStr">
        <is>
          <t>3@BGD</t>
        </is>
      </c>
      <c r="E3072" t="n">
        <v>649</v>
      </c>
      <c r="F3072" t="n">
        <v>0</v>
      </c>
      <c r="G3072">
        <f>LEFT(FOC[[#This Row],[combo]],FIND("@",FOC[[#This Row],[combo]])-1)</f>
        <v/>
      </c>
    </row>
    <row r="3073">
      <c r="A3073" t="inlineStr">
        <is>
          <t>PKGK24SB0001104A</t>
        </is>
      </c>
      <c r="B3073" t="inlineStr">
        <is>
          <t>O</t>
        </is>
      </c>
      <c r="C3073">
        <f>FOC[[#This Row],[ppo_no]]&amp;FOC[[#This Row],[usage]]&amp;IFERROR(VALUE(FOC[[#This Row],[Column1]]),FOC[[#This Row],[Column1]])</f>
        <v/>
      </c>
      <c r="D3073" t="inlineStr">
        <is>
          <t>1@DGS</t>
        </is>
      </c>
      <c r="E3073" t="n">
        <v>654</v>
      </c>
      <c r="F3073" t="n">
        <v>0</v>
      </c>
      <c r="G3073">
        <f>LEFT(FOC[[#This Row],[combo]],FIND("@",FOC[[#This Row],[combo]])-1)</f>
        <v/>
      </c>
    </row>
    <row r="3074">
      <c r="A3074" t="inlineStr">
        <is>
          <t>PKGK24SB0001947A</t>
        </is>
      </c>
      <c r="B3074" t="inlineStr">
        <is>
          <t>R</t>
        </is>
      </c>
      <c r="C3074">
        <f>FOC[[#This Row],[ppo_no]]&amp;FOC[[#This Row],[usage]]&amp;IFERROR(VALUE(FOC[[#This Row],[Column1]]),FOC[[#This Row],[Column1]])</f>
        <v/>
      </c>
      <c r="D3074" t="inlineStr">
        <is>
          <t>2.@NYS</t>
        </is>
      </c>
      <c r="E3074" t="n">
        <v>114.5</v>
      </c>
      <c r="F3074" t="n">
        <v>0</v>
      </c>
      <c r="G3074">
        <f>LEFT(FOC[[#This Row],[combo]],FIND("@",FOC[[#This Row],[combo]])-1)</f>
        <v/>
      </c>
    </row>
    <row r="3075">
      <c r="A3075" t="inlineStr">
        <is>
          <t>PKGK24SB0001947A</t>
        </is>
      </c>
      <c r="B3075" t="inlineStr">
        <is>
          <t>R</t>
        </is>
      </c>
      <c r="C3075">
        <f>FOC[[#This Row],[ppo_no]]&amp;FOC[[#This Row],[usage]]&amp;IFERROR(VALUE(FOC[[#This Row],[Column1]]),FOC[[#This Row],[Column1]])</f>
        <v/>
      </c>
      <c r="D3075" t="inlineStr">
        <is>
          <t>4.@WHS</t>
        </is>
      </c>
      <c r="E3075" t="n">
        <v>95.5</v>
      </c>
      <c r="F3075" t="n">
        <v>0</v>
      </c>
      <c r="G3075">
        <f>LEFT(FOC[[#This Row],[combo]],FIND("@",FOC[[#This Row],[combo]])-1)</f>
        <v/>
      </c>
    </row>
    <row r="3076">
      <c r="A3076" t="inlineStr">
        <is>
          <t>PKGK24SB0001947A</t>
        </is>
      </c>
      <c r="B3076" t="inlineStr">
        <is>
          <t>B</t>
        </is>
      </c>
      <c r="C3076">
        <f>FOC[[#This Row],[ppo_no]]&amp;FOC[[#This Row],[usage]]&amp;IFERROR(VALUE(FOC[[#This Row],[Column1]]),FOC[[#This Row],[Column1]])</f>
        <v/>
      </c>
      <c r="D3076" t="inlineStr">
        <is>
          <t>4.@WHS</t>
        </is>
      </c>
      <c r="E3076" t="n">
        <v>341.5</v>
      </c>
      <c r="F3076" t="n">
        <v>6</v>
      </c>
      <c r="G3076">
        <f>LEFT(FOC[[#This Row],[combo]],FIND("@",FOC[[#This Row],[combo]])-1)</f>
        <v/>
      </c>
    </row>
    <row r="3077">
      <c r="A3077" t="inlineStr">
        <is>
          <t>PKGK25SB0007554A</t>
        </is>
      </c>
      <c r="B3077" t="inlineStr">
        <is>
          <t>R</t>
        </is>
      </c>
      <c r="C3077">
        <f>FOC[[#This Row],[ppo_no]]&amp;FOC[[#This Row],[usage]]&amp;IFERROR(VALUE(FOC[[#This Row],[Column1]]),FOC[[#This Row],[Column1]])</f>
        <v/>
      </c>
      <c r="D3077" t="inlineStr">
        <is>
          <t>3@SS26 DV CRD</t>
        </is>
      </c>
      <c r="E3077" t="n">
        <v>13.5</v>
      </c>
      <c r="F3077" t="n">
        <v>0</v>
      </c>
      <c r="G3077">
        <f>LEFT(FOC[[#This Row],[combo]],FIND("@",FOC[[#This Row],[combo]])-1)</f>
        <v/>
      </c>
    </row>
    <row r="3078">
      <c r="A3078" t="inlineStr">
        <is>
          <t>PKGK25SB0007554A</t>
        </is>
      </c>
      <c r="B3078" t="inlineStr">
        <is>
          <t>R</t>
        </is>
      </c>
      <c r="C3078">
        <f>FOC[[#This Row],[ppo_no]]&amp;FOC[[#This Row],[usage]]&amp;IFERROR(VALUE(FOC[[#This Row],[Column1]]),FOC[[#This Row],[Column1]])</f>
        <v/>
      </c>
      <c r="D3078" t="inlineStr">
        <is>
          <t>1@MTL</t>
        </is>
      </c>
      <c r="E3078" t="n">
        <v>22.5</v>
      </c>
      <c r="F3078" t="n">
        <v>2</v>
      </c>
      <c r="G3078">
        <f>LEFT(FOC[[#This Row],[combo]],FIND("@",FOC[[#This Row],[combo]])-1)</f>
        <v/>
      </c>
    </row>
    <row r="3079">
      <c r="A3079" t="inlineStr">
        <is>
          <t>PKGK25SB0008194A</t>
        </is>
      </c>
      <c r="B3079" t="inlineStr">
        <is>
          <t>B</t>
        </is>
      </c>
      <c r="C3079">
        <f>FOC[[#This Row],[ppo_no]]&amp;FOC[[#This Row],[usage]]&amp;IFERROR(VALUE(FOC[[#This Row],[Column1]]),FOC[[#This Row],[Column1]])</f>
        <v/>
      </c>
      <c r="D3079" t="inlineStr">
        <is>
          <t>2@PKL</t>
        </is>
      </c>
      <c r="E3079" t="n">
        <v>72.59999999999999</v>
      </c>
      <c r="F3079" t="n">
        <v>18</v>
      </c>
      <c r="G3079">
        <f>LEFT(FOC[[#This Row],[combo]],FIND("@",FOC[[#This Row],[combo]])-1)</f>
        <v/>
      </c>
    </row>
    <row r="3080">
      <c r="A3080" t="inlineStr">
        <is>
          <t>PKGK25SB0007556A</t>
        </is>
      </c>
      <c r="B3080" t="inlineStr">
        <is>
          <t>B</t>
        </is>
      </c>
      <c r="C3080">
        <f>FOC[[#This Row],[ppo_no]]&amp;FOC[[#This Row],[usage]]&amp;IFERROR(VALUE(FOC[[#This Row],[Column1]]),FOC[[#This Row],[Column1]])</f>
        <v/>
      </c>
      <c r="D3080" t="inlineStr">
        <is>
          <t>3@SS26 DV BKS</t>
        </is>
      </c>
      <c r="E3080" t="n">
        <v>103.5</v>
      </c>
      <c r="F3080" t="n">
        <v>0</v>
      </c>
      <c r="G3080">
        <f>LEFT(FOC[[#This Row],[combo]],FIND("@",FOC[[#This Row],[combo]])-1)</f>
        <v/>
      </c>
    </row>
    <row r="3081">
      <c r="A3081" t="inlineStr">
        <is>
          <t>PKGK25SB0007554A</t>
        </is>
      </c>
      <c r="B3081" t="inlineStr">
        <is>
          <t>B</t>
        </is>
      </c>
      <c r="C3081">
        <f>FOC[[#This Row],[ppo_no]]&amp;FOC[[#This Row],[usage]]&amp;IFERROR(VALUE(FOC[[#This Row],[Column1]]),FOC[[#This Row],[Column1]])</f>
        <v/>
      </c>
      <c r="D3081" t="inlineStr">
        <is>
          <t>4@SS26 DV BKS</t>
        </is>
      </c>
      <c r="E3081" t="n">
        <v>90.90000000000001</v>
      </c>
      <c r="F3081" t="n">
        <v>0</v>
      </c>
      <c r="G3081">
        <f>LEFT(FOC[[#This Row],[combo]],FIND("@",FOC[[#This Row],[combo]])-1)</f>
        <v/>
      </c>
    </row>
    <row r="3082">
      <c r="A3082" t="inlineStr">
        <is>
          <t>PKGK25SB0008194A</t>
        </is>
      </c>
      <c r="B3082" t="inlineStr">
        <is>
          <t>B</t>
        </is>
      </c>
      <c r="C3082">
        <f>FOC[[#This Row],[ppo_no]]&amp;FOC[[#This Row],[usage]]&amp;IFERROR(VALUE(FOC[[#This Row],[Column1]]),FOC[[#This Row],[Column1]])</f>
        <v/>
      </c>
      <c r="D3082" t="inlineStr">
        <is>
          <t>3@SBL</t>
        </is>
      </c>
      <c r="E3082" t="n">
        <v>115.4</v>
      </c>
      <c r="F3082" t="n">
        <v>0</v>
      </c>
      <c r="G3082">
        <f>LEFT(FOC[[#This Row],[combo]],FIND("@",FOC[[#This Row],[combo]])-1)</f>
        <v/>
      </c>
    </row>
    <row r="3083">
      <c r="A3083" t="inlineStr">
        <is>
          <t>PKGK25SB0007878A</t>
        </is>
      </c>
      <c r="B3083" t="inlineStr">
        <is>
          <t>B</t>
        </is>
      </c>
      <c r="C3083">
        <f>FOC[[#This Row],[ppo_no]]&amp;FOC[[#This Row],[usage]]&amp;IFERROR(VALUE(FOC[[#This Row],[Column1]]),FOC[[#This Row],[Column1]])</f>
        <v/>
      </c>
      <c r="D3083" t="inlineStr">
        <is>
          <t>3@WHS</t>
        </is>
      </c>
      <c r="E3083" t="n">
        <v>177</v>
      </c>
      <c r="F3083" t="n">
        <v>0</v>
      </c>
      <c r="G3083">
        <f>LEFT(FOC[[#This Row],[combo]],FIND("@",FOC[[#This Row],[combo]])-1)</f>
        <v/>
      </c>
    </row>
    <row r="3084">
      <c r="A3084" t="inlineStr">
        <is>
          <t>PKGK23SB0006589A</t>
        </is>
      </c>
      <c r="B3084" t="inlineStr">
        <is>
          <t>B</t>
        </is>
      </c>
      <c r="C3084">
        <f>FOC[[#This Row],[ppo_no]]&amp;FOC[[#This Row],[usage]]&amp;IFERROR(VALUE(FOC[[#This Row],[Column1]]),FOC[[#This Row],[Column1]])</f>
        <v/>
      </c>
      <c r="D3084" t="inlineStr">
        <is>
          <t>2@IVL</t>
        </is>
      </c>
      <c r="E3084" t="n">
        <v>96</v>
      </c>
      <c r="F3084" t="n">
        <v>3</v>
      </c>
      <c r="G3084">
        <f>LEFT(FOC[[#This Row],[combo]],FIND("@",FOC[[#This Row],[combo]])-1)</f>
        <v/>
      </c>
    </row>
    <row r="3085">
      <c r="A3085" t="inlineStr">
        <is>
          <t>PKGK23SB0004964A</t>
        </is>
      </c>
      <c r="B3085" t="inlineStr">
        <is>
          <t>O</t>
        </is>
      </c>
      <c r="C3085">
        <f>FOC[[#This Row],[ppo_no]]&amp;FOC[[#This Row],[usage]]&amp;IFERROR(VALUE(FOC[[#This Row],[Column1]]),FOC[[#This Row],[Column1]])</f>
        <v/>
      </c>
      <c r="D3085" t="inlineStr">
        <is>
          <t>4@SBD</t>
        </is>
      </c>
      <c r="E3085" t="n">
        <v>456</v>
      </c>
      <c r="F3085" t="n">
        <v>0</v>
      </c>
      <c r="G3085">
        <f>LEFT(FOC[[#This Row],[combo]],FIND("@",FOC[[#This Row],[combo]])-1)</f>
        <v/>
      </c>
    </row>
    <row r="3086">
      <c r="A3086" t="inlineStr">
        <is>
          <t>PKGK23SB0005838B</t>
        </is>
      </c>
      <c r="B3086" t="inlineStr">
        <is>
          <t>F</t>
        </is>
      </c>
      <c r="C3086">
        <f>FOC[[#This Row],[ppo_no]]&amp;FOC[[#This Row],[usage]]&amp;IFERROR(VALUE(FOC[[#This Row],[Column1]]),FOC[[#This Row],[Column1]])</f>
        <v/>
      </c>
      <c r="D3086" t="inlineStr">
        <is>
          <t>2@CAS</t>
        </is>
      </c>
      <c r="E3086" t="n">
        <v>967</v>
      </c>
      <c r="F3086" t="n">
        <v>0</v>
      </c>
      <c r="G3086">
        <f>LEFT(FOC[[#This Row],[combo]],FIND("@",FOC[[#This Row],[combo]])-1)</f>
        <v/>
      </c>
    </row>
    <row r="3087">
      <c r="A3087" t="inlineStr">
        <is>
          <t>PKGK23SB0004965A</t>
        </is>
      </c>
      <c r="B3087" t="inlineStr">
        <is>
          <t>O</t>
        </is>
      </c>
      <c r="C3087">
        <f>FOC[[#This Row],[ppo_no]]&amp;FOC[[#This Row],[usage]]&amp;IFERROR(VALUE(FOC[[#This Row],[Column1]]),FOC[[#This Row],[Column1]])</f>
        <v/>
      </c>
      <c r="D3087" t="inlineStr">
        <is>
          <t>1@WHS</t>
        </is>
      </c>
      <c r="E3087" t="n">
        <v>1483</v>
      </c>
      <c r="F3087" t="n">
        <v>0</v>
      </c>
      <c r="G3087">
        <f>LEFT(FOC[[#This Row],[combo]],FIND("@",FOC[[#This Row],[combo]])-1)</f>
        <v/>
      </c>
    </row>
    <row r="3088">
      <c r="A3088" t="inlineStr">
        <is>
          <t>PKGK23SB0005838B</t>
        </is>
      </c>
      <c r="B3088" t="inlineStr">
        <is>
          <t>O</t>
        </is>
      </c>
      <c r="C3088">
        <f>FOC[[#This Row],[ppo_no]]&amp;FOC[[#This Row],[usage]]&amp;IFERROR(VALUE(FOC[[#This Row],[Column1]]),FOC[[#This Row],[Column1]])</f>
        <v/>
      </c>
      <c r="D3088" t="inlineStr">
        <is>
          <t>3@CRS</t>
        </is>
      </c>
      <c r="E3088" t="n">
        <v>2616</v>
      </c>
      <c r="F3088" t="n">
        <v>0</v>
      </c>
      <c r="G3088">
        <f>LEFT(FOC[[#This Row],[combo]],FIND("@",FOC[[#This Row],[combo]])-1)</f>
        <v/>
      </c>
    </row>
    <row r="3089">
      <c r="A3089" t="inlineStr">
        <is>
          <t>PKGK23SB0005839B</t>
        </is>
      </c>
      <c r="B3089" t="inlineStr">
        <is>
          <t>O</t>
        </is>
      </c>
      <c r="C3089">
        <f>FOC[[#This Row],[ppo_no]]&amp;FOC[[#This Row],[usage]]&amp;IFERROR(VALUE(FOC[[#This Row],[Column1]]),FOC[[#This Row],[Column1]])</f>
        <v/>
      </c>
      <c r="D3089" t="inlineStr">
        <is>
          <t>2@CRS</t>
        </is>
      </c>
      <c r="E3089" t="n">
        <v>1517</v>
      </c>
      <c r="F3089" t="n">
        <v>28</v>
      </c>
      <c r="G3089">
        <f>LEFT(FOC[[#This Row],[combo]],FIND("@",FOC[[#This Row],[combo]])-1)</f>
        <v/>
      </c>
    </row>
    <row r="3090">
      <c r="A3090" t="inlineStr">
        <is>
          <t>PKGK23SB0005838B</t>
        </is>
      </c>
      <c r="B3090" t="inlineStr">
        <is>
          <t>O</t>
        </is>
      </c>
      <c r="C3090">
        <f>FOC[[#This Row],[ppo_no]]&amp;FOC[[#This Row],[usage]]&amp;IFERROR(VALUE(FOC[[#This Row],[Column1]]),FOC[[#This Row],[Column1]])</f>
        <v/>
      </c>
      <c r="D3090" t="inlineStr">
        <is>
          <t>2@CAS</t>
        </is>
      </c>
      <c r="E3090" t="n">
        <v>957</v>
      </c>
      <c r="F3090" t="n">
        <v>0</v>
      </c>
      <c r="G3090">
        <f>LEFT(FOC[[#This Row],[combo]],FIND("@",FOC[[#This Row],[combo]])-1)</f>
        <v/>
      </c>
    </row>
    <row r="3091">
      <c r="A3091" t="inlineStr">
        <is>
          <t>PKGK23SB0005842A</t>
        </is>
      </c>
      <c r="B3091" t="inlineStr">
        <is>
          <t>O</t>
        </is>
      </c>
      <c r="C3091">
        <f>FOC[[#This Row],[ppo_no]]&amp;FOC[[#This Row],[usage]]&amp;IFERROR(VALUE(FOC[[#This Row],[Column1]]),FOC[[#This Row],[Column1]])</f>
        <v/>
      </c>
      <c r="D3091" t="inlineStr">
        <is>
          <t>2@DBS</t>
        </is>
      </c>
      <c r="E3091" t="n">
        <v>848</v>
      </c>
      <c r="F3091" t="n">
        <v>0</v>
      </c>
      <c r="G3091">
        <f>LEFT(FOC[[#This Row],[combo]],FIND("@",FOC[[#This Row],[combo]])-1)</f>
        <v/>
      </c>
    </row>
    <row r="3092">
      <c r="A3092" t="inlineStr">
        <is>
          <t>PKGK23SB0005842A</t>
        </is>
      </c>
      <c r="B3092" t="inlineStr">
        <is>
          <t>O</t>
        </is>
      </c>
      <c r="C3092">
        <f>FOC[[#This Row],[ppo_no]]&amp;FOC[[#This Row],[usage]]&amp;IFERROR(VALUE(FOC[[#This Row],[Column1]]),FOC[[#This Row],[Column1]])</f>
        <v/>
      </c>
      <c r="D3092" t="inlineStr">
        <is>
          <t>3@GRD</t>
        </is>
      </c>
      <c r="E3092" t="n">
        <v>1078</v>
      </c>
      <c r="F3092" t="n">
        <v>0</v>
      </c>
      <c r="G3092">
        <f>LEFT(FOC[[#This Row],[combo]],FIND("@",FOC[[#This Row],[combo]])-1)</f>
        <v/>
      </c>
    </row>
    <row r="3093">
      <c r="A3093" t="inlineStr">
        <is>
          <t>PKGK23SB0004964A</t>
        </is>
      </c>
      <c r="B3093" t="inlineStr">
        <is>
          <t>B</t>
        </is>
      </c>
      <c r="C3093">
        <f>FOC[[#This Row],[ppo_no]]&amp;FOC[[#This Row],[usage]]&amp;IFERROR(VALUE(FOC[[#This Row],[Column1]]),FOC[[#This Row],[Column1]])</f>
        <v/>
      </c>
      <c r="D3093" t="inlineStr">
        <is>
          <t>10@BKS</t>
        </is>
      </c>
      <c r="E3093" t="n">
        <v>283</v>
      </c>
      <c r="F3093" t="n">
        <v>283</v>
      </c>
      <c r="G3093">
        <f>LEFT(FOC[[#This Row],[combo]],FIND("@",FOC[[#This Row],[combo]])-1)</f>
        <v/>
      </c>
    </row>
    <row r="3094">
      <c r="A3094" t="inlineStr">
        <is>
          <t>PKGK23SB0005838B</t>
        </is>
      </c>
      <c r="B3094" t="inlineStr">
        <is>
          <t>O</t>
        </is>
      </c>
      <c r="C3094">
        <f>FOC[[#This Row],[ppo_no]]&amp;FOC[[#This Row],[usage]]&amp;IFERROR(VALUE(FOC[[#This Row],[Column1]]),FOC[[#This Row],[Column1]])</f>
        <v/>
      </c>
      <c r="D3094" t="inlineStr">
        <is>
          <t>5@PKD</t>
        </is>
      </c>
      <c r="E3094" t="n">
        <v>975</v>
      </c>
      <c r="F3094" t="n">
        <v>0</v>
      </c>
      <c r="G3094">
        <f>LEFT(FOC[[#This Row],[combo]],FIND("@",FOC[[#This Row],[combo]])-1)</f>
        <v/>
      </c>
    </row>
    <row r="3095">
      <c r="A3095" t="inlineStr">
        <is>
          <t>PKGK23SB0006589A</t>
        </is>
      </c>
      <c r="B3095" t="inlineStr">
        <is>
          <t>TA</t>
        </is>
      </c>
      <c r="C3095">
        <f>FOC[[#This Row],[ppo_no]]&amp;FOC[[#This Row],[usage]]&amp;IFERROR(VALUE(FOC[[#This Row],[Column1]]),FOC[[#This Row],[Column1]])</f>
        <v/>
      </c>
      <c r="D3095" t="inlineStr">
        <is>
          <t>1@SBL</t>
        </is>
      </c>
      <c r="E3095" t="n">
        <v>108</v>
      </c>
      <c r="F3095" t="n">
        <v>5</v>
      </c>
      <c r="G3095">
        <f>LEFT(FOC[[#This Row],[combo]],FIND("@",FOC[[#This Row],[combo]])-1)</f>
        <v/>
      </c>
    </row>
    <row r="3096">
      <c r="A3096" t="inlineStr">
        <is>
          <t>PKGK23SB0006589B</t>
        </is>
      </c>
      <c r="B3096" t="inlineStr">
        <is>
          <t>TA</t>
        </is>
      </c>
      <c r="C3096">
        <f>FOC[[#This Row],[ppo_no]]&amp;FOC[[#This Row],[usage]]&amp;IFERROR(VALUE(FOC[[#This Row],[Column1]]),FOC[[#This Row],[Column1]])</f>
        <v/>
      </c>
      <c r="D3096" t="inlineStr">
        <is>
          <t>2@IVL</t>
        </is>
      </c>
      <c r="E3096" t="n">
        <v>339</v>
      </c>
      <c r="F3096" t="n">
        <v>0</v>
      </c>
      <c r="G3096">
        <f>LEFT(FOC[[#This Row],[combo]],FIND("@",FOC[[#This Row],[combo]])-1)</f>
        <v/>
      </c>
    </row>
    <row r="3097">
      <c r="A3097" t="inlineStr">
        <is>
          <t>PKGK23SB0006589A</t>
        </is>
      </c>
      <c r="B3097" t="inlineStr">
        <is>
          <t>F</t>
        </is>
      </c>
      <c r="C3097">
        <f>FOC[[#This Row],[ppo_no]]&amp;FOC[[#This Row],[usage]]&amp;IFERROR(VALUE(FOC[[#This Row],[Column1]]),FOC[[#This Row],[Column1]])</f>
        <v/>
      </c>
      <c r="D3097" t="inlineStr">
        <is>
          <t>2@IVL</t>
        </is>
      </c>
      <c r="E3097" t="n">
        <v>133</v>
      </c>
      <c r="F3097" t="n">
        <v>0</v>
      </c>
      <c r="G3097">
        <f>LEFT(FOC[[#This Row],[combo]],FIND("@",FOC[[#This Row],[combo]])-1)</f>
        <v/>
      </c>
    </row>
    <row r="3098">
      <c r="A3098" t="inlineStr">
        <is>
          <t>PKGK25SB0007565A</t>
        </is>
      </c>
      <c r="B3098" t="inlineStr">
        <is>
          <t>B</t>
        </is>
      </c>
      <c r="C3098">
        <f>FOC[[#This Row],[ppo_no]]&amp;FOC[[#This Row],[usage]]&amp;IFERROR(VALUE(FOC[[#This Row],[Column1]]),FOC[[#This Row],[Column1]])</f>
        <v/>
      </c>
      <c r="D3098" t="inlineStr">
        <is>
          <t>2@SS26 DV SBL</t>
        </is>
      </c>
      <c r="E3098" t="n">
        <v>129</v>
      </c>
      <c r="F3098" t="n">
        <v>8</v>
      </c>
      <c r="G3098">
        <f>LEFT(FOC[[#This Row],[combo]],FIND("@",FOC[[#This Row],[combo]])-1)</f>
        <v/>
      </c>
    </row>
    <row r="3099">
      <c r="A3099" t="inlineStr">
        <is>
          <t>PKGK25SB0007554A</t>
        </is>
      </c>
      <c r="B3099" t="inlineStr">
        <is>
          <t>B</t>
        </is>
      </c>
      <c r="C3099">
        <f>FOC[[#This Row],[ppo_no]]&amp;FOC[[#This Row],[usage]]&amp;IFERROR(VALUE(FOC[[#This Row],[Column1]]),FOC[[#This Row],[Column1]])</f>
        <v/>
      </c>
      <c r="D3099" t="inlineStr">
        <is>
          <t>1@MTL</t>
        </is>
      </c>
      <c r="E3099" t="n">
        <v>92.90000000000001</v>
      </c>
      <c r="F3099" t="n">
        <v>0.5</v>
      </c>
      <c r="G3099">
        <f>LEFT(FOC[[#This Row],[combo]],FIND("@",FOC[[#This Row],[combo]])-1)</f>
        <v/>
      </c>
    </row>
    <row r="3100">
      <c r="A3100" t="inlineStr">
        <is>
          <t>PKGK23SB0006530A</t>
        </is>
      </c>
      <c r="B3100" t="inlineStr">
        <is>
          <t>F</t>
        </is>
      </c>
      <c r="C3100">
        <f>FOC[[#This Row],[ppo_no]]&amp;FOC[[#This Row],[usage]]&amp;IFERROR(VALUE(FOC[[#This Row],[Column1]]),FOC[[#This Row],[Column1]])</f>
        <v/>
      </c>
      <c r="D3100" t="inlineStr">
        <is>
          <t>2@CRS</t>
        </is>
      </c>
      <c r="E3100" t="n">
        <v>330</v>
      </c>
      <c r="F3100" t="n">
        <v>0</v>
      </c>
      <c r="G3100">
        <f>LEFT(FOC[[#This Row],[combo]],FIND("@",FOC[[#This Row],[combo]])-1)</f>
        <v/>
      </c>
    </row>
    <row r="3101">
      <c r="A3101" t="inlineStr">
        <is>
          <t>PKGK23SB0006589B</t>
        </is>
      </c>
      <c r="B3101" t="inlineStr">
        <is>
          <t>B</t>
        </is>
      </c>
      <c r="C3101">
        <f>FOC[[#This Row],[ppo_no]]&amp;FOC[[#This Row],[usage]]&amp;IFERROR(VALUE(FOC[[#This Row],[Column1]]),FOC[[#This Row],[Column1]])</f>
        <v/>
      </c>
      <c r="D3101" t="inlineStr">
        <is>
          <t>2@IVL</t>
        </is>
      </c>
      <c r="E3101" t="n">
        <v>267</v>
      </c>
      <c r="F3101" t="n">
        <v>43</v>
      </c>
      <c r="G3101">
        <f>LEFT(FOC[[#This Row],[combo]],FIND("@",FOC[[#This Row],[combo]])-1)</f>
        <v/>
      </c>
    </row>
    <row r="3102">
      <c r="A3102" t="inlineStr">
        <is>
          <t>PKGK23SB0004964A</t>
        </is>
      </c>
      <c r="B3102" t="inlineStr">
        <is>
          <t>L</t>
        </is>
      </c>
      <c r="C3102">
        <f>FOC[[#This Row],[ppo_no]]&amp;FOC[[#This Row],[usage]]&amp;IFERROR(VALUE(FOC[[#This Row],[Column1]]),FOC[[#This Row],[Column1]])</f>
        <v/>
      </c>
      <c r="D3102" t="inlineStr">
        <is>
          <t>8@KAD</t>
        </is>
      </c>
      <c r="E3102" t="n">
        <v>2130</v>
      </c>
      <c r="F3102" t="n">
        <v>0</v>
      </c>
      <c r="G3102">
        <f>LEFT(FOC[[#This Row],[combo]],FIND("@",FOC[[#This Row],[combo]])-1)</f>
        <v/>
      </c>
    </row>
    <row r="3103">
      <c r="A3103" t="inlineStr">
        <is>
          <t>PKGK23SB0005838B</t>
        </is>
      </c>
      <c r="B3103" t="inlineStr">
        <is>
          <t>F</t>
        </is>
      </c>
      <c r="C3103">
        <f>FOC[[#This Row],[ppo_no]]&amp;FOC[[#This Row],[usage]]&amp;IFERROR(VALUE(FOC[[#This Row],[Column1]]),FOC[[#This Row],[Column1]])</f>
        <v/>
      </c>
      <c r="D3103" t="inlineStr">
        <is>
          <t>3@CRS</t>
        </is>
      </c>
      <c r="E3103" t="n">
        <v>2612</v>
      </c>
      <c r="F3103" t="n">
        <v>0</v>
      </c>
      <c r="G3103">
        <f>LEFT(FOC[[#This Row],[combo]],FIND("@",FOC[[#This Row],[combo]])-1)</f>
        <v/>
      </c>
    </row>
    <row r="3104">
      <c r="A3104" t="inlineStr">
        <is>
          <t>PKGK23SB0004964A</t>
        </is>
      </c>
      <c r="B3104" t="inlineStr">
        <is>
          <t>B</t>
        </is>
      </c>
      <c r="C3104">
        <f>FOC[[#This Row],[ppo_no]]&amp;FOC[[#This Row],[usage]]&amp;IFERROR(VALUE(FOC[[#This Row],[Column1]]),FOC[[#This Row],[Column1]])</f>
        <v/>
      </c>
      <c r="D3104" t="inlineStr">
        <is>
          <t>6@MGS</t>
        </is>
      </c>
      <c r="E3104" t="n">
        <v>260.5</v>
      </c>
      <c r="F3104" t="n">
        <v>260.5</v>
      </c>
      <c r="G3104">
        <f>LEFT(FOC[[#This Row],[combo]],FIND("@",FOC[[#This Row],[combo]])-1)</f>
        <v/>
      </c>
    </row>
    <row r="3105">
      <c r="A3105" t="inlineStr">
        <is>
          <t>PKGK23SB0005838A</t>
        </is>
      </c>
      <c r="B3105" t="inlineStr">
        <is>
          <t>F</t>
        </is>
      </c>
      <c r="C3105">
        <f>FOC[[#This Row],[ppo_no]]&amp;FOC[[#This Row],[usage]]&amp;IFERROR(VALUE(FOC[[#This Row],[Column1]]),FOC[[#This Row],[Column1]])</f>
        <v/>
      </c>
      <c r="D3105" t="inlineStr">
        <is>
          <t>1@BKS</t>
        </is>
      </c>
      <c r="E3105" t="n">
        <v>3118</v>
      </c>
      <c r="F3105" t="n">
        <v>271</v>
      </c>
      <c r="G3105">
        <f>LEFT(FOC[[#This Row],[combo]],FIND("@",FOC[[#This Row],[combo]])-1)</f>
        <v/>
      </c>
    </row>
    <row r="3106">
      <c r="A3106" t="inlineStr">
        <is>
          <t>PKGK23SB0004967A</t>
        </is>
      </c>
      <c r="B3106" t="inlineStr">
        <is>
          <t>B</t>
        </is>
      </c>
      <c r="C3106">
        <f>FOC[[#This Row],[ppo_no]]&amp;FOC[[#This Row],[usage]]&amp;IFERROR(VALUE(FOC[[#This Row],[Column1]]),FOC[[#This Row],[Column1]])</f>
        <v/>
      </c>
      <c r="D3106" t="inlineStr">
        <is>
          <t>2@EGS</t>
        </is>
      </c>
      <c r="E3106" t="n">
        <v>825</v>
      </c>
      <c r="F3106" t="n">
        <v>16</v>
      </c>
      <c r="G3106">
        <f>LEFT(FOC[[#This Row],[combo]],FIND("@",FOC[[#This Row],[combo]])-1)</f>
        <v/>
      </c>
    </row>
    <row r="3107">
      <c r="A3107" t="inlineStr">
        <is>
          <t>PKGK23SB0006589B</t>
        </is>
      </c>
      <c r="B3107" t="inlineStr">
        <is>
          <t>TA</t>
        </is>
      </c>
      <c r="C3107">
        <f>FOC[[#This Row],[ppo_no]]&amp;FOC[[#This Row],[usage]]&amp;IFERROR(VALUE(FOC[[#This Row],[Column1]]),FOC[[#This Row],[Column1]])</f>
        <v/>
      </c>
      <c r="D3107" t="inlineStr">
        <is>
          <t>1@SBL</t>
        </is>
      </c>
      <c r="E3107" t="n">
        <v>360</v>
      </c>
      <c r="F3107" t="n">
        <v>21</v>
      </c>
      <c r="G3107">
        <f>LEFT(FOC[[#This Row],[combo]],FIND("@",FOC[[#This Row],[combo]])-1)</f>
        <v/>
      </c>
    </row>
    <row r="3108">
      <c r="A3108" t="inlineStr">
        <is>
          <t>PKGK23SB0006589A</t>
        </is>
      </c>
      <c r="B3108" t="inlineStr">
        <is>
          <t>TA</t>
        </is>
      </c>
      <c r="C3108">
        <f>FOC[[#This Row],[ppo_no]]&amp;FOC[[#This Row],[usage]]&amp;IFERROR(VALUE(FOC[[#This Row],[Column1]]),FOC[[#This Row],[Column1]])</f>
        <v/>
      </c>
      <c r="D3108" t="inlineStr">
        <is>
          <t>2@IVL</t>
        </is>
      </c>
      <c r="E3108" t="n">
        <v>143</v>
      </c>
      <c r="F3108" t="n">
        <v>0</v>
      </c>
      <c r="G3108">
        <f>LEFT(FOC[[#This Row],[combo]],FIND("@",FOC[[#This Row],[combo]])-1)</f>
        <v/>
      </c>
    </row>
    <row r="3109">
      <c r="A3109" t="inlineStr">
        <is>
          <t>PKGK23SB0006589B</t>
        </is>
      </c>
      <c r="B3109" t="inlineStr">
        <is>
          <t>O</t>
        </is>
      </c>
      <c r="C3109">
        <f>FOC[[#This Row],[ppo_no]]&amp;FOC[[#This Row],[usage]]&amp;IFERROR(VALUE(FOC[[#This Row],[Column1]]),FOC[[#This Row],[Column1]])</f>
        <v/>
      </c>
      <c r="D3109" t="inlineStr">
        <is>
          <t>2@IVL</t>
        </is>
      </c>
      <c r="E3109" t="n">
        <v>340</v>
      </c>
      <c r="F3109" t="n">
        <v>0</v>
      </c>
      <c r="G3109">
        <f>LEFT(FOC[[#This Row],[combo]],FIND("@",FOC[[#This Row],[combo]])-1)</f>
        <v/>
      </c>
    </row>
    <row r="3110">
      <c r="A3110" t="inlineStr">
        <is>
          <t>PKGK23SB0006589A</t>
        </is>
      </c>
      <c r="B3110" t="inlineStr">
        <is>
          <t>O</t>
        </is>
      </c>
      <c r="C3110">
        <f>FOC[[#This Row],[ppo_no]]&amp;FOC[[#This Row],[usage]]&amp;IFERROR(VALUE(FOC[[#This Row],[Column1]]),FOC[[#This Row],[Column1]])</f>
        <v/>
      </c>
      <c r="D3110" t="inlineStr">
        <is>
          <t>2@IVL</t>
        </is>
      </c>
      <c r="E3110" t="n">
        <v>145</v>
      </c>
      <c r="F3110" t="n">
        <v>0</v>
      </c>
      <c r="G3110">
        <f>LEFT(FOC[[#This Row],[combo]],FIND("@",FOC[[#This Row],[combo]])-1)</f>
        <v/>
      </c>
    </row>
    <row r="3111">
      <c r="A3111" t="inlineStr">
        <is>
          <t>PKGK23SB0005840B</t>
        </is>
      </c>
      <c r="B3111" t="inlineStr">
        <is>
          <t>F</t>
        </is>
      </c>
      <c r="C3111">
        <f>FOC[[#This Row],[ppo_no]]&amp;FOC[[#This Row],[usage]]&amp;IFERROR(VALUE(FOC[[#This Row],[Column1]]),FOC[[#This Row],[Column1]])</f>
        <v/>
      </c>
      <c r="D3111" t="inlineStr">
        <is>
          <t>3@DBS</t>
        </is>
      </c>
      <c r="E3111" t="n">
        <v>915</v>
      </c>
      <c r="F3111" t="n">
        <v>49</v>
      </c>
      <c r="G3111">
        <f>LEFT(FOC[[#This Row],[combo]],FIND("@",FOC[[#This Row],[combo]])-1)</f>
        <v/>
      </c>
    </row>
    <row r="3112">
      <c r="A3112" t="inlineStr">
        <is>
          <t>PKGK23SB0006589B</t>
        </is>
      </c>
      <c r="B3112" t="inlineStr">
        <is>
          <t>F</t>
        </is>
      </c>
      <c r="C3112">
        <f>FOC[[#This Row],[ppo_no]]&amp;FOC[[#This Row],[usage]]&amp;IFERROR(VALUE(FOC[[#This Row],[Column1]]),FOC[[#This Row],[Column1]])</f>
        <v/>
      </c>
      <c r="D3112" t="inlineStr">
        <is>
          <t>2@IVL</t>
        </is>
      </c>
      <c r="E3112" t="n">
        <v>340</v>
      </c>
      <c r="F3112" t="n">
        <v>0</v>
      </c>
      <c r="G3112">
        <f>LEFT(FOC[[#This Row],[combo]],FIND("@",FOC[[#This Row],[combo]])-1)</f>
        <v/>
      </c>
    </row>
    <row r="3113">
      <c r="A3113" t="inlineStr">
        <is>
          <t>PKGK23SB0005842A</t>
        </is>
      </c>
      <c r="B3113" t="inlineStr">
        <is>
          <t>O</t>
        </is>
      </c>
      <c r="C3113">
        <f>FOC[[#This Row],[ppo_no]]&amp;FOC[[#This Row],[usage]]&amp;IFERROR(VALUE(FOC[[#This Row],[Column1]]),FOC[[#This Row],[Column1]])</f>
        <v/>
      </c>
      <c r="D3113" t="inlineStr">
        <is>
          <t>1@CAS</t>
        </is>
      </c>
      <c r="E3113" t="n">
        <v>849</v>
      </c>
      <c r="F3113" t="n">
        <v>0</v>
      </c>
      <c r="G3113">
        <f>LEFT(FOC[[#This Row],[combo]],FIND("@",FOC[[#This Row],[combo]])-1)</f>
        <v/>
      </c>
    </row>
    <row r="3114">
      <c r="A3114" t="inlineStr">
        <is>
          <t>PKGK23SB0005842A</t>
        </is>
      </c>
      <c r="B3114" t="inlineStr">
        <is>
          <t>F</t>
        </is>
      </c>
      <c r="C3114">
        <f>FOC[[#This Row],[ppo_no]]&amp;FOC[[#This Row],[usage]]&amp;IFERROR(VALUE(FOC[[#This Row],[Column1]]),FOC[[#This Row],[Column1]])</f>
        <v/>
      </c>
      <c r="D3114" t="inlineStr">
        <is>
          <t>1@CAS</t>
        </is>
      </c>
      <c r="E3114" t="n">
        <v>871</v>
      </c>
      <c r="F3114" t="n">
        <v>0</v>
      </c>
      <c r="G3114">
        <f>LEFT(FOC[[#This Row],[combo]],FIND("@",FOC[[#This Row],[combo]])-1)</f>
        <v/>
      </c>
    </row>
    <row r="3115">
      <c r="A3115" t="inlineStr">
        <is>
          <t>PKGK23SB0006530A</t>
        </is>
      </c>
      <c r="B3115" t="inlineStr">
        <is>
          <t>F</t>
        </is>
      </c>
      <c r="C3115">
        <f>FOC[[#This Row],[ppo_no]]&amp;FOC[[#This Row],[usage]]&amp;IFERROR(VALUE(FOC[[#This Row],[Column1]]),FOC[[#This Row],[Column1]])</f>
        <v/>
      </c>
      <c r="D3115" t="inlineStr">
        <is>
          <t>1@PKL</t>
        </is>
      </c>
      <c r="E3115" t="n">
        <v>269</v>
      </c>
      <c r="F3115" t="n">
        <v>0</v>
      </c>
      <c r="G3115">
        <f>LEFT(FOC[[#This Row],[combo]],FIND("@",FOC[[#This Row],[combo]])-1)</f>
        <v/>
      </c>
    </row>
    <row r="3116">
      <c r="A3116" t="inlineStr">
        <is>
          <t>PKGK23SB0006529B</t>
        </is>
      </c>
      <c r="B3116" t="inlineStr">
        <is>
          <t>F</t>
        </is>
      </c>
      <c r="C3116">
        <f>FOC[[#This Row],[ppo_no]]&amp;FOC[[#This Row],[usage]]&amp;IFERROR(VALUE(FOC[[#This Row],[Column1]]),FOC[[#This Row],[Column1]])</f>
        <v/>
      </c>
      <c r="D3116" t="inlineStr">
        <is>
          <t>1@MGD</t>
        </is>
      </c>
      <c r="E3116" t="n">
        <v>505</v>
      </c>
      <c r="F3116" t="n">
        <v>0</v>
      </c>
      <c r="G3116">
        <f>LEFT(FOC[[#This Row],[combo]],FIND("@",FOC[[#This Row],[combo]])-1)</f>
        <v/>
      </c>
    </row>
    <row r="3117">
      <c r="A3117" t="inlineStr">
        <is>
          <t>PKGK23SB0005840B</t>
        </is>
      </c>
      <c r="B3117" t="inlineStr">
        <is>
          <t>O</t>
        </is>
      </c>
      <c r="C3117">
        <f>FOC[[#This Row],[ppo_no]]&amp;FOC[[#This Row],[usage]]&amp;IFERROR(VALUE(FOC[[#This Row],[Column1]]),FOC[[#This Row],[Column1]])</f>
        <v/>
      </c>
      <c r="D3117" t="inlineStr">
        <is>
          <t>3@DBS</t>
        </is>
      </c>
      <c r="E3117" t="n">
        <v>861</v>
      </c>
      <c r="F3117" t="n">
        <v>26</v>
      </c>
      <c r="G3117">
        <f>LEFT(FOC[[#This Row],[combo]],FIND("@",FOC[[#This Row],[combo]])-1)</f>
        <v/>
      </c>
    </row>
    <row r="3118">
      <c r="A3118" t="inlineStr">
        <is>
          <t>PKGK23SB0006589B</t>
        </is>
      </c>
      <c r="B3118" t="inlineStr">
        <is>
          <t>O</t>
        </is>
      </c>
      <c r="C3118">
        <f>FOC[[#This Row],[ppo_no]]&amp;FOC[[#This Row],[usage]]&amp;IFERROR(VALUE(FOC[[#This Row],[Column1]]),FOC[[#This Row],[Column1]])</f>
        <v/>
      </c>
      <c r="D3118" t="inlineStr">
        <is>
          <t>1@SBL</t>
        </is>
      </c>
      <c r="E3118" t="n">
        <v>347</v>
      </c>
      <c r="F3118" t="n">
        <v>0</v>
      </c>
      <c r="G3118">
        <f>LEFT(FOC[[#This Row],[combo]],FIND("@",FOC[[#This Row],[combo]])-1)</f>
        <v/>
      </c>
    </row>
    <row r="3119">
      <c r="A3119" t="inlineStr">
        <is>
          <t>PKGK23SB0006589A</t>
        </is>
      </c>
      <c r="B3119" t="inlineStr">
        <is>
          <t>O</t>
        </is>
      </c>
      <c r="C3119">
        <f>FOC[[#This Row],[ppo_no]]&amp;FOC[[#This Row],[usage]]&amp;IFERROR(VALUE(FOC[[#This Row],[Column1]]),FOC[[#This Row],[Column1]])</f>
        <v/>
      </c>
      <c r="D3119" t="inlineStr">
        <is>
          <t>1@SBL</t>
        </is>
      </c>
      <c r="E3119" t="n">
        <v>102</v>
      </c>
      <c r="F3119" t="n">
        <v>0</v>
      </c>
      <c r="G3119">
        <f>LEFT(FOC[[#This Row],[combo]],FIND("@",FOC[[#This Row],[combo]])-1)</f>
        <v/>
      </c>
    </row>
    <row r="3120">
      <c r="A3120" t="inlineStr">
        <is>
          <t>PKGK23SB0005842A</t>
        </is>
      </c>
      <c r="B3120" t="inlineStr">
        <is>
          <t>F</t>
        </is>
      </c>
      <c r="C3120">
        <f>FOC[[#This Row],[ppo_no]]&amp;FOC[[#This Row],[usage]]&amp;IFERROR(VALUE(FOC[[#This Row],[Column1]]),FOC[[#This Row],[Column1]])</f>
        <v/>
      </c>
      <c r="D3120" t="inlineStr">
        <is>
          <t>3@GRD</t>
        </is>
      </c>
      <c r="E3120" t="n">
        <v>1062</v>
      </c>
      <c r="F3120" t="n">
        <v>0</v>
      </c>
      <c r="G3120">
        <f>LEFT(FOC[[#This Row],[combo]],FIND("@",FOC[[#This Row],[combo]])-1)</f>
        <v/>
      </c>
    </row>
    <row r="3121">
      <c r="A3121" t="inlineStr">
        <is>
          <t>PKGK23SB0004968A</t>
        </is>
      </c>
      <c r="B3121" t="inlineStr">
        <is>
          <t>B</t>
        </is>
      </c>
      <c r="C3121">
        <f>FOC[[#This Row],[ppo_no]]&amp;FOC[[#This Row],[usage]]&amp;IFERROR(VALUE(FOC[[#This Row],[Column1]]),FOC[[#This Row],[Column1]])</f>
        <v/>
      </c>
      <c r="D3121" t="inlineStr">
        <is>
          <t>3@BKS</t>
        </is>
      </c>
      <c r="E3121" t="n">
        <v>597</v>
      </c>
      <c r="F3121" t="n">
        <v>1</v>
      </c>
      <c r="G3121">
        <f>LEFT(FOC[[#This Row],[combo]],FIND("@",FOC[[#This Row],[combo]])-1)</f>
        <v/>
      </c>
    </row>
    <row r="3122">
      <c r="A3122" t="inlineStr">
        <is>
          <t>PKGK23SB0005840B</t>
        </is>
      </c>
      <c r="B3122" t="inlineStr">
        <is>
          <t>F</t>
        </is>
      </c>
      <c r="C3122">
        <f>FOC[[#This Row],[ppo_no]]&amp;FOC[[#This Row],[usage]]&amp;IFERROR(VALUE(FOC[[#This Row],[Column1]]),FOC[[#This Row],[Column1]])</f>
        <v/>
      </c>
      <c r="D3122" t="inlineStr">
        <is>
          <t>4@GNN</t>
        </is>
      </c>
      <c r="E3122" t="n">
        <v>862</v>
      </c>
      <c r="F3122" t="n">
        <v>0</v>
      </c>
      <c r="G3122">
        <f>LEFT(FOC[[#This Row],[combo]],FIND("@",FOC[[#This Row],[combo]])-1)</f>
        <v/>
      </c>
    </row>
    <row r="3123">
      <c r="A3123" t="inlineStr">
        <is>
          <t>PKGK23SB0005840B</t>
        </is>
      </c>
      <c r="B3123" t="inlineStr">
        <is>
          <t>O</t>
        </is>
      </c>
      <c r="C3123">
        <f>FOC[[#This Row],[ppo_no]]&amp;FOC[[#This Row],[usage]]&amp;IFERROR(VALUE(FOC[[#This Row],[Column1]]),FOC[[#This Row],[Column1]])</f>
        <v/>
      </c>
      <c r="D3123" t="inlineStr">
        <is>
          <t>4@GNN</t>
        </is>
      </c>
      <c r="E3123" t="n">
        <v>869</v>
      </c>
      <c r="F3123" t="n">
        <v>0</v>
      </c>
      <c r="G3123">
        <f>LEFT(FOC[[#This Row],[combo]],FIND("@",FOC[[#This Row],[combo]])-1)</f>
        <v/>
      </c>
    </row>
    <row r="3124">
      <c r="A3124" t="inlineStr">
        <is>
          <t>PKGK23SB0004964A</t>
        </is>
      </c>
      <c r="B3124" t="inlineStr">
        <is>
          <t>B</t>
        </is>
      </c>
      <c r="C3124">
        <f>FOC[[#This Row],[ppo_no]]&amp;FOC[[#This Row],[usage]]&amp;IFERROR(VALUE(FOC[[#This Row],[Column1]]),FOC[[#This Row],[Column1]])</f>
        <v/>
      </c>
      <c r="D3124" t="inlineStr">
        <is>
          <t>2@WHS</t>
        </is>
      </c>
      <c r="E3124" t="n">
        <v>309.5</v>
      </c>
      <c r="F3124" t="n">
        <v>154.5</v>
      </c>
      <c r="G3124">
        <f>LEFT(FOC[[#This Row],[combo]],FIND("@",FOC[[#This Row],[combo]])-1)</f>
        <v/>
      </c>
    </row>
    <row r="3125">
      <c r="A3125" t="inlineStr">
        <is>
          <t>PKGK23SB0005838B</t>
        </is>
      </c>
      <c r="B3125" t="inlineStr">
        <is>
          <t>F</t>
        </is>
      </c>
      <c r="C3125">
        <f>FOC[[#This Row],[ppo_no]]&amp;FOC[[#This Row],[usage]]&amp;IFERROR(VALUE(FOC[[#This Row],[Column1]]),FOC[[#This Row],[Column1]])</f>
        <v/>
      </c>
      <c r="D3125" t="inlineStr">
        <is>
          <t>6@TQD</t>
        </is>
      </c>
      <c r="E3125" t="n">
        <v>2149</v>
      </c>
      <c r="F3125" t="n">
        <v>0</v>
      </c>
      <c r="G3125">
        <f>LEFT(FOC[[#This Row],[combo]],FIND("@",FOC[[#This Row],[combo]])-1)</f>
        <v/>
      </c>
    </row>
    <row r="3126">
      <c r="A3126" t="inlineStr">
        <is>
          <t>PKGK23SB0005838B</t>
        </is>
      </c>
      <c r="B3126" t="inlineStr">
        <is>
          <t>F</t>
        </is>
      </c>
      <c r="C3126">
        <f>FOC[[#This Row],[ppo_no]]&amp;FOC[[#This Row],[usage]]&amp;IFERROR(VALUE(FOC[[#This Row],[Column1]]),FOC[[#This Row],[Column1]])</f>
        <v/>
      </c>
      <c r="D3126" t="inlineStr">
        <is>
          <t>5@PKD</t>
        </is>
      </c>
      <c r="E3126" t="n">
        <v>981</v>
      </c>
      <c r="F3126" t="n">
        <v>0</v>
      </c>
      <c r="G3126">
        <f>LEFT(FOC[[#This Row],[combo]],FIND("@",FOC[[#This Row],[combo]])-1)</f>
        <v/>
      </c>
    </row>
    <row r="3127">
      <c r="A3127" t="inlineStr">
        <is>
          <t>PKGK23SB0005842A</t>
        </is>
      </c>
      <c r="B3127" t="inlineStr">
        <is>
          <t>F</t>
        </is>
      </c>
      <c r="C3127">
        <f>FOC[[#This Row],[ppo_no]]&amp;FOC[[#This Row],[usage]]&amp;IFERROR(VALUE(FOC[[#This Row],[Column1]]),FOC[[#This Row],[Column1]])</f>
        <v/>
      </c>
      <c r="D3127" t="inlineStr">
        <is>
          <t>2@DBS</t>
        </is>
      </c>
      <c r="E3127" t="n">
        <v>861</v>
      </c>
      <c r="F3127" t="n">
        <v>0</v>
      </c>
      <c r="G3127">
        <f>LEFT(FOC[[#This Row],[combo]],FIND("@",FOC[[#This Row],[combo]])-1)</f>
        <v/>
      </c>
    </row>
    <row r="3128">
      <c r="A3128" t="inlineStr">
        <is>
          <t>PKGK23SB0005840B</t>
        </is>
      </c>
      <c r="B3128" t="inlineStr">
        <is>
          <t>F</t>
        </is>
      </c>
      <c r="C3128">
        <f>FOC[[#This Row],[ppo_no]]&amp;FOC[[#This Row],[usage]]&amp;IFERROR(VALUE(FOC[[#This Row],[Column1]]),FOC[[#This Row],[Column1]])</f>
        <v/>
      </c>
      <c r="D3128" t="inlineStr">
        <is>
          <t>2@CRS</t>
        </is>
      </c>
      <c r="E3128" t="n">
        <v>1040</v>
      </c>
      <c r="F3128" t="n">
        <v>0</v>
      </c>
      <c r="G3128">
        <f>LEFT(FOC[[#This Row],[combo]],FIND("@",FOC[[#This Row],[combo]])-1)</f>
        <v/>
      </c>
    </row>
    <row r="3129">
      <c r="A3129" t="inlineStr">
        <is>
          <t>PKGK23SB0005840B</t>
        </is>
      </c>
      <c r="B3129" t="inlineStr">
        <is>
          <t>O</t>
        </is>
      </c>
      <c r="C3129">
        <f>FOC[[#This Row],[ppo_no]]&amp;FOC[[#This Row],[usage]]&amp;IFERROR(VALUE(FOC[[#This Row],[Column1]]),FOC[[#This Row],[Column1]])</f>
        <v/>
      </c>
      <c r="D3129" t="inlineStr">
        <is>
          <t>2@CRS</t>
        </is>
      </c>
      <c r="E3129" t="n">
        <v>1037</v>
      </c>
      <c r="F3129" t="n">
        <v>0</v>
      </c>
      <c r="G3129">
        <f>LEFT(FOC[[#This Row],[combo]],FIND("@",FOC[[#This Row],[combo]])-1)</f>
        <v/>
      </c>
    </row>
    <row r="3130">
      <c r="A3130" t="inlineStr">
        <is>
          <t>PKGK23SB0005839B</t>
        </is>
      </c>
      <c r="B3130" t="inlineStr">
        <is>
          <t>O</t>
        </is>
      </c>
      <c r="C3130">
        <f>FOC[[#This Row],[ppo_no]]&amp;FOC[[#This Row],[usage]]&amp;IFERROR(VALUE(FOC[[#This Row],[Column1]]),FOC[[#This Row],[Column1]])</f>
        <v/>
      </c>
      <c r="D3130" t="inlineStr">
        <is>
          <t>3@PKD</t>
        </is>
      </c>
      <c r="E3130" t="n">
        <v>644</v>
      </c>
      <c r="F3130" t="n">
        <v>0</v>
      </c>
      <c r="G3130">
        <f>LEFT(FOC[[#This Row],[combo]],FIND("@",FOC[[#This Row],[combo]])-1)</f>
        <v/>
      </c>
    </row>
    <row r="3131">
      <c r="A3131" t="inlineStr">
        <is>
          <t>PKGK23SB0004967A</t>
        </is>
      </c>
      <c r="B3131" t="inlineStr">
        <is>
          <t>F</t>
        </is>
      </c>
      <c r="C3131">
        <f>FOC[[#This Row],[ppo_no]]&amp;FOC[[#This Row],[usage]]&amp;IFERROR(VALUE(FOC[[#This Row],[Column1]]),FOC[[#This Row],[Column1]])</f>
        <v/>
      </c>
      <c r="D3131" t="inlineStr">
        <is>
          <t>1@NYD</t>
        </is>
      </c>
      <c r="E3131" t="n">
        <v>1691</v>
      </c>
      <c r="F3131" t="n">
        <v>0</v>
      </c>
      <c r="G3131">
        <f>LEFT(FOC[[#This Row],[combo]],FIND("@",FOC[[#This Row],[combo]])-1)</f>
        <v/>
      </c>
    </row>
    <row r="3132">
      <c r="A3132" t="inlineStr">
        <is>
          <t>PKGK23SB0004967A</t>
        </is>
      </c>
      <c r="B3132" t="inlineStr">
        <is>
          <t>O</t>
        </is>
      </c>
      <c r="C3132">
        <f>FOC[[#This Row],[ppo_no]]&amp;FOC[[#This Row],[usage]]&amp;IFERROR(VALUE(FOC[[#This Row],[Column1]]),FOC[[#This Row],[Column1]])</f>
        <v/>
      </c>
      <c r="D3132" t="inlineStr">
        <is>
          <t>1@NYD</t>
        </is>
      </c>
      <c r="E3132" t="n">
        <v>846</v>
      </c>
      <c r="F3132" t="n">
        <v>0</v>
      </c>
      <c r="G3132">
        <f>LEFT(FOC[[#This Row],[combo]],FIND("@",FOC[[#This Row],[combo]])-1)</f>
        <v/>
      </c>
    </row>
    <row r="3133">
      <c r="A3133" t="inlineStr">
        <is>
          <t>PKGK23SB0006531A</t>
        </is>
      </c>
      <c r="B3133" t="inlineStr">
        <is>
          <t>O</t>
        </is>
      </c>
      <c r="C3133">
        <f>FOC[[#This Row],[ppo_no]]&amp;FOC[[#This Row],[usage]]&amp;IFERROR(VALUE(FOC[[#This Row],[Column1]]),FOC[[#This Row],[Column1]])</f>
        <v/>
      </c>
      <c r="D3133" t="inlineStr">
        <is>
          <t>1@PGS</t>
        </is>
      </c>
      <c r="E3133" t="n">
        <v>275</v>
      </c>
      <c r="F3133" t="n">
        <v>5</v>
      </c>
      <c r="G3133">
        <f>LEFT(FOC[[#This Row],[combo]],FIND("@",FOC[[#This Row],[combo]])-1)</f>
        <v/>
      </c>
    </row>
    <row r="3134">
      <c r="A3134" t="inlineStr">
        <is>
          <t>PKGK23SB0006589A</t>
        </is>
      </c>
      <c r="B3134" t="inlineStr">
        <is>
          <t>F</t>
        </is>
      </c>
      <c r="C3134">
        <f>FOC[[#This Row],[ppo_no]]&amp;FOC[[#This Row],[usage]]&amp;IFERROR(VALUE(FOC[[#This Row],[Column1]]),FOC[[#This Row],[Column1]])</f>
        <v/>
      </c>
      <c r="D3134" t="inlineStr">
        <is>
          <t>1@SBL</t>
        </is>
      </c>
      <c r="E3134" t="n">
        <v>101</v>
      </c>
      <c r="F3134" t="n">
        <v>0</v>
      </c>
      <c r="G3134">
        <f>LEFT(FOC[[#This Row],[combo]],FIND("@",FOC[[#This Row],[combo]])-1)</f>
        <v/>
      </c>
    </row>
    <row r="3135">
      <c r="A3135" t="inlineStr">
        <is>
          <t>PKGK23SB0006589B</t>
        </is>
      </c>
      <c r="B3135" t="inlineStr">
        <is>
          <t>F</t>
        </is>
      </c>
      <c r="C3135">
        <f>FOC[[#This Row],[ppo_no]]&amp;FOC[[#This Row],[usage]]&amp;IFERROR(VALUE(FOC[[#This Row],[Column1]]),FOC[[#This Row],[Column1]])</f>
        <v/>
      </c>
      <c r="D3135" t="inlineStr">
        <is>
          <t>1@SBL</t>
        </is>
      </c>
      <c r="E3135" t="n">
        <v>374</v>
      </c>
      <c r="F3135" t="n">
        <v>0</v>
      </c>
      <c r="G3135">
        <f>LEFT(FOC[[#This Row],[combo]],FIND("@",FOC[[#This Row],[combo]])-1)</f>
        <v/>
      </c>
    </row>
    <row r="3136">
      <c r="A3136" t="inlineStr">
        <is>
          <t>PKGK23SB0005838B</t>
        </is>
      </c>
      <c r="B3136" t="inlineStr">
        <is>
          <t>O</t>
        </is>
      </c>
      <c r="C3136">
        <f>FOC[[#This Row],[ppo_no]]&amp;FOC[[#This Row],[usage]]&amp;IFERROR(VALUE(FOC[[#This Row],[Column1]]),FOC[[#This Row],[Column1]])</f>
        <v/>
      </c>
      <c r="D3136" t="inlineStr">
        <is>
          <t>4@MGD</t>
        </is>
      </c>
      <c r="E3136" t="n">
        <v>2149</v>
      </c>
      <c r="F3136" t="n">
        <v>0</v>
      </c>
      <c r="G3136">
        <f>LEFT(FOC[[#This Row],[combo]],FIND("@",FOC[[#This Row],[combo]])-1)</f>
        <v/>
      </c>
    </row>
    <row r="3137">
      <c r="A3137" t="inlineStr">
        <is>
          <t>PKGK23VE0007419A</t>
        </is>
      </c>
      <c r="B3137" t="inlineStr">
        <is>
          <t>B</t>
        </is>
      </c>
      <c r="C3137">
        <f>FOC[[#This Row],[ppo_no]]&amp;FOC[[#This Row],[usage]]&amp;IFERROR(VALUE(FOC[[#This Row],[Column1]]),FOC[[#This Row],[Column1]])</f>
        <v/>
      </c>
      <c r="D3137" t="inlineStr">
        <is>
          <t>ESCC2856A1NS24F1@ES-KT-DO-JOEY # OFF WHITE</t>
        </is>
      </c>
      <c r="E3137" t="n">
        <v>3560.5</v>
      </c>
      <c r="F3137" t="n">
        <v>35</v>
      </c>
      <c r="G3137">
        <f>LEFT(FOC[[#This Row],[combo]],FIND("@",FOC[[#This Row],[combo]])-1)</f>
        <v/>
      </c>
    </row>
    <row r="3138">
      <c r="A3138" t="inlineStr">
        <is>
          <t>PKGK23SB0005838B</t>
        </is>
      </c>
      <c r="B3138" t="inlineStr">
        <is>
          <t>O</t>
        </is>
      </c>
      <c r="C3138">
        <f>FOC[[#This Row],[ppo_no]]&amp;FOC[[#This Row],[usage]]&amp;IFERROR(VALUE(FOC[[#This Row],[Column1]]),FOC[[#This Row],[Column1]])</f>
        <v/>
      </c>
      <c r="D3138" t="inlineStr">
        <is>
          <t>6@TQD</t>
        </is>
      </c>
      <c r="E3138" t="n">
        <v>2143</v>
      </c>
      <c r="F3138" t="n">
        <v>0</v>
      </c>
      <c r="G3138">
        <f>LEFT(FOC[[#This Row],[combo]],FIND("@",FOC[[#This Row],[combo]])-1)</f>
        <v/>
      </c>
    </row>
    <row r="3139">
      <c r="A3139" t="inlineStr">
        <is>
          <t>PKGK23SB0005839B</t>
        </is>
      </c>
      <c r="B3139" t="inlineStr">
        <is>
          <t>F</t>
        </is>
      </c>
      <c r="C3139">
        <f>FOC[[#This Row],[ppo_no]]&amp;FOC[[#This Row],[usage]]&amp;IFERROR(VALUE(FOC[[#This Row],[Column1]]),FOC[[#This Row],[Column1]])</f>
        <v/>
      </c>
      <c r="D3139" t="inlineStr">
        <is>
          <t>2@CRS</t>
        </is>
      </c>
      <c r="E3139" t="n">
        <v>1490</v>
      </c>
      <c r="F3139" t="n">
        <v>0</v>
      </c>
      <c r="G3139">
        <f>LEFT(FOC[[#This Row],[combo]],FIND("@",FOC[[#This Row],[combo]])-1)</f>
        <v/>
      </c>
    </row>
    <row r="3140">
      <c r="A3140" t="inlineStr">
        <is>
          <t>PKGK23VE0007278A</t>
        </is>
      </c>
      <c r="B3140" t="inlineStr">
        <is>
          <t>B</t>
        </is>
      </c>
      <c r="C3140">
        <f>FOC[[#This Row],[ppo_no]]&amp;FOC[[#This Row],[usage]]&amp;IFERROR(VALUE(FOC[[#This Row],[Column1]]),FOC[[#This Row],[Column1]])</f>
        <v/>
      </c>
      <c r="D3140" t="inlineStr">
        <is>
          <t>ETCC2977W1MS24FL@ET-SS-PP-TOLL # WHITE</t>
        </is>
      </c>
      <c r="E3140" t="n">
        <v>1314.5</v>
      </c>
      <c r="F3140" t="n">
        <v>7.5</v>
      </c>
      <c r="G3140">
        <f>LEFT(FOC[[#This Row],[combo]],FIND("@",FOC[[#This Row],[combo]])-1)</f>
        <v/>
      </c>
    </row>
    <row r="3141">
      <c r="A3141" t="inlineStr">
        <is>
          <t>PKGK23VE0007278A</t>
        </is>
      </c>
      <c r="B3141" t="inlineStr">
        <is>
          <t>F</t>
        </is>
      </c>
      <c r="C3141">
        <f>FOC[[#This Row],[ppo_no]]&amp;FOC[[#This Row],[usage]]&amp;IFERROR(VALUE(FOC[[#This Row],[Column1]]),FOC[[#This Row],[Column1]])</f>
        <v/>
      </c>
      <c r="D3141" t="inlineStr">
        <is>
          <t>ETCC2977Z1MS24FL@ET-SS-PP-TOLL # BLACK</t>
        </is>
      </c>
      <c r="E3141" t="n">
        <v>1580</v>
      </c>
      <c r="F3141" t="n">
        <v>0</v>
      </c>
      <c r="G3141">
        <f>LEFT(FOC[[#This Row],[combo]],FIND("@",FOC[[#This Row],[combo]])-1)</f>
        <v/>
      </c>
    </row>
    <row r="3142">
      <c r="A3142" t="inlineStr">
        <is>
          <t>PKGK23VE0007278A</t>
        </is>
      </c>
      <c r="B3142" t="inlineStr">
        <is>
          <t>O</t>
        </is>
      </c>
      <c r="C3142">
        <f>FOC[[#This Row],[ppo_no]]&amp;FOC[[#This Row],[usage]]&amp;IFERROR(VALUE(FOC[[#This Row],[Column1]]),FOC[[#This Row],[Column1]])</f>
        <v/>
      </c>
      <c r="D3142" t="inlineStr">
        <is>
          <t>ETCC2977W1MS24FL@ET-SS-PP-TOLL # WHITE</t>
        </is>
      </c>
      <c r="E3142" t="n">
        <v>1613</v>
      </c>
      <c r="F3142" t="n">
        <v>0</v>
      </c>
      <c r="G3142">
        <f>LEFT(FOC[[#This Row],[combo]],FIND("@",FOC[[#This Row],[combo]])-1)</f>
        <v/>
      </c>
    </row>
    <row r="3143">
      <c r="A3143" t="inlineStr">
        <is>
          <t>PKGK23SB0005839B</t>
        </is>
      </c>
      <c r="B3143" t="inlineStr">
        <is>
          <t>F</t>
        </is>
      </c>
      <c r="C3143">
        <f>FOC[[#This Row],[ppo_no]]&amp;FOC[[#This Row],[usage]]&amp;IFERROR(VALUE(FOC[[#This Row],[Column1]]),FOC[[#This Row],[Column1]])</f>
        <v/>
      </c>
      <c r="D3143" t="inlineStr">
        <is>
          <t>3@PKD</t>
        </is>
      </c>
      <c r="E3143" t="n">
        <v>638</v>
      </c>
      <c r="F3143" t="n">
        <v>0</v>
      </c>
      <c r="G3143">
        <f>LEFT(FOC[[#This Row],[combo]],FIND("@",FOC[[#This Row],[combo]])-1)</f>
        <v/>
      </c>
    </row>
    <row r="3144">
      <c r="A3144" t="inlineStr">
        <is>
          <t>PKGK23SB0005838A</t>
        </is>
      </c>
      <c r="B3144" t="inlineStr">
        <is>
          <t>O</t>
        </is>
      </c>
      <c r="C3144">
        <f>FOC[[#This Row],[ppo_no]]&amp;FOC[[#This Row],[usage]]&amp;IFERROR(VALUE(FOC[[#This Row],[Column1]]),FOC[[#This Row],[Column1]])</f>
        <v/>
      </c>
      <c r="D3144" t="inlineStr">
        <is>
          <t>1@BKS</t>
        </is>
      </c>
      <c r="E3144" t="n">
        <v>2873</v>
      </c>
      <c r="F3144" t="n">
        <v>0</v>
      </c>
      <c r="G3144">
        <f>LEFT(FOC[[#This Row],[combo]],FIND("@",FOC[[#This Row],[combo]])-1)</f>
        <v/>
      </c>
    </row>
    <row r="3145">
      <c r="A3145" t="inlineStr">
        <is>
          <t>PKGK23SB0006529B</t>
        </is>
      </c>
      <c r="B3145" t="inlineStr">
        <is>
          <t>F</t>
        </is>
      </c>
      <c r="C3145">
        <f>FOC[[#This Row],[ppo_no]]&amp;FOC[[#This Row],[usage]]&amp;IFERROR(VALUE(FOC[[#This Row],[Column1]]),FOC[[#This Row],[Column1]])</f>
        <v/>
      </c>
      <c r="D3145" t="inlineStr">
        <is>
          <t>2@CRS</t>
        </is>
      </c>
      <c r="E3145" t="n">
        <v>518</v>
      </c>
      <c r="F3145" t="n">
        <v>0</v>
      </c>
      <c r="G3145">
        <f>LEFT(FOC[[#This Row],[combo]],FIND("@",FOC[[#This Row],[combo]])-1)</f>
        <v/>
      </c>
    </row>
    <row r="3146">
      <c r="A3146" t="inlineStr">
        <is>
          <t>PKGK23SB0005838B</t>
        </is>
      </c>
      <c r="B3146" t="inlineStr">
        <is>
          <t>F</t>
        </is>
      </c>
      <c r="C3146">
        <f>FOC[[#This Row],[ppo_no]]&amp;FOC[[#This Row],[usage]]&amp;IFERROR(VALUE(FOC[[#This Row],[Column1]]),FOC[[#This Row],[Column1]])</f>
        <v/>
      </c>
      <c r="D3146" t="inlineStr">
        <is>
          <t>4@MGD</t>
        </is>
      </c>
      <c r="E3146" t="n">
        <v>2137</v>
      </c>
      <c r="F3146" t="n">
        <v>0</v>
      </c>
      <c r="G3146">
        <f>LEFT(FOC[[#This Row],[combo]],FIND("@",FOC[[#This Row],[combo]])-1)</f>
        <v/>
      </c>
    </row>
    <row r="3147">
      <c r="A3147" t="inlineStr">
        <is>
          <t>PKGK23SB0004968A</t>
        </is>
      </c>
      <c r="B3147" t="inlineStr">
        <is>
          <t>B</t>
        </is>
      </c>
      <c r="C3147">
        <f>FOC[[#This Row],[ppo_no]]&amp;FOC[[#This Row],[usage]]&amp;IFERROR(VALUE(FOC[[#This Row],[Column1]]),FOC[[#This Row],[Column1]])</f>
        <v/>
      </c>
      <c r="D3147" t="inlineStr">
        <is>
          <t>2@CRS</t>
        </is>
      </c>
      <c r="E3147" t="n">
        <v>509</v>
      </c>
      <c r="F3147" t="n">
        <v>9</v>
      </c>
      <c r="G3147">
        <f>LEFT(FOC[[#This Row],[combo]],FIND("@",FOC[[#This Row],[combo]])-1)</f>
        <v/>
      </c>
    </row>
    <row r="3148">
      <c r="A3148" t="inlineStr">
        <is>
          <t>PKGK23SB0005837A</t>
        </is>
      </c>
      <c r="B3148" t="inlineStr">
        <is>
          <t>R</t>
        </is>
      </c>
      <c r="C3148">
        <f>FOC[[#This Row],[ppo_no]]&amp;FOC[[#This Row],[usage]]&amp;IFERROR(VALUE(FOC[[#This Row],[Column1]]),FOC[[#This Row],[Column1]])</f>
        <v/>
      </c>
      <c r="D3148" t="inlineStr">
        <is>
          <t>1@CBL</t>
        </is>
      </c>
      <c r="E3148" t="n">
        <v>142.5</v>
      </c>
      <c r="F3148" t="n">
        <v>22</v>
      </c>
      <c r="G3148">
        <f>LEFT(FOC[[#This Row],[combo]],FIND("@",FOC[[#This Row],[combo]])-1)</f>
        <v/>
      </c>
    </row>
    <row r="3149">
      <c r="A3149" t="inlineStr">
        <is>
          <t>PKGK23SB0006588A</t>
        </is>
      </c>
      <c r="B3149" t="inlineStr">
        <is>
          <t>B</t>
        </is>
      </c>
      <c r="C3149">
        <f>FOC[[#This Row],[ppo_no]]&amp;FOC[[#This Row],[usage]]&amp;IFERROR(VALUE(FOC[[#This Row],[Column1]]),FOC[[#This Row],[Column1]])</f>
        <v/>
      </c>
      <c r="D3149" t="inlineStr">
        <is>
          <t>2@IVL</t>
        </is>
      </c>
      <c r="E3149" t="n">
        <v>197</v>
      </c>
      <c r="F3149" t="n">
        <v>15</v>
      </c>
      <c r="G3149">
        <f>LEFT(FOC[[#This Row],[combo]],FIND("@",FOC[[#This Row],[combo]])-1)</f>
        <v/>
      </c>
    </row>
    <row r="3150">
      <c r="A3150" t="inlineStr">
        <is>
          <t>PKGK23SB0004964A</t>
        </is>
      </c>
      <c r="B3150" t="inlineStr">
        <is>
          <t>B</t>
        </is>
      </c>
      <c r="C3150">
        <f>FOC[[#This Row],[ppo_no]]&amp;FOC[[#This Row],[usage]]&amp;IFERROR(VALUE(FOC[[#This Row],[Column1]]),FOC[[#This Row],[Column1]])</f>
        <v/>
      </c>
      <c r="D3150" t="inlineStr">
        <is>
          <t>7@MDS</t>
        </is>
      </c>
      <c r="E3150" t="n">
        <v>161.5</v>
      </c>
      <c r="F3150" t="n">
        <v>0</v>
      </c>
      <c r="G3150">
        <f>LEFT(FOC[[#This Row],[combo]],FIND("@",FOC[[#This Row],[combo]])-1)</f>
        <v/>
      </c>
    </row>
    <row r="3151">
      <c r="A3151" t="inlineStr">
        <is>
          <t>PKGK24VB0005157A</t>
        </is>
      </c>
      <c r="B3151" t="inlineStr">
        <is>
          <t>O</t>
        </is>
      </c>
      <c r="C3151">
        <f>FOC[[#This Row],[ppo_no]]&amp;FOC[[#This Row],[usage]]&amp;IFERROR(VALUE(FOC[[#This Row],[Column1]]),FOC[[#This Row],[Column1]])</f>
        <v/>
      </c>
      <c r="D3151" t="inlineStr">
        <is>
          <t>3@WHS</t>
        </is>
      </c>
      <c r="E3151" t="n">
        <v>764</v>
      </c>
      <c r="F3151" t="n">
        <v>0</v>
      </c>
      <c r="G3151">
        <f>LEFT(FOC[[#This Row],[combo]],FIND("@",FOC[[#This Row],[combo]])-1)</f>
        <v/>
      </c>
    </row>
    <row r="3152">
      <c r="A3152" t="inlineStr">
        <is>
          <t>PKGK24VB0005156A</t>
        </is>
      </c>
      <c r="B3152" t="inlineStr">
        <is>
          <t>O</t>
        </is>
      </c>
      <c r="C3152">
        <f>FOC[[#This Row],[ppo_no]]&amp;FOC[[#This Row],[usage]]&amp;IFERROR(VALUE(FOC[[#This Row],[Column1]]),FOC[[#This Row],[Column1]])</f>
        <v/>
      </c>
      <c r="D3152" t="inlineStr">
        <is>
          <t>1@BKS</t>
        </is>
      </c>
      <c r="E3152" t="n">
        <v>2253</v>
      </c>
      <c r="F3152" t="n">
        <v>0</v>
      </c>
      <c r="G3152">
        <f>LEFT(FOC[[#This Row],[combo]],FIND("@",FOC[[#This Row],[combo]])-1)</f>
        <v/>
      </c>
    </row>
    <row r="3153">
      <c r="A3153" t="inlineStr">
        <is>
          <t>PKGK24SB0001947A</t>
        </is>
      </c>
      <c r="B3153" t="inlineStr">
        <is>
          <t>B</t>
        </is>
      </c>
      <c r="C3153">
        <f>FOC[[#This Row],[ppo_no]]&amp;FOC[[#This Row],[usage]]&amp;IFERROR(VALUE(FOC[[#This Row],[Column1]]),FOC[[#This Row],[Column1]])</f>
        <v/>
      </c>
      <c r="D3153" t="inlineStr">
        <is>
          <t>3.@ORS</t>
        </is>
      </c>
      <c r="E3153" t="n">
        <v>221.5</v>
      </c>
      <c r="F3153" t="n">
        <v>0</v>
      </c>
      <c r="G3153">
        <f>LEFT(FOC[[#This Row],[combo]],FIND("@",FOC[[#This Row],[combo]])-1)</f>
        <v/>
      </c>
    </row>
    <row r="3154">
      <c r="A3154" t="inlineStr">
        <is>
          <t>PKGK24SB0001104A</t>
        </is>
      </c>
      <c r="B3154" t="inlineStr">
        <is>
          <t>R</t>
        </is>
      </c>
      <c r="C3154">
        <f>FOC[[#This Row],[ppo_no]]&amp;FOC[[#This Row],[usage]]&amp;IFERROR(VALUE(FOC[[#This Row],[Column1]]),FOC[[#This Row],[Column1]])</f>
        <v/>
      </c>
      <c r="D3154" t="inlineStr">
        <is>
          <t>2@BKS</t>
        </is>
      </c>
      <c r="E3154" t="n">
        <v>37.5</v>
      </c>
      <c r="F3154" t="n">
        <v>0</v>
      </c>
      <c r="G3154">
        <f>LEFT(FOC[[#This Row],[combo]],FIND("@",FOC[[#This Row],[combo]])-1)</f>
        <v/>
      </c>
    </row>
    <row r="3155">
      <c r="A3155" t="inlineStr">
        <is>
          <t>PKGK23VE0007278A</t>
        </is>
      </c>
      <c r="B3155" t="inlineStr">
        <is>
          <t>B</t>
        </is>
      </c>
      <c r="C3155">
        <f>FOC[[#This Row],[ppo_no]]&amp;FOC[[#This Row],[usage]]&amp;IFERROR(VALUE(FOC[[#This Row],[Column1]]),FOC[[#This Row],[Column1]])</f>
        <v/>
      </c>
      <c r="D3155" t="inlineStr">
        <is>
          <t>ETCC2977Z1MS24FL@ET-SS-PP-TOLL # BLACK</t>
        </is>
      </c>
      <c r="E3155" t="n">
        <v>1286</v>
      </c>
      <c r="F3155" t="n">
        <v>3</v>
      </c>
      <c r="G3155">
        <f>LEFT(FOC[[#This Row],[combo]],FIND("@",FOC[[#This Row],[combo]])-1)</f>
        <v/>
      </c>
    </row>
    <row r="3156">
      <c r="A3156" t="inlineStr">
        <is>
          <t>PKGK23SB0006588A</t>
        </is>
      </c>
      <c r="B3156" t="inlineStr">
        <is>
          <t>O</t>
        </is>
      </c>
      <c r="C3156">
        <f>FOC[[#This Row],[ppo_no]]&amp;FOC[[#This Row],[usage]]&amp;IFERROR(VALUE(FOC[[#This Row],[Column1]]),FOC[[#This Row],[Column1]])</f>
        <v/>
      </c>
      <c r="D3156" t="inlineStr">
        <is>
          <t>2@IVL</t>
        </is>
      </c>
      <c r="E3156" t="n">
        <v>221</v>
      </c>
      <c r="F3156" t="n">
        <v>0</v>
      </c>
      <c r="G3156">
        <f>LEFT(FOC[[#This Row],[combo]],FIND("@",FOC[[#This Row],[combo]])-1)</f>
        <v/>
      </c>
    </row>
    <row r="3157">
      <c r="A3157" t="inlineStr">
        <is>
          <t>PKGK24SB0001947A</t>
        </is>
      </c>
      <c r="B3157" t="inlineStr">
        <is>
          <t>R</t>
        </is>
      </c>
      <c r="C3157">
        <f>FOC[[#This Row],[ppo_no]]&amp;FOC[[#This Row],[usage]]&amp;IFERROR(VALUE(FOC[[#This Row],[Column1]]),FOC[[#This Row],[Column1]])</f>
        <v/>
      </c>
      <c r="D3157" t="inlineStr">
        <is>
          <t>3.@ORS</t>
        </is>
      </c>
      <c r="E3157" t="n">
        <v>75.5</v>
      </c>
      <c r="F3157" t="n">
        <v>10</v>
      </c>
      <c r="G3157">
        <f>LEFT(FOC[[#This Row],[combo]],FIND("@",FOC[[#This Row],[combo]])-1)</f>
        <v/>
      </c>
    </row>
    <row r="3158">
      <c r="A3158" t="inlineStr">
        <is>
          <t>PKGK24SB0001947A</t>
        </is>
      </c>
      <c r="B3158" t="inlineStr">
        <is>
          <t>R</t>
        </is>
      </c>
      <c r="C3158">
        <f>FOC[[#This Row],[ppo_no]]&amp;FOC[[#This Row],[usage]]&amp;IFERROR(VALUE(FOC[[#This Row],[Column1]]),FOC[[#This Row],[Column1]])</f>
        <v/>
      </c>
      <c r="D3158" t="inlineStr">
        <is>
          <t>1.@BKS</t>
        </is>
      </c>
      <c r="E3158" t="n">
        <v>157.5</v>
      </c>
      <c r="F3158" t="n">
        <v>0</v>
      </c>
      <c r="G3158">
        <f>LEFT(FOC[[#This Row],[combo]],FIND("@",FOC[[#This Row],[combo]])-1)</f>
        <v/>
      </c>
    </row>
    <row r="3159">
      <c r="A3159" t="inlineStr">
        <is>
          <t>PKGK24SB0001739A</t>
        </is>
      </c>
      <c r="B3159" t="inlineStr">
        <is>
          <t>B</t>
        </is>
      </c>
      <c r="C3159">
        <f>FOC[[#This Row],[ppo_no]]&amp;FOC[[#This Row],[usage]]&amp;IFERROR(VALUE(FOC[[#This Row],[Column1]]),FOC[[#This Row],[Column1]])</f>
        <v/>
      </c>
      <c r="D3159" t="inlineStr">
        <is>
          <t>1@BKS</t>
        </is>
      </c>
      <c r="E3159" t="n">
        <v>73.5</v>
      </c>
      <c r="F3159" t="n">
        <v>0</v>
      </c>
      <c r="G3159">
        <f>LEFT(FOC[[#This Row],[combo]],FIND("@",FOC[[#This Row],[combo]])-1)</f>
        <v/>
      </c>
    </row>
    <row r="3160">
      <c r="A3160" t="inlineStr">
        <is>
          <t>PKGK24SB0001942A</t>
        </is>
      </c>
      <c r="B3160" t="inlineStr">
        <is>
          <t>B</t>
        </is>
      </c>
      <c r="C3160">
        <f>FOC[[#This Row],[ppo_no]]&amp;FOC[[#This Row],[usage]]&amp;IFERROR(VALUE(FOC[[#This Row],[Column1]]),FOC[[#This Row],[Column1]])</f>
        <v/>
      </c>
      <c r="D3160" t="inlineStr">
        <is>
          <t>1@BKS</t>
        </is>
      </c>
      <c r="E3160" t="n">
        <v>249</v>
      </c>
      <c r="F3160" t="n">
        <v>0</v>
      </c>
      <c r="G3160">
        <f>LEFT(FOC[[#This Row],[combo]],FIND("@",FOC[[#This Row],[combo]])-1)</f>
        <v/>
      </c>
    </row>
    <row r="3161">
      <c r="A3161" t="inlineStr">
        <is>
          <t>PKGK24SB0001949A</t>
        </is>
      </c>
      <c r="B3161" t="inlineStr">
        <is>
          <t>B</t>
        </is>
      </c>
      <c r="C3161">
        <f>FOC[[#This Row],[ppo_no]]&amp;FOC[[#This Row],[usage]]&amp;IFERROR(VALUE(FOC[[#This Row],[Column1]]),FOC[[#This Row],[Column1]])</f>
        <v/>
      </c>
      <c r="D3161" t="inlineStr">
        <is>
          <t>1.@BKS</t>
        </is>
      </c>
      <c r="E3161" t="n">
        <v>642.5</v>
      </c>
      <c r="F3161" t="n">
        <v>0</v>
      </c>
      <c r="G3161">
        <f>LEFT(FOC[[#This Row],[combo]],FIND("@",FOC[[#This Row],[combo]])-1)</f>
        <v/>
      </c>
    </row>
    <row r="3162">
      <c r="A3162" t="inlineStr">
        <is>
          <t>PKGK24SB0001949A</t>
        </is>
      </c>
      <c r="B3162" t="inlineStr">
        <is>
          <t>M1</t>
        </is>
      </c>
      <c r="C3162">
        <f>FOC[[#This Row],[ppo_no]]&amp;FOC[[#This Row],[usage]]&amp;IFERROR(VALUE(FOC[[#This Row],[Column1]]),FOC[[#This Row],[Column1]])</f>
        <v/>
      </c>
      <c r="D3162" t="inlineStr">
        <is>
          <t>1.@BKS</t>
        </is>
      </c>
      <c r="E3162" t="n">
        <v>33</v>
      </c>
      <c r="F3162" t="n">
        <v>1</v>
      </c>
      <c r="G3162">
        <f>LEFT(FOC[[#This Row],[combo]],FIND("@",FOC[[#This Row],[combo]])-1)</f>
        <v/>
      </c>
    </row>
    <row r="3163">
      <c r="A3163" t="inlineStr">
        <is>
          <t>PKGK24SB0001942A</t>
        </is>
      </c>
      <c r="B3163" t="inlineStr">
        <is>
          <t>R</t>
        </is>
      </c>
      <c r="C3163">
        <f>FOC[[#This Row],[ppo_no]]&amp;FOC[[#This Row],[usage]]&amp;IFERROR(VALUE(FOC[[#This Row],[Column1]]),FOC[[#This Row],[Column1]])</f>
        <v/>
      </c>
      <c r="D3163" t="inlineStr">
        <is>
          <t>2.@BLD</t>
        </is>
      </c>
      <c r="E3163" t="n">
        <v>63</v>
      </c>
      <c r="F3163" t="n">
        <v>0</v>
      </c>
      <c r="G3163">
        <f>LEFT(FOC[[#This Row],[combo]],FIND("@",FOC[[#This Row],[combo]])-1)</f>
        <v/>
      </c>
    </row>
    <row r="3164">
      <c r="A3164" t="inlineStr">
        <is>
          <t>PKGK24SB0001949A</t>
        </is>
      </c>
      <c r="B3164" t="inlineStr">
        <is>
          <t>R</t>
        </is>
      </c>
      <c r="C3164">
        <f>FOC[[#This Row],[ppo_no]]&amp;FOC[[#This Row],[usage]]&amp;IFERROR(VALUE(FOC[[#This Row],[Column1]]),FOC[[#This Row],[Column1]])</f>
        <v/>
      </c>
      <c r="D3164" t="inlineStr">
        <is>
          <t>1.@BKS</t>
        </is>
      </c>
      <c r="E3164" t="n">
        <v>137</v>
      </c>
      <c r="F3164" t="n">
        <v>0</v>
      </c>
      <c r="G3164">
        <f>LEFT(FOC[[#This Row],[combo]],FIND("@",FOC[[#This Row],[combo]])-1)</f>
        <v/>
      </c>
    </row>
    <row r="3165">
      <c r="A3165" t="inlineStr">
        <is>
          <t>PKGK24SB0001942A</t>
        </is>
      </c>
      <c r="B3165" t="inlineStr">
        <is>
          <t>R</t>
        </is>
      </c>
      <c r="C3165">
        <f>FOC[[#This Row],[ppo_no]]&amp;FOC[[#This Row],[usage]]&amp;IFERROR(VALUE(FOC[[#This Row],[Column1]]),FOC[[#This Row],[Column1]])</f>
        <v/>
      </c>
      <c r="D3165" t="inlineStr">
        <is>
          <t>3.@PPL</t>
        </is>
      </c>
      <c r="E3165" t="n">
        <v>72.5</v>
      </c>
      <c r="F3165" t="n">
        <v>7</v>
      </c>
      <c r="G3165">
        <f>LEFT(FOC[[#This Row],[combo]],FIND("@",FOC[[#This Row],[combo]])-1)</f>
        <v/>
      </c>
    </row>
    <row r="3166">
      <c r="A3166" t="inlineStr">
        <is>
          <t>PKGK24SB0001942A</t>
        </is>
      </c>
      <c r="B3166" t="inlineStr">
        <is>
          <t>R</t>
        </is>
      </c>
      <c r="C3166">
        <f>FOC[[#This Row],[ppo_no]]&amp;FOC[[#This Row],[usage]]&amp;IFERROR(VALUE(FOC[[#This Row],[Column1]]),FOC[[#This Row],[Column1]])</f>
        <v/>
      </c>
      <c r="D3166" t="inlineStr">
        <is>
          <t>1@BKS</t>
        </is>
      </c>
      <c r="E3166" t="n">
        <v>70.5</v>
      </c>
      <c r="F3166" t="n">
        <v>0</v>
      </c>
      <c r="G3166">
        <f>LEFT(FOC[[#This Row],[combo]],FIND("@",FOC[[#This Row],[combo]])-1)</f>
        <v/>
      </c>
    </row>
    <row r="3167">
      <c r="A3167" t="inlineStr">
        <is>
          <t>PKGK24SB0001947A</t>
        </is>
      </c>
      <c r="B3167" t="inlineStr">
        <is>
          <t>B</t>
        </is>
      </c>
      <c r="C3167">
        <f>FOC[[#This Row],[ppo_no]]&amp;FOC[[#This Row],[usage]]&amp;IFERROR(VALUE(FOC[[#This Row],[Column1]]),FOC[[#This Row],[Column1]])</f>
        <v/>
      </c>
      <c r="D3167" t="inlineStr">
        <is>
          <t>1.@BKS</t>
        </is>
      </c>
      <c r="E3167" t="n">
        <v>637.5</v>
      </c>
      <c r="F3167" t="n">
        <v>0</v>
      </c>
      <c r="G3167">
        <f>LEFT(FOC[[#This Row],[combo]],FIND("@",FOC[[#This Row],[combo]])-1)</f>
        <v/>
      </c>
    </row>
    <row r="3168">
      <c r="A3168" t="inlineStr">
        <is>
          <t>PKGK24SB0001104A</t>
        </is>
      </c>
      <c r="B3168" t="inlineStr">
        <is>
          <t>R</t>
        </is>
      </c>
      <c r="C3168">
        <f>FOC[[#This Row],[ppo_no]]&amp;FOC[[#This Row],[usage]]&amp;IFERROR(VALUE(FOC[[#This Row],[Column1]]),FOC[[#This Row],[Column1]])</f>
        <v/>
      </c>
      <c r="D3168" t="inlineStr">
        <is>
          <t>3@BGD</t>
        </is>
      </c>
      <c r="E3168" t="n">
        <v>44</v>
      </c>
      <c r="F3168" t="n">
        <v>0</v>
      </c>
      <c r="G3168">
        <f>LEFT(FOC[[#This Row],[combo]],FIND("@",FOC[[#This Row],[combo]])-1)</f>
        <v/>
      </c>
    </row>
    <row r="3169">
      <c r="A3169" t="inlineStr">
        <is>
          <t>PKGK24SB0001944A</t>
        </is>
      </c>
      <c r="B3169" t="inlineStr">
        <is>
          <t>R</t>
        </is>
      </c>
      <c r="C3169">
        <f>FOC[[#This Row],[ppo_no]]&amp;FOC[[#This Row],[usage]]&amp;IFERROR(VALUE(FOC[[#This Row],[Column1]]),FOC[[#This Row],[Column1]])</f>
        <v/>
      </c>
      <c r="D3169" t="inlineStr">
        <is>
          <t>1.@GNS</t>
        </is>
      </c>
      <c r="E3169" t="n">
        <v>58.5</v>
      </c>
      <c r="F3169" t="n">
        <v>0</v>
      </c>
      <c r="G3169">
        <f>LEFT(FOC[[#This Row],[combo]],FIND("@",FOC[[#This Row],[combo]])-1)</f>
        <v/>
      </c>
    </row>
    <row r="3170">
      <c r="A3170" t="inlineStr">
        <is>
          <t>PKGK24SB0001104A</t>
        </is>
      </c>
      <c r="B3170" t="inlineStr">
        <is>
          <t>R</t>
        </is>
      </c>
      <c r="C3170">
        <f>FOC[[#This Row],[ppo_no]]&amp;FOC[[#This Row],[usage]]&amp;IFERROR(VALUE(FOC[[#This Row],[Column1]]),FOC[[#This Row],[Column1]])</f>
        <v/>
      </c>
      <c r="D3170" t="inlineStr">
        <is>
          <t>1@DGS</t>
        </is>
      </c>
      <c r="E3170" t="n">
        <v>40</v>
      </c>
      <c r="F3170" t="n">
        <v>0</v>
      </c>
      <c r="G3170">
        <f>LEFT(FOC[[#This Row],[combo]],FIND("@",FOC[[#This Row],[combo]])-1)</f>
        <v/>
      </c>
    </row>
    <row r="3171">
      <c r="A3171" t="inlineStr">
        <is>
          <t>PKGK24SB0001942A</t>
        </is>
      </c>
      <c r="B3171" t="inlineStr">
        <is>
          <t>B</t>
        </is>
      </c>
      <c r="C3171">
        <f>FOC[[#This Row],[ppo_no]]&amp;FOC[[#This Row],[usage]]&amp;IFERROR(VALUE(FOC[[#This Row],[Column1]]),FOC[[#This Row],[Column1]])</f>
        <v/>
      </c>
      <c r="D3171" t="inlineStr">
        <is>
          <t>3.@PPL</t>
        </is>
      </c>
      <c r="E3171" t="n">
        <v>186</v>
      </c>
      <c r="F3171" t="n">
        <v>3</v>
      </c>
      <c r="G3171">
        <f>LEFT(FOC[[#This Row],[combo]],FIND("@",FOC[[#This Row],[combo]])-1)</f>
        <v/>
      </c>
    </row>
    <row r="3172">
      <c r="A3172" t="inlineStr">
        <is>
          <t>PKGK24SB0001739A</t>
        </is>
      </c>
      <c r="B3172" t="inlineStr">
        <is>
          <t>B</t>
        </is>
      </c>
      <c r="C3172">
        <f>FOC[[#This Row],[ppo_no]]&amp;FOC[[#This Row],[usage]]&amp;IFERROR(VALUE(FOC[[#This Row],[Column1]]),FOC[[#This Row],[Column1]])</f>
        <v/>
      </c>
      <c r="D3172" t="inlineStr">
        <is>
          <t>2@WHS</t>
        </is>
      </c>
      <c r="E3172" t="n">
        <v>100.5</v>
      </c>
      <c r="F3172" t="n">
        <v>2</v>
      </c>
      <c r="G3172">
        <f>LEFT(FOC[[#This Row],[combo]],FIND("@",FOC[[#This Row],[combo]])-1)</f>
        <v/>
      </c>
    </row>
    <row r="3173">
      <c r="A3173" t="inlineStr">
        <is>
          <t>PKGK24SB0001944A</t>
        </is>
      </c>
      <c r="B3173" t="inlineStr">
        <is>
          <t>R</t>
        </is>
      </c>
      <c r="C3173">
        <f>FOC[[#This Row],[ppo_no]]&amp;FOC[[#This Row],[usage]]&amp;IFERROR(VALUE(FOC[[#This Row],[Column1]]),FOC[[#This Row],[Column1]])</f>
        <v/>
      </c>
      <c r="D3173" t="inlineStr">
        <is>
          <t>2.@WHS</t>
        </is>
      </c>
      <c r="E3173" t="n">
        <v>66.5</v>
      </c>
      <c r="F3173" t="n">
        <v>0</v>
      </c>
      <c r="G3173">
        <f>LEFT(FOC[[#This Row],[combo]],FIND("@",FOC[[#This Row],[combo]])-1)</f>
        <v/>
      </c>
    </row>
    <row r="3174">
      <c r="A3174" t="inlineStr">
        <is>
          <t>PKGK24SB0001944A</t>
        </is>
      </c>
      <c r="B3174" t="inlineStr">
        <is>
          <t>M1</t>
        </is>
      </c>
      <c r="C3174">
        <f>FOC[[#This Row],[ppo_no]]&amp;FOC[[#This Row],[usage]]&amp;IFERROR(VALUE(FOC[[#This Row],[Column1]]),FOC[[#This Row],[Column1]])</f>
        <v/>
      </c>
      <c r="D3174" t="inlineStr">
        <is>
          <t>1.@GNS</t>
        </is>
      </c>
      <c r="E3174" t="n">
        <v>24.5</v>
      </c>
      <c r="F3174" t="n">
        <v>0</v>
      </c>
      <c r="G3174">
        <f>LEFT(FOC[[#This Row],[combo]],FIND("@",FOC[[#This Row],[combo]])-1)</f>
        <v/>
      </c>
    </row>
    <row r="3175">
      <c r="A3175" t="inlineStr">
        <is>
          <t>PKGK24SB0001944A</t>
        </is>
      </c>
      <c r="B3175" t="inlineStr">
        <is>
          <t>B</t>
        </is>
      </c>
      <c r="C3175">
        <f>FOC[[#This Row],[ppo_no]]&amp;FOC[[#This Row],[usage]]&amp;IFERROR(VALUE(FOC[[#This Row],[Column1]]),FOC[[#This Row],[Column1]])</f>
        <v/>
      </c>
      <c r="D3175" t="inlineStr">
        <is>
          <t>2.@WHS</t>
        </is>
      </c>
      <c r="E3175" t="n">
        <v>186.5</v>
      </c>
      <c r="F3175" t="n">
        <v>3</v>
      </c>
      <c r="G3175">
        <f>LEFT(FOC[[#This Row],[combo]],FIND("@",FOC[[#This Row],[combo]])-1)</f>
        <v/>
      </c>
    </row>
    <row r="3176">
      <c r="A3176" t="inlineStr">
        <is>
          <t>PKGK23VE0007278A</t>
        </is>
      </c>
      <c r="B3176" t="inlineStr">
        <is>
          <t>O</t>
        </is>
      </c>
      <c r="C3176">
        <f>FOC[[#This Row],[ppo_no]]&amp;FOC[[#This Row],[usage]]&amp;IFERROR(VALUE(FOC[[#This Row],[Column1]]),FOC[[#This Row],[Column1]])</f>
        <v/>
      </c>
      <c r="D3176" t="inlineStr">
        <is>
          <t>ETCC2977Z1MS24FL@ET-SS-PP-TOLL # BLACK</t>
        </is>
      </c>
      <c r="E3176" t="n">
        <v>1591</v>
      </c>
      <c r="F3176" t="n">
        <v>0</v>
      </c>
      <c r="G3176">
        <f>LEFT(FOC[[#This Row],[combo]],FIND("@",FOC[[#This Row],[combo]])-1)</f>
        <v/>
      </c>
    </row>
    <row r="3177">
      <c r="A3177" t="inlineStr">
        <is>
          <t>PKGK23VE0007278A</t>
        </is>
      </c>
      <c r="B3177" t="inlineStr">
        <is>
          <t>F</t>
        </is>
      </c>
      <c r="C3177">
        <f>FOC[[#This Row],[ppo_no]]&amp;FOC[[#This Row],[usage]]&amp;IFERROR(VALUE(FOC[[#This Row],[Column1]]),FOC[[#This Row],[Column1]])</f>
        <v/>
      </c>
      <c r="D3177" t="inlineStr">
        <is>
          <t>Olive@ET-SS-PP-TOLL # OLIVE</t>
        </is>
      </c>
      <c r="E3177" t="n">
        <v>1354</v>
      </c>
      <c r="F3177" t="n">
        <v>0</v>
      </c>
      <c r="G3177">
        <f>LEFT(FOC[[#This Row],[combo]],FIND("@",FOC[[#This Row],[combo]])-1)</f>
        <v/>
      </c>
    </row>
    <row r="3178">
      <c r="A3178" t="inlineStr">
        <is>
          <t>PKGK23VE0007278A</t>
        </is>
      </c>
      <c r="B3178" t="inlineStr">
        <is>
          <t>F</t>
        </is>
      </c>
      <c r="C3178">
        <f>FOC[[#This Row],[ppo_no]]&amp;FOC[[#This Row],[usage]]&amp;IFERROR(VALUE(FOC[[#This Row],[Column1]]),FOC[[#This Row],[Column1]])</f>
        <v/>
      </c>
      <c r="D3178" t="inlineStr">
        <is>
          <t>ETCC2977W1MS24FL@ET-SS-PP-TOLL # WHITE</t>
        </is>
      </c>
      <c r="E3178" t="n">
        <v>1580</v>
      </c>
      <c r="F3178" t="n">
        <v>0</v>
      </c>
      <c r="G3178">
        <f>LEFT(FOC[[#This Row],[combo]],FIND("@",FOC[[#This Row],[combo]])-1)</f>
        <v/>
      </c>
    </row>
    <row r="3179">
      <c r="A3179" t="inlineStr">
        <is>
          <t>PKGK24SB0001944A</t>
        </is>
      </c>
      <c r="B3179" t="inlineStr">
        <is>
          <t>B</t>
        </is>
      </c>
      <c r="C3179">
        <f>FOC[[#This Row],[ppo_no]]&amp;FOC[[#This Row],[usage]]&amp;IFERROR(VALUE(FOC[[#This Row],[Column1]]),FOC[[#This Row],[Column1]])</f>
        <v/>
      </c>
      <c r="D3179" t="inlineStr">
        <is>
          <t>1.@GNS</t>
        </is>
      </c>
      <c r="E3179" t="n">
        <v>162</v>
      </c>
      <c r="F3179" t="n">
        <v>0</v>
      </c>
      <c r="G3179">
        <f>LEFT(FOC[[#This Row],[combo]],FIND("@",FOC[[#This Row],[combo]])-1)</f>
        <v/>
      </c>
    </row>
    <row r="3180">
      <c r="A3180" t="inlineStr">
        <is>
          <t>PKGK24SB0001942A</t>
        </is>
      </c>
      <c r="B3180" t="inlineStr">
        <is>
          <t>B</t>
        </is>
      </c>
      <c r="C3180">
        <f>FOC[[#This Row],[ppo_no]]&amp;FOC[[#This Row],[usage]]&amp;IFERROR(VALUE(FOC[[#This Row],[Column1]]),FOC[[#This Row],[Column1]])</f>
        <v/>
      </c>
      <c r="D3180" t="inlineStr">
        <is>
          <t>2.@BLD</t>
        </is>
      </c>
      <c r="E3180" t="n">
        <v>207.5</v>
      </c>
      <c r="F3180" t="n">
        <v>0</v>
      </c>
      <c r="G3180">
        <f>LEFT(FOC[[#This Row],[combo]],FIND("@",FOC[[#This Row],[combo]])-1)</f>
        <v/>
      </c>
    </row>
    <row r="3181">
      <c r="A3181" t="inlineStr">
        <is>
          <t>PKGK24SB0001944A</t>
        </is>
      </c>
      <c r="B3181" t="inlineStr">
        <is>
          <t>M1</t>
        </is>
      </c>
      <c r="C3181">
        <f>FOC[[#This Row],[ppo_no]]&amp;FOC[[#This Row],[usage]]&amp;IFERROR(VALUE(FOC[[#This Row],[Column1]]),FOC[[#This Row],[Column1]])</f>
        <v/>
      </c>
      <c r="D3181" t="inlineStr">
        <is>
          <t>2.@WHS</t>
        </is>
      </c>
      <c r="E3181" t="n">
        <v>28.5</v>
      </c>
      <c r="F3181" t="n">
        <v>0</v>
      </c>
      <c r="G3181">
        <f>LEFT(FOC[[#This Row],[combo]],FIND("@",FOC[[#This Row],[combo]])-1)</f>
        <v/>
      </c>
    </row>
    <row r="3182">
      <c r="A3182" t="inlineStr">
        <is>
          <t>PKGK24VB0005156A</t>
        </is>
      </c>
      <c r="B3182" t="inlineStr">
        <is>
          <t>F</t>
        </is>
      </c>
      <c r="C3182">
        <f>FOC[[#This Row],[ppo_no]]&amp;FOC[[#This Row],[usage]]&amp;IFERROR(VALUE(FOC[[#This Row],[Column1]]),FOC[[#This Row],[Column1]])</f>
        <v/>
      </c>
      <c r="D3182" t="inlineStr">
        <is>
          <t>1@BKS</t>
        </is>
      </c>
      <c r="E3182" t="n">
        <v>2285</v>
      </c>
      <c r="F3182" t="n">
        <v>0</v>
      </c>
      <c r="G3182">
        <f>LEFT(FOC[[#This Row],[combo]],FIND("@",FOC[[#This Row],[combo]])-1)</f>
        <v/>
      </c>
    </row>
    <row r="3183">
      <c r="A3183" t="inlineStr">
        <is>
          <t>PKGK24VB0005157A</t>
        </is>
      </c>
      <c r="B3183" t="inlineStr">
        <is>
          <t>O</t>
        </is>
      </c>
      <c r="C3183">
        <f>FOC[[#This Row],[ppo_no]]&amp;FOC[[#This Row],[usage]]&amp;IFERROR(VALUE(FOC[[#This Row],[Column1]]),FOC[[#This Row],[Column1]])</f>
        <v/>
      </c>
      <c r="D3183" t="inlineStr">
        <is>
          <t>1@BKS</t>
        </is>
      </c>
      <c r="E3183" t="n">
        <v>1065</v>
      </c>
      <c r="F3183" t="n">
        <v>0</v>
      </c>
      <c r="G3183">
        <f>LEFT(FOC[[#This Row],[combo]],FIND("@",FOC[[#This Row],[combo]])-1)</f>
        <v/>
      </c>
    </row>
    <row r="3184">
      <c r="A3184" t="inlineStr">
        <is>
          <t>PKGK24VB0005157A</t>
        </is>
      </c>
      <c r="B3184" t="inlineStr">
        <is>
          <t>F</t>
        </is>
      </c>
      <c r="C3184">
        <f>FOC[[#This Row],[ppo_no]]&amp;FOC[[#This Row],[usage]]&amp;IFERROR(VALUE(FOC[[#This Row],[Column1]]),FOC[[#This Row],[Column1]])</f>
        <v/>
      </c>
      <c r="D3184" t="inlineStr">
        <is>
          <t>1@BKS</t>
        </is>
      </c>
      <c r="E3184" t="n">
        <v>1094</v>
      </c>
      <c r="F3184" t="n">
        <v>0</v>
      </c>
      <c r="G3184">
        <f>LEFT(FOC[[#This Row],[combo]],FIND("@",FOC[[#This Row],[combo]])-1)</f>
        <v/>
      </c>
    </row>
    <row r="3185">
      <c r="A3185" t="inlineStr">
        <is>
          <t>PKGK24SB0001103A</t>
        </is>
      </c>
      <c r="B3185" t="inlineStr">
        <is>
          <t>O</t>
        </is>
      </c>
      <c r="C3185">
        <f>FOC[[#This Row],[ppo_no]]&amp;FOC[[#This Row],[usage]]&amp;IFERROR(VALUE(FOC[[#This Row],[Column1]]),FOC[[#This Row],[Column1]])</f>
        <v/>
      </c>
      <c r="D3185" t="inlineStr">
        <is>
          <t>2@IVD</t>
        </is>
      </c>
      <c r="E3185" t="n">
        <v>636</v>
      </c>
      <c r="F3185" t="n">
        <v>0</v>
      </c>
      <c r="G3185">
        <f>LEFT(FOC[[#This Row],[combo]],FIND("@",FOC[[#This Row],[combo]])-1)</f>
        <v/>
      </c>
    </row>
    <row r="3186">
      <c r="A3186" t="inlineStr">
        <is>
          <t>PKGK24SB0001103A</t>
        </is>
      </c>
      <c r="B3186" t="inlineStr">
        <is>
          <t>O</t>
        </is>
      </c>
      <c r="C3186">
        <f>FOC[[#This Row],[ppo_no]]&amp;FOC[[#This Row],[usage]]&amp;IFERROR(VALUE(FOC[[#This Row],[Column1]]),FOC[[#This Row],[Column1]])</f>
        <v/>
      </c>
      <c r="D3186" t="inlineStr">
        <is>
          <t>3.@MDS</t>
        </is>
      </c>
      <c r="E3186" t="n">
        <v>956</v>
      </c>
      <c r="F3186" t="n">
        <v>0</v>
      </c>
      <c r="G3186">
        <f>LEFT(FOC[[#This Row],[combo]],FIND("@",FOC[[#This Row],[combo]])-1)</f>
        <v/>
      </c>
    </row>
    <row r="3187">
      <c r="A3187" t="inlineStr">
        <is>
          <t>PKGK25SB0007556A</t>
        </is>
      </c>
      <c r="B3187" t="inlineStr">
        <is>
          <t>R</t>
        </is>
      </c>
      <c r="C3187">
        <f>FOC[[#This Row],[ppo_no]]&amp;FOC[[#This Row],[usage]]&amp;IFERROR(VALUE(FOC[[#This Row],[Column1]]),FOC[[#This Row],[Column1]])</f>
        <v/>
      </c>
      <c r="D3187" t="inlineStr">
        <is>
          <t>3@SS26 DV BKS</t>
        </is>
      </c>
      <c r="E3187" t="n">
        <v>22.5</v>
      </c>
      <c r="F3187" t="n">
        <v>0</v>
      </c>
      <c r="G3187">
        <f>LEFT(FOC[[#This Row],[combo]],FIND("@",FOC[[#This Row],[combo]])-1)</f>
        <v/>
      </c>
    </row>
    <row r="3188">
      <c r="A3188" t="inlineStr">
        <is>
          <t>PKGK25SB0007554A</t>
        </is>
      </c>
      <c r="B3188" t="inlineStr">
        <is>
          <t>R</t>
        </is>
      </c>
      <c r="C3188">
        <f>FOC[[#This Row],[ppo_no]]&amp;FOC[[#This Row],[usage]]&amp;IFERROR(VALUE(FOC[[#This Row],[Column1]]),FOC[[#This Row],[Column1]])</f>
        <v/>
      </c>
      <c r="D3188" t="inlineStr">
        <is>
          <t>4@SS26 DV BKS</t>
        </is>
      </c>
      <c r="E3188" t="n">
        <v>17</v>
      </c>
      <c r="F3188" t="n">
        <v>0</v>
      </c>
      <c r="G3188">
        <f>LEFT(FOC[[#This Row],[combo]],FIND("@",FOC[[#This Row],[combo]])-1)</f>
        <v/>
      </c>
    </row>
    <row r="3189">
      <c r="A3189" t="inlineStr">
        <is>
          <t>PKGK25SB0008194A</t>
        </is>
      </c>
      <c r="B3189" t="inlineStr">
        <is>
          <t>B</t>
        </is>
      </c>
      <c r="C3189">
        <f>FOC[[#This Row],[ppo_no]]&amp;FOC[[#This Row],[usage]]&amp;IFERROR(VALUE(FOC[[#This Row],[Column1]]),FOC[[#This Row],[Column1]])</f>
        <v/>
      </c>
      <c r="D3189" t="inlineStr">
        <is>
          <t>1@IVL</t>
        </is>
      </c>
      <c r="E3189" t="n">
        <v>196</v>
      </c>
      <c r="F3189" t="n">
        <v>17.5</v>
      </c>
      <c r="G3189">
        <f>LEFT(FOC[[#This Row],[combo]],FIND("@",FOC[[#This Row],[combo]])-1)</f>
        <v/>
      </c>
    </row>
    <row r="3190">
      <c r="A3190" t="inlineStr">
        <is>
          <t>PKGK25SB0007565A</t>
        </is>
      </c>
      <c r="B3190" t="inlineStr">
        <is>
          <t>B</t>
        </is>
      </c>
      <c r="C3190">
        <f>FOC[[#This Row],[ppo_no]]&amp;FOC[[#This Row],[usage]]&amp;IFERROR(VALUE(FOC[[#This Row],[Column1]]),FOC[[#This Row],[Column1]])</f>
        <v/>
      </c>
      <c r="D3190" t="inlineStr">
        <is>
          <t>1@SS26 DV IVL FINAL</t>
        </is>
      </c>
      <c r="E3190" t="n">
        <v>111</v>
      </c>
      <c r="F3190" t="n">
        <v>4</v>
      </c>
      <c r="G3190">
        <f>LEFT(FOC[[#This Row],[combo]],FIND("@",FOC[[#This Row],[combo]])-1)</f>
        <v/>
      </c>
    </row>
    <row r="3191">
      <c r="A3191" t="inlineStr">
        <is>
          <t>PKGK25SB0007556A</t>
        </is>
      </c>
      <c r="B3191" t="inlineStr">
        <is>
          <t>B</t>
        </is>
      </c>
      <c r="C3191">
        <f>FOC[[#This Row],[ppo_no]]&amp;FOC[[#This Row],[usage]]&amp;IFERROR(VALUE(FOC[[#This Row],[Column1]]),FOC[[#This Row],[Column1]])</f>
        <v/>
      </c>
      <c r="D3191" t="inlineStr">
        <is>
          <t>1@SS26 DV IVL FINAL</t>
        </is>
      </c>
      <c r="E3191" t="n">
        <v>132.5</v>
      </c>
      <c r="F3191" t="n">
        <v>5</v>
      </c>
      <c r="G3191">
        <f>LEFT(FOC[[#This Row],[combo]],FIND("@",FOC[[#This Row],[combo]])-1)</f>
        <v/>
      </c>
    </row>
    <row r="3192">
      <c r="A3192" t="inlineStr">
        <is>
          <t>PKGK25SB0007554A</t>
        </is>
      </c>
      <c r="B3192" t="inlineStr">
        <is>
          <t>B</t>
        </is>
      </c>
      <c r="C3192">
        <f>FOC[[#This Row],[ppo_no]]&amp;FOC[[#This Row],[usage]]&amp;IFERROR(VALUE(FOC[[#This Row],[Column1]]),FOC[[#This Row],[Column1]])</f>
        <v/>
      </c>
      <c r="D3192" t="inlineStr">
        <is>
          <t>2@SS26 DV IVL FINAL</t>
        </is>
      </c>
      <c r="E3192" t="n">
        <v>139.5</v>
      </c>
      <c r="F3192" t="n">
        <v>3</v>
      </c>
      <c r="G3192">
        <f>LEFT(FOC[[#This Row],[combo]],FIND("@",FOC[[#This Row],[combo]])-1)</f>
        <v/>
      </c>
    </row>
    <row r="3193">
      <c r="A3193" t="inlineStr">
        <is>
          <t>PKGK25SB0007882A</t>
        </is>
      </c>
      <c r="B3193" t="inlineStr">
        <is>
          <t>B</t>
        </is>
      </c>
      <c r="C3193">
        <f>FOC[[#This Row],[ppo_no]]&amp;FOC[[#This Row],[usage]]&amp;IFERROR(VALUE(FOC[[#This Row],[Column1]]),FOC[[#This Row],[Column1]])</f>
        <v/>
      </c>
      <c r="D3193" t="inlineStr">
        <is>
          <t>2@PKS</t>
        </is>
      </c>
      <c r="E3193" t="n">
        <v>78</v>
      </c>
      <c r="F3193" t="n">
        <v>0</v>
      </c>
      <c r="G3193">
        <f>LEFT(FOC[[#This Row],[combo]],FIND("@",FOC[[#This Row],[combo]])-1)</f>
        <v/>
      </c>
    </row>
    <row r="3194">
      <c r="A3194" t="inlineStr">
        <is>
          <t>PKGK25SB0008135A</t>
        </is>
      </c>
      <c r="B3194" t="inlineStr">
        <is>
          <t>B</t>
        </is>
      </c>
      <c r="C3194">
        <f>FOC[[#This Row],[ppo_no]]&amp;FOC[[#This Row],[usage]]&amp;IFERROR(VALUE(FOC[[#This Row],[Column1]]),FOC[[#This Row],[Column1]])</f>
        <v/>
      </c>
      <c r="D3194" t="inlineStr">
        <is>
          <t>2@PKS</t>
        </is>
      </c>
      <c r="E3194" t="n">
        <v>73</v>
      </c>
      <c r="F3194" t="n">
        <v>0</v>
      </c>
      <c r="G3194">
        <f>LEFT(FOC[[#This Row],[combo]],FIND("@",FOC[[#This Row],[combo]])-1)</f>
        <v/>
      </c>
    </row>
    <row r="3195">
      <c r="A3195" t="inlineStr">
        <is>
          <t>PKGK25SB0007884A</t>
        </is>
      </c>
      <c r="B3195" t="inlineStr">
        <is>
          <t>B</t>
        </is>
      </c>
      <c r="C3195">
        <f>FOC[[#This Row],[ppo_no]]&amp;FOC[[#This Row],[usage]]&amp;IFERROR(VALUE(FOC[[#This Row],[Column1]]),FOC[[#This Row],[Column1]])</f>
        <v/>
      </c>
      <c r="D3195" t="inlineStr">
        <is>
          <t>2@WHS</t>
        </is>
      </c>
      <c r="E3195" t="n">
        <v>191</v>
      </c>
      <c r="F3195" t="n">
        <v>0</v>
      </c>
      <c r="G3195">
        <f>LEFT(FOC[[#This Row],[combo]],FIND("@",FOC[[#This Row],[combo]])-1)</f>
        <v/>
      </c>
    </row>
    <row r="3196">
      <c r="A3196" t="inlineStr">
        <is>
          <t>PKGK25SB0008222A</t>
        </is>
      </c>
      <c r="B3196" t="inlineStr">
        <is>
          <t>B</t>
        </is>
      </c>
      <c r="C3196">
        <f>FOC[[#This Row],[ppo_no]]&amp;FOC[[#This Row],[usage]]&amp;IFERROR(VALUE(FOC[[#This Row],[Column1]]),FOC[[#This Row],[Column1]])</f>
        <v/>
      </c>
      <c r="D3196" t="inlineStr">
        <is>
          <t>BKS@BKS-03</t>
        </is>
      </c>
      <c r="E3196" t="n">
        <v>827.5</v>
      </c>
      <c r="F3196" t="n">
        <v>0</v>
      </c>
      <c r="G3196">
        <f>LEFT(FOC[[#This Row],[combo]],FIND("@",FOC[[#This Row],[combo]])-1)</f>
        <v/>
      </c>
    </row>
    <row r="3197">
      <c r="A3197" t="inlineStr">
        <is>
          <t>PKGK25SB0008225A</t>
        </is>
      </c>
      <c r="B3197" t="inlineStr">
        <is>
          <t>B</t>
        </is>
      </c>
      <c r="C3197">
        <f>FOC[[#This Row],[ppo_no]]&amp;FOC[[#This Row],[usage]]&amp;IFERROR(VALUE(FOC[[#This Row],[Column1]]),FOC[[#This Row],[Column1]])</f>
        <v/>
      </c>
      <c r="D3197" t="inlineStr">
        <is>
          <t>YGL@YGL.--TS99</t>
        </is>
      </c>
      <c r="E3197" t="n">
        <v>145.5</v>
      </c>
      <c r="F3197" t="n">
        <v>6</v>
      </c>
      <c r="G3197">
        <f>LEFT(FOC[[#This Row],[combo]],FIND("@",FOC[[#This Row],[combo]])-1)</f>
        <v/>
      </c>
    </row>
    <row r="3198">
      <c r="A3198" t="inlineStr">
        <is>
          <t>PKGK25SB0008224A</t>
        </is>
      </c>
      <c r="B3198" t="inlineStr">
        <is>
          <t>B</t>
        </is>
      </c>
      <c r="C3198">
        <f>FOC[[#This Row],[ppo_no]]&amp;FOC[[#This Row],[usage]]&amp;IFERROR(VALUE(FOC[[#This Row],[Column1]]),FOC[[#This Row],[Column1]])</f>
        <v/>
      </c>
      <c r="D3198" t="inlineStr">
        <is>
          <t>LYL@LYL(2)--TS91</t>
        </is>
      </c>
      <c r="E3198" t="n">
        <v>187.5</v>
      </c>
      <c r="F3198" t="n">
        <v>6</v>
      </c>
      <c r="G3198">
        <f>LEFT(FOC[[#This Row],[combo]],FIND("@",FOC[[#This Row],[combo]])-1)</f>
        <v/>
      </c>
    </row>
    <row r="3199">
      <c r="A3199" t="inlineStr">
        <is>
          <t>PKGK25SB0008117A</t>
        </is>
      </c>
      <c r="B3199" t="inlineStr">
        <is>
          <t>B</t>
        </is>
      </c>
      <c r="C3199">
        <f>FOC[[#This Row],[ppo_no]]&amp;FOC[[#This Row],[usage]]&amp;IFERROR(VALUE(FOC[[#This Row],[Column1]]),FOC[[#This Row],[Column1]])</f>
        <v/>
      </c>
      <c r="D3199" t="inlineStr">
        <is>
          <t>BLS@BLS-02</t>
        </is>
      </c>
      <c r="E3199" t="n">
        <v>226</v>
      </c>
      <c r="F3199" t="n">
        <v>31</v>
      </c>
      <c r="G3199">
        <f>LEFT(FOC[[#This Row],[combo]],FIND("@",FOC[[#This Row],[combo]])-1)</f>
        <v/>
      </c>
    </row>
    <row r="3200">
      <c r="A3200" t="inlineStr">
        <is>
          <t>PKGK25SB0008225A</t>
        </is>
      </c>
      <c r="B3200" t="inlineStr">
        <is>
          <t>B</t>
        </is>
      </c>
      <c r="C3200">
        <f>FOC[[#This Row],[ppo_no]]&amp;FOC[[#This Row],[usage]]&amp;IFERROR(VALUE(FOC[[#This Row],[Column1]]),FOC[[#This Row],[Column1]])</f>
        <v/>
      </c>
      <c r="D3200" t="inlineStr">
        <is>
          <t>WHS@WHS-03</t>
        </is>
      </c>
      <c r="E3200" t="n">
        <v>738.5</v>
      </c>
      <c r="F3200" t="n">
        <v>60</v>
      </c>
      <c r="G3200">
        <f>LEFT(FOC[[#This Row],[combo]],FIND("@",FOC[[#This Row],[combo]])-1)</f>
        <v/>
      </c>
    </row>
    <row r="3201">
      <c r="A3201" t="inlineStr">
        <is>
          <t>PKGK25SB0007873A</t>
        </is>
      </c>
      <c r="B3201" t="inlineStr">
        <is>
          <t>B</t>
        </is>
      </c>
      <c r="C3201">
        <f>FOC[[#This Row],[ppo_no]]&amp;FOC[[#This Row],[usage]]&amp;IFERROR(VALUE(FOC[[#This Row],[Column1]]),FOC[[#This Row],[Column1]])</f>
        <v/>
      </c>
      <c r="D3201" t="inlineStr">
        <is>
          <t>1@NYS(Navy) updated</t>
        </is>
      </c>
      <c r="E3201" t="n">
        <v>124.5</v>
      </c>
      <c r="F3201" t="n">
        <v>0.5</v>
      </c>
      <c r="G3201">
        <f>LEFT(FOC[[#This Row],[combo]],FIND("@",FOC[[#This Row],[combo]])-1)</f>
        <v/>
      </c>
    </row>
    <row r="3202">
      <c r="A3202" t="inlineStr">
        <is>
          <t>PKGK25SB0007885A</t>
        </is>
      </c>
      <c r="B3202" t="inlineStr">
        <is>
          <t>D</t>
        </is>
      </c>
      <c r="C3202">
        <f>FOC[[#This Row],[ppo_no]]&amp;FOC[[#This Row],[usage]]&amp;IFERROR(VALUE(FOC[[#This Row],[Column1]]),FOC[[#This Row],[Column1]])</f>
        <v/>
      </c>
      <c r="D3202" t="inlineStr">
        <is>
          <t>2.@NYS</t>
        </is>
      </c>
      <c r="E3202" t="n">
        <v>64</v>
      </c>
      <c r="F3202" t="n">
        <v>0.5</v>
      </c>
      <c r="G3202">
        <f>LEFT(FOC[[#This Row],[combo]],FIND("@",FOC[[#This Row],[combo]])-1)</f>
        <v/>
      </c>
    </row>
    <row r="3203">
      <c r="A3203" t="inlineStr">
        <is>
          <t>PKGK25SB0007878A</t>
        </is>
      </c>
      <c r="B3203" t="inlineStr">
        <is>
          <t>B</t>
        </is>
      </c>
      <c r="C3203">
        <f>FOC[[#This Row],[ppo_no]]&amp;FOC[[#This Row],[usage]]&amp;IFERROR(VALUE(FOC[[#This Row],[Column1]]),FOC[[#This Row],[Column1]])</f>
        <v/>
      </c>
      <c r="D3203" t="inlineStr">
        <is>
          <t>1@NYS(Navy) updated</t>
        </is>
      </c>
      <c r="E3203" t="n">
        <v>150</v>
      </c>
      <c r="F3203" t="n">
        <v>1</v>
      </c>
      <c r="G3203">
        <f>LEFT(FOC[[#This Row],[combo]],FIND("@",FOC[[#This Row],[combo]])-1)</f>
        <v/>
      </c>
    </row>
    <row r="3204">
      <c r="A3204" t="inlineStr">
        <is>
          <t>PKGK25SB0008037A</t>
        </is>
      </c>
      <c r="B3204" t="inlineStr">
        <is>
          <t>D</t>
        </is>
      </c>
      <c r="C3204">
        <f>FOC[[#This Row],[ppo_no]]&amp;FOC[[#This Row],[usage]]&amp;IFERROR(VALUE(FOC[[#This Row],[Column1]]),FOC[[#This Row],[Column1]])</f>
        <v/>
      </c>
      <c r="D3204" t="inlineStr">
        <is>
          <t>MGS@MGS</t>
        </is>
      </c>
      <c r="E3204" t="n">
        <v>2670</v>
      </c>
      <c r="F3204" t="n">
        <v>5</v>
      </c>
      <c r="G3204">
        <f>LEFT(FOC[[#This Row],[combo]],FIND("@",FOC[[#This Row],[combo]])-1)</f>
        <v/>
      </c>
    </row>
    <row r="3205">
      <c r="A3205" t="inlineStr">
        <is>
          <t>PKGK25SB0008224A</t>
        </is>
      </c>
      <c r="B3205" t="inlineStr">
        <is>
          <t>B</t>
        </is>
      </c>
      <c r="C3205">
        <f>FOC[[#This Row],[ppo_no]]&amp;FOC[[#This Row],[usage]]&amp;IFERROR(VALUE(FOC[[#This Row],[Column1]]),FOC[[#This Row],[Column1]])</f>
        <v/>
      </c>
      <c r="D3205" t="inlineStr">
        <is>
          <t>PKL@PKL-TS91</t>
        </is>
      </c>
      <c r="E3205" t="n">
        <v>746.9</v>
      </c>
      <c r="F3205" t="n">
        <v>87</v>
      </c>
      <c r="G3205">
        <f>LEFT(FOC[[#This Row],[combo]],FIND("@",FOC[[#This Row],[combo]])-1)</f>
        <v/>
      </c>
    </row>
    <row r="3206">
      <c r="A3206" t="inlineStr">
        <is>
          <t>PKGK25SB0007911A</t>
        </is>
      </c>
      <c r="B3206" t="inlineStr">
        <is>
          <t>B</t>
        </is>
      </c>
      <c r="C3206">
        <f>FOC[[#This Row],[ppo_no]]&amp;FOC[[#This Row],[usage]]&amp;IFERROR(VALUE(FOC[[#This Row],[Column1]]),FOC[[#This Row],[Column1]])</f>
        <v/>
      </c>
      <c r="D3206" t="inlineStr">
        <is>
          <t>BES@BES-TS71</t>
        </is>
      </c>
      <c r="E3206" t="n">
        <v>2296</v>
      </c>
      <c r="F3206" t="n">
        <v>1.5</v>
      </c>
      <c r="G3206">
        <f>LEFT(FOC[[#This Row],[combo]],FIND("@",FOC[[#This Row],[combo]])-1)</f>
        <v/>
      </c>
    </row>
    <row r="3207">
      <c r="A3207" t="inlineStr">
        <is>
          <t>PKGK25SB0007873A</t>
        </is>
      </c>
      <c r="B3207" t="inlineStr">
        <is>
          <t>R</t>
        </is>
      </c>
      <c r="C3207">
        <f>FOC[[#This Row],[ppo_no]]&amp;FOC[[#This Row],[usage]]&amp;IFERROR(VALUE(FOC[[#This Row],[Column1]]),FOC[[#This Row],[Column1]])</f>
        <v/>
      </c>
      <c r="D3207" t="inlineStr">
        <is>
          <t>3@WHS</t>
        </is>
      </c>
      <c r="E3207" t="n">
        <v>24</v>
      </c>
      <c r="F3207" t="n">
        <v>0</v>
      </c>
      <c r="G3207">
        <f>LEFT(FOC[[#This Row],[combo]],FIND("@",FOC[[#This Row],[combo]])-1)</f>
        <v/>
      </c>
    </row>
    <row r="3208">
      <c r="A3208" t="inlineStr">
        <is>
          <t>PKGK25SB0007878A</t>
        </is>
      </c>
      <c r="B3208" t="inlineStr">
        <is>
          <t>R</t>
        </is>
      </c>
      <c r="C3208">
        <f>FOC[[#This Row],[ppo_no]]&amp;FOC[[#This Row],[usage]]&amp;IFERROR(VALUE(FOC[[#This Row],[Column1]]),FOC[[#This Row],[Column1]])</f>
        <v/>
      </c>
      <c r="D3208" t="inlineStr">
        <is>
          <t>3@WHS</t>
        </is>
      </c>
      <c r="E3208" t="n">
        <v>13</v>
      </c>
      <c r="F3208" t="n">
        <v>0</v>
      </c>
      <c r="G3208">
        <f>LEFT(FOC[[#This Row],[combo]],FIND("@",FOC[[#This Row],[combo]])-1)</f>
        <v/>
      </c>
    </row>
    <row r="3209">
      <c r="A3209" t="inlineStr">
        <is>
          <t>PKGK25SB0007882A</t>
        </is>
      </c>
      <c r="B3209" t="inlineStr">
        <is>
          <t>R</t>
        </is>
      </c>
      <c r="C3209">
        <f>FOC[[#This Row],[ppo_no]]&amp;FOC[[#This Row],[usage]]&amp;IFERROR(VALUE(FOC[[#This Row],[Column1]]),FOC[[#This Row],[Column1]])</f>
        <v/>
      </c>
      <c r="D3209" t="inlineStr">
        <is>
          <t>3@WHS</t>
        </is>
      </c>
      <c r="E3209" t="n">
        <v>16</v>
      </c>
      <c r="F3209" t="n">
        <v>0</v>
      </c>
      <c r="G3209">
        <f>LEFT(FOC[[#This Row],[combo]],FIND("@",FOC[[#This Row],[combo]])-1)</f>
        <v/>
      </c>
    </row>
    <row r="3210">
      <c r="A3210" t="inlineStr">
        <is>
          <t>PKGK25SB0008225A</t>
        </is>
      </c>
      <c r="B3210" t="inlineStr">
        <is>
          <t>B</t>
        </is>
      </c>
      <c r="C3210">
        <f>FOC[[#This Row],[ppo_no]]&amp;FOC[[#This Row],[usage]]&amp;IFERROR(VALUE(FOC[[#This Row],[Column1]]),FOC[[#This Row],[Column1]])</f>
        <v/>
      </c>
      <c r="D3210" t="inlineStr">
        <is>
          <t>BKS@BKS-03</t>
        </is>
      </c>
      <c r="E3210" t="n">
        <v>640.5</v>
      </c>
      <c r="F3210" t="n">
        <v>0</v>
      </c>
      <c r="G3210">
        <f>LEFT(FOC[[#This Row],[combo]],FIND("@",FOC[[#This Row],[combo]])-1)</f>
        <v/>
      </c>
    </row>
    <row r="3211">
      <c r="A3211" t="inlineStr">
        <is>
          <t>PKGK25SB0008117A</t>
        </is>
      </c>
      <c r="B3211" t="inlineStr">
        <is>
          <t>B</t>
        </is>
      </c>
      <c r="C3211">
        <f>FOC[[#This Row],[ppo_no]]&amp;FOC[[#This Row],[usage]]&amp;IFERROR(VALUE(FOC[[#This Row],[Column1]]),FOC[[#This Row],[Column1]])</f>
        <v/>
      </c>
      <c r="D3211" t="inlineStr">
        <is>
          <t>BKS@BKS-03</t>
        </is>
      </c>
      <c r="E3211" t="n">
        <v>189.5</v>
      </c>
      <c r="F3211" t="n">
        <v>0</v>
      </c>
      <c r="G3211">
        <f>LEFT(FOC[[#This Row],[combo]],FIND("@",FOC[[#This Row],[combo]])-1)</f>
        <v/>
      </c>
    </row>
    <row r="3212">
      <c r="A3212" t="inlineStr">
        <is>
          <t>PKGK25SB0007873A</t>
        </is>
      </c>
      <c r="B3212" t="inlineStr">
        <is>
          <t>R</t>
        </is>
      </c>
      <c r="C3212">
        <f>FOC[[#This Row],[ppo_no]]&amp;FOC[[#This Row],[usage]]&amp;IFERROR(VALUE(FOC[[#This Row],[Column1]]),FOC[[#This Row],[Column1]])</f>
        <v/>
      </c>
      <c r="D3212" t="inlineStr">
        <is>
          <t>1@NYS(Navy) updated</t>
        </is>
      </c>
      <c r="E3212" t="n">
        <v>16</v>
      </c>
      <c r="F3212" t="n">
        <v>1.5</v>
      </c>
      <c r="G3212">
        <f>LEFT(FOC[[#This Row],[combo]],FIND("@",FOC[[#This Row],[combo]])-1)</f>
        <v/>
      </c>
    </row>
    <row r="3213">
      <c r="A3213" t="inlineStr">
        <is>
          <t>PKGK25SB0007884A</t>
        </is>
      </c>
      <c r="B3213" t="inlineStr">
        <is>
          <t>B</t>
        </is>
      </c>
      <c r="C3213">
        <f>FOC[[#This Row],[ppo_no]]&amp;FOC[[#This Row],[usage]]&amp;IFERROR(VALUE(FOC[[#This Row],[Column1]]),FOC[[#This Row],[Column1]])</f>
        <v/>
      </c>
      <c r="D3213" t="inlineStr">
        <is>
          <t>1@NYS(Navy) updated</t>
        </is>
      </c>
      <c r="E3213" t="n">
        <v>177.5</v>
      </c>
      <c r="F3213" t="n">
        <v>0.5</v>
      </c>
      <c r="G3213">
        <f>LEFT(FOC[[#This Row],[combo]],FIND("@",FOC[[#This Row],[combo]])-1)</f>
        <v/>
      </c>
    </row>
    <row r="3214">
      <c r="A3214" t="inlineStr">
        <is>
          <t>PKGK25SB0008224A</t>
        </is>
      </c>
      <c r="B3214" t="inlineStr">
        <is>
          <t>B</t>
        </is>
      </c>
      <c r="C3214">
        <f>FOC[[#This Row],[ppo_no]]&amp;FOC[[#This Row],[usage]]&amp;IFERROR(VALUE(FOC[[#This Row],[Column1]]),FOC[[#This Row],[Column1]])</f>
        <v/>
      </c>
      <c r="D3214" t="inlineStr">
        <is>
          <t>WHS@WHS-03</t>
        </is>
      </c>
      <c r="E3214" t="n">
        <v>826.5</v>
      </c>
      <c r="F3214" t="n">
        <v>56</v>
      </c>
      <c r="G3214">
        <f>LEFT(FOC[[#This Row],[combo]],FIND("@",FOC[[#This Row],[combo]])-1)</f>
        <v/>
      </c>
    </row>
    <row r="3215">
      <c r="A3215" t="inlineStr">
        <is>
          <t>PKGK25SB0008135A</t>
        </is>
      </c>
      <c r="B3215" t="inlineStr">
        <is>
          <t>B</t>
        </is>
      </c>
      <c r="C3215">
        <f>FOC[[#This Row],[ppo_no]]&amp;FOC[[#This Row],[usage]]&amp;IFERROR(VALUE(FOC[[#This Row],[Column1]]),FOC[[#This Row],[Column1]])</f>
        <v/>
      </c>
      <c r="D3215" t="inlineStr">
        <is>
          <t>1@NYS(Navy) updated</t>
        </is>
      </c>
      <c r="E3215" t="n">
        <v>96.5</v>
      </c>
      <c r="F3215" t="n">
        <v>0.5</v>
      </c>
      <c r="G3215">
        <f>LEFT(FOC[[#This Row],[combo]],FIND("@",FOC[[#This Row],[combo]])-1)</f>
        <v/>
      </c>
    </row>
    <row r="3216">
      <c r="A3216" t="inlineStr">
        <is>
          <t>PKGK25SB0007882A</t>
        </is>
      </c>
      <c r="B3216" t="inlineStr">
        <is>
          <t>B</t>
        </is>
      </c>
      <c r="C3216">
        <f>FOC[[#This Row],[ppo_no]]&amp;FOC[[#This Row],[usage]]&amp;IFERROR(VALUE(FOC[[#This Row],[Column1]]),FOC[[#This Row],[Column1]])</f>
        <v/>
      </c>
      <c r="D3216" t="inlineStr">
        <is>
          <t>1@NYS(Navy) updated</t>
        </is>
      </c>
      <c r="E3216" t="n">
        <v>126.5</v>
      </c>
      <c r="F3216" t="n">
        <v>1</v>
      </c>
      <c r="G3216">
        <f>LEFT(FOC[[#This Row],[combo]],FIND("@",FOC[[#This Row],[combo]])-1)</f>
        <v/>
      </c>
    </row>
    <row r="3217">
      <c r="A3217" t="inlineStr">
        <is>
          <t>PKGK25SB0007878A</t>
        </is>
      </c>
      <c r="B3217" t="inlineStr">
        <is>
          <t>R</t>
        </is>
      </c>
      <c r="C3217">
        <f>FOC[[#This Row],[ppo_no]]&amp;FOC[[#This Row],[usage]]&amp;IFERROR(VALUE(FOC[[#This Row],[Column1]]),FOC[[#This Row],[Column1]])</f>
        <v/>
      </c>
      <c r="D3217" t="inlineStr">
        <is>
          <t>1@NYS(Navy) updated</t>
        </is>
      </c>
      <c r="E3217" t="n">
        <v>17.5</v>
      </c>
      <c r="F3217" t="n">
        <v>1.5</v>
      </c>
      <c r="G3217">
        <f>LEFT(FOC[[#This Row],[combo]],FIND("@",FOC[[#This Row],[combo]])-1)</f>
        <v/>
      </c>
    </row>
    <row r="3218">
      <c r="A3218" t="inlineStr">
        <is>
          <t>PKGK25SB0007882A</t>
        </is>
      </c>
      <c r="B3218" t="inlineStr">
        <is>
          <t>R</t>
        </is>
      </c>
      <c r="C3218">
        <f>FOC[[#This Row],[ppo_no]]&amp;FOC[[#This Row],[usage]]&amp;IFERROR(VALUE(FOC[[#This Row],[Column1]]),FOC[[#This Row],[Column1]])</f>
        <v/>
      </c>
      <c r="D3218" t="inlineStr">
        <is>
          <t>1@NYS(Navy) updated</t>
        </is>
      </c>
      <c r="E3218" t="n">
        <v>20</v>
      </c>
      <c r="F3218" t="n">
        <v>1.5</v>
      </c>
      <c r="G3218">
        <f>LEFT(FOC[[#This Row],[combo]],FIND("@",FOC[[#This Row],[combo]])-1)</f>
        <v/>
      </c>
    </row>
    <row r="3219">
      <c r="A3219" t="inlineStr">
        <is>
          <t>PKGK25SB0007884A</t>
        </is>
      </c>
      <c r="B3219" t="inlineStr">
        <is>
          <t>R</t>
        </is>
      </c>
      <c r="C3219">
        <f>FOC[[#This Row],[ppo_no]]&amp;FOC[[#This Row],[usage]]&amp;IFERROR(VALUE(FOC[[#This Row],[Column1]]),FOC[[#This Row],[Column1]])</f>
        <v/>
      </c>
      <c r="D3219" t="inlineStr">
        <is>
          <t>1@NYS(Navy) updated</t>
        </is>
      </c>
      <c r="E3219" t="n">
        <v>20</v>
      </c>
      <c r="F3219" t="n">
        <v>1.5</v>
      </c>
      <c r="G3219">
        <f>LEFT(FOC[[#This Row],[combo]],FIND("@",FOC[[#This Row],[combo]])-1)</f>
        <v/>
      </c>
    </row>
    <row r="3220">
      <c r="A3220" t="inlineStr">
        <is>
          <t>PKGK25SB0008047A</t>
        </is>
      </c>
      <c r="B3220" t="inlineStr">
        <is>
          <t>B</t>
        </is>
      </c>
      <c r="C3220">
        <f>FOC[[#This Row],[ppo_no]]&amp;FOC[[#This Row],[usage]]&amp;IFERROR(VALUE(FOC[[#This Row],[Column1]]),FOC[[#This Row],[Column1]])</f>
        <v/>
      </c>
      <c r="D3220" t="inlineStr">
        <is>
          <t>WID@WID-TS7G</t>
        </is>
      </c>
      <c r="E3220" t="n">
        <v>1085.5</v>
      </c>
      <c r="F3220" t="n">
        <v>7</v>
      </c>
      <c r="G3220">
        <f>LEFT(FOC[[#This Row],[combo]],FIND("@",FOC[[#This Row],[combo]])-1)</f>
        <v/>
      </c>
    </row>
    <row r="3221">
      <c r="A3221" t="inlineStr">
        <is>
          <t>PKGK25SB0007884A</t>
        </is>
      </c>
      <c r="B3221" t="inlineStr">
        <is>
          <t>R</t>
        </is>
      </c>
      <c r="C3221">
        <f>FOC[[#This Row],[ppo_no]]&amp;FOC[[#This Row],[usage]]&amp;IFERROR(VALUE(FOC[[#This Row],[Column1]]),FOC[[#This Row],[Column1]])</f>
        <v/>
      </c>
      <c r="D3221" t="inlineStr">
        <is>
          <t>2@WHS</t>
        </is>
      </c>
      <c r="E3221" t="n">
        <v>19</v>
      </c>
      <c r="F3221" t="n">
        <v>2</v>
      </c>
      <c r="G3221">
        <f>LEFT(FOC[[#This Row],[combo]],FIND("@",FOC[[#This Row],[combo]])-1)</f>
        <v/>
      </c>
    </row>
    <row r="3222">
      <c r="A3222" t="inlineStr">
        <is>
          <t>PKGK25SB0008135A</t>
        </is>
      </c>
      <c r="B3222" t="inlineStr">
        <is>
          <t>R</t>
        </is>
      </c>
      <c r="C3222">
        <f>FOC[[#This Row],[ppo_no]]&amp;FOC[[#This Row],[usage]]&amp;IFERROR(VALUE(FOC[[#This Row],[Column1]]),FOC[[#This Row],[Column1]])</f>
        <v/>
      </c>
      <c r="D3222" t="inlineStr">
        <is>
          <t>2@WHS</t>
        </is>
      </c>
      <c r="E3222" t="n">
        <v>19.5</v>
      </c>
      <c r="F3222" t="n">
        <v>0</v>
      </c>
      <c r="G3222">
        <f>LEFT(FOC[[#This Row],[combo]],FIND("@",FOC[[#This Row],[combo]])-1)</f>
        <v/>
      </c>
    </row>
    <row r="3223">
      <c r="A3223" t="inlineStr">
        <is>
          <t>PKGK25SB0007911A</t>
        </is>
      </c>
      <c r="B3223" t="inlineStr">
        <is>
          <t>B</t>
        </is>
      </c>
      <c r="C3223">
        <f>FOC[[#This Row],[ppo_no]]&amp;FOC[[#This Row],[usage]]&amp;IFERROR(VALUE(FOC[[#This Row],[Column1]]),FOC[[#This Row],[Column1]])</f>
        <v/>
      </c>
      <c r="D3223" t="inlineStr">
        <is>
          <t>BLS@BLS-TS71</t>
        </is>
      </c>
      <c r="E3223" t="n">
        <v>3022.9</v>
      </c>
      <c r="F3223" t="n">
        <v>0</v>
      </c>
      <c r="G3223">
        <f>LEFT(FOC[[#This Row],[combo]],FIND("@",FOC[[#This Row],[combo]])-1)</f>
        <v/>
      </c>
    </row>
    <row r="3224">
      <c r="A3224" t="inlineStr">
        <is>
          <t>PKGK25SB0008223A</t>
        </is>
      </c>
      <c r="B3224" t="inlineStr">
        <is>
          <t>B</t>
        </is>
      </c>
      <c r="C3224">
        <f>FOC[[#This Row],[ppo_no]]&amp;FOC[[#This Row],[usage]]&amp;IFERROR(VALUE(FOC[[#This Row],[Column1]]),FOC[[#This Row],[Column1]])</f>
        <v/>
      </c>
      <c r="D3224" t="inlineStr">
        <is>
          <t>IVS(3)+PKL@IVS(3)-TS7H/PKL-TS91</t>
        </is>
      </c>
      <c r="E3224" t="n">
        <v>932.9</v>
      </c>
      <c r="F3224" t="n">
        <v>28</v>
      </c>
      <c r="G3224">
        <f>LEFT(FOC[[#This Row],[combo]],FIND("@",FOC[[#This Row],[combo]])-1)</f>
        <v/>
      </c>
    </row>
    <row r="3225">
      <c r="A3225" t="inlineStr">
        <is>
          <t>PKGK23VE0007278A</t>
        </is>
      </c>
      <c r="B3225" t="inlineStr">
        <is>
          <t>B</t>
        </is>
      </c>
      <c r="C3225">
        <f>FOC[[#This Row],[ppo_no]]&amp;FOC[[#This Row],[usage]]&amp;IFERROR(VALUE(FOC[[#This Row],[Column1]]),FOC[[#This Row],[Column1]])</f>
        <v/>
      </c>
      <c r="D3225" t="inlineStr">
        <is>
          <t>ETCC2977A2MS24FL@ET-SS-PP-TOLL # BEIGE</t>
        </is>
      </c>
      <c r="E3225" t="n">
        <v>1240</v>
      </c>
      <c r="F3225" t="n">
        <v>5</v>
      </c>
      <c r="G3225">
        <f>LEFT(FOC[[#This Row],[combo]],FIND("@",FOC[[#This Row],[combo]])-1)</f>
        <v/>
      </c>
    </row>
    <row r="3226">
      <c r="A3226" t="inlineStr">
        <is>
          <t>PKGK23VE0007278A</t>
        </is>
      </c>
      <c r="B3226" t="inlineStr">
        <is>
          <t>B</t>
        </is>
      </c>
      <c r="C3226">
        <f>FOC[[#This Row],[ppo_no]]&amp;FOC[[#This Row],[usage]]&amp;IFERROR(VALUE(FOC[[#This Row],[Column1]]),FOC[[#This Row],[Column1]])</f>
        <v/>
      </c>
      <c r="D3226" t="inlineStr">
        <is>
          <t>Olive@ET-SS-PP-TOLL # OLIVE</t>
        </is>
      </c>
      <c r="E3226" t="n">
        <v>1119.5</v>
      </c>
      <c r="F3226" t="n">
        <v>4</v>
      </c>
      <c r="G3226">
        <f>LEFT(FOC[[#This Row],[combo]],FIND("@",FOC[[#This Row],[combo]])-1)</f>
        <v/>
      </c>
    </row>
    <row r="3227">
      <c r="A3227" t="inlineStr">
        <is>
          <t>PKGK24VB0005155A</t>
        </is>
      </c>
      <c r="B3227" t="inlineStr">
        <is>
          <t>O</t>
        </is>
      </c>
      <c r="C3227">
        <f>FOC[[#This Row],[ppo_no]]&amp;FOC[[#This Row],[usage]]&amp;IFERROR(VALUE(FOC[[#This Row],[Column1]]),FOC[[#This Row],[Column1]])</f>
        <v/>
      </c>
      <c r="D3227" t="inlineStr">
        <is>
          <t>6@SBL</t>
        </is>
      </c>
      <c r="E3227" t="n">
        <v>965</v>
      </c>
      <c r="F3227" t="n">
        <v>0</v>
      </c>
      <c r="G3227">
        <f>LEFT(FOC[[#This Row],[combo]],FIND("@",FOC[[#This Row],[combo]])-1)</f>
        <v/>
      </c>
    </row>
    <row r="3228">
      <c r="A3228" t="inlineStr">
        <is>
          <t>PKGK25SB0007556A</t>
        </is>
      </c>
      <c r="B3228" t="inlineStr">
        <is>
          <t>R</t>
        </is>
      </c>
      <c r="C3228">
        <f>FOC[[#This Row],[ppo_no]]&amp;FOC[[#This Row],[usage]]&amp;IFERROR(VALUE(FOC[[#This Row],[Column1]]),FOC[[#This Row],[Column1]])</f>
        <v/>
      </c>
      <c r="D3228" t="inlineStr">
        <is>
          <t>2@SS26 DV CRD</t>
        </is>
      </c>
      <c r="E3228" t="n">
        <v>21.5</v>
      </c>
      <c r="F3228" t="n">
        <v>0</v>
      </c>
      <c r="G3228">
        <f>LEFT(FOC[[#This Row],[combo]],FIND("@",FOC[[#This Row],[combo]])-1)</f>
        <v/>
      </c>
    </row>
    <row r="3229">
      <c r="A3229" t="inlineStr">
        <is>
          <t>PKGK25SB0007565A</t>
        </is>
      </c>
      <c r="B3229" t="inlineStr">
        <is>
          <t>R</t>
        </is>
      </c>
      <c r="C3229">
        <f>FOC[[#This Row],[ppo_no]]&amp;FOC[[#This Row],[usage]]&amp;IFERROR(VALUE(FOC[[#This Row],[Column1]]),FOC[[#This Row],[Column1]])</f>
        <v/>
      </c>
      <c r="D3229" t="inlineStr">
        <is>
          <t>2@SS26 DV SBL</t>
        </is>
      </c>
      <c r="E3229" t="n">
        <v>25</v>
      </c>
      <c r="F3229" t="n">
        <v>2</v>
      </c>
      <c r="G3229">
        <f>LEFT(FOC[[#This Row],[combo]],FIND("@",FOC[[#This Row],[combo]])-1)</f>
        <v/>
      </c>
    </row>
    <row r="3230">
      <c r="A3230" t="inlineStr">
        <is>
          <t>PKGK25SB0007911A</t>
        </is>
      </c>
      <c r="B3230" t="inlineStr">
        <is>
          <t>B</t>
        </is>
      </c>
      <c r="C3230">
        <f>FOC[[#This Row],[ppo_no]]&amp;FOC[[#This Row],[usage]]&amp;IFERROR(VALUE(FOC[[#This Row],[Column1]]),FOC[[#This Row],[Column1]])</f>
        <v/>
      </c>
      <c r="D3230" t="inlineStr">
        <is>
          <t>BKS@BKS-02</t>
        </is>
      </c>
      <c r="E3230" t="n">
        <v>5666</v>
      </c>
      <c r="F3230" t="n">
        <v>10</v>
      </c>
      <c r="G3230">
        <f>LEFT(FOC[[#This Row],[combo]],FIND("@",FOC[[#This Row],[combo]])-1)</f>
        <v/>
      </c>
    </row>
    <row r="3231">
      <c r="A3231" t="inlineStr">
        <is>
          <t>PKGK25SB0008214A</t>
        </is>
      </c>
      <c r="B3231" t="inlineStr">
        <is>
          <t>B</t>
        </is>
      </c>
      <c r="C3231">
        <f>FOC[[#This Row],[ppo_no]]&amp;FOC[[#This Row],[usage]]&amp;IFERROR(VALUE(FOC[[#This Row],[Column1]]),FOC[[#This Row],[Column1]])</f>
        <v/>
      </c>
      <c r="D3231" t="inlineStr">
        <is>
          <t>BKS@BKS-01</t>
        </is>
      </c>
      <c r="E3231" t="n">
        <v>168.5</v>
      </c>
      <c r="F3231" t="n">
        <v>0</v>
      </c>
      <c r="G3231">
        <f>LEFT(FOC[[#This Row],[combo]],FIND("@",FOC[[#This Row],[combo]])-1)</f>
        <v/>
      </c>
    </row>
    <row r="3232">
      <c r="A3232" t="inlineStr">
        <is>
          <t>PKGK25SB0008216A</t>
        </is>
      </c>
      <c r="B3232" t="inlineStr">
        <is>
          <t>B</t>
        </is>
      </c>
      <c r="C3232">
        <f>FOC[[#This Row],[ppo_no]]&amp;FOC[[#This Row],[usage]]&amp;IFERROR(VALUE(FOC[[#This Row],[Column1]]),FOC[[#This Row],[Column1]])</f>
        <v/>
      </c>
      <c r="D3232" t="inlineStr">
        <is>
          <t>BKS@BKS-01</t>
        </is>
      </c>
      <c r="E3232" t="n">
        <v>910.5</v>
      </c>
      <c r="F3232" t="n">
        <v>0</v>
      </c>
      <c r="G3232">
        <f>LEFT(FOC[[#This Row],[combo]],FIND("@",FOC[[#This Row],[combo]])-1)</f>
        <v/>
      </c>
    </row>
    <row r="3233">
      <c r="A3233" t="inlineStr">
        <is>
          <t>PKGK25SB0007556A</t>
        </is>
      </c>
      <c r="B3233" t="inlineStr">
        <is>
          <t>R</t>
        </is>
      </c>
      <c r="C3233">
        <f>FOC[[#This Row],[ppo_no]]&amp;FOC[[#This Row],[usage]]&amp;IFERROR(VALUE(FOC[[#This Row],[Column1]]),FOC[[#This Row],[Column1]])</f>
        <v/>
      </c>
      <c r="D3233" t="inlineStr">
        <is>
          <t>1@SS26 DV IVL FINAL</t>
        </is>
      </c>
      <c r="E3233" t="n">
        <v>25.5</v>
      </c>
      <c r="F3233" t="n">
        <v>3</v>
      </c>
      <c r="G3233">
        <f>LEFT(FOC[[#This Row],[combo]],FIND("@",FOC[[#This Row],[combo]])-1)</f>
        <v/>
      </c>
    </row>
    <row r="3234">
      <c r="A3234" t="inlineStr">
        <is>
          <t>PKGK25SB0007554A</t>
        </is>
      </c>
      <c r="B3234" t="inlineStr">
        <is>
          <t>R</t>
        </is>
      </c>
      <c r="C3234">
        <f>FOC[[#This Row],[ppo_no]]&amp;FOC[[#This Row],[usage]]&amp;IFERROR(VALUE(FOC[[#This Row],[Column1]]),FOC[[#This Row],[Column1]])</f>
        <v/>
      </c>
      <c r="D3234" t="inlineStr">
        <is>
          <t>2@SS26 DV IVL FINAL</t>
        </is>
      </c>
      <c r="E3234" t="n">
        <v>9.5</v>
      </c>
      <c r="F3234" t="n">
        <v>1</v>
      </c>
      <c r="G3234">
        <f>LEFT(FOC[[#This Row],[combo]],FIND("@",FOC[[#This Row],[combo]])-1)</f>
        <v/>
      </c>
    </row>
    <row r="3235">
      <c r="A3235" t="inlineStr">
        <is>
          <t>PKGK25SB0007565A</t>
        </is>
      </c>
      <c r="B3235" t="inlineStr">
        <is>
          <t>R</t>
        </is>
      </c>
      <c r="C3235">
        <f>FOC[[#This Row],[ppo_no]]&amp;FOC[[#This Row],[usage]]&amp;IFERROR(VALUE(FOC[[#This Row],[Column1]]),FOC[[#This Row],[Column1]])</f>
        <v/>
      </c>
      <c r="D3235" t="inlineStr">
        <is>
          <t>1@SS26 DV IVL FINAL</t>
        </is>
      </c>
      <c r="E3235" t="n">
        <v>9</v>
      </c>
      <c r="F3235" t="n">
        <v>1</v>
      </c>
      <c r="G3235">
        <f>LEFT(FOC[[#This Row],[combo]],FIND("@",FOC[[#This Row],[combo]])-1)</f>
        <v/>
      </c>
    </row>
    <row r="3236">
      <c r="A3236" t="inlineStr">
        <is>
          <t>PKGK25SB0007885A</t>
        </is>
      </c>
      <c r="B3236" t="inlineStr">
        <is>
          <t>R</t>
        </is>
      </c>
      <c r="C3236">
        <f>FOC[[#This Row],[ppo_no]]&amp;FOC[[#This Row],[usage]]&amp;IFERROR(VALUE(FOC[[#This Row],[Column1]]),FOC[[#This Row],[Column1]])</f>
        <v/>
      </c>
      <c r="D3236" t="inlineStr">
        <is>
          <t>1@OLL</t>
        </is>
      </c>
      <c r="E3236" t="n">
        <v>25.5</v>
      </c>
      <c r="F3236" t="n">
        <v>2</v>
      </c>
      <c r="G3236">
        <f>LEFT(FOC[[#This Row],[combo]],FIND("@",FOC[[#This Row],[combo]])-1)</f>
        <v/>
      </c>
    </row>
    <row r="3237">
      <c r="A3237" t="inlineStr">
        <is>
          <t>PKGK25SB0008194A</t>
        </is>
      </c>
      <c r="B3237" t="inlineStr">
        <is>
          <t>R</t>
        </is>
      </c>
      <c r="C3237">
        <f>FOC[[#This Row],[ppo_no]]&amp;FOC[[#This Row],[usage]]&amp;IFERROR(VALUE(FOC[[#This Row],[Column1]]),FOC[[#This Row],[Column1]])</f>
        <v/>
      </c>
      <c r="D3237" t="inlineStr">
        <is>
          <t>3@IVL</t>
        </is>
      </c>
      <c r="E3237" t="n">
        <v>26.5</v>
      </c>
      <c r="F3237" t="n">
        <v>0</v>
      </c>
      <c r="G3237">
        <f>LEFT(FOC[[#This Row],[combo]],FIND("@",FOC[[#This Row],[combo]])-1)</f>
        <v/>
      </c>
    </row>
    <row r="3238">
      <c r="A3238" t="inlineStr">
        <is>
          <t>PKGK25SB0007878A</t>
        </is>
      </c>
      <c r="B3238" t="inlineStr">
        <is>
          <t>B</t>
        </is>
      </c>
      <c r="C3238">
        <f>FOC[[#This Row],[ppo_no]]&amp;FOC[[#This Row],[usage]]&amp;IFERROR(VALUE(FOC[[#This Row],[Column1]]),FOC[[#This Row],[Column1]])</f>
        <v/>
      </c>
      <c r="D3238" t="inlineStr">
        <is>
          <t>2@OLL SS26</t>
        </is>
      </c>
      <c r="E3238" t="n">
        <v>132</v>
      </c>
      <c r="F3238" t="n">
        <v>0</v>
      </c>
      <c r="G3238">
        <f>LEFT(FOC[[#This Row],[combo]],FIND("@",FOC[[#This Row],[combo]])-1)</f>
        <v/>
      </c>
    </row>
    <row r="3239">
      <c r="A3239" t="inlineStr">
        <is>
          <t>PKGK25SB0008216A</t>
        </is>
      </c>
      <c r="B3239" t="inlineStr">
        <is>
          <t>R</t>
        </is>
      </c>
      <c r="C3239">
        <f>FOC[[#This Row],[ppo_no]]&amp;FOC[[#This Row],[usage]]&amp;IFERROR(VALUE(FOC[[#This Row],[Column1]]),FOC[[#This Row],[Column1]])</f>
        <v/>
      </c>
      <c r="D3239" t="inlineStr">
        <is>
          <t>BKS@BKS-01</t>
        </is>
      </c>
      <c r="E3239" t="n">
        <v>56</v>
      </c>
      <c r="F3239" t="n">
        <v>0</v>
      </c>
      <c r="G3239">
        <f>LEFT(FOC[[#This Row],[combo]],FIND("@",FOC[[#This Row],[combo]])-1)</f>
        <v/>
      </c>
    </row>
    <row r="3240">
      <c r="A3240" t="inlineStr">
        <is>
          <t>PKGK25SB0007873A</t>
        </is>
      </c>
      <c r="B3240" t="inlineStr">
        <is>
          <t>B</t>
        </is>
      </c>
      <c r="C3240">
        <f>FOC[[#This Row],[ppo_no]]&amp;FOC[[#This Row],[usage]]&amp;IFERROR(VALUE(FOC[[#This Row],[Column1]]),FOC[[#This Row],[Column1]])</f>
        <v/>
      </c>
      <c r="D3240" t="inlineStr">
        <is>
          <t>2@OLL SS26</t>
        </is>
      </c>
      <c r="E3240" t="n">
        <v>88</v>
      </c>
      <c r="F3240" t="n">
        <v>0</v>
      </c>
      <c r="G3240">
        <f>LEFT(FOC[[#This Row],[combo]],FIND("@",FOC[[#This Row],[combo]])-1)</f>
        <v/>
      </c>
    </row>
    <row r="3241">
      <c r="A3241" t="inlineStr">
        <is>
          <t>PKGK25SB0007885A</t>
        </is>
      </c>
      <c r="B3241" t="inlineStr">
        <is>
          <t>D</t>
        </is>
      </c>
      <c r="C3241">
        <f>FOC[[#This Row],[ppo_no]]&amp;FOC[[#This Row],[usage]]&amp;IFERROR(VALUE(FOC[[#This Row],[Column1]]),FOC[[#This Row],[Column1]])</f>
        <v/>
      </c>
      <c r="D3241" t="inlineStr">
        <is>
          <t>1@OLL</t>
        </is>
      </c>
      <c r="E3241" t="n">
        <v>52.5</v>
      </c>
      <c r="F3241" t="n">
        <v>0</v>
      </c>
      <c r="G3241">
        <f>LEFT(FOC[[#This Row],[combo]],FIND("@",FOC[[#This Row],[combo]])-1)</f>
        <v/>
      </c>
    </row>
    <row r="3242">
      <c r="A3242" t="inlineStr">
        <is>
          <t>PKGK25SB0008221A</t>
        </is>
      </c>
      <c r="B3242" t="inlineStr">
        <is>
          <t>B</t>
        </is>
      </c>
      <c r="C3242">
        <f>FOC[[#This Row],[ppo_no]]&amp;FOC[[#This Row],[usage]]&amp;IFERROR(VALUE(FOC[[#This Row],[Column1]]),FOC[[#This Row],[Column1]])</f>
        <v/>
      </c>
      <c r="D3242" t="inlineStr">
        <is>
          <t>NYD(2)@NYD(2)-TS7C，TS72</t>
        </is>
      </c>
      <c r="E3242" t="n">
        <v>1316.5</v>
      </c>
      <c r="F3242" t="n">
        <v>13</v>
      </c>
      <c r="G3242">
        <f>LEFT(FOC[[#This Row],[combo]],FIND("@",FOC[[#This Row],[combo]])-1)</f>
        <v/>
      </c>
    </row>
    <row r="3243">
      <c r="A3243" t="inlineStr">
        <is>
          <t>PKGK25SB0008221A</t>
        </is>
      </c>
      <c r="B3243" t="inlineStr">
        <is>
          <t>D</t>
        </is>
      </c>
      <c r="C3243">
        <f>FOC[[#This Row],[ppo_no]]&amp;FOC[[#This Row],[usage]]&amp;IFERROR(VALUE(FOC[[#This Row],[Column1]]),FOC[[#This Row],[Column1]])</f>
        <v/>
      </c>
      <c r="D3243" t="inlineStr">
        <is>
          <t>MGL@MGL</t>
        </is>
      </c>
      <c r="E3243" t="n">
        <v>1315.5</v>
      </c>
      <c r="F3243" t="n">
        <v>0</v>
      </c>
      <c r="G3243">
        <f>LEFT(FOC[[#This Row],[combo]],FIND("@",FOC[[#This Row],[combo]])-1)</f>
        <v/>
      </c>
    </row>
    <row r="3244">
      <c r="A3244" t="inlineStr">
        <is>
          <t>PKGK25SB0008222A</t>
        </is>
      </c>
      <c r="B3244" t="inlineStr">
        <is>
          <t>B</t>
        </is>
      </c>
      <c r="C3244">
        <f>FOC[[#This Row],[ppo_no]]&amp;FOC[[#This Row],[usage]]&amp;IFERROR(VALUE(FOC[[#This Row],[Column1]]),FOC[[#This Row],[Column1]])</f>
        <v/>
      </c>
      <c r="D3244" t="inlineStr">
        <is>
          <t>IVS(3)@IVS(3)-TS7H</t>
        </is>
      </c>
      <c r="E3244" t="n">
        <v>775.5</v>
      </c>
      <c r="F3244" t="n">
        <v>5</v>
      </c>
      <c r="G3244">
        <f>LEFT(FOC[[#This Row],[combo]],FIND("@",FOC[[#This Row],[combo]])-1)</f>
        <v/>
      </c>
    </row>
    <row r="3245">
      <c r="A3245" t="inlineStr">
        <is>
          <t>PKGK25SB0008214A</t>
        </is>
      </c>
      <c r="B3245" t="inlineStr">
        <is>
          <t>R</t>
        </is>
      </c>
      <c r="C3245">
        <f>FOC[[#This Row],[ppo_no]]&amp;FOC[[#This Row],[usage]]&amp;IFERROR(VALUE(FOC[[#This Row],[Column1]]),FOC[[#This Row],[Column1]])</f>
        <v/>
      </c>
      <c r="D3245" t="inlineStr">
        <is>
          <t>BKS@BKS-01</t>
        </is>
      </c>
      <c r="E3245" t="n">
        <v>23</v>
      </c>
      <c r="F3245" t="n">
        <v>0</v>
      </c>
      <c r="G3245">
        <f>LEFT(FOC[[#This Row],[combo]],FIND("@",FOC[[#This Row],[combo]])-1)</f>
        <v/>
      </c>
    </row>
    <row r="3246">
      <c r="A3246" t="inlineStr">
        <is>
          <t>PKGK25SB0008221A</t>
        </is>
      </c>
      <c r="B3246" t="inlineStr">
        <is>
          <t>B</t>
        </is>
      </c>
      <c r="C3246">
        <f>FOC[[#This Row],[ppo_no]]&amp;FOC[[#This Row],[usage]]&amp;IFERROR(VALUE(FOC[[#This Row],[Column1]]),FOC[[#This Row],[Column1]])</f>
        <v/>
      </c>
      <c r="D3246" t="inlineStr">
        <is>
          <t>PCL@PCL-TS72</t>
        </is>
      </c>
      <c r="E3246" t="n">
        <v>1752.4</v>
      </c>
      <c r="F3246" t="n">
        <v>87</v>
      </c>
      <c r="G3246">
        <f>LEFT(FOC[[#This Row],[combo]],FIND("@",FOC[[#This Row],[combo]])-1)</f>
        <v/>
      </c>
    </row>
    <row r="3247">
      <c r="A3247" t="inlineStr">
        <is>
          <t>PKGK25SB0008037A</t>
        </is>
      </c>
      <c r="B3247" t="inlineStr">
        <is>
          <t>B</t>
        </is>
      </c>
      <c r="C3247">
        <f>FOC[[#This Row],[ppo_no]]&amp;FOC[[#This Row],[usage]]&amp;IFERROR(VALUE(FOC[[#This Row],[Column1]]),FOC[[#This Row],[Column1]])</f>
        <v/>
      </c>
      <c r="D3247" t="inlineStr">
        <is>
          <t>KAD(2)@KAD(2)-TS7C</t>
        </is>
      </c>
      <c r="E3247" t="n">
        <v>2263.5</v>
      </c>
      <c r="F3247" t="n">
        <v>15</v>
      </c>
      <c r="G3247">
        <f>LEFT(FOC[[#This Row],[combo]],FIND("@",FOC[[#This Row],[combo]])-1)</f>
        <v/>
      </c>
    </row>
    <row r="3248">
      <c r="A3248" t="inlineStr">
        <is>
          <t>PKGK25SB0008221A</t>
        </is>
      </c>
      <c r="B3248" t="inlineStr">
        <is>
          <t>B</t>
        </is>
      </c>
      <c r="C3248">
        <f>FOC[[#This Row],[ppo_no]]&amp;FOC[[#This Row],[usage]]&amp;IFERROR(VALUE(FOC[[#This Row],[Column1]]),FOC[[#This Row],[Column1]])</f>
        <v/>
      </c>
      <c r="D3248" t="inlineStr">
        <is>
          <t>WHS@WHS-02</t>
        </is>
      </c>
      <c r="E3248" t="n">
        <v>961.5</v>
      </c>
      <c r="F3248" t="n">
        <v>43</v>
      </c>
      <c r="G3248">
        <f>LEFT(FOC[[#This Row],[combo]],FIND("@",FOC[[#This Row],[combo]])-1)</f>
        <v/>
      </c>
    </row>
    <row r="3249">
      <c r="A3249" t="inlineStr">
        <is>
          <t>PKGK25SB0007911A</t>
        </is>
      </c>
      <c r="B3249" t="inlineStr">
        <is>
          <t>B</t>
        </is>
      </c>
      <c r="C3249">
        <f>FOC[[#This Row],[ppo_no]]&amp;FOC[[#This Row],[usage]]&amp;IFERROR(VALUE(FOC[[#This Row],[Column1]]),FOC[[#This Row],[Column1]])</f>
        <v/>
      </c>
      <c r="D3249" t="inlineStr">
        <is>
          <t>PCS@PCS(3)-TS71</t>
        </is>
      </c>
      <c r="E3249" t="n">
        <v>2401.5</v>
      </c>
      <c r="F3249" t="n">
        <v>190</v>
      </c>
      <c r="G3249">
        <f>LEFT(FOC[[#This Row],[combo]],FIND("@",FOC[[#This Row],[combo]])-1)</f>
        <v/>
      </c>
    </row>
    <row r="3250">
      <c r="A3250" t="inlineStr">
        <is>
          <t>PKGK25SB0007878A</t>
        </is>
      </c>
      <c r="B3250" t="inlineStr">
        <is>
          <t>R</t>
        </is>
      </c>
      <c r="C3250">
        <f>FOC[[#This Row],[ppo_no]]&amp;FOC[[#This Row],[usage]]&amp;IFERROR(VALUE(FOC[[#This Row],[Column1]]),FOC[[#This Row],[Column1]])</f>
        <v/>
      </c>
      <c r="D3250" t="inlineStr">
        <is>
          <t>2@OLL SS26</t>
        </is>
      </c>
      <c r="E3250" t="n">
        <v>20.5</v>
      </c>
      <c r="F3250" t="n">
        <v>1</v>
      </c>
      <c r="G3250">
        <f>LEFT(FOC[[#This Row],[combo]],FIND("@",FOC[[#This Row],[combo]])-1)</f>
        <v/>
      </c>
    </row>
    <row r="3251">
      <c r="A3251" t="inlineStr">
        <is>
          <t>PKGK25SB0007873A</t>
        </is>
      </c>
      <c r="B3251" t="inlineStr">
        <is>
          <t>R</t>
        </is>
      </c>
      <c r="C3251">
        <f>FOC[[#This Row],[ppo_no]]&amp;FOC[[#This Row],[usage]]&amp;IFERROR(VALUE(FOC[[#This Row],[Column1]]),FOC[[#This Row],[Column1]])</f>
        <v/>
      </c>
      <c r="D3251" t="inlineStr">
        <is>
          <t>2@OLL SS26</t>
        </is>
      </c>
      <c r="E3251" t="n">
        <v>20</v>
      </c>
      <c r="F3251" t="n">
        <v>1</v>
      </c>
      <c r="G3251">
        <f>LEFT(FOC[[#This Row],[combo]],FIND("@",FOC[[#This Row],[combo]])-1)</f>
        <v/>
      </c>
    </row>
    <row r="3252">
      <c r="A3252" t="inlineStr">
        <is>
          <t>PKGK25SB0007911A</t>
        </is>
      </c>
      <c r="B3252" t="inlineStr">
        <is>
          <t>B</t>
        </is>
      </c>
      <c r="C3252">
        <f>FOC[[#This Row],[ppo_no]]&amp;FOC[[#This Row],[usage]]&amp;IFERROR(VALUE(FOC[[#This Row],[Column1]]),FOC[[#This Row],[Column1]])</f>
        <v/>
      </c>
      <c r="D3252" t="inlineStr">
        <is>
          <t>WHS@WHS-02</t>
        </is>
      </c>
      <c r="E3252" t="n">
        <v>2316</v>
      </c>
      <c r="F3252" t="n">
        <v>11.5</v>
      </c>
      <c r="G3252">
        <f>LEFT(FOC[[#This Row],[combo]],FIND("@",FOC[[#This Row],[combo]])-1)</f>
        <v/>
      </c>
    </row>
    <row r="3253">
      <c r="A3253" t="inlineStr">
        <is>
          <t>PKGK25SB0008047A</t>
        </is>
      </c>
      <c r="B3253" t="inlineStr">
        <is>
          <t>B</t>
        </is>
      </c>
      <c r="C3253">
        <f>FOC[[#This Row],[ppo_no]]&amp;FOC[[#This Row],[usage]]&amp;IFERROR(VALUE(FOC[[#This Row],[Column1]]),FOC[[#This Row],[Column1]])</f>
        <v/>
      </c>
      <c r="D3253" t="inlineStr">
        <is>
          <t>IND(2)@IND(2)-TS7G</t>
        </is>
      </c>
      <c r="E3253" t="n">
        <v>1349.5</v>
      </c>
      <c r="F3253" t="n">
        <v>70</v>
      </c>
      <c r="G3253">
        <f>LEFT(FOC[[#This Row],[combo]],FIND("@",FOC[[#This Row],[combo]])-1)</f>
        <v/>
      </c>
    </row>
    <row r="3254">
      <c r="A3254" t="inlineStr">
        <is>
          <t>PKGK25SB0007879A</t>
        </is>
      </c>
      <c r="B3254" t="inlineStr">
        <is>
          <t>O</t>
        </is>
      </c>
      <c r="C3254">
        <f>FOC[[#This Row],[ppo_no]]&amp;FOC[[#This Row],[usage]]&amp;IFERROR(VALUE(FOC[[#This Row],[Column1]]),FOC[[#This Row],[Column1]])</f>
        <v/>
      </c>
      <c r="D3254" t="inlineStr">
        <is>
          <t>1@NYS</t>
        </is>
      </c>
      <c r="E3254" t="n">
        <v>190</v>
      </c>
      <c r="F3254" t="n">
        <v>0</v>
      </c>
      <c r="G3254">
        <f>LEFT(FOC[[#This Row],[combo]],FIND("@",FOC[[#This Row],[combo]])-1)</f>
        <v/>
      </c>
    </row>
    <row r="3255">
      <c r="A3255" t="inlineStr">
        <is>
          <t>PKGK24SE0003941A</t>
        </is>
      </c>
      <c r="B3255" t="inlineStr">
        <is>
          <t>B</t>
        </is>
      </c>
      <c r="C3255">
        <f>FOC[[#This Row],[ppo_no]]&amp;FOC[[#This Row],[usage]]&amp;IFERROR(VALUE(FOC[[#This Row],[Column1]]),FOC[[#This Row],[Column1]])</f>
        <v/>
      </c>
      <c r="D3255" t="inlineStr">
        <is>
          <t>GN@Green</t>
        </is>
      </c>
      <c r="E3255" t="n">
        <v>781</v>
      </c>
      <c r="F3255" t="n">
        <v>6.5</v>
      </c>
      <c r="G3255">
        <f>LEFT(FOC[[#This Row],[combo]],FIND("@",FOC[[#This Row],[combo]])-1)</f>
        <v/>
      </c>
    </row>
    <row r="3256">
      <c r="A3256" t="inlineStr">
        <is>
          <t>PKGK24SE0003945A</t>
        </is>
      </c>
      <c r="B3256" t="inlineStr">
        <is>
          <t>B</t>
        </is>
      </c>
      <c r="C3256">
        <f>FOC[[#This Row],[ppo_no]]&amp;FOC[[#This Row],[usage]]&amp;IFERROR(VALUE(FOC[[#This Row],[Column1]]),FOC[[#This Row],[Column1]])</f>
        <v/>
      </c>
      <c r="D3256" t="inlineStr">
        <is>
          <t>GN@Green</t>
        </is>
      </c>
      <c r="E3256" t="n">
        <v>431.5</v>
      </c>
      <c r="F3256" t="n">
        <v>0</v>
      </c>
      <c r="G3256">
        <f>LEFT(FOC[[#This Row],[combo]],FIND("@",FOC[[#This Row],[combo]])-1)</f>
        <v/>
      </c>
    </row>
    <row r="3257">
      <c r="A3257" t="inlineStr">
        <is>
          <t>PKGK24VB0005156A</t>
        </is>
      </c>
      <c r="B3257" t="inlineStr">
        <is>
          <t>O</t>
        </is>
      </c>
      <c r="C3257">
        <f>FOC[[#This Row],[ppo_no]]&amp;FOC[[#This Row],[usage]]&amp;IFERROR(VALUE(FOC[[#This Row],[Column1]]),FOC[[#This Row],[Column1]])</f>
        <v/>
      </c>
      <c r="D3257" t="inlineStr">
        <is>
          <t>3@DGS</t>
        </is>
      </c>
      <c r="E3257" t="n">
        <v>1717</v>
      </c>
      <c r="F3257" t="n">
        <v>0</v>
      </c>
      <c r="G3257">
        <f>LEFT(FOC[[#This Row],[combo]],FIND("@",FOC[[#This Row],[combo]])-1)</f>
        <v/>
      </c>
    </row>
    <row r="3258">
      <c r="A3258" t="inlineStr">
        <is>
          <t>PKGK24VB0005156A</t>
        </is>
      </c>
      <c r="B3258" t="inlineStr">
        <is>
          <t>F</t>
        </is>
      </c>
      <c r="C3258">
        <f>FOC[[#This Row],[ppo_no]]&amp;FOC[[#This Row],[usage]]&amp;IFERROR(VALUE(FOC[[#This Row],[Column1]]),FOC[[#This Row],[Column1]])</f>
        <v/>
      </c>
      <c r="D3258" t="inlineStr">
        <is>
          <t>3@DGS</t>
        </is>
      </c>
      <c r="E3258" t="n">
        <v>1751</v>
      </c>
      <c r="F3258" t="n">
        <v>0</v>
      </c>
      <c r="G3258">
        <f>LEFT(FOC[[#This Row],[combo]],FIND("@",FOC[[#This Row],[combo]])-1)</f>
        <v/>
      </c>
    </row>
    <row r="3259">
      <c r="A3259" t="inlineStr">
        <is>
          <t>PKGK24VB0005157A</t>
        </is>
      </c>
      <c r="B3259" t="inlineStr">
        <is>
          <t>O</t>
        </is>
      </c>
      <c r="C3259">
        <f>FOC[[#This Row],[ppo_no]]&amp;FOC[[#This Row],[usage]]&amp;IFERROR(VALUE(FOC[[#This Row],[Column1]]),FOC[[#This Row],[Column1]])</f>
        <v/>
      </c>
      <c r="D3259" t="inlineStr">
        <is>
          <t>2@PCS</t>
        </is>
      </c>
      <c r="E3259" t="n">
        <v>871</v>
      </c>
      <c r="F3259" t="n">
        <v>0</v>
      </c>
      <c r="G3259">
        <f>LEFT(FOC[[#This Row],[combo]],FIND("@",FOC[[#This Row],[combo]])-1)</f>
        <v/>
      </c>
    </row>
    <row r="3260">
      <c r="A3260" t="inlineStr">
        <is>
          <t>PKGK24SE0003945A</t>
        </is>
      </c>
      <c r="B3260" t="inlineStr">
        <is>
          <t>B</t>
        </is>
      </c>
      <c r="C3260">
        <f>FOC[[#This Row],[ppo_no]]&amp;FOC[[#This Row],[usage]]&amp;IFERROR(VALUE(FOC[[#This Row],[Column1]]),FOC[[#This Row],[Column1]])</f>
        <v/>
      </c>
      <c r="D3260" t="inlineStr">
        <is>
          <t>BLK@Black</t>
        </is>
      </c>
      <c r="E3260" t="n">
        <v>451</v>
      </c>
      <c r="F3260" t="n">
        <v>0</v>
      </c>
      <c r="G3260">
        <f>LEFT(FOC[[#This Row],[combo]],FIND("@",FOC[[#This Row],[combo]])-1)</f>
        <v/>
      </c>
    </row>
    <row r="3261">
      <c r="A3261" t="inlineStr">
        <is>
          <t>PKGK24SE0003941A</t>
        </is>
      </c>
      <c r="B3261" t="inlineStr">
        <is>
          <t>B</t>
        </is>
      </c>
      <c r="C3261">
        <f>FOC[[#This Row],[ppo_no]]&amp;FOC[[#This Row],[usage]]&amp;IFERROR(VALUE(FOC[[#This Row],[Column1]]),FOC[[#This Row],[Column1]])</f>
        <v/>
      </c>
      <c r="D3261" t="inlineStr">
        <is>
          <t>BLK@Black</t>
        </is>
      </c>
      <c r="E3261" t="n">
        <v>779</v>
      </c>
      <c r="F3261" t="n">
        <v>2.5</v>
      </c>
      <c r="G3261">
        <f>LEFT(FOC[[#This Row],[combo]],FIND("@",FOC[[#This Row],[combo]])-1)</f>
        <v/>
      </c>
    </row>
    <row r="3262">
      <c r="A3262" t="inlineStr">
        <is>
          <t>PKGK25SB0008223A</t>
        </is>
      </c>
      <c r="B3262" t="inlineStr">
        <is>
          <t>B</t>
        </is>
      </c>
      <c r="C3262">
        <f>FOC[[#This Row],[ppo_no]]&amp;FOC[[#This Row],[usage]]&amp;IFERROR(VALUE(FOC[[#This Row],[Column1]]),FOC[[#This Row],[Column1]])</f>
        <v/>
      </c>
      <c r="D3262" t="inlineStr">
        <is>
          <t>IVS(3)+BLS@IVS(3)-TS7H/BLS-TS71</t>
        </is>
      </c>
      <c r="E3262" t="n">
        <v>882.5</v>
      </c>
      <c r="F3262" t="n">
        <v>0</v>
      </c>
      <c r="G3262">
        <f>LEFT(FOC[[#This Row],[combo]],FIND("@",FOC[[#This Row],[combo]])-1)</f>
        <v/>
      </c>
    </row>
    <row r="3263">
      <c r="A3263" t="inlineStr">
        <is>
          <t>PKGK25SB0008224A</t>
        </is>
      </c>
      <c r="B3263" t="inlineStr">
        <is>
          <t>B</t>
        </is>
      </c>
      <c r="C3263">
        <f>FOC[[#This Row],[ppo_no]]&amp;FOC[[#This Row],[usage]]&amp;IFERROR(VALUE(FOC[[#This Row],[Column1]]),FOC[[#This Row],[Column1]])</f>
        <v/>
      </c>
      <c r="D3263" t="inlineStr">
        <is>
          <t>BKS@BKS-03</t>
        </is>
      </c>
      <c r="E3263" t="n">
        <v>820.1</v>
      </c>
      <c r="F3263" t="n">
        <v>0</v>
      </c>
      <c r="G3263">
        <f>LEFT(FOC[[#This Row],[combo]],FIND("@",FOC[[#This Row],[combo]])-1)</f>
        <v/>
      </c>
    </row>
    <row r="3264">
      <c r="A3264" t="inlineStr">
        <is>
          <t>PKGK25SB0007885A</t>
        </is>
      </c>
      <c r="B3264" t="inlineStr">
        <is>
          <t>R</t>
        </is>
      </c>
      <c r="C3264">
        <f>FOC[[#This Row],[ppo_no]]&amp;FOC[[#This Row],[usage]]&amp;IFERROR(VALUE(FOC[[#This Row],[Column1]]),FOC[[#This Row],[Column1]])</f>
        <v/>
      </c>
      <c r="D3264" t="inlineStr">
        <is>
          <t>2.@NYS</t>
        </is>
      </c>
      <c r="E3264" t="n">
        <v>26</v>
      </c>
      <c r="F3264" t="n">
        <v>2</v>
      </c>
      <c r="G3264">
        <f>LEFT(FOC[[#This Row],[combo]],FIND("@",FOC[[#This Row],[combo]])-1)</f>
        <v/>
      </c>
    </row>
    <row r="3265">
      <c r="A3265" t="inlineStr">
        <is>
          <t>PKGK24VB0005153B</t>
        </is>
      </c>
      <c r="B3265" t="inlineStr">
        <is>
          <t>R</t>
        </is>
      </c>
      <c r="C3265">
        <f>FOC[[#This Row],[ppo_no]]&amp;FOC[[#This Row],[usage]]&amp;IFERROR(VALUE(FOC[[#This Row],[Column1]]),FOC[[#This Row],[Column1]])</f>
        <v/>
      </c>
      <c r="D3265" t="inlineStr">
        <is>
          <t>5@OLL</t>
        </is>
      </c>
      <c r="E3265" t="n">
        <v>22.5</v>
      </c>
      <c r="F3265" t="n">
        <v>0</v>
      </c>
      <c r="G3265">
        <f>LEFT(FOC[[#This Row],[combo]],FIND("@",FOC[[#This Row],[combo]])-1)</f>
        <v/>
      </c>
    </row>
    <row r="3266">
      <c r="A3266" t="inlineStr">
        <is>
          <t>PKGK24VB0005157A</t>
        </is>
      </c>
      <c r="B3266" t="inlineStr">
        <is>
          <t>F</t>
        </is>
      </c>
      <c r="C3266">
        <f>FOC[[#This Row],[ppo_no]]&amp;FOC[[#This Row],[usage]]&amp;IFERROR(VALUE(FOC[[#This Row],[Column1]]),FOC[[#This Row],[Column1]])</f>
        <v/>
      </c>
      <c r="D3266" t="inlineStr">
        <is>
          <t>2@PCS</t>
        </is>
      </c>
      <c r="E3266" t="n">
        <v>881</v>
      </c>
      <c r="F3266" t="n">
        <v>0</v>
      </c>
      <c r="G3266">
        <f>LEFT(FOC[[#This Row],[combo]],FIND("@",FOC[[#This Row],[combo]])-1)</f>
        <v/>
      </c>
    </row>
    <row r="3267">
      <c r="A3267" t="inlineStr">
        <is>
          <t>PKGK24VB0005155A</t>
        </is>
      </c>
      <c r="B3267" t="inlineStr">
        <is>
          <t>B</t>
        </is>
      </c>
      <c r="C3267">
        <f>FOC[[#This Row],[ppo_no]]&amp;FOC[[#This Row],[usage]]&amp;IFERROR(VALUE(FOC[[#This Row],[Column1]]),FOC[[#This Row],[Column1]])</f>
        <v/>
      </c>
      <c r="D3267" t="inlineStr">
        <is>
          <t>6@SBL</t>
        </is>
      </c>
      <c r="E3267" t="n">
        <v>627.5</v>
      </c>
      <c r="F3267" t="n">
        <v>0</v>
      </c>
      <c r="G3267">
        <f>LEFT(FOC[[#This Row],[combo]],FIND("@",FOC[[#This Row],[combo]])-1)</f>
        <v/>
      </c>
    </row>
    <row r="3268">
      <c r="A3268" t="inlineStr">
        <is>
          <t>PKGK24VB0005155A</t>
        </is>
      </c>
      <c r="B3268" t="inlineStr">
        <is>
          <t>O</t>
        </is>
      </c>
      <c r="C3268">
        <f>FOC[[#This Row],[ppo_no]]&amp;FOC[[#This Row],[usage]]&amp;IFERROR(VALUE(FOC[[#This Row],[Column1]]),FOC[[#This Row],[Column1]])</f>
        <v/>
      </c>
      <c r="D3268" t="inlineStr">
        <is>
          <t>2@BKS</t>
        </is>
      </c>
      <c r="E3268" t="n">
        <v>1825</v>
      </c>
      <c r="F3268" t="n">
        <v>0</v>
      </c>
      <c r="G3268">
        <f>LEFT(FOC[[#This Row],[combo]],FIND("@",FOC[[#This Row],[combo]])-1)</f>
        <v/>
      </c>
    </row>
    <row r="3269">
      <c r="A3269" t="inlineStr">
        <is>
          <t>PKGK24VB0005154A</t>
        </is>
      </c>
      <c r="B3269" t="inlineStr">
        <is>
          <t>B</t>
        </is>
      </c>
      <c r="C3269">
        <f>FOC[[#This Row],[ppo_no]]&amp;FOC[[#This Row],[usage]]&amp;IFERROR(VALUE(FOC[[#This Row],[Column1]]),FOC[[#This Row],[Column1]])</f>
        <v/>
      </c>
      <c r="D3269" t="inlineStr">
        <is>
          <t>8@SBL</t>
        </is>
      </c>
      <c r="E3269" t="n">
        <v>1714</v>
      </c>
      <c r="F3269" t="n">
        <v>1</v>
      </c>
      <c r="G3269">
        <f>LEFT(FOC[[#This Row],[combo]],FIND("@",FOC[[#This Row],[combo]])-1)</f>
        <v/>
      </c>
    </row>
    <row r="3270">
      <c r="A3270" t="inlineStr">
        <is>
          <t>PKGK24VB0005154A</t>
        </is>
      </c>
      <c r="B3270" t="inlineStr">
        <is>
          <t>O</t>
        </is>
      </c>
      <c r="C3270">
        <f>FOC[[#This Row],[ppo_no]]&amp;FOC[[#This Row],[usage]]&amp;IFERROR(VALUE(FOC[[#This Row],[Column1]]),FOC[[#This Row],[Column1]])</f>
        <v/>
      </c>
      <c r="D3270" t="inlineStr">
        <is>
          <t>8@SBL</t>
        </is>
      </c>
      <c r="E3270" t="n">
        <v>2243</v>
      </c>
      <c r="F3270" t="n">
        <v>0</v>
      </c>
      <c r="G3270">
        <f>LEFT(FOC[[#This Row],[combo]],FIND("@",FOC[[#This Row],[combo]])-1)</f>
        <v/>
      </c>
    </row>
    <row r="3271">
      <c r="A3271" t="inlineStr">
        <is>
          <t>PKGK24VB0005154A</t>
        </is>
      </c>
      <c r="B3271" t="inlineStr">
        <is>
          <t>O</t>
        </is>
      </c>
      <c r="C3271">
        <f>FOC[[#This Row],[ppo_no]]&amp;FOC[[#This Row],[usage]]&amp;IFERROR(VALUE(FOC[[#This Row],[Column1]]),FOC[[#This Row],[Column1]])</f>
        <v/>
      </c>
      <c r="D3271" t="inlineStr">
        <is>
          <t>4@KAM</t>
        </is>
      </c>
      <c r="E3271" t="n">
        <v>1974</v>
      </c>
      <c r="F3271" t="n">
        <v>0</v>
      </c>
      <c r="G3271">
        <f>LEFT(FOC[[#This Row],[combo]],FIND("@",FOC[[#This Row],[combo]])-1)</f>
        <v/>
      </c>
    </row>
    <row r="3272">
      <c r="A3272" t="inlineStr">
        <is>
          <t>PKGK24VB0005153B</t>
        </is>
      </c>
      <c r="B3272" t="inlineStr">
        <is>
          <t>B</t>
        </is>
      </c>
      <c r="C3272">
        <f>FOC[[#This Row],[ppo_no]]&amp;FOC[[#This Row],[usage]]&amp;IFERROR(VALUE(FOC[[#This Row],[Column1]]),FOC[[#This Row],[Column1]])</f>
        <v/>
      </c>
      <c r="D3272" t="inlineStr">
        <is>
          <t>5@OLL</t>
        </is>
      </c>
      <c r="E3272" t="n">
        <v>353.5</v>
      </c>
      <c r="F3272" t="n">
        <v>0</v>
      </c>
      <c r="G3272">
        <f>LEFT(FOC[[#This Row],[combo]],FIND("@",FOC[[#This Row],[combo]])-1)</f>
        <v/>
      </c>
    </row>
    <row r="3273">
      <c r="A3273" t="inlineStr">
        <is>
          <t>PKGK23SB0005834A</t>
        </is>
      </c>
      <c r="B3273" t="inlineStr">
        <is>
          <t>F</t>
        </is>
      </c>
      <c r="C3273">
        <f>FOC[[#This Row],[ppo_no]]&amp;FOC[[#This Row],[usage]]&amp;IFERROR(VALUE(FOC[[#This Row],[Column1]]),FOC[[#This Row],[Column1]])</f>
        <v/>
      </c>
      <c r="D3273" t="inlineStr">
        <is>
          <t>3@GNN</t>
        </is>
      </c>
      <c r="E3273" t="n">
        <v>1165</v>
      </c>
      <c r="F3273" t="n">
        <v>0</v>
      </c>
      <c r="G3273">
        <f>LEFT(FOC[[#This Row],[combo]],FIND("@",FOC[[#This Row],[combo]])-1)</f>
        <v/>
      </c>
    </row>
    <row r="3274">
      <c r="A3274" t="inlineStr">
        <is>
          <t>PKGK23SB0004964B</t>
        </is>
      </c>
      <c r="B3274" t="inlineStr">
        <is>
          <t>O</t>
        </is>
      </c>
      <c r="C3274">
        <f>FOC[[#This Row],[ppo_no]]&amp;FOC[[#This Row],[usage]]&amp;IFERROR(VALUE(FOC[[#This Row],[Column1]]),FOC[[#This Row],[Column1]])</f>
        <v/>
      </c>
      <c r="D3274" t="inlineStr">
        <is>
          <t>11@GNN</t>
        </is>
      </c>
      <c r="E3274" t="n">
        <v>1923</v>
      </c>
      <c r="F3274" t="n">
        <v>0</v>
      </c>
      <c r="G3274">
        <f>LEFT(FOC[[#This Row],[combo]],FIND("@",FOC[[#This Row],[combo]])-1)</f>
        <v/>
      </c>
    </row>
    <row r="3275">
      <c r="A3275" t="inlineStr">
        <is>
          <t>PKGK23SB0004970A</t>
        </is>
      </c>
      <c r="B3275" t="inlineStr">
        <is>
          <t>R</t>
        </is>
      </c>
      <c r="C3275">
        <f>FOC[[#This Row],[ppo_no]]&amp;FOC[[#This Row],[usage]]&amp;IFERROR(VALUE(FOC[[#This Row],[Column1]]),FOC[[#This Row],[Column1]])</f>
        <v/>
      </c>
      <c r="D3275" t="inlineStr">
        <is>
          <t>1@WHS</t>
        </is>
      </c>
      <c r="E3275" t="n">
        <v>50</v>
      </c>
      <c r="F3275" t="n">
        <v>0</v>
      </c>
      <c r="G3275">
        <f>LEFT(FOC[[#This Row],[combo]],FIND("@",FOC[[#This Row],[combo]])-1)</f>
        <v/>
      </c>
    </row>
    <row r="3276">
      <c r="A3276" t="inlineStr">
        <is>
          <t>PKGK23SB0005837A</t>
        </is>
      </c>
      <c r="B3276" t="inlineStr">
        <is>
          <t>B</t>
        </is>
      </c>
      <c r="C3276">
        <f>FOC[[#This Row],[ppo_no]]&amp;FOC[[#This Row],[usage]]&amp;IFERROR(VALUE(FOC[[#This Row],[Column1]]),FOC[[#This Row],[Column1]])</f>
        <v/>
      </c>
      <c r="D3276" t="inlineStr">
        <is>
          <t>2@PKL</t>
        </is>
      </c>
      <c r="E3276" t="n">
        <v>507</v>
      </c>
      <c r="F3276" t="n">
        <v>22.5</v>
      </c>
      <c r="G3276">
        <f>LEFT(FOC[[#This Row],[combo]],FIND("@",FOC[[#This Row],[combo]])-1)</f>
        <v/>
      </c>
    </row>
    <row r="3277">
      <c r="A3277" t="inlineStr">
        <is>
          <t>PKGK24SE0003941A</t>
        </is>
      </c>
      <c r="B3277" t="inlineStr">
        <is>
          <t>Z</t>
        </is>
      </c>
      <c r="C3277">
        <f>FOC[[#This Row],[ppo_no]]&amp;FOC[[#This Row],[usage]]&amp;IFERROR(VALUE(FOC[[#This Row],[Column1]]),FOC[[#This Row],[Column1]])</f>
        <v/>
      </c>
      <c r="D3277" t="inlineStr">
        <is>
          <t>BLK@Black</t>
        </is>
      </c>
      <c r="E3277" t="n">
        <v>584</v>
      </c>
      <c r="F3277" t="n">
        <v>12</v>
      </c>
      <c r="G3277">
        <f>LEFT(FOC[[#This Row],[combo]],FIND("@",FOC[[#This Row],[combo]])-1)</f>
        <v/>
      </c>
    </row>
    <row r="3278">
      <c r="A3278" t="inlineStr">
        <is>
          <t>PKGK24SE0003945A</t>
        </is>
      </c>
      <c r="B3278" t="inlineStr">
        <is>
          <t>Z</t>
        </is>
      </c>
      <c r="C3278">
        <f>FOC[[#This Row],[ppo_no]]&amp;FOC[[#This Row],[usage]]&amp;IFERROR(VALUE(FOC[[#This Row],[Column1]]),FOC[[#This Row],[Column1]])</f>
        <v/>
      </c>
      <c r="D3278" t="inlineStr">
        <is>
          <t>BLK@Black</t>
        </is>
      </c>
      <c r="E3278" t="n">
        <v>424</v>
      </c>
      <c r="F3278" t="n">
        <v>9</v>
      </c>
      <c r="G3278">
        <f>LEFT(FOC[[#This Row],[combo]],FIND("@",FOC[[#This Row],[combo]])-1)</f>
        <v/>
      </c>
    </row>
    <row r="3279">
      <c r="A3279" t="inlineStr">
        <is>
          <t>PKGK24SE0003945A</t>
        </is>
      </c>
      <c r="B3279" t="inlineStr">
        <is>
          <t>F</t>
        </is>
      </c>
      <c r="C3279">
        <f>FOC[[#This Row],[ppo_no]]&amp;FOC[[#This Row],[usage]]&amp;IFERROR(VALUE(FOC[[#This Row],[Column1]]),FOC[[#This Row],[Column1]])</f>
        <v/>
      </c>
      <c r="D3279" t="inlineStr">
        <is>
          <t>GN@Green</t>
        </is>
      </c>
      <c r="E3279" t="n">
        <v>699</v>
      </c>
      <c r="F3279" t="n">
        <v>0</v>
      </c>
      <c r="G3279">
        <f>LEFT(FOC[[#This Row],[combo]],FIND("@",FOC[[#This Row],[combo]])-1)</f>
        <v/>
      </c>
    </row>
    <row r="3280">
      <c r="A3280" t="inlineStr">
        <is>
          <t>PKGK24SE0003941A</t>
        </is>
      </c>
      <c r="B3280" t="inlineStr">
        <is>
          <t>F</t>
        </is>
      </c>
      <c r="C3280">
        <f>FOC[[#This Row],[ppo_no]]&amp;FOC[[#This Row],[usage]]&amp;IFERROR(VALUE(FOC[[#This Row],[Column1]]),FOC[[#This Row],[Column1]])</f>
        <v/>
      </c>
      <c r="D3280" t="inlineStr">
        <is>
          <t>GN@Green</t>
        </is>
      </c>
      <c r="E3280" t="n">
        <v>916</v>
      </c>
      <c r="F3280" t="n">
        <v>0</v>
      </c>
      <c r="G3280">
        <f>LEFT(FOC[[#This Row],[combo]],FIND("@",FOC[[#This Row],[combo]])-1)</f>
        <v/>
      </c>
    </row>
    <row r="3281">
      <c r="A3281" t="inlineStr">
        <is>
          <t>PKGK24SE0003945A</t>
        </is>
      </c>
      <c r="B3281" t="inlineStr">
        <is>
          <t>F</t>
        </is>
      </c>
      <c r="C3281">
        <f>FOC[[#This Row],[ppo_no]]&amp;FOC[[#This Row],[usage]]&amp;IFERROR(VALUE(FOC[[#This Row],[Column1]]),FOC[[#This Row],[Column1]])</f>
        <v/>
      </c>
      <c r="D3281" t="inlineStr">
        <is>
          <t>BLK@Black</t>
        </is>
      </c>
      <c r="E3281" t="n">
        <v>701</v>
      </c>
      <c r="F3281" t="n">
        <v>0</v>
      </c>
      <c r="G3281">
        <f>LEFT(FOC[[#This Row],[combo]],FIND("@",FOC[[#This Row],[combo]])-1)</f>
        <v/>
      </c>
    </row>
    <row r="3282">
      <c r="A3282" t="inlineStr">
        <is>
          <t>PKGK24SE0003941A</t>
        </is>
      </c>
      <c r="B3282" t="inlineStr">
        <is>
          <t>F</t>
        </is>
      </c>
      <c r="C3282">
        <f>FOC[[#This Row],[ppo_no]]&amp;FOC[[#This Row],[usage]]&amp;IFERROR(VALUE(FOC[[#This Row],[Column1]]),FOC[[#This Row],[Column1]])</f>
        <v/>
      </c>
      <c r="D3282" t="inlineStr">
        <is>
          <t>BLK@Black</t>
        </is>
      </c>
      <c r="E3282" t="n">
        <v>851</v>
      </c>
      <c r="F3282" t="n">
        <v>0</v>
      </c>
      <c r="G3282">
        <f>LEFT(FOC[[#This Row],[combo]],FIND("@",FOC[[#This Row],[combo]])-1)</f>
        <v/>
      </c>
    </row>
    <row r="3283">
      <c r="A3283" t="inlineStr">
        <is>
          <t>PKGK24SE0003945A</t>
        </is>
      </c>
      <c r="B3283" t="inlineStr">
        <is>
          <t>Z</t>
        </is>
      </c>
      <c r="C3283">
        <f>FOC[[#This Row],[ppo_no]]&amp;FOC[[#This Row],[usage]]&amp;IFERROR(VALUE(FOC[[#This Row],[Column1]]),FOC[[#This Row],[Column1]])</f>
        <v/>
      </c>
      <c r="D3283" t="inlineStr">
        <is>
          <t>GN@Green</t>
        </is>
      </c>
      <c r="E3283" t="n">
        <v>451</v>
      </c>
      <c r="F3283" t="n">
        <v>36</v>
      </c>
      <c r="G3283">
        <f>LEFT(FOC[[#This Row],[combo]],FIND("@",FOC[[#This Row],[combo]])-1)</f>
        <v/>
      </c>
    </row>
    <row r="3284">
      <c r="A3284" t="inlineStr">
        <is>
          <t>PKGK24SE0003941A</t>
        </is>
      </c>
      <c r="B3284" t="inlineStr">
        <is>
          <t>Z</t>
        </is>
      </c>
      <c r="C3284">
        <f>FOC[[#This Row],[ppo_no]]&amp;FOC[[#This Row],[usage]]&amp;IFERROR(VALUE(FOC[[#This Row],[Column1]]),FOC[[#This Row],[Column1]])</f>
        <v/>
      </c>
      <c r="D3284" t="inlineStr">
        <is>
          <t>GN@Green</t>
        </is>
      </c>
      <c r="E3284" t="n">
        <v>625</v>
      </c>
      <c r="F3284" t="n">
        <v>53</v>
      </c>
      <c r="G3284">
        <f>LEFT(FOC[[#This Row],[combo]],FIND("@",FOC[[#This Row],[combo]])-1)</f>
        <v/>
      </c>
    </row>
    <row r="3285">
      <c r="A3285" t="inlineStr">
        <is>
          <t>PKGK24SE0003945A</t>
        </is>
      </c>
      <c r="B3285" t="inlineStr">
        <is>
          <t>O</t>
        </is>
      </c>
      <c r="C3285">
        <f>FOC[[#This Row],[ppo_no]]&amp;FOC[[#This Row],[usage]]&amp;IFERROR(VALUE(FOC[[#This Row],[Column1]]),FOC[[#This Row],[Column1]])</f>
        <v/>
      </c>
      <c r="D3285" t="inlineStr">
        <is>
          <t>BLK@Black</t>
        </is>
      </c>
      <c r="E3285" t="n">
        <v>686</v>
      </c>
      <c r="F3285" t="n">
        <v>0</v>
      </c>
      <c r="G3285">
        <f>LEFT(FOC[[#This Row],[combo]],FIND("@",FOC[[#This Row],[combo]])-1)</f>
        <v/>
      </c>
    </row>
    <row r="3286">
      <c r="A3286" t="inlineStr">
        <is>
          <t>PKGK24SE0003941A</t>
        </is>
      </c>
      <c r="B3286" t="inlineStr">
        <is>
          <t>O</t>
        </is>
      </c>
      <c r="C3286">
        <f>FOC[[#This Row],[ppo_no]]&amp;FOC[[#This Row],[usage]]&amp;IFERROR(VALUE(FOC[[#This Row],[Column1]]),FOC[[#This Row],[Column1]])</f>
        <v/>
      </c>
      <c r="D3286" t="inlineStr">
        <is>
          <t>BLK@Black</t>
        </is>
      </c>
      <c r="E3286" t="n">
        <v>839</v>
      </c>
      <c r="F3286" t="n">
        <v>0</v>
      </c>
      <c r="G3286">
        <f>LEFT(FOC[[#This Row],[combo]],FIND("@",FOC[[#This Row],[combo]])-1)</f>
        <v/>
      </c>
    </row>
    <row r="3287">
      <c r="A3287" t="inlineStr">
        <is>
          <t>PKGK24SE0003945A</t>
        </is>
      </c>
      <c r="B3287" t="inlineStr">
        <is>
          <t>O</t>
        </is>
      </c>
      <c r="C3287">
        <f>FOC[[#This Row],[ppo_no]]&amp;FOC[[#This Row],[usage]]&amp;IFERROR(VALUE(FOC[[#This Row],[Column1]]),FOC[[#This Row],[Column1]])</f>
        <v/>
      </c>
      <c r="D3287" t="inlineStr">
        <is>
          <t>GN@Green</t>
        </is>
      </c>
      <c r="E3287" t="n">
        <v>687</v>
      </c>
      <c r="F3287" t="n">
        <v>0</v>
      </c>
      <c r="G3287">
        <f>LEFT(FOC[[#This Row],[combo]],FIND("@",FOC[[#This Row],[combo]])-1)</f>
        <v/>
      </c>
    </row>
    <row r="3288">
      <c r="A3288" t="inlineStr">
        <is>
          <t>PKGK24SE0003941A</t>
        </is>
      </c>
      <c r="B3288" t="inlineStr">
        <is>
          <t>O</t>
        </is>
      </c>
      <c r="C3288">
        <f>FOC[[#This Row],[ppo_no]]&amp;FOC[[#This Row],[usage]]&amp;IFERROR(VALUE(FOC[[#This Row],[Column1]]),FOC[[#This Row],[Column1]])</f>
        <v/>
      </c>
      <c r="D3288" t="inlineStr">
        <is>
          <t>GN@Green</t>
        </is>
      </c>
      <c r="E3288" t="n">
        <v>864</v>
      </c>
      <c r="F3288" t="n">
        <v>0</v>
      </c>
      <c r="G3288">
        <f>LEFT(FOC[[#This Row],[combo]],FIND("@",FOC[[#This Row],[combo]])-1)</f>
        <v/>
      </c>
    </row>
    <row r="3289">
      <c r="A3289" t="inlineStr">
        <is>
          <t>PKGK23SB0004965A</t>
        </is>
      </c>
      <c r="B3289" t="inlineStr">
        <is>
          <t>B</t>
        </is>
      </c>
      <c r="C3289">
        <f>FOC[[#This Row],[ppo_no]]&amp;FOC[[#This Row],[usage]]&amp;IFERROR(VALUE(FOC[[#This Row],[Column1]]),FOC[[#This Row],[Column1]])</f>
        <v/>
      </c>
      <c r="D3289" t="inlineStr">
        <is>
          <t>4@MDS</t>
        </is>
      </c>
      <c r="E3289" t="n">
        <v>512</v>
      </c>
      <c r="F3289" t="n">
        <v>0</v>
      </c>
      <c r="G3289">
        <f>LEFT(FOC[[#This Row],[combo]],FIND("@",FOC[[#This Row],[combo]])-1)</f>
        <v/>
      </c>
    </row>
    <row r="3290">
      <c r="A3290" t="inlineStr">
        <is>
          <t>PKGK23SB0004964A</t>
        </is>
      </c>
      <c r="B3290" t="inlineStr">
        <is>
          <t>L</t>
        </is>
      </c>
      <c r="C3290">
        <f>FOC[[#This Row],[ppo_no]]&amp;FOC[[#This Row],[usage]]&amp;IFERROR(VALUE(FOC[[#This Row],[Column1]]),FOC[[#This Row],[Column1]])</f>
        <v/>
      </c>
      <c r="D3290" t="inlineStr">
        <is>
          <t>4@SBD</t>
        </is>
      </c>
      <c r="E3290" t="n">
        <v>2194</v>
      </c>
      <c r="F3290" t="n">
        <v>0</v>
      </c>
      <c r="G3290">
        <f>LEFT(FOC[[#This Row],[combo]],FIND("@",FOC[[#This Row],[combo]])-1)</f>
        <v/>
      </c>
    </row>
    <row r="3291">
      <c r="A3291" t="inlineStr">
        <is>
          <t>PKGK23SB0005834A</t>
        </is>
      </c>
      <c r="B3291" t="inlineStr">
        <is>
          <t>B</t>
        </is>
      </c>
      <c r="C3291">
        <f>FOC[[#This Row],[ppo_no]]&amp;FOC[[#This Row],[usage]]&amp;IFERROR(VALUE(FOC[[#This Row],[Column1]]),FOC[[#This Row],[Column1]])</f>
        <v/>
      </c>
      <c r="D3291" t="inlineStr">
        <is>
          <t>1@BKS</t>
        </is>
      </c>
      <c r="E3291" t="n">
        <v>1264.5</v>
      </c>
      <c r="F3291" t="n">
        <v>4</v>
      </c>
      <c r="G3291">
        <f>LEFT(FOC[[#This Row],[combo]],FIND("@",FOC[[#This Row],[combo]])-1)</f>
        <v/>
      </c>
    </row>
    <row r="3292">
      <c r="A3292" t="inlineStr">
        <is>
          <t>PKGK23SB0004968A</t>
        </is>
      </c>
      <c r="B3292" t="inlineStr">
        <is>
          <t>B</t>
        </is>
      </c>
      <c r="C3292">
        <f>FOC[[#This Row],[ppo_no]]&amp;FOC[[#This Row],[usage]]&amp;IFERROR(VALUE(FOC[[#This Row],[Column1]]),FOC[[#This Row],[Column1]])</f>
        <v/>
      </c>
      <c r="D3292" t="inlineStr">
        <is>
          <t>1@PCL</t>
        </is>
      </c>
      <c r="E3292" t="n">
        <v>410</v>
      </c>
      <c r="F3292" t="n">
        <v>5</v>
      </c>
      <c r="G3292">
        <f>LEFT(FOC[[#This Row],[combo]],FIND("@",FOC[[#This Row],[combo]])-1)</f>
        <v/>
      </c>
    </row>
    <row r="3293">
      <c r="A3293" t="inlineStr">
        <is>
          <t>PKGK23SB0005834A</t>
        </is>
      </c>
      <c r="B3293" t="inlineStr">
        <is>
          <t>B</t>
        </is>
      </c>
      <c r="C3293">
        <f>FOC[[#This Row],[ppo_no]]&amp;FOC[[#This Row],[usage]]&amp;IFERROR(VALUE(FOC[[#This Row],[Column1]]),FOC[[#This Row],[Column1]])</f>
        <v/>
      </c>
      <c r="D3293" t="inlineStr">
        <is>
          <t>4@GRD</t>
        </is>
      </c>
      <c r="E3293" t="n">
        <v>1243.5</v>
      </c>
      <c r="F3293" t="n">
        <v>0</v>
      </c>
      <c r="G3293">
        <f>LEFT(FOC[[#This Row],[combo]],FIND("@",FOC[[#This Row],[combo]])-1)</f>
        <v/>
      </c>
    </row>
    <row r="3294">
      <c r="A3294" t="inlineStr">
        <is>
          <t>PKGK23SB0004964A</t>
        </is>
      </c>
      <c r="B3294" t="inlineStr">
        <is>
          <t>L</t>
        </is>
      </c>
      <c r="C3294">
        <f>FOC[[#This Row],[ppo_no]]&amp;FOC[[#This Row],[usage]]&amp;IFERROR(VALUE(FOC[[#This Row],[Column1]]),FOC[[#This Row],[Column1]])</f>
        <v/>
      </c>
      <c r="D3294" t="inlineStr">
        <is>
          <t>9@EGS</t>
        </is>
      </c>
      <c r="E3294" t="n">
        <v>2442</v>
      </c>
      <c r="F3294" t="n">
        <v>0</v>
      </c>
      <c r="G3294">
        <f>LEFT(FOC[[#This Row],[combo]],FIND("@",FOC[[#This Row],[combo]])-1)</f>
        <v/>
      </c>
    </row>
    <row r="3295">
      <c r="A3295" t="inlineStr">
        <is>
          <t>PKGK23SB0005834A</t>
        </is>
      </c>
      <c r="B3295" t="inlineStr">
        <is>
          <t>B</t>
        </is>
      </c>
      <c r="C3295">
        <f>FOC[[#This Row],[ppo_no]]&amp;FOC[[#This Row],[usage]]&amp;IFERROR(VALUE(FOC[[#This Row],[Column1]]),FOC[[#This Row],[Column1]])</f>
        <v/>
      </c>
      <c r="D3295" t="inlineStr">
        <is>
          <t>3@GNN</t>
        </is>
      </c>
      <c r="E3295" t="n">
        <v>915.5</v>
      </c>
      <c r="F3295" t="n">
        <v>0</v>
      </c>
      <c r="G3295">
        <f>LEFT(FOC[[#This Row],[combo]],FIND("@",FOC[[#This Row],[combo]])-1)</f>
        <v/>
      </c>
    </row>
    <row r="3296">
      <c r="A3296" t="inlineStr">
        <is>
          <t>PKGK23SB0005834A</t>
        </is>
      </c>
      <c r="B3296" t="inlineStr">
        <is>
          <t>O</t>
        </is>
      </c>
      <c r="C3296">
        <f>FOC[[#This Row],[ppo_no]]&amp;FOC[[#This Row],[usage]]&amp;IFERROR(VALUE(FOC[[#This Row],[Column1]]),FOC[[#This Row],[Column1]])</f>
        <v/>
      </c>
      <c r="D3296" t="inlineStr">
        <is>
          <t>3@GNN</t>
        </is>
      </c>
      <c r="E3296" t="n">
        <v>1146</v>
      </c>
      <c r="F3296" t="n">
        <v>0</v>
      </c>
      <c r="G3296">
        <f>LEFT(FOC[[#This Row],[combo]],FIND("@",FOC[[#This Row],[combo]])-1)</f>
        <v/>
      </c>
    </row>
    <row r="3297">
      <c r="A3297" t="inlineStr">
        <is>
          <t>PKGK23SB0004964A</t>
        </is>
      </c>
      <c r="B3297" t="inlineStr">
        <is>
          <t>L</t>
        </is>
      </c>
      <c r="C3297">
        <f>FOC[[#This Row],[ppo_no]]&amp;FOC[[#This Row],[usage]]&amp;IFERROR(VALUE(FOC[[#This Row],[Column1]]),FOC[[#This Row],[Column1]])</f>
        <v/>
      </c>
      <c r="D3297" t="inlineStr">
        <is>
          <t>7@MDS</t>
        </is>
      </c>
      <c r="E3297" t="n">
        <v>3978</v>
      </c>
      <c r="F3297" t="n">
        <v>0</v>
      </c>
      <c r="G3297">
        <f>LEFT(FOC[[#This Row],[combo]],FIND("@",FOC[[#This Row],[combo]])-1)</f>
        <v/>
      </c>
    </row>
    <row r="3298">
      <c r="A3298" t="inlineStr">
        <is>
          <t>PKGK23SB0006701A</t>
        </is>
      </c>
      <c r="B3298" t="inlineStr">
        <is>
          <t>O</t>
        </is>
      </c>
      <c r="C3298">
        <f>FOC[[#This Row],[ppo_no]]&amp;FOC[[#This Row],[usage]]&amp;IFERROR(VALUE(FOC[[#This Row],[Column1]]),FOC[[#This Row],[Column1]])</f>
        <v/>
      </c>
      <c r="D3298" t="inlineStr">
        <is>
          <t>2@GNN</t>
        </is>
      </c>
      <c r="E3298" t="n">
        <v>835</v>
      </c>
      <c r="F3298" t="n">
        <v>0</v>
      </c>
      <c r="G3298">
        <f>LEFT(FOC[[#This Row],[combo]],FIND("@",FOC[[#This Row],[combo]])-1)</f>
        <v/>
      </c>
    </row>
    <row r="3299">
      <c r="A3299" t="inlineStr">
        <is>
          <t>PKGK23SB0006701A</t>
        </is>
      </c>
      <c r="B3299" t="inlineStr">
        <is>
          <t>F</t>
        </is>
      </c>
      <c r="C3299">
        <f>FOC[[#This Row],[ppo_no]]&amp;FOC[[#This Row],[usage]]&amp;IFERROR(VALUE(FOC[[#This Row],[Column1]]),FOC[[#This Row],[Column1]])</f>
        <v/>
      </c>
      <c r="D3299" t="inlineStr">
        <is>
          <t>2@GNN</t>
        </is>
      </c>
      <c r="E3299" t="n">
        <v>858</v>
      </c>
      <c r="F3299" t="n">
        <v>0</v>
      </c>
      <c r="G3299">
        <f>LEFT(FOC[[#This Row],[combo]],FIND("@",FOC[[#This Row],[combo]])-1)</f>
        <v/>
      </c>
    </row>
    <row r="3300">
      <c r="A3300" t="inlineStr">
        <is>
          <t>PKGK23SB0006701A</t>
        </is>
      </c>
      <c r="B3300" t="inlineStr">
        <is>
          <t>O</t>
        </is>
      </c>
      <c r="C3300">
        <f>FOC[[#This Row],[ppo_no]]&amp;FOC[[#This Row],[usage]]&amp;IFERROR(VALUE(FOC[[#This Row],[Column1]]),FOC[[#This Row],[Column1]])</f>
        <v/>
      </c>
      <c r="D3300" t="inlineStr">
        <is>
          <t>1@CBL</t>
        </is>
      </c>
      <c r="E3300" t="n">
        <v>857</v>
      </c>
      <c r="F3300" t="n">
        <v>0</v>
      </c>
      <c r="G3300">
        <f>LEFT(FOC[[#This Row],[combo]],FIND("@",FOC[[#This Row],[combo]])-1)</f>
        <v/>
      </c>
    </row>
    <row r="3301">
      <c r="A3301" t="inlineStr">
        <is>
          <t>PKGK23SB0005881A</t>
        </is>
      </c>
      <c r="B3301" t="inlineStr">
        <is>
          <t>O</t>
        </is>
      </c>
      <c r="C3301">
        <f>FOC[[#This Row],[ppo_no]]&amp;FOC[[#This Row],[usage]]&amp;IFERROR(VALUE(FOC[[#This Row],[Column1]]),FOC[[#This Row],[Column1]])</f>
        <v/>
      </c>
      <c r="D3301" t="inlineStr">
        <is>
          <t>1@BKS</t>
        </is>
      </c>
      <c r="E3301" t="n">
        <v>220</v>
      </c>
      <c r="F3301" t="n">
        <v>0</v>
      </c>
      <c r="G3301">
        <f>LEFT(FOC[[#This Row],[combo]],FIND("@",FOC[[#This Row],[combo]])-1)</f>
        <v/>
      </c>
    </row>
    <row r="3302">
      <c r="A3302" t="inlineStr">
        <is>
          <t>PKGK23SB0004964A</t>
        </is>
      </c>
      <c r="B3302" t="inlineStr">
        <is>
          <t>L</t>
        </is>
      </c>
      <c r="C3302">
        <f>FOC[[#This Row],[ppo_no]]&amp;FOC[[#This Row],[usage]]&amp;IFERROR(VALUE(FOC[[#This Row],[Column1]]),FOC[[#This Row],[Column1]])</f>
        <v/>
      </c>
      <c r="D3302" t="inlineStr">
        <is>
          <t>10@BKS</t>
        </is>
      </c>
      <c r="E3302" t="n">
        <v>8361</v>
      </c>
      <c r="F3302" t="n">
        <v>0</v>
      </c>
      <c r="G3302">
        <f>LEFT(FOC[[#This Row],[combo]],FIND("@",FOC[[#This Row],[combo]])-1)</f>
        <v/>
      </c>
    </row>
    <row r="3303">
      <c r="A3303" t="inlineStr">
        <is>
          <t>PKGK23SB0004964A</t>
        </is>
      </c>
      <c r="B3303" t="inlineStr">
        <is>
          <t>B</t>
        </is>
      </c>
      <c r="C3303">
        <f>FOC[[#This Row],[ppo_no]]&amp;FOC[[#This Row],[usage]]&amp;IFERROR(VALUE(FOC[[#This Row],[Column1]]),FOC[[#This Row],[Column1]])</f>
        <v/>
      </c>
      <c r="D3303" t="inlineStr">
        <is>
          <t>8@KAD</t>
        </is>
      </c>
      <c r="E3303" t="n">
        <v>1454.5</v>
      </c>
      <c r="F3303" t="n">
        <v>0</v>
      </c>
      <c r="G3303">
        <f>LEFT(FOC[[#This Row],[combo]],FIND("@",FOC[[#This Row],[combo]])-1)</f>
        <v/>
      </c>
    </row>
    <row r="3304">
      <c r="A3304" t="inlineStr">
        <is>
          <t>PKGK23SB0005837A</t>
        </is>
      </c>
      <c r="B3304" t="inlineStr">
        <is>
          <t>O</t>
        </is>
      </c>
      <c r="C3304">
        <f>FOC[[#This Row],[ppo_no]]&amp;FOC[[#This Row],[usage]]&amp;IFERROR(VALUE(FOC[[#This Row],[Column1]]),FOC[[#This Row],[Column1]])</f>
        <v/>
      </c>
      <c r="D3304" t="inlineStr">
        <is>
          <t>2@PKL</t>
        </is>
      </c>
      <c r="E3304" t="n">
        <v>1197</v>
      </c>
      <c r="F3304" t="n">
        <v>346</v>
      </c>
      <c r="G3304">
        <f>LEFT(FOC[[#This Row],[combo]],FIND("@",FOC[[#This Row],[combo]])-1)</f>
        <v/>
      </c>
    </row>
    <row r="3305">
      <c r="A3305" t="inlineStr">
        <is>
          <t>PKGK23SB0005837A</t>
        </is>
      </c>
      <c r="B3305" t="inlineStr">
        <is>
          <t>O</t>
        </is>
      </c>
      <c r="C3305">
        <f>FOC[[#This Row],[ppo_no]]&amp;FOC[[#This Row],[usage]]&amp;IFERROR(VALUE(FOC[[#This Row],[Column1]]),FOC[[#This Row],[Column1]])</f>
        <v/>
      </c>
      <c r="D3305" t="inlineStr">
        <is>
          <t>1@CBL</t>
        </is>
      </c>
      <c r="E3305" t="n">
        <v>846</v>
      </c>
      <c r="F3305" t="n">
        <v>0</v>
      </c>
      <c r="G3305">
        <f>LEFT(FOC[[#This Row],[combo]],FIND("@",FOC[[#This Row],[combo]])-1)</f>
        <v/>
      </c>
    </row>
    <row r="3306">
      <c r="A3306" t="inlineStr">
        <is>
          <t>PKGK23SB0004976A</t>
        </is>
      </c>
      <c r="B3306" t="inlineStr">
        <is>
          <t>R</t>
        </is>
      </c>
      <c r="C3306">
        <f>FOC[[#This Row],[ppo_no]]&amp;FOC[[#This Row],[usage]]&amp;IFERROR(VALUE(FOC[[#This Row],[Column1]]),FOC[[#This Row],[Column1]])</f>
        <v/>
      </c>
      <c r="D3306" t="inlineStr">
        <is>
          <t>2@BRL</t>
        </is>
      </c>
      <c r="E3306" t="n">
        <v>21.5</v>
      </c>
      <c r="F3306" t="n">
        <v>0</v>
      </c>
      <c r="G3306">
        <f>LEFT(FOC[[#This Row],[combo]],FIND("@",FOC[[#This Row],[combo]])-1)</f>
        <v/>
      </c>
    </row>
    <row r="3307">
      <c r="A3307" t="inlineStr">
        <is>
          <t>PKGK23SB0004964B</t>
        </is>
      </c>
      <c r="B3307" t="inlineStr">
        <is>
          <t>B</t>
        </is>
      </c>
      <c r="C3307">
        <f>FOC[[#This Row],[ppo_no]]&amp;FOC[[#This Row],[usage]]&amp;IFERROR(VALUE(FOC[[#This Row],[Column1]]),FOC[[#This Row],[Column1]])</f>
        <v/>
      </c>
      <c r="D3307" t="inlineStr">
        <is>
          <t>11@GNN</t>
        </is>
      </c>
      <c r="E3307" t="n">
        <v>23.5</v>
      </c>
      <c r="F3307" t="n">
        <v>0</v>
      </c>
      <c r="G3307">
        <f>LEFT(FOC[[#This Row],[combo]],FIND("@",FOC[[#This Row],[combo]])-1)</f>
        <v/>
      </c>
    </row>
    <row r="3308">
      <c r="A3308" t="inlineStr">
        <is>
          <t>PKGK23SB0004976A</t>
        </is>
      </c>
      <c r="B3308" t="inlineStr">
        <is>
          <t>R</t>
        </is>
      </c>
      <c r="C3308">
        <f>FOC[[#This Row],[ppo_no]]&amp;FOC[[#This Row],[usage]]&amp;IFERROR(VALUE(FOC[[#This Row],[Column1]]),FOC[[#This Row],[Column1]])</f>
        <v/>
      </c>
      <c r="D3308" t="inlineStr">
        <is>
          <t>3@WHS</t>
        </is>
      </c>
      <c r="E3308" t="n">
        <v>31</v>
      </c>
      <c r="F3308" t="n">
        <v>0</v>
      </c>
      <c r="G3308">
        <f>LEFT(FOC[[#This Row],[combo]],FIND("@",FOC[[#This Row],[combo]])-1)</f>
        <v/>
      </c>
    </row>
    <row r="3309">
      <c r="A3309" t="inlineStr">
        <is>
          <t>PKGK23SB0004970A</t>
        </is>
      </c>
      <c r="B3309" t="inlineStr">
        <is>
          <t>B</t>
        </is>
      </c>
      <c r="C3309">
        <f>FOC[[#This Row],[ppo_no]]&amp;FOC[[#This Row],[usage]]&amp;IFERROR(VALUE(FOC[[#This Row],[Column1]]),FOC[[#This Row],[Column1]])</f>
        <v/>
      </c>
      <c r="D3309" t="inlineStr">
        <is>
          <t>3@LVS</t>
        </is>
      </c>
      <c r="E3309" t="n">
        <v>703.3</v>
      </c>
      <c r="F3309" t="n">
        <v>17</v>
      </c>
      <c r="G3309">
        <f>LEFT(FOC[[#This Row],[combo]],FIND("@",FOC[[#This Row],[combo]])-1)</f>
        <v/>
      </c>
    </row>
    <row r="3310">
      <c r="A3310" t="inlineStr">
        <is>
          <t>PKGK23SB0004964A</t>
        </is>
      </c>
      <c r="B3310" t="inlineStr">
        <is>
          <t>L</t>
        </is>
      </c>
      <c r="C3310">
        <f>FOC[[#This Row],[ppo_no]]&amp;FOC[[#This Row],[usage]]&amp;IFERROR(VALUE(FOC[[#This Row],[Column1]]),FOC[[#This Row],[Column1]])</f>
        <v/>
      </c>
      <c r="D3310" t="inlineStr">
        <is>
          <t>6@MGS</t>
        </is>
      </c>
      <c r="E3310" t="n">
        <v>3347</v>
      </c>
      <c r="F3310" t="n">
        <v>0</v>
      </c>
      <c r="G3310">
        <f>LEFT(FOC[[#This Row],[combo]],FIND("@",FOC[[#This Row],[combo]])-1)</f>
        <v/>
      </c>
    </row>
    <row r="3311">
      <c r="A3311" t="inlineStr">
        <is>
          <t>PKGK23SB0005834A</t>
        </is>
      </c>
      <c r="B3311" t="inlineStr">
        <is>
          <t>F</t>
        </is>
      </c>
      <c r="C3311">
        <f>FOC[[#This Row],[ppo_no]]&amp;FOC[[#This Row],[usage]]&amp;IFERROR(VALUE(FOC[[#This Row],[Column1]]),FOC[[#This Row],[Column1]])</f>
        <v/>
      </c>
      <c r="D3311" t="inlineStr">
        <is>
          <t>4@GRD</t>
        </is>
      </c>
      <c r="E3311" t="n">
        <v>1493</v>
      </c>
      <c r="F3311" t="n">
        <v>0</v>
      </c>
      <c r="G3311">
        <f>LEFT(FOC[[#This Row],[combo]],FIND("@",FOC[[#This Row],[combo]])-1)</f>
        <v/>
      </c>
    </row>
    <row r="3312">
      <c r="A3312" t="inlineStr">
        <is>
          <t>PKGK23SB0004965A</t>
        </is>
      </c>
      <c r="B3312" t="inlineStr">
        <is>
          <t>O</t>
        </is>
      </c>
      <c r="C3312">
        <f>FOC[[#This Row],[ppo_no]]&amp;FOC[[#This Row],[usage]]&amp;IFERROR(VALUE(FOC[[#This Row],[Column1]]),FOC[[#This Row],[Column1]])</f>
        <v/>
      </c>
      <c r="D3312" t="inlineStr">
        <is>
          <t>2@PCL</t>
        </is>
      </c>
      <c r="E3312" t="n">
        <v>1367</v>
      </c>
      <c r="F3312" t="n">
        <v>0</v>
      </c>
      <c r="G3312">
        <f>LEFT(FOC[[#This Row],[combo]],FIND("@",FOC[[#This Row],[combo]])-1)</f>
        <v/>
      </c>
    </row>
    <row r="3313">
      <c r="A3313" t="inlineStr">
        <is>
          <t>PKGK23SB0004970B</t>
        </is>
      </c>
      <c r="B3313" t="inlineStr">
        <is>
          <t>B</t>
        </is>
      </c>
      <c r="C3313">
        <f>FOC[[#This Row],[ppo_no]]&amp;FOC[[#This Row],[usage]]&amp;IFERROR(VALUE(FOC[[#This Row],[Column1]]),FOC[[#This Row],[Column1]])</f>
        <v/>
      </c>
      <c r="D3313" t="inlineStr">
        <is>
          <t>2@MGL</t>
        </is>
      </c>
      <c r="E3313" t="n">
        <v>672</v>
      </c>
      <c r="F3313" t="n">
        <v>0</v>
      </c>
      <c r="G3313">
        <f>LEFT(FOC[[#This Row],[combo]],FIND("@",FOC[[#This Row],[combo]])-1)</f>
        <v/>
      </c>
    </row>
    <row r="3314">
      <c r="A3314" t="inlineStr">
        <is>
          <t>PKGK23SB0006531A</t>
        </is>
      </c>
      <c r="B3314" t="inlineStr">
        <is>
          <t>B</t>
        </is>
      </c>
      <c r="C3314">
        <f>FOC[[#This Row],[ppo_no]]&amp;FOC[[#This Row],[usage]]&amp;IFERROR(VALUE(FOC[[#This Row],[Column1]]),FOC[[#This Row],[Column1]])</f>
        <v/>
      </c>
      <c r="D3314" t="inlineStr">
        <is>
          <t>2@NYS</t>
        </is>
      </c>
      <c r="E3314" t="n">
        <v>324.5</v>
      </c>
      <c r="F3314" t="n">
        <v>3.5</v>
      </c>
      <c r="G3314">
        <f>LEFT(FOC[[#This Row],[combo]],FIND("@",FOC[[#This Row],[combo]])-1)</f>
        <v/>
      </c>
    </row>
    <row r="3315">
      <c r="A3315" t="inlineStr">
        <is>
          <t>PKGK23SB0004965A</t>
        </is>
      </c>
      <c r="B3315" t="inlineStr">
        <is>
          <t>O</t>
        </is>
      </c>
      <c r="C3315">
        <f>FOC[[#This Row],[ppo_no]]&amp;FOC[[#This Row],[usage]]&amp;IFERROR(VALUE(FOC[[#This Row],[Column1]]),FOC[[#This Row],[Column1]])</f>
        <v/>
      </c>
      <c r="D3315" t="inlineStr">
        <is>
          <t>3@NBD</t>
        </is>
      </c>
      <c r="E3315" t="n">
        <v>2021</v>
      </c>
      <c r="F3315" t="n">
        <v>0</v>
      </c>
      <c r="G3315">
        <f>LEFT(FOC[[#This Row],[combo]],FIND("@",FOC[[#This Row],[combo]])-1)</f>
        <v/>
      </c>
    </row>
    <row r="3316">
      <c r="A3316" t="inlineStr">
        <is>
          <t>PKGK23SB0004965A</t>
        </is>
      </c>
      <c r="B3316" t="inlineStr">
        <is>
          <t>O</t>
        </is>
      </c>
      <c r="C3316">
        <f>FOC[[#This Row],[ppo_no]]&amp;FOC[[#This Row],[usage]]&amp;IFERROR(VALUE(FOC[[#This Row],[Column1]]),FOC[[#This Row],[Column1]])</f>
        <v/>
      </c>
      <c r="D3316" t="inlineStr">
        <is>
          <t>6@BKS</t>
        </is>
      </c>
      <c r="E3316" t="n">
        <v>1987</v>
      </c>
      <c r="F3316" t="n">
        <v>0</v>
      </c>
      <c r="G3316">
        <f>LEFT(FOC[[#This Row],[combo]],FIND("@",FOC[[#This Row],[combo]])-1)</f>
        <v/>
      </c>
    </row>
    <row r="3317">
      <c r="A3317" t="inlineStr">
        <is>
          <t>PKGK23SB0005834A</t>
        </is>
      </c>
      <c r="B3317" t="inlineStr">
        <is>
          <t>O</t>
        </is>
      </c>
      <c r="C3317">
        <f>FOC[[#This Row],[ppo_no]]&amp;FOC[[#This Row],[usage]]&amp;IFERROR(VALUE(FOC[[#This Row],[Column1]]),FOC[[#This Row],[Column1]])</f>
        <v/>
      </c>
      <c r="D3317" t="inlineStr">
        <is>
          <t>4@GRD</t>
        </is>
      </c>
      <c r="E3317" t="n">
        <v>1469</v>
      </c>
      <c r="F3317" t="n">
        <v>0</v>
      </c>
      <c r="G3317">
        <f>LEFT(FOC[[#This Row],[combo]],FIND("@",FOC[[#This Row],[combo]])-1)</f>
        <v/>
      </c>
    </row>
    <row r="3318">
      <c r="A3318" t="inlineStr">
        <is>
          <t>PKGK23SB0004964A</t>
        </is>
      </c>
      <c r="B3318" t="inlineStr">
        <is>
          <t>L</t>
        </is>
      </c>
      <c r="C3318">
        <f>FOC[[#This Row],[ppo_no]]&amp;FOC[[#This Row],[usage]]&amp;IFERROR(VALUE(FOC[[#This Row],[Column1]]),FOC[[#This Row],[Column1]])</f>
        <v/>
      </c>
      <c r="D3318" t="inlineStr">
        <is>
          <t>2@WHS</t>
        </is>
      </c>
      <c r="E3318" t="n">
        <v>2846</v>
      </c>
      <c r="F3318" t="n">
        <v>0</v>
      </c>
      <c r="G3318">
        <f>LEFT(FOC[[#This Row],[combo]],FIND("@",FOC[[#This Row],[combo]])-1)</f>
        <v/>
      </c>
    </row>
    <row r="3319">
      <c r="A3319" t="inlineStr">
        <is>
          <t>PKGK23SB0004967A</t>
        </is>
      </c>
      <c r="B3319" t="inlineStr">
        <is>
          <t>B</t>
        </is>
      </c>
      <c r="C3319">
        <f>FOC[[#This Row],[ppo_no]]&amp;FOC[[#This Row],[usage]]&amp;IFERROR(VALUE(FOC[[#This Row],[Column1]]),FOC[[#This Row],[Column1]])</f>
        <v/>
      </c>
      <c r="D3319" t="inlineStr">
        <is>
          <t>3@CRS</t>
        </is>
      </c>
      <c r="E3319" t="n">
        <v>862.5</v>
      </c>
      <c r="F3319" t="n">
        <v>0</v>
      </c>
      <c r="G3319">
        <f>LEFT(FOC[[#This Row],[combo]],FIND("@",FOC[[#This Row],[combo]])-1)</f>
        <v/>
      </c>
    </row>
    <row r="3320">
      <c r="A3320" t="inlineStr">
        <is>
          <t>PKGK23SB0005837A</t>
        </is>
      </c>
      <c r="B3320" t="inlineStr">
        <is>
          <t>R</t>
        </is>
      </c>
      <c r="C3320">
        <f>FOC[[#This Row],[ppo_no]]&amp;FOC[[#This Row],[usage]]&amp;IFERROR(VALUE(FOC[[#This Row],[Column1]]),FOC[[#This Row],[Column1]])</f>
        <v/>
      </c>
      <c r="D3320" t="inlineStr">
        <is>
          <t>2@PKL</t>
        </is>
      </c>
      <c r="E3320" t="n">
        <v>107.5</v>
      </c>
      <c r="F3320" t="n">
        <v>0</v>
      </c>
      <c r="G3320">
        <f>LEFT(FOC[[#This Row],[combo]],FIND("@",FOC[[#This Row],[combo]])-1)</f>
        <v/>
      </c>
    </row>
    <row r="3321">
      <c r="A3321" t="inlineStr">
        <is>
          <t>PKGK23SB0004970B</t>
        </is>
      </c>
      <c r="B3321" t="inlineStr">
        <is>
          <t>R</t>
        </is>
      </c>
      <c r="C3321">
        <f>FOC[[#This Row],[ppo_no]]&amp;FOC[[#This Row],[usage]]&amp;IFERROR(VALUE(FOC[[#This Row],[Column1]]),FOC[[#This Row],[Column1]])</f>
        <v/>
      </c>
      <c r="D3321" t="inlineStr">
        <is>
          <t>2@MGL</t>
        </is>
      </c>
      <c r="E3321" t="n">
        <v>27.5</v>
      </c>
      <c r="F3321" t="n">
        <v>0</v>
      </c>
      <c r="G3321">
        <f>LEFT(FOC[[#This Row],[combo]],FIND("@",FOC[[#This Row],[combo]])-1)</f>
        <v/>
      </c>
    </row>
    <row r="3322">
      <c r="A3322" t="inlineStr">
        <is>
          <t>PKGK23SB0005834A</t>
        </is>
      </c>
      <c r="B3322" t="inlineStr">
        <is>
          <t>F</t>
        </is>
      </c>
      <c r="C3322">
        <f>FOC[[#This Row],[ppo_no]]&amp;FOC[[#This Row],[usage]]&amp;IFERROR(VALUE(FOC[[#This Row],[Column1]]),FOC[[#This Row],[Column1]])</f>
        <v/>
      </c>
      <c r="D3322" t="inlineStr">
        <is>
          <t>2@CBL</t>
        </is>
      </c>
      <c r="E3322" t="n">
        <v>846</v>
      </c>
      <c r="F3322" t="n">
        <v>0</v>
      </c>
      <c r="G3322">
        <f>LEFT(FOC[[#This Row],[combo]],FIND("@",FOC[[#This Row],[combo]])-1)</f>
        <v/>
      </c>
    </row>
    <row r="3323">
      <c r="A3323" t="inlineStr">
        <is>
          <t>PKGK23SB0005834A</t>
        </is>
      </c>
      <c r="B3323" t="inlineStr">
        <is>
          <t>O</t>
        </is>
      </c>
      <c r="C3323">
        <f>FOC[[#This Row],[ppo_no]]&amp;FOC[[#This Row],[usage]]&amp;IFERROR(VALUE(FOC[[#This Row],[Column1]]),FOC[[#This Row],[Column1]])</f>
        <v/>
      </c>
      <c r="D3323" t="inlineStr">
        <is>
          <t>2@CBL</t>
        </is>
      </c>
      <c r="E3323" t="n">
        <v>832</v>
      </c>
      <c r="F3323" t="n">
        <v>0</v>
      </c>
      <c r="G3323">
        <f>LEFT(FOC[[#This Row],[combo]],FIND("@",FOC[[#This Row],[combo]])-1)</f>
        <v/>
      </c>
    </row>
    <row r="3324">
      <c r="A3324" t="inlineStr">
        <is>
          <t>PKGK23SB0005834A</t>
        </is>
      </c>
      <c r="B3324" t="inlineStr">
        <is>
          <t>O</t>
        </is>
      </c>
      <c r="C3324">
        <f>FOC[[#This Row],[ppo_no]]&amp;FOC[[#This Row],[usage]]&amp;IFERROR(VALUE(FOC[[#This Row],[Column1]]),FOC[[#This Row],[Column1]])</f>
        <v/>
      </c>
      <c r="D3324" t="inlineStr">
        <is>
          <t>1@BKS</t>
        </is>
      </c>
      <c r="E3324" t="n">
        <v>1462</v>
      </c>
      <c r="F3324" t="n">
        <v>0</v>
      </c>
      <c r="G3324">
        <f>LEFT(FOC[[#This Row],[combo]],FIND("@",FOC[[#This Row],[combo]])-1)</f>
        <v/>
      </c>
    </row>
    <row r="3325">
      <c r="A3325" t="inlineStr">
        <is>
          <t>PKGK23SB0004976A</t>
        </is>
      </c>
      <c r="B3325" t="inlineStr">
        <is>
          <t>B</t>
        </is>
      </c>
      <c r="C3325">
        <f>FOC[[#This Row],[ppo_no]]&amp;FOC[[#This Row],[usage]]&amp;IFERROR(VALUE(FOC[[#This Row],[Column1]]),FOC[[#This Row],[Column1]])</f>
        <v/>
      </c>
      <c r="D3325" t="inlineStr">
        <is>
          <t>2@BRL</t>
        </is>
      </c>
      <c r="E3325" t="n">
        <v>472.5</v>
      </c>
      <c r="F3325" t="n">
        <v>0.5</v>
      </c>
      <c r="G3325">
        <f>LEFT(FOC[[#This Row],[combo]],FIND("@",FOC[[#This Row],[combo]])-1)</f>
        <v/>
      </c>
    </row>
    <row r="3326">
      <c r="A3326" t="inlineStr">
        <is>
          <t>PKGK23SB0004976A</t>
        </is>
      </c>
      <c r="B3326" t="inlineStr">
        <is>
          <t>B</t>
        </is>
      </c>
      <c r="C3326">
        <f>FOC[[#This Row],[ppo_no]]&amp;FOC[[#This Row],[usage]]&amp;IFERROR(VALUE(FOC[[#This Row],[Column1]]),FOC[[#This Row],[Column1]])</f>
        <v/>
      </c>
      <c r="D3326" t="inlineStr">
        <is>
          <t>3@WHS</t>
        </is>
      </c>
      <c r="E3326" t="n">
        <v>563</v>
      </c>
      <c r="F3326" t="n">
        <v>2</v>
      </c>
      <c r="G3326">
        <f>LEFT(FOC[[#This Row],[combo]],FIND("@",FOC[[#This Row],[combo]])-1)</f>
        <v/>
      </c>
    </row>
    <row r="3327">
      <c r="A3327" t="inlineStr">
        <is>
          <t>PKGK23SB0004970A</t>
        </is>
      </c>
      <c r="B3327" t="inlineStr">
        <is>
          <t>B</t>
        </is>
      </c>
      <c r="C3327">
        <f>FOC[[#This Row],[ppo_no]]&amp;FOC[[#This Row],[usage]]&amp;IFERROR(VALUE(FOC[[#This Row],[Column1]]),FOC[[#This Row],[Column1]])</f>
        <v/>
      </c>
      <c r="D3327" t="inlineStr">
        <is>
          <t>1@WHS</t>
        </is>
      </c>
      <c r="E3327" t="n">
        <v>1140</v>
      </c>
      <c r="F3327" t="n">
        <v>8</v>
      </c>
      <c r="G3327">
        <f>LEFT(FOC[[#This Row],[combo]],FIND("@",FOC[[#This Row],[combo]])-1)</f>
        <v/>
      </c>
    </row>
    <row r="3328">
      <c r="A3328" t="inlineStr">
        <is>
          <t>PKGK23SB0004965A</t>
        </is>
      </c>
      <c r="B3328" t="inlineStr">
        <is>
          <t>O</t>
        </is>
      </c>
      <c r="C3328">
        <f>FOC[[#This Row],[ppo_no]]&amp;FOC[[#This Row],[usage]]&amp;IFERROR(VALUE(FOC[[#This Row],[Column1]]),FOC[[#This Row],[Column1]])</f>
        <v/>
      </c>
      <c r="D3328" t="inlineStr">
        <is>
          <t>5@EGS</t>
        </is>
      </c>
      <c r="E3328" t="n">
        <v>1039</v>
      </c>
      <c r="F3328" t="n">
        <v>0</v>
      </c>
      <c r="G3328">
        <f>LEFT(FOC[[#This Row],[combo]],FIND("@",FOC[[#This Row],[combo]])-1)</f>
        <v/>
      </c>
    </row>
    <row r="3329">
      <c r="A3329" t="inlineStr">
        <is>
          <t>PKGK23SB0004964A</t>
        </is>
      </c>
      <c r="B3329" t="inlineStr">
        <is>
          <t>B</t>
        </is>
      </c>
      <c r="C3329">
        <f>FOC[[#This Row],[ppo_no]]&amp;FOC[[#This Row],[usage]]&amp;IFERROR(VALUE(FOC[[#This Row],[Column1]]),FOC[[#This Row],[Column1]])</f>
        <v/>
      </c>
      <c r="D3329" t="inlineStr">
        <is>
          <t>9@EGS</t>
        </is>
      </c>
      <c r="E3329" t="n">
        <v>257.5</v>
      </c>
      <c r="F3329" t="n">
        <v>220</v>
      </c>
      <c r="G3329">
        <f>LEFT(FOC[[#This Row],[combo]],FIND("@",FOC[[#This Row],[combo]])-1)</f>
        <v/>
      </c>
    </row>
    <row r="3330">
      <c r="A3330" t="inlineStr">
        <is>
          <t>PKGK23SB0006531A</t>
        </is>
      </c>
      <c r="B3330" t="inlineStr">
        <is>
          <t>O</t>
        </is>
      </c>
      <c r="C3330">
        <f>FOC[[#This Row],[ppo_no]]&amp;FOC[[#This Row],[usage]]&amp;IFERROR(VALUE(FOC[[#This Row],[Column1]]),FOC[[#This Row],[Column1]])</f>
        <v/>
      </c>
      <c r="D3330" t="inlineStr">
        <is>
          <t>2@NYS</t>
        </is>
      </c>
      <c r="E3330" t="n">
        <v>415</v>
      </c>
      <c r="F3330" t="n">
        <v>0</v>
      </c>
      <c r="G3330">
        <f>LEFT(FOC[[#This Row],[combo]],FIND("@",FOC[[#This Row],[combo]])-1)</f>
        <v/>
      </c>
    </row>
    <row r="3331">
      <c r="A3331" t="inlineStr">
        <is>
          <t>PKGK23SB0006531A</t>
        </is>
      </c>
      <c r="B3331" t="inlineStr">
        <is>
          <t>F</t>
        </is>
      </c>
      <c r="C3331">
        <f>FOC[[#This Row],[ppo_no]]&amp;FOC[[#This Row],[usage]]&amp;IFERROR(VALUE(FOC[[#This Row],[Column1]]),FOC[[#This Row],[Column1]])</f>
        <v/>
      </c>
      <c r="D3331" t="inlineStr">
        <is>
          <t>2@NYS</t>
        </is>
      </c>
      <c r="E3331" t="n">
        <v>425</v>
      </c>
      <c r="F3331" t="n">
        <v>0</v>
      </c>
      <c r="G3331">
        <f>LEFT(FOC[[#This Row],[combo]],FIND("@",FOC[[#This Row],[combo]])-1)</f>
        <v/>
      </c>
    </row>
    <row r="3332">
      <c r="A3332" t="inlineStr">
        <is>
          <t>PKGK23SB0004970A</t>
        </is>
      </c>
      <c r="B3332" t="inlineStr">
        <is>
          <t>R</t>
        </is>
      </c>
      <c r="C3332">
        <f>FOC[[#This Row],[ppo_no]]&amp;FOC[[#This Row],[usage]]&amp;IFERROR(VALUE(FOC[[#This Row],[Column1]]),FOC[[#This Row],[Column1]])</f>
        <v/>
      </c>
      <c r="D3332" t="inlineStr">
        <is>
          <t>3@LVS</t>
        </is>
      </c>
      <c r="E3332" t="n">
        <v>33</v>
      </c>
      <c r="F3332" t="n">
        <v>3</v>
      </c>
      <c r="G3332">
        <f>LEFT(FOC[[#This Row],[combo]],FIND("@",FOC[[#This Row],[combo]])-1)</f>
        <v/>
      </c>
    </row>
    <row r="3333">
      <c r="A3333" t="inlineStr">
        <is>
          <t>PKGK23SB0005837A</t>
        </is>
      </c>
      <c r="B3333" t="inlineStr">
        <is>
          <t>F</t>
        </is>
      </c>
      <c r="C3333">
        <f>FOC[[#This Row],[ppo_no]]&amp;FOC[[#This Row],[usage]]&amp;IFERROR(VALUE(FOC[[#This Row],[Column1]]),FOC[[#This Row],[Column1]])</f>
        <v/>
      </c>
      <c r="D3333" t="inlineStr">
        <is>
          <t>1@CBL</t>
        </is>
      </c>
      <c r="E3333" t="n">
        <v>837</v>
      </c>
      <c r="F3333" t="n">
        <v>0</v>
      </c>
      <c r="G3333">
        <f>LEFT(FOC[[#This Row],[combo]],FIND("@",FOC[[#This Row],[combo]])-1)</f>
        <v/>
      </c>
    </row>
    <row r="3334">
      <c r="A3334" t="inlineStr">
        <is>
          <t>PKGK23SB0006701A</t>
        </is>
      </c>
      <c r="B3334" t="inlineStr">
        <is>
          <t>B</t>
        </is>
      </c>
      <c r="C3334">
        <f>FOC[[#This Row],[ppo_no]]&amp;FOC[[#This Row],[usage]]&amp;IFERROR(VALUE(FOC[[#This Row],[Column1]]),FOC[[#This Row],[Column1]])</f>
        <v/>
      </c>
      <c r="D3334" t="inlineStr">
        <is>
          <t>2@GNN</t>
        </is>
      </c>
      <c r="E3334" t="n">
        <v>738.5</v>
      </c>
      <c r="F3334" t="n">
        <v>0</v>
      </c>
      <c r="G3334">
        <f>LEFT(FOC[[#This Row],[combo]],FIND("@",FOC[[#This Row],[combo]])-1)</f>
        <v/>
      </c>
    </row>
    <row r="3335">
      <c r="A3335" t="inlineStr">
        <is>
          <t>PKGK23SB0005881A</t>
        </is>
      </c>
      <c r="B3335" t="inlineStr">
        <is>
          <t>B</t>
        </is>
      </c>
      <c r="C3335">
        <f>FOC[[#This Row],[ppo_no]]&amp;FOC[[#This Row],[usage]]&amp;IFERROR(VALUE(FOC[[#This Row],[Column1]]),FOC[[#This Row],[Column1]])</f>
        <v/>
      </c>
      <c r="D3335" t="inlineStr">
        <is>
          <t>1@BKS</t>
        </is>
      </c>
      <c r="E3335" t="n">
        <v>138.5</v>
      </c>
      <c r="F3335" t="n">
        <v>0</v>
      </c>
      <c r="G3335">
        <f>LEFT(FOC[[#This Row],[combo]],FIND("@",FOC[[#This Row],[combo]])-1)</f>
        <v/>
      </c>
    </row>
    <row r="3336">
      <c r="A3336" t="inlineStr">
        <is>
          <t>PKGK23SB0005837A</t>
        </is>
      </c>
      <c r="B3336" t="inlineStr">
        <is>
          <t>F</t>
        </is>
      </c>
      <c r="C3336">
        <f>FOC[[#This Row],[ppo_no]]&amp;FOC[[#This Row],[usage]]&amp;IFERROR(VALUE(FOC[[#This Row],[Column1]]),FOC[[#This Row],[Column1]])</f>
        <v/>
      </c>
      <c r="D3336" t="inlineStr">
        <is>
          <t>2@PKL</t>
        </is>
      </c>
      <c r="E3336" t="n">
        <v>853</v>
      </c>
      <c r="F3336" t="n">
        <v>0</v>
      </c>
      <c r="G3336">
        <f>LEFT(FOC[[#This Row],[combo]],FIND("@",FOC[[#This Row],[combo]])-1)</f>
        <v/>
      </c>
    </row>
    <row r="3337">
      <c r="A3337" t="inlineStr">
        <is>
          <t>PKGK23SB0004968A</t>
        </is>
      </c>
      <c r="B3337" t="inlineStr">
        <is>
          <t>F</t>
        </is>
      </c>
      <c r="C3337">
        <f>FOC[[#This Row],[ppo_no]]&amp;FOC[[#This Row],[usage]]&amp;IFERROR(VALUE(FOC[[#This Row],[Column1]]),FOC[[#This Row],[Column1]])</f>
        <v/>
      </c>
      <c r="D3337" t="inlineStr">
        <is>
          <t>1@PCL</t>
        </is>
      </c>
      <c r="E3337" t="n">
        <v>1240</v>
      </c>
      <c r="F3337" t="n">
        <v>0</v>
      </c>
      <c r="G3337">
        <f>LEFT(FOC[[#This Row],[combo]],FIND("@",FOC[[#This Row],[combo]])-1)</f>
        <v/>
      </c>
    </row>
    <row r="3338">
      <c r="A3338" t="inlineStr">
        <is>
          <t>PKGK23SB0004967A</t>
        </is>
      </c>
      <c r="B3338" t="inlineStr">
        <is>
          <t>B</t>
        </is>
      </c>
      <c r="C3338">
        <f>FOC[[#This Row],[ppo_no]]&amp;FOC[[#This Row],[usage]]&amp;IFERROR(VALUE(FOC[[#This Row],[Column1]]),FOC[[#This Row],[Column1]])</f>
        <v/>
      </c>
      <c r="D3338" t="inlineStr">
        <is>
          <t>1@NYD</t>
        </is>
      </c>
      <c r="E3338" t="n">
        <v>901</v>
      </c>
      <c r="F3338" t="n">
        <v>7</v>
      </c>
      <c r="G3338">
        <f>LEFT(FOC[[#This Row],[combo]],FIND("@",FOC[[#This Row],[combo]])-1)</f>
        <v/>
      </c>
    </row>
    <row r="3339">
      <c r="A3339" t="inlineStr">
        <is>
          <t>PKGK23SB0004964A</t>
        </is>
      </c>
      <c r="B3339" t="inlineStr">
        <is>
          <t>L</t>
        </is>
      </c>
      <c r="C3339">
        <f>FOC[[#This Row],[ppo_no]]&amp;FOC[[#This Row],[usage]]&amp;IFERROR(VALUE(FOC[[#This Row],[Column1]]),FOC[[#This Row],[Column1]])</f>
        <v/>
      </c>
      <c r="D3339" t="inlineStr">
        <is>
          <t>5@NBD</t>
        </is>
      </c>
      <c r="E3339" t="n">
        <v>4711</v>
      </c>
      <c r="F3339" t="n">
        <v>0</v>
      </c>
      <c r="G3339">
        <f>LEFT(FOC[[#This Row],[combo]],FIND("@",FOC[[#This Row],[combo]])-1)</f>
        <v/>
      </c>
    </row>
    <row r="3340">
      <c r="A3340" t="inlineStr">
        <is>
          <t>PKGK23SB0006589A</t>
        </is>
      </c>
      <c r="B3340" t="inlineStr">
        <is>
          <t>O</t>
        </is>
      </c>
      <c r="C3340">
        <f>FOC[[#This Row],[ppo_no]]&amp;FOC[[#This Row],[usage]]&amp;IFERROR(VALUE(FOC[[#This Row],[Column1]]),FOC[[#This Row],[Column1]])</f>
        <v/>
      </c>
      <c r="D3340" t="inlineStr">
        <is>
          <t>3@BKS</t>
        </is>
      </c>
      <c r="E3340" t="n">
        <v>140</v>
      </c>
      <c r="F3340" t="n">
        <v>0</v>
      </c>
      <c r="G3340">
        <f>LEFT(FOC[[#This Row],[combo]],FIND("@",FOC[[#This Row],[combo]])-1)</f>
        <v/>
      </c>
    </row>
    <row r="3341">
      <c r="A3341" t="inlineStr">
        <is>
          <t>PKGK23SB0006589B</t>
        </is>
      </c>
      <c r="B3341" t="inlineStr">
        <is>
          <t>O</t>
        </is>
      </c>
      <c r="C3341">
        <f>FOC[[#This Row],[ppo_no]]&amp;FOC[[#This Row],[usage]]&amp;IFERROR(VALUE(FOC[[#This Row],[Column1]]),FOC[[#This Row],[Column1]])</f>
        <v/>
      </c>
      <c r="D3341" t="inlineStr">
        <is>
          <t>3@BKS</t>
        </is>
      </c>
      <c r="E3341" t="n">
        <v>360</v>
      </c>
      <c r="F3341" t="n">
        <v>0</v>
      </c>
      <c r="G3341">
        <f>LEFT(FOC[[#This Row],[combo]],FIND("@",FOC[[#This Row],[combo]])-1)</f>
        <v/>
      </c>
    </row>
    <row r="3342">
      <c r="A3342" t="inlineStr">
        <is>
          <t>PKGK23SB0006589A</t>
        </is>
      </c>
      <c r="B3342" t="inlineStr">
        <is>
          <t>F</t>
        </is>
      </c>
      <c r="C3342">
        <f>FOC[[#This Row],[ppo_no]]&amp;FOC[[#This Row],[usage]]&amp;IFERROR(VALUE(FOC[[#This Row],[Column1]]),FOC[[#This Row],[Column1]])</f>
        <v/>
      </c>
      <c r="D3342" t="inlineStr">
        <is>
          <t>3@BKS</t>
        </is>
      </c>
      <c r="E3342" t="n">
        <v>139</v>
      </c>
      <c r="F3342" t="n">
        <v>0</v>
      </c>
      <c r="G3342">
        <f>LEFT(FOC[[#This Row],[combo]],FIND("@",FOC[[#This Row],[combo]])-1)</f>
        <v/>
      </c>
    </row>
    <row r="3343">
      <c r="A3343" t="inlineStr">
        <is>
          <t>PKGK23SB0004964B</t>
        </is>
      </c>
      <c r="B3343" t="inlineStr">
        <is>
          <t>O</t>
        </is>
      </c>
      <c r="C3343">
        <f>FOC[[#This Row],[ppo_no]]&amp;FOC[[#This Row],[usage]]&amp;IFERROR(VALUE(FOC[[#This Row],[Column1]]),FOC[[#This Row],[Column1]])</f>
        <v/>
      </c>
      <c r="D3343" t="inlineStr">
        <is>
          <t>12@PCL</t>
        </is>
      </c>
      <c r="E3343" t="n">
        <v>2243</v>
      </c>
      <c r="F3343" t="n">
        <v>4</v>
      </c>
      <c r="G3343">
        <f>LEFT(FOC[[#This Row],[combo]],FIND("@",FOC[[#This Row],[combo]])-1)</f>
        <v/>
      </c>
    </row>
    <row r="3344">
      <c r="A3344" t="inlineStr">
        <is>
          <t>PKGK23SB0006588A</t>
        </is>
      </c>
      <c r="B3344" t="inlineStr">
        <is>
          <t>B</t>
        </is>
      </c>
      <c r="C3344">
        <f>FOC[[#This Row],[ppo_no]]&amp;FOC[[#This Row],[usage]]&amp;IFERROR(VALUE(FOC[[#This Row],[Column1]]),FOC[[#This Row],[Column1]])</f>
        <v/>
      </c>
      <c r="D3344" t="inlineStr">
        <is>
          <t>1@BKS</t>
        </is>
      </c>
      <c r="E3344" t="n">
        <v>215</v>
      </c>
      <c r="F3344" t="n">
        <v>0</v>
      </c>
      <c r="G3344">
        <f>LEFT(FOC[[#This Row],[combo]],FIND("@",FOC[[#This Row],[combo]])-1)</f>
        <v/>
      </c>
    </row>
    <row r="3345">
      <c r="A3345" t="inlineStr">
        <is>
          <t>PKGK23SB0006589A</t>
        </is>
      </c>
      <c r="B3345" t="inlineStr">
        <is>
          <t>B</t>
        </is>
      </c>
      <c r="C3345">
        <f>FOC[[#This Row],[ppo_no]]&amp;FOC[[#This Row],[usage]]&amp;IFERROR(VALUE(FOC[[#This Row],[Column1]]),FOC[[#This Row],[Column1]])</f>
        <v/>
      </c>
      <c r="D3345" t="inlineStr">
        <is>
          <t>3@BKS</t>
        </is>
      </c>
      <c r="E3345" t="n">
        <v>75</v>
      </c>
      <c r="F3345" t="n">
        <v>0</v>
      </c>
      <c r="G3345">
        <f>LEFT(FOC[[#This Row],[combo]],FIND("@",FOC[[#This Row],[combo]])-1)</f>
        <v/>
      </c>
    </row>
    <row r="3346">
      <c r="A3346" t="inlineStr">
        <is>
          <t>PKGK23SB0004967A</t>
        </is>
      </c>
      <c r="B3346" t="inlineStr">
        <is>
          <t>B</t>
        </is>
      </c>
      <c r="C3346">
        <f>FOC[[#This Row],[ppo_no]]&amp;FOC[[#This Row],[usage]]&amp;IFERROR(VALUE(FOC[[#This Row],[Column1]]),FOC[[#This Row],[Column1]])</f>
        <v/>
      </c>
      <c r="D3346" t="inlineStr">
        <is>
          <t>4@BKS</t>
        </is>
      </c>
      <c r="E3346" t="n">
        <v>2125</v>
      </c>
      <c r="F3346" t="n">
        <v>0</v>
      </c>
      <c r="G3346">
        <f>LEFT(FOC[[#This Row],[combo]],FIND("@",FOC[[#This Row],[combo]])-1)</f>
        <v/>
      </c>
    </row>
    <row r="3347">
      <c r="A3347" t="inlineStr">
        <is>
          <t>PKGK23SB0004968A</t>
        </is>
      </c>
      <c r="B3347" t="inlineStr">
        <is>
          <t>O</t>
        </is>
      </c>
      <c r="C3347">
        <f>FOC[[#This Row],[ppo_no]]&amp;FOC[[#This Row],[usage]]&amp;IFERROR(VALUE(FOC[[#This Row],[Column1]]),FOC[[#This Row],[Column1]])</f>
        <v/>
      </c>
      <c r="D3347" t="inlineStr">
        <is>
          <t>3@BKS</t>
        </is>
      </c>
      <c r="E3347" t="n">
        <v>743</v>
      </c>
      <c r="F3347" t="n">
        <v>0</v>
      </c>
      <c r="G3347">
        <f>LEFT(FOC[[#This Row],[combo]],FIND("@",FOC[[#This Row],[combo]])-1)</f>
        <v/>
      </c>
    </row>
    <row r="3348">
      <c r="A3348" t="inlineStr">
        <is>
          <t>PKGK23SB0004967A</t>
        </is>
      </c>
      <c r="B3348" t="inlineStr">
        <is>
          <t>O</t>
        </is>
      </c>
      <c r="C3348">
        <f>FOC[[#This Row],[ppo_no]]&amp;FOC[[#This Row],[usage]]&amp;IFERROR(VALUE(FOC[[#This Row],[Column1]]),FOC[[#This Row],[Column1]])</f>
        <v/>
      </c>
      <c r="D3348" t="inlineStr">
        <is>
          <t>3@CRS</t>
        </is>
      </c>
      <c r="E3348" t="n">
        <v>842</v>
      </c>
      <c r="F3348" t="n">
        <v>0</v>
      </c>
      <c r="G3348">
        <f>LEFT(FOC[[#This Row],[combo]],FIND("@",FOC[[#This Row],[combo]])-1)</f>
        <v/>
      </c>
    </row>
    <row r="3349">
      <c r="A3349" t="inlineStr">
        <is>
          <t>PKGK23SB0004967A</t>
        </is>
      </c>
      <c r="B3349" t="inlineStr">
        <is>
          <t>O</t>
        </is>
      </c>
      <c r="C3349">
        <f>FOC[[#This Row],[ppo_no]]&amp;FOC[[#This Row],[usage]]&amp;IFERROR(VALUE(FOC[[#This Row],[Column1]]),FOC[[#This Row],[Column1]])</f>
        <v/>
      </c>
      <c r="D3349" t="inlineStr">
        <is>
          <t>2@EGS</t>
        </is>
      </c>
      <c r="E3349" t="n">
        <v>735</v>
      </c>
      <c r="F3349" t="n">
        <v>0</v>
      </c>
      <c r="G3349">
        <f>LEFT(FOC[[#This Row],[combo]],FIND("@",FOC[[#This Row],[combo]])-1)</f>
        <v/>
      </c>
    </row>
    <row r="3350">
      <c r="A3350" t="inlineStr">
        <is>
          <t>PKGK23SB0005834A</t>
        </is>
      </c>
      <c r="B3350" t="inlineStr">
        <is>
          <t>F</t>
        </is>
      </c>
      <c r="C3350">
        <f>FOC[[#This Row],[ppo_no]]&amp;FOC[[#This Row],[usage]]&amp;IFERROR(VALUE(FOC[[#This Row],[Column1]]),FOC[[#This Row],[Column1]])</f>
        <v/>
      </c>
      <c r="D3350" t="inlineStr">
        <is>
          <t>1@BKS</t>
        </is>
      </c>
      <c r="E3350" t="n">
        <v>1461</v>
      </c>
      <c r="F3350" t="n">
        <v>0</v>
      </c>
      <c r="G3350">
        <f>LEFT(FOC[[#This Row],[combo]],FIND("@",FOC[[#This Row],[combo]])-1)</f>
        <v/>
      </c>
    </row>
    <row r="3351">
      <c r="A3351" t="inlineStr">
        <is>
          <t>PKGK23SB0004964A</t>
        </is>
      </c>
      <c r="B3351" t="inlineStr">
        <is>
          <t>O</t>
        </is>
      </c>
      <c r="C3351">
        <f>FOC[[#This Row],[ppo_no]]&amp;FOC[[#This Row],[usage]]&amp;IFERROR(VALUE(FOC[[#This Row],[Column1]]),FOC[[#This Row],[Column1]])</f>
        <v/>
      </c>
      <c r="D3351" t="inlineStr">
        <is>
          <t>1@YED</t>
        </is>
      </c>
      <c r="E3351" t="n">
        <v>479</v>
      </c>
      <c r="F3351" t="n">
        <v>0</v>
      </c>
      <c r="G3351">
        <f>LEFT(FOC[[#This Row],[combo]],FIND("@",FOC[[#This Row],[combo]])-1)</f>
        <v/>
      </c>
    </row>
    <row r="3352">
      <c r="A3352" t="inlineStr">
        <is>
          <t>PKGK23SB0004968A</t>
        </is>
      </c>
      <c r="B3352" t="inlineStr">
        <is>
          <t>F</t>
        </is>
      </c>
      <c r="C3352">
        <f>FOC[[#This Row],[ppo_no]]&amp;FOC[[#This Row],[usage]]&amp;IFERROR(VALUE(FOC[[#This Row],[Column1]]),FOC[[#This Row],[Column1]])</f>
        <v/>
      </c>
      <c r="D3352" t="inlineStr">
        <is>
          <t>3@BKS</t>
        </is>
      </c>
      <c r="E3352" t="n">
        <v>1511</v>
      </c>
      <c r="F3352" t="n">
        <v>0</v>
      </c>
      <c r="G3352">
        <f>LEFT(FOC[[#This Row],[combo]],FIND("@",FOC[[#This Row],[combo]])-1)</f>
        <v/>
      </c>
    </row>
    <row r="3353">
      <c r="A3353" t="inlineStr">
        <is>
          <t>PKGK23SB0004968A</t>
        </is>
      </c>
      <c r="B3353" t="inlineStr">
        <is>
          <t>O</t>
        </is>
      </c>
      <c r="C3353">
        <f>FOC[[#This Row],[ppo_no]]&amp;FOC[[#This Row],[usage]]&amp;IFERROR(VALUE(FOC[[#This Row],[Column1]]),FOC[[#This Row],[Column1]])</f>
        <v/>
      </c>
      <c r="D3353" t="inlineStr">
        <is>
          <t>1@PCL</t>
        </is>
      </c>
      <c r="E3353" t="n">
        <v>521</v>
      </c>
      <c r="F3353" t="n">
        <v>0</v>
      </c>
      <c r="G3353">
        <f>LEFT(FOC[[#This Row],[combo]],FIND("@",FOC[[#This Row],[combo]])-1)</f>
        <v/>
      </c>
    </row>
    <row r="3354">
      <c r="A3354" t="inlineStr">
        <is>
          <t>PKGK23SB0004967A</t>
        </is>
      </c>
      <c r="B3354" t="inlineStr">
        <is>
          <t>F</t>
        </is>
      </c>
      <c r="C3354">
        <f>FOC[[#This Row],[ppo_no]]&amp;FOC[[#This Row],[usage]]&amp;IFERROR(VALUE(FOC[[#This Row],[Column1]]),FOC[[#This Row],[Column1]])</f>
        <v/>
      </c>
      <c r="D3354" t="inlineStr">
        <is>
          <t>2@EGS</t>
        </is>
      </c>
      <c r="E3354" t="n">
        <v>1542</v>
      </c>
      <c r="F3354" t="n">
        <v>0</v>
      </c>
      <c r="G3354">
        <f>LEFT(FOC[[#This Row],[combo]],FIND("@",FOC[[#This Row],[combo]])-1)</f>
        <v/>
      </c>
    </row>
    <row r="3355">
      <c r="A3355" t="inlineStr">
        <is>
          <t>PKGK23SB0006589B</t>
        </is>
      </c>
      <c r="B3355" t="inlineStr">
        <is>
          <t>B</t>
        </is>
      </c>
      <c r="C3355">
        <f>FOC[[#This Row],[ppo_no]]&amp;FOC[[#This Row],[usage]]&amp;IFERROR(VALUE(FOC[[#This Row],[Column1]]),FOC[[#This Row],[Column1]])</f>
        <v/>
      </c>
      <c r="D3355" t="inlineStr">
        <is>
          <t>3@BKS</t>
        </is>
      </c>
      <c r="E3355" t="n">
        <v>194.5</v>
      </c>
      <c r="F3355" t="n">
        <v>0</v>
      </c>
      <c r="G3355">
        <f>LEFT(FOC[[#This Row],[combo]],FIND("@",FOC[[#This Row],[combo]])-1)</f>
        <v/>
      </c>
    </row>
    <row r="3356">
      <c r="A3356" t="inlineStr">
        <is>
          <t>PKGK24VE0003564A</t>
        </is>
      </c>
      <c r="B3356" t="inlineStr">
        <is>
          <t>O</t>
        </is>
      </c>
      <c r="C3356">
        <f>FOC[[#This Row],[ppo_no]]&amp;FOC[[#This Row],[usage]]&amp;IFERROR(VALUE(FOC[[#This Row],[Column1]]),FOC[[#This Row],[Column1]])</f>
        <v/>
      </c>
      <c r="D3356" t="inlineStr">
        <is>
          <t>3HC@OLIVE</t>
        </is>
      </c>
      <c r="E3356" t="n">
        <v>370</v>
      </c>
      <c r="F3356" t="n">
        <v>0</v>
      </c>
      <c r="G3356">
        <f>LEFT(FOC[[#This Row],[combo]],FIND("@",FOC[[#This Row],[combo]])-1)</f>
        <v/>
      </c>
    </row>
    <row r="3357">
      <c r="A3357" t="inlineStr">
        <is>
          <t>PKGK24VE0003565A</t>
        </is>
      </c>
      <c r="B3357" t="inlineStr">
        <is>
          <t>R</t>
        </is>
      </c>
      <c r="C3357">
        <f>FOC[[#This Row],[ppo_no]]&amp;FOC[[#This Row],[usage]]&amp;IFERROR(VALUE(FOC[[#This Row],[Column1]]),FOC[[#This Row],[Column1]])</f>
        <v/>
      </c>
      <c r="D3357" t="inlineStr">
        <is>
          <t>STL@KK045土木绿</t>
        </is>
      </c>
      <c r="E3357" t="n">
        <v>45.5</v>
      </c>
      <c r="F3357" t="n">
        <v>0</v>
      </c>
      <c r="G3357">
        <f>LEFT(FOC[[#This Row],[combo]],FIND("@",FOC[[#This Row],[combo]])-1)</f>
        <v/>
      </c>
    </row>
    <row r="3358">
      <c r="A3358" t="inlineStr">
        <is>
          <t>PKGK24VE0003562A</t>
        </is>
      </c>
      <c r="B3358" t="inlineStr">
        <is>
          <t>R</t>
        </is>
      </c>
      <c r="C3358">
        <f>FOC[[#This Row],[ppo_no]]&amp;FOC[[#This Row],[usage]]&amp;IFERROR(VALUE(FOC[[#This Row],[Column1]]),FOC[[#This Row],[Column1]])</f>
        <v/>
      </c>
      <c r="D3358" t="inlineStr">
        <is>
          <t>STL@STEEL</t>
        </is>
      </c>
      <c r="E3358" t="n">
        <v>52</v>
      </c>
      <c r="F3358" t="n">
        <v>0</v>
      </c>
      <c r="G3358">
        <f>LEFT(FOC[[#This Row],[combo]],FIND("@",FOC[[#This Row],[combo]])-1)</f>
        <v/>
      </c>
    </row>
    <row r="3359">
      <c r="A3359" t="inlineStr">
        <is>
          <t>PKGK24VE0003564A</t>
        </is>
      </c>
      <c r="B3359" t="inlineStr">
        <is>
          <t>R</t>
        </is>
      </c>
      <c r="C3359">
        <f>FOC[[#This Row],[ppo_no]]&amp;FOC[[#This Row],[usage]]&amp;IFERROR(VALUE(FOC[[#This Row],[Column1]]),FOC[[#This Row],[Column1]])</f>
        <v/>
      </c>
      <c r="D3359" t="inlineStr">
        <is>
          <t>STL@STEEL</t>
        </is>
      </c>
      <c r="E3359" t="n">
        <v>21.5</v>
      </c>
      <c r="F3359" t="n">
        <v>0</v>
      </c>
      <c r="G3359">
        <f>LEFT(FOC[[#This Row],[combo]],FIND("@",FOC[[#This Row],[combo]])-1)</f>
        <v/>
      </c>
    </row>
    <row r="3360">
      <c r="A3360" t="inlineStr">
        <is>
          <t>PKGK24VE0003565A</t>
        </is>
      </c>
      <c r="B3360" t="inlineStr">
        <is>
          <t>O</t>
        </is>
      </c>
      <c r="C3360">
        <f>FOC[[#This Row],[ppo_no]]&amp;FOC[[#This Row],[usage]]&amp;IFERROR(VALUE(FOC[[#This Row],[Column1]]),FOC[[#This Row],[Column1]])</f>
        <v/>
      </c>
      <c r="D3360" t="inlineStr">
        <is>
          <t>STL@KK045土木绿</t>
        </is>
      </c>
      <c r="E3360" t="n">
        <v>543</v>
      </c>
      <c r="F3360" t="n">
        <v>0</v>
      </c>
      <c r="G3360">
        <f>LEFT(FOC[[#This Row],[combo]],FIND("@",FOC[[#This Row],[combo]])-1)</f>
        <v/>
      </c>
    </row>
    <row r="3361">
      <c r="A3361" t="inlineStr">
        <is>
          <t>PKGK23SB0004967A</t>
        </is>
      </c>
      <c r="B3361" t="inlineStr">
        <is>
          <t>O</t>
        </is>
      </c>
      <c r="C3361">
        <f>FOC[[#This Row],[ppo_no]]&amp;FOC[[#This Row],[usage]]&amp;IFERROR(VALUE(FOC[[#This Row],[Column1]]),FOC[[#This Row],[Column1]])</f>
        <v/>
      </c>
      <c r="D3361" t="inlineStr">
        <is>
          <t>4@BKS</t>
        </is>
      </c>
      <c r="E3361" t="n">
        <v>2139</v>
      </c>
      <c r="F3361" t="n">
        <v>0</v>
      </c>
      <c r="G3361">
        <f>LEFT(FOC[[#This Row],[combo]],FIND("@",FOC[[#This Row],[combo]])-1)</f>
        <v/>
      </c>
    </row>
    <row r="3362">
      <c r="A3362" t="inlineStr">
        <is>
          <t>PKGK23SB0004964A</t>
        </is>
      </c>
      <c r="B3362" t="inlineStr">
        <is>
          <t>L</t>
        </is>
      </c>
      <c r="C3362">
        <f>FOC[[#This Row],[ppo_no]]&amp;FOC[[#This Row],[usage]]&amp;IFERROR(VALUE(FOC[[#This Row],[Column1]]),FOC[[#This Row],[Column1]])</f>
        <v/>
      </c>
      <c r="D3362" t="inlineStr">
        <is>
          <t>3@TQD</t>
        </is>
      </c>
      <c r="E3362" t="n">
        <v>2860</v>
      </c>
      <c r="F3362" t="n">
        <v>0</v>
      </c>
      <c r="G3362">
        <f>LEFT(FOC[[#This Row],[combo]],FIND("@",FOC[[#This Row],[combo]])-1)</f>
        <v/>
      </c>
    </row>
    <row r="3363">
      <c r="A3363" t="inlineStr">
        <is>
          <t>PKGK24VE0003783A</t>
        </is>
      </c>
      <c r="B3363" t="inlineStr">
        <is>
          <t>R</t>
        </is>
      </c>
      <c r="C3363">
        <f>FOC[[#This Row],[ppo_no]]&amp;FOC[[#This Row],[usage]]&amp;IFERROR(VALUE(FOC[[#This Row],[Column1]]),FOC[[#This Row],[Column1]])</f>
        <v/>
      </c>
      <c r="D3363" t="inlineStr">
        <is>
          <t>3HC@OLIVE</t>
        </is>
      </c>
      <c r="E3363" t="n">
        <v>81.5</v>
      </c>
      <c r="F3363" t="n">
        <v>0</v>
      </c>
      <c r="G3363">
        <f>LEFT(FOC[[#This Row],[combo]],FIND("@",FOC[[#This Row],[combo]])-1)</f>
        <v/>
      </c>
    </row>
    <row r="3364">
      <c r="A3364" t="inlineStr">
        <is>
          <t>PKGK24VE0003782A</t>
        </is>
      </c>
      <c r="B3364" t="inlineStr">
        <is>
          <t>M1</t>
        </is>
      </c>
      <c r="C3364">
        <f>FOC[[#This Row],[ppo_no]]&amp;FOC[[#This Row],[usage]]&amp;IFERROR(VALUE(FOC[[#This Row],[Column1]]),FOC[[#This Row],[Column1]])</f>
        <v/>
      </c>
      <c r="D3364" t="inlineStr">
        <is>
          <t>3HC.@OLIVE</t>
        </is>
      </c>
      <c r="E3364" t="n">
        <v>85.5</v>
      </c>
      <c r="F3364" t="n">
        <v>0</v>
      </c>
      <c r="G3364">
        <f>LEFT(FOC[[#This Row],[combo]],FIND("@",FOC[[#This Row],[combo]])-1)</f>
        <v/>
      </c>
    </row>
    <row r="3365">
      <c r="A3365" t="inlineStr">
        <is>
          <t>PKGK24VE0003781A</t>
        </is>
      </c>
      <c r="B3365" t="inlineStr">
        <is>
          <t>R</t>
        </is>
      </c>
      <c r="C3365">
        <f>FOC[[#This Row],[ppo_no]]&amp;FOC[[#This Row],[usage]]&amp;IFERROR(VALUE(FOC[[#This Row],[Column1]]),FOC[[#This Row],[Column1]])</f>
        <v/>
      </c>
      <c r="D3365" t="inlineStr">
        <is>
          <t>3HC@Yucca Green</t>
        </is>
      </c>
      <c r="E3365" t="n">
        <v>84</v>
      </c>
      <c r="F3365" t="n">
        <v>2</v>
      </c>
      <c r="G3365">
        <f>LEFT(FOC[[#This Row],[combo]],FIND("@",FOC[[#This Row],[combo]])-1)</f>
        <v/>
      </c>
    </row>
    <row r="3366">
      <c r="A3366" t="inlineStr">
        <is>
          <t>PKGK24VE0003782A</t>
        </is>
      </c>
      <c r="B3366" t="inlineStr">
        <is>
          <t>B</t>
        </is>
      </c>
      <c r="C3366">
        <f>FOC[[#This Row],[ppo_no]]&amp;FOC[[#This Row],[usage]]&amp;IFERROR(VALUE(FOC[[#This Row],[Column1]]),FOC[[#This Row],[Column1]])</f>
        <v/>
      </c>
      <c r="D3366" t="inlineStr">
        <is>
          <t>4NV@NAVY</t>
        </is>
      </c>
      <c r="E3366" t="n">
        <v>782</v>
      </c>
      <c r="F3366" t="n">
        <v>0</v>
      </c>
      <c r="G3366">
        <f>LEFT(FOC[[#This Row],[combo]],FIND("@",FOC[[#This Row],[combo]])-1)</f>
        <v/>
      </c>
    </row>
    <row r="3367">
      <c r="A3367" t="inlineStr">
        <is>
          <t>PKGK24VE0003782A</t>
        </is>
      </c>
      <c r="B3367" t="inlineStr">
        <is>
          <t>B</t>
        </is>
      </c>
      <c r="C3367">
        <f>FOC[[#This Row],[ppo_no]]&amp;FOC[[#This Row],[usage]]&amp;IFERROR(VALUE(FOC[[#This Row],[Column1]]),FOC[[#This Row],[Column1]])</f>
        <v/>
      </c>
      <c r="D3367" t="inlineStr">
        <is>
          <t>0TB@TRUE BLACK</t>
        </is>
      </c>
      <c r="E3367" t="n">
        <v>779</v>
      </c>
      <c r="F3367" t="n">
        <v>0</v>
      </c>
      <c r="G3367">
        <f>LEFT(FOC[[#This Row],[combo]],FIND("@",FOC[[#This Row],[combo]])-1)</f>
        <v/>
      </c>
    </row>
    <row r="3368">
      <c r="A3368" t="inlineStr">
        <is>
          <t>PKGK24VE0003783A</t>
        </is>
      </c>
      <c r="B3368" t="inlineStr">
        <is>
          <t>B</t>
        </is>
      </c>
      <c r="C3368">
        <f>FOC[[#This Row],[ppo_no]]&amp;FOC[[#This Row],[usage]]&amp;IFERROR(VALUE(FOC[[#This Row],[Column1]]),FOC[[#This Row],[Column1]])</f>
        <v/>
      </c>
      <c r="D3368" t="inlineStr">
        <is>
          <t>3HC@OLIVE</t>
        </is>
      </c>
      <c r="E3368" t="n">
        <v>366</v>
      </c>
      <c r="F3368" t="n">
        <v>0.5</v>
      </c>
      <c r="G3368">
        <f>LEFT(FOC[[#This Row],[combo]],FIND("@",FOC[[#This Row],[combo]])-1)</f>
        <v/>
      </c>
    </row>
    <row r="3369">
      <c r="A3369" t="inlineStr">
        <is>
          <t>PKGK24VE0003782A</t>
        </is>
      </c>
      <c r="B3369" t="inlineStr">
        <is>
          <t>B</t>
        </is>
      </c>
      <c r="C3369">
        <f>FOC[[#This Row],[ppo_no]]&amp;FOC[[#This Row],[usage]]&amp;IFERROR(VALUE(FOC[[#This Row],[Column1]]),FOC[[#This Row],[Column1]])</f>
        <v/>
      </c>
      <c r="D3369" t="inlineStr">
        <is>
          <t>3HC.@OLIVE</t>
        </is>
      </c>
      <c r="E3369" t="n">
        <v>805.5</v>
      </c>
      <c r="F3369" t="n">
        <v>1.5</v>
      </c>
      <c r="G3369">
        <f>LEFT(FOC[[#This Row],[combo]],FIND("@",FOC[[#This Row],[combo]])-1)</f>
        <v/>
      </c>
    </row>
    <row r="3370">
      <c r="A3370" t="inlineStr">
        <is>
          <t>PKGK24VE0003781A</t>
        </is>
      </c>
      <c r="B3370" t="inlineStr">
        <is>
          <t>B</t>
        </is>
      </c>
      <c r="C3370">
        <f>FOC[[#This Row],[ppo_no]]&amp;FOC[[#This Row],[usage]]&amp;IFERROR(VALUE(FOC[[#This Row],[Column1]]),FOC[[#This Row],[Column1]])</f>
        <v/>
      </c>
      <c r="D3370" t="inlineStr">
        <is>
          <t>2SA@275 Sand Beige</t>
        </is>
      </c>
      <c r="E3370" t="n">
        <v>534</v>
      </c>
      <c r="F3370" t="n">
        <v>188.5</v>
      </c>
      <c r="G3370">
        <f>LEFT(FOC[[#This Row],[combo]],FIND("@",FOC[[#This Row],[combo]])-1)</f>
        <v/>
      </c>
    </row>
    <row r="3371">
      <c r="A3371" t="inlineStr">
        <is>
          <t>PKGK24VE0003781A</t>
        </is>
      </c>
      <c r="B3371" t="inlineStr">
        <is>
          <t>R</t>
        </is>
      </c>
      <c r="C3371">
        <f>FOC[[#This Row],[ppo_no]]&amp;FOC[[#This Row],[usage]]&amp;IFERROR(VALUE(FOC[[#This Row],[Column1]]),FOC[[#This Row],[Column1]])</f>
        <v/>
      </c>
      <c r="D3371" t="inlineStr">
        <is>
          <t>0TB@NEW BLACK 001</t>
        </is>
      </c>
      <c r="E3371" t="n">
        <v>82</v>
      </c>
      <c r="F3371" t="n">
        <v>0</v>
      </c>
      <c r="G3371">
        <f>LEFT(FOC[[#This Row],[combo]],FIND("@",FOC[[#This Row],[combo]])-1)</f>
        <v/>
      </c>
    </row>
    <row r="3372">
      <c r="A3372" t="inlineStr">
        <is>
          <t>PKGK24VE0003781A</t>
        </is>
      </c>
      <c r="B3372" t="inlineStr">
        <is>
          <t>B</t>
        </is>
      </c>
      <c r="C3372">
        <f>FOC[[#This Row],[ppo_no]]&amp;FOC[[#This Row],[usage]]&amp;IFERROR(VALUE(FOC[[#This Row],[Column1]]),FOC[[#This Row],[Column1]])</f>
        <v/>
      </c>
      <c r="D3372" t="inlineStr">
        <is>
          <t>0TB@NEW BLACK 001</t>
        </is>
      </c>
      <c r="E3372" t="n">
        <v>378</v>
      </c>
      <c r="F3372" t="n">
        <v>2</v>
      </c>
      <c r="G3372">
        <f>LEFT(FOC[[#This Row],[combo]],FIND("@",FOC[[#This Row],[combo]])-1)</f>
        <v/>
      </c>
    </row>
    <row r="3373">
      <c r="A3373" t="inlineStr">
        <is>
          <t>PKGK24VE0003781A</t>
        </is>
      </c>
      <c r="B3373" t="inlineStr">
        <is>
          <t>B</t>
        </is>
      </c>
      <c r="C3373">
        <f>FOC[[#This Row],[ppo_no]]&amp;FOC[[#This Row],[usage]]&amp;IFERROR(VALUE(FOC[[#This Row],[Column1]]),FOC[[#This Row],[Column1]])</f>
        <v/>
      </c>
      <c r="D3373" t="inlineStr">
        <is>
          <t>4NV@Sky Captain</t>
        </is>
      </c>
      <c r="E3373" t="n">
        <v>379.5</v>
      </c>
      <c r="F3373" t="n">
        <v>2</v>
      </c>
      <c r="G3373">
        <f>LEFT(FOC[[#This Row],[combo]],FIND("@",FOC[[#This Row],[combo]])-1)</f>
        <v/>
      </c>
    </row>
    <row r="3374">
      <c r="A3374" t="inlineStr">
        <is>
          <t>PKGK24VE0003783A</t>
        </is>
      </c>
      <c r="B3374" t="inlineStr">
        <is>
          <t>B</t>
        </is>
      </c>
      <c r="C3374">
        <f>FOC[[#This Row],[ppo_no]]&amp;FOC[[#This Row],[usage]]&amp;IFERROR(VALUE(FOC[[#This Row],[Column1]]),FOC[[#This Row],[Column1]])</f>
        <v/>
      </c>
      <c r="D3374" t="inlineStr">
        <is>
          <t>0TB@TRUE BLACK</t>
        </is>
      </c>
      <c r="E3374" t="n">
        <v>385.5</v>
      </c>
      <c r="F3374" t="n">
        <v>0</v>
      </c>
      <c r="G3374">
        <f>LEFT(FOC[[#This Row],[combo]],FIND("@",FOC[[#This Row],[combo]])-1)</f>
        <v/>
      </c>
    </row>
    <row r="3375">
      <c r="A3375" t="inlineStr">
        <is>
          <t>PKGK24VE0003783A</t>
        </is>
      </c>
      <c r="B3375" t="inlineStr">
        <is>
          <t>R</t>
        </is>
      </c>
      <c r="C3375">
        <f>FOC[[#This Row],[ppo_no]]&amp;FOC[[#This Row],[usage]]&amp;IFERROR(VALUE(FOC[[#This Row],[Column1]]),FOC[[#This Row],[Column1]])</f>
        <v/>
      </c>
      <c r="D3375" t="inlineStr">
        <is>
          <t>0TB@TRUE BLACK</t>
        </is>
      </c>
      <c r="E3375" t="n">
        <v>82</v>
      </c>
      <c r="F3375" t="n">
        <v>0</v>
      </c>
      <c r="G3375">
        <f>LEFT(FOC[[#This Row],[combo]],FIND("@",FOC[[#This Row],[combo]])-1)</f>
        <v/>
      </c>
    </row>
    <row r="3376">
      <c r="A3376" t="inlineStr">
        <is>
          <t>PKGK24VE0003783A</t>
        </is>
      </c>
      <c r="B3376" t="inlineStr">
        <is>
          <t>B</t>
        </is>
      </c>
      <c r="C3376">
        <f>FOC[[#This Row],[ppo_no]]&amp;FOC[[#This Row],[usage]]&amp;IFERROR(VALUE(FOC[[#This Row],[Column1]]),FOC[[#This Row],[Column1]])</f>
        <v/>
      </c>
      <c r="D3376" t="inlineStr">
        <is>
          <t>4NV@NAVY</t>
        </is>
      </c>
      <c r="E3376" t="n">
        <v>367</v>
      </c>
      <c r="F3376" t="n">
        <v>0</v>
      </c>
      <c r="G3376">
        <f>LEFT(FOC[[#This Row],[combo]],FIND("@",FOC[[#This Row],[combo]])-1)</f>
        <v/>
      </c>
    </row>
    <row r="3377">
      <c r="A3377" t="inlineStr">
        <is>
          <t>PKGK24VE0003565A</t>
        </is>
      </c>
      <c r="B3377" t="inlineStr">
        <is>
          <t>O</t>
        </is>
      </c>
      <c r="C3377">
        <f>FOC[[#This Row],[ppo_no]]&amp;FOC[[#This Row],[usage]]&amp;IFERROR(VALUE(FOC[[#This Row],[Column1]]),FOC[[#This Row],[Column1]])</f>
        <v/>
      </c>
      <c r="D3377" t="inlineStr">
        <is>
          <t>4IE@465 Storm Blue</t>
        </is>
      </c>
      <c r="E3377" t="n">
        <v>605</v>
      </c>
      <c r="F3377" t="n">
        <v>0</v>
      </c>
      <c r="G3377">
        <f>LEFT(FOC[[#This Row],[combo]],FIND("@",FOC[[#This Row],[combo]])-1)</f>
        <v/>
      </c>
    </row>
    <row r="3378">
      <c r="A3378" t="inlineStr">
        <is>
          <t>PKGK24VE0003783A</t>
        </is>
      </c>
      <c r="B3378" t="inlineStr">
        <is>
          <t>B</t>
        </is>
      </c>
      <c r="C3378">
        <f>FOC[[#This Row],[ppo_no]]&amp;FOC[[#This Row],[usage]]&amp;IFERROR(VALUE(FOC[[#This Row],[Column1]]),FOC[[#This Row],[Column1]])</f>
        <v/>
      </c>
      <c r="D3378" t="inlineStr">
        <is>
          <t>2SA@SANDY BAR</t>
        </is>
      </c>
      <c r="E3378" t="n">
        <v>456</v>
      </c>
      <c r="F3378" t="n">
        <v>98</v>
      </c>
      <c r="G3378">
        <f>LEFT(FOC[[#This Row],[combo]],FIND("@",FOC[[#This Row],[combo]])-1)</f>
        <v/>
      </c>
    </row>
    <row r="3379">
      <c r="A3379" t="inlineStr">
        <is>
          <t>PKGK24VE0003782A</t>
        </is>
      </c>
      <c r="B3379" t="inlineStr">
        <is>
          <t>M1</t>
        </is>
      </c>
      <c r="C3379">
        <f>FOC[[#This Row],[ppo_no]]&amp;FOC[[#This Row],[usage]]&amp;IFERROR(VALUE(FOC[[#This Row],[Column1]]),FOC[[#This Row],[Column1]])</f>
        <v/>
      </c>
      <c r="D3379" t="inlineStr">
        <is>
          <t>4NV@NAVY</t>
        </is>
      </c>
      <c r="E3379" t="n">
        <v>98.5</v>
      </c>
      <c r="F3379" t="n">
        <v>0</v>
      </c>
      <c r="G3379">
        <f>LEFT(FOC[[#This Row],[combo]],FIND("@",FOC[[#This Row],[combo]])-1)</f>
        <v/>
      </c>
    </row>
    <row r="3380">
      <c r="A3380" t="inlineStr">
        <is>
          <t>PKGK24VE0003781A</t>
        </is>
      </c>
      <c r="B3380" t="inlineStr">
        <is>
          <t>B</t>
        </is>
      </c>
      <c r="C3380">
        <f>FOC[[#This Row],[ppo_no]]&amp;FOC[[#This Row],[usage]]&amp;IFERROR(VALUE(FOC[[#This Row],[Column1]]),FOC[[#This Row],[Column1]])</f>
        <v/>
      </c>
      <c r="D3380" t="inlineStr">
        <is>
          <t>3HC@Yucca Green</t>
        </is>
      </c>
      <c r="E3380" t="n">
        <v>366.5</v>
      </c>
      <c r="F3380" t="n">
        <v>4.5</v>
      </c>
      <c r="G3380">
        <f>LEFT(FOC[[#This Row],[combo]],FIND("@",FOC[[#This Row],[combo]])-1)</f>
        <v/>
      </c>
    </row>
    <row r="3381">
      <c r="A3381" t="inlineStr">
        <is>
          <t>PKGK24VE0003781A</t>
        </is>
      </c>
      <c r="B3381" t="inlineStr">
        <is>
          <t>R</t>
        </is>
      </c>
      <c r="C3381">
        <f>FOC[[#This Row],[ppo_no]]&amp;FOC[[#This Row],[usage]]&amp;IFERROR(VALUE(FOC[[#This Row],[Column1]]),FOC[[#This Row],[Column1]])</f>
        <v/>
      </c>
      <c r="D3381" t="inlineStr">
        <is>
          <t>4NV@Sky Captain</t>
        </is>
      </c>
      <c r="E3381" t="n">
        <v>86</v>
      </c>
      <c r="F3381" t="n">
        <v>3.6</v>
      </c>
      <c r="G3381">
        <f>LEFT(FOC[[#This Row],[combo]],FIND("@",FOC[[#This Row],[combo]])-1)</f>
        <v/>
      </c>
    </row>
    <row r="3382">
      <c r="A3382" t="inlineStr">
        <is>
          <t>PKGK24VE0003565A</t>
        </is>
      </c>
      <c r="B3382" t="inlineStr">
        <is>
          <t>B</t>
        </is>
      </c>
      <c r="C3382">
        <f>FOC[[#This Row],[ppo_no]]&amp;FOC[[#This Row],[usage]]&amp;IFERROR(VALUE(FOC[[#This Row],[Column1]]),FOC[[#This Row],[Column1]])</f>
        <v/>
      </c>
      <c r="D3382" t="inlineStr">
        <is>
          <t>1BW@New White</t>
        </is>
      </c>
      <c r="E3382" t="n">
        <v>637.5</v>
      </c>
      <c r="F3382" t="n">
        <v>72</v>
      </c>
      <c r="G3382">
        <f>LEFT(FOC[[#This Row],[combo]],FIND("@",FOC[[#This Row],[combo]])-1)</f>
        <v/>
      </c>
    </row>
    <row r="3383">
      <c r="A3383" t="inlineStr">
        <is>
          <t>PKGK24VE0003783A</t>
        </is>
      </c>
      <c r="B3383" t="inlineStr">
        <is>
          <t>R</t>
        </is>
      </c>
      <c r="C3383">
        <f>FOC[[#This Row],[ppo_no]]&amp;FOC[[#This Row],[usage]]&amp;IFERROR(VALUE(FOC[[#This Row],[Column1]]),FOC[[#This Row],[Column1]])</f>
        <v/>
      </c>
      <c r="D3383" t="inlineStr">
        <is>
          <t>4NV@NAVY</t>
        </is>
      </c>
      <c r="E3383" t="n">
        <v>84.5</v>
      </c>
      <c r="F3383" t="n">
        <v>2.5</v>
      </c>
      <c r="G3383">
        <f>LEFT(FOC[[#This Row],[combo]],FIND("@",FOC[[#This Row],[combo]])-1)</f>
        <v/>
      </c>
    </row>
    <row r="3384">
      <c r="A3384" t="inlineStr">
        <is>
          <t>PKGK24VE0003562A</t>
        </is>
      </c>
      <c r="B3384" t="inlineStr">
        <is>
          <t>B</t>
        </is>
      </c>
      <c r="C3384">
        <f>FOC[[#This Row],[ppo_no]]&amp;FOC[[#This Row],[usage]]&amp;IFERROR(VALUE(FOC[[#This Row],[Column1]]),FOC[[#This Row],[Column1]])</f>
        <v/>
      </c>
      <c r="D3384" t="inlineStr">
        <is>
          <t>1BW@bright white</t>
        </is>
      </c>
      <c r="E3384" t="n">
        <v>470</v>
      </c>
      <c r="F3384" t="n">
        <v>48</v>
      </c>
      <c r="G3384">
        <f>LEFT(FOC[[#This Row],[combo]],FIND("@",FOC[[#This Row],[combo]])-1)</f>
        <v/>
      </c>
    </row>
    <row r="3385">
      <c r="A3385" t="inlineStr">
        <is>
          <t>PKGK24VE0003782A</t>
        </is>
      </c>
      <c r="B3385" t="inlineStr">
        <is>
          <t>M1</t>
        </is>
      </c>
      <c r="C3385">
        <f>FOC[[#This Row],[ppo_no]]&amp;FOC[[#This Row],[usage]]&amp;IFERROR(VALUE(FOC[[#This Row],[Column1]]),FOC[[#This Row],[Column1]])</f>
        <v/>
      </c>
      <c r="D3385" t="inlineStr">
        <is>
          <t>0TB@TRUE BLACK</t>
        </is>
      </c>
      <c r="E3385" t="n">
        <v>79.5</v>
      </c>
      <c r="F3385" t="n">
        <v>0</v>
      </c>
      <c r="G3385">
        <f>LEFT(FOC[[#This Row],[combo]],FIND("@",FOC[[#This Row],[combo]])-1)</f>
        <v/>
      </c>
    </row>
    <row r="3386">
      <c r="A3386" t="inlineStr">
        <is>
          <t>PKGK24VE0003573A</t>
        </is>
      </c>
      <c r="B3386" t="inlineStr">
        <is>
          <t>B</t>
        </is>
      </c>
      <c r="C3386">
        <f>FOC[[#This Row],[ppo_no]]&amp;FOC[[#This Row],[usage]]&amp;IFERROR(VALUE(FOC[[#This Row],[Column1]]),FOC[[#This Row],[Column1]])</f>
        <v/>
      </c>
      <c r="D3386" t="inlineStr">
        <is>
          <t>1BW@bright white</t>
        </is>
      </c>
      <c r="E3386" t="n">
        <v>337</v>
      </c>
      <c r="F3386" t="n">
        <v>44.5</v>
      </c>
      <c r="G3386">
        <f>LEFT(FOC[[#This Row],[combo]],FIND("@",FOC[[#This Row],[combo]])-1)</f>
        <v/>
      </c>
    </row>
    <row r="3387">
      <c r="A3387" t="inlineStr">
        <is>
          <t>PKGK24VE0003562A</t>
        </is>
      </c>
      <c r="B3387" t="inlineStr">
        <is>
          <t>R</t>
        </is>
      </c>
      <c r="C3387">
        <f>FOC[[#This Row],[ppo_no]]&amp;FOC[[#This Row],[usage]]&amp;IFERROR(VALUE(FOC[[#This Row],[Column1]]),FOC[[#This Row],[Column1]])</f>
        <v/>
      </c>
      <c r="D3387" t="inlineStr">
        <is>
          <t>4IE@INDIGO BLUE</t>
        </is>
      </c>
      <c r="E3387" t="n">
        <v>52</v>
      </c>
      <c r="F3387" t="n">
        <v>0</v>
      </c>
      <c r="G3387">
        <f>LEFT(FOC[[#This Row],[combo]],FIND("@",FOC[[#This Row],[combo]])-1)</f>
        <v/>
      </c>
    </row>
    <row r="3388">
      <c r="A3388" t="inlineStr">
        <is>
          <t>PKGK24VE0003565A</t>
        </is>
      </c>
      <c r="B3388" t="inlineStr">
        <is>
          <t>R</t>
        </is>
      </c>
      <c r="C3388">
        <f>FOC[[#This Row],[ppo_no]]&amp;FOC[[#This Row],[usage]]&amp;IFERROR(VALUE(FOC[[#This Row],[Column1]]),FOC[[#This Row],[Column1]])</f>
        <v/>
      </c>
      <c r="D3388" t="inlineStr">
        <is>
          <t>4IE@465 Storm Blue</t>
        </is>
      </c>
      <c r="E3388" t="n">
        <v>49.5</v>
      </c>
      <c r="F3388" t="n">
        <v>0</v>
      </c>
      <c r="G3388">
        <f>LEFT(FOC[[#This Row],[combo]],FIND("@",FOC[[#This Row],[combo]])-1)</f>
        <v/>
      </c>
    </row>
    <row r="3389">
      <c r="A3389" t="inlineStr">
        <is>
          <t>PKGK24VE0003573A</t>
        </is>
      </c>
      <c r="B3389" t="inlineStr">
        <is>
          <t>O</t>
        </is>
      </c>
      <c r="C3389">
        <f>FOC[[#This Row],[ppo_no]]&amp;FOC[[#This Row],[usage]]&amp;IFERROR(VALUE(FOC[[#This Row],[Column1]]),FOC[[#This Row],[Column1]])</f>
        <v/>
      </c>
      <c r="D3389" t="inlineStr">
        <is>
          <t>4IE@INDIGO BLUE</t>
        </is>
      </c>
      <c r="E3389" t="n">
        <v>340</v>
      </c>
      <c r="F3389" t="n">
        <v>0</v>
      </c>
      <c r="G3389">
        <f>LEFT(FOC[[#This Row],[combo]],FIND("@",FOC[[#This Row],[combo]])-1)</f>
        <v/>
      </c>
    </row>
    <row r="3390">
      <c r="A3390" t="inlineStr">
        <is>
          <t>PKGK24VE0003564A</t>
        </is>
      </c>
      <c r="B3390" t="inlineStr">
        <is>
          <t>O</t>
        </is>
      </c>
      <c r="C3390">
        <f>FOC[[#This Row],[ppo_no]]&amp;FOC[[#This Row],[usage]]&amp;IFERROR(VALUE(FOC[[#This Row],[Column1]]),FOC[[#This Row],[Column1]])</f>
        <v/>
      </c>
      <c r="D3390" t="inlineStr">
        <is>
          <t>STL@STEEL</t>
        </is>
      </c>
      <c r="E3390" t="n">
        <v>401</v>
      </c>
      <c r="F3390" t="n">
        <v>0</v>
      </c>
      <c r="G3390">
        <f>LEFT(FOC[[#This Row],[combo]],FIND("@",FOC[[#This Row],[combo]])-1)</f>
        <v/>
      </c>
    </row>
    <row r="3391">
      <c r="A3391" t="inlineStr">
        <is>
          <t>PKGK24VE0003573A</t>
        </is>
      </c>
      <c r="B3391" t="inlineStr">
        <is>
          <t>F</t>
        </is>
      </c>
      <c r="C3391">
        <f>FOC[[#This Row],[ppo_no]]&amp;FOC[[#This Row],[usage]]&amp;IFERROR(VALUE(FOC[[#This Row],[Column1]]),FOC[[#This Row],[Column1]])</f>
        <v/>
      </c>
      <c r="D3391" t="inlineStr">
        <is>
          <t>4IE@INDIGO BLUE</t>
        </is>
      </c>
      <c r="E3391" t="n">
        <v>733</v>
      </c>
      <c r="F3391" t="n">
        <v>0</v>
      </c>
      <c r="G3391">
        <f>LEFT(FOC[[#This Row],[combo]],FIND("@",FOC[[#This Row],[combo]])-1)</f>
        <v/>
      </c>
    </row>
    <row r="3392">
      <c r="A3392" t="inlineStr">
        <is>
          <t>PKGK24VE0003782A</t>
        </is>
      </c>
      <c r="B3392" t="inlineStr">
        <is>
          <t>M1</t>
        </is>
      </c>
      <c r="C3392">
        <f>FOC[[#This Row],[ppo_no]]&amp;FOC[[#This Row],[usage]]&amp;IFERROR(VALUE(FOC[[#This Row],[Column1]]),FOC[[#This Row],[Column1]])</f>
        <v/>
      </c>
      <c r="D3392" t="inlineStr">
        <is>
          <t>2SA@SANDY BAR</t>
        </is>
      </c>
      <c r="E3392" t="n">
        <v>95</v>
      </c>
      <c r="F3392" t="n">
        <v>0</v>
      </c>
      <c r="G3392">
        <f>LEFT(FOC[[#This Row],[combo]],FIND("@",FOC[[#This Row],[combo]])-1)</f>
        <v/>
      </c>
    </row>
    <row r="3393">
      <c r="A3393" t="inlineStr">
        <is>
          <t>PKGK24VE0003565A</t>
        </is>
      </c>
      <c r="B3393" t="inlineStr">
        <is>
          <t>R</t>
        </is>
      </c>
      <c r="C3393">
        <f>FOC[[#This Row],[ppo_no]]&amp;FOC[[#This Row],[usage]]&amp;IFERROR(VALUE(FOC[[#This Row],[Column1]]),FOC[[#This Row],[Column1]])</f>
        <v/>
      </c>
      <c r="D3393" t="inlineStr">
        <is>
          <t>3HC@Yucca Green</t>
        </is>
      </c>
      <c r="E3393" t="n">
        <v>37.5</v>
      </c>
      <c r="F3393" t="n">
        <v>0</v>
      </c>
      <c r="G3393">
        <f>LEFT(FOC[[#This Row],[combo]],FIND("@",FOC[[#This Row],[combo]])-1)</f>
        <v/>
      </c>
    </row>
    <row r="3394">
      <c r="A3394" t="inlineStr">
        <is>
          <t>PKGK24VE0003782A</t>
        </is>
      </c>
      <c r="B3394" t="inlineStr">
        <is>
          <t>B</t>
        </is>
      </c>
      <c r="C3394">
        <f>FOC[[#This Row],[ppo_no]]&amp;FOC[[#This Row],[usage]]&amp;IFERROR(VALUE(FOC[[#This Row],[Column1]]),FOC[[#This Row],[Column1]])</f>
        <v/>
      </c>
      <c r="D3394" t="inlineStr">
        <is>
          <t>2SA@SANDY BAR</t>
        </is>
      </c>
      <c r="E3394" t="n">
        <v>804</v>
      </c>
      <c r="F3394" t="n">
        <v>0</v>
      </c>
      <c r="G3394">
        <f>LEFT(FOC[[#This Row],[combo]],FIND("@",FOC[[#This Row],[combo]])-1)</f>
        <v/>
      </c>
    </row>
    <row r="3395">
      <c r="A3395" t="inlineStr">
        <is>
          <t>PKGK24VE0003781A</t>
        </is>
      </c>
      <c r="B3395" t="inlineStr">
        <is>
          <t>R</t>
        </is>
      </c>
      <c r="C3395">
        <f>FOC[[#This Row],[ppo_no]]&amp;FOC[[#This Row],[usage]]&amp;IFERROR(VALUE(FOC[[#This Row],[Column1]]),FOC[[#This Row],[Column1]])</f>
        <v/>
      </c>
      <c r="D3395" t="inlineStr">
        <is>
          <t>2SA@275 Sand Beige</t>
        </is>
      </c>
      <c r="E3395" t="n">
        <v>81</v>
      </c>
      <c r="F3395" t="n">
        <v>0</v>
      </c>
      <c r="G3395">
        <f>LEFT(FOC[[#This Row],[combo]],FIND("@",FOC[[#This Row],[combo]])-1)</f>
        <v/>
      </c>
    </row>
    <row r="3396">
      <c r="A3396" t="inlineStr">
        <is>
          <t>PKGK24VE0003783A</t>
        </is>
      </c>
      <c r="B3396" t="inlineStr">
        <is>
          <t>R</t>
        </is>
      </c>
      <c r="C3396">
        <f>FOC[[#This Row],[ppo_no]]&amp;FOC[[#This Row],[usage]]&amp;IFERROR(VALUE(FOC[[#This Row],[Column1]]),FOC[[#This Row],[Column1]])</f>
        <v/>
      </c>
      <c r="D3396" t="inlineStr">
        <is>
          <t>2SA@SANDY BAR</t>
        </is>
      </c>
      <c r="E3396" t="n">
        <v>82.5</v>
      </c>
      <c r="F3396" t="n">
        <v>0.5</v>
      </c>
      <c r="G3396">
        <f>LEFT(FOC[[#This Row],[combo]],FIND("@",FOC[[#This Row],[combo]])-1)</f>
        <v/>
      </c>
    </row>
    <row r="3397">
      <c r="A3397" t="inlineStr">
        <is>
          <t>PKGK24VE0003565A</t>
        </is>
      </c>
      <c r="B3397" t="inlineStr">
        <is>
          <t>R</t>
        </is>
      </c>
      <c r="C3397">
        <f>FOC[[#This Row],[ppo_no]]&amp;FOC[[#This Row],[usage]]&amp;IFERROR(VALUE(FOC[[#This Row],[Column1]]),FOC[[#This Row],[Column1]])</f>
        <v/>
      </c>
      <c r="D3397" t="inlineStr">
        <is>
          <t>1BW@New White</t>
        </is>
      </c>
      <c r="E3397" t="n">
        <v>50</v>
      </c>
      <c r="F3397" t="n">
        <v>0</v>
      </c>
      <c r="G3397">
        <f>LEFT(FOC[[#This Row],[combo]],FIND("@",FOC[[#This Row],[combo]])-1)</f>
        <v/>
      </c>
    </row>
    <row r="3398">
      <c r="A3398" t="inlineStr">
        <is>
          <t>PKGK23SB0005834A</t>
        </is>
      </c>
      <c r="B3398" t="inlineStr">
        <is>
          <t>B</t>
        </is>
      </c>
      <c r="C3398">
        <f>FOC[[#This Row],[ppo_no]]&amp;FOC[[#This Row],[usage]]&amp;IFERROR(VALUE(FOC[[#This Row],[Column1]]),FOC[[#This Row],[Column1]])</f>
        <v/>
      </c>
      <c r="D3398" t="inlineStr">
        <is>
          <t>2@CBL</t>
        </is>
      </c>
      <c r="E3398" t="n">
        <v>685</v>
      </c>
      <c r="F3398" t="n">
        <v>0</v>
      </c>
      <c r="G3398">
        <f>LEFT(FOC[[#This Row],[combo]],FIND("@",FOC[[#This Row],[combo]])-1)</f>
        <v/>
      </c>
    </row>
    <row r="3399">
      <c r="A3399" t="inlineStr">
        <is>
          <t>PKGK23SB0006589A</t>
        </is>
      </c>
      <c r="B3399" t="inlineStr">
        <is>
          <t>B</t>
        </is>
      </c>
      <c r="C3399">
        <f>FOC[[#This Row],[ppo_no]]&amp;FOC[[#This Row],[usage]]&amp;IFERROR(VALUE(FOC[[#This Row],[Column1]]),FOC[[#This Row],[Column1]])</f>
        <v/>
      </c>
      <c r="D3399" t="inlineStr">
        <is>
          <t>1@SBL</t>
        </is>
      </c>
      <c r="E3399" t="n">
        <v>68.5</v>
      </c>
      <c r="F3399" t="n">
        <v>0</v>
      </c>
      <c r="G3399">
        <f>LEFT(FOC[[#This Row],[combo]],FIND("@",FOC[[#This Row],[combo]])-1)</f>
        <v/>
      </c>
    </row>
    <row r="3400">
      <c r="A3400" t="inlineStr">
        <is>
          <t>PKGK23SB0006531A</t>
        </is>
      </c>
      <c r="B3400" t="inlineStr">
        <is>
          <t>F</t>
        </is>
      </c>
      <c r="C3400">
        <f>FOC[[#This Row],[ppo_no]]&amp;FOC[[#This Row],[usage]]&amp;IFERROR(VALUE(FOC[[#This Row],[Column1]]),FOC[[#This Row],[Column1]])</f>
        <v/>
      </c>
      <c r="D3400" t="inlineStr">
        <is>
          <t>1@PGS</t>
        </is>
      </c>
      <c r="E3400" t="n">
        <v>298</v>
      </c>
      <c r="F3400" t="n">
        <v>0</v>
      </c>
      <c r="G3400">
        <f>LEFT(FOC[[#This Row],[combo]],FIND("@",FOC[[#This Row],[combo]])-1)</f>
        <v/>
      </c>
    </row>
    <row r="3401">
      <c r="A3401" t="inlineStr">
        <is>
          <t>PKGK23SB0004968A</t>
        </is>
      </c>
      <c r="B3401" t="inlineStr">
        <is>
          <t>O</t>
        </is>
      </c>
      <c r="C3401">
        <f>FOC[[#This Row],[ppo_no]]&amp;FOC[[#This Row],[usage]]&amp;IFERROR(VALUE(FOC[[#This Row],[Column1]]),FOC[[#This Row],[Column1]])</f>
        <v/>
      </c>
      <c r="D3401" t="inlineStr">
        <is>
          <t>2@CRS</t>
        </is>
      </c>
      <c r="E3401" t="n">
        <v>625</v>
      </c>
      <c r="F3401" t="n">
        <v>0</v>
      </c>
      <c r="G3401">
        <f>LEFT(FOC[[#This Row],[combo]],FIND("@",FOC[[#This Row],[combo]])-1)</f>
        <v/>
      </c>
    </row>
    <row r="3402">
      <c r="A3402" t="inlineStr">
        <is>
          <t>PKGK23SB0004967A</t>
        </is>
      </c>
      <c r="B3402" t="inlineStr">
        <is>
          <t>F</t>
        </is>
      </c>
      <c r="C3402">
        <f>FOC[[#This Row],[ppo_no]]&amp;FOC[[#This Row],[usage]]&amp;IFERROR(VALUE(FOC[[#This Row],[Column1]]),FOC[[#This Row],[Column1]])</f>
        <v/>
      </c>
      <c r="D3402" t="inlineStr">
        <is>
          <t>3@CRS</t>
        </is>
      </c>
      <c r="E3402" t="n">
        <v>1728</v>
      </c>
      <c r="F3402" t="n">
        <v>0</v>
      </c>
      <c r="G3402">
        <f>LEFT(FOC[[#This Row],[combo]],FIND("@",FOC[[#This Row],[combo]])-1)</f>
        <v/>
      </c>
    </row>
    <row r="3403">
      <c r="A3403" t="inlineStr">
        <is>
          <t>PKGK23SB0006531A</t>
        </is>
      </c>
      <c r="B3403" t="inlineStr">
        <is>
          <t>B</t>
        </is>
      </c>
      <c r="C3403">
        <f>FOC[[#This Row],[ppo_no]]&amp;FOC[[#This Row],[usage]]&amp;IFERROR(VALUE(FOC[[#This Row],[Column1]]),FOC[[#This Row],[Column1]])</f>
        <v/>
      </c>
      <c r="D3403" t="inlineStr">
        <is>
          <t>1@PGS</t>
        </is>
      </c>
      <c r="E3403" t="n">
        <v>220</v>
      </c>
      <c r="F3403" t="n">
        <v>15.5</v>
      </c>
      <c r="G3403">
        <f>LEFT(FOC[[#This Row],[combo]],FIND("@",FOC[[#This Row],[combo]])-1)</f>
        <v/>
      </c>
    </row>
    <row r="3404">
      <c r="A3404" t="inlineStr">
        <is>
          <t>PKGK23SB0004964A</t>
        </is>
      </c>
      <c r="B3404" t="inlineStr">
        <is>
          <t>L</t>
        </is>
      </c>
      <c r="C3404">
        <f>FOC[[#This Row],[ppo_no]]&amp;FOC[[#This Row],[usage]]&amp;IFERROR(VALUE(FOC[[#This Row],[Column1]]),FOC[[#This Row],[Column1]])</f>
        <v/>
      </c>
      <c r="D3404" t="inlineStr">
        <is>
          <t>1@YED</t>
        </is>
      </c>
      <c r="E3404" t="n">
        <v>1115</v>
      </c>
      <c r="F3404" t="n">
        <v>0</v>
      </c>
      <c r="G3404">
        <f>LEFT(FOC[[#This Row],[combo]],FIND("@",FOC[[#This Row],[combo]])-1)</f>
        <v/>
      </c>
    </row>
    <row r="3405">
      <c r="A3405" t="inlineStr">
        <is>
          <t>PKGK23SB0004965A</t>
        </is>
      </c>
      <c r="B3405" t="inlineStr">
        <is>
          <t>O</t>
        </is>
      </c>
      <c r="C3405">
        <f>FOC[[#This Row],[ppo_no]]&amp;FOC[[#This Row],[usage]]&amp;IFERROR(VALUE(FOC[[#This Row],[Column1]]),FOC[[#This Row],[Column1]])</f>
        <v/>
      </c>
      <c r="D3405" t="inlineStr">
        <is>
          <t>4@MDS</t>
        </is>
      </c>
      <c r="E3405" t="n">
        <v>968</v>
      </c>
      <c r="F3405" t="n">
        <v>0</v>
      </c>
      <c r="G3405">
        <f>LEFT(FOC[[#This Row],[combo]],FIND("@",FOC[[#This Row],[combo]])-1)</f>
        <v/>
      </c>
    </row>
    <row r="3406">
      <c r="A3406" t="inlineStr">
        <is>
          <t>PKGK23SB0005837A</t>
        </is>
      </c>
      <c r="B3406" t="inlineStr">
        <is>
          <t>B</t>
        </is>
      </c>
      <c r="C3406">
        <f>FOC[[#This Row],[ppo_no]]&amp;FOC[[#This Row],[usage]]&amp;IFERROR(VALUE(FOC[[#This Row],[Column1]]),FOC[[#This Row],[Column1]])</f>
        <v/>
      </c>
      <c r="D3406" t="inlineStr">
        <is>
          <t>1@CBL</t>
        </is>
      </c>
      <c r="E3406" t="n">
        <v>466.5</v>
      </c>
      <c r="F3406" t="n">
        <v>0</v>
      </c>
      <c r="G3406">
        <f>LEFT(FOC[[#This Row],[combo]],FIND("@",FOC[[#This Row],[combo]])-1)</f>
        <v/>
      </c>
    </row>
    <row r="3407">
      <c r="A3407" t="inlineStr">
        <is>
          <t>PKGK23SB0005841B</t>
        </is>
      </c>
      <c r="B3407" t="inlineStr">
        <is>
          <t>F</t>
        </is>
      </c>
      <c r="C3407">
        <f>FOC[[#This Row],[ppo_no]]&amp;FOC[[#This Row],[usage]]&amp;IFERROR(VALUE(FOC[[#This Row],[Column1]]),FOC[[#This Row],[Column1]])</f>
        <v/>
      </c>
      <c r="D3407" t="inlineStr">
        <is>
          <t>2@CRS</t>
        </is>
      </c>
      <c r="E3407" t="n">
        <v>647</v>
      </c>
      <c r="F3407" t="n">
        <v>0</v>
      </c>
      <c r="G3407">
        <f>LEFT(FOC[[#This Row],[combo]],FIND("@",FOC[[#This Row],[combo]])-1)</f>
        <v/>
      </c>
    </row>
    <row r="3408">
      <c r="A3408" t="inlineStr">
        <is>
          <t>PKGK23SB0006529A</t>
        </is>
      </c>
      <c r="B3408" t="inlineStr">
        <is>
          <t>F</t>
        </is>
      </c>
      <c r="C3408">
        <f>FOC[[#This Row],[ppo_no]]&amp;FOC[[#This Row],[usage]]&amp;IFERROR(VALUE(FOC[[#This Row],[Column1]]),FOC[[#This Row],[Column1]])</f>
        <v/>
      </c>
      <c r="D3408" t="inlineStr">
        <is>
          <t>3@BKS</t>
        </is>
      </c>
      <c r="E3408" t="n">
        <v>601</v>
      </c>
      <c r="F3408" t="n">
        <v>0</v>
      </c>
      <c r="G3408">
        <f>LEFT(FOC[[#This Row],[combo]],FIND("@",FOC[[#This Row],[combo]])-1)</f>
        <v/>
      </c>
    </row>
    <row r="3409">
      <c r="A3409" t="inlineStr">
        <is>
          <t>PKGK23SB0005839A</t>
        </is>
      </c>
      <c r="B3409" t="inlineStr">
        <is>
          <t>F</t>
        </is>
      </c>
      <c r="C3409">
        <f>FOC[[#This Row],[ppo_no]]&amp;FOC[[#This Row],[usage]]&amp;IFERROR(VALUE(FOC[[#This Row],[Column1]]),FOC[[#This Row],[Column1]])</f>
        <v/>
      </c>
      <c r="D3409" t="inlineStr">
        <is>
          <t>1@BKS</t>
        </is>
      </c>
      <c r="E3409" t="n">
        <v>746</v>
      </c>
      <c r="F3409" t="n">
        <v>0</v>
      </c>
      <c r="G3409">
        <f>LEFT(FOC[[#This Row],[combo]],FIND("@",FOC[[#This Row],[combo]])-1)</f>
        <v/>
      </c>
    </row>
    <row r="3410">
      <c r="A3410" t="inlineStr">
        <is>
          <t>PKGK23SB0005840A</t>
        </is>
      </c>
      <c r="B3410" t="inlineStr">
        <is>
          <t>O</t>
        </is>
      </c>
      <c r="C3410">
        <f>FOC[[#This Row],[ppo_no]]&amp;FOC[[#This Row],[usage]]&amp;IFERROR(VALUE(FOC[[#This Row],[Column1]]),FOC[[#This Row],[Column1]])</f>
        <v/>
      </c>
      <c r="D3410" t="inlineStr">
        <is>
          <t>1@BKS</t>
        </is>
      </c>
      <c r="E3410" t="n">
        <v>1274</v>
      </c>
      <c r="F3410" t="n">
        <v>0</v>
      </c>
      <c r="G3410">
        <f>LEFT(FOC[[#This Row],[combo]],FIND("@",FOC[[#This Row],[combo]])-1)</f>
        <v/>
      </c>
    </row>
    <row r="3411">
      <c r="A3411" t="inlineStr">
        <is>
          <t>PKGK23SB0006588A</t>
        </is>
      </c>
      <c r="B3411" t="inlineStr">
        <is>
          <t>F</t>
        </is>
      </c>
      <c r="C3411">
        <f>FOC[[#This Row],[ppo_no]]&amp;FOC[[#This Row],[usage]]&amp;IFERROR(VALUE(FOC[[#This Row],[Column1]]),FOC[[#This Row],[Column1]])</f>
        <v/>
      </c>
      <c r="D3411" t="inlineStr">
        <is>
          <t>2@IVL</t>
        </is>
      </c>
      <c r="E3411" t="n">
        <v>230</v>
      </c>
      <c r="F3411" t="n">
        <v>0</v>
      </c>
      <c r="G3411">
        <f>LEFT(FOC[[#This Row],[combo]],FIND("@",FOC[[#This Row],[combo]])-1)</f>
        <v/>
      </c>
    </row>
    <row r="3412">
      <c r="A3412" t="inlineStr">
        <is>
          <t>PKGK24VE0003562A</t>
        </is>
      </c>
      <c r="B3412" t="inlineStr">
        <is>
          <t>R</t>
        </is>
      </c>
      <c r="C3412">
        <f>FOC[[#This Row],[ppo_no]]&amp;FOC[[#This Row],[usage]]&amp;IFERROR(VALUE(FOC[[#This Row],[Column1]]),FOC[[#This Row],[Column1]])</f>
        <v/>
      </c>
      <c r="D3412" t="inlineStr">
        <is>
          <t>3HC@OLIVE</t>
        </is>
      </c>
      <c r="E3412" t="n">
        <v>46</v>
      </c>
      <c r="F3412" t="n">
        <v>0</v>
      </c>
      <c r="G3412">
        <f>LEFT(FOC[[#This Row],[combo]],FIND("@",FOC[[#This Row],[combo]])-1)</f>
        <v/>
      </c>
    </row>
    <row r="3413">
      <c r="A3413" t="inlineStr">
        <is>
          <t>PKGK24VE0003564A</t>
        </is>
      </c>
      <c r="B3413" t="inlineStr">
        <is>
          <t>R</t>
        </is>
      </c>
      <c r="C3413">
        <f>FOC[[#This Row],[ppo_no]]&amp;FOC[[#This Row],[usage]]&amp;IFERROR(VALUE(FOC[[#This Row],[Column1]]),FOC[[#This Row],[Column1]])</f>
        <v/>
      </c>
      <c r="D3413" t="inlineStr">
        <is>
          <t>3HC@OLIVE</t>
        </is>
      </c>
      <c r="E3413" t="n">
        <v>32.5</v>
      </c>
      <c r="F3413" t="n">
        <v>0</v>
      </c>
      <c r="G3413">
        <f>LEFT(FOC[[#This Row],[combo]],FIND("@",FOC[[#This Row],[combo]])-1)</f>
        <v/>
      </c>
    </row>
    <row r="3414">
      <c r="A3414" t="inlineStr">
        <is>
          <t>PKGK24VE0003565A</t>
        </is>
      </c>
      <c r="B3414" t="inlineStr">
        <is>
          <t>O</t>
        </is>
      </c>
      <c r="C3414">
        <f>FOC[[#This Row],[ppo_no]]&amp;FOC[[#This Row],[usage]]&amp;IFERROR(VALUE(FOC[[#This Row],[Column1]]),FOC[[#This Row],[Column1]])</f>
        <v/>
      </c>
      <c r="D3414" t="inlineStr">
        <is>
          <t>3HC@Yucca Green</t>
        </is>
      </c>
      <c r="E3414" t="n">
        <v>605</v>
      </c>
      <c r="F3414" t="n">
        <v>0</v>
      </c>
      <c r="G3414">
        <f>LEFT(FOC[[#This Row],[combo]],FIND("@",FOC[[#This Row],[combo]])-1)</f>
        <v/>
      </c>
    </row>
    <row r="3415">
      <c r="A3415" t="inlineStr">
        <is>
          <t>PKGK24VE0003562A</t>
        </is>
      </c>
      <c r="B3415" t="inlineStr">
        <is>
          <t>R</t>
        </is>
      </c>
      <c r="C3415">
        <f>FOC[[#This Row],[ppo_no]]&amp;FOC[[#This Row],[usage]]&amp;IFERROR(VALUE(FOC[[#This Row],[Column1]]),FOC[[#This Row],[Column1]])</f>
        <v/>
      </c>
      <c r="D3415" t="inlineStr">
        <is>
          <t>1BW@bright white</t>
        </is>
      </c>
      <c r="E3415" t="n">
        <v>50</v>
      </c>
      <c r="F3415" t="n">
        <v>0</v>
      </c>
      <c r="G3415">
        <f>LEFT(FOC[[#This Row],[combo]],FIND("@",FOC[[#This Row],[combo]])-1)</f>
        <v/>
      </c>
    </row>
    <row r="3416">
      <c r="A3416" t="inlineStr">
        <is>
          <t>PKGK24VE0003573A</t>
        </is>
      </c>
      <c r="B3416" t="inlineStr">
        <is>
          <t>B</t>
        </is>
      </c>
      <c r="C3416">
        <f>FOC[[#This Row],[ppo_no]]&amp;FOC[[#This Row],[usage]]&amp;IFERROR(VALUE(FOC[[#This Row],[Column1]]),FOC[[#This Row],[Column1]])</f>
        <v/>
      </c>
      <c r="D3416" t="inlineStr">
        <is>
          <t>4IE@INDIGO BLUE</t>
        </is>
      </c>
      <c r="E3416" t="n">
        <v>300</v>
      </c>
      <c r="F3416" t="n">
        <v>0</v>
      </c>
      <c r="G3416">
        <f>LEFT(FOC[[#This Row],[combo]],FIND("@",FOC[[#This Row],[combo]])-1)</f>
        <v/>
      </c>
    </row>
    <row r="3417">
      <c r="A3417" t="inlineStr">
        <is>
          <t>PKGK24VE0003562A</t>
        </is>
      </c>
      <c r="B3417" t="inlineStr">
        <is>
          <t>R</t>
        </is>
      </c>
      <c r="C3417">
        <f>FOC[[#This Row],[ppo_no]]&amp;FOC[[#This Row],[usage]]&amp;IFERROR(VALUE(FOC[[#This Row],[Column1]]),FOC[[#This Row],[Column1]])</f>
        <v/>
      </c>
      <c r="D3417" t="inlineStr">
        <is>
          <t>2SA@sandy bar</t>
        </is>
      </c>
      <c r="E3417" t="n">
        <v>49</v>
      </c>
      <c r="F3417" t="n">
        <v>0</v>
      </c>
      <c r="G3417">
        <f>LEFT(FOC[[#This Row],[combo]],FIND("@",FOC[[#This Row],[combo]])-1)</f>
        <v/>
      </c>
    </row>
    <row r="3418">
      <c r="A3418" t="inlineStr">
        <is>
          <t>PKGK24VE0003565A</t>
        </is>
      </c>
      <c r="B3418" t="inlineStr">
        <is>
          <t>B</t>
        </is>
      </c>
      <c r="C3418">
        <f>FOC[[#This Row],[ppo_no]]&amp;FOC[[#This Row],[usage]]&amp;IFERROR(VALUE(FOC[[#This Row],[Column1]]),FOC[[#This Row],[Column1]])</f>
        <v/>
      </c>
      <c r="D3418" t="inlineStr">
        <is>
          <t>STL@KK045土木绿</t>
        </is>
      </c>
      <c r="E3418" t="n">
        <v>582.5</v>
      </c>
      <c r="F3418" t="n">
        <v>0</v>
      </c>
      <c r="G3418">
        <f>LEFT(FOC[[#This Row],[combo]],FIND("@",FOC[[#This Row],[combo]])-1)</f>
        <v/>
      </c>
    </row>
    <row r="3419">
      <c r="A3419" t="inlineStr">
        <is>
          <t>PKGK24VE0003565A</t>
        </is>
      </c>
      <c r="B3419" t="inlineStr">
        <is>
          <t>B</t>
        </is>
      </c>
      <c r="C3419">
        <f>FOC[[#This Row],[ppo_no]]&amp;FOC[[#This Row],[usage]]&amp;IFERROR(VALUE(FOC[[#This Row],[Column1]]),FOC[[#This Row],[Column1]])</f>
        <v/>
      </c>
      <c r="D3419" t="inlineStr">
        <is>
          <t>4IE@465 Storm Blue</t>
        </is>
      </c>
      <c r="E3419" t="n">
        <v>603</v>
      </c>
      <c r="F3419" t="n">
        <v>0</v>
      </c>
      <c r="G3419">
        <f>LEFT(FOC[[#This Row],[combo]],FIND("@",FOC[[#This Row],[combo]])-1)</f>
        <v/>
      </c>
    </row>
    <row r="3420">
      <c r="A3420" t="inlineStr">
        <is>
          <t>PKGK24VE0003564A</t>
        </is>
      </c>
      <c r="B3420" t="inlineStr">
        <is>
          <t>B</t>
        </is>
      </c>
      <c r="C3420">
        <f>FOC[[#This Row],[ppo_no]]&amp;FOC[[#This Row],[usage]]&amp;IFERROR(VALUE(FOC[[#This Row],[Column1]]),FOC[[#This Row],[Column1]])</f>
        <v/>
      </c>
      <c r="D3420" t="inlineStr">
        <is>
          <t>STL@STEEL</t>
        </is>
      </c>
      <c r="E3420" t="n">
        <v>358</v>
      </c>
      <c r="F3420" t="n">
        <v>0</v>
      </c>
      <c r="G3420">
        <f>LEFT(FOC[[#This Row],[combo]],FIND("@",FOC[[#This Row],[combo]])-1)</f>
        <v/>
      </c>
    </row>
    <row r="3421">
      <c r="A3421" t="inlineStr">
        <is>
          <t>PKGK24VE0003565A</t>
        </is>
      </c>
      <c r="B3421" t="inlineStr">
        <is>
          <t>R</t>
        </is>
      </c>
      <c r="C3421">
        <f>FOC[[#This Row],[ppo_no]]&amp;FOC[[#This Row],[usage]]&amp;IFERROR(VALUE(FOC[[#This Row],[Column1]]),FOC[[#This Row],[Column1]])</f>
        <v/>
      </c>
      <c r="D3421" t="inlineStr">
        <is>
          <t>2SA@275 Sand Beige</t>
        </is>
      </c>
      <c r="E3421" t="n">
        <v>48.5</v>
      </c>
      <c r="F3421" t="n">
        <v>0</v>
      </c>
      <c r="G3421">
        <f>LEFT(FOC[[#This Row],[combo]],FIND("@",FOC[[#This Row],[combo]])-1)</f>
        <v/>
      </c>
    </row>
    <row r="3422">
      <c r="A3422" t="inlineStr">
        <is>
          <t>PKGK24VE0003565A</t>
        </is>
      </c>
      <c r="B3422" t="inlineStr">
        <is>
          <t>B</t>
        </is>
      </c>
      <c r="C3422">
        <f>FOC[[#This Row],[ppo_no]]&amp;FOC[[#This Row],[usage]]&amp;IFERROR(VALUE(FOC[[#This Row],[Column1]]),FOC[[#This Row],[Column1]])</f>
        <v/>
      </c>
      <c r="D3422" t="inlineStr">
        <is>
          <t>0TB@NEW BLACK 001</t>
        </is>
      </c>
      <c r="E3422" t="n">
        <v>601.5</v>
      </c>
      <c r="F3422" t="n">
        <v>0</v>
      </c>
      <c r="G3422">
        <f>LEFT(FOC[[#This Row],[combo]],FIND("@",FOC[[#This Row],[combo]])-1)</f>
        <v/>
      </c>
    </row>
    <row r="3423">
      <c r="A3423" t="inlineStr">
        <is>
          <t>PKGK24VE0003562A</t>
        </is>
      </c>
      <c r="B3423" t="inlineStr">
        <is>
          <t>B</t>
        </is>
      </c>
      <c r="C3423">
        <f>FOC[[#This Row],[ppo_no]]&amp;FOC[[#This Row],[usage]]&amp;IFERROR(VALUE(FOC[[#This Row],[Column1]]),FOC[[#This Row],[Column1]])</f>
        <v/>
      </c>
      <c r="D3423" t="inlineStr">
        <is>
          <t>0TB@true black</t>
        </is>
      </c>
      <c r="E3423" t="n">
        <v>451.8</v>
      </c>
      <c r="F3423" t="n">
        <v>0</v>
      </c>
      <c r="G3423">
        <f>LEFT(FOC[[#This Row],[combo]],FIND("@",FOC[[#This Row],[combo]])-1)</f>
        <v/>
      </c>
    </row>
    <row r="3424">
      <c r="A3424" t="inlineStr">
        <is>
          <t>PKGK24VE0006383A</t>
        </is>
      </c>
      <c r="B3424" t="inlineStr">
        <is>
          <t>B</t>
        </is>
      </c>
      <c r="C3424">
        <f>FOC[[#This Row],[ppo_no]]&amp;FOC[[#This Row],[usage]]&amp;IFERROR(VALUE(FOC[[#This Row],[Column1]]),FOC[[#This Row],[Column1]])</f>
        <v/>
      </c>
      <c r="D3424" t="inlineStr">
        <is>
          <t>0TB@NEW BLACK 001</t>
        </is>
      </c>
      <c r="E3424" t="n">
        <v>8240.5</v>
      </c>
      <c r="F3424" t="n">
        <v>156</v>
      </c>
      <c r="G3424">
        <f>LEFT(FOC[[#This Row],[combo]],FIND("@",FOC[[#This Row],[combo]])-1)</f>
        <v/>
      </c>
    </row>
    <row r="3425">
      <c r="A3425" t="inlineStr">
        <is>
          <t>PKGK24VE0003564A</t>
        </is>
      </c>
      <c r="B3425" t="inlineStr">
        <is>
          <t>B</t>
        </is>
      </c>
      <c r="C3425">
        <f>FOC[[#This Row],[ppo_no]]&amp;FOC[[#This Row],[usage]]&amp;IFERROR(VALUE(FOC[[#This Row],[Column1]]),FOC[[#This Row],[Column1]])</f>
        <v/>
      </c>
      <c r="D3425" t="inlineStr">
        <is>
          <t>0TB@true black</t>
        </is>
      </c>
      <c r="E3425" t="n">
        <v>384</v>
      </c>
      <c r="F3425" t="n">
        <v>0</v>
      </c>
      <c r="G3425">
        <f>LEFT(FOC[[#This Row],[combo]],FIND("@",FOC[[#This Row],[combo]])-1)</f>
        <v/>
      </c>
    </row>
    <row r="3426">
      <c r="A3426" t="inlineStr">
        <is>
          <t>PKGK24VE0003564A</t>
        </is>
      </c>
      <c r="B3426" t="inlineStr">
        <is>
          <t>O</t>
        </is>
      </c>
      <c r="C3426">
        <f>FOC[[#This Row],[ppo_no]]&amp;FOC[[#This Row],[usage]]&amp;IFERROR(VALUE(FOC[[#This Row],[Column1]]),FOC[[#This Row],[Column1]])</f>
        <v/>
      </c>
      <c r="D3426" t="inlineStr">
        <is>
          <t>0TB@true black</t>
        </is>
      </c>
      <c r="E3426" t="n">
        <v>383</v>
      </c>
      <c r="F3426" t="n">
        <v>0</v>
      </c>
      <c r="G3426">
        <f>LEFT(FOC[[#This Row],[combo]],FIND("@",FOC[[#This Row],[combo]])-1)</f>
        <v/>
      </c>
    </row>
    <row r="3427">
      <c r="A3427" t="inlineStr">
        <is>
          <t>PKGK24VE0003565A</t>
        </is>
      </c>
      <c r="B3427" t="inlineStr">
        <is>
          <t>O</t>
        </is>
      </c>
      <c r="C3427">
        <f>FOC[[#This Row],[ppo_no]]&amp;FOC[[#This Row],[usage]]&amp;IFERROR(VALUE(FOC[[#This Row],[Column1]]),FOC[[#This Row],[Column1]])</f>
        <v/>
      </c>
      <c r="D3427" t="inlineStr">
        <is>
          <t>0TB@NEW BLACK 001</t>
        </is>
      </c>
      <c r="E3427" t="n">
        <v>593</v>
      </c>
      <c r="F3427" t="n">
        <v>0</v>
      </c>
      <c r="G3427">
        <f>LEFT(FOC[[#This Row],[combo]],FIND("@",FOC[[#This Row],[combo]])-1)</f>
        <v/>
      </c>
    </row>
    <row r="3428">
      <c r="A3428" t="inlineStr">
        <is>
          <t>PKGK23SB0005839A</t>
        </is>
      </c>
      <c r="B3428" t="inlineStr">
        <is>
          <t>O</t>
        </is>
      </c>
      <c r="C3428">
        <f>FOC[[#This Row],[ppo_no]]&amp;FOC[[#This Row],[usage]]&amp;IFERROR(VALUE(FOC[[#This Row],[Column1]]),FOC[[#This Row],[Column1]])</f>
        <v/>
      </c>
      <c r="D3428" t="inlineStr">
        <is>
          <t>1@BKS</t>
        </is>
      </c>
      <c r="E3428" t="n">
        <v>749</v>
      </c>
      <c r="F3428" t="n">
        <v>0</v>
      </c>
      <c r="G3428">
        <f>LEFT(FOC[[#This Row],[combo]],FIND("@",FOC[[#This Row],[combo]])-1)</f>
        <v/>
      </c>
    </row>
    <row r="3429">
      <c r="A3429" t="inlineStr">
        <is>
          <t>PKGK23SB0006588A</t>
        </is>
      </c>
      <c r="B3429" t="inlineStr">
        <is>
          <t>F</t>
        </is>
      </c>
      <c r="C3429">
        <f>FOC[[#This Row],[ppo_no]]&amp;FOC[[#This Row],[usage]]&amp;IFERROR(VALUE(FOC[[#This Row],[Column1]]),FOC[[#This Row],[Column1]])</f>
        <v/>
      </c>
      <c r="D3429" t="inlineStr">
        <is>
          <t>1@BKS</t>
        </is>
      </c>
      <c r="E3429" t="n">
        <v>363</v>
      </c>
      <c r="F3429" t="n">
        <v>0</v>
      </c>
      <c r="G3429">
        <f>LEFT(FOC[[#This Row],[combo]],FIND("@",FOC[[#This Row],[combo]])-1)</f>
        <v/>
      </c>
    </row>
    <row r="3430">
      <c r="A3430" t="inlineStr">
        <is>
          <t>PKGK23SB0006588A</t>
        </is>
      </c>
      <c r="B3430" t="inlineStr">
        <is>
          <t>O</t>
        </is>
      </c>
      <c r="C3430">
        <f>FOC[[#This Row],[ppo_no]]&amp;FOC[[#This Row],[usage]]&amp;IFERROR(VALUE(FOC[[#This Row],[Column1]]),FOC[[#This Row],[Column1]])</f>
        <v/>
      </c>
      <c r="D3430" t="inlineStr">
        <is>
          <t>1@BKS</t>
        </is>
      </c>
      <c r="E3430" t="n">
        <v>342</v>
      </c>
      <c r="F3430" t="n">
        <v>0</v>
      </c>
      <c r="G3430">
        <f>LEFT(FOC[[#This Row],[combo]],FIND("@",FOC[[#This Row],[combo]])-1)</f>
        <v/>
      </c>
    </row>
    <row r="3431">
      <c r="A3431" t="inlineStr">
        <is>
          <t>PKGK23SB0005841B</t>
        </is>
      </c>
      <c r="B3431" t="inlineStr">
        <is>
          <t>O</t>
        </is>
      </c>
      <c r="C3431">
        <f>FOC[[#This Row],[ppo_no]]&amp;FOC[[#This Row],[usage]]&amp;IFERROR(VALUE(FOC[[#This Row],[Column1]]),FOC[[#This Row],[Column1]])</f>
        <v/>
      </c>
      <c r="D3431" t="inlineStr">
        <is>
          <t>2@CRS</t>
        </is>
      </c>
      <c r="E3431" t="n">
        <v>635</v>
      </c>
      <c r="F3431" t="n">
        <v>0</v>
      </c>
      <c r="G3431">
        <f>LEFT(FOC[[#This Row],[combo]],FIND("@",FOC[[#This Row],[combo]])-1)</f>
        <v/>
      </c>
    </row>
    <row r="3432">
      <c r="A3432" t="inlineStr">
        <is>
          <t>PKGK23SB0006589B</t>
        </is>
      </c>
      <c r="B3432" t="inlineStr">
        <is>
          <t>TA</t>
        </is>
      </c>
      <c r="C3432">
        <f>FOC[[#This Row],[ppo_no]]&amp;FOC[[#This Row],[usage]]&amp;IFERROR(VALUE(FOC[[#This Row],[Column1]]),FOC[[#This Row],[Column1]])</f>
        <v/>
      </c>
      <c r="D3432" t="inlineStr">
        <is>
          <t>3@BKS</t>
        </is>
      </c>
      <c r="E3432" t="n">
        <v>353</v>
      </c>
      <c r="F3432" t="n">
        <v>0</v>
      </c>
      <c r="G3432">
        <f>LEFT(FOC[[#This Row],[combo]],FIND("@",FOC[[#This Row],[combo]])-1)</f>
        <v/>
      </c>
    </row>
    <row r="3433">
      <c r="A3433" t="inlineStr">
        <is>
          <t>PKGK23SB0006589A</t>
        </is>
      </c>
      <c r="B3433" t="inlineStr">
        <is>
          <t>TA</t>
        </is>
      </c>
      <c r="C3433">
        <f>FOC[[#This Row],[ppo_no]]&amp;FOC[[#This Row],[usage]]&amp;IFERROR(VALUE(FOC[[#This Row],[Column1]]),FOC[[#This Row],[Column1]])</f>
        <v/>
      </c>
      <c r="D3433" t="inlineStr">
        <is>
          <t>3@BKS</t>
        </is>
      </c>
      <c r="E3433" t="n">
        <v>142</v>
      </c>
      <c r="F3433" t="n">
        <v>0</v>
      </c>
      <c r="G3433">
        <f>LEFT(FOC[[#This Row],[combo]],FIND("@",FOC[[#This Row],[combo]])-1)</f>
        <v/>
      </c>
    </row>
    <row r="3434">
      <c r="A3434" t="inlineStr">
        <is>
          <t>PKGK23SB0006589B</t>
        </is>
      </c>
      <c r="B3434" t="inlineStr">
        <is>
          <t>B</t>
        </is>
      </c>
      <c r="C3434">
        <f>FOC[[#This Row],[ppo_no]]&amp;FOC[[#This Row],[usage]]&amp;IFERROR(VALUE(FOC[[#This Row],[Column1]]),FOC[[#This Row],[Column1]])</f>
        <v/>
      </c>
      <c r="D3434" t="inlineStr">
        <is>
          <t>1@SBL</t>
        </is>
      </c>
      <c r="E3434" t="n">
        <v>195</v>
      </c>
      <c r="F3434" t="n">
        <v>8</v>
      </c>
      <c r="G3434">
        <f>LEFT(FOC[[#This Row],[combo]],FIND("@",FOC[[#This Row],[combo]])-1)</f>
        <v/>
      </c>
    </row>
    <row r="3435">
      <c r="A3435" t="inlineStr">
        <is>
          <t>PKGK23SB0005841A</t>
        </is>
      </c>
      <c r="B3435" t="inlineStr">
        <is>
          <t>O</t>
        </is>
      </c>
      <c r="C3435">
        <f>FOC[[#This Row],[ppo_no]]&amp;FOC[[#This Row],[usage]]&amp;IFERROR(VALUE(FOC[[#This Row],[Column1]]),FOC[[#This Row],[Column1]])</f>
        <v/>
      </c>
      <c r="D3435" t="inlineStr">
        <is>
          <t>1@BKS</t>
        </is>
      </c>
      <c r="E3435" t="n">
        <v>660</v>
      </c>
      <c r="F3435" t="n">
        <v>0</v>
      </c>
      <c r="G3435">
        <f>LEFT(FOC[[#This Row],[combo]],FIND("@",FOC[[#This Row],[combo]])-1)</f>
        <v/>
      </c>
    </row>
    <row r="3436">
      <c r="A3436" t="inlineStr">
        <is>
          <t>PKGK23SB0005840A</t>
        </is>
      </c>
      <c r="B3436" t="inlineStr">
        <is>
          <t>F</t>
        </is>
      </c>
      <c r="C3436">
        <f>FOC[[#This Row],[ppo_no]]&amp;FOC[[#This Row],[usage]]&amp;IFERROR(VALUE(FOC[[#This Row],[Column1]]),FOC[[#This Row],[Column1]])</f>
        <v/>
      </c>
      <c r="D3436" t="inlineStr">
        <is>
          <t>1@BKS</t>
        </is>
      </c>
      <c r="E3436" t="n">
        <v>1298</v>
      </c>
      <c r="F3436" t="n">
        <v>0</v>
      </c>
      <c r="G3436">
        <f>LEFT(FOC[[#This Row],[combo]],FIND("@",FOC[[#This Row],[combo]])-1)</f>
        <v/>
      </c>
    </row>
    <row r="3437">
      <c r="A3437" t="inlineStr">
        <is>
          <t>PKGK24VE0003562A</t>
        </is>
      </c>
      <c r="B3437" t="inlineStr">
        <is>
          <t>B</t>
        </is>
      </c>
      <c r="C3437">
        <f>FOC[[#This Row],[ppo_no]]&amp;FOC[[#This Row],[usage]]&amp;IFERROR(VALUE(FOC[[#This Row],[Column1]]),FOC[[#This Row],[Column1]])</f>
        <v/>
      </c>
      <c r="D3437" t="inlineStr">
        <is>
          <t>STL@STEEL</t>
        </is>
      </c>
      <c r="E3437" t="n">
        <v>439.5</v>
      </c>
      <c r="F3437" t="n">
        <v>0</v>
      </c>
      <c r="G3437">
        <f>LEFT(FOC[[#This Row],[combo]],FIND("@",FOC[[#This Row],[combo]])-1)</f>
        <v/>
      </c>
    </row>
    <row r="3438">
      <c r="A3438" t="inlineStr">
        <is>
          <t>PKGK24VE0003562A</t>
        </is>
      </c>
      <c r="B3438" t="inlineStr">
        <is>
          <t>B</t>
        </is>
      </c>
      <c r="C3438">
        <f>FOC[[#This Row],[ppo_no]]&amp;FOC[[#This Row],[usage]]&amp;IFERROR(VALUE(FOC[[#This Row],[Column1]]),FOC[[#This Row],[Column1]])</f>
        <v/>
      </c>
      <c r="D3438" t="inlineStr">
        <is>
          <t>4IE@INDIGO BLUE</t>
        </is>
      </c>
      <c r="E3438" t="n">
        <v>452.5</v>
      </c>
      <c r="F3438" t="n">
        <v>0</v>
      </c>
      <c r="G3438">
        <f>LEFT(FOC[[#This Row],[combo]],FIND("@",FOC[[#This Row],[combo]])-1)</f>
        <v/>
      </c>
    </row>
    <row r="3439">
      <c r="A3439" t="inlineStr">
        <is>
          <t>PKGK24VE0003565A</t>
        </is>
      </c>
      <c r="B3439" t="inlineStr">
        <is>
          <t>B</t>
        </is>
      </c>
      <c r="C3439">
        <f>FOC[[#This Row],[ppo_no]]&amp;FOC[[#This Row],[usage]]&amp;IFERROR(VALUE(FOC[[#This Row],[Column1]]),FOC[[#This Row],[Column1]])</f>
        <v/>
      </c>
      <c r="D3439" t="inlineStr">
        <is>
          <t>3HC@Yucca Green</t>
        </is>
      </c>
      <c r="E3439" t="n">
        <v>625.5</v>
      </c>
      <c r="F3439" t="n">
        <v>45</v>
      </c>
      <c r="G3439">
        <f>LEFT(FOC[[#This Row],[combo]],FIND("@",FOC[[#This Row],[combo]])-1)</f>
        <v/>
      </c>
    </row>
    <row r="3440">
      <c r="A3440" t="inlineStr">
        <is>
          <t>PKGK24VE0003564A</t>
        </is>
      </c>
      <c r="B3440" t="inlineStr">
        <is>
          <t>B</t>
        </is>
      </c>
      <c r="C3440">
        <f>FOC[[#This Row],[ppo_no]]&amp;FOC[[#This Row],[usage]]&amp;IFERROR(VALUE(FOC[[#This Row],[Column1]]),FOC[[#This Row],[Column1]])</f>
        <v/>
      </c>
      <c r="D3440" t="inlineStr">
        <is>
          <t>3HC@OLIVE</t>
        </is>
      </c>
      <c r="E3440" t="n">
        <v>367</v>
      </c>
      <c r="F3440" t="n">
        <v>28</v>
      </c>
      <c r="G3440">
        <f>LEFT(FOC[[#This Row],[combo]],FIND("@",FOC[[#This Row],[combo]])-1)</f>
        <v/>
      </c>
    </row>
    <row r="3441">
      <c r="A3441" t="inlineStr">
        <is>
          <t>PKGK24VE0003562A</t>
        </is>
      </c>
      <c r="B3441" t="inlineStr">
        <is>
          <t>B</t>
        </is>
      </c>
      <c r="C3441">
        <f>FOC[[#This Row],[ppo_no]]&amp;FOC[[#This Row],[usage]]&amp;IFERROR(VALUE(FOC[[#This Row],[Column1]]),FOC[[#This Row],[Column1]])</f>
        <v/>
      </c>
      <c r="D3441" t="inlineStr">
        <is>
          <t>3HC@OLIVE</t>
        </is>
      </c>
      <c r="E3441" t="n">
        <v>459</v>
      </c>
      <c r="F3441" t="n">
        <v>28</v>
      </c>
      <c r="G3441">
        <f>LEFT(FOC[[#This Row],[combo]],FIND("@",FOC[[#This Row],[combo]])-1)</f>
        <v/>
      </c>
    </row>
    <row r="3442">
      <c r="A3442" t="inlineStr">
        <is>
          <t>PKGK23SB0005841A</t>
        </is>
      </c>
      <c r="B3442" t="inlineStr">
        <is>
          <t>F</t>
        </is>
      </c>
      <c r="C3442">
        <f>FOC[[#This Row],[ppo_no]]&amp;FOC[[#This Row],[usage]]&amp;IFERROR(VALUE(FOC[[#This Row],[Column1]]),FOC[[#This Row],[Column1]])</f>
        <v/>
      </c>
      <c r="D3442" t="inlineStr">
        <is>
          <t>1@BKS</t>
        </is>
      </c>
      <c r="E3442" t="n">
        <v>645</v>
      </c>
      <c r="F3442" t="n">
        <v>0</v>
      </c>
      <c r="G3442">
        <f>LEFT(FOC[[#This Row],[combo]],FIND("@",FOC[[#This Row],[combo]])-1)</f>
        <v/>
      </c>
    </row>
    <row r="3443">
      <c r="A3443" t="inlineStr">
        <is>
          <t>PKGK23SB0004968A</t>
        </is>
      </c>
      <c r="B3443" t="inlineStr">
        <is>
          <t>F</t>
        </is>
      </c>
      <c r="C3443">
        <f>FOC[[#This Row],[ppo_no]]&amp;FOC[[#This Row],[usage]]&amp;IFERROR(VALUE(FOC[[#This Row],[Column1]]),FOC[[#This Row],[Column1]])</f>
        <v/>
      </c>
      <c r="D3443" t="inlineStr">
        <is>
          <t>2@CRS</t>
        </is>
      </c>
      <c r="E3443" t="n">
        <v>1307</v>
      </c>
      <c r="F3443" t="n">
        <v>0</v>
      </c>
      <c r="G3443">
        <f>LEFT(FOC[[#This Row],[combo]],FIND("@",FOC[[#This Row],[combo]])-1)</f>
        <v/>
      </c>
    </row>
    <row r="3444">
      <c r="A3444" t="inlineStr">
        <is>
          <t>PKGK23SB0004967A</t>
        </is>
      </c>
      <c r="B3444" t="inlineStr">
        <is>
          <t>F</t>
        </is>
      </c>
      <c r="C3444">
        <f>FOC[[#This Row],[ppo_no]]&amp;FOC[[#This Row],[usage]]&amp;IFERROR(VALUE(FOC[[#This Row],[Column1]]),FOC[[#This Row],[Column1]])</f>
        <v/>
      </c>
      <c r="D3444" t="inlineStr">
        <is>
          <t>4@BKS</t>
        </is>
      </c>
      <c r="E3444" t="n">
        <v>4298</v>
      </c>
      <c r="F3444" t="n">
        <v>0</v>
      </c>
      <c r="G3444">
        <f>LEFT(FOC[[#This Row],[combo]],FIND("@",FOC[[#This Row],[combo]])-1)</f>
        <v/>
      </c>
    </row>
    <row r="3445">
      <c r="A3445" t="inlineStr">
        <is>
          <t>PKGK23SB0006701A</t>
        </is>
      </c>
      <c r="B3445" t="inlineStr">
        <is>
          <t>F</t>
        </is>
      </c>
      <c r="C3445">
        <f>FOC[[#This Row],[ppo_no]]&amp;FOC[[#This Row],[usage]]&amp;IFERROR(VALUE(FOC[[#This Row],[Column1]]),FOC[[#This Row],[Column1]])</f>
        <v/>
      </c>
      <c r="D3445" t="inlineStr">
        <is>
          <t>1@CBL</t>
        </is>
      </c>
      <c r="E3445" t="n">
        <v>869</v>
      </c>
      <c r="F3445" t="n">
        <v>0</v>
      </c>
      <c r="G3445">
        <f>LEFT(FOC[[#This Row],[combo]],FIND("@",FOC[[#This Row],[combo]])-1)</f>
        <v/>
      </c>
    </row>
    <row r="3446">
      <c r="A3446" t="inlineStr">
        <is>
          <t>PKGK23SB0006589B</t>
        </is>
      </c>
      <c r="B3446" t="inlineStr">
        <is>
          <t>F</t>
        </is>
      </c>
      <c r="C3446">
        <f>FOC[[#This Row],[ppo_no]]&amp;FOC[[#This Row],[usage]]&amp;IFERROR(VALUE(FOC[[#This Row],[Column1]]),FOC[[#This Row],[Column1]])</f>
        <v/>
      </c>
      <c r="D3446" t="inlineStr">
        <is>
          <t>3@BKS</t>
        </is>
      </c>
      <c r="E3446" t="n">
        <v>367</v>
      </c>
      <c r="F3446" t="n">
        <v>0</v>
      </c>
      <c r="G3446">
        <f>LEFT(FOC[[#This Row],[combo]],FIND("@",FOC[[#This Row],[combo]])-1)</f>
        <v/>
      </c>
    </row>
    <row r="3447">
      <c r="A3447" t="inlineStr">
        <is>
          <t>PKGK25SB0008049A</t>
        </is>
      </c>
      <c r="B3447" t="inlineStr">
        <is>
          <t>B</t>
        </is>
      </c>
      <c r="C3447">
        <f>FOC[[#This Row],[ppo_no]]&amp;FOC[[#This Row],[usage]]&amp;IFERROR(VALUE(FOC[[#This Row],[Column1]]),FOC[[#This Row],[Column1]])</f>
        <v/>
      </c>
      <c r="D3447" t="inlineStr">
        <is>
          <t>IVD(2)+BGL(3)@IVD(2)-TS81/82/BGL(3)-TS81/82</t>
        </is>
      </c>
      <c r="E3447" t="n">
        <v>1683.5</v>
      </c>
      <c r="F3447" t="n">
        <v>0</v>
      </c>
      <c r="G3447">
        <f>LEFT(FOC[[#This Row],[combo]],FIND("@",FOC[[#This Row],[combo]])-1)</f>
        <v/>
      </c>
    </row>
    <row r="3448">
      <c r="A3448" t="inlineStr">
        <is>
          <t>PKGK25SB0008214A</t>
        </is>
      </c>
      <c r="B3448" t="inlineStr">
        <is>
          <t>B</t>
        </is>
      </c>
      <c r="C3448">
        <f>FOC[[#This Row],[ppo_no]]&amp;FOC[[#This Row],[usage]]&amp;IFERROR(VALUE(FOC[[#This Row],[Column1]]),FOC[[#This Row],[Column1]])</f>
        <v/>
      </c>
      <c r="D3448" t="inlineStr">
        <is>
          <t>LVL@LVL-RL42，RS92</t>
        </is>
      </c>
      <c r="E3448" t="n">
        <v>705</v>
      </c>
      <c r="F3448" t="n">
        <v>0.2</v>
      </c>
      <c r="G3448">
        <f>LEFT(FOC[[#This Row],[combo]],FIND("@",FOC[[#This Row],[combo]])-1)</f>
        <v/>
      </c>
    </row>
    <row r="3449">
      <c r="A3449" t="inlineStr">
        <is>
          <t>PKGK25SB0008221A</t>
        </is>
      </c>
      <c r="B3449" t="inlineStr">
        <is>
          <t>B</t>
        </is>
      </c>
      <c r="C3449">
        <f>FOC[[#This Row],[ppo_no]]&amp;FOC[[#This Row],[usage]]&amp;IFERROR(VALUE(FOC[[#This Row],[Column1]]),FOC[[#This Row],[Column1]])</f>
        <v/>
      </c>
      <c r="D3449" t="inlineStr">
        <is>
          <t>BKS@BKS-02</t>
        </is>
      </c>
      <c r="E3449" t="n">
        <v>1901</v>
      </c>
      <c r="F3449" t="n">
        <v>24</v>
      </c>
      <c r="G3449">
        <f>LEFT(FOC[[#This Row],[combo]],FIND("@",FOC[[#This Row],[combo]])-1)</f>
        <v/>
      </c>
    </row>
    <row r="3450">
      <c r="A3450" t="inlineStr">
        <is>
          <t>PKGK25SB0008216A</t>
        </is>
      </c>
      <c r="B3450" t="inlineStr">
        <is>
          <t>B</t>
        </is>
      </c>
      <c r="C3450">
        <f>FOC[[#This Row],[ppo_no]]&amp;FOC[[#This Row],[usage]]&amp;IFERROR(VALUE(FOC[[#This Row],[Column1]]),FOC[[#This Row],[Column1]])</f>
        <v/>
      </c>
      <c r="D3450" t="inlineStr">
        <is>
          <t>LVL@LVL-RL42，RS92</t>
        </is>
      </c>
      <c r="E3450" t="n">
        <v>984.5</v>
      </c>
      <c r="F3450" t="n">
        <v>0</v>
      </c>
      <c r="G3450">
        <f>LEFT(FOC[[#This Row],[combo]],FIND("@",FOC[[#This Row],[combo]])-1)</f>
        <v/>
      </c>
    </row>
    <row r="3451">
      <c r="A3451" t="inlineStr">
        <is>
          <t>PKGK25SB0007911B</t>
        </is>
      </c>
      <c r="B3451" t="inlineStr">
        <is>
          <t>D</t>
        </is>
      </c>
      <c r="C3451">
        <f>FOC[[#This Row],[ppo_no]]&amp;FOC[[#This Row],[usage]]&amp;IFERROR(VALUE(FOC[[#This Row],[Column1]]),FOC[[#This Row],[Column1]])</f>
        <v/>
      </c>
      <c r="D3451" t="inlineStr">
        <is>
          <t>CGD@CGD</t>
        </is>
      </c>
      <c r="E3451" t="n">
        <v>3803.5</v>
      </c>
      <c r="F3451" t="n">
        <v>0</v>
      </c>
      <c r="G3451">
        <f>LEFT(FOC[[#This Row],[combo]],FIND("@",FOC[[#This Row],[combo]])-1)</f>
        <v/>
      </c>
    </row>
    <row r="3452">
      <c r="A3452" t="inlineStr">
        <is>
          <t>PKGK25SB0008218A</t>
        </is>
      </c>
      <c r="B3452" t="inlineStr">
        <is>
          <t>B</t>
        </is>
      </c>
      <c r="C3452">
        <f>FOC[[#This Row],[ppo_no]]&amp;FOC[[#This Row],[usage]]&amp;IFERROR(VALUE(FOC[[#This Row],[Column1]]),FOC[[#This Row],[Column1]])</f>
        <v/>
      </c>
      <c r="D3452" t="inlineStr">
        <is>
          <t>NYD(2)@NYD(2)-OP92</t>
        </is>
      </c>
      <c r="E3452" t="n">
        <v>1115</v>
      </c>
      <c r="F3452" t="n">
        <v>7</v>
      </c>
      <c r="G3452">
        <f>LEFT(FOC[[#This Row],[combo]],FIND("@",FOC[[#This Row],[combo]])-1)</f>
        <v/>
      </c>
    </row>
    <row r="3453">
      <c r="A3453" t="inlineStr">
        <is>
          <t>PKGK25SB0008218A</t>
        </is>
      </c>
      <c r="B3453" t="inlineStr">
        <is>
          <t>B</t>
        </is>
      </c>
      <c r="C3453">
        <f>FOC[[#This Row],[ppo_no]]&amp;FOC[[#This Row],[usage]]&amp;IFERROR(VALUE(FOC[[#This Row],[Column1]]),FOC[[#This Row],[Column1]])</f>
        <v/>
      </c>
      <c r="D3453" t="inlineStr">
        <is>
          <t>BKS@BKS-04</t>
        </is>
      </c>
      <c r="E3453" t="n">
        <v>1678.5</v>
      </c>
      <c r="F3453" t="n">
        <v>0</v>
      </c>
      <c r="G3453">
        <f>LEFT(FOC[[#This Row],[combo]],FIND("@",FOC[[#This Row],[combo]])-1)</f>
        <v/>
      </c>
    </row>
    <row r="3454">
      <c r="A3454" t="inlineStr">
        <is>
          <t>PKGK25SB0007911B</t>
        </is>
      </c>
      <c r="B3454" t="inlineStr">
        <is>
          <t>D</t>
        </is>
      </c>
      <c r="C3454">
        <f>FOC[[#This Row],[ppo_no]]&amp;FOC[[#This Row],[usage]]&amp;IFERROR(VALUE(FOC[[#This Row],[Column1]]),FOC[[#This Row],[Column1]])</f>
        <v/>
      </c>
      <c r="D3454" t="inlineStr">
        <is>
          <t>MGS@MGS</t>
        </is>
      </c>
      <c r="E3454" t="n">
        <v>3777.5</v>
      </c>
      <c r="F3454" t="n">
        <v>0</v>
      </c>
      <c r="G3454">
        <f>LEFT(FOC[[#This Row],[combo]],FIND("@",FOC[[#This Row],[combo]])-1)</f>
        <v/>
      </c>
    </row>
    <row r="3455">
      <c r="A3455" t="inlineStr">
        <is>
          <t>PKGK25SB0008214A</t>
        </is>
      </c>
      <c r="B3455" t="inlineStr">
        <is>
          <t>I</t>
        </is>
      </c>
      <c r="C3455">
        <f>FOC[[#This Row],[ppo_no]]&amp;FOC[[#This Row],[usage]]&amp;IFERROR(VALUE(FOC[[#This Row],[Column1]]),FOC[[#This Row],[Column1]])</f>
        <v/>
      </c>
      <c r="D3455" t="inlineStr">
        <is>
          <t>MGL(1)@MGL/EBC5015 M.GREY 1% MGL</t>
        </is>
      </c>
      <c r="E3455" t="n">
        <v>37.5</v>
      </c>
      <c r="F3455" t="n">
        <v>0</v>
      </c>
      <c r="G3455">
        <f>LEFT(FOC[[#This Row],[combo]],FIND("@",FOC[[#This Row],[combo]])-1)</f>
        <v/>
      </c>
    </row>
    <row r="3456">
      <c r="A3456" t="inlineStr">
        <is>
          <t>PKGK25SB0008214A</t>
        </is>
      </c>
      <c r="B3456" t="inlineStr">
        <is>
          <t>D</t>
        </is>
      </c>
      <c r="C3456">
        <f>FOC[[#This Row],[ppo_no]]&amp;FOC[[#This Row],[usage]]&amp;IFERROR(VALUE(FOC[[#This Row],[Column1]]),FOC[[#This Row],[Column1]])</f>
        <v/>
      </c>
      <c r="D3456" t="inlineStr">
        <is>
          <t>MGL(1)@MGL</t>
        </is>
      </c>
      <c r="E3456" t="n">
        <v>762</v>
      </c>
      <c r="F3456" t="n">
        <v>0</v>
      </c>
      <c r="G3456">
        <f>LEFT(FOC[[#This Row],[combo]],FIND("@",FOC[[#This Row],[combo]])-1)</f>
        <v/>
      </c>
    </row>
    <row r="3457">
      <c r="A3457" t="inlineStr">
        <is>
          <t>PKGK25SB0008216A</t>
        </is>
      </c>
      <c r="B3457" t="inlineStr">
        <is>
          <t>B</t>
        </is>
      </c>
      <c r="C3457">
        <f>FOC[[#This Row],[ppo_no]]&amp;FOC[[#This Row],[usage]]&amp;IFERROR(VALUE(FOC[[#This Row],[Column1]]),FOC[[#This Row],[Column1]])</f>
        <v/>
      </c>
      <c r="D3457" t="inlineStr">
        <is>
          <t>WHS@WHS-01</t>
        </is>
      </c>
      <c r="E3457" t="n">
        <v>1275</v>
      </c>
      <c r="F3457" t="n">
        <v>2</v>
      </c>
      <c r="G3457">
        <f>LEFT(FOC[[#This Row],[combo]],FIND("@",FOC[[#This Row],[combo]])-1)</f>
        <v/>
      </c>
    </row>
    <row r="3458">
      <c r="A3458" t="inlineStr">
        <is>
          <t>PKGK24VE0006383A</t>
        </is>
      </c>
      <c r="B3458" t="inlineStr">
        <is>
          <t>B</t>
        </is>
      </c>
      <c r="C3458">
        <f>FOC[[#This Row],[ppo_no]]&amp;FOC[[#This Row],[usage]]&amp;IFERROR(VALUE(FOC[[#This Row],[Column1]]),FOC[[#This Row],[Column1]])</f>
        <v/>
      </c>
      <c r="D3458" t="inlineStr">
        <is>
          <t>1BW@New White</t>
        </is>
      </c>
      <c r="E3458" t="n">
        <v>4019</v>
      </c>
      <c r="F3458" t="n">
        <v>200.5</v>
      </c>
      <c r="G3458">
        <f>LEFT(FOC[[#This Row],[combo]],FIND("@",FOC[[#This Row],[combo]])-1)</f>
        <v/>
      </c>
    </row>
    <row r="3459">
      <c r="A3459" t="inlineStr">
        <is>
          <t>PKGK24VE0003565A</t>
        </is>
      </c>
      <c r="B3459" t="inlineStr">
        <is>
          <t>O</t>
        </is>
      </c>
      <c r="C3459">
        <f>FOC[[#This Row],[ppo_no]]&amp;FOC[[#This Row],[usage]]&amp;IFERROR(VALUE(FOC[[#This Row],[Column1]]),FOC[[#This Row],[Column1]])</f>
        <v/>
      </c>
      <c r="D3459" t="inlineStr">
        <is>
          <t>1BW@New White</t>
        </is>
      </c>
      <c r="E3459" t="n">
        <v>573</v>
      </c>
      <c r="F3459" t="n">
        <v>0</v>
      </c>
      <c r="G3459">
        <f>LEFT(FOC[[#This Row],[combo]],FIND("@",FOC[[#This Row],[combo]])-1)</f>
        <v/>
      </c>
    </row>
    <row r="3460">
      <c r="A3460" t="inlineStr">
        <is>
          <t>PKGK24VE0003573A</t>
        </is>
      </c>
      <c r="B3460" t="inlineStr">
        <is>
          <t>F</t>
        </is>
      </c>
      <c r="C3460">
        <f>FOC[[#This Row],[ppo_no]]&amp;FOC[[#This Row],[usage]]&amp;IFERROR(VALUE(FOC[[#This Row],[Column1]]),FOC[[#This Row],[Column1]])</f>
        <v/>
      </c>
      <c r="D3460" t="inlineStr">
        <is>
          <t>1BW@bright white</t>
        </is>
      </c>
      <c r="E3460" t="n">
        <v>750</v>
      </c>
      <c r="F3460" t="n">
        <v>0</v>
      </c>
      <c r="G3460">
        <f>LEFT(FOC[[#This Row],[combo]],FIND("@",FOC[[#This Row],[combo]])-1)</f>
        <v/>
      </c>
    </row>
    <row r="3461">
      <c r="A3461" t="inlineStr">
        <is>
          <t>PKGK24VE0003562A</t>
        </is>
      </c>
      <c r="B3461" t="inlineStr">
        <is>
          <t>R</t>
        </is>
      </c>
      <c r="C3461">
        <f>FOC[[#This Row],[ppo_no]]&amp;FOC[[#This Row],[usage]]&amp;IFERROR(VALUE(FOC[[#This Row],[Column1]]),FOC[[#This Row],[Column1]])</f>
        <v/>
      </c>
      <c r="D3461" t="inlineStr">
        <is>
          <t>0TB@true black</t>
        </is>
      </c>
      <c r="E3461" t="n">
        <v>39.5</v>
      </c>
      <c r="F3461" t="n">
        <v>0</v>
      </c>
      <c r="G3461">
        <f>LEFT(FOC[[#This Row],[combo]],FIND("@",FOC[[#This Row],[combo]])-1)</f>
        <v/>
      </c>
    </row>
    <row r="3462">
      <c r="A3462" t="inlineStr">
        <is>
          <t>PKGK24VE0003573A</t>
        </is>
      </c>
      <c r="B3462" t="inlineStr">
        <is>
          <t>O</t>
        </is>
      </c>
      <c r="C3462">
        <f>FOC[[#This Row],[ppo_no]]&amp;FOC[[#This Row],[usage]]&amp;IFERROR(VALUE(FOC[[#This Row],[Column1]]),FOC[[#This Row],[Column1]])</f>
        <v/>
      </c>
      <c r="D3462" t="inlineStr">
        <is>
          <t>1BW@bright white</t>
        </is>
      </c>
      <c r="E3462" t="n">
        <v>373</v>
      </c>
      <c r="F3462" t="n">
        <v>0</v>
      </c>
      <c r="G3462">
        <f>LEFT(FOC[[#This Row],[combo]],FIND("@",FOC[[#This Row],[combo]])-1)</f>
        <v/>
      </c>
    </row>
    <row r="3463">
      <c r="A3463" t="inlineStr">
        <is>
          <t>PKGK25SB0008037A</t>
        </is>
      </c>
      <c r="B3463" t="inlineStr">
        <is>
          <t>B</t>
        </is>
      </c>
      <c r="C3463">
        <f>FOC[[#This Row],[ppo_no]]&amp;FOC[[#This Row],[usage]]&amp;IFERROR(VALUE(FOC[[#This Row],[Column1]]),FOC[[#This Row],[Column1]])</f>
        <v/>
      </c>
      <c r="D3463" t="inlineStr">
        <is>
          <t>NYD(2)@NYD(2)-TS7C，TS72</t>
        </is>
      </c>
      <c r="E3463" t="n">
        <v>3769</v>
      </c>
      <c r="F3463" t="n">
        <v>30</v>
      </c>
      <c r="G3463">
        <f>LEFT(FOC[[#This Row],[combo]],FIND("@",FOC[[#This Row],[combo]])-1)</f>
        <v/>
      </c>
    </row>
    <row r="3464">
      <c r="A3464" t="inlineStr">
        <is>
          <t>PKGK25SB0008047A</t>
        </is>
      </c>
      <c r="B3464" t="inlineStr">
        <is>
          <t>B</t>
        </is>
      </c>
      <c r="C3464">
        <f>FOC[[#This Row],[ppo_no]]&amp;FOC[[#This Row],[usage]]&amp;IFERROR(VALUE(FOC[[#This Row],[Column1]]),FOC[[#This Row],[Column1]])</f>
        <v/>
      </c>
      <c r="D3464" t="inlineStr">
        <is>
          <t>BKS@BKS-03</t>
        </is>
      </c>
      <c r="E3464" t="n">
        <v>1576.4</v>
      </c>
      <c r="F3464" t="n">
        <v>2</v>
      </c>
      <c r="G3464">
        <f>LEFT(FOC[[#This Row],[combo]],FIND("@",FOC[[#This Row],[combo]])-1)</f>
        <v/>
      </c>
    </row>
    <row r="3465">
      <c r="A3465" t="inlineStr">
        <is>
          <t>PKGK25SB0007911A</t>
        </is>
      </c>
      <c r="B3465" t="inlineStr">
        <is>
          <t>B</t>
        </is>
      </c>
      <c r="C3465">
        <f>FOC[[#This Row],[ppo_no]]&amp;FOC[[#This Row],[usage]]&amp;IFERROR(VALUE(FOC[[#This Row],[Column1]]),FOC[[#This Row],[Column1]])</f>
        <v/>
      </c>
      <c r="D3465" t="inlineStr">
        <is>
          <t>NYD@NYD(2)-TS7C，TS72</t>
        </is>
      </c>
      <c r="E3465" t="n">
        <v>3585.5</v>
      </c>
      <c r="F3465" t="n">
        <v>5</v>
      </c>
      <c r="G3465">
        <f>LEFT(FOC[[#This Row],[combo]],FIND("@",FOC[[#This Row],[combo]])-1)</f>
        <v/>
      </c>
    </row>
    <row r="3466">
      <c r="A3466" t="inlineStr">
        <is>
          <t>PKGK23SB0006701A</t>
        </is>
      </c>
      <c r="B3466" t="inlineStr">
        <is>
          <t>B</t>
        </is>
      </c>
      <c r="C3466">
        <f>FOC[[#This Row],[ppo_no]]&amp;FOC[[#This Row],[usage]]&amp;IFERROR(VALUE(FOC[[#This Row],[Column1]]),FOC[[#This Row],[Column1]])</f>
        <v/>
      </c>
      <c r="D3466" t="inlineStr">
        <is>
          <t>1@CBL</t>
        </is>
      </c>
      <c r="E3466" t="n">
        <v>733</v>
      </c>
      <c r="F3466" t="n">
        <v>2</v>
      </c>
      <c r="G3466">
        <f>LEFT(FOC[[#This Row],[combo]],FIND("@",FOC[[#This Row],[combo]])-1)</f>
        <v/>
      </c>
    </row>
    <row r="3467">
      <c r="A3467" t="inlineStr">
        <is>
          <t>PKGK25SB0008216A</t>
        </is>
      </c>
      <c r="B3467" t="inlineStr">
        <is>
          <t>R</t>
        </is>
      </c>
      <c r="C3467">
        <f>FOC[[#This Row],[ppo_no]]&amp;FOC[[#This Row],[usage]]&amp;IFERROR(VALUE(FOC[[#This Row],[Column1]]),FOC[[#This Row],[Column1]])</f>
        <v/>
      </c>
      <c r="D3467" t="inlineStr">
        <is>
          <t>WHS@WHS-01</t>
        </is>
      </c>
      <c r="E3467" t="n">
        <v>68</v>
      </c>
      <c r="F3467" t="n">
        <v>2</v>
      </c>
      <c r="G3467">
        <f>LEFT(FOC[[#This Row],[combo]],FIND("@",FOC[[#This Row],[combo]])-1)</f>
        <v/>
      </c>
    </row>
    <row r="3468">
      <c r="A3468" t="inlineStr">
        <is>
          <t>PKGK25SB0007882A</t>
        </is>
      </c>
      <c r="B3468" t="inlineStr">
        <is>
          <t>R</t>
        </is>
      </c>
      <c r="C3468">
        <f>FOC[[#This Row],[ppo_no]]&amp;FOC[[#This Row],[usage]]&amp;IFERROR(VALUE(FOC[[#This Row],[Column1]]),FOC[[#This Row],[Column1]])</f>
        <v/>
      </c>
      <c r="D3468" t="inlineStr">
        <is>
          <t>2@PKS</t>
        </is>
      </c>
      <c r="E3468" t="n">
        <v>17.5</v>
      </c>
      <c r="F3468" t="n">
        <v>2</v>
      </c>
      <c r="G3468">
        <f>LEFT(FOC[[#This Row],[combo]],FIND("@",FOC[[#This Row],[combo]])-1)</f>
        <v/>
      </c>
    </row>
    <row r="3469">
      <c r="A3469" t="inlineStr">
        <is>
          <t>PKGK25SB0008049A</t>
        </is>
      </c>
      <c r="B3469" t="inlineStr">
        <is>
          <t>B</t>
        </is>
      </c>
      <c r="C3469">
        <f>FOC[[#This Row],[ppo_no]]&amp;FOC[[#This Row],[usage]]&amp;IFERROR(VALUE(FOC[[#This Row],[Column1]]),FOC[[#This Row],[Column1]])</f>
        <v/>
      </c>
      <c r="D3469" t="inlineStr">
        <is>
          <t>IVD(2)+KAD(2)@IVD(2)-TS81/82/KAD(2)-TS7C</t>
        </is>
      </c>
      <c r="E3469" t="n">
        <v>1520.5</v>
      </c>
      <c r="F3469" t="n">
        <v>1.3</v>
      </c>
      <c r="G3469">
        <f>LEFT(FOC[[#This Row],[combo]],FIND("@",FOC[[#This Row],[combo]])-1)</f>
        <v/>
      </c>
    </row>
    <row r="3470">
      <c r="A3470" t="inlineStr">
        <is>
          <t>PKGK25SB0008135A</t>
        </is>
      </c>
      <c r="B3470" t="inlineStr">
        <is>
          <t>R</t>
        </is>
      </c>
      <c r="C3470">
        <f>FOC[[#This Row],[ppo_no]]&amp;FOC[[#This Row],[usage]]&amp;IFERROR(VALUE(FOC[[#This Row],[Column1]]),FOC[[#This Row],[Column1]])</f>
        <v/>
      </c>
      <c r="D3470" t="inlineStr">
        <is>
          <t>1@WHS</t>
        </is>
      </c>
      <c r="E3470" t="n">
        <v>26.5</v>
      </c>
      <c r="F3470" t="n">
        <v>0</v>
      </c>
      <c r="G3470">
        <f>LEFT(FOC[[#This Row],[combo]],FIND("@",FOC[[#This Row],[combo]])-1)</f>
        <v/>
      </c>
    </row>
    <row r="3471">
      <c r="A3471" t="inlineStr">
        <is>
          <t>PKGK25SB0008225A</t>
        </is>
      </c>
      <c r="B3471" t="inlineStr">
        <is>
          <t>B</t>
        </is>
      </c>
      <c r="C3471">
        <f>FOC[[#This Row],[ppo_no]]&amp;FOC[[#This Row],[usage]]&amp;IFERROR(VALUE(FOC[[#This Row],[Column1]]),FOC[[#This Row],[Column1]])</f>
        <v/>
      </c>
      <c r="D3471" t="inlineStr">
        <is>
          <t>BDS@BDS-TS99</t>
        </is>
      </c>
      <c r="E3471" t="n">
        <v>380</v>
      </c>
      <c r="F3471" t="n">
        <v>39</v>
      </c>
      <c r="G3471">
        <f>LEFT(FOC[[#This Row],[combo]],FIND("@",FOC[[#This Row],[combo]])-1)</f>
        <v/>
      </c>
    </row>
    <row r="3472">
      <c r="A3472" t="inlineStr">
        <is>
          <t>PKGK25SB0008226A</t>
        </is>
      </c>
      <c r="B3472" t="inlineStr">
        <is>
          <t>B</t>
        </is>
      </c>
      <c r="C3472">
        <f>FOC[[#This Row],[ppo_no]]&amp;FOC[[#This Row],[usage]]&amp;IFERROR(VALUE(FOC[[#This Row],[Column1]]),FOC[[#This Row],[Column1]])</f>
        <v/>
      </c>
      <c r="D3472" t="inlineStr">
        <is>
          <t>WHS@WHS-04</t>
        </is>
      </c>
      <c r="E3472" t="n">
        <v>1531</v>
      </c>
      <c r="F3472" t="n">
        <v>12</v>
      </c>
      <c r="G3472">
        <f>LEFT(FOC[[#This Row],[combo]],FIND("@",FOC[[#This Row],[combo]])-1)</f>
        <v/>
      </c>
    </row>
    <row r="3473">
      <c r="A3473" t="inlineStr">
        <is>
          <t>PKGK25SB0008226A</t>
        </is>
      </c>
      <c r="B3473" t="inlineStr">
        <is>
          <t>B</t>
        </is>
      </c>
      <c r="C3473">
        <f>FOC[[#This Row],[ppo_no]]&amp;FOC[[#This Row],[usage]]&amp;IFERROR(VALUE(FOC[[#This Row],[Column1]]),FOC[[#This Row],[Column1]])</f>
        <v/>
      </c>
      <c r="D3473" t="inlineStr">
        <is>
          <t>TQL(2)@TQL(2)-TS7M</t>
        </is>
      </c>
      <c r="E3473" t="n">
        <v>1116.1</v>
      </c>
      <c r="F3473" t="n">
        <v>0</v>
      </c>
      <c r="G3473">
        <f>LEFT(FOC[[#This Row],[combo]],FIND("@",FOC[[#This Row],[combo]])-1)</f>
        <v/>
      </c>
    </row>
    <row r="3474">
      <c r="A3474" t="inlineStr">
        <is>
          <t>PKGK25SB0007879A</t>
        </is>
      </c>
      <c r="B3474" t="inlineStr">
        <is>
          <t>O</t>
        </is>
      </c>
      <c r="C3474">
        <f>FOC[[#This Row],[ppo_no]]&amp;FOC[[#This Row],[usage]]&amp;IFERROR(VALUE(FOC[[#This Row],[Column1]]),FOC[[#This Row],[Column1]])</f>
        <v/>
      </c>
      <c r="D3474" t="inlineStr">
        <is>
          <t>2@WHS</t>
        </is>
      </c>
      <c r="E3474" t="n">
        <v>232</v>
      </c>
      <c r="F3474" t="n">
        <v>0</v>
      </c>
      <c r="G3474">
        <f>LEFT(FOC[[#This Row],[combo]],FIND("@",FOC[[#This Row],[combo]])-1)</f>
        <v/>
      </c>
    </row>
    <row r="3475">
      <c r="A3475" t="inlineStr">
        <is>
          <t>PKGK25SB0008214A</t>
        </is>
      </c>
      <c r="B3475" t="inlineStr">
        <is>
          <t>R</t>
        </is>
      </c>
      <c r="C3475">
        <f>FOC[[#This Row],[ppo_no]]&amp;FOC[[#This Row],[usage]]&amp;IFERROR(VALUE(FOC[[#This Row],[Column1]]),FOC[[#This Row],[Column1]])</f>
        <v/>
      </c>
      <c r="D3475" t="inlineStr">
        <is>
          <t>LVL@LVL-RL42，RS92</t>
        </is>
      </c>
      <c r="E3475" t="n">
        <v>28</v>
      </c>
      <c r="F3475" t="n">
        <v>0</v>
      </c>
      <c r="G3475">
        <f>LEFT(FOC[[#This Row],[combo]],FIND("@",FOC[[#This Row],[combo]])-1)</f>
        <v/>
      </c>
    </row>
    <row r="3476">
      <c r="A3476" t="inlineStr">
        <is>
          <t>PKGK25SB0008216A</t>
        </is>
      </c>
      <c r="B3476" t="inlineStr">
        <is>
          <t>R</t>
        </is>
      </c>
      <c r="C3476">
        <f>FOC[[#This Row],[ppo_no]]&amp;FOC[[#This Row],[usage]]&amp;IFERROR(VALUE(FOC[[#This Row],[Column1]]),FOC[[#This Row],[Column1]])</f>
        <v/>
      </c>
      <c r="D3476" t="inlineStr">
        <is>
          <t>LVL@LVL-RL42，RS92</t>
        </is>
      </c>
      <c r="E3476" t="n">
        <v>52</v>
      </c>
      <c r="F3476" t="n">
        <v>0</v>
      </c>
      <c r="G3476">
        <f>LEFT(FOC[[#This Row],[combo]],FIND("@",FOC[[#This Row],[combo]])-1)</f>
        <v/>
      </c>
    </row>
    <row r="3477">
      <c r="A3477" t="inlineStr">
        <is>
          <t>PKGK25SB0008049A</t>
        </is>
      </c>
      <c r="B3477" t="inlineStr">
        <is>
          <t>B</t>
        </is>
      </c>
      <c r="C3477">
        <f>FOC[[#This Row],[ppo_no]]&amp;FOC[[#This Row],[usage]]&amp;IFERROR(VALUE(FOC[[#This Row],[Column1]]),FOC[[#This Row],[Column1]])</f>
        <v/>
      </c>
      <c r="D3477" t="inlineStr">
        <is>
          <t>TQD+NYD(2)@TQD-TS81/82/NYD(2)-TS7C，TS72</t>
        </is>
      </c>
      <c r="E3477" t="n">
        <v>2344</v>
      </c>
      <c r="F3477" t="n">
        <v>3.5</v>
      </c>
      <c r="G3477">
        <f>LEFT(FOC[[#This Row],[combo]],FIND("@",FOC[[#This Row],[combo]])-1)</f>
        <v/>
      </c>
    </row>
    <row r="3478">
      <c r="A3478" t="inlineStr">
        <is>
          <t>PKGK25SB0008226A</t>
        </is>
      </c>
      <c r="B3478" t="inlineStr">
        <is>
          <t>B</t>
        </is>
      </c>
      <c r="C3478">
        <f>FOC[[#This Row],[ppo_no]]&amp;FOC[[#This Row],[usage]]&amp;IFERROR(VALUE(FOC[[#This Row],[Column1]]),FOC[[#This Row],[Column1]])</f>
        <v/>
      </c>
      <c r="D3478" t="inlineStr">
        <is>
          <t>BKS@BLD(4)-TS7M</t>
        </is>
      </c>
      <c r="E3478" t="n">
        <v>1411.5</v>
      </c>
      <c r="F3478" t="n">
        <v>0</v>
      </c>
      <c r="G3478">
        <f>LEFT(FOC[[#This Row],[combo]],FIND("@",FOC[[#This Row],[combo]])-1)</f>
        <v/>
      </c>
    </row>
    <row r="3479">
      <c r="A3479" t="inlineStr">
        <is>
          <t>PKGK24VE0003573A</t>
        </is>
      </c>
      <c r="B3479" t="inlineStr">
        <is>
          <t>B</t>
        </is>
      </c>
      <c r="C3479">
        <f>FOC[[#This Row],[ppo_no]]&amp;FOC[[#This Row],[usage]]&amp;IFERROR(VALUE(FOC[[#This Row],[Column1]]),FOC[[#This Row],[Column1]])</f>
        <v/>
      </c>
      <c r="D3479" t="inlineStr">
        <is>
          <t>2SA@sandy bar</t>
        </is>
      </c>
      <c r="E3479" t="n">
        <v>303</v>
      </c>
      <c r="F3479" t="n">
        <v>5</v>
      </c>
      <c r="G3479">
        <f>LEFT(FOC[[#This Row],[combo]],FIND("@",FOC[[#This Row],[combo]])-1)</f>
        <v/>
      </c>
    </row>
    <row r="3480">
      <c r="A3480" t="inlineStr">
        <is>
          <t>PKGK24VE0003565A</t>
        </is>
      </c>
      <c r="B3480" t="inlineStr">
        <is>
          <t>B</t>
        </is>
      </c>
      <c r="C3480">
        <f>FOC[[#This Row],[ppo_no]]&amp;FOC[[#This Row],[usage]]&amp;IFERROR(VALUE(FOC[[#This Row],[Column1]]),FOC[[#This Row],[Column1]])</f>
        <v/>
      </c>
      <c r="D3480" t="inlineStr">
        <is>
          <t>2SA@275 Sand Beige</t>
        </is>
      </c>
      <c r="E3480" t="n">
        <v>609</v>
      </c>
      <c r="F3480" t="n">
        <v>5</v>
      </c>
      <c r="G3480">
        <f>LEFT(FOC[[#This Row],[combo]],FIND("@",FOC[[#This Row],[combo]])-1)</f>
        <v/>
      </c>
    </row>
    <row r="3481">
      <c r="A3481" t="inlineStr">
        <is>
          <t>PKGK24VE0003562A</t>
        </is>
      </c>
      <c r="B3481" t="inlineStr">
        <is>
          <t>B</t>
        </is>
      </c>
      <c r="C3481">
        <f>FOC[[#This Row],[ppo_no]]&amp;FOC[[#This Row],[usage]]&amp;IFERROR(VALUE(FOC[[#This Row],[Column1]]),FOC[[#This Row],[Column1]])</f>
        <v/>
      </c>
      <c r="D3481" t="inlineStr">
        <is>
          <t>2SA@sandy bar</t>
        </is>
      </c>
      <c r="E3481" t="n">
        <v>462</v>
      </c>
      <c r="F3481" t="n">
        <v>6</v>
      </c>
      <c r="G3481">
        <f>LEFT(FOC[[#This Row],[combo]],FIND("@",FOC[[#This Row],[combo]])-1)</f>
        <v/>
      </c>
    </row>
    <row r="3482">
      <c r="A3482" t="inlineStr">
        <is>
          <t>PKGK25SB0008221A</t>
        </is>
      </c>
      <c r="B3482" t="inlineStr">
        <is>
          <t>L</t>
        </is>
      </c>
      <c r="C3482">
        <f>FOC[[#This Row],[ppo_no]]&amp;FOC[[#This Row],[usage]]&amp;IFERROR(VALUE(FOC[[#This Row],[Column1]]),FOC[[#This Row],[Column1]])</f>
        <v/>
      </c>
      <c r="D3482" t="inlineStr">
        <is>
          <t>MGL@MGL</t>
        </is>
      </c>
      <c r="E3482" t="n">
        <v>2222</v>
      </c>
      <c r="F3482" t="n">
        <v>0</v>
      </c>
      <c r="G3482">
        <f>LEFT(FOC[[#This Row],[combo]],FIND("@",FOC[[#This Row],[combo]])-1)</f>
        <v/>
      </c>
    </row>
    <row r="3483">
      <c r="A3483" t="inlineStr">
        <is>
          <t>PKGK25SB0007911A</t>
        </is>
      </c>
      <c r="B3483" t="inlineStr">
        <is>
          <t>O</t>
        </is>
      </c>
      <c r="C3483">
        <f>FOC[[#This Row],[ppo_no]]&amp;FOC[[#This Row],[usage]]&amp;IFERROR(VALUE(FOC[[#This Row],[Column1]]),FOC[[#This Row],[Column1]])</f>
        <v/>
      </c>
      <c r="D3483" t="inlineStr">
        <is>
          <t>WHS@WHS-02</t>
        </is>
      </c>
      <c r="E3483" t="n">
        <v>10</v>
      </c>
      <c r="F3483" t="n">
        <v>0</v>
      </c>
      <c r="G3483">
        <f>LEFT(FOC[[#This Row],[combo]],FIND("@",FOC[[#This Row],[combo]])-1)</f>
        <v/>
      </c>
    </row>
    <row r="3484">
      <c r="A3484" t="inlineStr">
        <is>
          <t>PKGK25SB0008221A</t>
        </is>
      </c>
      <c r="B3484" t="inlineStr">
        <is>
          <t>O</t>
        </is>
      </c>
      <c r="C3484">
        <f>FOC[[#This Row],[ppo_no]]&amp;FOC[[#This Row],[usage]]&amp;IFERROR(VALUE(FOC[[#This Row],[Column1]]),FOC[[#This Row],[Column1]])</f>
        <v/>
      </c>
      <c r="D3484" t="inlineStr">
        <is>
          <t>WHS@WHS-02</t>
        </is>
      </c>
      <c r="E3484" t="n">
        <v>1380</v>
      </c>
      <c r="F3484" t="n">
        <v>0</v>
      </c>
      <c r="G3484">
        <f>LEFT(FOC[[#This Row],[combo]],FIND("@",FOC[[#This Row],[combo]])-1)</f>
        <v/>
      </c>
    </row>
    <row r="3485">
      <c r="A3485" t="inlineStr">
        <is>
          <t>PKGK24VE0003565A</t>
        </is>
      </c>
      <c r="B3485" t="inlineStr">
        <is>
          <t>R</t>
        </is>
      </c>
      <c r="C3485">
        <f>FOC[[#This Row],[ppo_no]]&amp;FOC[[#This Row],[usage]]&amp;IFERROR(VALUE(FOC[[#This Row],[Column1]]),FOC[[#This Row],[Column1]])</f>
        <v/>
      </c>
      <c r="D3485" t="inlineStr">
        <is>
          <t>0TB@NEW BLACK 001</t>
        </is>
      </c>
      <c r="E3485" t="n">
        <v>51</v>
      </c>
      <c r="F3485" t="n">
        <v>2.5</v>
      </c>
      <c r="G3485">
        <f>LEFT(FOC[[#This Row],[combo]],FIND("@",FOC[[#This Row],[combo]])-1)</f>
        <v/>
      </c>
    </row>
    <row r="3486">
      <c r="A3486" t="inlineStr">
        <is>
          <t>PKGK24VE0003564A</t>
        </is>
      </c>
      <c r="B3486" t="inlineStr">
        <is>
          <t>R</t>
        </is>
      </c>
      <c r="C3486">
        <f>FOC[[#This Row],[ppo_no]]&amp;FOC[[#This Row],[usage]]&amp;IFERROR(VALUE(FOC[[#This Row],[Column1]]),FOC[[#This Row],[Column1]])</f>
        <v/>
      </c>
      <c r="D3486" t="inlineStr">
        <is>
          <t>0TB@true black</t>
        </is>
      </c>
      <c r="E3486" t="n">
        <v>34.5</v>
      </c>
      <c r="F3486" t="n">
        <v>0</v>
      </c>
      <c r="G3486">
        <f>LEFT(FOC[[#This Row],[combo]],FIND("@",FOC[[#This Row],[combo]])-1)</f>
        <v/>
      </c>
    </row>
    <row r="3487">
      <c r="A3487" t="inlineStr">
        <is>
          <t>PKGK24VE0003573A</t>
        </is>
      </c>
      <c r="B3487" t="inlineStr">
        <is>
          <t>F</t>
        </is>
      </c>
      <c r="C3487">
        <f>FOC[[#This Row],[ppo_no]]&amp;FOC[[#This Row],[usage]]&amp;IFERROR(VALUE(FOC[[#This Row],[Column1]]),FOC[[#This Row],[Column1]])</f>
        <v/>
      </c>
      <c r="D3487" t="inlineStr">
        <is>
          <t>2SA@sandy bar</t>
        </is>
      </c>
      <c r="E3487" t="n">
        <v>702</v>
      </c>
      <c r="F3487" t="n">
        <v>0</v>
      </c>
      <c r="G3487">
        <f>LEFT(FOC[[#This Row],[combo]],FIND("@",FOC[[#This Row],[combo]])-1)</f>
        <v/>
      </c>
    </row>
    <row r="3488">
      <c r="A3488" t="inlineStr">
        <is>
          <t>PKGK24VE0003565A</t>
        </is>
      </c>
      <c r="B3488" t="inlineStr">
        <is>
          <t>O</t>
        </is>
      </c>
      <c r="C3488">
        <f>FOC[[#This Row],[ppo_no]]&amp;FOC[[#This Row],[usage]]&amp;IFERROR(VALUE(FOC[[#This Row],[Column1]]),FOC[[#This Row],[Column1]])</f>
        <v/>
      </c>
      <c r="D3488" t="inlineStr">
        <is>
          <t>2SA@275 Sand Beige</t>
        </is>
      </c>
      <c r="E3488" t="n">
        <v>571</v>
      </c>
      <c r="F3488" t="n">
        <v>0</v>
      </c>
      <c r="G3488">
        <f>LEFT(FOC[[#This Row],[combo]],FIND("@",FOC[[#This Row],[combo]])-1)</f>
        <v/>
      </c>
    </row>
    <row r="3489">
      <c r="A3489" t="inlineStr">
        <is>
          <t>PKGK24VE0003573A</t>
        </is>
      </c>
      <c r="B3489" t="inlineStr">
        <is>
          <t>O</t>
        </is>
      </c>
      <c r="C3489">
        <f>FOC[[#This Row],[ppo_no]]&amp;FOC[[#This Row],[usage]]&amp;IFERROR(VALUE(FOC[[#This Row],[Column1]]),FOC[[#This Row],[Column1]])</f>
        <v/>
      </c>
      <c r="D3489" t="inlineStr">
        <is>
          <t>2SA@sandy bar</t>
        </is>
      </c>
      <c r="E3489" t="n">
        <v>362</v>
      </c>
      <c r="F3489" t="n">
        <v>0</v>
      </c>
      <c r="G3489">
        <f>LEFT(FOC[[#This Row],[combo]],FIND("@",FOC[[#This Row],[combo]])-1)</f>
        <v/>
      </c>
    </row>
    <row r="3490">
      <c r="A3490" t="inlineStr">
        <is>
          <t>PKGK24VE0003564A</t>
        </is>
      </c>
      <c r="B3490" t="inlineStr">
        <is>
          <t>B</t>
        </is>
      </c>
      <c r="C3490">
        <f>FOC[[#This Row],[ppo_no]]&amp;FOC[[#This Row],[usage]]&amp;IFERROR(VALUE(FOC[[#This Row],[Column1]]),FOC[[#This Row],[Column1]])</f>
        <v/>
      </c>
      <c r="D3490" t="inlineStr">
        <is>
          <t>4NV@navy</t>
        </is>
      </c>
      <c r="E3490" t="n">
        <v>389</v>
      </c>
      <c r="F3490" t="n">
        <v>26</v>
      </c>
      <c r="G3490">
        <f>LEFT(FOC[[#This Row],[combo]],FIND("@",FOC[[#This Row],[combo]])-1)</f>
        <v/>
      </c>
    </row>
    <row r="3491">
      <c r="A3491" t="inlineStr">
        <is>
          <t>PKGK24VE0003565A</t>
        </is>
      </c>
      <c r="B3491" t="inlineStr">
        <is>
          <t>B</t>
        </is>
      </c>
      <c r="C3491">
        <f>FOC[[#This Row],[ppo_no]]&amp;FOC[[#This Row],[usage]]&amp;IFERROR(VALUE(FOC[[#This Row],[Column1]]),FOC[[#This Row],[Column1]])</f>
        <v/>
      </c>
      <c r="D3491" t="inlineStr">
        <is>
          <t>4NV@Sky Captain</t>
        </is>
      </c>
      <c r="E3491" t="n">
        <v>612.5</v>
      </c>
      <c r="F3491" t="n">
        <v>15</v>
      </c>
      <c r="G3491">
        <f>LEFT(FOC[[#This Row],[combo]],FIND("@",FOC[[#This Row],[combo]])-1)</f>
        <v/>
      </c>
    </row>
    <row r="3492">
      <c r="A3492" t="inlineStr">
        <is>
          <t>PKGK24VE0003562A</t>
        </is>
      </c>
      <c r="B3492" t="inlineStr">
        <is>
          <t>B</t>
        </is>
      </c>
      <c r="C3492">
        <f>FOC[[#This Row],[ppo_no]]&amp;FOC[[#This Row],[usage]]&amp;IFERROR(VALUE(FOC[[#This Row],[Column1]]),FOC[[#This Row],[Column1]])</f>
        <v/>
      </c>
      <c r="D3492" t="inlineStr">
        <is>
          <t>4NV@navy</t>
        </is>
      </c>
      <c r="E3492" t="n">
        <v>471</v>
      </c>
      <c r="F3492" t="n">
        <v>23</v>
      </c>
      <c r="G3492">
        <f>LEFT(FOC[[#This Row],[combo]],FIND("@",FOC[[#This Row],[combo]])-1)</f>
        <v/>
      </c>
    </row>
    <row r="3493">
      <c r="A3493" t="inlineStr">
        <is>
          <t>PKGK24VE0003565A</t>
        </is>
      </c>
      <c r="B3493" t="inlineStr">
        <is>
          <t>O</t>
        </is>
      </c>
      <c r="C3493">
        <f>FOC[[#This Row],[ppo_no]]&amp;FOC[[#This Row],[usage]]&amp;IFERROR(VALUE(FOC[[#This Row],[Column1]]),FOC[[#This Row],[Column1]])</f>
        <v/>
      </c>
      <c r="D3493" t="inlineStr">
        <is>
          <t>4NV@Sky Captain</t>
        </is>
      </c>
      <c r="E3493" t="n">
        <v>580</v>
      </c>
      <c r="F3493" t="n">
        <v>0</v>
      </c>
      <c r="G3493">
        <f>LEFT(FOC[[#This Row],[combo]],FIND("@",FOC[[#This Row],[combo]])-1)</f>
        <v/>
      </c>
    </row>
    <row r="3494">
      <c r="A3494" t="inlineStr">
        <is>
          <t>PKGK24VE0003564A</t>
        </is>
      </c>
      <c r="B3494" t="inlineStr">
        <is>
          <t>O</t>
        </is>
      </c>
      <c r="C3494">
        <f>FOC[[#This Row],[ppo_no]]&amp;FOC[[#This Row],[usage]]&amp;IFERROR(VALUE(FOC[[#This Row],[Column1]]),FOC[[#This Row],[Column1]])</f>
        <v/>
      </c>
      <c r="D3494" t="inlineStr">
        <is>
          <t>4NV@navy</t>
        </is>
      </c>
      <c r="E3494" t="n">
        <v>381</v>
      </c>
      <c r="F3494" t="n">
        <v>0</v>
      </c>
      <c r="G3494">
        <f>LEFT(FOC[[#This Row],[combo]],FIND("@",FOC[[#This Row],[combo]])-1)</f>
        <v/>
      </c>
    </row>
    <row r="3495">
      <c r="A3495" t="inlineStr">
        <is>
          <t>PKGK24VE0004537A</t>
        </is>
      </c>
      <c r="B3495" t="inlineStr">
        <is>
          <t>B</t>
        </is>
      </c>
      <c r="C3495">
        <f>FOC[[#This Row],[ppo_no]]&amp;FOC[[#This Row],[usage]]&amp;IFERROR(VALUE(FOC[[#This Row],[Column1]]),FOC[[#This Row],[Column1]])</f>
        <v/>
      </c>
      <c r="D3495" t="inlineStr">
        <is>
          <t>2SA@275 Sand Beige</t>
        </is>
      </c>
      <c r="E3495" t="n">
        <v>531.5</v>
      </c>
      <c r="F3495" t="n">
        <v>9</v>
      </c>
      <c r="G3495">
        <f>LEFT(FOC[[#This Row],[combo]],FIND("@",FOC[[#This Row],[combo]])-1)</f>
        <v/>
      </c>
    </row>
    <row r="3496">
      <c r="A3496" t="inlineStr">
        <is>
          <t>PKGK24VE0004537A</t>
        </is>
      </c>
      <c r="B3496" t="inlineStr">
        <is>
          <t>B</t>
        </is>
      </c>
      <c r="C3496">
        <f>FOC[[#This Row],[ppo_no]]&amp;FOC[[#This Row],[usage]]&amp;IFERROR(VALUE(FOC[[#This Row],[Column1]]),FOC[[#This Row],[Column1]])</f>
        <v/>
      </c>
      <c r="D3496" t="inlineStr">
        <is>
          <t>0TB@NEW BLACK 001</t>
        </is>
      </c>
      <c r="E3496" t="n">
        <v>1049</v>
      </c>
      <c r="F3496" t="n">
        <v>4.5</v>
      </c>
      <c r="G3496">
        <f>LEFT(FOC[[#This Row],[combo]],FIND("@",FOC[[#This Row],[combo]])-1)</f>
        <v/>
      </c>
    </row>
    <row r="3497">
      <c r="A3497" t="inlineStr">
        <is>
          <t>PKGK24VE0004537A</t>
        </is>
      </c>
      <c r="B3497" t="inlineStr">
        <is>
          <t>R</t>
        </is>
      </c>
      <c r="C3497">
        <f>FOC[[#This Row],[ppo_no]]&amp;FOC[[#This Row],[usage]]&amp;IFERROR(VALUE(FOC[[#This Row],[Column1]]),FOC[[#This Row],[Column1]])</f>
        <v/>
      </c>
      <c r="D3497" t="inlineStr">
        <is>
          <t>2SA@275 Sand Beige</t>
        </is>
      </c>
      <c r="E3497" t="n">
        <v>19.5</v>
      </c>
      <c r="F3497" t="n">
        <v>0</v>
      </c>
      <c r="G3497">
        <f>LEFT(FOC[[#This Row],[combo]],FIND("@",FOC[[#This Row],[combo]])-1)</f>
        <v/>
      </c>
    </row>
    <row r="3498">
      <c r="A3498" t="inlineStr">
        <is>
          <t>PKGK24VE0004537A</t>
        </is>
      </c>
      <c r="B3498" t="inlineStr">
        <is>
          <t>B</t>
        </is>
      </c>
      <c r="C3498">
        <f>FOC[[#This Row],[ppo_no]]&amp;FOC[[#This Row],[usage]]&amp;IFERROR(VALUE(FOC[[#This Row],[Column1]]),FOC[[#This Row],[Column1]])</f>
        <v/>
      </c>
      <c r="D3498" t="inlineStr">
        <is>
          <t>41E@465 Storm Blue</t>
        </is>
      </c>
      <c r="E3498" t="n">
        <v>553</v>
      </c>
      <c r="F3498" t="n">
        <v>3</v>
      </c>
      <c r="G3498">
        <f>LEFT(FOC[[#This Row],[combo]],FIND("@",FOC[[#This Row],[combo]])-1)</f>
        <v/>
      </c>
    </row>
    <row r="3499">
      <c r="A3499" t="inlineStr">
        <is>
          <t>PKGK24VE0004537A</t>
        </is>
      </c>
      <c r="B3499" t="inlineStr">
        <is>
          <t>B</t>
        </is>
      </c>
      <c r="C3499">
        <f>FOC[[#This Row],[ppo_no]]&amp;FOC[[#This Row],[usage]]&amp;IFERROR(VALUE(FOC[[#This Row],[Column1]]),FOC[[#This Row],[Column1]])</f>
        <v/>
      </c>
      <c r="D3499" t="inlineStr">
        <is>
          <t>IRN@410 NIGHT WATCH 19-4010TCX</t>
        </is>
      </c>
      <c r="E3499" t="n">
        <v>687.5</v>
      </c>
      <c r="F3499" t="n">
        <v>0</v>
      </c>
      <c r="G3499">
        <f>LEFT(FOC[[#This Row],[combo]],FIND("@",FOC[[#This Row],[combo]])-1)</f>
        <v/>
      </c>
    </row>
    <row r="3500">
      <c r="A3500" t="inlineStr">
        <is>
          <t>PKGK24VE0003565A</t>
        </is>
      </c>
      <c r="B3500" t="inlineStr">
        <is>
          <t>R</t>
        </is>
      </c>
      <c r="C3500">
        <f>FOC[[#This Row],[ppo_no]]&amp;FOC[[#This Row],[usage]]&amp;IFERROR(VALUE(FOC[[#This Row],[Column1]]),FOC[[#This Row],[Column1]])</f>
        <v/>
      </c>
      <c r="D3500" t="inlineStr">
        <is>
          <t>4NV@Sky Captain</t>
        </is>
      </c>
      <c r="E3500" t="n">
        <v>48</v>
      </c>
      <c r="F3500" t="n">
        <v>0</v>
      </c>
      <c r="G3500">
        <f>LEFT(FOC[[#This Row],[combo]],FIND("@",FOC[[#This Row],[combo]])-1)</f>
        <v/>
      </c>
    </row>
    <row r="3501">
      <c r="A3501" t="inlineStr">
        <is>
          <t>PKGK24VE0003564A</t>
        </is>
      </c>
      <c r="B3501" t="inlineStr">
        <is>
          <t>R</t>
        </is>
      </c>
      <c r="C3501">
        <f>FOC[[#This Row],[ppo_no]]&amp;FOC[[#This Row],[usage]]&amp;IFERROR(VALUE(FOC[[#This Row],[Column1]]),FOC[[#This Row],[Column1]])</f>
        <v/>
      </c>
      <c r="D3501" t="inlineStr">
        <is>
          <t>4NV@navy</t>
        </is>
      </c>
      <c r="E3501" t="n">
        <v>32.5</v>
      </c>
      <c r="F3501" t="n">
        <v>0</v>
      </c>
      <c r="G3501">
        <f>LEFT(FOC[[#This Row],[combo]],FIND("@",FOC[[#This Row],[combo]])-1)</f>
        <v/>
      </c>
    </row>
    <row r="3502">
      <c r="A3502" t="inlineStr">
        <is>
          <t>PKGK24VE0004537A</t>
        </is>
      </c>
      <c r="B3502" t="inlineStr">
        <is>
          <t>R</t>
        </is>
      </c>
      <c r="C3502">
        <f>FOC[[#This Row],[ppo_no]]&amp;FOC[[#This Row],[usage]]&amp;IFERROR(VALUE(FOC[[#This Row],[Column1]]),FOC[[#This Row],[Column1]])</f>
        <v/>
      </c>
      <c r="D3502" t="inlineStr">
        <is>
          <t>1BW@New White</t>
        </is>
      </c>
      <c r="E3502" t="n">
        <v>33.5</v>
      </c>
      <c r="F3502" t="n">
        <v>0</v>
      </c>
      <c r="G3502">
        <f>LEFT(FOC[[#This Row],[combo]],FIND("@",FOC[[#This Row],[combo]])-1)</f>
        <v/>
      </c>
    </row>
    <row r="3503">
      <c r="A3503" t="inlineStr">
        <is>
          <t>PKGK23SF0107771A</t>
        </is>
      </c>
      <c r="B3503" t="inlineStr">
        <is>
          <t>B</t>
        </is>
      </c>
      <c r="C3503">
        <f>FOC[[#This Row],[ppo_no]]&amp;FOC[[#This Row],[usage]]&amp;IFERROR(VALUE(FOC[[#This Row],[Column1]]),FOC[[#This Row],[Column1]])</f>
        <v/>
      </c>
      <c r="D3503" t="inlineStr">
        <is>
          <t>50WHS@PTN.MINT/WHITE</t>
        </is>
      </c>
      <c r="E3503" t="n">
        <v>1276.5</v>
      </c>
      <c r="F3503" t="n">
        <v>0</v>
      </c>
      <c r="G3503">
        <f>LEFT(FOC[[#This Row],[combo]],FIND("@",FOC[[#This Row],[combo]])-1)</f>
        <v/>
      </c>
    </row>
    <row r="3504">
      <c r="A3504" t="inlineStr">
        <is>
          <t>PKGK24VE0003562A</t>
        </is>
      </c>
      <c r="B3504" t="inlineStr">
        <is>
          <t>R</t>
        </is>
      </c>
      <c r="C3504">
        <f>FOC[[#This Row],[ppo_no]]&amp;FOC[[#This Row],[usage]]&amp;IFERROR(VALUE(FOC[[#This Row],[Column1]]),FOC[[#This Row],[Column1]])</f>
        <v/>
      </c>
      <c r="D3504" t="inlineStr">
        <is>
          <t>4NV@navy</t>
        </is>
      </c>
      <c r="E3504" t="n">
        <v>40</v>
      </c>
      <c r="F3504" t="n">
        <v>0</v>
      </c>
      <c r="G3504">
        <f>LEFT(FOC[[#This Row],[combo]],FIND("@",FOC[[#This Row],[combo]])-1)</f>
        <v/>
      </c>
    </row>
    <row r="3505">
      <c r="A3505" t="inlineStr">
        <is>
          <t>PKGK24VE0004537A</t>
        </is>
      </c>
      <c r="B3505" t="inlineStr">
        <is>
          <t>B</t>
        </is>
      </c>
      <c r="C3505">
        <f>FOC[[#This Row],[ppo_no]]&amp;FOC[[#This Row],[usage]]&amp;IFERROR(VALUE(FOC[[#This Row],[Column1]]),FOC[[#This Row],[Column1]])</f>
        <v/>
      </c>
      <c r="D3505" t="inlineStr">
        <is>
          <t>1BW@New White</t>
        </is>
      </c>
      <c r="E3505" t="n">
        <v>685.5</v>
      </c>
      <c r="F3505" t="n">
        <v>0</v>
      </c>
      <c r="G3505">
        <f>LEFT(FOC[[#This Row],[combo]],FIND("@",FOC[[#This Row],[combo]])-1)</f>
        <v/>
      </c>
    </row>
    <row r="3506">
      <c r="A3506" t="inlineStr">
        <is>
          <t>PKGK24VE0004537A</t>
        </is>
      </c>
      <c r="B3506" t="inlineStr">
        <is>
          <t>R</t>
        </is>
      </c>
      <c r="C3506">
        <f>FOC[[#This Row],[ppo_no]]&amp;FOC[[#This Row],[usage]]&amp;IFERROR(VALUE(FOC[[#This Row],[Column1]]),FOC[[#This Row],[Column1]])</f>
        <v/>
      </c>
      <c r="D3506" t="inlineStr">
        <is>
          <t>SMK@A58182弱蓝色</t>
        </is>
      </c>
      <c r="E3506" t="n">
        <v>33.5</v>
      </c>
      <c r="F3506" t="n">
        <v>7</v>
      </c>
      <c r="G3506">
        <f>LEFT(FOC[[#This Row],[combo]],FIND("@",FOC[[#This Row],[combo]])-1)</f>
        <v/>
      </c>
    </row>
    <row r="3507">
      <c r="A3507" t="inlineStr">
        <is>
          <t>PKGK24VE0004537A</t>
        </is>
      </c>
      <c r="B3507" t="inlineStr">
        <is>
          <t>B</t>
        </is>
      </c>
      <c r="C3507">
        <f>FOC[[#This Row],[ppo_no]]&amp;FOC[[#This Row],[usage]]&amp;IFERROR(VALUE(FOC[[#This Row],[Column1]]),FOC[[#This Row],[Column1]])</f>
        <v/>
      </c>
      <c r="D3507" t="inlineStr">
        <is>
          <t>TEL@Green Cobalt</t>
        </is>
      </c>
      <c r="E3507" t="n">
        <v>528</v>
      </c>
      <c r="F3507" t="n">
        <v>0</v>
      </c>
      <c r="G3507">
        <f>LEFT(FOC[[#This Row],[combo]],FIND("@",FOC[[#This Row],[combo]])-1)</f>
        <v/>
      </c>
    </row>
    <row r="3508">
      <c r="A3508" t="inlineStr">
        <is>
          <t>PKGK23SF0107771A</t>
        </is>
      </c>
      <c r="B3508" t="inlineStr">
        <is>
          <t>O</t>
        </is>
      </c>
      <c r="C3508">
        <f>FOC[[#This Row],[ppo_no]]&amp;FOC[[#This Row],[usage]]&amp;IFERROR(VALUE(FOC[[#This Row],[Column1]]),FOC[[#This Row],[Column1]])</f>
        <v/>
      </c>
      <c r="D3508" t="inlineStr">
        <is>
          <t>50WHS@WHITE</t>
        </is>
      </c>
      <c r="E3508" t="n">
        <v>2186</v>
      </c>
      <c r="F3508" t="n">
        <v>0</v>
      </c>
      <c r="G3508">
        <f>LEFT(FOC[[#This Row],[combo]],FIND("@",FOC[[#This Row],[combo]])-1)</f>
        <v/>
      </c>
    </row>
    <row r="3509">
      <c r="A3509" t="inlineStr">
        <is>
          <t>PKGK23SF0107771B</t>
        </is>
      </c>
      <c r="B3509" t="inlineStr">
        <is>
          <t>O</t>
        </is>
      </c>
      <c r="C3509">
        <f>FOC[[#This Row],[ppo_no]]&amp;FOC[[#This Row],[usage]]&amp;IFERROR(VALUE(FOC[[#This Row],[Column1]]),FOC[[#This Row],[Column1]])</f>
        <v/>
      </c>
      <c r="D3509" t="inlineStr">
        <is>
          <t>07BLL@L.BLUE</t>
        </is>
      </c>
      <c r="E3509" t="n">
        <v>807</v>
      </c>
      <c r="F3509" t="n">
        <v>0</v>
      </c>
      <c r="G3509">
        <f>LEFT(FOC[[#This Row],[combo]],FIND("@",FOC[[#This Row],[combo]])-1)</f>
        <v/>
      </c>
    </row>
    <row r="3510">
      <c r="A3510" t="inlineStr">
        <is>
          <t>PKGK23SF0107771A</t>
        </is>
      </c>
      <c r="B3510" t="inlineStr">
        <is>
          <t>B</t>
        </is>
      </c>
      <c r="C3510">
        <f>FOC[[#This Row],[ppo_no]]&amp;FOC[[#This Row],[usage]]&amp;IFERROR(VALUE(FOC[[#This Row],[Column1]]),FOC[[#This Row],[Column1]])</f>
        <v/>
      </c>
      <c r="D3510" t="inlineStr">
        <is>
          <t>50IVS@IVORY（NEW）01</t>
        </is>
      </c>
      <c r="E3510" t="n">
        <v>3001.5</v>
      </c>
      <c r="F3510" t="n">
        <v>0</v>
      </c>
      <c r="G3510">
        <f>LEFT(FOC[[#This Row],[combo]],FIND("@",FOC[[#This Row],[combo]])-1)</f>
        <v/>
      </c>
    </row>
    <row r="3511">
      <c r="A3511" t="inlineStr">
        <is>
          <t>PKGK23SF0107771A</t>
        </is>
      </c>
      <c r="B3511" t="inlineStr">
        <is>
          <t>F</t>
        </is>
      </c>
      <c r="C3511">
        <f>FOC[[#This Row],[ppo_no]]&amp;FOC[[#This Row],[usage]]&amp;IFERROR(VALUE(FOC[[#This Row],[Column1]]),FOC[[#This Row],[Column1]])</f>
        <v/>
      </c>
      <c r="D3511" t="inlineStr">
        <is>
          <t>50IVS@IVORY</t>
        </is>
      </c>
      <c r="E3511" t="n">
        <v>5214</v>
      </c>
      <c r="F3511" t="n">
        <v>0</v>
      </c>
      <c r="G3511">
        <f>LEFT(FOC[[#This Row],[combo]],FIND("@",FOC[[#This Row],[combo]])-1)</f>
        <v/>
      </c>
    </row>
    <row r="3512">
      <c r="A3512" t="inlineStr">
        <is>
          <t>PKGK23SF0107771A</t>
        </is>
      </c>
      <c r="B3512" t="inlineStr">
        <is>
          <t>O</t>
        </is>
      </c>
      <c r="C3512">
        <f>FOC[[#This Row],[ppo_no]]&amp;FOC[[#This Row],[usage]]&amp;IFERROR(VALUE(FOC[[#This Row],[Column1]]),FOC[[#This Row],[Column1]])</f>
        <v/>
      </c>
      <c r="D3512" t="inlineStr">
        <is>
          <t>50IVS@IVORY</t>
        </is>
      </c>
      <c r="E3512" t="n">
        <v>5212</v>
      </c>
      <c r="F3512" t="n">
        <v>0</v>
      </c>
      <c r="G3512">
        <f>LEFT(FOC[[#This Row],[combo]],FIND("@",FOC[[#This Row],[combo]])-1)</f>
        <v/>
      </c>
    </row>
    <row r="3513">
      <c r="A3513" t="inlineStr">
        <is>
          <t>PKGK23SF0107771B</t>
        </is>
      </c>
      <c r="B3513" t="inlineStr">
        <is>
          <t>B</t>
        </is>
      </c>
      <c r="C3513">
        <f>FOC[[#This Row],[ppo_no]]&amp;FOC[[#This Row],[usage]]&amp;IFERROR(VALUE(FOC[[#This Row],[Column1]]),FOC[[#This Row],[Column1]])</f>
        <v/>
      </c>
      <c r="D3513" t="inlineStr">
        <is>
          <t>07BLL@WHITE</t>
        </is>
      </c>
      <c r="E3513" t="n">
        <v>468.5</v>
      </c>
      <c r="F3513" t="n">
        <v>0</v>
      </c>
      <c r="G3513">
        <f>LEFT(FOC[[#This Row],[combo]],FIND("@",FOC[[#This Row],[combo]])-1)</f>
        <v/>
      </c>
    </row>
    <row r="3514">
      <c r="A3514" t="inlineStr">
        <is>
          <t>PKGK23SF0107771B</t>
        </is>
      </c>
      <c r="B3514" t="inlineStr">
        <is>
          <t>F</t>
        </is>
      </c>
      <c r="C3514">
        <f>FOC[[#This Row],[ppo_no]]&amp;FOC[[#This Row],[usage]]&amp;IFERROR(VALUE(FOC[[#This Row],[Column1]]),FOC[[#This Row],[Column1]])</f>
        <v/>
      </c>
      <c r="D3514" t="inlineStr">
        <is>
          <t>07BLL@L.BLUE</t>
        </is>
      </c>
      <c r="E3514" t="n">
        <v>853</v>
      </c>
      <c r="F3514" t="n">
        <v>49</v>
      </c>
      <c r="G3514">
        <f>LEFT(FOC[[#This Row],[combo]],FIND("@",FOC[[#This Row],[combo]])-1)</f>
        <v/>
      </c>
    </row>
    <row r="3515">
      <c r="A3515" t="inlineStr">
        <is>
          <t>PKGK24VE0004537A</t>
        </is>
      </c>
      <c r="B3515" t="inlineStr">
        <is>
          <t>B</t>
        </is>
      </c>
      <c r="C3515">
        <f>FOC[[#This Row],[ppo_no]]&amp;FOC[[#This Row],[usage]]&amp;IFERROR(VALUE(FOC[[#This Row],[Column1]]),FOC[[#This Row],[Column1]])</f>
        <v/>
      </c>
      <c r="D3515" t="inlineStr">
        <is>
          <t>SMK@A58182弱蓝色</t>
        </is>
      </c>
      <c r="E3515" t="n">
        <v>546.5</v>
      </c>
      <c r="F3515" t="n">
        <v>0</v>
      </c>
      <c r="G3515">
        <f>LEFT(FOC[[#This Row],[combo]],FIND("@",FOC[[#This Row],[combo]])-1)</f>
        <v/>
      </c>
    </row>
    <row r="3516">
      <c r="A3516" t="inlineStr">
        <is>
          <t>PKGK24VE0006102A</t>
        </is>
      </c>
      <c r="B3516" t="inlineStr">
        <is>
          <t>O</t>
        </is>
      </c>
      <c r="C3516">
        <f>FOC[[#This Row],[ppo_no]]&amp;FOC[[#This Row],[usage]]&amp;IFERROR(VALUE(FOC[[#This Row],[Column1]]),FOC[[#This Row],[Column1]])</f>
        <v/>
      </c>
      <c r="D3516" t="inlineStr">
        <is>
          <t>0TB@NEW BLACK 001</t>
        </is>
      </c>
      <c r="E3516" t="n">
        <v>651</v>
      </c>
      <c r="F3516" t="n">
        <v>0</v>
      </c>
      <c r="G3516">
        <f>LEFT(FOC[[#This Row],[combo]],FIND("@",FOC[[#This Row],[combo]])-1)</f>
        <v/>
      </c>
    </row>
    <row r="3517">
      <c r="A3517" t="inlineStr">
        <is>
          <t>PKGK24VE0006103A</t>
        </is>
      </c>
      <c r="B3517" t="inlineStr">
        <is>
          <t>F</t>
        </is>
      </c>
      <c r="C3517">
        <f>FOC[[#This Row],[ppo_no]]&amp;FOC[[#This Row],[usage]]&amp;IFERROR(VALUE(FOC[[#This Row],[Column1]]),FOC[[#This Row],[Column1]])</f>
        <v/>
      </c>
      <c r="D3517" t="inlineStr">
        <is>
          <t>0TB@NEW BLACK 001</t>
        </is>
      </c>
      <c r="E3517" t="n">
        <v>1299</v>
      </c>
      <c r="F3517" t="n">
        <v>0</v>
      </c>
      <c r="G3517">
        <f>LEFT(FOC[[#This Row],[combo]],FIND("@",FOC[[#This Row],[combo]])-1)</f>
        <v/>
      </c>
    </row>
    <row r="3518">
      <c r="A3518" t="inlineStr">
        <is>
          <t>PKGK24VE0006103A</t>
        </is>
      </c>
      <c r="B3518" t="inlineStr">
        <is>
          <t>O</t>
        </is>
      </c>
      <c r="C3518">
        <f>FOC[[#This Row],[ppo_no]]&amp;FOC[[#This Row],[usage]]&amp;IFERROR(VALUE(FOC[[#This Row],[Column1]]),FOC[[#This Row],[Column1]])</f>
        <v/>
      </c>
      <c r="D3518" t="inlineStr">
        <is>
          <t>0TB@NEW BLACK 001</t>
        </is>
      </c>
      <c r="E3518" t="n">
        <v>633</v>
      </c>
      <c r="F3518" t="n">
        <v>0</v>
      </c>
      <c r="G3518">
        <f>LEFT(FOC[[#This Row],[combo]],FIND("@",FOC[[#This Row],[combo]])-1)</f>
        <v/>
      </c>
    </row>
    <row r="3519">
      <c r="A3519" t="inlineStr">
        <is>
          <t>PKGK24VE0006100A</t>
        </is>
      </c>
      <c r="B3519" t="inlineStr">
        <is>
          <t>B</t>
        </is>
      </c>
      <c r="C3519">
        <f>FOC[[#This Row],[ppo_no]]&amp;FOC[[#This Row],[usage]]&amp;IFERROR(VALUE(FOC[[#This Row],[Column1]]),FOC[[#This Row],[Column1]])</f>
        <v/>
      </c>
      <c r="D3519" t="inlineStr">
        <is>
          <t>STL@KK045土木绿</t>
        </is>
      </c>
      <c r="E3519" t="n">
        <v>254.3</v>
      </c>
      <c r="F3519" t="n">
        <v>28</v>
      </c>
      <c r="G3519">
        <f>LEFT(FOC[[#This Row],[combo]],FIND("@",FOC[[#This Row],[combo]])-1)</f>
        <v/>
      </c>
    </row>
    <row r="3520">
      <c r="A3520" t="inlineStr">
        <is>
          <t>PKGK24VE0006102A</t>
        </is>
      </c>
      <c r="B3520" t="inlineStr">
        <is>
          <t>F</t>
        </is>
      </c>
      <c r="C3520">
        <f>FOC[[#This Row],[ppo_no]]&amp;FOC[[#This Row],[usage]]&amp;IFERROR(VALUE(FOC[[#This Row],[Column1]]),FOC[[#This Row],[Column1]])</f>
        <v/>
      </c>
      <c r="D3520" t="inlineStr">
        <is>
          <t>0TB@NEW BLACK 001</t>
        </is>
      </c>
      <c r="E3520" t="n">
        <v>1302</v>
      </c>
      <c r="F3520" t="n">
        <v>0</v>
      </c>
      <c r="G3520">
        <f>LEFT(FOC[[#This Row],[combo]],FIND("@",FOC[[#This Row],[combo]])-1)</f>
        <v/>
      </c>
    </row>
    <row r="3521">
      <c r="A3521" t="inlineStr">
        <is>
          <t>PKGK24VE0006102A</t>
        </is>
      </c>
      <c r="B3521" t="inlineStr">
        <is>
          <t>O</t>
        </is>
      </c>
      <c r="C3521">
        <f>FOC[[#This Row],[ppo_no]]&amp;FOC[[#This Row],[usage]]&amp;IFERROR(VALUE(FOC[[#This Row],[Column1]]),FOC[[#This Row],[Column1]])</f>
        <v/>
      </c>
      <c r="D3521" t="inlineStr">
        <is>
          <t>4NV@Sky Captain</t>
        </is>
      </c>
      <c r="E3521" t="n">
        <v>646</v>
      </c>
      <c r="F3521" t="n">
        <v>0</v>
      </c>
      <c r="G3521">
        <f>LEFT(FOC[[#This Row],[combo]],FIND("@",FOC[[#This Row],[combo]])-1)</f>
        <v/>
      </c>
    </row>
    <row r="3522">
      <c r="A3522" t="inlineStr">
        <is>
          <t>PKGK23SF0107771A</t>
        </is>
      </c>
      <c r="B3522" t="inlineStr">
        <is>
          <t>F</t>
        </is>
      </c>
      <c r="C3522">
        <f>FOC[[#This Row],[ppo_no]]&amp;FOC[[#This Row],[usage]]&amp;IFERROR(VALUE(FOC[[#This Row],[Column1]]),FOC[[#This Row],[Column1]])</f>
        <v/>
      </c>
      <c r="D3522" t="inlineStr">
        <is>
          <t>50WHS@WHITE</t>
        </is>
      </c>
      <c r="E3522" t="n">
        <v>2171</v>
      </c>
      <c r="F3522" t="n">
        <v>0</v>
      </c>
      <c r="G3522">
        <f>LEFT(FOC[[#This Row],[combo]],FIND("@",FOC[[#This Row],[combo]])-1)</f>
        <v/>
      </c>
    </row>
    <row r="3523">
      <c r="A3523" t="inlineStr">
        <is>
          <t>PKGK24VE0006104A</t>
        </is>
      </c>
      <c r="B3523" t="inlineStr">
        <is>
          <t>F</t>
        </is>
      </c>
      <c r="C3523">
        <f>FOC[[#This Row],[ppo_no]]&amp;FOC[[#This Row],[usage]]&amp;IFERROR(VALUE(FOC[[#This Row],[Column1]]),FOC[[#This Row],[Column1]])</f>
        <v/>
      </c>
      <c r="D3523" t="inlineStr">
        <is>
          <t>4NV@Sky Captain</t>
        </is>
      </c>
      <c r="E3523" t="n">
        <v>1338</v>
      </c>
      <c r="F3523" t="n">
        <v>0</v>
      </c>
      <c r="G3523">
        <f>LEFT(FOC[[#This Row],[combo]],FIND("@",FOC[[#This Row],[combo]])-1)</f>
        <v/>
      </c>
    </row>
    <row r="3524">
      <c r="A3524" t="inlineStr">
        <is>
          <t>PKGK24VE0006100A</t>
        </is>
      </c>
      <c r="B3524" t="inlineStr">
        <is>
          <t>R</t>
        </is>
      </c>
      <c r="C3524">
        <f>FOC[[#This Row],[ppo_no]]&amp;FOC[[#This Row],[usage]]&amp;IFERROR(VALUE(FOC[[#This Row],[Column1]]),FOC[[#This Row],[Column1]])</f>
        <v/>
      </c>
      <c r="D3524" t="inlineStr">
        <is>
          <t>STL@KK045土木绿</t>
        </is>
      </c>
      <c r="E3524" t="n">
        <v>20</v>
      </c>
      <c r="F3524" t="n">
        <v>0</v>
      </c>
      <c r="G3524">
        <f>LEFT(FOC[[#This Row],[combo]],FIND("@",FOC[[#This Row],[combo]])-1)</f>
        <v/>
      </c>
    </row>
    <row r="3525">
      <c r="A3525" t="inlineStr">
        <is>
          <t>PKGK24VE0006103A</t>
        </is>
      </c>
      <c r="B3525" t="inlineStr">
        <is>
          <t>B</t>
        </is>
      </c>
      <c r="C3525">
        <f>FOC[[#This Row],[ppo_no]]&amp;FOC[[#This Row],[usage]]&amp;IFERROR(VALUE(FOC[[#This Row],[Column1]]),FOC[[#This Row],[Column1]])</f>
        <v/>
      </c>
      <c r="D3525" t="inlineStr">
        <is>
          <t>0TB@NEW BLACK 001</t>
        </is>
      </c>
      <c r="E3525" t="n">
        <v>646</v>
      </c>
      <c r="F3525" t="n">
        <v>3</v>
      </c>
      <c r="G3525">
        <f>LEFT(FOC[[#This Row],[combo]],FIND("@",FOC[[#This Row],[combo]])-1)</f>
        <v/>
      </c>
    </row>
    <row r="3526">
      <c r="A3526" t="inlineStr">
        <is>
          <t>PKGK24VE0006102A</t>
        </is>
      </c>
      <c r="B3526" t="inlineStr">
        <is>
          <t>B</t>
        </is>
      </c>
      <c r="C3526">
        <f>FOC[[#This Row],[ppo_no]]&amp;FOC[[#This Row],[usage]]&amp;IFERROR(VALUE(FOC[[#This Row],[Column1]]),FOC[[#This Row],[Column1]])</f>
        <v/>
      </c>
      <c r="D3526" t="inlineStr">
        <is>
          <t>0TB@NEW BLACK 001</t>
        </is>
      </c>
      <c r="E3526" t="n">
        <v>627</v>
      </c>
      <c r="F3526" t="n">
        <v>0</v>
      </c>
      <c r="G3526">
        <f>LEFT(FOC[[#This Row],[combo]],FIND("@",FOC[[#This Row],[combo]])-1)</f>
        <v/>
      </c>
    </row>
    <row r="3527">
      <c r="A3527" t="inlineStr">
        <is>
          <t>PKGK24VE0006383A</t>
        </is>
      </c>
      <c r="B3527" t="inlineStr">
        <is>
          <t>B</t>
        </is>
      </c>
      <c r="C3527">
        <f>FOC[[#This Row],[ppo_no]]&amp;FOC[[#This Row],[usage]]&amp;IFERROR(VALUE(FOC[[#This Row],[Column1]]),FOC[[#This Row],[Column1]])</f>
        <v/>
      </c>
      <c r="D3527" t="inlineStr">
        <is>
          <t>SMK@A58182弱蓝色</t>
        </is>
      </c>
      <c r="E3527" t="n">
        <v>1190.1</v>
      </c>
      <c r="F3527" t="n">
        <v>23</v>
      </c>
      <c r="G3527">
        <f>LEFT(FOC[[#This Row],[combo]],FIND("@",FOC[[#This Row],[combo]])-1)</f>
        <v/>
      </c>
    </row>
    <row r="3528">
      <c r="A3528" t="inlineStr">
        <is>
          <t>PKGK24VE0006383A</t>
        </is>
      </c>
      <c r="B3528" t="inlineStr">
        <is>
          <t>R</t>
        </is>
      </c>
      <c r="C3528">
        <f>FOC[[#This Row],[ppo_no]]&amp;FOC[[#This Row],[usage]]&amp;IFERROR(VALUE(FOC[[#This Row],[Column1]]),FOC[[#This Row],[Column1]])</f>
        <v/>
      </c>
      <c r="D3528" t="inlineStr">
        <is>
          <t>IRN@410 NIGHT WATCH 19-4010TCX</t>
        </is>
      </c>
      <c r="E3528" t="n">
        <v>42</v>
      </c>
      <c r="F3528" t="n">
        <v>0</v>
      </c>
      <c r="G3528">
        <f>LEFT(FOC[[#This Row],[combo]],FIND("@",FOC[[#This Row],[combo]])-1)</f>
        <v/>
      </c>
    </row>
    <row r="3529">
      <c r="A3529" t="inlineStr">
        <is>
          <t>PKGK24VE0006383A</t>
        </is>
      </c>
      <c r="B3529" t="inlineStr">
        <is>
          <t>R</t>
        </is>
      </c>
      <c r="C3529">
        <f>FOC[[#This Row],[ppo_no]]&amp;FOC[[#This Row],[usage]]&amp;IFERROR(VALUE(FOC[[#This Row],[Column1]]),FOC[[#This Row],[Column1]])</f>
        <v/>
      </c>
      <c r="D3529" t="inlineStr">
        <is>
          <t>0TB@NEW BLACK 001</t>
        </is>
      </c>
      <c r="E3529" t="n">
        <v>206</v>
      </c>
      <c r="F3529" t="n">
        <v>0</v>
      </c>
      <c r="G3529">
        <f>LEFT(FOC[[#This Row],[combo]],FIND("@",FOC[[#This Row],[combo]])-1)</f>
        <v/>
      </c>
    </row>
    <row r="3530">
      <c r="A3530" t="inlineStr">
        <is>
          <t>PKGK25SE0005806A</t>
        </is>
      </c>
      <c r="B3530" t="inlineStr">
        <is>
          <t>O</t>
        </is>
      </c>
      <c r="C3530">
        <f>FOC[[#This Row],[ppo_no]]&amp;FOC[[#This Row],[usage]]&amp;IFERROR(VALUE(FOC[[#This Row],[Column1]]),FOC[[#This Row],[Column1]])</f>
        <v/>
      </c>
      <c r="D3530" t="inlineStr">
        <is>
          <t>4IE@465 Storm Blue</t>
        </is>
      </c>
      <c r="E3530" t="n">
        <v>360</v>
      </c>
      <c r="F3530" t="n">
        <v>0</v>
      </c>
      <c r="G3530">
        <f>LEFT(FOC[[#This Row],[combo]],FIND("@",FOC[[#This Row],[combo]])-1)</f>
        <v/>
      </c>
    </row>
    <row r="3531">
      <c r="A3531" t="inlineStr">
        <is>
          <t>PKGK25SE0005878A</t>
        </is>
      </c>
      <c r="B3531" t="inlineStr">
        <is>
          <t>F</t>
        </is>
      </c>
      <c r="C3531">
        <f>FOC[[#This Row],[ppo_no]]&amp;FOC[[#This Row],[usage]]&amp;IFERROR(VALUE(FOC[[#This Row],[Column1]]),FOC[[#This Row],[Column1]])</f>
        <v/>
      </c>
      <c r="D3531" t="inlineStr">
        <is>
          <t>0TB@NEW BLACK 001</t>
        </is>
      </c>
      <c r="E3531" t="n">
        <v>1135</v>
      </c>
      <c r="F3531" t="n">
        <v>0</v>
      </c>
      <c r="G3531">
        <f>LEFT(FOC[[#This Row],[combo]],FIND("@",FOC[[#This Row],[combo]])-1)</f>
        <v/>
      </c>
    </row>
    <row r="3532">
      <c r="A3532" t="inlineStr">
        <is>
          <t>PKGK25SE0005875A</t>
        </is>
      </c>
      <c r="B3532" t="inlineStr">
        <is>
          <t>O</t>
        </is>
      </c>
      <c r="C3532">
        <f>FOC[[#This Row],[ppo_no]]&amp;FOC[[#This Row],[usage]]&amp;IFERROR(VALUE(FOC[[#This Row],[Column1]]),FOC[[#This Row],[Column1]])</f>
        <v/>
      </c>
      <c r="D3532" t="inlineStr">
        <is>
          <t>4iE@465 Storm Blue</t>
        </is>
      </c>
      <c r="E3532" t="n">
        <v>429</v>
      </c>
      <c r="F3532" t="n">
        <v>0</v>
      </c>
      <c r="G3532">
        <f>LEFT(FOC[[#This Row],[combo]],FIND("@",FOC[[#This Row],[combo]])-1)</f>
        <v/>
      </c>
    </row>
    <row r="3533">
      <c r="A3533" t="inlineStr">
        <is>
          <t>PKGK25SE0005806A</t>
        </is>
      </c>
      <c r="B3533" t="inlineStr">
        <is>
          <t>F</t>
        </is>
      </c>
      <c r="C3533">
        <f>FOC[[#This Row],[ppo_no]]&amp;FOC[[#This Row],[usage]]&amp;IFERROR(VALUE(FOC[[#This Row],[Column1]]),FOC[[#This Row],[Column1]])</f>
        <v/>
      </c>
      <c r="D3533" t="inlineStr">
        <is>
          <t>4IE@465 Storm Blue</t>
        </is>
      </c>
      <c r="E3533" t="n">
        <v>716</v>
      </c>
      <c r="F3533" t="n">
        <v>0</v>
      </c>
      <c r="G3533">
        <f>LEFT(FOC[[#This Row],[combo]],FIND("@",FOC[[#This Row],[combo]])-1)</f>
        <v/>
      </c>
    </row>
    <row r="3534">
      <c r="A3534" t="inlineStr">
        <is>
          <t>PKGK25SE0005878A</t>
        </is>
      </c>
      <c r="B3534" t="inlineStr">
        <is>
          <t>O</t>
        </is>
      </c>
      <c r="C3534">
        <f>FOC[[#This Row],[ppo_no]]&amp;FOC[[#This Row],[usage]]&amp;IFERROR(VALUE(FOC[[#This Row],[Column1]]),FOC[[#This Row],[Column1]])</f>
        <v/>
      </c>
      <c r="D3534" t="inlineStr">
        <is>
          <t>0TB@NEW BLACK 001</t>
        </is>
      </c>
      <c r="E3534" t="n">
        <v>584</v>
      </c>
      <c r="F3534" t="n">
        <v>0</v>
      </c>
      <c r="G3534">
        <f>LEFT(FOC[[#This Row],[combo]],FIND("@",FOC[[#This Row],[combo]])-1)</f>
        <v/>
      </c>
    </row>
    <row r="3535">
      <c r="A3535" t="inlineStr">
        <is>
          <t>PKGK25SE0005883A</t>
        </is>
      </c>
      <c r="B3535" t="inlineStr">
        <is>
          <t>O</t>
        </is>
      </c>
      <c r="C3535">
        <f>FOC[[#This Row],[ppo_no]]&amp;FOC[[#This Row],[usage]]&amp;IFERROR(VALUE(FOC[[#This Row],[Column1]]),FOC[[#This Row],[Column1]])</f>
        <v/>
      </c>
      <c r="D3535" t="inlineStr">
        <is>
          <t>IRN@410 NIGHT WATCH 19-4010TCX</t>
        </is>
      </c>
      <c r="E3535" t="n">
        <v>357</v>
      </c>
      <c r="F3535" t="n">
        <v>0</v>
      </c>
      <c r="G3535">
        <f>LEFT(FOC[[#This Row],[combo]],FIND("@",FOC[[#This Row],[combo]])-1)</f>
        <v/>
      </c>
    </row>
    <row r="3536">
      <c r="A3536" t="inlineStr">
        <is>
          <t>PKGK25SE0005807A</t>
        </is>
      </c>
      <c r="B3536" t="inlineStr">
        <is>
          <t>O</t>
        </is>
      </c>
      <c r="C3536">
        <f>FOC[[#This Row],[ppo_no]]&amp;FOC[[#This Row],[usage]]&amp;IFERROR(VALUE(FOC[[#This Row],[Column1]]),FOC[[#This Row],[Column1]])</f>
        <v/>
      </c>
      <c r="D3536" t="inlineStr">
        <is>
          <t>IRN@410 NIGHT WATCH 19-4010TCX</t>
        </is>
      </c>
      <c r="E3536" t="n">
        <v>331</v>
      </c>
      <c r="F3536" t="n">
        <v>0</v>
      </c>
      <c r="G3536">
        <f>LEFT(FOC[[#This Row],[combo]],FIND("@",FOC[[#This Row],[combo]])-1)</f>
        <v/>
      </c>
    </row>
    <row r="3537">
      <c r="A3537" t="inlineStr">
        <is>
          <t>PKGK25SE0005883A</t>
        </is>
      </c>
      <c r="B3537" t="inlineStr">
        <is>
          <t>F</t>
        </is>
      </c>
      <c r="C3537">
        <f>FOC[[#This Row],[ppo_no]]&amp;FOC[[#This Row],[usage]]&amp;IFERROR(VALUE(FOC[[#This Row],[Column1]]),FOC[[#This Row],[Column1]])</f>
        <v/>
      </c>
      <c r="D3537" t="inlineStr">
        <is>
          <t>IRN@410 NIGHT WATCH 19-4010TCX</t>
        </is>
      </c>
      <c r="E3537" t="n">
        <v>682</v>
      </c>
      <c r="F3537" t="n">
        <v>0</v>
      </c>
      <c r="G3537">
        <f>LEFT(FOC[[#This Row],[combo]],FIND("@",FOC[[#This Row],[combo]])-1)</f>
        <v/>
      </c>
    </row>
    <row r="3538">
      <c r="A3538" t="inlineStr">
        <is>
          <t>PKGK23SF0107771B</t>
        </is>
      </c>
      <c r="B3538" t="inlineStr">
        <is>
          <t>O</t>
        </is>
      </c>
      <c r="C3538">
        <f>FOC[[#This Row],[ppo_no]]&amp;FOC[[#This Row],[usage]]&amp;IFERROR(VALUE(FOC[[#This Row],[Column1]]),FOC[[#This Row],[Column1]])</f>
        <v/>
      </c>
      <c r="D3538" t="inlineStr">
        <is>
          <t>07PKS@PINK</t>
        </is>
      </c>
      <c r="E3538" t="n">
        <v>1672</v>
      </c>
      <c r="F3538" t="n">
        <v>0</v>
      </c>
      <c r="G3538">
        <f>LEFT(FOC[[#This Row],[combo]],FIND("@",FOC[[#This Row],[combo]])-1)</f>
        <v/>
      </c>
    </row>
    <row r="3539">
      <c r="A3539" t="inlineStr">
        <is>
          <t>PKGK23SF0107771B</t>
        </is>
      </c>
      <c r="B3539" t="inlineStr">
        <is>
          <t>F</t>
        </is>
      </c>
      <c r="C3539">
        <f>FOC[[#This Row],[ppo_no]]&amp;FOC[[#This Row],[usage]]&amp;IFERROR(VALUE(FOC[[#This Row],[Column1]]),FOC[[#This Row],[Column1]])</f>
        <v/>
      </c>
      <c r="D3539" t="inlineStr">
        <is>
          <t>07PKS@PINK</t>
        </is>
      </c>
      <c r="E3539" t="n">
        <v>1673</v>
      </c>
      <c r="F3539" t="n">
        <v>0</v>
      </c>
      <c r="G3539">
        <f>LEFT(FOC[[#This Row],[combo]],FIND("@",FOC[[#This Row],[combo]])-1)</f>
        <v/>
      </c>
    </row>
    <row r="3540">
      <c r="A3540" t="inlineStr">
        <is>
          <t>PKGK24SB0007227A</t>
        </is>
      </c>
      <c r="B3540" t="inlineStr">
        <is>
          <t>B</t>
        </is>
      </c>
      <c r="C3540">
        <f>FOC[[#This Row],[ppo_no]]&amp;FOC[[#This Row],[usage]]&amp;IFERROR(VALUE(FOC[[#This Row],[Column1]]),FOC[[#This Row],[Column1]])</f>
        <v/>
      </c>
      <c r="D3540" t="inlineStr">
        <is>
          <t>04@Navy</t>
        </is>
      </c>
      <c r="E3540" t="n">
        <v>1636.8</v>
      </c>
      <c r="F3540" t="n">
        <v>5</v>
      </c>
      <c r="G3540">
        <f>LEFT(FOC[[#This Row],[combo]],FIND("@",FOC[[#This Row],[combo]])-1)</f>
        <v/>
      </c>
    </row>
    <row r="3541">
      <c r="A3541" t="inlineStr">
        <is>
          <t>PKGK24SB0007221B</t>
        </is>
      </c>
      <c r="B3541" t="inlineStr">
        <is>
          <t>R</t>
        </is>
      </c>
      <c r="C3541">
        <f>FOC[[#This Row],[ppo_no]]&amp;FOC[[#This Row],[usage]]&amp;IFERROR(VALUE(FOC[[#This Row],[Column1]]),FOC[[#This Row],[Column1]])</f>
        <v/>
      </c>
      <c r="D3541" t="inlineStr">
        <is>
          <t>02@01025504 Light Grey</t>
        </is>
      </c>
      <c r="E3541" t="n">
        <v>43.5</v>
      </c>
      <c r="F3541" t="n">
        <v>0</v>
      </c>
      <c r="G3541">
        <f>LEFT(FOC[[#This Row],[combo]],FIND("@",FOC[[#This Row],[combo]])-1)</f>
        <v/>
      </c>
    </row>
    <row r="3542">
      <c r="A3542" t="inlineStr">
        <is>
          <t>PKGK24SB0007227A</t>
        </is>
      </c>
      <c r="B3542" t="inlineStr">
        <is>
          <t>R</t>
        </is>
      </c>
      <c r="C3542">
        <f>FOC[[#This Row],[ppo_no]]&amp;FOC[[#This Row],[usage]]&amp;IFERROR(VALUE(FOC[[#This Row],[Column1]]),FOC[[#This Row],[Column1]])</f>
        <v/>
      </c>
      <c r="D3542" t="inlineStr">
        <is>
          <t>02@MHG</t>
        </is>
      </c>
      <c r="E3542" t="n">
        <v>344</v>
      </c>
      <c r="F3542" t="n">
        <v>0</v>
      </c>
      <c r="G3542">
        <f>LEFT(FOC[[#This Row],[combo]],FIND("@",FOC[[#This Row],[combo]])-1)</f>
        <v/>
      </c>
    </row>
    <row r="3543">
      <c r="A3543" t="inlineStr">
        <is>
          <t>PKGK24SB0007260A</t>
        </is>
      </c>
      <c r="B3543" t="inlineStr">
        <is>
          <t>R</t>
        </is>
      </c>
      <c r="C3543">
        <f>FOC[[#This Row],[ppo_no]]&amp;FOC[[#This Row],[usage]]&amp;IFERROR(VALUE(FOC[[#This Row],[Column1]]),FOC[[#This Row],[Column1]])</f>
        <v/>
      </c>
      <c r="D3543" t="inlineStr">
        <is>
          <t>01@White</t>
        </is>
      </c>
      <c r="E3543" t="n">
        <v>41.5</v>
      </c>
      <c r="F3543" t="n">
        <v>1</v>
      </c>
      <c r="G3543">
        <f>LEFT(FOC[[#This Row],[combo]],FIND("@",FOC[[#This Row],[combo]])-1)</f>
        <v/>
      </c>
    </row>
    <row r="3544">
      <c r="A3544" t="inlineStr">
        <is>
          <t>PKGK24SB0007227A</t>
        </is>
      </c>
      <c r="B3544" t="inlineStr">
        <is>
          <t>M1</t>
        </is>
      </c>
      <c r="C3544">
        <f>FOC[[#This Row],[ppo_no]]&amp;FOC[[#This Row],[usage]]&amp;IFERROR(VALUE(FOC[[#This Row],[Column1]]),FOC[[#This Row],[Column1]])</f>
        <v/>
      </c>
      <c r="D3544" t="inlineStr">
        <is>
          <t>02@MHG</t>
        </is>
      </c>
      <c r="E3544" t="n">
        <v>37</v>
      </c>
      <c r="F3544" t="n">
        <v>3</v>
      </c>
      <c r="G3544">
        <f>LEFT(FOC[[#This Row],[combo]],FIND("@",FOC[[#This Row],[combo]])-1)</f>
        <v/>
      </c>
    </row>
    <row r="3545">
      <c r="A3545" t="inlineStr">
        <is>
          <t>PKGK24SB0007227A</t>
        </is>
      </c>
      <c r="B3545" t="inlineStr">
        <is>
          <t>B</t>
        </is>
      </c>
      <c r="C3545">
        <f>FOC[[#This Row],[ppo_no]]&amp;FOC[[#This Row],[usage]]&amp;IFERROR(VALUE(FOC[[#This Row],[Column1]]),FOC[[#This Row],[Column1]])</f>
        <v/>
      </c>
      <c r="D3545" t="inlineStr">
        <is>
          <t>03@Black</t>
        </is>
      </c>
      <c r="E3545" t="n">
        <v>3001.5</v>
      </c>
      <c r="F3545" t="n">
        <v>0</v>
      </c>
      <c r="G3545">
        <f>LEFT(FOC[[#This Row],[combo]],FIND("@",FOC[[#This Row],[combo]])-1)</f>
        <v/>
      </c>
    </row>
    <row r="3546">
      <c r="A3546" t="inlineStr">
        <is>
          <t>PKGK24VE0006102A</t>
        </is>
      </c>
      <c r="B3546" t="inlineStr">
        <is>
          <t>F</t>
        </is>
      </c>
      <c r="C3546">
        <f>FOC[[#This Row],[ppo_no]]&amp;FOC[[#This Row],[usage]]&amp;IFERROR(VALUE(FOC[[#This Row],[Column1]]),FOC[[#This Row],[Column1]])</f>
        <v/>
      </c>
      <c r="D3546" t="inlineStr">
        <is>
          <t>4NV@Sky Captain</t>
        </is>
      </c>
      <c r="E3546" t="n">
        <v>1300</v>
      </c>
      <c r="F3546" t="n">
        <v>0</v>
      </c>
      <c r="G3546">
        <f>LEFT(FOC[[#This Row],[combo]],FIND("@",FOC[[#This Row],[combo]])-1)</f>
        <v/>
      </c>
    </row>
    <row r="3547">
      <c r="A3547" t="inlineStr">
        <is>
          <t>PKGK24VE0006383A</t>
        </is>
      </c>
      <c r="B3547" t="inlineStr">
        <is>
          <t>R</t>
        </is>
      </c>
      <c r="C3547">
        <f>FOC[[#This Row],[ppo_no]]&amp;FOC[[#This Row],[usage]]&amp;IFERROR(VALUE(FOC[[#This Row],[Column1]]),FOC[[#This Row],[Column1]])</f>
        <v/>
      </c>
      <c r="D3547" t="inlineStr">
        <is>
          <t>4IE@465 Storm Blue</t>
        </is>
      </c>
      <c r="E3547" t="n">
        <v>74</v>
      </c>
      <c r="F3547" t="n">
        <v>5.5</v>
      </c>
      <c r="G3547">
        <f>LEFT(FOC[[#This Row],[combo]],FIND("@",FOC[[#This Row],[combo]])-1)</f>
        <v/>
      </c>
    </row>
    <row r="3548">
      <c r="A3548" t="inlineStr">
        <is>
          <t>PKGK24VE0006383A</t>
        </is>
      </c>
      <c r="B3548" t="inlineStr">
        <is>
          <t>R</t>
        </is>
      </c>
      <c r="C3548">
        <f>FOC[[#This Row],[ppo_no]]&amp;FOC[[#This Row],[usage]]&amp;IFERROR(VALUE(FOC[[#This Row],[Column1]]),FOC[[#This Row],[Column1]])</f>
        <v/>
      </c>
      <c r="D3548" t="inlineStr">
        <is>
          <t>SMK@A58182弱蓝色</t>
        </is>
      </c>
      <c r="E3548" t="n">
        <v>46</v>
      </c>
      <c r="F3548" t="n">
        <v>0</v>
      </c>
      <c r="G3548">
        <f>LEFT(FOC[[#This Row],[combo]],FIND("@",FOC[[#This Row],[combo]])-1)</f>
        <v/>
      </c>
    </row>
    <row r="3549">
      <c r="A3549" t="inlineStr">
        <is>
          <t>PKGK24VE0006383A</t>
        </is>
      </c>
      <c r="B3549" t="inlineStr">
        <is>
          <t>R</t>
        </is>
      </c>
      <c r="C3549">
        <f>FOC[[#This Row],[ppo_no]]&amp;FOC[[#This Row],[usage]]&amp;IFERROR(VALUE(FOC[[#This Row],[Column1]]),FOC[[#This Row],[Column1]])</f>
        <v/>
      </c>
      <c r="D3549" t="inlineStr">
        <is>
          <t>2SA@275 Sand Beige</t>
        </is>
      </c>
      <c r="E3549" t="n">
        <v>92.5</v>
      </c>
      <c r="F3549" t="n">
        <v>0</v>
      </c>
      <c r="G3549">
        <f>LEFT(FOC[[#This Row],[combo]],FIND("@",FOC[[#This Row],[combo]])-1)</f>
        <v/>
      </c>
    </row>
    <row r="3550">
      <c r="A3550" t="inlineStr">
        <is>
          <t>PKGK24VE0006383A</t>
        </is>
      </c>
      <c r="B3550" t="inlineStr">
        <is>
          <t>B</t>
        </is>
      </c>
      <c r="C3550">
        <f>FOC[[#This Row],[ppo_no]]&amp;FOC[[#This Row],[usage]]&amp;IFERROR(VALUE(FOC[[#This Row],[Column1]]),FOC[[#This Row],[Column1]])</f>
        <v/>
      </c>
      <c r="D3550" t="inlineStr">
        <is>
          <t>2SA@275 Sand Beige</t>
        </is>
      </c>
      <c r="E3550" t="n">
        <v>3093</v>
      </c>
      <c r="F3550" t="n">
        <v>9.5</v>
      </c>
      <c r="G3550">
        <f>LEFT(FOC[[#This Row],[combo]],FIND("@",FOC[[#This Row],[combo]])-1)</f>
        <v/>
      </c>
    </row>
    <row r="3551">
      <c r="A3551" t="inlineStr">
        <is>
          <t>PKGK25SE0005784A</t>
        </is>
      </c>
      <c r="B3551" t="inlineStr">
        <is>
          <t>B</t>
        </is>
      </c>
      <c r="C3551">
        <f>FOC[[#This Row],[ppo_no]]&amp;FOC[[#This Row],[usage]]&amp;IFERROR(VALUE(FOC[[#This Row],[Column1]]),FOC[[#This Row],[Column1]])</f>
        <v/>
      </c>
      <c r="D3551" t="inlineStr">
        <is>
          <t>2SA@275 Sand Beige</t>
        </is>
      </c>
      <c r="E3551" t="n">
        <v>725</v>
      </c>
      <c r="F3551" t="n">
        <v>82.5</v>
      </c>
      <c r="G3551">
        <f>LEFT(FOC[[#This Row],[combo]],FIND("@",FOC[[#This Row],[combo]])-1)</f>
        <v/>
      </c>
    </row>
    <row r="3552">
      <c r="A3552" t="inlineStr">
        <is>
          <t>PKGK25SE0005784A</t>
        </is>
      </c>
      <c r="B3552" t="inlineStr">
        <is>
          <t>B</t>
        </is>
      </c>
      <c r="C3552">
        <f>FOC[[#This Row],[ppo_no]]&amp;FOC[[#This Row],[usage]]&amp;IFERROR(VALUE(FOC[[#This Row],[Column1]]),FOC[[#This Row],[Column1]])</f>
        <v/>
      </c>
      <c r="D3552" t="inlineStr">
        <is>
          <t>41E@465 Storm Blue</t>
        </is>
      </c>
      <c r="E3552" t="n">
        <v>737</v>
      </c>
      <c r="F3552" t="n">
        <v>114</v>
      </c>
      <c r="G3552">
        <f>LEFT(FOC[[#This Row],[combo]],FIND("@",FOC[[#This Row],[combo]])-1)</f>
        <v/>
      </c>
    </row>
    <row r="3553">
      <c r="A3553" t="inlineStr">
        <is>
          <t>PKGK24SB0007227A</t>
        </is>
      </c>
      <c r="B3553" t="inlineStr">
        <is>
          <t>B</t>
        </is>
      </c>
      <c r="C3553">
        <f>FOC[[#This Row],[ppo_no]]&amp;FOC[[#This Row],[usage]]&amp;IFERROR(VALUE(FOC[[#This Row],[Column1]]),FOC[[#This Row],[Column1]])</f>
        <v/>
      </c>
      <c r="D3553" t="inlineStr">
        <is>
          <t>02@MHG</t>
        </is>
      </c>
      <c r="E3553" t="n">
        <v>1872.5</v>
      </c>
      <c r="F3553" t="n">
        <v>4.5</v>
      </c>
      <c r="G3553">
        <f>LEFT(FOC[[#This Row],[combo]],FIND("@",FOC[[#This Row],[combo]])-1)</f>
        <v/>
      </c>
    </row>
    <row r="3554">
      <c r="A3554" t="inlineStr">
        <is>
          <t>PKGK24SB0003444A</t>
        </is>
      </c>
      <c r="B3554" t="inlineStr">
        <is>
          <t>B</t>
        </is>
      </c>
      <c r="C3554">
        <f>FOC[[#This Row],[ppo_no]]&amp;FOC[[#This Row],[usage]]&amp;IFERROR(VALUE(FOC[[#This Row],[Column1]]),FOC[[#This Row],[Column1]])</f>
        <v/>
      </c>
      <c r="D3554" t="inlineStr">
        <is>
          <t>04@LHG</t>
        </is>
      </c>
      <c r="E3554" t="n">
        <v>2298.5</v>
      </c>
      <c r="F3554" t="n">
        <v>18</v>
      </c>
      <c r="G3554">
        <f>LEFT(FOC[[#This Row],[combo]],FIND("@",FOC[[#This Row],[combo]])-1)</f>
        <v/>
      </c>
    </row>
    <row r="3555">
      <c r="A3555" t="inlineStr">
        <is>
          <t>PKGK24SB0003733A</t>
        </is>
      </c>
      <c r="B3555" t="inlineStr">
        <is>
          <t>R</t>
        </is>
      </c>
      <c r="C3555">
        <f>FOC[[#This Row],[ppo_no]]&amp;FOC[[#This Row],[usage]]&amp;IFERROR(VALUE(FOC[[#This Row],[Column1]]),FOC[[#This Row],[Column1]])</f>
        <v/>
      </c>
      <c r="D3555" t="inlineStr">
        <is>
          <t>03@24FW-TY01 CREAM YELLOW</t>
        </is>
      </c>
      <c r="E3555" t="n">
        <v>240.5</v>
      </c>
      <c r="F3555" t="n">
        <v>3.5</v>
      </c>
      <c r="G3555">
        <f>LEFT(FOC[[#This Row],[combo]],FIND("@",FOC[[#This Row],[combo]])-1)</f>
        <v/>
      </c>
    </row>
    <row r="3556">
      <c r="A3556" t="inlineStr">
        <is>
          <t>PKGK24SB0003733A</t>
        </is>
      </c>
      <c r="B3556" t="inlineStr">
        <is>
          <t>R</t>
        </is>
      </c>
      <c r="C3556">
        <f>FOC[[#This Row],[ppo_no]]&amp;FOC[[#This Row],[usage]]&amp;IFERROR(VALUE(FOC[[#This Row],[Column1]]),FOC[[#This Row],[Column1]])</f>
        <v/>
      </c>
      <c r="D3556" t="inlineStr">
        <is>
          <t>01@24FW-TY01 SHELL PINK</t>
        </is>
      </c>
      <c r="E3556" t="n">
        <v>482.5</v>
      </c>
      <c r="F3556" t="n">
        <v>4.5</v>
      </c>
      <c r="G3556">
        <f>LEFT(FOC[[#This Row],[combo]],FIND("@",FOC[[#This Row],[combo]])-1)</f>
        <v/>
      </c>
    </row>
    <row r="3557">
      <c r="A3557" t="inlineStr">
        <is>
          <t>PKGK24SB0003445A</t>
        </is>
      </c>
      <c r="B3557" t="inlineStr">
        <is>
          <t>B</t>
        </is>
      </c>
      <c r="C3557">
        <f>FOC[[#This Row],[ppo_no]]&amp;FOC[[#This Row],[usage]]&amp;IFERROR(VALUE(FOC[[#This Row],[Column1]]),FOC[[#This Row],[Column1]])</f>
        <v/>
      </c>
      <c r="D3557" t="inlineStr">
        <is>
          <t>02@MHG</t>
        </is>
      </c>
      <c r="E3557" t="n">
        <v>1372.5</v>
      </c>
      <c r="F3557" t="n">
        <v>7</v>
      </c>
      <c r="G3557">
        <f>LEFT(FOC[[#This Row],[combo]],FIND("@",FOC[[#This Row],[combo]])-1)</f>
        <v/>
      </c>
    </row>
    <row r="3558">
      <c r="A3558" t="inlineStr">
        <is>
          <t>PKGK24SB0003471A</t>
        </is>
      </c>
      <c r="B3558" t="inlineStr">
        <is>
          <t>M1</t>
        </is>
      </c>
      <c r="C3558">
        <f>FOC[[#This Row],[ppo_no]]&amp;FOC[[#This Row],[usage]]&amp;IFERROR(VALUE(FOC[[#This Row],[Column1]]),FOC[[#This Row],[Column1]])</f>
        <v/>
      </c>
      <c r="D3558" t="inlineStr">
        <is>
          <t>18@01024930 NAVY OP2</t>
        </is>
      </c>
      <c r="E3558" t="n">
        <v>75</v>
      </c>
      <c r="F3558" t="n">
        <v>0</v>
      </c>
      <c r="G3558">
        <f>LEFT(FOC[[#This Row],[combo]],FIND("@",FOC[[#This Row],[combo]])-1)</f>
        <v/>
      </c>
    </row>
    <row r="3559">
      <c r="A3559" t="inlineStr">
        <is>
          <t>PKGK24SB0003733A</t>
        </is>
      </c>
      <c r="B3559" t="inlineStr">
        <is>
          <t>B</t>
        </is>
      </c>
      <c r="C3559">
        <f>FOC[[#This Row],[ppo_no]]&amp;FOC[[#This Row],[usage]]&amp;IFERROR(VALUE(FOC[[#This Row],[Column1]]),FOC[[#This Row],[Column1]])</f>
        <v/>
      </c>
      <c r="D3559" t="inlineStr">
        <is>
          <t>09@24FW-TY01 Black</t>
        </is>
      </c>
      <c r="E3559" t="n">
        <v>1707</v>
      </c>
      <c r="F3559" t="n">
        <v>12</v>
      </c>
      <c r="G3559">
        <f>LEFT(FOC[[#This Row],[combo]],FIND("@",FOC[[#This Row],[combo]])-1)</f>
        <v/>
      </c>
    </row>
    <row r="3560">
      <c r="A3560" t="inlineStr">
        <is>
          <t>PKGK24SB0003444A</t>
        </is>
      </c>
      <c r="B3560" t="inlineStr">
        <is>
          <t>B</t>
        </is>
      </c>
      <c r="C3560">
        <f>FOC[[#This Row],[ppo_no]]&amp;FOC[[#This Row],[usage]]&amp;IFERROR(VALUE(FOC[[#This Row],[Column1]]),FOC[[#This Row],[Column1]])</f>
        <v/>
      </c>
      <c r="D3560" t="inlineStr">
        <is>
          <t>03@White</t>
        </is>
      </c>
      <c r="E3560" t="n">
        <v>4196</v>
      </c>
      <c r="F3560" t="n">
        <v>8</v>
      </c>
      <c r="G3560">
        <f>LEFT(FOC[[#This Row],[combo]],FIND("@",FOC[[#This Row],[combo]])-1)</f>
        <v/>
      </c>
    </row>
    <row r="3561">
      <c r="A3561" t="inlineStr">
        <is>
          <t>PKGK24SB0003503A</t>
        </is>
      </c>
      <c r="B3561" t="inlineStr">
        <is>
          <t>Z</t>
        </is>
      </c>
      <c r="C3561">
        <f>FOC[[#This Row],[ppo_no]]&amp;FOC[[#This Row],[usage]]&amp;IFERROR(VALUE(FOC[[#This Row],[Column1]]),FOC[[#This Row],[Column1]])</f>
        <v/>
      </c>
      <c r="D3561" t="inlineStr">
        <is>
          <t>04@01024930 BROWN</t>
        </is>
      </c>
      <c r="E3561" t="n">
        <v>1172</v>
      </c>
      <c r="F3561" t="n">
        <v>41</v>
      </c>
      <c r="G3561">
        <f>LEFT(FOC[[#This Row],[combo]],FIND("@",FOC[[#This Row],[combo]])-1)</f>
        <v/>
      </c>
    </row>
    <row r="3562">
      <c r="A3562" t="inlineStr">
        <is>
          <t>PKGK24SB0003471A</t>
        </is>
      </c>
      <c r="B3562" t="inlineStr">
        <is>
          <t>B</t>
        </is>
      </c>
      <c r="C3562">
        <f>FOC[[#This Row],[ppo_no]]&amp;FOC[[#This Row],[usage]]&amp;IFERROR(VALUE(FOC[[#This Row],[Column1]]),FOC[[#This Row],[Column1]])</f>
        <v/>
      </c>
      <c r="D3562" t="inlineStr">
        <is>
          <t>15@01024930 GREEN</t>
        </is>
      </c>
      <c r="E3562" t="n">
        <v>2797.5</v>
      </c>
      <c r="F3562" t="n">
        <v>8</v>
      </c>
      <c r="G3562">
        <f>LEFT(FOC[[#This Row],[combo]],FIND("@",FOC[[#This Row],[combo]])-1)</f>
        <v/>
      </c>
    </row>
    <row r="3563">
      <c r="A3563" t="inlineStr">
        <is>
          <t>PKGK24SB0003471A</t>
        </is>
      </c>
      <c r="B3563" t="inlineStr">
        <is>
          <t>R</t>
        </is>
      </c>
      <c r="C3563">
        <f>FOC[[#This Row],[ppo_no]]&amp;FOC[[#This Row],[usage]]&amp;IFERROR(VALUE(FOC[[#This Row],[Column1]]),FOC[[#This Row],[Column1]])</f>
        <v/>
      </c>
      <c r="D3563" t="inlineStr">
        <is>
          <t>01@BLACK</t>
        </is>
      </c>
      <c r="E3563" t="n">
        <v>2657.5</v>
      </c>
      <c r="F3563" t="n">
        <v>15</v>
      </c>
      <c r="G3563">
        <f>LEFT(FOC[[#This Row],[combo]],FIND("@",FOC[[#This Row],[combo]])-1)</f>
        <v/>
      </c>
    </row>
    <row r="3564">
      <c r="A3564" t="inlineStr">
        <is>
          <t>PKGK24SB0003471A</t>
        </is>
      </c>
      <c r="B3564" t="inlineStr">
        <is>
          <t>B</t>
        </is>
      </c>
      <c r="C3564">
        <f>FOC[[#This Row],[ppo_no]]&amp;FOC[[#This Row],[usage]]&amp;IFERROR(VALUE(FOC[[#This Row],[Column1]]),FOC[[#This Row],[Column1]])</f>
        <v/>
      </c>
      <c r="D3564" t="inlineStr">
        <is>
          <t>01@BLACK</t>
        </is>
      </c>
      <c r="E3564" t="n">
        <v>10070</v>
      </c>
      <c r="F3564" t="n">
        <v>12</v>
      </c>
      <c r="G3564">
        <f>LEFT(FOC[[#This Row],[combo]],FIND("@",FOC[[#This Row],[combo]])-1)</f>
        <v/>
      </c>
    </row>
    <row r="3565">
      <c r="A3565" t="inlineStr">
        <is>
          <t>PKGK24SB0003498A</t>
        </is>
      </c>
      <c r="B3565" t="inlineStr">
        <is>
          <t>Z</t>
        </is>
      </c>
      <c r="C3565">
        <f>FOC[[#This Row],[ppo_no]]&amp;FOC[[#This Row],[usage]]&amp;IFERROR(VALUE(FOC[[#This Row],[Column1]]),FOC[[#This Row],[Column1]])</f>
        <v/>
      </c>
      <c r="D3565" t="inlineStr">
        <is>
          <t>01@BLACK</t>
        </is>
      </c>
      <c r="E3565" t="n">
        <v>13431</v>
      </c>
      <c r="F3565" t="n">
        <v>31</v>
      </c>
      <c r="G3565">
        <f>LEFT(FOC[[#This Row],[combo]],FIND("@",FOC[[#This Row],[combo]])-1)</f>
        <v/>
      </c>
    </row>
    <row r="3566">
      <c r="A3566" t="inlineStr">
        <is>
          <t>PKGK24SB0003471A</t>
        </is>
      </c>
      <c r="B3566" t="inlineStr">
        <is>
          <t>R</t>
        </is>
      </c>
      <c r="C3566">
        <f>FOC[[#This Row],[ppo_no]]&amp;FOC[[#This Row],[usage]]&amp;IFERROR(VALUE(FOC[[#This Row],[Column1]]),FOC[[#This Row],[Column1]])</f>
        <v/>
      </c>
      <c r="D3566" t="inlineStr">
        <is>
          <t>06@01024930 BROWN</t>
        </is>
      </c>
      <c r="E3566" t="n">
        <v>755.5</v>
      </c>
      <c r="F3566" t="n">
        <v>0</v>
      </c>
      <c r="G3566">
        <f>LEFT(FOC[[#This Row],[combo]],FIND("@",FOC[[#This Row],[combo]])-1)</f>
        <v/>
      </c>
    </row>
    <row r="3567">
      <c r="A3567" t="inlineStr">
        <is>
          <t>PKGK24SB0003471A</t>
        </is>
      </c>
      <c r="B3567" t="inlineStr">
        <is>
          <t>B</t>
        </is>
      </c>
      <c r="C3567">
        <f>FOC[[#This Row],[ppo_no]]&amp;FOC[[#This Row],[usage]]&amp;IFERROR(VALUE(FOC[[#This Row],[Column1]]),FOC[[#This Row],[Column1]])</f>
        <v/>
      </c>
      <c r="D3567" t="inlineStr">
        <is>
          <t>12@01024930 OLIVE</t>
        </is>
      </c>
      <c r="E3567" t="n">
        <v>5059.5</v>
      </c>
      <c r="F3567" t="n">
        <v>0</v>
      </c>
      <c r="G3567">
        <f>LEFT(FOC[[#This Row],[combo]],FIND("@",FOC[[#This Row],[combo]])-1)</f>
        <v/>
      </c>
    </row>
    <row r="3568">
      <c r="A3568" t="inlineStr">
        <is>
          <t>PKGK25SE0005875A</t>
        </is>
      </c>
      <c r="B3568" t="inlineStr">
        <is>
          <t>F</t>
        </is>
      </c>
      <c r="C3568">
        <f>FOC[[#This Row],[ppo_no]]&amp;FOC[[#This Row],[usage]]&amp;IFERROR(VALUE(FOC[[#This Row],[Column1]]),FOC[[#This Row],[Column1]])</f>
        <v/>
      </c>
      <c r="D3568" t="inlineStr">
        <is>
          <t>4iE@465 Storm Blue</t>
        </is>
      </c>
      <c r="E3568" t="n">
        <v>867</v>
      </c>
      <c r="F3568" t="n">
        <v>0</v>
      </c>
      <c r="G3568">
        <f>LEFT(FOC[[#This Row],[combo]],FIND("@",FOC[[#This Row],[combo]])-1)</f>
        <v/>
      </c>
    </row>
    <row r="3569">
      <c r="A3569" t="inlineStr">
        <is>
          <t>PKGK25SE0005807A</t>
        </is>
      </c>
      <c r="B3569" t="inlineStr">
        <is>
          <t>F</t>
        </is>
      </c>
      <c r="C3569">
        <f>FOC[[#This Row],[ppo_no]]&amp;FOC[[#This Row],[usage]]&amp;IFERROR(VALUE(FOC[[#This Row],[Column1]]),FOC[[#This Row],[Column1]])</f>
        <v/>
      </c>
      <c r="D3569" t="inlineStr">
        <is>
          <t>IRN@410 NIGHT WATCH 19-4010TCX</t>
        </is>
      </c>
      <c r="E3569" t="n">
        <v>673</v>
      </c>
      <c r="F3569" t="n">
        <v>0</v>
      </c>
      <c r="G3569">
        <f>LEFT(FOC[[#This Row],[combo]],FIND("@",FOC[[#This Row],[combo]])-1)</f>
        <v/>
      </c>
    </row>
    <row r="3570">
      <c r="A3570" t="inlineStr">
        <is>
          <t>PKGK25SE0005872A</t>
        </is>
      </c>
      <c r="B3570" t="inlineStr">
        <is>
          <t>R</t>
        </is>
      </c>
      <c r="C3570">
        <f>FOC[[#This Row],[ppo_no]]&amp;FOC[[#This Row],[usage]]&amp;IFERROR(VALUE(FOC[[#This Row],[Column1]]),FOC[[#This Row],[Column1]])</f>
        <v/>
      </c>
      <c r="D3570" t="inlineStr">
        <is>
          <t>4NV@Sky Captain</t>
        </is>
      </c>
      <c r="E3570" t="n">
        <v>22</v>
      </c>
      <c r="F3570" t="n">
        <v>0</v>
      </c>
      <c r="G3570">
        <f>LEFT(FOC[[#This Row],[combo]],FIND("@",FOC[[#This Row],[combo]])-1)</f>
        <v/>
      </c>
    </row>
    <row r="3571">
      <c r="A3571" t="inlineStr">
        <is>
          <t>PKGK25SE0005784A</t>
        </is>
      </c>
      <c r="B3571" t="inlineStr">
        <is>
          <t>R</t>
        </is>
      </c>
      <c r="C3571">
        <f>FOC[[#This Row],[ppo_no]]&amp;FOC[[#This Row],[usage]]&amp;IFERROR(VALUE(FOC[[#This Row],[Column1]]),FOC[[#This Row],[Column1]])</f>
        <v/>
      </c>
      <c r="D3571" t="inlineStr">
        <is>
          <t>41E@465 Storm Blue</t>
        </is>
      </c>
      <c r="E3571" t="n">
        <v>34</v>
      </c>
      <c r="F3571" t="n">
        <v>2</v>
      </c>
      <c r="G3571">
        <f>LEFT(FOC[[#This Row],[combo]],FIND("@",FOC[[#This Row],[combo]])-1)</f>
        <v/>
      </c>
    </row>
    <row r="3572">
      <c r="A3572" t="inlineStr">
        <is>
          <t>PKGK23SF0107771B</t>
        </is>
      </c>
      <c r="B3572" t="inlineStr">
        <is>
          <t>B</t>
        </is>
      </c>
      <c r="C3572">
        <f>FOC[[#This Row],[ppo_no]]&amp;FOC[[#This Row],[usage]]&amp;IFERROR(VALUE(FOC[[#This Row],[Column1]]),FOC[[#This Row],[Column1]])</f>
        <v/>
      </c>
      <c r="D3572" t="inlineStr">
        <is>
          <t>07PKS@PINK/WHITE</t>
        </is>
      </c>
      <c r="E3572" t="n">
        <v>977.5</v>
      </c>
      <c r="F3572" t="n">
        <v>0</v>
      </c>
      <c r="G3572">
        <f>LEFT(FOC[[#This Row],[combo]],FIND("@",FOC[[#This Row],[combo]])-1)</f>
        <v/>
      </c>
    </row>
    <row r="3573">
      <c r="A3573" t="inlineStr">
        <is>
          <t>PKGK24SB0003471A</t>
        </is>
      </c>
      <c r="B3573" t="inlineStr">
        <is>
          <t>R</t>
        </is>
      </c>
      <c r="C3573">
        <f>FOC[[#This Row],[ppo_no]]&amp;FOC[[#This Row],[usage]]&amp;IFERROR(VALUE(FOC[[#This Row],[Column1]]),FOC[[#This Row],[Column1]])</f>
        <v/>
      </c>
      <c r="D3573" t="inlineStr">
        <is>
          <t>12@01024930 OLIVE</t>
        </is>
      </c>
      <c r="E3573" t="n">
        <v>1343</v>
      </c>
      <c r="F3573" t="n">
        <v>6</v>
      </c>
      <c r="G3573">
        <f>LEFT(FOC[[#This Row],[combo]],FIND("@",FOC[[#This Row],[combo]])-1)</f>
        <v/>
      </c>
    </row>
    <row r="3574">
      <c r="A3574" t="inlineStr">
        <is>
          <t>PKGK24SB0003471A</t>
        </is>
      </c>
      <c r="B3574" t="inlineStr">
        <is>
          <t>B</t>
        </is>
      </c>
      <c r="C3574">
        <f>FOC[[#This Row],[ppo_no]]&amp;FOC[[#This Row],[usage]]&amp;IFERROR(VALUE(FOC[[#This Row],[Column1]]),FOC[[#This Row],[Column1]])</f>
        <v/>
      </c>
      <c r="D3574" t="inlineStr">
        <is>
          <t>18@01024930 NAVY OP2</t>
        </is>
      </c>
      <c r="E3574" t="n">
        <v>5844</v>
      </c>
      <c r="F3574" t="n">
        <v>4</v>
      </c>
      <c r="G3574">
        <f>LEFT(FOC[[#This Row],[combo]],FIND("@",FOC[[#This Row],[combo]])-1)</f>
        <v/>
      </c>
    </row>
    <row r="3575">
      <c r="A3575" t="inlineStr">
        <is>
          <t>PKGK24SB0003471A</t>
        </is>
      </c>
      <c r="B3575" t="inlineStr">
        <is>
          <t>R</t>
        </is>
      </c>
      <c r="C3575">
        <f>FOC[[#This Row],[ppo_no]]&amp;FOC[[#This Row],[usage]]&amp;IFERROR(VALUE(FOC[[#This Row],[Column1]]),FOC[[#This Row],[Column1]])</f>
        <v/>
      </c>
      <c r="D3575" t="inlineStr">
        <is>
          <t>09@01024930 ORANGE</t>
        </is>
      </c>
      <c r="E3575" t="n">
        <v>171.5</v>
      </c>
      <c r="F3575" t="n">
        <v>7</v>
      </c>
      <c r="G3575">
        <f>LEFT(FOC[[#This Row],[combo]],FIND("@",FOC[[#This Row],[combo]])-1)</f>
        <v/>
      </c>
    </row>
    <row r="3576">
      <c r="A3576" t="inlineStr">
        <is>
          <t>PKGK24SB0003471A</t>
        </is>
      </c>
      <c r="B3576" t="inlineStr">
        <is>
          <t>R</t>
        </is>
      </c>
      <c r="C3576">
        <f>FOC[[#This Row],[ppo_no]]&amp;FOC[[#This Row],[usage]]&amp;IFERROR(VALUE(FOC[[#This Row],[Column1]]),FOC[[#This Row],[Column1]])</f>
        <v/>
      </c>
      <c r="D3576" t="inlineStr">
        <is>
          <t>15@01024930 GREEN</t>
        </is>
      </c>
      <c r="E3576" t="n">
        <v>748</v>
      </c>
      <c r="F3576" t="n">
        <v>0</v>
      </c>
      <c r="G3576">
        <f>LEFT(FOC[[#This Row],[combo]],FIND("@",FOC[[#This Row],[combo]])-1)</f>
        <v/>
      </c>
    </row>
    <row r="3577">
      <c r="A3577" t="inlineStr">
        <is>
          <t>PKGK24SB0003471A</t>
        </is>
      </c>
      <c r="B3577" t="inlineStr">
        <is>
          <t>M1</t>
        </is>
      </c>
      <c r="C3577">
        <f>FOC[[#This Row],[ppo_no]]&amp;FOC[[#This Row],[usage]]&amp;IFERROR(VALUE(FOC[[#This Row],[Column1]]),FOC[[#This Row],[Column1]])</f>
        <v/>
      </c>
      <c r="D3577" t="inlineStr">
        <is>
          <t>01@BLACK</t>
        </is>
      </c>
      <c r="E3577" t="n">
        <v>111</v>
      </c>
      <c r="F3577" t="n">
        <v>1</v>
      </c>
      <c r="G3577">
        <f>LEFT(FOC[[#This Row],[combo]],FIND("@",FOC[[#This Row],[combo]])-1)</f>
        <v/>
      </c>
    </row>
    <row r="3578">
      <c r="A3578" t="inlineStr">
        <is>
          <t>PKGK24SB0003471A</t>
        </is>
      </c>
      <c r="B3578" t="inlineStr">
        <is>
          <t>R</t>
        </is>
      </c>
      <c r="C3578">
        <f>FOC[[#This Row],[ppo_no]]&amp;FOC[[#This Row],[usage]]&amp;IFERROR(VALUE(FOC[[#This Row],[Column1]]),FOC[[#This Row],[Column1]])</f>
        <v/>
      </c>
      <c r="D3578" t="inlineStr">
        <is>
          <t>02@01024930 COAL GREY</t>
        </is>
      </c>
      <c r="E3578" t="n">
        <v>891</v>
      </c>
      <c r="F3578" t="n">
        <v>0</v>
      </c>
      <c r="G3578">
        <f>LEFT(FOC[[#This Row],[combo]],FIND("@",FOC[[#This Row],[combo]])-1)</f>
        <v/>
      </c>
    </row>
    <row r="3579">
      <c r="A3579" t="inlineStr">
        <is>
          <t>PKGK24SB0003471A</t>
        </is>
      </c>
      <c r="B3579" t="inlineStr">
        <is>
          <t>B</t>
        </is>
      </c>
      <c r="C3579">
        <f>FOC[[#This Row],[ppo_no]]&amp;FOC[[#This Row],[usage]]&amp;IFERROR(VALUE(FOC[[#This Row],[Column1]]),FOC[[#This Row],[Column1]])</f>
        <v/>
      </c>
      <c r="D3579" t="inlineStr">
        <is>
          <t>02@01024930 COAL GREY</t>
        </is>
      </c>
      <c r="E3579" t="n">
        <v>3409.5</v>
      </c>
      <c r="F3579" t="n">
        <v>0</v>
      </c>
      <c r="G3579">
        <f>LEFT(FOC[[#This Row],[combo]],FIND("@",FOC[[#This Row],[combo]])-1)</f>
        <v/>
      </c>
    </row>
    <row r="3580">
      <c r="A3580" t="inlineStr">
        <is>
          <t>PKGK24SB0003733A</t>
        </is>
      </c>
      <c r="B3580" t="inlineStr">
        <is>
          <t>R</t>
        </is>
      </c>
      <c r="C3580">
        <f>FOC[[#This Row],[ppo_no]]&amp;FOC[[#This Row],[usage]]&amp;IFERROR(VALUE(FOC[[#This Row],[Column1]]),FOC[[#This Row],[Column1]])</f>
        <v/>
      </c>
      <c r="D3580" t="inlineStr">
        <is>
          <t>04@24FW-TY01 WHITE</t>
        </is>
      </c>
      <c r="E3580" t="n">
        <v>348.5</v>
      </c>
      <c r="F3580" t="n">
        <v>0</v>
      </c>
      <c r="G3580">
        <f>LEFT(FOC[[#This Row],[combo]],FIND("@",FOC[[#This Row],[combo]])-1)</f>
        <v/>
      </c>
    </row>
    <row r="3581">
      <c r="A3581" t="inlineStr">
        <is>
          <t>PKGK24SB0007221B</t>
        </is>
      </c>
      <c r="B3581" t="inlineStr">
        <is>
          <t>M1</t>
        </is>
      </c>
      <c r="C3581">
        <f>FOC[[#This Row],[ppo_no]]&amp;FOC[[#This Row],[usage]]&amp;IFERROR(VALUE(FOC[[#This Row],[Column1]]),FOC[[#This Row],[Column1]])</f>
        <v/>
      </c>
      <c r="D3581" t="inlineStr">
        <is>
          <t>02@01025504 Light Grey</t>
        </is>
      </c>
      <c r="E3581" t="n">
        <v>38</v>
      </c>
      <c r="F3581" t="n">
        <v>0</v>
      </c>
      <c r="G3581">
        <f>LEFT(FOC[[#This Row],[combo]],FIND("@",FOC[[#This Row],[combo]])-1)</f>
        <v/>
      </c>
    </row>
    <row r="3582">
      <c r="A3582" t="inlineStr">
        <is>
          <t>PKGK24SB0007260A</t>
        </is>
      </c>
      <c r="B3582" t="inlineStr">
        <is>
          <t>B</t>
        </is>
      </c>
      <c r="C3582">
        <f>FOC[[#This Row],[ppo_no]]&amp;FOC[[#This Row],[usage]]&amp;IFERROR(VALUE(FOC[[#This Row],[Column1]]),FOC[[#This Row],[Column1]])</f>
        <v/>
      </c>
      <c r="D3582" t="inlineStr">
        <is>
          <t>03@Black</t>
        </is>
      </c>
      <c r="E3582" t="n">
        <v>339.5</v>
      </c>
      <c r="F3582" t="n">
        <v>2</v>
      </c>
      <c r="G3582">
        <f>LEFT(FOC[[#This Row],[combo]],FIND("@",FOC[[#This Row],[combo]])-1)</f>
        <v/>
      </c>
    </row>
    <row r="3583">
      <c r="A3583" t="inlineStr">
        <is>
          <t>PKGK24SB0007227A</t>
        </is>
      </c>
      <c r="B3583" t="inlineStr">
        <is>
          <t>B</t>
        </is>
      </c>
      <c r="C3583">
        <f>FOC[[#This Row],[ppo_no]]&amp;FOC[[#This Row],[usage]]&amp;IFERROR(VALUE(FOC[[#This Row],[Column1]]),FOC[[#This Row],[Column1]])</f>
        <v/>
      </c>
      <c r="D3583" t="inlineStr">
        <is>
          <t>01@White</t>
        </is>
      </c>
      <c r="E3583" t="n">
        <v>1409</v>
      </c>
      <c r="F3583" t="n">
        <v>0</v>
      </c>
      <c r="G3583">
        <f>LEFT(FOC[[#This Row],[combo]],FIND("@",FOC[[#This Row],[combo]])-1)</f>
        <v/>
      </c>
    </row>
    <row r="3584">
      <c r="A3584" t="inlineStr">
        <is>
          <t>PKGK24SB0007227A</t>
        </is>
      </c>
      <c r="B3584" t="inlineStr">
        <is>
          <t>M1</t>
        </is>
      </c>
      <c r="C3584">
        <f>FOC[[#This Row],[ppo_no]]&amp;FOC[[#This Row],[usage]]&amp;IFERROR(VALUE(FOC[[#This Row],[Column1]]),FOC[[#This Row],[Column1]])</f>
        <v/>
      </c>
      <c r="D3584" t="inlineStr">
        <is>
          <t>03@Black</t>
        </is>
      </c>
      <c r="E3584" t="n">
        <v>42.5</v>
      </c>
      <c r="F3584" t="n">
        <v>0</v>
      </c>
      <c r="G3584">
        <f>LEFT(FOC[[#This Row],[combo]],FIND("@",FOC[[#This Row],[combo]])-1)</f>
        <v/>
      </c>
    </row>
    <row r="3585">
      <c r="A3585" t="inlineStr">
        <is>
          <t>PKGK24SB0007227A</t>
        </is>
      </c>
      <c r="B3585" t="inlineStr">
        <is>
          <t>M1</t>
        </is>
      </c>
      <c r="C3585">
        <f>FOC[[#This Row],[ppo_no]]&amp;FOC[[#This Row],[usage]]&amp;IFERROR(VALUE(FOC[[#This Row],[Column1]]),FOC[[#This Row],[Column1]])</f>
        <v/>
      </c>
      <c r="D3585" t="inlineStr">
        <is>
          <t>01@White</t>
        </is>
      </c>
      <c r="E3585" t="n">
        <v>36.5</v>
      </c>
      <c r="F3585" t="n">
        <v>0</v>
      </c>
      <c r="G3585">
        <f>LEFT(FOC[[#This Row],[combo]],FIND("@",FOC[[#This Row],[combo]])-1)</f>
        <v/>
      </c>
    </row>
    <row r="3586">
      <c r="A3586" t="inlineStr">
        <is>
          <t>PKGK24SB0003659A</t>
        </is>
      </c>
      <c r="B3586" t="inlineStr">
        <is>
          <t>B</t>
        </is>
      </c>
      <c r="C3586">
        <f>FOC[[#This Row],[ppo_no]]&amp;FOC[[#This Row],[usage]]&amp;IFERROR(VALUE(FOC[[#This Row],[Column1]]),FOC[[#This Row],[Column1]])</f>
        <v/>
      </c>
      <c r="D3586" t="inlineStr">
        <is>
          <t>02@24FW-TY07 BLACK</t>
        </is>
      </c>
      <c r="E3586" t="n">
        <v>3583.4</v>
      </c>
      <c r="F3586" t="n">
        <v>7</v>
      </c>
      <c r="G3586">
        <f>LEFT(FOC[[#This Row],[combo]],FIND("@",FOC[[#This Row],[combo]])-1)</f>
        <v/>
      </c>
    </row>
    <row r="3587">
      <c r="A3587" t="inlineStr">
        <is>
          <t>PKGK24SB0003471A</t>
        </is>
      </c>
      <c r="B3587" t="inlineStr">
        <is>
          <t>R</t>
        </is>
      </c>
      <c r="C3587">
        <f>FOC[[#This Row],[ppo_no]]&amp;FOC[[#This Row],[usage]]&amp;IFERROR(VALUE(FOC[[#This Row],[Column1]]),FOC[[#This Row],[Column1]])</f>
        <v/>
      </c>
      <c r="D3587" t="inlineStr">
        <is>
          <t>08@01024930 YELLOW</t>
        </is>
      </c>
      <c r="E3587" t="n">
        <v>233</v>
      </c>
      <c r="F3587" t="n">
        <v>3.5</v>
      </c>
      <c r="G3587">
        <f>LEFT(FOC[[#This Row],[combo]],FIND("@",FOC[[#This Row],[combo]])-1)</f>
        <v/>
      </c>
    </row>
    <row r="3588">
      <c r="A3588" t="inlineStr">
        <is>
          <t>PKGK24SB0003444A</t>
        </is>
      </c>
      <c r="B3588" t="inlineStr">
        <is>
          <t>B</t>
        </is>
      </c>
      <c r="C3588">
        <f>FOC[[#This Row],[ppo_no]]&amp;FOC[[#This Row],[usage]]&amp;IFERROR(VALUE(FOC[[#This Row],[Column1]]),FOC[[#This Row],[Column1]])</f>
        <v/>
      </c>
      <c r="D3588" t="inlineStr">
        <is>
          <t>01@Black</t>
        </is>
      </c>
      <c r="E3588" t="n">
        <v>5681.5</v>
      </c>
      <c r="F3588" t="n">
        <v>0</v>
      </c>
      <c r="G3588">
        <f>LEFT(FOC[[#This Row],[combo]],FIND("@",FOC[[#This Row],[combo]])-1)</f>
        <v/>
      </c>
    </row>
    <row r="3589">
      <c r="A3589" t="inlineStr">
        <is>
          <t>PKGK24SB0003445A</t>
        </is>
      </c>
      <c r="B3589" t="inlineStr">
        <is>
          <t>B</t>
        </is>
      </c>
      <c r="C3589">
        <f>FOC[[#This Row],[ppo_no]]&amp;FOC[[#This Row],[usage]]&amp;IFERROR(VALUE(FOC[[#This Row],[Column1]]),FOC[[#This Row],[Column1]])</f>
        <v/>
      </c>
      <c r="D3589" t="inlineStr">
        <is>
          <t>04@TAUPE MELANGE</t>
        </is>
      </c>
      <c r="E3589" t="n">
        <v>2187</v>
      </c>
      <c r="F3589" t="n">
        <v>3</v>
      </c>
      <c r="G3589">
        <f>LEFT(FOC[[#This Row],[combo]],FIND("@",FOC[[#This Row],[combo]])-1)</f>
        <v/>
      </c>
    </row>
    <row r="3590">
      <c r="A3590" t="inlineStr">
        <is>
          <t>PKGK24SB0003471A</t>
        </is>
      </c>
      <c r="B3590" t="inlineStr">
        <is>
          <t>M1</t>
        </is>
      </c>
      <c r="C3590">
        <f>FOC[[#This Row],[ppo_no]]&amp;FOC[[#This Row],[usage]]&amp;IFERROR(VALUE(FOC[[#This Row],[Column1]]),FOC[[#This Row],[Column1]])</f>
        <v/>
      </c>
      <c r="D3590" t="inlineStr">
        <is>
          <t>14@01024930 MINT GREEN</t>
        </is>
      </c>
      <c r="E3590" t="n">
        <v>37.5</v>
      </c>
      <c r="F3590" t="n">
        <v>0</v>
      </c>
      <c r="G3590">
        <f>LEFT(FOC[[#This Row],[combo]],FIND("@",FOC[[#This Row],[combo]])-1)</f>
        <v/>
      </c>
    </row>
    <row r="3591">
      <c r="A3591" t="inlineStr">
        <is>
          <t>PKGK24SB0003733A</t>
        </is>
      </c>
      <c r="B3591" t="inlineStr">
        <is>
          <t>R</t>
        </is>
      </c>
      <c r="C3591">
        <f>FOC[[#This Row],[ppo_no]]&amp;FOC[[#This Row],[usage]]&amp;IFERROR(VALUE(FOC[[#This Row],[Column1]]),FOC[[#This Row],[Column1]])</f>
        <v/>
      </c>
      <c r="D3591" t="inlineStr">
        <is>
          <t>09@24FW-TY01 Black</t>
        </is>
      </c>
      <c r="E3591" t="n">
        <v>356</v>
      </c>
      <c r="F3591" t="n">
        <v>4</v>
      </c>
      <c r="G3591">
        <f>LEFT(FOC[[#This Row],[combo]],FIND("@",FOC[[#This Row],[combo]])-1)</f>
        <v/>
      </c>
    </row>
    <row r="3592">
      <c r="A3592" t="inlineStr">
        <is>
          <t>PKGK24SB0003444A</t>
        </is>
      </c>
      <c r="B3592" t="inlineStr">
        <is>
          <t>R</t>
        </is>
      </c>
      <c r="C3592">
        <f>FOC[[#This Row],[ppo_no]]&amp;FOC[[#This Row],[usage]]&amp;IFERROR(VALUE(FOC[[#This Row],[Column1]]),FOC[[#This Row],[Column1]])</f>
        <v/>
      </c>
      <c r="D3592" t="inlineStr">
        <is>
          <t>03@White</t>
        </is>
      </c>
      <c r="E3592" t="n">
        <v>243</v>
      </c>
      <c r="F3592" t="n">
        <v>0</v>
      </c>
      <c r="G3592">
        <f>LEFT(FOC[[#This Row],[combo]],FIND("@",FOC[[#This Row],[combo]])-1)</f>
        <v/>
      </c>
    </row>
    <row r="3593">
      <c r="A3593" t="inlineStr">
        <is>
          <t>PKGK24SB0003474A</t>
        </is>
      </c>
      <c r="B3593" t="inlineStr">
        <is>
          <t>Z</t>
        </is>
      </c>
      <c r="C3593">
        <f>FOC[[#This Row],[ppo_no]]&amp;FOC[[#This Row],[usage]]&amp;IFERROR(VALUE(FOC[[#This Row],[Column1]]),FOC[[#This Row],[Column1]])</f>
        <v/>
      </c>
      <c r="D3593" t="inlineStr">
        <is>
          <t>02@MHG</t>
        </is>
      </c>
      <c r="E3593" t="n">
        <v>16529</v>
      </c>
      <c r="F3593" t="n">
        <v>107</v>
      </c>
      <c r="G3593">
        <f>LEFT(FOC[[#This Row],[combo]],FIND("@",FOC[[#This Row],[combo]])-1)</f>
        <v/>
      </c>
    </row>
    <row r="3594">
      <c r="A3594" t="inlineStr">
        <is>
          <t>PKGK24SB0003503A</t>
        </is>
      </c>
      <c r="B3594" t="inlineStr">
        <is>
          <t>Z</t>
        </is>
      </c>
      <c r="C3594">
        <f>FOC[[#This Row],[ppo_no]]&amp;FOC[[#This Row],[usage]]&amp;IFERROR(VALUE(FOC[[#This Row],[Column1]]),FOC[[#This Row],[Column1]])</f>
        <v/>
      </c>
      <c r="D3594" t="inlineStr">
        <is>
          <t>02@MHG</t>
        </is>
      </c>
      <c r="E3594" t="n">
        <v>5462</v>
      </c>
      <c r="F3594" t="n">
        <v>12</v>
      </c>
      <c r="G3594">
        <f>LEFT(FOC[[#This Row],[combo]],FIND("@",FOC[[#This Row],[combo]])-1)</f>
        <v/>
      </c>
    </row>
    <row r="3595">
      <c r="A3595" t="inlineStr">
        <is>
          <t>PKGK24SB0003471A</t>
        </is>
      </c>
      <c r="B3595" t="inlineStr">
        <is>
          <t>R</t>
        </is>
      </c>
      <c r="C3595">
        <f>FOC[[#This Row],[ppo_no]]&amp;FOC[[#This Row],[usage]]&amp;IFERROR(VALUE(FOC[[#This Row],[Column1]]),FOC[[#This Row],[Column1]])</f>
        <v/>
      </c>
      <c r="D3595" t="inlineStr">
        <is>
          <t>04@01024930 WHITE</t>
        </is>
      </c>
      <c r="E3595" t="n">
        <v>1200.5</v>
      </c>
      <c r="F3595" t="n">
        <v>0</v>
      </c>
      <c r="G3595">
        <f>LEFT(FOC[[#This Row],[combo]],FIND("@",FOC[[#This Row],[combo]])-1)</f>
        <v/>
      </c>
    </row>
    <row r="3596">
      <c r="A3596" t="inlineStr">
        <is>
          <t>PKGK24SB0003498A</t>
        </is>
      </c>
      <c r="B3596" t="inlineStr">
        <is>
          <t>Z</t>
        </is>
      </c>
      <c r="C3596">
        <f>FOC[[#This Row],[ppo_no]]&amp;FOC[[#This Row],[usage]]&amp;IFERROR(VALUE(FOC[[#This Row],[Column1]]),FOC[[#This Row],[Column1]])</f>
        <v/>
      </c>
      <c r="D3596" t="inlineStr">
        <is>
          <t>03@Oatmeal</t>
        </is>
      </c>
      <c r="E3596" t="n">
        <v>3125</v>
      </c>
      <c r="F3596" t="n">
        <v>12</v>
      </c>
      <c r="G3596">
        <f>LEFT(FOC[[#This Row],[combo]],FIND("@",FOC[[#This Row],[combo]])-1)</f>
        <v/>
      </c>
    </row>
    <row r="3597">
      <c r="A3597" t="inlineStr">
        <is>
          <t>PKGK24SB0003444A</t>
        </is>
      </c>
      <c r="B3597" t="inlineStr">
        <is>
          <t>B</t>
        </is>
      </c>
      <c r="C3597">
        <f>FOC[[#This Row],[ppo_no]]&amp;FOC[[#This Row],[usage]]&amp;IFERROR(VALUE(FOC[[#This Row],[Column1]]),FOC[[#This Row],[Column1]])</f>
        <v/>
      </c>
      <c r="D3597" t="inlineStr">
        <is>
          <t>02@DHG</t>
        </is>
      </c>
      <c r="E3597" t="n">
        <v>3747</v>
      </c>
      <c r="F3597" t="n">
        <v>8.5</v>
      </c>
      <c r="G3597">
        <f>LEFT(FOC[[#This Row],[combo]],FIND("@",FOC[[#This Row],[combo]])-1)</f>
        <v/>
      </c>
    </row>
    <row r="3598">
      <c r="A3598" t="inlineStr">
        <is>
          <t>PKGK24SB0003733A</t>
        </is>
      </c>
      <c r="B3598" t="inlineStr">
        <is>
          <t>B</t>
        </is>
      </c>
      <c r="C3598">
        <f>FOC[[#This Row],[ppo_no]]&amp;FOC[[#This Row],[usage]]&amp;IFERROR(VALUE(FOC[[#This Row],[Column1]]),FOC[[#This Row],[Column1]])</f>
        <v/>
      </c>
      <c r="D3598" t="inlineStr">
        <is>
          <t>04@24FW-TY01 WHITE</t>
        </is>
      </c>
      <c r="E3598" t="n">
        <v>1690.5</v>
      </c>
      <c r="F3598" t="n">
        <v>2</v>
      </c>
      <c r="G3598">
        <f>LEFT(FOC[[#This Row],[combo]],FIND("@",FOC[[#This Row],[combo]])-1)</f>
        <v/>
      </c>
    </row>
    <row r="3599">
      <c r="A3599" t="inlineStr">
        <is>
          <t>PKGK24SB0003471A</t>
        </is>
      </c>
      <c r="B3599" t="inlineStr">
        <is>
          <t>M1</t>
        </is>
      </c>
      <c r="C3599">
        <f>FOC[[#This Row],[ppo_no]]&amp;FOC[[#This Row],[usage]]&amp;IFERROR(VALUE(FOC[[#This Row],[Column1]]),FOC[[#This Row],[Column1]])</f>
        <v/>
      </c>
      <c r="D3599" t="inlineStr">
        <is>
          <t>07@01024930 BEIGE</t>
        </is>
      </c>
      <c r="E3599" t="n">
        <v>50.5</v>
      </c>
      <c r="F3599" t="n">
        <v>4.5</v>
      </c>
      <c r="G3599">
        <f>LEFT(FOC[[#This Row],[combo]],FIND("@",FOC[[#This Row],[combo]])-1)</f>
        <v/>
      </c>
    </row>
    <row r="3600">
      <c r="A3600" t="inlineStr">
        <is>
          <t>PKGK24SB0003498A</t>
        </is>
      </c>
      <c r="B3600" t="inlineStr">
        <is>
          <t>Z</t>
        </is>
      </c>
      <c r="C3600">
        <f>FOC[[#This Row],[ppo_no]]&amp;FOC[[#This Row],[usage]]&amp;IFERROR(VALUE(FOC[[#This Row],[Column1]]),FOC[[#This Row],[Column1]])</f>
        <v/>
      </c>
      <c r="D3600" t="inlineStr">
        <is>
          <t>02@MHG</t>
        </is>
      </c>
      <c r="E3600" t="n">
        <v>9302</v>
      </c>
      <c r="F3600" t="n">
        <v>26</v>
      </c>
      <c r="G3600">
        <f>LEFT(FOC[[#This Row],[combo]],FIND("@",FOC[[#This Row],[combo]])-1)</f>
        <v/>
      </c>
    </row>
    <row r="3601">
      <c r="A3601" t="inlineStr">
        <is>
          <t>PKGK24SB0003474A</t>
        </is>
      </c>
      <c r="B3601" t="inlineStr">
        <is>
          <t>Z</t>
        </is>
      </c>
      <c r="C3601">
        <f>FOC[[#This Row],[ppo_no]]&amp;FOC[[#This Row],[usage]]&amp;IFERROR(VALUE(FOC[[#This Row],[Column1]]),FOC[[#This Row],[Column1]])</f>
        <v/>
      </c>
      <c r="D3601" t="inlineStr">
        <is>
          <t>03@LHG</t>
        </is>
      </c>
      <c r="E3601" t="n">
        <v>4868</v>
      </c>
      <c r="F3601" t="n">
        <v>16</v>
      </c>
      <c r="G3601">
        <f>LEFT(FOC[[#This Row],[combo]],FIND("@",FOC[[#This Row],[combo]])-1)</f>
        <v/>
      </c>
    </row>
    <row r="3602">
      <c r="A3602" t="inlineStr">
        <is>
          <t>PKGK24SB0003657A</t>
        </is>
      </c>
      <c r="B3602" t="inlineStr">
        <is>
          <t>B</t>
        </is>
      </c>
      <c r="C3602">
        <f>FOC[[#This Row],[ppo_no]]&amp;FOC[[#This Row],[usage]]&amp;IFERROR(VALUE(FOC[[#This Row],[Column1]]),FOC[[#This Row],[Column1]])</f>
        <v/>
      </c>
      <c r="D3602" t="inlineStr">
        <is>
          <t>03@24FW-TY07 BLACK</t>
        </is>
      </c>
      <c r="E3602" t="n">
        <v>3955</v>
      </c>
      <c r="F3602" t="n">
        <v>8</v>
      </c>
      <c r="G3602">
        <f>LEFT(FOC[[#This Row],[combo]],FIND("@",FOC[[#This Row],[combo]])-1)</f>
        <v/>
      </c>
    </row>
    <row r="3603">
      <c r="A3603" t="inlineStr">
        <is>
          <t>PKGK24SB0003658A</t>
        </is>
      </c>
      <c r="B3603" t="inlineStr">
        <is>
          <t>B</t>
        </is>
      </c>
      <c r="C3603">
        <f>FOC[[#This Row],[ppo_no]]&amp;FOC[[#This Row],[usage]]&amp;IFERROR(VALUE(FOC[[#This Row],[Column1]]),FOC[[#This Row],[Column1]])</f>
        <v/>
      </c>
      <c r="D3603" t="inlineStr">
        <is>
          <t>04@24FW-TY07 BLACK</t>
        </is>
      </c>
      <c r="E3603" t="n">
        <v>10880.5</v>
      </c>
      <c r="F3603" t="n">
        <v>5</v>
      </c>
      <c r="G3603">
        <f>LEFT(FOC[[#This Row],[combo]],FIND("@",FOC[[#This Row],[combo]])-1)</f>
        <v/>
      </c>
    </row>
    <row r="3604">
      <c r="A3604" t="inlineStr">
        <is>
          <t>PKGK24SB0003471A</t>
        </is>
      </c>
      <c r="B3604" t="inlineStr">
        <is>
          <t>B</t>
        </is>
      </c>
      <c r="C3604">
        <f>FOC[[#This Row],[ppo_no]]&amp;FOC[[#This Row],[usage]]&amp;IFERROR(VALUE(FOC[[#This Row],[Column1]]),FOC[[#This Row],[Column1]])</f>
        <v/>
      </c>
      <c r="D3604" t="inlineStr">
        <is>
          <t>08@01024930 YELLOW</t>
        </is>
      </c>
      <c r="E3604" t="n">
        <v>862</v>
      </c>
      <c r="F3604" t="n">
        <v>33.5</v>
      </c>
      <c r="G3604">
        <f>LEFT(FOC[[#This Row],[combo]],FIND("@",FOC[[#This Row],[combo]])-1)</f>
        <v/>
      </c>
    </row>
    <row r="3605">
      <c r="A3605" t="inlineStr">
        <is>
          <t>PKGK24SB0003471A</t>
        </is>
      </c>
      <c r="B3605" t="inlineStr">
        <is>
          <t>R</t>
        </is>
      </c>
      <c r="C3605">
        <f>FOC[[#This Row],[ppo_no]]&amp;FOC[[#This Row],[usage]]&amp;IFERROR(VALUE(FOC[[#This Row],[Column1]]),FOC[[#This Row],[Column1]])</f>
        <v/>
      </c>
      <c r="D3605" t="inlineStr">
        <is>
          <t>14@01024930 MINT GREEN</t>
        </is>
      </c>
      <c r="E3605" t="n">
        <v>445</v>
      </c>
      <c r="F3605" t="n">
        <v>0</v>
      </c>
      <c r="G3605">
        <f>LEFT(FOC[[#This Row],[combo]],FIND("@",FOC[[#This Row],[combo]])-1)</f>
        <v/>
      </c>
    </row>
    <row r="3606">
      <c r="A3606" t="inlineStr">
        <is>
          <t>PKGK24SB0003657A</t>
        </is>
      </c>
      <c r="B3606" t="inlineStr">
        <is>
          <t>M1</t>
        </is>
      </c>
      <c r="C3606">
        <f>FOC[[#This Row],[ppo_no]]&amp;FOC[[#This Row],[usage]]&amp;IFERROR(VALUE(FOC[[#This Row],[Column1]]),FOC[[#This Row],[Column1]])</f>
        <v/>
      </c>
      <c r="D3606" t="inlineStr">
        <is>
          <t>03@24FW-TY07 BLACK</t>
        </is>
      </c>
      <c r="E3606" t="n">
        <v>276.5</v>
      </c>
      <c r="F3606" t="n">
        <v>0</v>
      </c>
      <c r="G3606">
        <f>LEFT(FOC[[#This Row],[combo]],FIND("@",FOC[[#This Row],[combo]])-1)</f>
        <v/>
      </c>
    </row>
    <row r="3607">
      <c r="A3607" t="inlineStr">
        <is>
          <t>PKGK24SB0003445A</t>
        </is>
      </c>
      <c r="B3607" t="inlineStr">
        <is>
          <t>B</t>
        </is>
      </c>
      <c r="C3607">
        <f>FOC[[#This Row],[ppo_no]]&amp;FOC[[#This Row],[usage]]&amp;IFERROR(VALUE(FOC[[#This Row],[Column1]]),FOC[[#This Row],[Column1]])</f>
        <v/>
      </c>
      <c r="D3607" t="inlineStr">
        <is>
          <t>03@White</t>
        </is>
      </c>
      <c r="E3607" t="n">
        <v>4379</v>
      </c>
      <c r="F3607" t="n">
        <v>10.5</v>
      </c>
      <c r="G3607">
        <f>LEFT(FOC[[#This Row],[combo]],FIND("@",FOC[[#This Row],[combo]])-1)</f>
        <v/>
      </c>
    </row>
    <row r="3608">
      <c r="A3608" t="inlineStr">
        <is>
          <t>PKGK24SB0003444A</t>
        </is>
      </c>
      <c r="B3608" t="inlineStr">
        <is>
          <t>R</t>
        </is>
      </c>
      <c r="C3608">
        <f>FOC[[#This Row],[ppo_no]]&amp;FOC[[#This Row],[usage]]&amp;IFERROR(VALUE(FOC[[#This Row],[Column1]]),FOC[[#This Row],[Column1]])</f>
        <v/>
      </c>
      <c r="D3608" t="inlineStr">
        <is>
          <t>01@Black</t>
        </is>
      </c>
      <c r="E3608" t="n">
        <v>330</v>
      </c>
      <c r="F3608" t="n">
        <v>0</v>
      </c>
      <c r="G3608">
        <f>LEFT(FOC[[#This Row],[combo]],FIND("@",FOC[[#This Row],[combo]])-1)</f>
        <v/>
      </c>
    </row>
    <row r="3609">
      <c r="A3609" t="inlineStr">
        <is>
          <t>PKGK24SB0003471A</t>
        </is>
      </c>
      <c r="B3609" t="inlineStr">
        <is>
          <t>B</t>
        </is>
      </c>
      <c r="C3609">
        <f>FOC[[#This Row],[ppo_no]]&amp;FOC[[#This Row],[usage]]&amp;IFERROR(VALUE(FOC[[#This Row],[Column1]]),FOC[[#This Row],[Column1]])</f>
        <v/>
      </c>
      <c r="D3609" t="inlineStr">
        <is>
          <t>07@01024930 BEIGE</t>
        </is>
      </c>
      <c r="E3609" t="n">
        <v>2571.5</v>
      </c>
      <c r="F3609" t="n">
        <v>20</v>
      </c>
      <c r="G3609">
        <f>LEFT(FOC[[#This Row],[combo]],FIND("@",FOC[[#This Row],[combo]])-1)</f>
        <v/>
      </c>
    </row>
    <row r="3610">
      <c r="A3610" t="inlineStr">
        <is>
          <t>PKGK24SB0003444A</t>
        </is>
      </c>
      <c r="B3610" t="inlineStr">
        <is>
          <t>R</t>
        </is>
      </c>
      <c r="C3610">
        <f>FOC[[#This Row],[ppo_no]]&amp;FOC[[#This Row],[usage]]&amp;IFERROR(VALUE(FOC[[#This Row],[Column1]]),FOC[[#This Row],[Column1]])</f>
        <v/>
      </c>
      <c r="D3610" t="inlineStr">
        <is>
          <t>02@DHG</t>
        </is>
      </c>
      <c r="E3610" t="n">
        <v>215</v>
      </c>
      <c r="F3610" t="n">
        <v>0</v>
      </c>
      <c r="G3610">
        <f>LEFT(FOC[[#This Row],[combo]],FIND("@",FOC[[#This Row],[combo]])-1)</f>
        <v/>
      </c>
    </row>
    <row r="3611">
      <c r="A3611" t="inlineStr">
        <is>
          <t>PKGK24SB0003658A</t>
        </is>
      </c>
      <c r="B3611" t="inlineStr">
        <is>
          <t>M1</t>
        </is>
      </c>
      <c r="C3611">
        <f>FOC[[#This Row],[ppo_no]]&amp;FOC[[#This Row],[usage]]&amp;IFERROR(VALUE(FOC[[#This Row],[Column1]]),FOC[[#This Row],[Column1]])</f>
        <v/>
      </c>
      <c r="D3611" t="inlineStr">
        <is>
          <t>01@24FW-BT04 BEIGE</t>
        </is>
      </c>
      <c r="E3611" t="n">
        <v>227.5</v>
      </c>
      <c r="F3611" t="n">
        <v>5</v>
      </c>
      <c r="G3611">
        <f>LEFT(FOC[[#This Row],[combo]],FIND("@",FOC[[#This Row],[combo]])-1)</f>
        <v/>
      </c>
    </row>
    <row r="3612">
      <c r="A3612" t="inlineStr">
        <is>
          <t>PKGK24SB0003471A</t>
        </is>
      </c>
      <c r="B3612" t="inlineStr">
        <is>
          <t>M1</t>
        </is>
      </c>
      <c r="C3612">
        <f>FOC[[#This Row],[ppo_no]]&amp;FOC[[#This Row],[usage]]&amp;IFERROR(VALUE(FOC[[#This Row],[Column1]]),FOC[[#This Row],[Column1]])</f>
        <v/>
      </c>
      <c r="D3612" t="inlineStr">
        <is>
          <t>08@01024930 YELLOW</t>
        </is>
      </c>
      <c r="E3612" t="n">
        <v>32</v>
      </c>
      <c r="F3612" t="n">
        <v>3.5</v>
      </c>
      <c r="G3612">
        <f>LEFT(FOC[[#This Row],[combo]],FIND("@",FOC[[#This Row],[combo]])-1)</f>
        <v/>
      </c>
    </row>
    <row r="3613">
      <c r="A3613" t="inlineStr">
        <is>
          <t>PKGK25SB0006685R</t>
        </is>
      </c>
      <c r="B3613" t="inlineStr">
        <is>
          <t>Z</t>
        </is>
      </c>
      <c r="C3613">
        <f>FOC[[#This Row],[ppo_no]]&amp;FOC[[#This Row],[usage]]&amp;IFERROR(VALUE(FOC[[#This Row],[Column1]]),FOC[[#This Row],[Column1]])</f>
        <v/>
      </c>
      <c r="D3613" t="inlineStr">
        <is>
          <t>04@01105427 Dark Grey</t>
        </is>
      </c>
      <c r="E3613" t="n">
        <v>550</v>
      </c>
      <c r="F3613" t="n">
        <v>0</v>
      </c>
      <c r="G3613">
        <f>LEFT(FOC[[#This Row],[combo]],FIND("@",FOC[[#This Row],[combo]])-1)</f>
        <v/>
      </c>
    </row>
    <row r="3614">
      <c r="A3614" t="inlineStr">
        <is>
          <t>PKGK24SB0003471A</t>
        </is>
      </c>
      <c r="B3614" t="inlineStr">
        <is>
          <t>B</t>
        </is>
      </c>
      <c r="C3614">
        <f>FOC[[#This Row],[ppo_no]]&amp;FOC[[#This Row],[usage]]&amp;IFERROR(VALUE(FOC[[#This Row],[Column1]]),FOC[[#This Row],[Column1]])</f>
        <v/>
      </c>
      <c r="D3614" t="inlineStr">
        <is>
          <t>09@01024930 ORANGE</t>
        </is>
      </c>
      <c r="E3614" t="n">
        <v>576.5</v>
      </c>
      <c r="F3614" t="n">
        <v>3</v>
      </c>
      <c r="G3614">
        <f>LEFT(FOC[[#This Row],[combo]],FIND("@",FOC[[#This Row],[combo]])-1)</f>
        <v/>
      </c>
    </row>
    <row r="3615">
      <c r="A3615" t="inlineStr">
        <is>
          <t>PKGK24SB0003444A</t>
        </is>
      </c>
      <c r="B3615" t="inlineStr">
        <is>
          <t>R</t>
        </is>
      </c>
      <c r="C3615">
        <f>FOC[[#This Row],[ppo_no]]&amp;FOC[[#This Row],[usage]]&amp;IFERROR(VALUE(FOC[[#This Row],[Column1]]),FOC[[#This Row],[Column1]])</f>
        <v/>
      </c>
      <c r="D3615" t="inlineStr">
        <is>
          <t>04@LHG</t>
        </is>
      </c>
      <c r="E3615" t="n">
        <v>162.5</v>
      </c>
      <c r="F3615" t="n">
        <v>0</v>
      </c>
      <c r="G3615">
        <f>LEFT(FOC[[#This Row],[combo]],FIND("@",FOC[[#This Row],[combo]])-1)</f>
        <v/>
      </c>
    </row>
    <row r="3616">
      <c r="A3616" t="inlineStr">
        <is>
          <t>PKGK24SB0003658A</t>
        </is>
      </c>
      <c r="B3616" t="inlineStr">
        <is>
          <t>B</t>
        </is>
      </c>
      <c r="C3616">
        <f>FOC[[#This Row],[ppo_no]]&amp;FOC[[#This Row],[usage]]&amp;IFERROR(VALUE(FOC[[#This Row],[Column1]]),FOC[[#This Row],[Column1]])</f>
        <v/>
      </c>
      <c r="D3616" t="inlineStr">
        <is>
          <t>01@24FW-BT04 BEIGE</t>
        </is>
      </c>
      <c r="E3616" t="n">
        <v>2402.5</v>
      </c>
      <c r="F3616" t="n">
        <v>0</v>
      </c>
      <c r="G3616">
        <f>LEFT(FOC[[#This Row],[combo]],FIND("@",FOC[[#This Row],[combo]])-1)</f>
        <v/>
      </c>
    </row>
    <row r="3617">
      <c r="A3617" t="inlineStr">
        <is>
          <t>PKGK24SB0003658A</t>
        </is>
      </c>
      <c r="B3617" t="inlineStr">
        <is>
          <t>M1</t>
        </is>
      </c>
      <c r="C3617">
        <f>FOC[[#This Row],[ppo_no]]&amp;FOC[[#This Row],[usage]]&amp;IFERROR(VALUE(FOC[[#This Row],[Column1]]),FOC[[#This Row],[Column1]])</f>
        <v/>
      </c>
      <c r="D3617" t="inlineStr">
        <is>
          <t>04@24FW-TY07 BLACK</t>
        </is>
      </c>
      <c r="E3617" t="n">
        <v>887.5</v>
      </c>
      <c r="F3617" t="n">
        <v>0</v>
      </c>
      <c r="G3617">
        <f>LEFT(FOC[[#This Row],[combo]],FIND("@",FOC[[#This Row],[combo]])-1)</f>
        <v/>
      </c>
    </row>
    <row r="3618">
      <c r="A3618" t="inlineStr">
        <is>
          <t>PKGK24SB0008818A</t>
        </is>
      </c>
      <c r="B3618" t="inlineStr">
        <is>
          <t>B</t>
        </is>
      </c>
      <c r="C3618">
        <f>FOC[[#This Row],[ppo_no]]&amp;FOC[[#This Row],[usage]]&amp;IFERROR(VALUE(FOC[[#This Row],[Column1]]),FOC[[#This Row],[Column1]])</f>
        <v/>
      </c>
      <c r="D3618" t="inlineStr">
        <is>
          <t>01@01015505 Dark navy</t>
        </is>
      </c>
      <c r="E3618" t="n">
        <v>40</v>
      </c>
      <c r="F3618" t="n">
        <v>40</v>
      </c>
      <c r="G3618">
        <f>LEFT(FOC[[#This Row],[combo]],FIND("@",FOC[[#This Row],[combo]])-1)</f>
        <v/>
      </c>
    </row>
    <row r="3619">
      <c r="A3619" t="inlineStr">
        <is>
          <t>PKGK24SB0003471A</t>
        </is>
      </c>
      <c r="B3619" t="inlineStr">
        <is>
          <t>B</t>
        </is>
      </c>
      <c r="C3619">
        <f>FOC[[#This Row],[ppo_no]]&amp;FOC[[#This Row],[usage]]&amp;IFERROR(VALUE(FOC[[#This Row],[Column1]]),FOC[[#This Row],[Column1]])</f>
        <v/>
      </c>
      <c r="D3619" t="inlineStr">
        <is>
          <t>14@01024930 MINT GREEN</t>
        </is>
      </c>
      <c r="E3619" t="n">
        <v>1665.5</v>
      </c>
      <c r="F3619" t="n">
        <v>0</v>
      </c>
      <c r="G3619">
        <f>LEFT(FOC[[#This Row],[combo]],FIND("@",FOC[[#This Row],[combo]])-1)</f>
        <v/>
      </c>
    </row>
    <row r="3620">
      <c r="A3620" t="inlineStr">
        <is>
          <t>PKGK24SB0003471A</t>
        </is>
      </c>
      <c r="B3620" t="inlineStr">
        <is>
          <t>R</t>
        </is>
      </c>
      <c r="C3620">
        <f>FOC[[#This Row],[ppo_no]]&amp;FOC[[#This Row],[usage]]&amp;IFERROR(VALUE(FOC[[#This Row],[Column1]]),FOC[[#This Row],[Column1]])</f>
        <v/>
      </c>
      <c r="D3620" t="inlineStr">
        <is>
          <t>10@01024930 RED</t>
        </is>
      </c>
      <c r="E3620" t="n">
        <v>309</v>
      </c>
      <c r="F3620" t="n">
        <v>1.5</v>
      </c>
      <c r="G3620">
        <f>LEFT(FOC[[#This Row],[combo]],FIND("@",FOC[[#This Row],[combo]])-1)</f>
        <v/>
      </c>
    </row>
    <row r="3621">
      <c r="A3621" t="inlineStr">
        <is>
          <t>PKGK24SB0003738A</t>
        </is>
      </c>
      <c r="B3621" t="inlineStr">
        <is>
          <t>B</t>
        </is>
      </c>
      <c r="C3621">
        <f>FOC[[#This Row],[ppo_no]]&amp;FOC[[#This Row],[usage]]&amp;IFERROR(VALUE(FOC[[#This Row],[Column1]]),FOC[[#This Row],[Column1]])</f>
        <v/>
      </c>
      <c r="D3621" t="inlineStr">
        <is>
          <t>03@24FW-TY07 MOONLIGHT NAVY</t>
        </is>
      </c>
      <c r="E3621" t="n">
        <v>1261.5</v>
      </c>
      <c r="F3621" t="n">
        <v>0</v>
      </c>
      <c r="G3621">
        <f>LEFT(FOC[[#This Row],[combo]],FIND("@",FOC[[#This Row],[combo]])-1)</f>
        <v/>
      </c>
    </row>
    <row r="3622">
      <c r="A3622" t="inlineStr">
        <is>
          <t>PKGK24SB0003751A</t>
        </is>
      </c>
      <c r="B3622" t="inlineStr">
        <is>
          <t>M1</t>
        </is>
      </c>
      <c r="C3622">
        <f>FOC[[#This Row],[ppo_no]]&amp;FOC[[#This Row],[usage]]&amp;IFERROR(VALUE(FOC[[#This Row],[Column1]]),FOC[[#This Row],[Column1]])</f>
        <v/>
      </c>
      <c r="D3622" t="inlineStr">
        <is>
          <t>02.@Taupe Grey</t>
        </is>
      </c>
      <c r="E3622" t="n">
        <v>60.5</v>
      </c>
      <c r="F3622" t="n">
        <v>7.5</v>
      </c>
      <c r="G3622">
        <f>LEFT(FOC[[#This Row],[combo]],FIND("@",FOC[[#This Row],[combo]])-1)</f>
        <v/>
      </c>
    </row>
    <row r="3623">
      <c r="A3623" t="inlineStr">
        <is>
          <t>PKGK24SB0003733A</t>
        </is>
      </c>
      <c r="B3623" t="inlineStr">
        <is>
          <t>B</t>
        </is>
      </c>
      <c r="C3623">
        <f>FOC[[#This Row],[ppo_no]]&amp;FOC[[#This Row],[usage]]&amp;IFERROR(VALUE(FOC[[#This Row],[Column1]]),FOC[[#This Row],[Column1]])</f>
        <v/>
      </c>
      <c r="D3623" t="inlineStr">
        <is>
          <t>08@24FW-TY01 BROWN</t>
        </is>
      </c>
      <c r="E3623" t="n">
        <v>1398</v>
      </c>
      <c r="F3623" t="n">
        <v>0</v>
      </c>
      <c r="G3623">
        <f>LEFT(FOC[[#This Row],[combo]],FIND("@",FOC[[#This Row],[combo]])-1)</f>
        <v/>
      </c>
    </row>
    <row r="3624">
      <c r="A3624" t="inlineStr">
        <is>
          <t>PKGK24SB0003738A</t>
        </is>
      </c>
      <c r="B3624" t="inlineStr">
        <is>
          <t>B</t>
        </is>
      </c>
      <c r="C3624">
        <f>FOC[[#This Row],[ppo_no]]&amp;FOC[[#This Row],[usage]]&amp;IFERROR(VALUE(FOC[[#This Row],[Column1]]),FOC[[#This Row],[Column1]])</f>
        <v/>
      </c>
      <c r="D3624" t="inlineStr">
        <is>
          <t>04@24FW-TY07 BLACK</t>
        </is>
      </c>
      <c r="E3624" t="n">
        <v>1672</v>
      </c>
      <c r="F3624" t="n">
        <v>5.5</v>
      </c>
      <c r="G3624">
        <f>LEFT(FOC[[#This Row],[combo]],FIND("@",FOC[[#This Row],[combo]])-1)</f>
        <v/>
      </c>
    </row>
    <row r="3625">
      <c r="A3625" t="inlineStr">
        <is>
          <t>PKGK24SB0003471A</t>
        </is>
      </c>
      <c r="B3625" t="inlineStr">
        <is>
          <t>B</t>
        </is>
      </c>
      <c r="C3625">
        <f>FOC[[#This Row],[ppo_no]]&amp;FOC[[#This Row],[usage]]&amp;IFERROR(VALUE(FOC[[#This Row],[Column1]]),FOC[[#This Row],[Column1]])</f>
        <v/>
      </c>
      <c r="D3625" t="inlineStr">
        <is>
          <t>06@01024930 BROWN</t>
        </is>
      </c>
      <c r="E3625" t="n">
        <v>2758.4</v>
      </c>
      <c r="F3625" t="n">
        <v>2.5</v>
      </c>
      <c r="G3625">
        <f>LEFT(FOC[[#This Row],[combo]],FIND("@",FOC[[#This Row],[combo]])-1)</f>
        <v/>
      </c>
    </row>
    <row r="3626">
      <c r="A3626" t="inlineStr">
        <is>
          <t>PKGK24SB0003471A</t>
        </is>
      </c>
      <c r="B3626" t="inlineStr">
        <is>
          <t>R</t>
        </is>
      </c>
      <c r="C3626">
        <f>FOC[[#This Row],[ppo_no]]&amp;FOC[[#This Row],[usage]]&amp;IFERROR(VALUE(FOC[[#This Row],[Column1]]),FOC[[#This Row],[Column1]])</f>
        <v/>
      </c>
      <c r="D3626" t="inlineStr">
        <is>
          <t>07@01024930 BEIGE</t>
        </is>
      </c>
      <c r="E3626" t="n">
        <v>684.5</v>
      </c>
      <c r="F3626" t="n">
        <v>0</v>
      </c>
      <c r="G3626">
        <f>LEFT(FOC[[#This Row],[combo]],FIND("@",FOC[[#This Row],[combo]])-1)</f>
        <v/>
      </c>
    </row>
    <row r="3627">
      <c r="A3627" t="inlineStr">
        <is>
          <t>PKGK24SB0003733A</t>
        </is>
      </c>
      <c r="B3627" t="inlineStr">
        <is>
          <t>B</t>
        </is>
      </c>
      <c r="C3627">
        <f>FOC[[#This Row],[ppo_no]]&amp;FOC[[#This Row],[usage]]&amp;IFERROR(VALUE(FOC[[#This Row],[Column1]]),FOC[[#This Row],[Column1]])</f>
        <v/>
      </c>
      <c r="D3627" t="inlineStr">
        <is>
          <t>01@24FW-TY01 SHELL PINK</t>
        </is>
      </c>
      <c r="E3627" t="n">
        <v>2316.5</v>
      </c>
      <c r="F3627" t="n">
        <v>0</v>
      </c>
      <c r="G3627">
        <f>LEFT(FOC[[#This Row],[combo]],FIND("@",FOC[[#This Row],[combo]])-1)</f>
        <v/>
      </c>
    </row>
    <row r="3628">
      <c r="A3628" t="inlineStr">
        <is>
          <t>PKGK24SB0003503A</t>
        </is>
      </c>
      <c r="B3628" t="inlineStr">
        <is>
          <t>B</t>
        </is>
      </c>
      <c r="C3628">
        <f>FOC[[#This Row],[ppo_no]]&amp;FOC[[#This Row],[usage]]&amp;IFERROR(VALUE(FOC[[#This Row],[Column1]]),FOC[[#This Row],[Column1]])</f>
        <v/>
      </c>
      <c r="D3628" t="inlineStr">
        <is>
          <t>04@01024930 BROWN</t>
        </is>
      </c>
      <c r="E3628" t="n">
        <v>1017</v>
      </c>
      <c r="F3628" t="n">
        <v>0</v>
      </c>
      <c r="G3628">
        <f>LEFT(FOC[[#This Row],[combo]],FIND("@",FOC[[#This Row],[combo]])-1)</f>
        <v/>
      </c>
    </row>
    <row r="3629">
      <c r="A3629" t="inlineStr">
        <is>
          <t>PKGK24SB0003733A</t>
        </is>
      </c>
      <c r="B3629" t="inlineStr">
        <is>
          <t>B</t>
        </is>
      </c>
      <c r="C3629">
        <f>FOC[[#This Row],[ppo_no]]&amp;FOC[[#This Row],[usage]]&amp;IFERROR(VALUE(FOC[[#This Row],[Column1]]),FOC[[#This Row],[Column1]])</f>
        <v/>
      </c>
      <c r="D3629" t="inlineStr">
        <is>
          <t>02@24FW-TY01 BABY PINK</t>
        </is>
      </c>
      <c r="E3629" t="n">
        <v>1084.5</v>
      </c>
      <c r="F3629" t="n">
        <v>6.1</v>
      </c>
      <c r="G3629">
        <f>LEFT(FOC[[#This Row],[combo]],FIND("@",FOC[[#This Row],[combo]])-1)</f>
        <v/>
      </c>
    </row>
    <row r="3630">
      <c r="A3630" t="inlineStr">
        <is>
          <t>PKGK25SE0005784A</t>
        </is>
      </c>
      <c r="B3630" t="inlineStr">
        <is>
          <t>R</t>
        </is>
      </c>
      <c r="C3630">
        <f>FOC[[#This Row],[ppo_no]]&amp;FOC[[#This Row],[usage]]&amp;IFERROR(VALUE(FOC[[#This Row],[Column1]]),FOC[[#This Row],[Column1]])</f>
        <v/>
      </c>
      <c r="D3630" t="inlineStr">
        <is>
          <t>2SA@275 Sand Beige</t>
        </is>
      </c>
      <c r="E3630" t="n">
        <v>30</v>
      </c>
      <c r="F3630" t="n">
        <v>0</v>
      </c>
      <c r="G3630">
        <f>LEFT(FOC[[#This Row],[combo]],FIND("@",FOC[[#This Row],[combo]])-1)</f>
        <v/>
      </c>
    </row>
    <row r="3631">
      <c r="A3631" t="inlineStr">
        <is>
          <t>PKGK25SE0005878A</t>
        </is>
      </c>
      <c r="B3631" t="inlineStr">
        <is>
          <t>F</t>
        </is>
      </c>
      <c r="C3631">
        <f>FOC[[#This Row],[ppo_no]]&amp;FOC[[#This Row],[usage]]&amp;IFERROR(VALUE(FOC[[#This Row],[Column1]]),FOC[[#This Row],[Column1]])</f>
        <v/>
      </c>
      <c r="D3631" t="inlineStr">
        <is>
          <t>4NV@Sky Captain</t>
        </is>
      </c>
      <c r="E3631" t="n">
        <v>1092</v>
      </c>
      <c r="F3631" t="n">
        <v>0</v>
      </c>
      <c r="G3631">
        <f>LEFT(FOC[[#This Row],[combo]],FIND("@",FOC[[#This Row],[combo]])-1)</f>
        <v/>
      </c>
    </row>
    <row r="3632">
      <c r="A3632" t="inlineStr">
        <is>
          <t>PKGK25SE0005878A</t>
        </is>
      </c>
      <c r="B3632" t="inlineStr">
        <is>
          <t>O</t>
        </is>
      </c>
      <c r="C3632">
        <f>FOC[[#This Row],[ppo_no]]&amp;FOC[[#This Row],[usage]]&amp;IFERROR(VALUE(FOC[[#This Row],[Column1]]),FOC[[#This Row],[Column1]])</f>
        <v/>
      </c>
      <c r="D3632" t="inlineStr">
        <is>
          <t>4NV@Sky Captain</t>
        </is>
      </c>
      <c r="E3632" t="n">
        <v>539</v>
      </c>
      <c r="F3632" t="n">
        <v>0</v>
      </c>
      <c r="G3632">
        <f>LEFT(FOC[[#This Row],[combo]],FIND("@",FOC[[#This Row],[combo]])-1)</f>
        <v/>
      </c>
    </row>
    <row r="3633">
      <c r="A3633" t="inlineStr">
        <is>
          <t>PKGK25SE0005884A</t>
        </is>
      </c>
      <c r="B3633" t="inlineStr">
        <is>
          <t>F</t>
        </is>
      </c>
      <c r="C3633">
        <f>FOC[[#This Row],[ppo_no]]&amp;FOC[[#This Row],[usage]]&amp;IFERROR(VALUE(FOC[[#This Row],[Column1]]),FOC[[#This Row],[Column1]])</f>
        <v/>
      </c>
      <c r="D3633" t="inlineStr">
        <is>
          <t>4NV@Sky Captain</t>
        </is>
      </c>
      <c r="E3633" t="n">
        <v>687</v>
      </c>
      <c r="F3633" t="n">
        <v>0</v>
      </c>
      <c r="G3633">
        <f>LEFT(FOC[[#This Row],[combo]],FIND("@",FOC[[#This Row],[combo]])-1)</f>
        <v/>
      </c>
    </row>
    <row r="3634">
      <c r="A3634" t="inlineStr">
        <is>
          <t>PKGK25SE0005872A</t>
        </is>
      </c>
      <c r="B3634" t="inlineStr">
        <is>
          <t>B</t>
        </is>
      </c>
      <c r="C3634">
        <f>FOC[[#This Row],[ppo_no]]&amp;FOC[[#This Row],[usage]]&amp;IFERROR(VALUE(FOC[[#This Row],[Column1]]),FOC[[#This Row],[Column1]])</f>
        <v/>
      </c>
      <c r="D3634" t="inlineStr">
        <is>
          <t>4NV@Sky Captain</t>
        </is>
      </c>
      <c r="E3634" t="n">
        <v>344</v>
      </c>
      <c r="F3634" t="n">
        <v>2</v>
      </c>
      <c r="G3634">
        <f>LEFT(FOC[[#This Row],[combo]],FIND("@",FOC[[#This Row],[combo]])-1)</f>
        <v/>
      </c>
    </row>
    <row r="3635">
      <c r="A3635" t="inlineStr">
        <is>
          <t>PKGK25SE0005830A</t>
        </is>
      </c>
      <c r="B3635" t="inlineStr">
        <is>
          <t>B</t>
        </is>
      </c>
      <c r="C3635">
        <f>FOC[[#This Row],[ppo_no]]&amp;FOC[[#This Row],[usage]]&amp;IFERROR(VALUE(FOC[[#This Row],[Column1]]),FOC[[#This Row],[Column1]])</f>
        <v/>
      </c>
      <c r="D3635" t="inlineStr">
        <is>
          <t>4NV@Sky Captain</t>
        </is>
      </c>
      <c r="E3635" t="n">
        <v>240</v>
      </c>
      <c r="F3635" t="n">
        <v>0</v>
      </c>
      <c r="G3635">
        <f>LEFT(FOC[[#This Row],[combo]],FIND("@",FOC[[#This Row],[combo]])-1)</f>
        <v/>
      </c>
    </row>
    <row r="3636">
      <c r="A3636" t="inlineStr">
        <is>
          <t>PKGK25SE0005795A</t>
        </is>
      </c>
      <c r="B3636" t="inlineStr">
        <is>
          <t>B</t>
        </is>
      </c>
      <c r="C3636">
        <f>FOC[[#This Row],[ppo_no]]&amp;FOC[[#This Row],[usage]]&amp;IFERROR(VALUE(FOC[[#This Row],[Column1]]),FOC[[#This Row],[Column1]])</f>
        <v/>
      </c>
      <c r="D3636" t="inlineStr">
        <is>
          <t>4NV@Sky Captain</t>
        </is>
      </c>
      <c r="E3636" t="n">
        <v>247.8</v>
      </c>
      <c r="F3636" t="n">
        <v>0</v>
      </c>
      <c r="G3636">
        <f>LEFT(FOC[[#This Row],[combo]],FIND("@",FOC[[#This Row],[combo]])-1)</f>
        <v/>
      </c>
    </row>
    <row r="3637">
      <c r="A3637" t="inlineStr">
        <is>
          <t>PKGK25SE0005884A</t>
        </is>
      </c>
      <c r="B3637" t="inlineStr">
        <is>
          <t>B</t>
        </is>
      </c>
      <c r="C3637">
        <f>FOC[[#This Row],[ppo_no]]&amp;FOC[[#This Row],[usage]]&amp;IFERROR(VALUE(FOC[[#This Row],[Column1]]),FOC[[#This Row],[Column1]])</f>
        <v/>
      </c>
      <c r="D3637" t="inlineStr">
        <is>
          <t>4NV@Sky Captain</t>
        </is>
      </c>
      <c r="E3637" t="n">
        <v>346.5</v>
      </c>
      <c r="F3637" t="n">
        <v>64</v>
      </c>
      <c r="G3637">
        <f>LEFT(FOC[[#This Row],[combo]],FIND("@",FOC[[#This Row],[combo]])-1)</f>
        <v/>
      </c>
    </row>
    <row r="3638">
      <c r="A3638" t="inlineStr">
        <is>
          <t>PKGK25SE0005883A</t>
        </is>
      </c>
      <c r="B3638" t="inlineStr">
        <is>
          <t>O</t>
        </is>
      </c>
      <c r="C3638">
        <f>FOC[[#This Row],[ppo_no]]&amp;FOC[[#This Row],[usage]]&amp;IFERROR(VALUE(FOC[[#This Row],[Column1]]),FOC[[#This Row],[Column1]])</f>
        <v/>
      </c>
      <c r="D3638" t="inlineStr">
        <is>
          <t>0TB@NEW BLACK 001</t>
        </is>
      </c>
      <c r="E3638" t="n">
        <v>382</v>
      </c>
      <c r="F3638" t="n">
        <v>0</v>
      </c>
      <c r="G3638">
        <f>LEFT(FOC[[#This Row],[combo]],FIND("@",FOC[[#This Row],[combo]])-1)</f>
        <v/>
      </c>
    </row>
    <row r="3639">
      <c r="A3639" t="inlineStr">
        <is>
          <t>PKGK25SE0005872A</t>
        </is>
      </c>
      <c r="B3639" t="inlineStr">
        <is>
          <t>R</t>
        </is>
      </c>
      <c r="C3639">
        <f>FOC[[#This Row],[ppo_no]]&amp;FOC[[#This Row],[usage]]&amp;IFERROR(VALUE(FOC[[#This Row],[Column1]]),FOC[[#This Row],[Column1]])</f>
        <v/>
      </c>
      <c r="D3639" t="inlineStr">
        <is>
          <t>0TB@NEW BLACK 001</t>
        </is>
      </c>
      <c r="E3639" t="n">
        <v>24.5</v>
      </c>
      <c r="F3639" t="n">
        <v>0</v>
      </c>
      <c r="G3639">
        <f>LEFT(FOC[[#This Row],[combo]],FIND("@",FOC[[#This Row],[combo]])-1)</f>
        <v/>
      </c>
    </row>
    <row r="3640">
      <c r="A3640" t="inlineStr">
        <is>
          <t>PKGK25SE0005884A</t>
        </is>
      </c>
      <c r="B3640" t="inlineStr">
        <is>
          <t>O</t>
        </is>
      </c>
      <c r="C3640">
        <f>FOC[[#This Row],[ppo_no]]&amp;FOC[[#This Row],[usage]]&amp;IFERROR(VALUE(FOC[[#This Row],[Column1]]),FOC[[#This Row],[Column1]])</f>
        <v/>
      </c>
      <c r="D3640" t="inlineStr">
        <is>
          <t>4NV@Sky Captain</t>
        </is>
      </c>
      <c r="E3640" t="n">
        <v>342</v>
      </c>
      <c r="F3640" t="n">
        <v>0</v>
      </c>
      <c r="G3640">
        <f>LEFT(FOC[[#This Row],[combo]],FIND("@",FOC[[#This Row],[combo]])-1)</f>
        <v/>
      </c>
    </row>
    <row r="3641">
      <c r="A3641" t="inlineStr">
        <is>
          <t>PKGK25SE0005872A</t>
        </is>
      </c>
      <c r="B3641" t="inlineStr">
        <is>
          <t>R</t>
        </is>
      </c>
      <c r="C3641">
        <f>FOC[[#This Row],[ppo_no]]&amp;FOC[[#This Row],[usage]]&amp;IFERROR(VALUE(FOC[[#This Row],[Column1]]),FOC[[#This Row],[Column1]])</f>
        <v/>
      </c>
      <c r="D3641" t="inlineStr">
        <is>
          <t>2TT@Stone Beige</t>
        </is>
      </c>
      <c r="E3641" t="n">
        <v>12.5</v>
      </c>
      <c r="F3641" t="n">
        <v>0</v>
      </c>
      <c r="G3641">
        <f>LEFT(FOC[[#This Row],[combo]],FIND("@",FOC[[#This Row],[combo]])-1)</f>
        <v/>
      </c>
    </row>
    <row r="3642">
      <c r="A3642" t="inlineStr">
        <is>
          <t>PKGK25SE0005138A</t>
        </is>
      </c>
      <c r="B3642" t="inlineStr">
        <is>
          <t>R</t>
        </is>
      </c>
      <c r="C3642">
        <f>FOC[[#This Row],[ppo_no]]&amp;FOC[[#This Row],[usage]]&amp;IFERROR(VALUE(FOC[[#This Row],[Column1]]),FOC[[#This Row],[Column1]])</f>
        <v/>
      </c>
      <c r="D3642" t="inlineStr">
        <is>
          <t>TAN@EY4255</t>
        </is>
      </c>
      <c r="E3642" t="n">
        <v>26.5</v>
      </c>
      <c r="F3642" t="n">
        <v>0</v>
      </c>
      <c r="G3642">
        <f>LEFT(FOC[[#This Row],[combo]],FIND("@",FOC[[#This Row],[combo]])-1)</f>
        <v/>
      </c>
    </row>
    <row r="3643">
      <c r="A3643" t="inlineStr">
        <is>
          <t>PKGK25SE0005138A</t>
        </is>
      </c>
      <c r="B3643" t="inlineStr">
        <is>
          <t>B</t>
        </is>
      </c>
      <c r="C3643">
        <f>FOC[[#This Row],[ppo_no]]&amp;FOC[[#This Row],[usage]]&amp;IFERROR(VALUE(FOC[[#This Row],[Column1]]),FOC[[#This Row],[Column1]])</f>
        <v/>
      </c>
      <c r="D3643" t="inlineStr">
        <is>
          <t>TAN@EY4255</t>
        </is>
      </c>
      <c r="E3643" t="n">
        <v>434.6</v>
      </c>
      <c r="F3643" t="n">
        <v>1.5</v>
      </c>
      <c r="G3643">
        <f>LEFT(FOC[[#This Row],[combo]],FIND("@",FOC[[#This Row],[combo]])-1)</f>
        <v/>
      </c>
    </row>
    <row r="3644">
      <c r="A3644" t="inlineStr">
        <is>
          <t>PKGK25SE0005872A</t>
        </is>
      </c>
      <c r="B3644" t="inlineStr">
        <is>
          <t>B</t>
        </is>
      </c>
      <c r="C3644">
        <f>FOC[[#This Row],[ppo_no]]&amp;FOC[[#This Row],[usage]]&amp;IFERROR(VALUE(FOC[[#This Row],[Column1]]),FOC[[#This Row],[Column1]])</f>
        <v/>
      </c>
      <c r="D3644" t="inlineStr">
        <is>
          <t>2TT@Stone Beige</t>
        </is>
      </c>
      <c r="E3644" t="n">
        <v>261</v>
      </c>
      <c r="F3644" t="n">
        <v>12.5</v>
      </c>
      <c r="G3644">
        <f>LEFT(FOC[[#This Row],[combo]],FIND("@",FOC[[#This Row],[combo]])-1)</f>
        <v/>
      </c>
    </row>
    <row r="3645">
      <c r="A3645" t="inlineStr">
        <is>
          <t>PKGK25SE0005805A</t>
        </is>
      </c>
      <c r="B3645" t="inlineStr">
        <is>
          <t>B</t>
        </is>
      </c>
      <c r="C3645">
        <f>FOC[[#This Row],[ppo_no]]&amp;FOC[[#This Row],[usage]]&amp;IFERROR(VALUE(FOC[[#This Row],[Column1]]),FOC[[#This Row],[Column1]])</f>
        <v/>
      </c>
      <c r="D3645" t="inlineStr">
        <is>
          <t>4NV@Sky Captain</t>
        </is>
      </c>
      <c r="E3645" t="n">
        <v>246.5</v>
      </c>
      <c r="F3645" t="n">
        <v>4.4</v>
      </c>
      <c r="G3645">
        <f>LEFT(FOC[[#This Row],[combo]],FIND("@",FOC[[#This Row],[combo]])-1)</f>
        <v/>
      </c>
    </row>
    <row r="3646">
      <c r="A3646" t="inlineStr">
        <is>
          <t>PKGK25SE0005805A</t>
        </is>
      </c>
      <c r="B3646" t="inlineStr">
        <is>
          <t>R</t>
        </is>
      </c>
      <c r="C3646">
        <f>FOC[[#This Row],[ppo_no]]&amp;FOC[[#This Row],[usage]]&amp;IFERROR(VALUE(FOC[[#This Row],[Column1]]),FOC[[#This Row],[Column1]])</f>
        <v/>
      </c>
      <c r="D3646" t="inlineStr">
        <is>
          <t>0TB@NEW BLACK 001</t>
        </is>
      </c>
      <c r="E3646" t="n">
        <v>15</v>
      </c>
      <c r="F3646" t="n">
        <v>0</v>
      </c>
      <c r="G3646">
        <f>LEFT(FOC[[#This Row],[combo]],FIND("@",FOC[[#This Row],[combo]])-1)</f>
        <v/>
      </c>
    </row>
    <row r="3647">
      <c r="A3647" t="inlineStr">
        <is>
          <t>PKGK25SE0005878A</t>
        </is>
      </c>
      <c r="B3647" t="inlineStr">
        <is>
          <t>O</t>
        </is>
      </c>
      <c r="C3647">
        <f>FOC[[#This Row],[ppo_no]]&amp;FOC[[#This Row],[usage]]&amp;IFERROR(VALUE(FOC[[#This Row],[Column1]]),FOC[[#This Row],[Column1]])</f>
        <v/>
      </c>
      <c r="D3647" t="inlineStr">
        <is>
          <t>4iE@465 Storm Blue</t>
        </is>
      </c>
      <c r="E3647" t="n">
        <v>562</v>
      </c>
      <c r="F3647" t="n">
        <v>0</v>
      </c>
      <c r="G3647">
        <f>LEFT(FOC[[#This Row],[combo]],FIND("@",FOC[[#This Row],[combo]])-1)</f>
        <v/>
      </c>
    </row>
    <row r="3648">
      <c r="A3648" t="inlineStr">
        <is>
          <t>PKGK25SE0005805A</t>
        </is>
      </c>
      <c r="B3648" t="inlineStr">
        <is>
          <t>B</t>
        </is>
      </c>
      <c r="C3648">
        <f>FOC[[#This Row],[ppo_no]]&amp;FOC[[#This Row],[usage]]&amp;IFERROR(VALUE(FOC[[#This Row],[Column1]]),FOC[[#This Row],[Column1]])</f>
        <v/>
      </c>
      <c r="D3648" t="inlineStr">
        <is>
          <t>2TT@Stone Beige</t>
        </is>
      </c>
      <c r="E3648" t="n">
        <v>251</v>
      </c>
      <c r="F3648" t="n">
        <v>0</v>
      </c>
      <c r="G3648">
        <f>LEFT(FOC[[#This Row],[combo]],FIND("@",FOC[[#This Row],[combo]])-1)</f>
        <v/>
      </c>
    </row>
    <row r="3649">
      <c r="A3649" t="inlineStr">
        <is>
          <t>PKGK25SE0005138A</t>
        </is>
      </c>
      <c r="B3649" t="inlineStr">
        <is>
          <t>B</t>
        </is>
      </c>
      <c r="C3649">
        <f>FOC[[#This Row],[ppo_no]]&amp;FOC[[#This Row],[usage]]&amp;IFERROR(VALUE(FOC[[#This Row],[Column1]]),FOC[[#This Row],[Column1]])</f>
        <v/>
      </c>
      <c r="D3649" t="inlineStr">
        <is>
          <t>BOT@EG2070</t>
        </is>
      </c>
      <c r="E3649" t="n">
        <v>429.3</v>
      </c>
      <c r="F3649" t="n">
        <v>0</v>
      </c>
      <c r="G3649">
        <f>LEFT(FOC[[#This Row],[combo]],FIND("@",FOC[[#This Row],[combo]])-1)</f>
        <v/>
      </c>
    </row>
    <row r="3650">
      <c r="A3650" t="inlineStr">
        <is>
          <t>PKGK25SE0005805A</t>
        </is>
      </c>
      <c r="B3650" t="inlineStr">
        <is>
          <t>R</t>
        </is>
      </c>
      <c r="C3650">
        <f>FOC[[#This Row],[ppo_no]]&amp;FOC[[#This Row],[usage]]&amp;IFERROR(VALUE(FOC[[#This Row],[Column1]]),FOC[[#This Row],[Column1]])</f>
        <v/>
      </c>
      <c r="D3650" t="inlineStr">
        <is>
          <t>2TT@Stone Beige</t>
        </is>
      </c>
      <c r="E3650" t="n">
        <v>30.5</v>
      </c>
      <c r="F3650" t="n">
        <v>1.5</v>
      </c>
      <c r="G3650">
        <f>LEFT(FOC[[#This Row],[combo]],FIND("@",FOC[[#This Row],[combo]])-1)</f>
        <v/>
      </c>
    </row>
    <row r="3651">
      <c r="A3651" t="inlineStr">
        <is>
          <t>PKGK25SE0005878A</t>
        </is>
      </c>
      <c r="B3651" t="inlineStr">
        <is>
          <t>B</t>
        </is>
      </c>
      <c r="C3651">
        <f>FOC[[#This Row],[ppo_no]]&amp;FOC[[#This Row],[usage]]&amp;IFERROR(VALUE(FOC[[#This Row],[Column1]]),FOC[[#This Row],[Column1]])</f>
        <v/>
      </c>
      <c r="D3651" t="inlineStr">
        <is>
          <t>4NV@Sky Captain</t>
        </is>
      </c>
      <c r="E3651" t="n">
        <v>558.5</v>
      </c>
      <c r="F3651" t="n">
        <v>96</v>
      </c>
      <c r="G3651">
        <f>LEFT(FOC[[#This Row],[combo]],FIND("@",FOC[[#This Row],[combo]])-1)</f>
        <v/>
      </c>
    </row>
    <row r="3652">
      <c r="A3652" t="inlineStr">
        <is>
          <t>PKGK25SE0005878A</t>
        </is>
      </c>
      <c r="B3652" t="inlineStr">
        <is>
          <t>F</t>
        </is>
      </c>
      <c r="C3652">
        <f>FOC[[#This Row],[ppo_no]]&amp;FOC[[#This Row],[usage]]&amp;IFERROR(VALUE(FOC[[#This Row],[Column1]]),FOC[[#This Row],[Column1]])</f>
        <v/>
      </c>
      <c r="D3652" t="inlineStr">
        <is>
          <t>4iE@465 Storm Blue</t>
        </is>
      </c>
      <c r="E3652" t="n">
        <v>1126</v>
      </c>
      <c r="F3652" t="n">
        <v>0</v>
      </c>
      <c r="G3652">
        <f>LEFT(FOC[[#This Row],[combo]],FIND("@",FOC[[#This Row],[combo]])-1)</f>
        <v/>
      </c>
    </row>
    <row r="3653">
      <c r="A3653" t="inlineStr">
        <is>
          <t>PKGK25SE0005138A</t>
        </is>
      </c>
      <c r="B3653" t="inlineStr">
        <is>
          <t>R</t>
        </is>
      </c>
      <c r="C3653">
        <f>FOC[[#This Row],[ppo_no]]&amp;FOC[[#This Row],[usage]]&amp;IFERROR(VALUE(FOC[[#This Row],[Column1]]),FOC[[#This Row],[Column1]])</f>
        <v/>
      </c>
      <c r="D3653" t="inlineStr">
        <is>
          <t>BOT@EG2070</t>
        </is>
      </c>
      <c r="E3653" t="n">
        <v>22.5</v>
      </c>
      <c r="F3653" t="n">
        <v>2</v>
      </c>
      <c r="G3653">
        <f>LEFT(FOC[[#This Row],[combo]],FIND("@",FOC[[#This Row],[combo]])-1)</f>
        <v/>
      </c>
    </row>
    <row r="3654">
      <c r="A3654" t="inlineStr">
        <is>
          <t>PKGK25SE0005138A</t>
        </is>
      </c>
      <c r="B3654" t="inlineStr">
        <is>
          <t>R</t>
        </is>
      </c>
      <c r="C3654">
        <f>FOC[[#This Row],[ppo_no]]&amp;FOC[[#This Row],[usage]]&amp;IFERROR(VALUE(FOC[[#This Row],[Column1]]),FOC[[#This Row],[Column1]])</f>
        <v/>
      </c>
      <c r="D3654" t="inlineStr">
        <is>
          <t>4NV@EB1252</t>
        </is>
      </c>
      <c r="E3654" t="n">
        <v>33</v>
      </c>
      <c r="F3654" t="n">
        <v>3</v>
      </c>
      <c r="G3654">
        <f>LEFT(FOC[[#This Row],[combo]],FIND("@",FOC[[#This Row],[combo]])-1)</f>
        <v/>
      </c>
    </row>
    <row r="3655">
      <c r="A3655" t="inlineStr">
        <is>
          <t>PKGK25SE0005138A</t>
        </is>
      </c>
      <c r="B3655" t="inlineStr">
        <is>
          <t>B</t>
        </is>
      </c>
      <c r="C3655">
        <f>FOC[[#This Row],[ppo_no]]&amp;FOC[[#This Row],[usage]]&amp;IFERROR(VALUE(FOC[[#This Row],[Column1]]),FOC[[#This Row],[Column1]])</f>
        <v/>
      </c>
      <c r="D3655" t="inlineStr">
        <is>
          <t>4NV@EB1252</t>
        </is>
      </c>
      <c r="E3655" t="n">
        <v>446.5</v>
      </c>
      <c r="F3655" t="n">
        <v>2.5</v>
      </c>
      <c r="G3655">
        <f>LEFT(FOC[[#This Row],[combo]],FIND("@",FOC[[#This Row],[combo]])-1)</f>
        <v/>
      </c>
    </row>
    <row r="3656">
      <c r="A3656" t="inlineStr">
        <is>
          <t>PKGK25SE0005805A</t>
        </is>
      </c>
      <c r="B3656" t="inlineStr">
        <is>
          <t>R</t>
        </is>
      </c>
      <c r="C3656">
        <f>FOC[[#This Row],[ppo_no]]&amp;FOC[[#This Row],[usage]]&amp;IFERROR(VALUE(FOC[[#This Row],[Column1]]),FOC[[#This Row],[Column1]])</f>
        <v/>
      </c>
      <c r="D3656" t="inlineStr">
        <is>
          <t>4NV@Sky Captain</t>
        </is>
      </c>
      <c r="E3656" t="n">
        <v>11</v>
      </c>
      <c r="F3656" t="n">
        <v>0</v>
      </c>
      <c r="G3656">
        <f>LEFT(FOC[[#This Row],[combo]],FIND("@",FOC[[#This Row],[combo]])-1)</f>
        <v/>
      </c>
    </row>
    <row r="3657">
      <c r="A3657" t="inlineStr">
        <is>
          <t>PKGK25SE0005875A</t>
        </is>
      </c>
      <c r="B3657" t="inlineStr">
        <is>
          <t>B</t>
        </is>
      </c>
      <c r="C3657">
        <f>FOC[[#This Row],[ppo_no]]&amp;FOC[[#This Row],[usage]]&amp;IFERROR(VALUE(FOC[[#This Row],[Column1]]),FOC[[#This Row],[Column1]])</f>
        <v/>
      </c>
      <c r="D3657" t="inlineStr">
        <is>
          <t>4iE@465 Storm Blue</t>
        </is>
      </c>
      <c r="E3657" t="n">
        <v>452</v>
      </c>
      <c r="F3657" t="n">
        <v>0</v>
      </c>
      <c r="G3657">
        <f>LEFT(FOC[[#This Row],[combo]],FIND("@",FOC[[#This Row],[combo]])-1)</f>
        <v/>
      </c>
    </row>
    <row r="3658">
      <c r="A3658" t="inlineStr">
        <is>
          <t>PKGK24VE0006104A</t>
        </is>
      </c>
      <c r="B3658" t="inlineStr">
        <is>
          <t>O</t>
        </is>
      </c>
      <c r="C3658">
        <f>FOC[[#This Row],[ppo_no]]&amp;FOC[[#This Row],[usage]]&amp;IFERROR(VALUE(FOC[[#This Row],[Column1]]),FOC[[#This Row],[Column1]])</f>
        <v/>
      </c>
      <c r="D3658" t="inlineStr">
        <is>
          <t>4NV@Sky Captain</t>
        </is>
      </c>
      <c r="E3658" t="n">
        <v>684</v>
      </c>
      <c r="F3658" t="n">
        <v>0</v>
      </c>
      <c r="G3658">
        <f>LEFT(FOC[[#This Row],[combo]],FIND("@",FOC[[#This Row],[combo]])-1)</f>
        <v/>
      </c>
    </row>
    <row r="3659">
      <c r="A3659" t="inlineStr">
        <is>
          <t>PKGK24VE0006101A</t>
        </is>
      </c>
      <c r="B3659" t="inlineStr">
        <is>
          <t>F</t>
        </is>
      </c>
      <c r="C3659">
        <f>FOC[[#This Row],[ppo_no]]&amp;FOC[[#This Row],[usage]]&amp;IFERROR(VALUE(FOC[[#This Row],[Column1]]),FOC[[#This Row],[Column1]])</f>
        <v/>
      </c>
      <c r="D3659" t="inlineStr">
        <is>
          <t>0TB@NEW BLACK 001</t>
        </is>
      </c>
      <c r="E3659" t="n">
        <v>1306</v>
      </c>
      <c r="F3659" t="n">
        <v>0</v>
      </c>
      <c r="G3659">
        <f>LEFT(FOC[[#This Row],[combo]],FIND("@",FOC[[#This Row],[combo]])-1)</f>
        <v/>
      </c>
    </row>
    <row r="3660">
      <c r="A3660" t="inlineStr">
        <is>
          <t>PKGK24VE0006101A</t>
        </is>
      </c>
      <c r="B3660" t="inlineStr">
        <is>
          <t>O</t>
        </is>
      </c>
      <c r="C3660">
        <f>FOC[[#This Row],[ppo_no]]&amp;FOC[[#This Row],[usage]]&amp;IFERROR(VALUE(FOC[[#This Row],[Column1]]),FOC[[#This Row],[Column1]])</f>
        <v/>
      </c>
      <c r="D3660" t="inlineStr">
        <is>
          <t>0TB@NEW BLACK 001</t>
        </is>
      </c>
      <c r="E3660" t="n">
        <v>639</v>
      </c>
      <c r="F3660" t="n">
        <v>0</v>
      </c>
      <c r="G3660">
        <f>LEFT(FOC[[#This Row],[combo]],FIND("@",FOC[[#This Row],[combo]])-1)</f>
        <v/>
      </c>
    </row>
    <row r="3661">
      <c r="A3661" t="inlineStr">
        <is>
          <t>PKGK24VE0006101A</t>
        </is>
      </c>
      <c r="B3661" t="inlineStr">
        <is>
          <t>O</t>
        </is>
      </c>
      <c r="C3661">
        <f>FOC[[#This Row],[ppo_no]]&amp;FOC[[#This Row],[usage]]&amp;IFERROR(VALUE(FOC[[#This Row],[Column1]]),FOC[[#This Row],[Column1]])</f>
        <v/>
      </c>
      <c r="D3661" t="inlineStr">
        <is>
          <t>4NV@Sky Captain</t>
        </is>
      </c>
      <c r="E3661" t="n">
        <v>652</v>
      </c>
      <c r="F3661" t="n">
        <v>0</v>
      </c>
      <c r="G3661">
        <f>LEFT(FOC[[#This Row],[combo]],FIND("@",FOC[[#This Row],[combo]])-1)</f>
        <v/>
      </c>
    </row>
    <row r="3662">
      <c r="A3662" t="inlineStr">
        <is>
          <t>PKGK24VE0006101A</t>
        </is>
      </c>
      <c r="B3662" t="inlineStr">
        <is>
          <t>F</t>
        </is>
      </c>
      <c r="C3662">
        <f>FOC[[#This Row],[ppo_no]]&amp;FOC[[#This Row],[usage]]&amp;IFERROR(VALUE(FOC[[#This Row],[Column1]]),FOC[[#This Row],[Column1]])</f>
        <v/>
      </c>
      <c r="D3662" t="inlineStr">
        <is>
          <t>4NV@Sky Captain</t>
        </is>
      </c>
      <c r="E3662" t="n">
        <v>1297</v>
      </c>
      <c r="F3662" t="n">
        <v>0</v>
      </c>
      <c r="G3662">
        <f>LEFT(FOC[[#This Row],[combo]],FIND("@",FOC[[#This Row],[combo]])-1)</f>
        <v/>
      </c>
    </row>
    <row r="3663">
      <c r="A3663" t="inlineStr">
        <is>
          <t>PKGK24VE0006099A</t>
        </is>
      </c>
      <c r="B3663" t="inlineStr">
        <is>
          <t>B</t>
        </is>
      </c>
      <c r="C3663">
        <f>FOC[[#This Row],[ppo_no]]&amp;FOC[[#This Row],[usage]]&amp;IFERROR(VALUE(FOC[[#This Row],[Column1]]),FOC[[#This Row],[Column1]])</f>
        <v/>
      </c>
      <c r="D3663" t="inlineStr">
        <is>
          <t>STL@KK045土木绿</t>
        </is>
      </c>
      <c r="E3663" t="n">
        <v>265.5</v>
      </c>
      <c r="F3663" t="n">
        <v>24</v>
      </c>
      <c r="G3663">
        <f>LEFT(FOC[[#This Row],[combo]],FIND("@",FOC[[#This Row],[combo]])-1)</f>
        <v/>
      </c>
    </row>
    <row r="3664">
      <c r="A3664" t="inlineStr">
        <is>
          <t>PKGK23VE0006735A</t>
        </is>
      </c>
      <c r="B3664" t="inlineStr">
        <is>
          <t>B</t>
        </is>
      </c>
      <c r="C3664">
        <f>FOC[[#This Row],[ppo_no]]&amp;FOC[[#This Row],[usage]]&amp;IFERROR(VALUE(FOC[[#This Row],[Column1]]),FOC[[#This Row],[Column1]])</f>
        <v/>
      </c>
      <c r="D3664" t="inlineStr">
        <is>
          <t>4iE@465 Storm Blue</t>
        </is>
      </c>
      <c r="E3664" t="n">
        <v>682</v>
      </c>
      <c r="F3664" t="n">
        <v>0</v>
      </c>
      <c r="G3664">
        <f>LEFT(FOC[[#This Row],[combo]],FIND("@",FOC[[#This Row],[combo]])-1)</f>
        <v/>
      </c>
    </row>
    <row r="3665">
      <c r="A3665" t="inlineStr">
        <is>
          <t>PKGK23VE0006851A</t>
        </is>
      </c>
      <c r="B3665" t="inlineStr">
        <is>
          <t>O</t>
        </is>
      </c>
      <c r="C3665">
        <f>FOC[[#This Row],[ppo_no]]&amp;FOC[[#This Row],[usage]]&amp;IFERROR(VALUE(FOC[[#This Row],[Column1]]),FOC[[#This Row],[Column1]])</f>
        <v/>
      </c>
      <c r="D3665" t="inlineStr">
        <is>
          <t>IRN@410 NIGHT WATCH 19-4010TCX</t>
        </is>
      </c>
      <c r="E3665" t="n">
        <v>683</v>
      </c>
      <c r="F3665" t="n">
        <v>0</v>
      </c>
      <c r="G3665">
        <f>LEFT(FOC[[#This Row],[combo]],FIND("@",FOC[[#This Row],[combo]])-1)</f>
        <v/>
      </c>
    </row>
    <row r="3666">
      <c r="A3666" t="inlineStr">
        <is>
          <t>PKGK23VE0006831A</t>
        </is>
      </c>
      <c r="B3666" t="inlineStr">
        <is>
          <t>O</t>
        </is>
      </c>
      <c r="C3666">
        <f>FOC[[#This Row],[ppo_no]]&amp;FOC[[#This Row],[usage]]&amp;IFERROR(VALUE(FOC[[#This Row],[Column1]]),FOC[[#This Row],[Column1]])</f>
        <v/>
      </c>
      <c r="D3666" t="inlineStr">
        <is>
          <t>1BW@New White</t>
        </is>
      </c>
      <c r="E3666" t="n">
        <v>656</v>
      </c>
      <c r="F3666" t="n">
        <v>0</v>
      </c>
      <c r="G3666">
        <f>LEFT(FOC[[#This Row],[combo]],FIND("@",FOC[[#This Row],[combo]])-1)</f>
        <v/>
      </c>
    </row>
    <row r="3667">
      <c r="A3667" t="inlineStr">
        <is>
          <t>PKGK23VE0006831A</t>
        </is>
      </c>
      <c r="B3667" t="inlineStr">
        <is>
          <t>F</t>
        </is>
      </c>
      <c r="C3667">
        <f>FOC[[#This Row],[ppo_no]]&amp;FOC[[#This Row],[usage]]&amp;IFERROR(VALUE(FOC[[#This Row],[Column1]]),FOC[[#This Row],[Column1]])</f>
        <v/>
      </c>
      <c r="D3667" t="inlineStr">
        <is>
          <t>1BW@New White</t>
        </is>
      </c>
      <c r="E3667" t="n">
        <v>1335</v>
      </c>
      <c r="F3667" t="n">
        <v>0</v>
      </c>
      <c r="G3667">
        <f>LEFT(FOC[[#This Row],[combo]],FIND("@",FOC[[#This Row],[combo]])-1)</f>
        <v/>
      </c>
    </row>
    <row r="3668">
      <c r="A3668" t="inlineStr">
        <is>
          <t>PKGK23VE0006851A</t>
        </is>
      </c>
      <c r="B3668" t="inlineStr">
        <is>
          <t>F</t>
        </is>
      </c>
      <c r="C3668">
        <f>FOC[[#This Row],[ppo_no]]&amp;FOC[[#This Row],[usage]]&amp;IFERROR(VALUE(FOC[[#This Row],[Column1]]),FOC[[#This Row],[Column1]])</f>
        <v/>
      </c>
      <c r="D3668" t="inlineStr">
        <is>
          <t>IRN@410 NIGHT WATCH 19-4010TCX</t>
        </is>
      </c>
      <c r="E3668" t="n">
        <v>1323</v>
      </c>
      <c r="F3668" t="n">
        <v>0</v>
      </c>
      <c r="G3668">
        <f>LEFT(FOC[[#This Row],[combo]],FIND("@",FOC[[#This Row],[combo]])-1)</f>
        <v/>
      </c>
    </row>
    <row r="3669">
      <c r="A3669" t="inlineStr">
        <is>
          <t>PKGK24VE0006099A</t>
        </is>
      </c>
      <c r="B3669" t="inlineStr">
        <is>
          <t>R</t>
        </is>
      </c>
      <c r="C3669">
        <f>FOC[[#This Row],[ppo_no]]&amp;FOC[[#This Row],[usage]]&amp;IFERROR(VALUE(FOC[[#This Row],[Column1]]),FOC[[#This Row],[Column1]])</f>
        <v/>
      </c>
      <c r="D3669" t="inlineStr">
        <is>
          <t>STL@KK045土木绿</t>
        </is>
      </c>
      <c r="E3669" t="n">
        <v>17.5</v>
      </c>
      <c r="F3669" t="n">
        <v>0</v>
      </c>
      <c r="G3669">
        <f>LEFT(FOC[[#This Row],[combo]],FIND("@",FOC[[#This Row],[combo]])-1)</f>
        <v/>
      </c>
    </row>
    <row r="3670">
      <c r="A3670" t="inlineStr">
        <is>
          <t>PKGK24VE0006104A</t>
        </is>
      </c>
      <c r="B3670" t="inlineStr">
        <is>
          <t>B</t>
        </is>
      </c>
      <c r="C3670">
        <f>FOC[[#This Row],[ppo_no]]&amp;FOC[[#This Row],[usage]]&amp;IFERROR(VALUE(FOC[[#This Row],[Column1]]),FOC[[#This Row],[Column1]])</f>
        <v/>
      </c>
      <c r="D3670" t="inlineStr">
        <is>
          <t>4NV@Sky Captain</t>
        </is>
      </c>
      <c r="E3670" t="n">
        <v>500.5</v>
      </c>
      <c r="F3670" t="n">
        <v>0</v>
      </c>
      <c r="G3670">
        <f>LEFT(FOC[[#This Row],[combo]],FIND("@",FOC[[#This Row],[combo]])-1)</f>
        <v/>
      </c>
    </row>
    <row r="3671">
      <c r="A3671" t="inlineStr">
        <is>
          <t>PKGK24VE0006101A</t>
        </is>
      </c>
      <c r="B3671" t="inlineStr">
        <is>
          <t>B</t>
        </is>
      </c>
      <c r="C3671">
        <f>FOC[[#This Row],[ppo_no]]&amp;FOC[[#This Row],[usage]]&amp;IFERROR(VALUE(FOC[[#This Row],[Column1]]),FOC[[#This Row],[Column1]])</f>
        <v/>
      </c>
      <c r="D3671" t="inlineStr">
        <is>
          <t>0TB@NEW BLACK 001</t>
        </is>
      </c>
      <c r="E3671" t="n">
        <v>645.5</v>
      </c>
      <c r="F3671" t="n">
        <v>0</v>
      </c>
      <c r="G3671">
        <f>LEFT(FOC[[#This Row],[combo]],FIND("@",FOC[[#This Row],[combo]])-1)</f>
        <v/>
      </c>
    </row>
    <row r="3672">
      <c r="A3672" t="inlineStr">
        <is>
          <t>PKGK24VE0006383A</t>
        </is>
      </c>
      <c r="B3672" t="inlineStr">
        <is>
          <t>R</t>
        </is>
      </c>
      <c r="C3672">
        <f>FOC[[#This Row],[ppo_no]]&amp;FOC[[#This Row],[usage]]&amp;IFERROR(VALUE(FOC[[#This Row],[Column1]]),FOC[[#This Row],[Column1]])</f>
        <v/>
      </c>
      <c r="D3672" t="inlineStr">
        <is>
          <t>1BW@New White</t>
        </is>
      </c>
      <c r="E3672" t="n">
        <v>101.5</v>
      </c>
      <c r="F3672" t="n">
        <v>0</v>
      </c>
      <c r="G3672">
        <f>LEFT(FOC[[#This Row],[combo]],FIND("@",FOC[[#This Row],[combo]])-1)</f>
        <v/>
      </c>
    </row>
    <row r="3673">
      <c r="A3673" t="inlineStr">
        <is>
          <t>PKGK24VE0006098A</t>
        </is>
      </c>
      <c r="B3673" t="inlineStr">
        <is>
          <t>R</t>
        </is>
      </c>
      <c r="C3673">
        <f>FOC[[#This Row],[ppo_no]]&amp;FOC[[#This Row],[usage]]&amp;IFERROR(VALUE(FOC[[#This Row],[Column1]]),FOC[[#This Row],[Column1]])</f>
        <v/>
      </c>
      <c r="D3673" t="inlineStr">
        <is>
          <t>0TB@NEW BLACK 001</t>
        </is>
      </c>
      <c r="E3673" t="n">
        <v>37</v>
      </c>
      <c r="F3673" t="n">
        <v>0</v>
      </c>
      <c r="G3673">
        <f>LEFT(FOC[[#This Row],[combo]],FIND("@",FOC[[#This Row],[combo]])-1)</f>
        <v/>
      </c>
    </row>
    <row r="3674">
      <c r="A3674" t="inlineStr">
        <is>
          <t>PKGK24VE0006097A</t>
        </is>
      </c>
      <c r="B3674" t="inlineStr">
        <is>
          <t>R</t>
        </is>
      </c>
      <c r="C3674">
        <f>FOC[[#This Row],[ppo_no]]&amp;FOC[[#This Row],[usage]]&amp;IFERROR(VALUE(FOC[[#This Row],[Column1]]),FOC[[#This Row],[Column1]])</f>
        <v/>
      </c>
      <c r="D3674" t="inlineStr">
        <is>
          <t>0TB@NEW BLACK 001</t>
        </is>
      </c>
      <c r="E3674" t="n">
        <v>36</v>
      </c>
      <c r="F3674" t="n">
        <v>0</v>
      </c>
      <c r="G3674">
        <f>LEFT(FOC[[#This Row],[combo]],FIND("@",FOC[[#This Row],[combo]])-1)</f>
        <v/>
      </c>
    </row>
    <row r="3675">
      <c r="A3675" t="inlineStr">
        <is>
          <t>PKGK24VE0006097A</t>
        </is>
      </c>
      <c r="B3675" t="inlineStr">
        <is>
          <t>B</t>
        </is>
      </c>
      <c r="C3675">
        <f>FOC[[#This Row],[ppo_no]]&amp;FOC[[#This Row],[usage]]&amp;IFERROR(VALUE(FOC[[#This Row],[Column1]]),FOC[[#This Row],[Column1]])</f>
        <v/>
      </c>
      <c r="D3675" t="inlineStr">
        <is>
          <t>0TB@NEW BLACK 001</t>
        </is>
      </c>
      <c r="E3675" t="n">
        <v>503</v>
      </c>
      <c r="F3675" t="n">
        <v>0</v>
      </c>
      <c r="G3675">
        <f>LEFT(FOC[[#This Row],[combo]],FIND("@",FOC[[#This Row],[combo]])-1)</f>
        <v/>
      </c>
    </row>
    <row r="3676">
      <c r="A3676" t="inlineStr">
        <is>
          <t>PKGK23VE0006727A</t>
        </is>
      </c>
      <c r="B3676" t="inlineStr">
        <is>
          <t>B</t>
        </is>
      </c>
      <c r="C3676">
        <f>FOC[[#This Row],[ppo_no]]&amp;FOC[[#This Row],[usage]]&amp;IFERROR(VALUE(FOC[[#This Row],[Column1]]),FOC[[#This Row],[Column1]])</f>
        <v/>
      </c>
      <c r="D3676" t="inlineStr">
        <is>
          <t>1BW@New White</t>
        </is>
      </c>
      <c r="E3676" t="n">
        <v>717.2</v>
      </c>
      <c r="F3676" t="n">
        <v>0</v>
      </c>
      <c r="G3676">
        <f>LEFT(FOC[[#This Row],[combo]],FIND("@",FOC[[#This Row],[combo]])-1)</f>
        <v/>
      </c>
    </row>
    <row r="3677">
      <c r="A3677" t="inlineStr">
        <is>
          <t>PKGK23VE0006637A</t>
        </is>
      </c>
      <c r="B3677" t="inlineStr">
        <is>
          <t>B</t>
        </is>
      </c>
      <c r="C3677">
        <f>FOC[[#This Row],[ppo_no]]&amp;FOC[[#This Row],[usage]]&amp;IFERROR(VALUE(FOC[[#This Row],[Column1]]),FOC[[#This Row],[Column1]])</f>
        <v/>
      </c>
      <c r="D3677" t="inlineStr">
        <is>
          <t>4iE@465 Storm Blue</t>
        </is>
      </c>
      <c r="E3677" t="n">
        <v>499</v>
      </c>
      <c r="F3677" t="n">
        <v>1.5</v>
      </c>
      <c r="G3677">
        <f>LEFT(FOC[[#This Row],[combo]],FIND("@",FOC[[#This Row],[combo]])-1)</f>
        <v/>
      </c>
    </row>
    <row r="3678">
      <c r="A3678" t="inlineStr">
        <is>
          <t>PKGK23VE0006735A</t>
        </is>
      </c>
      <c r="B3678" t="inlineStr">
        <is>
          <t>B</t>
        </is>
      </c>
      <c r="C3678">
        <f>FOC[[#This Row],[ppo_no]]&amp;FOC[[#This Row],[usage]]&amp;IFERROR(VALUE(FOC[[#This Row],[Column1]]),FOC[[#This Row],[Column1]])</f>
        <v/>
      </c>
      <c r="D3678" t="inlineStr">
        <is>
          <t>1BW@New White</t>
        </is>
      </c>
      <c r="E3678" t="n">
        <v>682</v>
      </c>
      <c r="F3678" t="n">
        <v>0</v>
      </c>
      <c r="G3678">
        <f>LEFT(FOC[[#This Row],[combo]],FIND("@",FOC[[#This Row],[combo]])-1)</f>
        <v/>
      </c>
    </row>
    <row r="3679">
      <c r="A3679" t="inlineStr">
        <is>
          <t>PKGK23VE0006735A</t>
        </is>
      </c>
      <c r="B3679" t="inlineStr">
        <is>
          <t>B</t>
        </is>
      </c>
      <c r="C3679">
        <f>FOC[[#This Row],[ppo_no]]&amp;FOC[[#This Row],[usage]]&amp;IFERROR(VALUE(FOC[[#This Row],[Column1]]),FOC[[#This Row],[Column1]])</f>
        <v/>
      </c>
      <c r="D3679" t="inlineStr">
        <is>
          <t>4NV@Sky Captain</t>
        </is>
      </c>
      <c r="E3679" t="n">
        <v>663</v>
      </c>
      <c r="F3679" t="n">
        <v>1</v>
      </c>
      <c r="G3679">
        <f>LEFT(FOC[[#This Row],[combo]],FIND("@",FOC[[#This Row],[combo]])-1)</f>
        <v/>
      </c>
    </row>
    <row r="3680">
      <c r="A3680" t="inlineStr">
        <is>
          <t>PKGK23VE0006626A</t>
        </is>
      </c>
      <c r="B3680" t="inlineStr">
        <is>
          <t>R</t>
        </is>
      </c>
      <c r="C3680">
        <f>FOC[[#This Row],[ppo_no]]&amp;FOC[[#This Row],[usage]]&amp;IFERROR(VALUE(FOC[[#This Row],[Column1]]),FOC[[#This Row],[Column1]])</f>
        <v/>
      </c>
      <c r="D3680" t="inlineStr">
        <is>
          <t>4FX@Angel Falls</t>
        </is>
      </c>
      <c r="E3680" t="n">
        <v>35.5</v>
      </c>
      <c r="F3680" t="n">
        <v>1.5</v>
      </c>
      <c r="G3680">
        <f>LEFT(FOC[[#This Row],[combo]],FIND("@",FOC[[#This Row],[combo]])-1)</f>
        <v/>
      </c>
    </row>
    <row r="3681">
      <c r="A3681" t="inlineStr">
        <is>
          <t>PKGK23VE0006831A</t>
        </is>
      </c>
      <c r="B3681" t="inlineStr">
        <is>
          <t>B</t>
        </is>
      </c>
      <c r="C3681">
        <f>FOC[[#This Row],[ppo_no]]&amp;FOC[[#This Row],[usage]]&amp;IFERROR(VALUE(FOC[[#This Row],[Column1]]),FOC[[#This Row],[Column1]])</f>
        <v/>
      </c>
      <c r="D3681" t="inlineStr">
        <is>
          <t>TEA@Green Cobalt</t>
        </is>
      </c>
      <c r="E3681" t="n">
        <v>551.5</v>
      </c>
      <c r="F3681" t="n">
        <v>4</v>
      </c>
      <c r="G3681">
        <f>LEFT(FOC[[#This Row],[combo]],FIND("@",FOC[[#This Row],[combo]])-1)</f>
        <v/>
      </c>
    </row>
    <row r="3682">
      <c r="A3682" t="inlineStr">
        <is>
          <t>PKGK23VE0007175A</t>
        </is>
      </c>
      <c r="B3682" t="inlineStr">
        <is>
          <t>R</t>
        </is>
      </c>
      <c r="C3682">
        <f>FOC[[#This Row],[ppo_no]]&amp;FOC[[#This Row],[usage]]&amp;IFERROR(VALUE(FOC[[#This Row],[Column1]]),FOC[[#This Row],[Column1]])</f>
        <v/>
      </c>
      <c r="D3682" t="inlineStr">
        <is>
          <t>TEL@Green Cobalt</t>
        </is>
      </c>
      <c r="E3682" t="n">
        <v>25</v>
      </c>
      <c r="F3682" t="n">
        <v>0</v>
      </c>
      <c r="G3682">
        <f>LEFT(FOC[[#This Row],[combo]],FIND("@",FOC[[#This Row],[combo]])-1)</f>
        <v/>
      </c>
    </row>
    <row r="3683">
      <c r="A3683" t="inlineStr">
        <is>
          <t>PKGK23VE0006831A</t>
        </is>
      </c>
      <c r="B3683" t="inlineStr">
        <is>
          <t>B</t>
        </is>
      </c>
      <c r="C3683">
        <f>FOC[[#This Row],[ppo_no]]&amp;FOC[[#This Row],[usage]]&amp;IFERROR(VALUE(FOC[[#This Row],[Column1]]),FOC[[#This Row],[Column1]])</f>
        <v/>
      </c>
      <c r="D3683" t="inlineStr">
        <is>
          <t>3HC@Yucca Green</t>
        </is>
      </c>
      <c r="E3683" t="n">
        <v>520</v>
      </c>
      <c r="F3683" t="n">
        <v>32</v>
      </c>
      <c r="G3683">
        <f>LEFT(FOC[[#This Row],[combo]],FIND("@",FOC[[#This Row],[combo]])-1)</f>
        <v/>
      </c>
    </row>
    <row r="3684">
      <c r="A3684" t="inlineStr">
        <is>
          <t>PKGK23VE0006831A</t>
        </is>
      </c>
      <c r="B3684" t="inlineStr">
        <is>
          <t>O</t>
        </is>
      </c>
      <c r="C3684">
        <f>FOC[[#This Row],[ppo_no]]&amp;FOC[[#This Row],[usage]]&amp;IFERROR(VALUE(FOC[[#This Row],[Column1]]),FOC[[#This Row],[Column1]])</f>
        <v/>
      </c>
      <c r="D3684" t="inlineStr">
        <is>
          <t>2SA@275 Sand Beige</t>
        </is>
      </c>
      <c r="E3684" t="n">
        <v>678</v>
      </c>
      <c r="F3684" t="n">
        <v>0</v>
      </c>
      <c r="G3684">
        <f>LEFT(FOC[[#This Row],[combo]],FIND("@",FOC[[#This Row],[combo]])-1)</f>
        <v/>
      </c>
    </row>
    <row r="3685">
      <c r="A3685" t="inlineStr">
        <is>
          <t>PKGK23VE0006900A</t>
        </is>
      </c>
      <c r="B3685" t="inlineStr">
        <is>
          <t>F</t>
        </is>
      </c>
      <c r="C3685">
        <f>FOC[[#This Row],[ppo_no]]&amp;FOC[[#This Row],[usage]]&amp;IFERROR(VALUE(FOC[[#This Row],[Column1]]),FOC[[#This Row],[Column1]])</f>
        <v/>
      </c>
      <c r="D3685" t="inlineStr">
        <is>
          <t>2SA@275 Sand Beige</t>
        </is>
      </c>
      <c r="E3685" t="n">
        <v>1273</v>
      </c>
      <c r="F3685" t="n">
        <v>0</v>
      </c>
      <c r="G3685">
        <f>LEFT(FOC[[#This Row],[combo]],FIND("@",FOC[[#This Row],[combo]])-1)</f>
        <v/>
      </c>
    </row>
    <row r="3686">
      <c r="A3686" t="inlineStr">
        <is>
          <t>PKGK23VE0006735A</t>
        </is>
      </c>
      <c r="B3686" t="inlineStr">
        <is>
          <t>O</t>
        </is>
      </c>
      <c r="C3686">
        <f>FOC[[#This Row],[ppo_no]]&amp;FOC[[#This Row],[usage]]&amp;IFERROR(VALUE(FOC[[#This Row],[Column1]]),FOC[[#This Row],[Column1]])</f>
        <v/>
      </c>
      <c r="D3686" t="inlineStr">
        <is>
          <t>4iE@465 Storm Blue</t>
        </is>
      </c>
      <c r="E3686" t="n">
        <v>670</v>
      </c>
      <c r="F3686" t="n">
        <v>0</v>
      </c>
      <c r="G3686">
        <f>LEFT(FOC[[#This Row],[combo]],FIND("@",FOC[[#This Row],[combo]])-1)</f>
        <v/>
      </c>
    </row>
    <row r="3687">
      <c r="A3687" t="inlineStr">
        <is>
          <t>PKGK24VE0006098A</t>
        </is>
      </c>
      <c r="B3687" t="inlineStr">
        <is>
          <t>B</t>
        </is>
      </c>
      <c r="C3687">
        <f>FOC[[#This Row],[ppo_no]]&amp;FOC[[#This Row],[usage]]&amp;IFERROR(VALUE(FOC[[#This Row],[Column1]]),FOC[[#This Row],[Column1]])</f>
        <v/>
      </c>
      <c r="D3687" t="inlineStr">
        <is>
          <t>0TB@NEW BLACK 001</t>
        </is>
      </c>
      <c r="E3687" t="n">
        <v>501.5</v>
      </c>
      <c r="F3687" t="n">
        <v>0</v>
      </c>
      <c r="G3687">
        <f>LEFT(FOC[[#This Row],[combo]],FIND("@",FOC[[#This Row],[combo]])-1)</f>
        <v/>
      </c>
    </row>
    <row r="3688">
      <c r="A3688" t="inlineStr">
        <is>
          <t>PKGK23VE0006638A</t>
        </is>
      </c>
      <c r="B3688" t="inlineStr">
        <is>
          <t>B</t>
        </is>
      </c>
      <c r="C3688">
        <f>FOC[[#This Row],[ppo_no]]&amp;FOC[[#This Row],[usage]]&amp;IFERROR(VALUE(FOC[[#This Row],[Column1]]),FOC[[#This Row],[Column1]])</f>
        <v/>
      </c>
      <c r="D3688" t="inlineStr">
        <is>
          <t>1BW@New White</t>
        </is>
      </c>
      <c r="E3688" t="n">
        <v>492</v>
      </c>
      <c r="F3688" t="n">
        <v>0</v>
      </c>
      <c r="G3688">
        <f>LEFT(FOC[[#This Row],[combo]],FIND("@",FOC[[#This Row],[combo]])-1)</f>
        <v/>
      </c>
    </row>
    <row r="3689">
      <c r="A3689" t="inlineStr">
        <is>
          <t>PKGK23VE0006900A</t>
        </is>
      </c>
      <c r="B3689" t="inlineStr">
        <is>
          <t>B</t>
        </is>
      </c>
      <c r="C3689">
        <f>FOC[[#This Row],[ppo_no]]&amp;FOC[[#This Row],[usage]]&amp;IFERROR(VALUE(FOC[[#This Row],[Column1]]),FOC[[#This Row],[Column1]])</f>
        <v/>
      </c>
      <c r="D3689" t="inlineStr">
        <is>
          <t>4NV@Sky Captain</t>
        </is>
      </c>
      <c r="E3689" t="n">
        <v>519</v>
      </c>
      <c r="F3689" t="n">
        <v>22</v>
      </c>
      <c r="G3689">
        <f>LEFT(FOC[[#This Row],[combo]],FIND("@",FOC[[#This Row],[combo]])-1)</f>
        <v/>
      </c>
    </row>
    <row r="3690">
      <c r="A3690" t="inlineStr">
        <is>
          <t>PKGK23VE0006646A</t>
        </is>
      </c>
      <c r="B3690" t="inlineStr">
        <is>
          <t>B</t>
        </is>
      </c>
      <c r="C3690">
        <f>FOC[[#This Row],[ppo_no]]&amp;FOC[[#This Row],[usage]]&amp;IFERROR(VALUE(FOC[[#This Row],[Column1]]),FOC[[#This Row],[Column1]])</f>
        <v/>
      </c>
      <c r="D3690" t="inlineStr">
        <is>
          <t>1BW@New White</t>
        </is>
      </c>
      <c r="E3690" t="n">
        <v>493.5</v>
      </c>
      <c r="F3690" t="n">
        <v>0</v>
      </c>
      <c r="G3690">
        <f>LEFT(FOC[[#This Row],[combo]],FIND("@",FOC[[#This Row],[combo]])-1)</f>
        <v/>
      </c>
    </row>
    <row r="3691">
      <c r="A3691" t="inlineStr">
        <is>
          <t>PKGK23VE0006647A</t>
        </is>
      </c>
      <c r="B3691" t="inlineStr">
        <is>
          <t>B</t>
        </is>
      </c>
      <c r="C3691">
        <f>FOC[[#This Row],[ppo_no]]&amp;FOC[[#This Row],[usage]]&amp;IFERROR(VALUE(FOC[[#This Row],[Column1]]),FOC[[#This Row],[Column1]])</f>
        <v/>
      </c>
      <c r="D3691" t="inlineStr">
        <is>
          <t>1BW@New White</t>
        </is>
      </c>
      <c r="E3691" t="n">
        <v>216</v>
      </c>
      <c r="F3691" t="n">
        <v>0</v>
      </c>
      <c r="G3691">
        <f>LEFT(FOC[[#This Row],[combo]],FIND("@",FOC[[#This Row],[combo]])-1)</f>
        <v/>
      </c>
    </row>
    <row r="3692">
      <c r="A3692" t="inlineStr">
        <is>
          <t>PKGK23VE0006637A</t>
        </is>
      </c>
      <c r="B3692" t="inlineStr">
        <is>
          <t>R</t>
        </is>
      </c>
      <c r="C3692">
        <f>FOC[[#This Row],[ppo_no]]&amp;FOC[[#This Row],[usage]]&amp;IFERROR(VALUE(FOC[[#This Row],[Column1]]),FOC[[#This Row],[Column1]])</f>
        <v/>
      </c>
      <c r="D3692" t="inlineStr">
        <is>
          <t>4iE@465 Storm Blue</t>
        </is>
      </c>
      <c r="E3692" t="n">
        <v>15</v>
      </c>
      <c r="F3692" t="n">
        <v>0</v>
      </c>
      <c r="G3692">
        <f>LEFT(FOC[[#This Row],[combo]],FIND("@",FOC[[#This Row],[combo]])-1)</f>
        <v/>
      </c>
    </row>
    <row r="3693">
      <c r="A3693" t="inlineStr">
        <is>
          <t>PKGK23VE0006645A</t>
        </is>
      </c>
      <c r="B3693" t="inlineStr">
        <is>
          <t>B</t>
        </is>
      </c>
      <c r="C3693">
        <f>FOC[[#This Row],[ppo_no]]&amp;FOC[[#This Row],[usage]]&amp;IFERROR(VALUE(FOC[[#This Row],[Column1]]),FOC[[#This Row],[Column1]])</f>
        <v/>
      </c>
      <c r="D3693" t="inlineStr">
        <is>
          <t>1BW@New White</t>
        </is>
      </c>
      <c r="E3693" t="n">
        <v>496</v>
      </c>
      <c r="F3693" t="n">
        <v>0</v>
      </c>
      <c r="G3693">
        <f>LEFT(FOC[[#This Row],[combo]],FIND("@",FOC[[#This Row],[combo]])-1)</f>
        <v/>
      </c>
    </row>
    <row r="3694">
      <c r="A3694" t="inlineStr">
        <is>
          <t>PKGK23VE0006637A</t>
        </is>
      </c>
      <c r="B3694" t="inlineStr">
        <is>
          <t>R</t>
        </is>
      </c>
      <c r="C3694">
        <f>FOC[[#This Row],[ppo_no]]&amp;FOC[[#This Row],[usage]]&amp;IFERROR(VALUE(FOC[[#This Row],[Column1]]),FOC[[#This Row],[Column1]])</f>
        <v/>
      </c>
      <c r="D3694" t="inlineStr">
        <is>
          <t>LLC@A58335 水池蓝</t>
        </is>
      </c>
      <c r="E3694" t="n">
        <v>22.5</v>
      </c>
      <c r="F3694" t="n">
        <v>0</v>
      </c>
      <c r="G3694">
        <f>LEFT(FOC[[#This Row],[combo]],FIND("@",FOC[[#This Row],[combo]])-1)</f>
        <v/>
      </c>
    </row>
    <row r="3695">
      <c r="A3695" t="inlineStr">
        <is>
          <t>PKGK23VE0006831A</t>
        </is>
      </c>
      <c r="B3695" t="inlineStr">
        <is>
          <t>B</t>
        </is>
      </c>
      <c r="C3695">
        <f>FOC[[#This Row],[ppo_no]]&amp;FOC[[#This Row],[usage]]&amp;IFERROR(VALUE(FOC[[#This Row],[Column1]]),FOC[[#This Row],[Column1]])</f>
        <v/>
      </c>
      <c r="D3695" t="inlineStr">
        <is>
          <t>0TB@NEW BLACK 001</t>
        </is>
      </c>
      <c r="E3695" t="n">
        <v>538</v>
      </c>
      <c r="F3695" t="n">
        <v>0</v>
      </c>
      <c r="G3695">
        <f>LEFT(FOC[[#This Row],[combo]],FIND("@",FOC[[#This Row],[combo]])-1)</f>
        <v/>
      </c>
    </row>
    <row r="3696">
      <c r="A3696" t="inlineStr">
        <is>
          <t>PKGK23VE0006829A</t>
        </is>
      </c>
      <c r="B3696" t="inlineStr">
        <is>
          <t>B</t>
        </is>
      </c>
      <c r="C3696">
        <f>FOC[[#This Row],[ppo_no]]&amp;FOC[[#This Row],[usage]]&amp;IFERROR(VALUE(FOC[[#This Row],[Column1]]),FOC[[#This Row],[Column1]])</f>
        <v/>
      </c>
      <c r="D3696" t="inlineStr">
        <is>
          <t>0TB@NEW BLACK 001</t>
        </is>
      </c>
      <c r="E3696" t="n">
        <v>574</v>
      </c>
      <c r="F3696" t="n">
        <v>0</v>
      </c>
      <c r="G3696">
        <f>LEFT(FOC[[#This Row],[combo]],FIND("@",FOC[[#This Row],[combo]])-1)</f>
        <v/>
      </c>
    </row>
    <row r="3697">
      <c r="A3697" t="inlineStr">
        <is>
          <t>PKGK23VE0006637A</t>
        </is>
      </c>
      <c r="B3697" t="inlineStr">
        <is>
          <t>R</t>
        </is>
      </c>
      <c r="C3697">
        <f>FOC[[#This Row],[ppo_no]]&amp;FOC[[#This Row],[usage]]&amp;IFERROR(VALUE(FOC[[#This Row],[Column1]]),FOC[[#This Row],[Column1]])</f>
        <v/>
      </c>
      <c r="D3697" t="inlineStr">
        <is>
          <t>4NV@Sky Captain</t>
        </is>
      </c>
      <c r="E3697" t="n">
        <v>29.5</v>
      </c>
      <c r="F3697" t="n">
        <v>0</v>
      </c>
      <c r="G3697">
        <f>LEFT(FOC[[#This Row],[combo]],FIND("@",FOC[[#This Row],[combo]])-1)</f>
        <v/>
      </c>
    </row>
    <row r="3698">
      <c r="A3698" t="inlineStr">
        <is>
          <t>PKGK23VE0006626A</t>
        </is>
      </c>
      <c r="B3698" t="inlineStr">
        <is>
          <t>R</t>
        </is>
      </c>
      <c r="C3698">
        <f>FOC[[#This Row],[ppo_no]]&amp;FOC[[#This Row],[usage]]&amp;IFERROR(VALUE(FOC[[#This Row],[Column1]]),FOC[[#This Row],[Column1]])</f>
        <v/>
      </c>
      <c r="D3698" t="inlineStr">
        <is>
          <t>0TB@NEW BLACK 001</t>
        </is>
      </c>
      <c r="E3698" t="n">
        <v>28</v>
      </c>
      <c r="F3698" t="n">
        <v>0</v>
      </c>
      <c r="G3698">
        <f>LEFT(FOC[[#This Row],[combo]],FIND("@",FOC[[#This Row],[combo]])-1)</f>
        <v/>
      </c>
    </row>
    <row r="3699">
      <c r="A3699" t="inlineStr">
        <is>
          <t>PKGK23VE0006831A</t>
        </is>
      </c>
      <c r="B3699" t="inlineStr">
        <is>
          <t>B</t>
        </is>
      </c>
      <c r="C3699">
        <f>FOC[[#This Row],[ppo_no]]&amp;FOC[[#This Row],[usage]]&amp;IFERROR(VALUE(FOC[[#This Row],[Column1]]),FOC[[#This Row],[Column1]])</f>
        <v/>
      </c>
      <c r="D3699" t="inlineStr">
        <is>
          <t>4NV@Sky Captain</t>
        </is>
      </c>
      <c r="E3699" t="n">
        <v>561.5</v>
      </c>
      <c r="F3699" t="n">
        <v>24</v>
      </c>
      <c r="G3699">
        <f>LEFT(FOC[[#This Row],[combo]],FIND("@",FOC[[#This Row],[combo]])-1)</f>
        <v/>
      </c>
    </row>
    <row r="3700">
      <c r="A3700" t="inlineStr">
        <is>
          <t>PKGK23VE0006640A</t>
        </is>
      </c>
      <c r="B3700" t="inlineStr">
        <is>
          <t>B</t>
        </is>
      </c>
      <c r="C3700">
        <f>FOC[[#This Row],[ppo_no]]&amp;FOC[[#This Row],[usage]]&amp;IFERROR(VALUE(FOC[[#This Row],[Column1]]),FOC[[#This Row],[Column1]])</f>
        <v/>
      </c>
      <c r="D3700" t="inlineStr">
        <is>
          <t>1BW@New White</t>
        </is>
      </c>
      <c r="E3700" t="n">
        <v>493.5</v>
      </c>
      <c r="F3700" t="n">
        <v>0</v>
      </c>
      <c r="G3700">
        <f>LEFT(FOC[[#This Row],[combo]],FIND("@",FOC[[#This Row],[combo]])-1)</f>
        <v/>
      </c>
    </row>
    <row r="3701">
      <c r="A3701" t="inlineStr">
        <is>
          <t>PKGK23VE0006704A</t>
        </is>
      </c>
      <c r="B3701" t="inlineStr">
        <is>
          <t>B</t>
        </is>
      </c>
      <c r="C3701">
        <f>FOC[[#This Row],[ppo_no]]&amp;FOC[[#This Row],[usage]]&amp;IFERROR(VALUE(FOC[[#This Row],[Column1]]),FOC[[#This Row],[Column1]])</f>
        <v/>
      </c>
      <c r="D3701" t="inlineStr">
        <is>
          <t>1BW@New White</t>
        </is>
      </c>
      <c r="E3701" t="n">
        <v>256</v>
      </c>
      <c r="F3701" t="n">
        <v>0</v>
      </c>
      <c r="G3701">
        <f>LEFT(FOC[[#This Row],[combo]],FIND("@",FOC[[#This Row],[combo]])-1)</f>
        <v/>
      </c>
    </row>
    <row r="3702">
      <c r="A3702" t="inlineStr">
        <is>
          <t>PKGK23VE0006851A</t>
        </is>
      </c>
      <c r="B3702" t="inlineStr">
        <is>
          <t>B</t>
        </is>
      </c>
      <c r="C3702">
        <f>FOC[[#This Row],[ppo_no]]&amp;FOC[[#This Row],[usage]]&amp;IFERROR(VALUE(FOC[[#This Row],[Column1]]),FOC[[#This Row],[Column1]])</f>
        <v/>
      </c>
      <c r="D3702" t="inlineStr">
        <is>
          <t>0TB@NEW BLACK 001</t>
        </is>
      </c>
      <c r="E3702" t="n">
        <v>520.5</v>
      </c>
      <c r="F3702" t="n">
        <v>6.5</v>
      </c>
      <c r="G3702">
        <f>LEFT(FOC[[#This Row],[combo]],FIND("@",FOC[[#This Row],[combo]])-1)</f>
        <v/>
      </c>
    </row>
    <row r="3703">
      <c r="A3703" t="inlineStr">
        <is>
          <t>PKGK23VE0006831A</t>
        </is>
      </c>
      <c r="B3703" t="inlineStr">
        <is>
          <t>F</t>
        </is>
      </c>
      <c r="C3703">
        <f>FOC[[#This Row],[ppo_no]]&amp;FOC[[#This Row],[usage]]&amp;IFERROR(VALUE(FOC[[#This Row],[Column1]]),FOC[[#This Row],[Column1]])</f>
        <v/>
      </c>
      <c r="D3703" t="inlineStr">
        <is>
          <t>2SA@275 Sand Beige</t>
        </is>
      </c>
      <c r="E3703" t="n">
        <v>1337</v>
      </c>
      <c r="F3703" t="n">
        <v>0</v>
      </c>
      <c r="G3703">
        <f>LEFT(FOC[[#This Row],[combo]],FIND("@",FOC[[#This Row],[combo]])-1)</f>
        <v/>
      </c>
    </row>
    <row r="3704">
      <c r="A3704" t="inlineStr">
        <is>
          <t>PKGK23VE0006900A</t>
        </is>
      </c>
      <c r="B3704" t="inlineStr">
        <is>
          <t>O</t>
        </is>
      </c>
      <c r="C3704">
        <f>FOC[[#This Row],[ppo_no]]&amp;FOC[[#This Row],[usage]]&amp;IFERROR(VALUE(FOC[[#This Row],[Column1]]),FOC[[#This Row],[Column1]])</f>
        <v/>
      </c>
      <c r="D3704" t="inlineStr">
        <is>
          <t>2SA@275 Sand Beige</t>
        </is>
      </c>
      <c r="E3704" t="n">
        <v>663</v>
      </c>
      <c r="F3704" t="n">
        <v>0</v>
      </c>
      <c r="G3704">
        <f>LEFT(FOC[[#This Row],[combo]],FIND("@",FOC[[#This Row],[combo]])-1)</f>
        <v/>
      </c>
    </row>
    <row r="3705">
      <c r="A3705" t="inlineStr">
        <is>
          <t>PKGK23VE0006727A</t>
        </is>
      </c>
      <c r="B3705" t="inlineStr">
        <is>
          <t>B</t>
        </is>
      </c>
      <c r="C3705">
        <f>FOC[[#This Row],[ppo_no]]&amp;FOC[[#This Row],[usage]]&amp;IFERROR(VALUE(FOC[[#This Row],[Column1]]),FOC[[#This Row],[Column1]])</f>
        <v/>
      </c>
      <c r="D3705" t="inlineStr">
        <is>
          <t>4NV@Sky Captain</t>
        </is>
      </c>
      <c r="E3705" t="n">
        <v>709.5</v>
      </c>
      <c r="F3705" t="n">
        <v>0</v>
      </c>
      <c r="G3705">
        <f>LEFT(FOC[[#This Row],[combo]],FIND("@",FOC[[#This Row],[combo]])-1)</f>
        <v/>
      </c>
    </row>
    <row r="3706">
      <c r="A3706" t="inlineStr">
        <is>
          <t>PKGK23VE0006851A</t>
        </is>
      </c>
      <c r="B3706" t="inlineStr">
        <is>
          <t>F</t>
        </is>
      </c>
      <c r="C3706">
        <f>FOC[[#This Row],[ppo_no]]&amp;FOC[[#This Row],[usage]]&amp;IFERROR(VALUE(FOC[[#This Row],[Column1]]),FOC[[#This Row],[Column1]])</f>
        <v/>
      </c>
      <c r="D3706" t="inlineStr">
        <is>
          <t>0TB@NEW BLACK 001</t>
        </is>
      </c>
      <c r="E3706" t="n">
        <v>1336</v>
      </c>
      <c r="F3706" t="n">
        <v>0</v>
      </c>
      <c r="G3706">
        <f>LEFT(FOC[[#This Row],[combo]],FIND("@",FOC[[#This Row],[combo]])-1)</f>
        <v/>
      </c>
    </row>
    <row r="3707">
      <c r="A3707" t="inlineStr">
        <is>
          <t>PKGK23VE0006637A</t>
        </is>
      </c>
      <c r="B3707" t="inlineStr">
        <is>
          <t>R</t>
        </is>
      </c>
      <c r="C3707">
        <f>FOC[[#This Row],[ppo_no]]&amp;FOC[[#This Row],[usage]]&amp;IFERROR(VALUE(FOC[[#This Row],[Column1]]),FOC[[#This Row],[Column1]])</f>
        <v/>
      </c>
      <c r="D3707" t="inlineStr">
        <is>
          <t>TEL@Green Cobalt</t>
        </is>
      </c>
      <c r="E3707" t="n">
        <v>31.5</v>
      </c>
      <c r="F3707" t="n">
        <v>3</v>
      </c>
      <c r="G3707">
        <f>LEFT(FOC[[#This Row],[combo]],FIND("@",FOC[[#This Row],[combo]])-1)</f>
        <v/>
      </c>
    </row>
    <row r="3708">
      <c r="A3708" t="inlineStr">
        <is>
          <t>PKGK23VE0006637A</t>
        </is>
      </c>
      <c r="B3708" t="inlineStr">
        <is>
          <t>B</t>
        </is>
      </c>
      <c r="C3708">
        <f>FOC[[#This Row],[ppo_no]]&amp;FOC[[#This Row],[usage]]&amp;IFERROR(VALUE(FOC[[#This Row],[Column1]]),FOC[[#This Row],[Column1]])</f>
        <v/>
      </c>
      <c r="D3708" t="inlineStr">
        <is>
          <t>MNT@Ocean Wave</t>
        </is>
      </c>
      <c r="E3708" t="n">
        <v>541.5</v>
      </c>
      <c r="F3708" t="n">
        <v>36</v>
      </c>
      <c r="G3708">
        <f>LEFT(FOC[[#This Row],[combo]],FIND("@",FOC[[#This Row],[combo]])-1)</f>
        <v/>
      </c>
    </row>
    <row r="3709">
      <c r="A3709" t="inlineStr">
        <is>
          <t>PKGK23VE0006637A</t>
        </is>
      </c>
      <c r="B3709" t="inlineStr">
        <is>
          <t>R</t>
        </is>
      </c>
      <c r="C3709">
        <f>FOC[[#This Row],[ppo_no]]&amp;FOC[[#This Row],[usage]]&amp;IFERROR(VALUE(FOC[[#This Row],[Column1]]),FOC[[#This Row],[Column1]])</f>
        <v/>
      </c>
      <c r="D3709" t="inlineStr">
        <is>
          <t>1BW@New White</t>
        </is>
      </c>
      <c r="E3709" t="n">
        <v>37.5</v>
      </c>
      <c r="F3709" t="n">
        <v>0</v>
      </c>
      <c r="G3709">
        <f>LEFT(FOC[[#This Row],[combo]],FIND("@",FOC[[#This Row],[combo]])-1)</f>
        <v/>
      </c>
    </row>
    <row r="3710">
      <c r="A3710" t="inlineStr">
        <is>
          <t>PKGK23VE0006637A</t>
        </is>
      </c>
      <c r="B3710" t="inlineStr">
        <is>
          <t>B</t>
        </is>
      </c>
      <c r="C3710">
        <f>FOC[[#This Row],[ppo_no]]&amp;FOC[[#This Row],[usage]]&amp;IFERROR(VALUE(FOC[[#This Row],[Column1]]),FOC[[#This Row],[Column1]])</f>
        <v/>
      </c>
      <c r="D3710" t="inlineStr">
        <is>
          <t>1BW@New White</t>
        </is>
      </c>
      <c r="E3710" t="n">
        <v>515.5</v>
      </c>
      <c r="F3710" t="n">
        <v>0</v>
      </c>
      <c r="G3710">
        <f>LEFT(FOC[[#This Row],[combo]],FIND("@",FOC[[#This Row],[combo]])-1)</f>
        <v/>
      </c>
    </row>
    <row r="3711">
      <c r="A3711" t="inlineStr">
        <is>
          <t>PKGK24SB0003751A</t>
        </is>
      </c>
      <c r="B3711" t="inlineStr">
        <is>
          <t>B</t>
        </is>
      </c>
      <c r="C3711">
        <f>FOC[[#This Row],[ppo_no]]&amp;FOC[[#This Row],[usage]]&amp;IFERROR(VALUE(FOC[[#This Row],[Column1]]),FOC[[#This Row],[Column1]])</f>
        <v/>
      </c>
      <c r="D3711" t="inlineStr">
        <is>
          <t>01.@light sand</t>
        </is>
      </c>
      <c r="E3711" t="n">
        <v>481</v>
      </c>
      <c r="F3711" t="n">
        <v>0</v>
      </c>
      <c r="G3711">
        <f>LEFT(FOC[[#This Row],[combo]],FIND("@",FOC[[#This Row],[combo]])-1)</f>
        <v/>
      </c>
    </row>
    <row r="3712">
      <c r="A3712" t="inlineStr">
        <is>
          <t>PKGK23VE0006727A</t>
        </is>
      </c>
      <c r="B3712" t="inlineStr">
        <is>
          <t>O</t>
        </is>
      </c>
      <c r="C3712">
        <f>FOC[[#This Row],[ppo_no]]&amp;FOC[[#This Row],[usage]]&amp;IFERROR(VALUE(FOC[[#This Row],[Column1]]),FOC[[#This Row],[Column1]])</f>
        <v/>
      </c>
      <c r="D3712" t="inlineStr">
        <is>
          <t>2SA@275 Sand Beige</t>
        </is>
      </c>
      <c r="E3712" t="n">
        <v>670</v>
      </c>
      <c r="F3712" t="n">
        <v>0</v>
      </c>
      <c r="G3712">
        <f>LEFT(FOC[[#This Row],[combo]],FIND("@",FOC[[#This Row],[combo]])-1)</f>
        <v/>
      </c>
    </row>
    <row r="3713">
      <c r="A3713" t="inlineStr">
        <is>
          <t>PKGK23VE0006735A</t>
        </is>
      </c>
      <c r="B3713" t="inlineStr">
        <is>
          <t>O</t>
        </is>
      </c>
      <c r="C3713">
        <f>FOC[[#This Row],[ppo_no]]&amp;FOC[[#This Row],[usage]]&amp;IFERROR(VALUE(FOC[[#This Row],[Column1]]),FOC[[#This Row],[Column1]])</f>
        <v/>
      </c>
      <c r="D3713" t="inlineStr">
        <is>
          <t>1BW@New White</t>
        </is>
      </c>
      <c r="E3713" t="n">
        <v>659</v>
      </c>
      <c r="F3713" t="n">
        <v>0</v>
      </c>
      <c r="G3713">
        <f>LEFT(FOC[[#This Row],[combo]],FIND("@",FOC[[#This Row],[combo]])-1)</f>
        <v/>
      </c>
    </row>
    <row r="3714">
      <c r="A3714" t="inlineStr">
        <is>
          <t>PKGK23VE0006735A</t>
        </is>
      </c>
      <c r="B3714" t="inlineStr">
        <is>
          <t>O</t>
        </is>
      </c>
      <c r="C3714">
        <f>FOC[[#This Row],[ppo_no]]&amp;FOC[[#This Row],[usage]]&amp;IFERROR(VALUE(FOC[[#This Row],[Column1]]),FOC[[#This Row],[Column1]])</f>
        <v/>
      </c>
      <c r="D3714" t="inlineStr">
        <is>
          <t>TEA@Green Cobalt</t>
        </is>
      </c>
      <c r="E3714" t="n">
        <v>667</v>
      </c>
      <c r="F3714" t="n">
        <v>0</v>
      </c>
      <c r="G3714">
        <f>LEFT(FOC[[#This Row],[combo]],FIND("@",FOC[[#This Row],[combo]])-1)</f>
        <v/>
      </c>
    </row>
    <row r="3715">
      <c r="A3715" t="inlineStr">
        <is>
          <t>PKGK23VE0006735A</t>
        </is>
      </c>
      <c r="B3715" t="inlineStr">
        <is>
          <t>F</t>
        </is>
      </c>
      <c r="C3715">
        <f>FOC[[#This Row],[ppo_no]]&amp;FOC[[#This Row],[usage]]&amp;IFERROR(VALUE(FOC[[#This Row],[Column1]]),FOC[[#This Row],[Column1]])</f>
        <v/>
      </c>
      <c r="D3715" t="inlineStr">
        <is>
          <t>TEA@Green Cobalt</t>
        </is>
      </c>
      <c r="E3715" t="n">
        <v>1305</v>
      </c>
      <c r="F3715" t="n">
        <v>0</v>
      </c>
      <c r="G3715">
        <f>LEFT(FOC[[#This Row],[combo]],FIND("@",FOC[[#This Row],[combo]])-1)</f>
        <v/>
      </c>
    </row>
    <row r="3716">
      <c r="A3716" t="inlineStr">
        <is>
          <t>PKGK23VE0006735A</t>
        </is>
      </c>
      <c r="B3716" t="inlineStr">
        <is>
          <t>F</t>
        </is>
      </c>
      <c r="C3716">
        <f>FOC[[#This Row],[ppo_no]]&amp;FOC[[#This Row],[usage]]&amp;IFERROR(VALUE(FOC[[#This Row],[Column1]]),FOC[[#This Row],[Column1]])</f>
        <v/>
      </c>
      <c r="D3716" t="inlineStr">
        <is>
          <t>4iE@465 Storm Blue</t>
        </is>
      </c>
      <c r="E3716" t="n">
        <v>1299</v>
      </c>
      <c r="F3716" t="n">
        <v>0</v>
      </c>
      <c r="G3716">
        <f>LEFT(FOC[[#This Row],[combo]],FIND("@",FOC[[#This Row],[combo]])-1)</f>
        <v/>
      </c>
    </row>
    <row r="3717">
      <c r="A3717" t="inlineStr">
        <is>
          <t>PKGK23VE0006851A</t>
        </is>
      </c>
      <c r="B3717" t="inlineStr">
        <is>
          <t>O</t>
        </is>
      </c>
      <c r="C3717">
        <f>FOC[[#This Row],[ppo_no]]&amp;FOC[[#This Row],[usage]]&amp;IFERROR(VALUE(FOC[[#This Row],[Column1]]),FOC[[#This Row],[Column1]])</f>
        <v/>
      </c>
      <c r="D3717" t="inlineStr">
        <is>
          <t>0TB@NEW BLACK 001</t>
        </is>
      </c>
      <c r="E3717" t="n">
        <v>698</v>
      </c>
      <c r="F3717" t="n">
        <v>0</v>
      </c>
      <c r="G3717">
        <f>LEFT(FOC[[#This Row],[combo]],FIND("@",FOC[[#This Row],[combo]])-1)</f>
        <v/>
      </c>
    </row>
    <row r="3718">
      <c r="A3718" t="inlineStr">
        <is>
          <t>PKGK23VE0006626A</t>
        </is>
      </c>
      <c r="B3718" t="inlineStr">
        <is>
          <t>R</t>
        </is>
      </c>
      <c r="C3718">
        <f>FOC[[#This Row],[ppo_no]]&amp;FOC[[#This Row],[usage]]&amp;IFERROR(VALUE(FOC[[#This Row],[Column1]]),FOC[[#This Row],[Column1]])</f>
        <v/>
      </c>
      <c r="D3718" t="inlineStr">
        <is>
          <t>SMK@A58182弱蓝色</t>
        </is>
      </c>
      <c r="E3718" t="n">
        <v>23</v>
      </c>
      <c r="F3718" t="n">
        <v>0</v>
      </c>
      <c r="G3718">
        <f>LEFT(FOC[[#This Row],[combo]],FIND("@",FOC[[#This Row],[combo]])-1)</f>
        <v/>
      </c>
    </row>
    <row r="3719">
      <c r="A3719" t="inlineStr">
        <is>
          <t>PKGK23VE0006637A</t>
        </is>
      </c>
      <c r="B3719" t="inlineStr">
        <is>
          <t>R</t>
        </is>
      </c>
      <c r="C3719">
        <f>FOC[[#This Row],[ppo_no]]&amp;FOC[[#This Row],[usage]]&amp;IFERROR(VALUE(FOC[[#This Row],[Column1]]),FOC[[#This Row],[Column1]])</f>
        <v/>
      </c>
      <c r="D3719" t="inlineStr">
        <is>
          <t>SMK@A58182弱蓝色</t>
        </is>
      </c>
      <c r="E3719" t="n">
        <v>26.5</v>
      </c>
      <c r="F3719" t="n">
        <v>0</v>
      </c>
      <c r="G3719">
        <f>LEFT(FOC[[#This Row],[combo]],FIND("@",FOC[[#This Row],[combo]])-1)</f>
        <v/>
      </c>
    </row>
    <row r="3720">
      <c r="A3720" t="inlineStr">
        <is>
          <t>PKGK23VE0007175A</t>
        </is>
      </c>
      <c r="B3720" t="inlineStr">
        <is>
          <t>R</t>
        </is>
      </c>
      <c r="C3720">
        <f>FOC[[#This Row],[ppo_no]]&amp;FOC[[#This Row],[usage]]&amp;IFERROR(VALUE(FOC[[#This Row],[Column1]]),FOC[[#This Row],[Column1]])</f>
        <v/>
      </c>
      <c r="D3720" t="inlineStr">
        <is>
          <t>2SA@275 Sand Beige</t>
        </is>
      </c>
      <c r="E3720" t="n">
        <v>12.5</v>
      </c>
      <c r="F3720" t="n">
        <v>0</v>
      </c>
      <c r="G3720">
        <f>LEFT(FOC[[#This Row],[combo]],FIND("@",FOC[[#This Row],[combo]])-1)</f>
        <v/>
      </c>
    </row>
    <row r="3721">
      <c r="A3721" t="inlineStr">
        <is>
          <t>PKGK23VE0007175A</t>
        </is>
      </c>
      <c r="B3721" t="inlineStr">
        <is>
          <t>R</t>
        </is>
      </c>
      <c r="C3721">
        <f>FOC[[#This Row],[ppo_no]]&amp;FOC[[#This Row],[usage]]&amp;IFERROR(VALUE(FOC[[#This Row],[Column1]]),FOC[[#This Row],[Column1]])</f>
        <v/>
      </c>
      <c r="D3721" t="inlineStr">
        <is>
          <t>SMK@A58182弱蓝色</t>
        </is>
      </c>
      <c r="E3721" t="n">
        <v>29</v>
      </c>
      <c r="F3721" t="n">
        <v>0</v>
      </c>
      <c r="G3721">
        <f>LEFT(FOC[[#This Row],[combo]],FIND("@",FOC[[#This Row],[combo]])-1)</f>
        <v/>
      </c>
    </row>
    <row r="3722">
      <c r="A3722" t="inlineStr">
        <is>
          <t>PKGK23VE0007175A</t>
        </is>
      </c>
      <c r="B3722" t="inlineStr">
        <is>
          <t>B</t>
        </is>
      </c>
      <c r="C3722">
        <f>FOC[[#This Row],[ppo_no]]&amp;FOC[[#This Row],[usage]]&amp;IFERROR(VALUE(FOC[[#This Row],[Column1]]),FOC[[#This Row],[Column1]])</f>
        <v/>
      </c>
      <c r="D3722" t="inlineStr">
        <is>
          <t>MNT@Ocean Wave</t>
        </is>
      </c>
      <c r="E3722" t="n">
        <v>439</v>
      </c>
      <c r="F3722" t="n">
        <v>11.5</v>
      </c>
      <c r="G3722">
        <f>LEFT(FOC[[#This Row],[combo]],FIND("@",FOC[[#This Row],[combo]])-1)</f>
        <v/>
      </c>
    </row>
    <row r="3723">
      <c r="A3723" t="inlineStr">
        <is>
          <t>PKGK23VE0007175A</t>
        </is>
      </c>
      <c r="B3723" t="inlineStr">
        <is>
          <t>B</t>
        </is>
      </c>
      <c r="C3723">
        <f>FOC[[#This Row],[ppo_no]]&amp;FOC[[#This Row],[usage]]&amp;IFERROR(VALUE(FOC[[#This Row],[Column1]]),FOC[[#This Row],[Column1]])</f>
        <v/>
      </c>
      <c r="D3723" t="inlineStr">
        <is>
          <t>1BW@New White</t>
        </is>
      </c>
      <c r="E3723" t="n">
        <v>831.5</v>
      </c>
      <c r="F3723" t="n">
        <v>0</v>
      </c>
      <c r="G3723">
        <f>LEFT(FOC[[#This Row],[combo]],FIND("@",FOC[[#This Row],[combo]])-1)</f>
        <v/>
      </c>
    </row>
    <row r="3724">
      <c r="A3724" t="inlineStr">
        <is>
          <t>PKGK23VE0006637A</t>
        </is>
      </c>
      <c r="B3724" t="inlineStr">
        <is>
          <t>R</t>
        </is>
      </c>
      <c r="C3724">
        <f>FOC[[#This Row],[ppo_no]]&amp;FOC[[#This Row],[usage]]&amp;IFERROR(VALUE(FOC[[#This Row],[Column1]]),FOC[[#This Row],[Column1]])</f>
        <v/>
      </c>
      <c r="D3724" t="inlineStr">
        <is>
          <t>CRL@Dusty Rose</t>
        </is>
      </c>
      <c r="E3724" t="n">
        <v>28.5</v>
      </c>
      <c r="F3724" t="n">
        <v>0</v>
      </c>
      <c r="G3724">
        <f>LEFT(FOC[[#This Row],[combo]],FIND("@",FOC[[#This Row],[combo]])-1)</f>
        <v/>
      </c>
    </row>
    <row r="3725">
      <c r="A3725" t="inlineStr">
        <is>
          <t>PKGK23VE0006637A</t>
        </is>
      </c>
      <c r="B3725" t="inlineStr">
        <is>
          <t>B</t>
        </is>
      </c>
      <c r="C3725">
        <f>FOC[[#This Row],[ppo_no]]&amp;FOC[[#This Row],[usage]]&amp;IFERROR(VALUE(FOC[[#This Row],[Column1]]),FOC[[#This Row],[Column1]])</f>
        <v/>
      </c>
      <c r="D3725" t="inlineStr">
        <is>
          <t>3HC@Yucca Green</t>
        </is>
      </c>
      <c r="E3725" t="n">
        <v>246</v>
      </c>
      <c r="F3725" t="n">
        <v>0</v>
      </c>
      <c r="G3725">
        <f>LEFT(FOC[[#This Row],[combo]],FIND("@",FOC[[#This Row],[combo]])-1)</f>
        <v/>
      </c>
    </row>
    <row r="3726">
      <c r="A3726" t="inlineStr">
        <is>
          <t>PKGK23VE0006637A</t>
        </is>
      </c>
      <c r="B3726" t="inlineStr">
        <is>
          <t>R</t>
        </is>
      </c>
      <c r="C3726">
        <f>FOC[[#This Row],[ppo_no]]&amp;FOC[[#This Row],[usage]]&amp;IFERROR(VALUE(FOC[[#This Row],[Column1]]),FOC[[#This Row],[Column1]])</f>
        <v/>
      </c>
      <c r="D3726" t="inlineStr">
        <is>
          <t>2SA@275 Sand Beige</t>
        </is>
      </c>
      <c r="E3726" t="n">
        <v>32.5</v>
      </c>
      <c r="F3726" t="n">
        <v>0</v>
      </c>
      <c r="G3726">
        <f>LEFT(FOC[[#This Row],[combo]],FIND("@",FOC[[#This Row],[combo]])-1)</f>
        <v/>
      </c>
    </row>
    <row r="3727">
      <c r="A3727" t="inlineStr">
        <is>
          <t>PKGK23VE0006637A</t>
        </is>
      </c>
      <c r="B3727" t="inlineStr">
        <is>
          <t>B</t>
        </is>
      </c>
      <c r="C3727">
        <f>FOC[[#This Row],[ppo_no]]&amp;FOC[[#This Row],[usage]]&amp;IFERROR(VALUE(FOC[[#This Row],[Column1]]),FOC[[#This Row],[Column1]])</f>
        <v/>
      </c>
      <c r="D3727" t="inlineStr">
        <is>
          <t>CRL@Dusty Rose</t>
        </is>
      </c>
      <c r="E3727" t="n">
        <v>486</v>
      </c>
      <c r="F3727" t="n">
        <v>2</v>
      </c>
      <c r="G3727">
        <f>LEFT(FOC[[#This Row],[combo]],FIND("@",FOC[[#This Row],[combo]])-1)</f>
        <v/>
      </c>
    </row>
    <row r="3728">
      <c r="A3728" t="inlineStr">
        <is>
          <t>PKGK23VE0006626A</t>
        </is>
      </c>
      <c r="B3728" t="inlineStr">
        <is>
          <t>R</t>
        </is>
      </c>
      <c r="C3728">
        <f>FOC[[#This Row],[ppo_no]]&amp;FOC[[#This Row],[usage]]&amp;IFERROR(VALUE(FOC[[#This Row],[Column1]]),FOC[[#This Row],[Column1]])</f>
        <v/>
      </c>
      <c r="D3728" t="inlineStr">
        <is>
          <t>3HC@Yucca Green</t>
        </is>
      </c>
      <c r="E3728" t="n">
        <v>20</v>
      </c>
      <c r="F3728" t="n">
        <v>0</v>
      </c>
      <c r="G3728">
        <f>LEFT(FOC[[#This Row],[combo]],FIND("@",FOC[[#This Row],[combo]])-1)</f>
        <v/>
      </c>
    </row>
    <row r="3729">
      <c r="A3729" t="inlineStr">
        <is>
          <t>PKGK23VE0006626A</t>
        </is>
      </c>
      <c r="B3729" t="inlineStr">
        <is>
          <t>B</t>
        </is>
      </c>
      <c r="C3729">
        <f>FOC[[#This Row],[ppo_no]]&amp;FOC[[#This Row],[usage]]&amp;IFERROR(VALUE(FOC[[#This Row],[Column1]]),FOC[[#This Row],[Column1]])</f>
        <v/>
      </c>
      <c r="D3729" t="inlineStr">
        <is>
          <t>1BW@New White</t>
        </is>
      </c>
      <c r="E3729" t="n">
        <v>282</v>
      </c>
      <c r="F3729" t="n">
        <v>1</v>
      </c>
      <c r="G3729">
        <f>LEFT(FOC[[#This Row],[combo]],FIND("@",FOC[[#This Row],[combo]])-1)</f>
        <v/>
      </c>
    </row>
    <row r="3730">
      <c r="A3730" t="inlineStr">
        <is>
          <t>PKGK23VE0006637A</t>
        </is>
      </c>
      <c r="B3730" t="inlineStr">
        <is>
          <t>R</t>
        </is>
      </c>
      <c r="C3730">
        <f>FOC[[#This Row],[ppo_no]]&amp;FOC[[#This Row],[usage]]&amp;IFERROR(VALUE(FOC[[#This Row],[Column1]]),FOC[[#This Row],[Column1]])</f>
        <v/>
      </c>
      <c r="D3730" t="inlineStr">
        <is>
          <t>3HC@Yucca Green</t>
        </is>
      </c>
      <c r="E3730" t="n">
        <v>22</v>
      </c>
      <c r="F3730" t="n">
        <v>0</v>
      </c>
      <c r="G3730">
        <f>LEFT(FOC[[#This Row],[combo]],FIND("@",FOC[[#This Row],[combo]])-1)</f>
        <v/>
      </c>
    </row>
    <row r="3731">
      <c r="A3731" t="inlineStr">
        <is>
          <t>PKGK23VE0006626A</t>
        </is>
      </c>
      <c r="B3731" t="inlineStr">
        <is>
          <t>R</t>
        </is>
      </c>
      <c r="C3731">
        <f>FOC[[#This Row],[ppo_no]]&amp;FOC[[#This Row],[usage]]&amp;IFERROR(VALUE(FOC[[#This Row],[Column1]]),FOC[[#This Row],[Column1]])</f>
        <v/>
      </c>
      <c r="D3731" t="inlineStr">
        <is>
          <t>1BW@New White</t>
        </is>
      </c>
      <c r="E3731" t="n">
        <v>18</v>
      </c>
      <c r="F3731" t="n">
        <v>0</v>
      </c>
      <c r="G3731">
        <f>LEFT(FOC[[#This Row],[combo]],FIND("@",FOC[[#This Row],[combo]])-1)</f>
        <v/>
      </c>
    </row>
    <row r="3732">
      <c r="A3732" t="inlineStr">
        <is>
          <t>PKGK23VE0006637A</t>
        </is>
      </c>
      <c r="B3732" t="inlineStr">
        <is>
          <t>R</t>
        </is>
      </c>
      <c r="C3732">
        <f>FOC[[#This Row],[ppo_no]]&amp;FOC[[#This Row],[usage]]&amp;IFERROR(VALUE(FOC[[#This Row],[Column1]]),FOC[[#This Row],[Column1]])</f>
        <v/>
      </c>
      <c r="D3732" t="inlineStr">
        <is>
          <t>0TB@NEW BLACK 001</t>
        </is>
      </c>
      <c r="E3732" t="n">
        <v>33</v>
      </c>
      <c r="F3732" t="n">
        <v>0</v>
      </c>
      <c r="G3732">
        <f>LEFT(FOC[[#This Row],[combo]],FIND("@",FOC[[#This Row],[combo]])-1)</f>
        <v/>
      </c>
    </row>
    <row r="3733">
      <c r="A3733" t="inlineStr">
        <is>
          <t>PKGK23VE0006727A</t>
        </is>
      </c>
      <c r="B3733" t="inlineStr">
        <is>
          <t>B</t>
        </is>
      </c>
      <c r="C3733">
        <f>FOC[[#This Row],[ppo_no]]&amp;FOC[[#This Row],[usage]]&amp;IFERROR(VALUE(FOC[[#This Row],[Column1]]),FOC[[#This Row],[Column1]])</f>
        <v/>
      </c>
      <c r="D3733" t="inlineStr">
        <is>
          <t>0TB@NEW BLACK 001</t>
        </is>
      </c>
      <c r="E3733" t="n">
        <v>693</v>
      </c>
      <c r="F3733" t="n">
        <v>0</v>
      </c>
      <c r="G3733">
        <f>LEFT(FOC[[#This Row],[combo]],FIND("@",FOC[[#This Row],[combo]])-1)</f>
        <v/>
      </c>
    </row>
    <row r="3734">
      <c r="A3734" t="inlineStr">
        <is>
          <t>PKGK23VE0007175A</t>
        </is>
      </c>
      <c r="B3734" t="inlineStr">
        <is>
          <t>R</t>
        </is>
      </c>
      <c r="C3734">
        <f>FOC[[#This Row],[ppo_no]]&amp;FOC[[#This Row],[usage]]&amp;IFERROR(VALUE(FOC[[#This Row],[Column1]]),FOC[[#This Row],[Column1]])</f>
        <v/>
      </c>
      <c r="D3734" t="inlineStr">
        <is>
          <t>0TB@NEW BLACK 001</t>
        </is>
      </c>
      <c r="E3734" t="n">
        <v>35.5</v>
      </c>
      <c r="F3734" t="n">
        <v>0</v>
      </c>
      <c r="G3734">
        <f>LEFT(FOC[[#This Row],[combo]],FIND("@",FOC[[#This Row],[combo]])-1)</f>
        <v/>
      </c>
    </row>
    <row r="3735">
      <c r="A3735" t="inlineStr">
        <is>
          <t>PKGK23VE0006637A</t>
        </is>
      </c>
      <c r="B3735" t="inlineStr">
        <is>
          <t>B</t>
        </is>
      </c>
      <c r="C3735">
        <f>FOC[[#This Row],[ppo_no]]&amp;FOC[[#This Row],[usage]]&amp;IFERROR(VALUE(FOC[[#This Row],[Column1]]),FOC[[#This Row],[Column1]])</f>
        <v/>
      </c>
      <c r="D3735" t="inlineStr">
        <is>
          <t>EGG@Deep Mauve</t>
        </is>
      </c>
      <c r="E3735" t="n">
        <v>528</v>
      </c>
      <c r="F3735" t="n">
        <v>0</v>
      </c>
      <c r="G3735">
        <f>LEFT(FOC[[#This Row],[combo]],FIND("@",FOC[[#This Row],[combo]])-1)</f>
        <v/>
      </c>
    </row>
    <row r="3736">
      <c r="A3736" t="inlineStr">
        <is>
          <t>PKGK23VE0006626A</t>
        </is>
      </c>
      <c r="B3736" t="inlineStr">
        <is>
          <t>B</t>
        </is>
      </c>
      <c r="C3736">
        <f>FOC[[#This Row],[ppo_no]]&amp;FOC[[#This Row],[usage]]&amp;IFERROR(VALUE(FOC[[#This Row],[Column1]]),FOC[[#This Row],[Column1]])</f>
        <v/>
      </c>
      <c r="D3736" t="inlineStr">
        <is>
          <t>STL@KK045土木绿</t>
        </is>
      </c>
      <c r="E3736" t="n">
        <v>261.3</v>
      </c>
      <c r="F3736" t="n">
        <v>0</v>
      </c>
      <c r="G3736">
        <f>LEFT(FOC[[#This Row],[combo]],FIND("@",FOC[[#This Row],[combo]])-1)</f>
        <v/>
      </c>
    </row>
    <row r="3737">
      <c r="A3737" t="inlineStr">
        <is>
          <t>PKGK23VE0006626A</t>
        </is>
      </c>
      <c r="B3737" t="inlineStr">
        <is>
          <t>B</t>
        </is>
      </c>
      <c r="C3737">
        <f>FOC[[#This Row],[ppo_no]]&amp;FOC[[#This Row],[usage]]&amp;IFERROR(VALUE(FOC[[#This Row],[Column1]]),FOC[[#This Row],[Column1]])</f>
        <v/>
      </c>
      <c r="D3737" t="inlineStr">
        <is>
          <t>SMK@A58182弱蓝色</t>
        </is>
      </c>
      <c r="E3737" t="n">
        <v>269.5</v>
      </c>
      <c r="F3737" t="n">
        <v>4.2</v>
      </c>
      <c r="G3737">
        <f>LEFT(FOC[[#This Row],[combo]],FIND("@",FOC[[#This Row],[combo]])-1)</f>
        <v/>
      </c>
    </row>
    <row r="3738">
      <c r="A3738" t="inlineStr">
        <is>
          <t>PKGK23VE0006637A</t>
        </is>
      </c>
      <c r="B3738" t="inlineStr">
        <is>
          <t>B</t>
        </is>
      </c>
      <c r="C3738">
        <f>FOC[[#This Row],[ppo_no]]&amp;FOC[[#This Row],[usage]]&amp;IFERROR(VALUE(FOC[[#This Row],[Column1]]),FOC[[#This Row],[Column1]])</f>
        <v/>
      </c>
      <c r="D3738" t="inlineStr">
        <is>
          <t>SMK@A58182弱蓝色</t>
        </is>
      </c>
      <c r="E3738" t="n">
        <v>268</v>
      </c>
      <c r="F3738" t="n">
        <v>2.7</v>
      </c>
      <c r="G3738">
        <f>LEFT(FOC[[#This Row],[combo]],FIND("@",FOC[[#This Row],[combo]])-1)</f>
        <v/>
      </c>
    </row>
    <row r="3739">
      <c r="A3739" t="inlineStr">
        <is>
          <t>PKGK23VE0007175A</t>
        </is>
      </c>
      <c r="B3739" t="inlineStr">
        <is>
          <t>B</t>
        </is>
      </c>
      <c r="C3739">
        <f>FOC[[#This Row],[ppo_no]]&amp;FOC[[#This Row],[usage]]&amp;IFERROR(VALUE(FOC[[#This Row],[Column1]]),FOC[[#This Row],[Column1]])</f>
        <v/>
      </c>
      <c r="D3739" t="inlineStr">
        <is>
          <t>TEL@Green Cobalt</t>
        </is>
      </c>
      <c r="E3739" t="n">
        <v>438</v>
      </c>
      <c r="F3739" t="n">
        <v>2.5</v>
      </c>
      <c r="G3739">
        <f>LEFT(FOC[[#This Row],[combo]],FIND("@",FOC[[#This Row],[combo]])-1)</f>
        <v/>
      </c>
    </row>
    <row r="3740">
      <c r="A3740" t="inlineStr">
        <is>
          <t>PKGK23VE0006637A</t>
        </is>
      </c>
      <c r="B3740" t="inlineStr">
        <is>
          <t>B</t>
        </is>
      </c>
      <c r="C3740">
        <f>FOC[[#This Row],[ppo_no]]&amp;FOC[[#This Row],[usage]]&amp;IFERROR(VALUE(FOC[[#This Row],[Column1]]),FOC[[#This Row],[Column1]])</f>
        <v/>
      </c>
      <c r="D3740" t="inlineStr">
        <is>
          <t>TEL@Green Cobalt</t>
        </is>
      </c>
      <c r="E3740" t="n">
        <v>513.5</v>
      </c>
      <c r="F3740" t="n">
        <v>1.5</v>
      </c>
      <c r="G3740">
        <f>LEFT(FOC[[#This Row],[combo]],FIND("@",FOC[[#This Row],[combo]])-1)</f>
        <v/>
      </c>
    </row>
    <row r="3741">
      <c r="A3741" t="inlineStr">
        <is>
          <t>PKGK23VE0007175A</t>
        </is>
      </c>
      <c r="B3741" t="inlineStr">
        <is>
          <t>B</t>
        </is>
      </c>
      <c r="C3741">
        <f>FOC[[#This Row],[ppo_no]]&amp;FOC[[#This Row],[usage]]&amp;IFERROR(VALUE(FOC[[#This Row],[Column1]]),FOC[[#This Row],[Column1]])</f>
        <v/>
      </c>
      <c r="D3741" t="inlineStr">
        <is>
          <t>2SA@275 Sand Beige</t>
        </is>
      </c>
      <c r="E3741" t="n">
        <v>513.5</v>
      </c>
      <c r="F3741" t="n">
        <v>10</v>
      </c>
      <c r="G3741">
        <f>LEFT(FOC[[#This Row],[combo]],FIND("@",FOC[[#This Row],[combo]])-1)</f>
        <v/>
      </c>
    </row>
    <row r="3742">
      <c r="A3742" t="inlineStr">
        <is>
          <t>PKGK23VE0006626A</t>
        </is>
      </c>
      <c r="B3742" t="inlineStr">
        <is>
          <t>B</t>
        </is>
      </c>
      <c r="C3742">
        <f>FOC[[#This Row],[ppo_no]]&amp;FOC[[#This Row],[usage]]&amp;IFERROR(VALUE(FOC[[#This Row],[Column1]]),FOC[[#This Row],[Column1]])</f>
        <v/>
      </c>
      <c r="D3742" t="inlineStr">
        <is>
          <t>0TB@NEW BLACK 001</t>
        </is>
      </c>
      <c r="E3742" t="n">
        <v>540</v>
      </c>
      <c r="F3742" t="n">
        <v>1</v>
      </c>
      <c r="G3742">
        <f>LEFT(FOC[[#This Row],[combo]],FIND("@",FOC[[#This Row],[combo]])-1)</f>
        <v/>
      </c>
    </row>
    <row r="3743">
      <c r="A3743" t="inlineStr">
        <is>
          <t>PKGK23VE0007175A</t>
        </is>
      </c>
      <c r="B3743" t="inlineStr">
        <is>
          <t>R</t>
        </is>
      </c>
      <c r="C3743">
        <f>FOC[[#This Row],[ppo_no]]&amp;FOC[[#This Row],[usage]]&amp;IFERROR(VALUE(FOC[[#This Row],[Column1]]),FOC[[#This Row],[Column1]])</f>
        <v/>
      </c>
      <c r="D3743" t="inlineStr">
        <is>
          <t>41E@465 Storm Blue</t>
        </is>
      </c>
      <c r="E3743" t="n">
        <v>31.5</v>
      </c>
      <c r="F3743" t="n">
        <v>0</v>
      </c>
      <c r="G3743">
        <f>LEFT(FOC[[#This Row],[combo]],FIND("@",FOC[[#This Row],[combo]])-1)</f>
        <v/>
      </c>
    </row>
    <row r="3744">
      <c r="A3744" t="inlineStr">
        <is>
          <t>PKGK23VE0007175A</t>
        </is>
      </c>
      <c r="B3744" t="inlineStr">
        <is>
          <t>B</t>
        </is>
      </c>
      <c r="C3744">
        <f>FOC[[#This Row],[ppo_no]]&amp;FOC[[#This Row],[usage]]&amp;IFERROR(VALUE(FOC[[#This Row],[Column1]]),FOC[[#This Row],[Column1]])</f>
        <v/>
      </c>
      <c r="D3744" t="inlineStr">
        <is>
          <t>0TB@NEW BLACK 001</t>
        </is>
      </c>
      <c r="E3744" t="n">
        <v>830.5</v>
      </c>
      <c r="F3744" t="n">
        <v>0</v>
      </c>
      <c r="G3744">
        <f>LEFT(FOC[[#This Row],[combo]],FIND("@",FOC[[#This Row],[combo]])-1)</f>
        <v/>
      </c>
    </row>
    <row r="3745">
      <c r="A3745" t="inlineStr">
        <is>
          <t>PKGK23VE0007175A</t>
        </is>
      </c>
      <c r="B3745" t="inlineStr">
        <is>
          <t>R</t>
        </is>
      </c>
      <c r="C3745">
        <f>FOC[[#This Row],[ppo_no]]&amp;FOC[[#This Row],[usage]]&amp;IFERROR(VALUE(FOC[[#This Row],[Column1]]),FOC[[#This Row],[Column1]])</f>
        <v/>
      </c>
      <c r="D3745" t="inlineStr">
        <is>
          <t>PNK@A18275杏粉红</t>
        </is>
      </c>
      <c r="E3745" t="n">
        <v>27.5</v>
      </c>
      <c r="F3745" t="n">
        <v>0</v>
      </c>
      <c r="G3745">
        <f>LEFT(FOC[[#This Row],[combo]],FIND("@",FOC[[#This Row],[combo]])-1)</f>
        <v/>
      </c>
    </row>
    <row r="3746">
      <c r="A3746" t="inlineStr">
        <is>
          <t>PKGK23VE0007175A</t>
        </is>
      </c>
      <c r="B3746" t="inlineStr">
        <is>
          <t>B</t>
        </is>
      </c>
      <c r="C3746">
        <f>FOC[[#This Row],[ppo_no]]&amp;FOC[[#This Row],[usage]]&amp;IFERROR(VALUE(FOC[[#This Row],[Column1]]),FOC[[#This Row],[Column1]])</f>
        <v/>
      </c>
      <c r="D3746" t="inlineStr">
        <is>
          <t>SMK@A58182弱蓝色</t>
        </is>
      </c>
      <c r="E3746" t="n">
        <v>530.5</v>
      </c>
      <c r="F3746" t="n">
        <v>2</v>
      </c>
      <c r="G3746">
        <f>LEFT(FOC[[#This Row],[combo]],FIND("@",FOC[[#This Row],[combo]])-1)</f>
        <v/>
      </c>
    </row>
    <row r="3747">
      <c r="A3747" t="inlineStr">
        <is>
          <t>PKGK23VE0006637A</t>
        </is>
      </c>
      <c r="B3747" t="inlineStr">
        <is>
          <t>B</t>
        </is>
      </c>
      <c r="C3747">
        <f>FOC[[#This Row],[ppo_no]]&amp;FOC[[#This Row],[usage]]&amp;IFERROR(VALUE(FOC[[#This Row],[Column1]]),FOC[[#This Row],[Column1]])</f>
        <v/>
      </c>
      <c r="D3747" t="inlineStr">
        <is>
          <t>STL@KK045土木绿</t>
        </is>
      </c>
      <c r="E3747" t="n">
        <v>261</v>
      </c>
      <c r="F3747" t="n">
        <v>0</v>
      </c>
      <c r="G3747">
        <f>LEFT(FOC[[#This Row],[combo]],FIND("@",FOC[[#This Row],[combo]])-1)</f>
        <v/>
      </c>
    </row>
    <row r="3748">
      <c r="A3748" t="inlineStr">
        <is>
          <t>PKGK23VE0006637A</t>
        </is>
      </c>
      <c r="B3748" t="inlineStr">
        <is>
          <t>B</t>
        </is>
      </c>
      <c r="C3748">
        <f>FOC[[#This Row],[ppo_no]]&amp;FOC[[#This Row],[usage]]&amp;IFERROR(VALUE(FOC[[#This Row],[Column1]]),FOC[[#This Row],[Column1]])</f>
        <v/>
      </c>
      <c r="D3748" t="inlineStr">
        <is>
          <t>0TB@NEW BLACK 001</t>
        </is>
      </c>
      <c r="E3748" t="n">
        <v>537</v>
      </c>
      <c r="F3748" t="n">
        <v>0</v>
      </c>
      <c r="G3748">
        <f>LEFT(FOC[[#This Row],[combo]],FIND("@",FOC[[#This Row],[combo]])-1)</f>
        <v/>
      </c>
    </row>
    <row r="3749">
      <c r="A3749" t="inlineStr">
        <is>
          <t>PKGK23VE0006626A</t>
        </is>
      </c>
      <c r="B3749" t="inlineStr">
        <is>
          <t>R</t>
        </is>
      </c>
      <c r="C3749">
        <f>FOC[[#This Row],[ppo_no]]&amp;FOC[[#This Row],[usage]]&amp;IFERROR(VALUE(FOC[[#This Row],[Column1]]),FOC[[#This Row],[Column1]])</f>
        <v/>
      </c>
      <c r="D3749" t="inlineStr">
        <is>
          <t>IRN@410 NIGHT WATCH 19-4010TCX</t>
        </is>
      </c>
      <c r="E3749" t="n">
        <v>23.5</v>
      </c>
      <c r="F3749" t="n">
        <v>0</v>
      </c>
      <c r="G3749">
        <f>LEFT(FOC[[#This Row],[combo]],FIND("@",FOC[[#This Row],[combo]])-1)</f>
        <v/>
      </c>
    </row>
    <row r="3750">
      <c r="A3750" t="inlineStr">
        <is>
          <t>PKGK23VE0006637A</t>
        </is>
      </c>
      <c r="B3750" t="inlineStr">
        <is>
          <t>R</t>
        </is>
      </c>
      <c r="C3750">
        <f>FOC[[#This Row],[ppo_no]]&amp;FOC[[#This Row],[usage]]&amp;IFERROR(VALUE(FOC[[#This Row],[Column1]]),FOC[[#This Row],[Column1]])</f>
        <v/>
      </c>
      <c r="D3750" t="inlineStr">
        <is>
          <t>PNK@A18275杏粉红</t>
        </is>
      </c>
      <c r="E3750" t="n">
        <v>30.5</v>
      </c>
      <c r="F3750" t="n">
        <v>0</v>
      </c>
      <c r="G3750">
        <f>LEFT(FOC[[#This Row],[combo]],FIND("@",FOC[[#This Row],[combo]])-1)</f>
        <v/>
      </c>
    </row>
    <row r="3751">
      <c r="A3751" t="inlineStr">
        <is>
          <t>PKGK23VE0006626A</t>
        </is>
      </c>
      <c r="B3751" t="inlineStr">
        <is>
          <t>B</t>
        </is>
      </c>
      <c r="C3751">
        <f>FOC[[#This Row],[ppo_no]]&amp;FOC[[#This Row],[usage]]&amp;IFERROR(VALUE(FOC[[#This Row],[Column1]]),FOC[[#This Row],[Column1]])</f>
        <v/>
      </c>
      <c r="D3751" t="inlineStr">
        <is>
          <t>4FX@Angel Falls</t>
        </is>
      </c>
      <c r="E3751" t="n">
        <v>512</v>
      </c>
      <c r="F3751" t="n">
        <v>0</v>
      </c>
      <c r="G3751">
        <f>LEFT(FOC[[#This Row],[combo]],FIND("@",FOC[[#This Row],[combo]])-1)</f>
        <v/>
      </c>
    </row>
    <row r="3752">
      <c r="A3752" t="inlineStr">
        <is>
          <t>PKGK23VE0006735A</t>
        </is>
      </c>
      <c r="B3752" t="inlineStr">
        <is>
          <t>B</t>
        </is>
      </c>
      <c r="C3752">
        <f>FOC[[#This Row],[ppo_no]]&amp;FOC[[#This Row],[usage]]&amp;IFERROR(VALUE(FOC[[#This Row],[Column1]]),FOC[[#This Row],[Column1]])</f>
        <v/>
      </c>
      <c r="D3752" t="inlineStr">
        <is>
          <t>0TB@NEW BLACK 001</t>
        </is>
      </c>
      <c r="E3752" t="n">
        <v>553.5</v>
      </c>
      <c r="F3752" t="n">
        <v>0.5</v>
      </c>
      <c r="G3752">
        <f>LEFT(FOC[[#This Row],[combo]],FIND("@",FOC[[#This Row],[combo]])-1)</f>
        <v/>
      </c>
    </row>
    <row r="3753">
      <c r="A3753" t="inlineStr">
        <is>
          <t>PKGK23VE0006637A</t>
        </is>
      </c>
      <c r="B3753" t="inlineStr">
        <is>
          <t>R</t>
        </is>
      </c>
      <c r="C3753">
        <f>FOC[[#This Row],[ppo_no]]&amp;FOC[[#This Row],[usage]]&amp;IFERROR(VALUE(FOC[[#This Row],[Column1]]),FOC[[#This Row],[Column1]])</f>
        <v/>
      </c>
      <c r="D3753" t="inlineStr">
        <is>
          <t>STL@KK045土木绿</t>
        </is>
      </c>
      <c r="E3753" t="n">
        <v>28.5</v>
      </c>
      <c r="F3753" t="n">
        <v>0</v>
      </c>
      <c r="G3753">
        <f>LEFT(FOC[[#This Row],[combo]],FIND("@",FOC[[#This Row],[combo]])-1)</f>
        <v/>
      </c>
    </row>
    <row r="3754">
      <c r="A3754" t="inlineStr">
        <is>
          <t>PKGK23VE0007175A</t>
        </is>
      </c>
      <c r="B3754" t="inlineStr">
        <is>
          <t>B</t>
        </is>
      </c>
      <c r="C3754">
        <f>FOC[[#This Row],[ppo_no]]&amp;FOC[[#This Row],[usage]]&amp;IFERROR(VALUE(FOC[[#This Row],[Column1]]),FOC[[#This Row],[Column1]])</f>
        <v/>
      </c>
      <c r="D3754" t="inlineStr">
        <is>
          <t>IRN@410 NIGHT WATCH 19-4010TCX</t>
        </is>
      </c>
      <c r="E3754" t="n">
        <v>609.5</v>
      </c>
      <c r="F3754" t="n">
        <v>0</v>
      </c>
      <c r="G3754">
        <f>LEFT(FOC[[#This Row],[combo]],FIND("@",FOC[[#This Row],[combo]])-1)</f>
        <v/>
      </c>
    </row>
    <row r="3755">
      <c r="A3755" t="inlineStr">
        <is>
          <t>PKGK23VE0006637A</t>
        </is>
      </c>
      <c r="B3755" t="inlineStr">
        <is>
          <t>B</t>
        </is>
      </c>
      <c r="C3755">
        <f>FOC[[#This Row],[ppo_no]]&amp;FOC[[#This Row],[usage]]&amp;IFERROR(VALUE(FOC[[#This Row],[Column1]]),FOC[[#This Row],[Column1]])</f>
        <v/>
      </c>
      <c r="D3755" t="inlineStr">
        <is>
          <t>PNK@A18275杏粉红</t>
        </is>
      </c>
      <c r="E3755" t="n">
        <v>498</v>
      </c>
      <c r="F3755" t="n">
        <v>0</v>
      </c>
      <c r="G3755">
        <f>LEFT(FOC[[#This Row],[combo]],FIND("@",FOC[[#This Row],[combo]])-1)</f>
        <v/>
      </c>
    </row>
    <row r="3756">
      <c r="A3756" t="inlineStr">
        <is>
          <t>PKGK23VE0006637A</t>
        </is>
      </c>
      <c r="B3756" t="inlineStr">
        <is>
          <t>B</t>
        </is>
      </c>
      <c r="C3756">
        <f>FOC[[#This Row],[ppo_no]]&amp;FOC[[#This Row],[usage]]&amp;IFERROR(VALUE(FOC[[#This Row],[Column1]]),FOC[[#This Row],[Column1]])</f>
        <v/>
      </c>
      <c r="D3756" t="inlineStr">
        <is>
          <t>LLC@A58335 水池蓝</t>
        </is>
      </c>
      <c r="E3756" t="n">
        <v>523</v>
      </c>
      <c r="F3756" t="n">
        <v>0</v>
      </c>
      <c r="G3756">
        <f>LEFT(FOC[[#This Row],[combo]],FIND("@",FOC[[#This Row],[combo]])-1)</f>
        <v/>
      </c>
    </row>
    <row r="3757">
      <c r="A3757" t="inlineStr">
        <is>
          <t>PKGK23VE0006727A</t>
        </is>
      </c>
      <c r="B3757" t="inlineStr">
        <is>
          <t>F</t>
        </is>
      </c>
      <c r="C3757">
        <f>FOC[[#This Row],[ppo_no]]&amp;FOC[[#This Row],[usage]]&amp;IFERROR(VALUE(FOC[[#This Row],[Column1]]),FOC[[#This Row],[Column1]])</f>
        <v/>
      </c>
      <c r="D3757" t="inlineStr">
        <is>
          <t>2SA@275 Sand Beige</t>
        </is>
      </c>
      <c r="E3757" t="n">
        <v>1340</v>
      </c>
      <c r="F3757" t="n">
        <v>0</v>
      </c>
      <c r="G3757">
        <f>LEFT(FOC[[#This Row],[combo]],FIND("@",FOC[[#This Row],[combo]])-1)</f>
        <v/>
      </c>
    </row>
    <row r="3758">
      <c r="A3758" t="inlineStr">
        <is>
          <t>PKGK23VE0006727A</t>
        </is>
      </c>
      <c r="B3758" t="inlineStr">
        <is>
          <t>O</t>
        </is>
      </c>
      <c r="C3758">
        <f>FOC[[#This Row],[ppo_no]]&amp;FOC[[#This Row],[usage]]&amp;IFERROR(VALUE(FOC[[#This Row],[Column1]]),FOC[[#This Row],[Column1]])</f>
        <v/>
      </c>
      <c r="D3758" t="inlineStr">
        <is>
          <t>1BW@New White</t>
        </is>
      </c>
      <c r="E3758" t="n">
        <v>650</v>
      </c>
      <c r="F3758" t="n">
        <v>0</v>
      </c>
      <c r="G3758">
        <f>LEFT(FOC[[#This Row],[combo]],FIND("@",FOC[[#This Row],[combo]])-1)</f>
        <v/>
      </c>
    </row>
    <row r="3759">
      <c r="A3759" t="inlineStr">
        <is>
          <t>PKGK23VE0006626A</t>
        </is>
      </c>
      <c r="B3759" t="inlineStr">
        <is>
          <t>R</t>
        </is>
      </c>
      <c r="C3759">
        <f>FOC[[#This Row],[ppo_no]]&amp;FOC[[#This Row],[usage]]&amp;IFERROR(VALUE(FOC[[#This Row],[Column1]]),FOC[[#This Row],[Column1]])</f>
        <v/>
      </c>
      <c r="D3759" t="inlineStr">
        <is>
          <t>STL@KK045土木绿</t>
        </is>
      </c>
      <c r="E3759" t="n">
        <v>15.5</v>
      </c>
      <c r="F3759" t="n">
        <v>0</v>
      </c>
      <c r="G3759">
        <f>LEFT(FOC[[#This Row],[combo]],FIND("@",FOC[[#This Row],[combo]])-1)</f>
        <v/>
      </c>
    </row>
    <row r="3760">
      <c r="A3760" t="inlineStr">
        <is>
          <t>PKGK23VE0006637A</t>
        </is>
      </c>
      <c r="B3760" t="inlineStr">
        <is>
          <t>B</t>
        </is>
      </c>
      <c r="C3760">
        <f>FOC[[#This Row],[ppo_no]]&amp;FOC[[#This Row],[usage]]&amp;IFERROR(VALUE(FOC[[#This Row],[Column1]]),FOC[[#This Row],[Column1]])</f>
        <v/>
      </c>
      <c r="D3760" t="inlineStr">
        <is>
          <t>4NV@Sky Captain</t>
        </is>
      </c>
      <c r="E3760" t="n">
        <v>515.5</v>
      </c>
      <c r="F3760" t="n">
        <v>24</v>
      </c>
      <c r="G3760">
        <f>LEFT(FOC[[#This Row],[combo]],FIND("@",FOC[[#This Row],[combo]])-1)</f>
        <v/>
      </c>
    </row>
    <row r="3761">
      <c r="A3761" t="inlineStr">
        <is>
          <t>PKGK23VE0007175A</t>
        </is>
      </c>
      <c r="B3761" t="inlineStr">
        <is>
          <t>B</t>
        </is>
      </c>
      <c r="C3761">
        <f>FOC[[#This Row],[ppo_no]]&amp;FOC[[#This Row],[usage]]&amp;IFERROR(VALUE(FOC[[#This Row],[Column1]]),FOC[[#This Row],[Column1]])</f>
        <v/>
      </c>
      <c r="D3761" t="inlineStr">
        <is>
          <t>PNK@A18275杏粉红</t>
        </is>
      </c>
      <c r="E3761" t="n">
        <v>450.5</v>
      </c>
      <c r="F3761" t="n">
        <v>0</v>
      </c>
      <c r="G3761">
        <f>LEFT(FOC[[#This Row],[combo]],FIND("@",FOC[[#This Row],[combo]])-1)</f>
        <v/>
      </c>
    </row>
    <row r="3762">
      <c r="A3762" t="inlineStr">
        <is>
          <t>PKGK23VE0006626A</t>
        </is>
      </c>
      <c r="B3762" t="inlineStr">
        <is>
          <t>B</t>
        </is>
      </c>
      <c r="C3762">
        <f>FOC[[#This Row],[ppo_no]]&amp;FOC[[#This Row],[usage]]&amp;IFERROR(VALUE(FOC[[#This Row],[Column1]]),FOC[[#This Row],[Column1]])</f>
        <v/>
      </c>
      <c r="D3762" t="inlineStr">
        <is>
          <t>IRN@410 NIGHT WATCH 19-4010TCX</t>
        </is>
      </c>
      <c r="E3762" t="n">
        <v>481</v>
      </c>
      <c r="F3762" t="n">
        <v>0</v>
      </c>
      <c r="G3762">
        <f>LEFT(FOC[[#This Row],[combo]],FIND("@",FOC[[#This Row],[combo]])-1)</f>
        <v/>
      </c>
    </row>
    <row r="3763">
      <c r="A3763" t="inlineStr">
        <is>
          <t>PKGK23VE0006637A</t>
        </is>
      </c>
      <c r="B3763" t="inlineStr">
        <is>
          <t>B</t>
        </is>
      </c>
      <c r="C3763">
        <f>FOC[[#This Row],[ppo_no]]&amp;FOC[[#This Row],[usage]]&amp;IFERROR(VALUE(FOC[[#This Row],[Column1]]),FOC[[#This Row],[Column1]])</f>
        <v/>
      </c>
      <c r="D3763" t="inlineStr">
        <is>
          <t>2SA@275 Sand Beige</t>
        </is>
      </c>
      <c r="E3763" t="n">
        <v>515.5</v>
      </c>
      <c r="F3763" t="n">
        <v>5.5</v>
      </c>
      <c r="G3763">
        <f>LEFT(FOC[[#This Row],[combo]],FIND("@",FOC[[#This Row],[combo]])-1)</f>
        <v/>
      </c>
    </row>
    <row r="3764">
      <c r="A3764" t="inlineStr">
        <is>
          <t>PKGK23VE0007175A</t>
        </is>
      </c>
      <c r="B3764" t="inlineStr">
        <is>
          <t>R</t>
        </is>
      </c>
      <c r="C3764">
        <f>FOC[[#This Row],[ppo_no]]&amp;FOC[[#This Row],[usage]]&amp;IFERROR(VALUE(FOC[[#This Row],[Column1]]),FOC[[#This Row],[Column1]])</f>
        <v/>
      </c>
      <c r="D3764" t="inlineStr">
        <is>
          <t>IRN@410 NIGHT WATCH 19-4010TCX</t>
        </is>
      </c>
      <c r="E3764" t="n">
        <v>29</v>
      </c>
      <c r="F3764" t="n">
        <v>0</v>
      </c>
      <c r="G3764">
        <f>LEFT(FOC[[#This Row],[combo]],FIND("@",FOC[[#This Row],[combo]])-1)</f>
        <v/>
      </c>
    </row>
    <row r="3765">
      <c r="A3765" t="inlineStr">
        <is>
          <t>PKGK23VE0007175A</t>
        </is>
      </c>
      <c r="B3765" t="inlineStr">
        <is>
          <t>R</t>
        </is>
      </c>
      <c r="C3765">
        <f>FOC[[#This Row],[ppo_no]]&amp;FOC[[#This Row],[usage]]&amp;IFERROR(VALUE(FOC[[#This Row],[Column1]]),FOC[[#This Row],[Column1]])</f>
        <v/>
      </c>
      <c r="D3765" t="inlineStr">
        <is>
          <t>MNT@Ocean Wave</t>
        </is>
      </c>
      <c r="E3765" t="n">
        <v>27.5</v>
      </c>
      <c r="F3765" t="n">
        <v>0</v>
      </c>
      <c r="G3765">
        <f>LEFT(FOC[[#This Row],[combo]],FIND("@",FOC[[#This Row],[combo]])-1)</f>
        <v/>
      </c>
    </row>
    <row r="3766">
      <c r="A3766" t="inlineStr">
        <is>
          <t>PKGK23VE0006637A</t>
        </is>
      </c>
      <c r="B3766" t="inlineStr">
        <is>
          <t>R</t>
        </is>
      </c>
      <c r="C3766">
        <f>FOC[[#This Row],[ppo_no]]&amp;FOC[[#This Row],[usage]]&amp;IFERROR(VALUE(FOC[[#This Row],[Column1]]),FOC[[#This Row],[Column1]])</f>
        <v/>
      </c>
      <c r="D3766" t="inlineStr">
        <is>
          <t>MNT@Ocean Wave</t>
        </is>
      </c>
      <c r="E3766" t="n">
        <v>30.5</v>
      </c>
      <c r="F3766" t="n">
        <v>0</v>
      </c>
      <c r="G3766">
        <f>LEFT(FOC[[#This Row],[combo]],FIND("@",FOC[[#This Row],[combo]])-1)</f>
        <v/>
      </c>
    </row>
    <row r="3767">
      <c r="A3767" t="inlineStr">
        <is>
          <t>PKGK23VE0006637A</t>
        </is>
      </c>
      <c r="B3767" t="inlineStr">
        <is>
          <t>R</t>
        </is>
      </c>
      <c r="C3767">
        <f>FOC[[#This Row],[ppo_no]]&amp;FOC[[#This Row],[usage]]&amp;IFERROR(VALUE(FOC[[#This Row],[Column1]]),FOC[[#This Row],[Column1]])</f>
        <v/>
      </c>
      <c r="D3767" t="inlineStr">
        <is>
          <t>EGG@Deep Mauve</t>
        </is>
      </c>
      <c r="E3767" t="n">
        <v>24.5</v>
      </c>
      <c r="F3767" t="n">
        <v>0</v>
      </c>
      <c r="G3767">
        <f>LEFT(FOC[[#This Row],[combo]],FIND("@",FOC[[#This Row],[combo]])-1)</f>
        <v/>
      </c>
    </row>
    <row r="3768">
      <c r="A3768" t="inlineStr">
        <is>
          <t>PKGK24SB0003733A</t>
        </is>
      </c>
      <c r="B3768" t="inlineStr">
        <is>
          <t>R</t>
        </is>
      </c>
      <c r="C3768">
        <f>FOC[[#This Row],[ppo_no]]&amp;FOC[[#This Row],[usage]]&amp;IFERROR(VALUE(FOC[[#This Row],[Column1]]),FOC[[#This Row],[Column1]])</f>
        <v/>
      </c>
      <c r="D3768" t="inlineStr">
        <is>
          <t>02@24FW-TY01 BABY PINK</t>
        </is>
      </c>
      <c r="E3768" t="n">
        <v>221.5</v>
      </c>
      <c r="F3768" t="n">
        <v>0</v>
      </c>
      <c r="G3768">
        <f>LEFT(FOC[[#This Row],[combo]],FIND("@",FOC[[#This Row],[combo]])-1)</f>
        <v/>
      </c>
    </row>
    <row r="3769">
      <c r="A3769" t="inlineStr">
        <is>
          <t>PKGK24SB0003746A</t>
        </is>
      </c>
      <c r="B3769" t="inlineStr">
        <is>
          <t>B</t>
        </is>
      </c>
      <c r="C3769">
        <f>FOC[[#This Row],[ppo_no]]&amp;FOC[[#This Row],[usage]]&amp;IFERROR(VALUE(FOC[[#This Row],[Column1]]),FOC[[#This Row],[Column1]])</f>
        <v/>
      </c>
      <c r="D3769" t="inlineStr">
        <is>
          <t>01@light sand</t>
        </is>
      </c>
      <c r="E3769" t="n">
        <v>635</v>
      </c>
      <c r="F3769" t="n">
        <v>6.5</v>
      </c>
      <c r="G3769">
        <f>LEFT(FOC[[#This Row],[combo]],FIND("@",FOC[[#This Row],[combo]])-1)</f>
        <v/>
      </c>
    </row>
    <row r="3770">
      <c r="A3770" t="inlineStr">
        <is>
          <t>PKGK23VE0006626A</t>
        </is>
      </c>
      <c r="B3770" t="inlineStr">
        <is>
          <t>B</t>
        </is>
      </c>
      <c r="C3770">
        <f>FOC[[#This Row],[ppo_no]]&amp;FOC[[#This Row],[usage]]&amp;IFERROR(VALUE(FOC[[#This Row],[Column1]]),FOC[[#This Row],[Column1]])</f>
        <v/>
      </c>
      <c r="D3770" t="inlineStr">
        <is>
          <t>3HC@Yucca Green</t>
        </is>
      </c>
      <c r="E3770" t="n">
        <v>259</v>
      </c>
      <c r="F3770" t="n">
        <v>0</v>
      </c>
      <c r="G3770">
        <f>LEFT(FOC[[#This Row],[combo]],FIND("@",FOC[[#This Row],[combo]])-1)</f>
        <v/>
      </c>
    </row>
    <row r="3771">
      <c r="A3771" t="inlineStr">
        <is>
          <t>PKGK23VE0007175A</t>
        </is>
      </c>
      <c r="B3771" t="inlineStr">
        <is>
          <t>R</t>
        </is>
      </c>
      <c r="C3771">
        <f>FOC[[#This Row],[ppo_no]]&amp;FOC[[#This Row],[usage]]&amp;IFERROR(VALUE(FOC[[#This Row],[Column1]]),FOC[[#This Row],[Column1]])</f>
        <v/>
      </c>
      <c r="D3771" t="inlineStr">
        <is>
          <t>1BW@New White</t>
        </is>
      </c>
      <c r="E3771" t="n">
        <v>32.5</v>
      </c>
      <c r="F3771" t="n">
        <v>0</v>
      </c>
      <c r="G3771">
        <f>LEFT(FOC[[#This Row],[combo]],FIND("@",FOC[[#This Row],[combo]])-1)</f>
        <v/>
      </c>
    </row>
    <row r="3772">
      <c r="A3772" t="inlineStr">
        <is>
          <t>PKGK23VE0006831A</t>
        </is>
      </c>
      <c r="B3772" t="inlineStr">
        <is>
          <t>F</t>
        </is>
      </c>
      <c r="C3772">
        <f>FOC[[#This Row],[ppo_no]]&amp;FOC[[#This Row],[usage]]&amp;IFERROR(VALUE(FOC[[#This Row],[Column1]]),FOC[[#This Row],[Column1]])</f>
        <v/>
      </c>
      <c r="D3772" t="inlineStr">
        <is>
          <t>4iE@465 Storm Blue</t>
        </is>
      </c>
      <c r="E3772" t="n">
        <v>1300</v>
      </c>
      <c r="F3772" t="n">
        <v>0</v>
      </c>
      <c r="G3772">
        <f>LEFT(FOC[[#This Row],[combo]],FIND("@",FOC[[#This Row],[combo]])-1)</f>
        <v/>
      </c>
    </row>
    <row r="3773">
      <c r="A3773" t="inlineStr">
        <is>
          <t>PKGK23VE0006831A</t>
        </is>
      </c>
      <c r="B3773" t="inlineStr">
        <is>
          <t>O</t>
        </is>
      </c>
      <c r="C3773">
        <f>FOC[[#This Row],[ppo_no]]&amp;FOC[[#This Row],[usage]]&amp;IFERROR(VALUE(FOC[[#This Row],[Column1]]),FOC[[#This Row],[Column1]])</f>
        <v/>
      </c>
      <c r="D3773" t="inlineStr">
        <is>
          <t>0TB@NEW BLACK 001</t>
        </is>
      </c>
      <c r="E3773" t="n">
        <v>666</v>
      </c>
      <c r="F3773" t="n">
        <v>0</v>
      </c>
      <c r="G3773">
        <f>LEFT(FOC[[#This Row],[combo]],FIND("@",FOC[[#This Row],[combo]])-1)</f>
        <v/>
      </c>
    </row>
    <row r="3774">
      <c r="A3774" t="inlineStr">
        <is>
          <t>PKGK23VE0006831A</t>
        </is>
      </c>
      <c r="B3774" t="inlineStr">
        <is>
          <t>F</t>
        </is>
      </c>
      <c r="C3774">
        <f>FOC[[#This Row],[ppo_no]]&amp;FOC[[#This Row],[usage]]&amp;IFERROR(VALUE(FOC[[#This Row],[Column1]]),FOC[[#This Row],[Column1]])</f>
        <v/>
      </c>
      <c r="D3774" t="inlineStr">
        <is>
          <t>0TB@NEW BLACK 001</t>
        </is>
      </c>
      <c r="E3774" t="n">
        <v>1301</v>
      </c>
      <c r="F3774" t="n">
        <v>0</v>
      </c>
      <c r="G3774">
        <f>LEFT(FOC[[#This Row],[combo]],FIND("@",FOC[[#This Row],[combo]])-1)</f>
        <v/>
      </c>
    </row>
    <row r="3775">
      <c r="A3775" t="inlineStr">
        <is>
          <t>PKGK23VE0006831A</t>
        </is>
      </c>
      <c r="B3775" t="inlineStr">
        <is>
          <t>F</t>
        </is>
      </c>
      <c r="C3775">
        <f>FOC[[#This Row],[ppo_no]]&amp;FOC[[#This Row],[usage]]&amp;IFERROR(VALUE(FOC[[#This Row],[Column1]]),FOC[[#This Row],[Column1]])</f>
        <v/>
      </c>
      <c r="D3775" t="inlineStr">
        <is>
          <t>PNK@A18275杏粉红</t>
        </is>
      </c>
      <c r="E3775" t="n">
        <v>1288</v>
      </c>
      <c r="F3775" t="n">
        <v>0</v>
      </c>
      <c r="G3775">
        <f>LEFT(FOC[[#This Row],[combo]],FIND("@",FOC[[#This Row],[combo]])-1)</f>
        <v/>
      </c>
    </row>
    <row r="3776">
      <c r="A3776" t="inlineStr">
        <is>
          <t>PKGK23VE0006851A</t>
        </is>
      </c>
      <c r="B3776" t="inlineStr">
        <is>
          <t>F</t>
        </is>
      </c>
      <c r="C3776">
        <f>FOC[[#This Row],[ppo_no]]&amp;FOC[[#This Row],[usage]]&amp;IFERROR(VALUE(FOC[[#This Row],[Column1]]),FOC[[#This Row],[Column1]])</f>
        <v/>
      </c>
      <c r="D3776" t="inlineStr">
        <is>
          <t>STL@KK045土木绿</t>
        </is>
      </c>
      <c r="E3776" t="n">
        <v>1323</v>
      </c>
      <c r="F3776" t="n">
        <v>0</v>
      </c>
      <c r="G3776">
        <f>LEFT(FOC[[#This Row],[combo]],FIND("@",FOC[[#This Row],[combo]])-1)</f>
        <v/>
      </c>
    </row>
    <row r="3777">
      <c r="A3777" t="inlineStr">
        <is>
          <t>PKGK23VE0006831A</t>
        </is>
      </c>
      <c r="B3777" t="inlineStr">
        <is>
          <t>O</t>
        </is>
      </c>
      <c r="C3777">
        <f>FOC[[#This Row],[ppo_no]]&amp;FOC[[#This Row],[usage]]&amp;IFERROR(VALUE(FOC[[#This Row],[Column1]]),FOC[[#This Row],[Column1]])</f>
        <v/>
      </c>
      <c r="D3777" t="inlineStr">
        <is>
          <t>PNK@A18275杏粉红</t>
        </is>
      </c>
      <c r="E3777" t="n">
        <v>671</v>
      </c>
      <c r="F3777" t="n">
        <v>0</v>
      </c>
      <c r="G3777">
        <f>LEFT(FOC[[#This Row],[combo]],FIND("@",FOC[[#This Row],[combo]])-1)</f>
        <v/>
      </c>
    </row>
    <row r="3778">
      <c r="A3778" t="inlineStr">
        <is>
          <t>PKGK24SB0003763A</t>
        </is>
      </c>
      <c r="B3778" t="inlineStr">
        <is>
          <t>B</t>
        </is>
      </c>
      <c r="C3778">
        <f>FOC[[#This Row],[ppo_no]]&amp;FOC[[#This Row],[usage]]&amp;IFERROR(VALUE(FOC[[#This Row],[Column1]]),FOC[[#This Row],[Column1]])</f>
        <v/>
      </c>
      <c r="D3778" t="inlineStr">
        <is>
          <t>02@24FW-TY07 BLACK</t>
        </is>
      </c>
      <c r="E3778" t="n">
        <v>966</v>
      </c>
      <c r="F3778" t="n">
        <v>6</v>
      </c>
      <c r="G3778">
        <f>LEFT(FOC[[#This Row],[combo]],FIND("@",FOC[[#This Row],[combo]])-1)</f>
        <v/>
      </c>
    </row>
    <row r="3779">
      <c r="A3779" t="inlineStr">
        <is>
          <t>PKGK23VE0006900A</t>
        </is>
      </c>
      <c r="B3779" t="inlineStr">
        <is>
          <t>B</t>
        </is>
      </c>
      <c r="C3779">
        <f>FOC[[#This Row],[ppo_no]]&amp;FOC[[#This Row],[usage]]&amp;IFERROR(VALUE(FOC[[#This Row],[Column1]]),FOC[[#This Row],[Column1]])</f>
        <v/>
      </c>
      <c r="D3779" t="inlineStr">
        <is>
          <t>2SA@275 Sand Beige</t>
        </is>
      </c>
      <c r="E3779" t="n">
        <v>568</v>
      </c>
      <c r="F3779" t="n">
        <v>55</v>
      </c>
      <c r="G3779">
        <f>LEFT(FOC[[#This Row],[combo]],FIND("@",FOC[[#This Row],[combo]])-1)</f>
        <v/>
      </c>
    </row>
    <row r="3780">
      <c r="A3780" t="inlineStr">
        <is>
          <t>PKGK23VE0006831A</t>
        </is>
      </c>
      <c r="B3780" t="inlineStr">
        <is>
          <t>F</t>
        </is>
      </c>
      <c r="C3780">
        <f>FOC[[#This Row],[ppo_no]]&amp;FOC[[#This Row],[usage]]&amp;IFERROR(VALUE(FOC[[#This Row],[Column1]]),FOC[[#This Row],[Column1]])</f>
        <v/>
      </c>
      <c r="D3780" t="inlineStr">
        <is>
          <t>4FX@Angel Falls</t>
        </is>
      </c>
      <c r="E3780" t="n">
        <v>1293</v>
      </c>
      <c r="F3780" t="n">
        <v>0</v>
      </c>
      <c r="G3780">
        <f>LEFT(FOC[[#This Row],[combo]],FIND("@",FOC[[#This Row],[combo]])-1)</f>
        <v/>
      </c>
    </row>
    <row r="3781">
      <c r="A3781" t="inlineStr">
        <is>
          <t>PKGK23VE0006831A</t>
        </is>
      </c>
      <c r="B3781" t="inlineStr">
        <is>
          <t>O</t>
        </is>
      </c>
      <c r="C3781">
        <f>FOC[[#This Row],[ppo_no]]&amp;FOC[[#This Row],[usage]]&amp;IFERROR(VALUE(FOC[[#This Row],[Column1]]),FOC[[#This Row],[Column1]])</f>
        <v/>
      </c>
      <c r="D3781" t="inlineStr">
        <is>
          <t>4FX@Angel Falls</t>
        </is>
      </c>
      <c r="E3781" t="n">
        <v>653</v>
      </c>
      <c r="F3781" t="n">
        <v>0</v>
      </c>
      <c r="G3781">
        <f>LEFT(FOC[[#This Row],[combo]],FIND("@",FOC[[#This Row],[combo]])-1)</f>
        <v/>
      </c>
    </row>
    <row r="3782">
      <c r="A3782" t="inlineStr">
        <is>
          <t>PKGK23VE0006831A</t>
        </is>
      </c>
      <c r="B3782" t="inlineStr">
        <is>
          <t>O</t>
        </is>
      </c>
      <c r="C3782">
        <f>FOC[[#This Row],[ppo_no]]&amp;FOC[[#This Row],[usage]]&amp;IFERROR(VALUE(FOC[[#This Row],[Column1]]),FOC[[#This Row],[Column1]])</f>
        <v/>
      </c>
      <c r="D3782" t="inlineStr">
        <is>
          <t>4iE@465 Storm Blue</t>
        </is>
      </c>
      <c r="E3782" t="n">
        <v>677</v>
      </c>
      <c r="F3782" t="n">
        <v>0</v>
      </c>
      <c r="G3782">
        <f>LEFT(FOC[[#This Row],[combo]],FIND("@",FOC[[#This Row],[combo]])-1)</f>
        <v/>
      </c>
    </row>
    <row r="3783">
      <c r="A3783" t="inlineStr">
        <is>
          <t>PKGK23VE0006727A</t>
        </is>
      </c>
      <c r="B3783" t="inlineStr">
        <is>
          <t>O</t>
        </is>
      </c>
      <c r="C3783">
        <f>FOC[[#This Row],[ppo_no]]&amp;FOC[[#This Row],[usage]]&amp;IFERROR(VALUE(FOC[[#This Row],[Column1]]),FOC[[#This Row],[Column1]])</f>
        <v/>
      </c>
      <c r="D3783" t="inlineStr">
        <is>
          <t>0TB@NEW BLACK 001</t>
        </is>
      </c>
      <c r="E3783" t="n">
        <v>648</v>
      </c>
      <c r="F3783" t="n">
        <v>0</v>
      </c>
      <c r="G3783">
        <f>LEFT(FOC[[#This Row],[combo]],FIND("@",FOC[[#This Row],[combo]])-1)</f>
        <v/>
      </c>
    </row>
    <row r="3784">
      <c r="A3784" t="inlineStr">
        <is>
          <t>PKGK23VE0006900A</t>
        </is>
      </c>
      <c r="B3784" t="inlineStr">
        <is>
          <t>F</t>
        </is>
      </c>
      <c r="C3784">
        <f>FOC[[#This Row],[ppo_no]]&amp;FOC[[#This Row],[usage]]&amp;IFERROR(VALUE(FOC[[#This Row],[Column1]]),FOC[[#This Row],[Column1]])</f>
        <v/>
      </c>
      <c r="D3784" t="inlineStr">
        <is>
          <t>4FX@Angel Falls</t>
        </is>
      </c>
      <c r="E3784" t="n">
        <v>1273</v>
      </c>
      <c r="F3784" t="n">
        <v>0</v>
      </c>
      <c r="G3784">
        <f>LEFT(FOC[[#This Row],[combo]],FIND("@",FOC[[#This Row],[combo]])-1)</f>
        <v/>
      </c>
    </row>
    <row r="3785">
      <c r="A3785" t="inlineStr">
        <is>
          <t>PKGK23VE0006831A</t>
        </is>
      </c>
      <c r="B3785" t="inlineStr">
        <is>
          <t>B</t>
        </is>
      </c>
      <c r="C3785">
        <f>FOC[[#This Row],[ppo_no]]&amp;FOC[[#This Row],[usage]]&amp;IFERROR(VALUE(FOC[[#This Row],[Column1]]),FOC[[#This Row],[Column1]])</f>
        <v/>
      </c>
      <c r="D3785" t="inlineStr">
        <is>
          <t>2SA@275 Sand Beige</t>
        </is>
      </c>
      <c r="E3785" t="n">
        <v>552</v>
      </c>
      <c r="F3785" t="n">
        <v>52</v>
      </c>
      <c r="G3785">
        <f>LEFT(FOC[[#This Row],[combo]],FIND("@",FOC[[#This Row],[combo]])-1)</f>
        <v/>
      </c>
    </row>
    <row r="3786">
      <c r="A3786" t="inlineStr">
        <is>
          <t>PKGK23VE0006900A</t>
        </is>
      </c>
      <c r="B3786" t="inlineStr">
        <is>
          <t>O</t>
        </is>
      </c>
      <c r="C3786">
        <f>FOC[[#This Row],[ppo_no]]&amp;FOC[[#This Row],[usage]]&amp;IFERROR(VALUE(FOC[[#This Row],[Column1]]),FOC[[#This Row],[Column1]])</f>
        <v/>
      </c>
      <c r="D3786" t="inlineStr">
        <is>
          <t>4FX@Angel Falls</t>
        </is>
      </c>
      <c r="E3786" t="n">
        <v>661</v>
      </c>
      <c r="F3786" t="n">
        <v>0</v>
      </c>
      <c r="G3786">
        <f>LEFT(FOC[[#This Row],[combo]],FIND("@",FOC[[#This Row],[combo]])-1)</f>
        <v/>
      </c>
    </row>
    <row r="3787">
      <c r="A3787" t="inlineStr">
        <is>
          <t>PKGK23VE0006735A</t>
        </is>
      </c>
      <c r="B3787" t="inlineStr">
        <is>
          <t>O</t>
        </is>
      </c>
      <c r="C3787">
        <f>FOC[[#This Row],[ppo_no]]&amp;FOC[[#This Row],[usage]]&amp;IFERROR(VALUE(FOC[[#This Row],[Column1]]),FOC[[#This Row],[Column1]])</f>
        <v/>
      </c>
      <c r="D3787" t="inlineStr">
        <is>
          <t>0TB@NEW BLACK 001</t>
        </is>
      </c>
      <c r="E3787" t="n">
        <v>566</v>
      </c>
      <c r="F3787" t="n">
        <v>0</v>
      </c>
      <c r="G3787">
        <f>LEFT(FOC[[#This Row],[combo]],FIND("@",FOC[[#This Row],[combo]])-1)</f>
        <v/>
      </c>
    </row>
    <row r="3788">
      <c r="A3788" t="inlineStr">
        <is>
          <t>PKGK23VE0006829A</t>
        </is>
      </c>
      <c r="B3788" t="inlineStr">
        <is>
          <t>O</t>
        </is>
      </c>
      <c r="C3788">
        <f>FOC[[#This Row],[ppo_no]]&amp;FOC[[#This Row],[usage]]&amp;IFERROR(VALUE(FOC[[#This Row],[Column1]]),FOC[[#This Row],[Column1]])</f>
        <v/>
      </c>
      <c r="D3788" t="inlineStr">
        <is>
          <t>0TB@NEW BLACK 001</t>
        </is>
      </c>
      <c r="E3788" t="n">
        <v>561</v>
      </c>
      <c r="F3788" t="n">
        <v>0</v>
      </c>
      <c r="G3788">
        <f>LEFT(FOC[[#This Row],[combo]],FIND("@",FOC[[#This Row],[combo]])-1)</f>
        <v/>
      </c>
    </row>
    <row r="3789">
      <c r="A3789" t="inlineStr">
        <is>
          <t>PKGK23VE0006727A</t>
        </is>
      </c>
      <c r="B3789" t="inlineStr">
        <is>
          <t>B</t>
        </is>
      </c>
      <c r="C3789">
        <f>FOC[[#This Row],[ppo_no]]&amp;FOC[[#This Row],[usage]]&amp;IFERROR(VALUE(FOC[[#This Row],[Column1]]),FOC[[#This Row],[Column1]])</f>
        <v/>
      </c>
      <c r="D3789" t="inlineStr">
        <is>
          <t>4FX@Angel Falls</t>
        </is>
      </c>
      <c r="E3789" t="n">
        <v>339</v>
      </c>
      <c r="F3789" t="n">
        <v>3</v>
      </c>
      <c r="G3789">
        <f>LEFT(FOC[[#This Row],[combo]],FIND("@",FOC[[#This Row],[combo]])-1)</f>
        <v/>
      </c>
    </row>
    <row r="3790">
      <c r="A3790" t="inlineStr">
        <is>
          <t>PKGK23VE0006829A</t>
        </is>
      </c>
      <c r="B3790" t="inlineStr">
        <is>
          <t>B</t>
        </is>
      </c>
      <c r="C3790">
        <f>FOC[[#This Row],[ppo_no]]&amp;FOC[[#This Row],[usage]]&amp;IFERROR(VALUE(FOC[[#This Row],[Column1]]),FOC[[#This Row],[Column1]])</f>
        <v/>
      </c>
      <c r="D3790" t="inlineStr">
        <is>
          <t>4FX@Angel Falls</t>
        </is>
      </c>
      <c r="E3790" t="n">
        <v>361.5</v>
      </c>
      <c r="F3790" t="n">
        <v>3</v>
      </c>
      <c r="G3790">
        <f>LEFT(FOC[[#This Row],[combo]],FIND("@",FOC[[#This Row],[combo]])-1)</f>
        <v/>
      </c>
    </row>
    <row r="3791">
      <c r="A3791" t="inlineStr">
        <is>
          <t>PKGK23VE0006727A</t>
        </is>
      </c>
      <c r="B3791" t="inlineStr">
        <is>
          <t>B</t>
        </is>
      </c>
      <c r="C3791">
        <f>FOC[[#This Row],[ppo_no]]&amp;FOC[[#This Row],[usage]]&amp;IFERROR(VALUE(FOC[[#This Row],[Column1]]),FOC[[#This Row],[Column1]])</f>
        <v/>
      </c>
      <c r="D3791" t="inlineStr">
        <is>
          <t>2SA@275 Sand Beige</t>
        </is>
      </c>
      <c r="E3791" t="n">
        <v>742</v>
      </c>
      <c r="F3791" t="n">
        <v>25.5</v>
      </c>
      <c r="G3791">
        <f>LEFT(FOC[[#This Row],[combo]],FIND("@",FOC[[#This Row],[combo]])-1)</f>
        <v/>
      </c>
    </row>
    <row r="3792">
      <c r="A3792" t="inlineStr">
        <is>
          <t>PKGK23VE0006727A</t>
        </is>
      </c>
      <c r="B3792" t="inlineStr">
        <is>
          <t>F</t>
        </is>
      </c>
      <c r="C3792">
        <f>FOC[[#This Row],[ppo_no]]&amp;FOC[[#This Row],[usage]]&amp;IFERROR(VALUE(FOC[[#This Row],[Column1]]),FOC[[#This Row],[Column1]])</f>
        <v/>
      </c>
      <c r="D3792" t="inlineStr">
        <is>
          <t>0TB@NEW BLACK 001</t>
        </is>
      </c>
      <c r="E3792" t="n">
        <v>1272</v>
      </c>
      <c r="F3792" t="n">
        <v>0</v>
      </c>
      <c r="G3792">
        <f>LEFT(FOC[[#This Row],[combo]],FIND("@",FOC[[#This Row],[combo]])-1)</f>
        <v/>
      </c>
    </row>
    <row r="3793">
      <c r="A3793" t="inlineStr">
        <is>
          <t>PKGK23VE0006735A</t>
        </is>
      </c>
      <c r="B3793" t="inlineStr">
        <is>
          <t>F</t>
        </is>
      </c>
      <c r="C3793">
        <f>FOC[[#This Row],[ppo_no]]&amp;FOC[[#This Row],[usage]]&amp;IFERROR(VALUE(FOC[[#This Row],[Column1]]),FOC[[#This Row],[Column1]])</f>
        <v/>
      </c>
      <c r="D3793" t="inlineStr">
        <is>
          <t>0TB@NEW BLACK 001</t>
        </is>
      </c>
      <c r="E3793" t="n">
        <v>1105</v>
      </c>
      <c r="F3793" t="n">
        <v>0</v>
      </c>
      <c r="G3793">
        <f>LEFT(FOC[[#This Row],[combo]],FIND("@",FOC[[#This Row],[combo]])-1)</f>
        <v/>
      </c>
    </row>
    <row r="3794">
      <c r="A3794" t="inlineStr">
        <is>
          <t>PKGK23VE0006829A</t>
        </is>
      </c>
      <c r="B3794" t="inlineStr">
        <is>
          <t>F</t>
        </is>
      </c>
      <c r="C3794">
        <f>FOC[[#This Row],[ppo_no]]&amp;FOC[[#This Row],[usage]]&amp;IFERROR(VALUE(FOC[[#This Row],[Column1]]),FOC[[#This Row],[Column1]])</f>
        <v/>
      </c>
      <c r="D3794" t="inlineStr">
        <is>
          <t>0TB@NEW BLACK 001</t>
        </is>
      </c>
      <c r="E3794" t="n">
        <v>1078</v>
      </c>
      <c r="F3794" t="n">
        <v>0</v>
      </c>
      <c r="G3794">
        <f>LEFT(FOC[[#This Row],[combo]],FIND("@",FOC[[#This Row],[combo]])-1)</f>
        <v/>
      </c>
    </row>
    <row r="3795">
      <c r="A3795" t="inlineStr">
        <is>
          <t>PKGK23VE0006831A</t>
        </is>
      </c>
      <c r="B3795" t="inlineStr">
        <is>
          <t>B</t>
        </is>
      </c>
      <c r="C3795">
        <f>FOC[[#This Row],[ppo_no]]&amp;FOC[[#This Row],[usage]]&amp;IFERROR(VALUE(FOC[[#This Row],[Column1]]),FOC[[#This Row],[Column1]])</f>
        <v/>
      </c>
      <c r="D3795" t="inlineStr">
        <is>
          <t>1BW@New White</t>
        </is>
      </c>
      <c r="E3795" t="n">
        <v>522.5</v>
      </c>
      <c r="F3795" t="n">
        <v>0</v>
      </c>
      <c r="G3795">
        <f>LEFT(FOC[[#This Row],[combo]],FIND("@",FOC[[#This Row],[combo]])-1)</f>
        <v/>
      </c>
    </row>
    <row r="3796">
      <c r="A3796" t="inlineStr">
        <is>
          <t>PKGK24SB0003471A</t>
        </is>
      </c>
      <c r="B3796" t="inlineStr">
        <is>
          <t>B</t>
        </is>
      </c>
      <c r="C3796">
        <f>FOC[[#This Row],[ppo_no]]&amp;FOC[[#This Row],[usage]]&amp;IFERROR(VALUE(FOC[[#This Row],[Column1]]),FOC[[#This Row],[Column1]])</f>
        <v/>
      </c>
      <c r="D3796" t="inlineStr">
        <is>
          <t>17@01024930 BLUE</t>
        </is>
      </c>
      <c r="E3796" t="n">
        <v>805</v>
      </c>
      <c r="F3796" t="n">
        <v>0</v>
      </c>
      <c r="G3796">
        <f>LEFT(FOC[[#This Row],[combo]],FIND("@",FOC[[#This Row],[combo]])-1)</f>
        <v/>
      </c>
    </row>
    <row r="3797">
      <c r="A3797" t="inlineStr">
        <is>
          <t>PKGK24SB0003471A</t>
        </is>
      </c>
      <c r="B3797" t="inlineStr">
        <is>
          <t>M1</t>
        </is>
      </c>
      <c r="C3797">
        <f>FOC[[#This Row],[ppo_no]]&amp;FOC[[#This Row],[usage]]&amp;IFERROR(VALUE(FOC[[#This Row],[Column1]]),FOC[[#This Row],[Column1]])</f>
        <v/>
      </c>
      <c r="D3797" t="inlineStr">
        <is>
          <t>04@01024930 WHITE</t>
        </is>
      </c>
      <c r="E3797" t="n">
        <v>60.5</v>
      </c>
      <c r="F3797" t="n">
        <v>0</v>
      </c>
      <c r="G3797">
        <f>LEFT(FOC[[#This Row],[combo]],FIND("@",FOC[[#This Row],[combo]])-1)</f>
        <v/>
      </c>
    </row>
    <row r="3798">
      <c r="A3798" t="inlineStr">
        <is>
          <t>PKGK24SB0003721A</t>
        </is>
      </c>
      <c r="B3798" t="inlineStr">
        <is>
          <t>M1</t>
        </is>
      </c>
      <c r="C3798">
        <f>FOC[[#This Row],[ppo_no]]&amp;FOC[[#This Row],[usage]]&amp;IFERROR(VALUE(FOC[[#This Row],[Column1]]),FOC[[#This Row],[Column1]])</f>
        <v/>
      </c>
      <c r="D3798" t="inlineStr">
        <is>
          <t>02@Taupe Grey</t>
        </is>
      </c>
      <c r="E3798" t="n">
        <v>35.5</v>
      </c>
      <c r="F3798" t="n">
        <v>0</v>
      </c>
      <c r="G3798">
        <f>LEFT(FOC[[#This Row],[combo]],FIND("@",FOC[[#This Row],[combo]])-1)</f>
        <v/>
      </c>
    </row>
    <row r="3799">
      <c r="A3799" t="inlineStr">
        <is>
          <t>PKGK23VE0006851A</t>
        </is>
      </c>
      <c r="B3799" t="inlineStr">
        <is>
          <t>B</t>
        </is>
      </c>
      <c r="C3799">
        <f>FOC[[#This Row],[ppo_no]]&amp;FOC[[#This Row],[usage]]&amp;IFERROR(VALUE(FOC[[#This Row],[Column1]]),FOC[[#This Row],[Column1]])</f>
        <v/>
      </c>
      <c r="D3799" t="inlineStr">
        <is>
          <t>STL@KK045土木绿</t>
        </is>
      </c>
      <c r="E3799" t="n">
        <v>508</v>
      </c>
      <c r="F3799" t="n">
        <v>0</v>
      </c>
      <c r="G3799">
        <f>LEFT(FOC[[#This Row],[combo]],FIND("@",FOC[[#This Row],[combo]])-1)</f>
        <v/>
      </c>
    </row>
    <row r="3800">
      <c r="A3800" t="inlineStr">
        <is>
          <t>PKGK23VE0007175A</t>
        </is>
      </c>
      <c r="B3800" t="inlineStr">
        <is>
          <t>B</t>
        </is>
      </c>
      <c r="C3800">
        <f>FOC[[#This Row],[ppo_no]]&amp;FOC[[#This Row],[usage]]&amp;IFERROR(VALUE(FOC[[#This Row],[Column1]]),FOC[[#This Row],[Column1]])</f>
        <v/>
      </c>
      <c r="D3800" t="inlineStr">
        <is>
          <t>41E@465 Storm Blue</t>
        </is>
      </c>
      <c r="E3800" t="n">
        <v>584.5</v>
      </c>
      <c r="F3800" t="n">
        <v>0</v>
      </c>
      <c r="G3800">
        <f>LEFT(FOC[[#This Row],[combo]],FIND("@",FOC[[#This Row],[combo]])-1)</f>
        <v/>
      </c>
    </row>
    <row r="3801">
      <c r="A3801" t="inlineStr">
        <is>
          <t>PKGK23VE0006900A</t>
        </is>
      </c>
      <c r="B3801" t="inlineStr">
        <is>
          <t>B</t>
        </is>
      </c>
      <c r="C3801">
        <f>FOC[[#This Row],[ppo_no]]&amp;FOC[[#This Row],[usage]]&amp;IFERROR(VALUE(FOC[[#This Row],[Column1]]),FOC[[#This Row],[Column1]])</f>
        <v/>
      </c>
      <c r="D3801" t="inlineStr">
        <is>
          <t>4FX@Angel Falls</t>
        </is>
      </c>
      <c r="E3801" t="n">
        <v>513</v>
      </c>
      <c r="F3801" t="n">
        <v>19</v>
      </c>
      <c r="G3801">
        <f>LEFT(FOC[[#This Row],[combo]],FIND("@",FOC[[#This Row],[combo]])-1)</f>
        <v/>
      </c>
    </row>
    <row r="3802">
      <c r="A3802" t="inlineStr">
        <is>
          <t>PKGK23VE0006831A</t>
        </is>
      </c>
      <c r="B3802" t="inlineStr">
        <is>
          <t>B</t>
        </is>
      </c>
      <c r="C3802">
        <f>FOC[[#This Row],[ppo_no]]&amp;FOC[[#This Row],[usage]]&amp;IFERROR(VALUE(FOC[[#This Row],[Column1]]),FOC[[#This Row],[Column1]])</f>
        <v/>
      </c>
      <c r="D3802" t="inlineStr">
        <is>
          <t>4iE@465 Storm Blue</t>
        </is>
      </c>
      <c r="E3802" t="n">
        <v>538.5</v>
      </c>
      <c r="F3802" t="n">
        <v>33</v>
      </c>
      <c r="G3802">
        <f>LEFT(FOC[[#This Row],[combo]],FIND("@",FOC[[#This Row],[combo]])-1)</f>
        <v/>
      </c>
    </row>
    <row r="3803">
      <c r="A3803" t="inlineStr">
        <is>
          <t>PKGK23VE0006851A</t>
        </is>
      </c>
      <c r="B3803" t="inlineStr">
        <is>
          <t>B</t>
        </is>
      </c>
      <c r="C3803">
        <f>FOC[[#This Row],[ppo_no]]&amp;FOC[[#This Row],[usage]]&amp;IFERROR(VALUE(FOC[[#This Row],[Column1]]),FOC[[#This Row],[Column1]])</f>
        <v/>
      </c>
      <c r="D3803" t="inlineStr">
        <is>
          <t>IRN@410 NIGHT WATCH 19-4010TCX</t>
        </is>
      </c>
      <c r="E3803" t="n">
        <v>538.5</v>
      </c>
      <c r="F3803" t="n">
        <v>15</v>
      </c>
      <c r="G3803">
        <f>LEFT(FOC[[#This Row],[combo]],FIND("@",FOC[[#This Row],[combo]])-1)</f>
        <v/>
      </c>
    </row>
    <row r="3804">
      <c r="A3804" t="inlineStr">
        <is>
          <t>PKGK23VE0006727A</t>
        </is>
      </c>
      <c r="B3804" t="inlineStr">
        <is>
          <t>F</t>
        </is>
      </c>
      <c r="C3804">
        <f>FOC[[#This Row],[ppo_no]]&amp;FOC[[#This Row],[usage]]&amp;IFERROR(VALUE(FOC[[#This Row],[Column1]]),FOC[[#This Row],[Column1]])</f>
        <v/>
      </c>
      <c r="D3804" t="inlineStr">
        <is>
          <t>1BW@New White</t>
        </is>
      </c>
      <c r="E3804" t="n">
        <v>1343</v>
      </c>
      <c r="F3804" t="n">
        <v>0</v>
      </c>
      <c r="G3804">
        <f>LEFT(FOC[[#This Row],[combo]],FIND("@",FOC[[#This Row],[combo]])-1)</f>
        <v/>
      </c>
    </row>
    <row r="3805">
      <c r="A3805" t="inlineStr">
        <is>
          <t>PKGK23VE0006735A</t>
        </is>
      </c>
      <c r="B3805" t="inlineStr">
        <is>
          <t>F</t>
        </is>
      </c>
      <c r="C3805">
        <f>FOC[[#This Row],[ppo_no]]&amp;FOC[[#This Row],[usage]]&amp;IFERROR(VALUE(FOC[[#This Row],[Column1]]),FOC[[#This Row],[Column1]])</f>
        <v/>
      </c>
      <c r="D3805" t="inlineStr">
        <is>
          <t>1BW@New White</t>
        </is>
      </c>
      <c r="E3805" t="n">
        <v>1292</v>
      </c>
      <c r="F3805" t="n">
        <v>0</v>
      </c>
      <c r="G3805">
        <f>LEFT(FOC[[#This Row],[combo]],FIND("@",FOC[[#This Row],[combo]])-1)</f>
        <v/>
      </c>
    </row>
    <row r="3806">
      <c r="A3806" t="inlineStr">
        <is>
          <t>PKGK23VE0006640A</t>
        </is>
      </c>
      <c r="B3806" t="inlineStr">
        <is>
          <t>R</t>
        </is>
      </c>
      <c r="C3806">
        <f>FOC[[#This Row],[ppo_no]]&amp;FOC[[#This Row],[usage]]&amp;IFERROR(VALUE(FOC[[#This Row],[Column1]]),FOC[[#This Row],[Column1]])</f>
        <v/>
      </c>
      <c r="D3806" t="inlineStr">
        <is>
          <t>1BW@New White</t>
        </is>
      </c>
      <c r="E3806" t="n">
        <v>37.5</v>
      </c>
      <c r="F3806" t="n">
        <v>0</v>
      </c>
      <c r="G3806">
        <f>LEFT(FOC[[#This Row],[combo]],FIND("@",FOC[[#This Row],[combo]])-1)</f>
        <v/>
      </c>
    </row>
    <row r="3807">
      <c r="A3807" t="inlineStr">
        <is>
          <t>PKGK23VE0006640A</t>
        </is>
      </c>
      <c r="B3807" t="inlineStr">
        <is>
          <t>B</t>
        </is>
      </c>
      <c r="C3807">
        <f>FOC[[#This Row],[ppo_no]]&amp;FOC[[#This Row],[usage]]&amp;IFERROR(VALUE(FOC[[#This Row],[Column1]]),FOC[[#This Row],[Column1]])</f>
        <v/>
      </c>
      <c r="D3807" t="inlineStr">
        <is>
          <t>PNK@A18275杏粉红</t>
        </is>
      </c>
      <c r="E3807" t="n">
        <v>269.5</v>
      </c>
      <c r="F3807" t="n">
        <v>0</v>
      </c>
      <c r="G3807">
        <f>LEFT(FOC[[#This Row],[combo]],FIND("@",FOC[[#This Row],[combo]])-1)</f>
        <v/>
      </c>
    </row>
    <row r="3808">
      <c r="A3808" t="inlineStr">
        <is>
          <t>PKGK23VE0006646A</t>
        </is>
      </c>
      <c r="B3808" t="inlineStr">
        <is>
          <t>R</t>
        </is>
      </c>
      <c r="C3808">
        <f>FOC[[#This Row],[ppo_no]]&amp;FOC[[#This Row],[usage]]&amp;IFERROR(VALUE(FOC[[#This Row],[Column1]]),FOC[[#This Row],[Column1]])</f>
        <v/>
      </c>
      <c r="D3808" t="inlineStr">
        <is>
          <t>1BW@New White</t>
        </is>
      </c>
      <c r="E3808" t="n">
        <v>31.5</v>
      </c>
      <c r="F3808" t="n">
        <v>3</v>
      </c>
      <c r="G3808">
        <f>LEFT(FOC[[#This Row],[combo]],FIND("@",FOC[[#This Row],[combo]])-1)</f>
        <v/>
      </c>
    </row>
    <row r="3809">
      <c r="A3809" t="inlineStr">
        <is>
          <t>PKGK23VE0006642A</t>
        </is>
      </c>
      <c r="B3809" t="inlineStr">
        <is>
          <t>B</t>
        </is>
      </c>
      <c r="C3809">
        <f>FOC[[#This Row],[ppo_no]]&amp;FOC[[#This Row],[usage]]&amp;IFERROR(VALUE(FOC[[#This Row],[Column1]]),FOC[[#This Row],[Column1]])</f>
        <v/>
      </c>
      <c r="D3809" t="inlineStr">
        <is>
          <t>PNK@A18275杏粉红</t>
        </is>
      </c>
      <c r="E3809" t="n">
        <v>293.5</v>
      </c>
      <c r="F3809" t="n">
        <v>30</v>
      </c>
      <c r="G3809">
        <f>LEFT(FOC[[#This Row],[combo]],FIND("@",FOC[[#This Row],[combo]])-1)</f>
        <v/>
      </c>
    </row>
    <row r="3810">
      <c r="A3810" t="inlineStr">
        <is>
          <t>PKGK24SB0003659A</t>
        </is>
      </c>
      <c r="B3810" t="inlineStr">
        <is>
          <t>M1</t>
        </is>
      </c>
      <c r="C3810">
        <f>FOC[[#This Row],[ppo_no]]&amp;FOC[[#This Row],[usage]]&amp;IFERROR(VALUE(FOC[[#This Row],[Column1]]),FOC[[#This Row],[Column1]])</f>
        <v/>
      </c>
      <c r="D3810" t="inlineStr">
        <is>
          <t>02@24FW-TY07 BLACK</t>
        </is>
      </c>
      <c r="E3810" t="n">
        <v>236.5</v>
      </c>
      <c r="F3810" t="n">
        <v>0</v>
      </c>
      <c r="G3810">
        <f>LEFT(FOC[[#This Row],[combo]],FIND("@",FOC[[#This Row],[combo]])-1)</f>
        <v/>
      </c>
    </row>
    <row r="3811">
      <c r="A3811" t="inlineStr">
        <is>
          <t>PKGK24SB0003471A</t>
        </is>
      </c>
      <c r="B3811" t="inlineStr">
        <is>
          <t>M1</t>
        </is>
      </c>
      <c r="C3811">
        <f>FOC[[#This Row],[ppo_no]]&amp;FOC[[#This Row],[usage]]&amp;IFERROR(VALUE(FOC[[#This Row],[Column1]]),FOC[[#This Row],[Column1]])</f>
        <v/>
      </c>
      <c r="D3811" t="inlineStr">
        <is>
          <t>02@01024930 COAL GREY</t>
        </is>
      </c>
      <c r="E3811" t="n">
        <v>35.5</v>
      </c>
      <c r="F3811" t="n">
        <v>0</v>
      </c>
      <c r="G3811">
        <f>LEFT(FOC[[#This Row],[combo]],FIND("@",FOC[[#This Row],[combo]])-1)</f>
        <v/>
      </c>
    </row>
    <row r="3812">
      <c r="A3812" t="inlineStr">
        <is>
          <t>PKGK23VE0006829A</t>
        </is>
      </c>
      <c r="B3812" t="inlineStr">
        <is>
          <t>O</t>
        </is>
      </c>
      <c r="C3812">
        <f>FOC[[#This Row],[ppo_no]]&amp;FOC[[#This Row],[usage]]&amp;IFERROR(VALUE(FOC[[#This Row],[Column1]]),FOC[[#This Row],[Column1]])</f>
        <v/>
      </c>
      <c r="D3812" t="inlineStr">
        <is>
          <t>4FX@Angel Falls</t>
        </is>
      </c>
      <c r="E3812" t="n">
        <v>349</v>
      </c>
      <c r="F3812" t="n">
        <v>0</v>
      </c>
      <c r="G3812">
        <f>LEFT(FOC[[#This Row],[combo]],FIND("@",FOC[[#This Row],[combo]])-1)</f>
        <v/>
      </c>
    </row>
    <row r="3813">
      <c r="A3813" t="inlineStr">
        <is>
          <t>PKGK23VE0006727A</t>
        </is>
      </c>
      <c r="B3813" t="inlineStr">
        <is>
          <t>O</t>
        </is>
      </c>
      <c r="C3813">
        <f>FOC[[#This Row],[ppo_no]]&amp;FOC[[#This Row],[usage]]&amp;IFERROR(VALUE(FOC[[#This Row],[Column1]]),FOC[[#This Row],[Column1]])</f>
        <v/>
      </c>
      <c r="D3813" t="inlineStr">
        <is>
          <t>4FX@Angel Falls</t>
        </is>
      </c>
      <c r="E3813" t="n">
        <v>368</v>
      </c>
      <c r="F3813" t="n">
        <v>0</v>
      </c>
      <c r="G3813">
        <f>LEFT(FOC[[#This Row],[combo]],FIND("@",FOC[[#This Row],[combo]])-1)</f>
        <v/>
      </c>
    </row>
    <row r="3814">
      <c r="A3814" t="inlineStr">
        <is>
          <t>PKGK23VE0006829A</t>
        </is>
      </c>
      <c r="B3814" t="inlineStr">
        <is>
          <t>F</t>
        </is>
      </c>
      <c r="C3814">
        <f>FOC[[#This Row],[ppo_no]]&amp;FOC[[#This Row],[usage]]&amp;IFERROR(VALUE(FOC[[#This Row],[Column1]]),FOC[[#This Row],[Column1]])</f>
        <v/>
      </c>
      <c r="D3814" t="inlineStr">
        <is>
          <t>4FX@Angel Falls</t>
        </is>
      </c>
      <c r="E3814" t="n">
        <v>685</v>
      </c>
      <c r="F3814" t="n">
        <v>0</v>
      </c>
      <c r="G3814">
        <f>LEFT(FOC[[#This Row],[combo]],FIND("@",FOC[[#This Row],[combo]])-1)</f>
        <v/>
      </c>
    </row>
    <row r="3815">
      <c r="A3815" t="inlineStr">
        <is>
          <t>PKGK24SB0003471A</t>
        </is>
      </c>
      <c r="B3815" t="inlineStr">
        <is>
          <t>R</t>
        </is>
      </c>
      <c r="C3815">
        <f>FOC[[#This Row],[ppo_no]]&amp;FOC[[#This Row],[usage]]&amp;IFERROR(VALUE(FOC[[#This Row],[Column1]]),FOC[[#This Row],[Column1]])</f>
        <v/>
      </c>
      <c r="D3815" t="inlineStr">
        <is>
          <t>18@01024930 NAVY OP2</t>
        </is>
      </c>
      <c r="E3815" t="n">
        <v>1584</v>
      </c>
      <c r="F3815" t="n">
        <v>0</v>
      </c>
      <c r="G3815">
        <f>LEFT(FOC[[#This Row],[combo]],FIND("@",FOC[[#This Row],[combo]])-1)</f>
        <v/>
      </c>
    </row>
    <row r="3816">
      <c r="A3816" t="inlineStr">
        <is>
          <t>PKGK23VE0006638A</t>
        </is>
      </c>
      <c r="B3816" t="inlineStr">
        <is>
          <t>R</t>
        </is>
      </c>
      <c r="C3816">
        <f>FOC[[#This Row],[ppo_no]]&amp;FOC[[#This Row],[usage]]&amp;IFERROR(VALUE(FOC[[#This Row],[Column1]]),FOC[[#This Row],[Column1]])</f>
        <v/>
      </c>
      <c r="D3816" t="inlineStr">
        <is>
          <t>1BW@New White</t>
        </is>
      </c>
      <c r="E3816" t="n">
        <v>37</v>
      </c>
      <c r="F3816" t="n">
        <v>0</v>
      </c>
      <c r="G3816">
        <f>LEFT(FOC[[#This Row],[combo]],FIND("@",FOC[[#This Row],[combo]])-1)</f>
        <v/>
      </c>
    </row>
    <row r="3817">
      <c r="A3817" t="inlineStr">
        <is>
          <t>PKGK23VE0006645A</t>
        </is>
      </c>
      <c r="B3817" t="inlineStr">
        <is>
          <t>R</t>
        </is>
      </c>
      <c r="C3817">
        <f>FOC[[#This Row],[ppo_no]]&amp;FOC[[#This Row],[usage]]&amp;IFERROR(VALUE(FOC[[#This Row],[Column1]]),FOC[[#This Row],[Column1]])</f>
        <v/>
      </c>
      <c r="D3817" t="inlineStr">
        <is>
          <t>1BW@New White</t>
        </is>
      </c>
      <c r="E3817" t="n">
        <v>23</v>
      </c>
      <c r="F3817" t="n">
        <v>0</v>
      </c>
      <c r="G3817">
        <f>LEFT(FOC[[#This Row],[combo]],FIND("@",FOC[[#This Row],[combo]])-1)</f>
        <v/>
      </c>
    </row>
    <row r="3818">
      <c r="A3818" t="inlineStr">
        <is>
          <t>PKGK23VE0006647A</t>
        </is>
      </c>
      <c r="B3818" t="inlineStr">
        <is>
          <t>R</t>
        </is>
      </c>
      <c r="C3818">
        <f>FOC[[#This Row],[ppo_no]]&amp;FOC[[#This Row],[usage]]&amp;IFERROR(VALUE(FOC[[#This Row],[Column1]]),FOC[[#This Row],[Column1]])</f>
        <v/>
      </c>
      <c r="D3818" t="inlineStr">
        <is>
          <t>1BW@New White</t>
        </is>
      </c>
      <c r="E3818" t="n">
        <v>22.5</v>
      </c>
      <c r="F3818" t="n">
        <v>0</v>
      </c>
      <c r="G3818">
        <f>LEFT(FOC[[#This Row],[combo]],FIND("@",FOC[[#This Row],[combo]])-1)</f>
        <v/>
      </c>
    </row>
    <row r="3819">
      <c r="A3819" t="inlineStr">
        <is>
          <t>PKGK23VE0006704A</t>
        </is>
      </c>
      <c r="B3819" t="inlineStr">
        <is>
          <t>R</t>
        </is>
      </c>
      <c r="C3819">
        <f>FOC[[#This Row],[ppo_no]]&amp;FOC[[#This Row],[usage]]&amp;IFERROR(VALUE(FOC[[#This Row],[Column1]]),FOC[[#This Row],[Column1]])</f>
        <v/>
      </c>
      <c r="D3819" t="inlineStr">
        <is>
          <t>1BW@New White</t>
        </is>
      </c>
      <c r="E3819" t="n">
        <v>11</v>
      </c>
      <c r="F3819" t="n">
        <v>0</v>
      </c>
      <c r="G3819">
        <f>LEFT(FOC[[#This Row],[combo]],FIND("@",FOC[[#This Row],[combo]])-1)</f>
        <v/>
      </c>
    </row>
    <row r="3820">
      <c r="A3820" t="inlineStr">
        <is>
          <t>PKGK23VE0006831A</t>
        </is>
      </c>
      <c r="B3820" t="inlineStr">
        <is>
          <t>B</t>
        </is>
      </c>
      <c r="C3820">
        <f>FOC[[#This Row],[ppo_no]]&amp;FOC[[#This Row],[usage]]&amp;IFERROR(VALUE(FOC[[#This Row],[Column1]]),FOC[[#This Row],[Column1]])</f>
        <v/>
      </c>
      <c r="D3820" t="inlineStr">
        <is>
          <t>PNK@A18275杏粉红</t>
        </is>
      </c>
      <c r="E3820" t="n">
        <v>541.5</v>
      </c>
      <c r="F3820" t="n">
        <v>4</v>
      </c>
      <c r="G3820">
        <f>LEFT(FOC[[#This Row],[combo]],FIND("@",FOC[[#This Row],[combo]])-1)</f>
        <v/>
      </c>
    </row>
    <row r="3821">
      <c r="A3821" t="inlineStr">
        <is>
          <t>PKGK23VE0006831A</t>
        </is>
      </c>
      <c r="B3821" t="inlineStr">
        <is>
          <t>B</t>
        </is>
      </c>
      <c r="C3821">
        <f>FOC[[#This Row],[ppo_no]]&amp;FOC[[#This Row],[usage]]&amp;IFERROR(VALUE(FOC[[#This Row],[Column1]]),FOC[[#This Row],[Column1]])</f>
        <v/>
      </c>
      <c r="D3821" t="inlineStr">
        <is>
          <t>4FX@Angel Falls</t>
        </is>
      </c>
      <c r="E3821" t="n">
        <v>548.5</v>
      </c>
      <c r="F3821" t="n">
        <v>27.5</v>
      </c>
      <c r="G3821">
        <f>LEFT(FOC[[#This Row],[combo]],FIND("@",FOC[[#This Row],[combo]])-1)</f>
        <v/>
      </c>
    </row>
    <row r="3822">
      <c r="A3822" t="inlineStr">
        <is>
          <t>PKGK24SB0003471A</t>
        </is>
      </c>
      <c r="B3822" t="inlineStr">
        <is>
          <t>M1</t>
        </is>
      </c>
      <c r="C3822">
        <f>FOC[[#This Row],[ppo_no]]&amp;FOC[[#This Row],[usage]]&amp;IFERROR(VALUE(FOC[[#This Row],[Column1]]),FOC[[#This Row],[Column1]])</f>
        <v/>
      </c>
      <c r="D3822" t="inlineStr">
        <is>
          <t>06@01024930 BROWN</t>
        </is>
      </c>
      <c r="E3822" t="n">
        <v>48.5</v>
      </c>
      <c r="F3822" t="n">
        <v>1</v>
      </c>
      <c r="G3822">
        <f>LEFT(FOC[[#This Row],[combo]],FIND("@",FOC[[#This Row],[combo]])-1)</f>
        <v/>
      </c>
    </row>
    <row r="3823">
      <c r="A3823" t="inlineStr">
        <is>
          <t>PKGK24SB0003721A</t>
        </is>
      </c>
      <c r="B3823" t="inlineStr">
        <is>
          <t>R</t>
        </is>
      </c>
      <c r="C3823">
        <f>FOC[[#This Row],[ppo_no]]&amp;FOC[[#This Row],[usage]]&amp;IFERROR(VALUE(FOC[[#This Row],[Column1]]),FOC[[#This Row],[Column1]])</f>
        <v/>
      </c>
      <c r="D3823" t="inlineStr">
        <is>
          <t>03@Charcoal</t>
        </is>
      </c>
      <c r="E3823" t="n">
        <v>166.5</v>
      </c>
      <c r="F3823" t="n">
        <v>0</v>
      </c>
      <c r="G3823">
        <f>LEFT(FOC[[#This Row],[combo]],FIND("@",FOC[[#This Row],[combo]])-1)</f>
        <v/>
      </c>
    </row>
    <row r="3824">
      <c r="A3824" t="inlineStr">
        <is>
          <t>PKGK23VE0006735A</t>
        </is>
      </c>
      <c r="B3824" t="inlineStr">
        <is>
          <t>B</t>
        </is>
      </c>
      <c r="C3824">
        <f>FOC[[#This Row],[ppo_no]]&amp;FOC[[#This Row],[usage]]&amp;IFERROR(VALUE(FOC[[#This Row],[Column1]]),FOC[[#This Row],[Column1]])</f>
        <v/>
      </c>
      <c r="D3824" t="inlineStr">
        <is>
          <t>TEA@Green Cobalt</t>
        </is>
      </c>
      <c r="E3824" t="n">
        <v>669.8</v>
      </c>
      <c r="F3824" t="n">
        <v>0</v>
      </c>
      <c r="G3824">
        <f>LEFT(FOC[[#This Row],[combo]],FIND("@",FOC[[#This Row],[combo]])-1)</f>
        <v/>
      </c>
    </row>
    <row r="3825">
      <c r="A3825" t="inlineStr">
        <is>
          <t>PKGK23VE0006727A</t>
        </is>
      </c>
      <c r="B3825" t="inlineStr">
        <is>
          <t>F</t>
        </is>
      </c>
      <c r="C3825">
        <f>FOC[[#This Row],[ppo_no]]&amp;FOC[[#This Row],[usage]]&amp;IFERROR(VALUE(FOC[[#This Row],[Column1]]),FOC[[#This Row],[Column1]])</f>
        <v/>
      </c>
      <c r="D3825" t="inlineStr">
        <is>
          <t>4FX@Angel Falls</t>
        </is>
      </c>
      <c r="E3825" t="n">
        <v>732</v>
      </c>
      <c r="F3825" t="n">
        <v>0</v>
      </c>
      <c r="G3825">
        <f>LEFT(FOC[[#This Row],[combo]],FIND("@",FOC[[#This Row],[combo]])-1)</f>
        <v/>
      </c>
    </row>
    <row r="3826">
      <c r="A3826" t="inlineStr">
        <is>
          <t>PKGK24SB0003471A</t>
        </is>
      </c>
      <c r="B3826" t="inlineStr">
        <is>
          <t>M1</t>
        </is>
      </c>
      <c r="C3826">
        <f>FOC[[#This Row],[ppo_no]]&amp;FOC[[#This Row],[usage]]&amp;IFERROR(VALUE(FOC[[#This Row],[Column1]]),FOC[[#This Row],[Column1]])</f>
        <v/>
      </c>
      <c r="D3826" t="inlineStr">
        <is>
          <t>10@01024930 RED</t>
        </is>
      </c>
      <c r="E3826" t="n">
        <v>29.5</v>
      </c>
      <c r="F3826" t="n">
        <v>0</v>
      </c>
      <c r="G3826">
        <f>LEFT(FOC[[#This Row],[combo]],FIND("@",FOC[[#This Row],[combo]])-1)</f>
        <v/>
      </c>
    </row>
    <row r="3827">
      <c r="A3827" t="inlineStr">
        <is>
          <t>PKGK24SB0003471A</t>
        </is>
      </c>
      <c r="B3827" t="inlineStr">
        <is>
          <t>M1</t>
        </is>
      </c>
      <c r="C3827">
        <f>FOC[[#This Row],[ppo_no]]&amp;FOC[[#This Row],[usage]]&amp;IFERROR(VALUE(FOC[[#This Row],[Column1]]),FOC[[#This Row],[Column1]])</f>
        <v/>
      </c>
      <c r="D3827" t="inlineStr">
        <is>
          <t>15@01024930 GREEN</t>
        </is>
      </c>
      <c r="E3827" t="n">
        <v>47</v>
      </c>
      <c r="F3827" t="n">
        <v>0</v>
      </c>
      <c r="G3827">
        <f>LEFT(FOC[[#This Row],[combo]],FIND("@",FOC[[#This Row],[combo]])-1)</f>
        <v/>
      </c>
    </row>
    <row r="3828">
      <c r="A3828" t="inlineStr">
        <is>
          <t>PKGK24SB0003471A</t>
        </is>
      </c>
      <c r="B3828" t="inlineStr">
        <is>
          <t>B</t>
        </is>
      </c>
      <c r="C3828">
        <f>FOC[[#This Row],[ppo_no]]&amp;FOC[[#This Row],[usage]]&amp;IFERROR(VALUE(FOC[[#This Row],[Column1]]),FOC[[#This Row],[Column1]])</f>
        <v/>
      </c>
      <c r="D3828" t="inlineStr">
        <is>
          <t>11@01024930 PURPLE</t>
        </is>
      </c>
      <c r="E3828" t="n">
        <v>1089.5</v>
      </c>
      <c r="F3828" t="n">
        <v>0</v>
      </c>
      <c r="G3828">
        <f>LEFT(FOC[[#This Row],[combo]],FIND("@",FOC[[#This Row],[combo]])-1)</f>
        <v/>
      </c>
    </row>
    <row r="3829">
      <c r="A3829" t="inlineStr">
        <is>
          <t>PKGK24SB0003721A</t>
        </is>
      </c>
      <c r="B3829" t="inlineStr">
        <is>
          <t>B</t>
        </is>
      </c>
      <c r="C3829">
        <f>FOC[[#This Row],[ppo_no]]&amp;FOC[[#This Row],[usage]]&amp;IFERROR(VALUE(FOC[[#This Row],[Column1]]),FOC[[#This Row],[Column1]])</f>
        <v/>
      </c>
      <c r="D3829" t="inlineStr">
        <is>
          <t>01@light sand</t>
        </is>
      </c>
      <c r="E3829" t="n">
        <v>507.5</v>
      </c>
      <c r="F3829" t="n">
        <v>0</v>
      </c>
      <c r="G3829">
        <f>LEFT(FOC[[#This Row],[combo]],FIND("@",FOC[[#This Row],[combo]])-1)</f>
        <v/>
      </c>
    </row>
    <row r="3830">
      <c r="A3830" t="inlineStr">
        <is>
          <t>PKGK23VE0006638A</t>
        </is>
      </c>
      <c r="B3830" t="inlineStr">
        <is>
          <t>B</t>
        </is>
      </c>
      <c r="C3830">
        <f>FOC[[#This Row],[ppo_no]]&amp;FOC[[#This Row],[usage]]&amp;IFERROR(VALUE(FOC[[#This Row],[Column1]]),FOC[[#This Row],[Column1]])</f>
        <v/>
      </c>
      <c r="D3830" t="inlineStr">
        <is>
          <t>0TB@NEW BLACK 001</t>
        </is>
      </c>
      <c r="E3830" t="n">
        <v>496</v>
      </c>
      <c r="F3830" t="n">
        <v>0</v>
      </c>
      <c r="G3830">
        <f>LEFT(FOC[[#This Row],[combo]],FIND("@",FOC[[#This Row],[combo]])-1)</f>
        <v/>
      </c>
    </row>
    <row r="3831">
      <c r="A3831" t="inlineStr">
        <is>
          <t>PKGK23VE0006639A</t>
        </is>
      </c>
      <c r="B3831" t="inlineStr">
        <is>
          <t>B</t>
        </is>
      </c>
      <c r="C3831">
        <f>FOC[[#This Row],[ppo_no]]&amp;FOC[[#This Row],[usage]]&amp;IFERROR(VALUE(FOC[[#This Row],[Column1]]),FOC[[#This Row],[Column1]])</f>
        <v/>
      </c>
      <c r="D3831" t="inlineStr">
        <is>
          <t>0TB@NEW BLACK 001</t>
        </is>
      </c>
      <c r="E3831" t="n">
        <v>501</v>
      </c>
      <c r="F3831" t="n">
        <v>0</v>
      </c>
      <c r="G3831">
        <f>LEFT(FOC[[#This Row],[combo]],FIND("@",FOC[[#This Row],[combo]])-1)</f>
        <v/>
      </c>
    </row>
    <row r="3832">
      <c r="A3832" t="inlineStr">
        <is>
          <t>PKGK23VE0006640A</t>
        </is>
      </c>
      <c r="B3832" t="inlineStr">
        <is>
          <t>R</t>
        </is>
      </c>
      <c r="C3832">
        <f>FOC[[#This Row],[ppo_no]]&amp;FOC[[#This Row],[usage]]&amp;IFERROR(VALUE(FOC[[#This Row],[Column1]]),FOC[[#This Row],[Column1]])</f>
        <v/>
      </c>
      <c r="D3832" t="inlineStr">
        <is>
          <t>PNK@A18275杏粉红</t>
        </is>
      </c>
      <c r="E3832" t="n">
        <v>22.5</v>
      </c>
      <c r="F3832" t="n">
        <v>0</v>
      </c>
      <c r="G3832">
        <f>LEFT(FOC[[#This Row],[combo]],FIND("@",FOC[[#This Row],[combo]])-1)</f>
        <v/>
      </c>
    </row>
    <row r="3833">
      <c r="A3833" t="inlineStr">
        <is>
          <t>PKGK23VE0006642A</t>
        </is>
      </c>
      <c r="B3833" t="inlineStr">
        <is>
          <t>R</t>
        </is>
      </c>
      <c r="C3833">
        <f>FOC[[#This Row],[ppo_no]]&amp;FOC[[#This Row],[usage]]&amp;IFERROR(VALUE(FOC[[#This Row],[Column1]]),FOC[[#This Row],[Column1]])</f>
        <v/>
      </c>
      <c r="D3833" t="inlineStr">
        <is>
          <t>PNK@A18275杏粉红</t>
        </is>
      </c>
      <c r="E3833" t="n">
        <v>22</v>
      </c>
      <c r="F3833" t="n">
        <v>0</v>
      </c>
      <c r="G3833">
        <f>LEFT(FOC[[#This Row],[combo]],FIND("@",FOC[[#This Row],[combo]])-1)</f>
        <v/>
      </c>
    </row>
    <row r="3834">
      <c r="A3834" t="inlineStr">
        <is>
          <t>PKGK23VE0006643A</t>
        </is>
      </c>
      <c r="B3834" t="inlineStr">
        <is>
          <t>B</t>
        </is>
      </c>
      <c r="C3834">
        <f>FOC[[#This Row],[ppo_no]]&amp;FOC[[#This Row],[usage]]&amp;IFERROR(VALUE(FOC[[#This Row],[Column1]]),FOC[[#This Row],[Column1]])</f>
        <v/>
      </c>
      <c r="D3834" t="inlineStr">
        <is>
          <t>0TB@NEW BLACK 001</t>
        </is>
      </c>
      <c r="E3834" t="n">
        <v>521.5</v>
      </c>
      <c r="F3834" t="n">
        <v>2</v>
      </c>
      <c r="G3834">
        <f>LEFT(FOC[[#This Row],[combo]],FIND("@",FOC[[#This Row],[combo]])-1)</f>
        <v/>
      </c>
    </row>
    <row r="3835">
      <c r="A3835" t="inlineStr">
        <is>
          <t>PKGK23VE0006645A</t>
        </is>
      </c>
      <c r="B3835" t="inlineStr">
        <is>
          <t>B</t>
        </is>
      </c>
      <c r="C3835">
        <f>FOC[[#This Row],[ppo_no]]&amp;FOC[[#This Row],[usage]]&amp;IFERROR(VALUE(FOC[[#This Row],[Column1]]),FOC[[#This Row],[Column1]])</f>
        <v/>
      </c>
      <c r="D3835" t="inlineStr">
        <is>
          <t>0TB@NEW BLACK 001</t>
        </is>
      </c>
      <c r="E3835" t="n">
        <v>496</v>
      </c>
      <c r="F3835" t="n">
        <v>0.5</v>
      </c>
      <c r="G3835">
        <f>LEFT(FOC[[#This Row],[combo]],FIND("@",FOC[[#This Row],[combo]])-1)</f>
        <v/>
      </c>
    </row>
    <row r="3836">
      <c r="A3836" t="inlineStr">
        <is>
          <t>PKGK23VE0006647A</t>
        </is>
      </c>
      <c r="B3836" t="inlineStr">
        <is>
          <t>B</t>
        </is>
      </c>
      <c r="C3836">
        <f>FOC[[#This Row],[ppo_no]]&amp;FOC[[#This Row],[usage]]&amp;IFERROR(VALUE(FOC[[#This Row],[Column1]]),FOC[[#This Row],[Column1]])</f>
        <v/>
      </c>
      <c r="D3836" t="inlineStr">
        <is>
          <t>4iE@465 Storm Blue</t>
        </is>
      </c>
      <c r="E3836" t="n">
        <v>277.5</v>
      </c>
      <c r="F3836" t="n">
        <v>21</v>
      </c>
      <c r="G3836">
        <f>LEFT(FOC[[#This Row],[combo]],FIND("@",FOC[[#This Row],[combo]])-1)</f>
        <v/>
      </c>
    </row>
    <row r="3837">
      <c r="A3837" t="inlineStr">
        <is>
          <t>PKGK23VE0006708A</t>
        </is>
      </c>
      <c r="B3837" t="inlineStr">
        <is>
          <t>B</t>
        </is>
      </c>
      <c r="C3837">
        <f>FOC[[#This Row],[ppo_no]]&amp;FOC[[#This Row],[usage]]&amp;IFERROR(VALUE(FOC[[#This Row],[Column1]]),FOC[[#This Row],[Column1]])</f>
        <v/>
      </c>
      <c r="D3837" t="inlineStr">
        <is>
          <t>4iE@465 Storm Blue</t>
        </is>
      </c>
      <c r="E3837" t="n">
        <v>282</v>
      </c>
      <c r="F3837" t="n">
        <v>39</v>
      </c>
      <c r="G3837">
        <f>LEFT(FOC[[#This Row],[combo]],FIND("@",FOC[[#This Row],[combo]])-1)</f>
        <v/>
      </c>
    </row>
    <row r="3838">
      <c r="A3838" t="inlineStr">
        <is>
          <t>PKGK23VE0006647A</t>
        </is>
      </c>
      <c r="B3838" t="inlineStr">
        <is>
          <t>B</t>
        </is>
      </c>
      <c r="C3838">
        <f>FOC[[#This Row],[ppo_no]]&amp;FOC[[#This Row],[usage]]&amp;IFERROR(VALUE(FOC[[#This Row],[Column1]]),FOC[[#This Row],[Column1]])</f>
        <v/>
      </c>
      <c r="D3838" t="inlineStr">
        <is>
          <t>0TB@NEW BLACK 001</t>
        </is>
      </c>
      <c r="E3838" t="n">
        <v>494.5</v>
      </c>
      <c r="F3838" t="n">
        <v>0</v>
      </c>
      <c r="G3838">
        <f>LEFT(FOC[[#This Row],[combo]],FIND("@",FOC[[#This Row],[combo]])-1)</f>
        <v/>
      </c>
    </row>
    <row r="3839">
      <c r="A3839" t="inlineStr">
        <is>
          <t>PKGK23VE0006704A</t>
        </is>
      </c>
      <c r="B3839" t="inlineStr">
        <is>
          <t>B</t>
        </is>
      </c>
      <c r="C3839">
        <f>FOC[[#This Row],[ppo_no]]&amp;FOC[[#This Row],[usage]]&amp;IFERROR(VALUE(FOC[[#This Row],[Column1]]),FOC[[#This Row],[Column1]])</f>
        <v/>
      </c>
      <c r="D3839" t="inlineStr">
        <is>
          <t>0TB@NEW BLACK 001</t>
        </is>
      </c>
      <c r="E3839" t="n">
        <v>527.5</v>
      </c>
      <c r="F3839" t="n">
        <v>31</v>
      </c>
      <c r="G3839">
        <f>LEFT(FOC[[#This Row],[combo]],FIND("@",FOC[[#This Row],[combo]])-1)</f>
        <v/>
      </c>
    </row>
    <row r="3840">
      <c r="A3840" t="inlineStr">
        <is>
          <t>PKGK23VE0006708A</t>
        </is>
      </c>
      <c r="B3840" t="inlineStr">
        <is>
          <t>B</t>
        </is>
      </c>
      <c r="C3840">
        <f>FOC[[#This Row],[ppo_no]]&amp;FOC[[#This Row],[usage]]&amp;IFERROR(VALUE(FOC[[#This Row],[Column1]]),FOC[[#This Row],[Column1]])</f>
        <v/>
      </c>
      <c r="D3840" t="inlineStr">
        <is>
          <t>0TB@NEW BLACK 001</t>
        </is>
      </c>
      <c r="E3840" t="n">
        <v>500.5</v>
      </c>
      <c r="F3840" t="n">
        <v>0</v>
      </c>
      <c r="G3840">
        <f>LEFT(FOC[[#This Row],[combo]],FIND("@",FOC[[#This Row],[combo]])-1)</f>
        <v/>
      </c>
    </row>
    <row r="3841">
      <c r="A3841" t="inlineStr">
        <is>
          <t>PKGK23VE0006715A</t>
        </is>
      </c>
      <c r="B3841" t="inlineStr">
        <is>
          <t>B</t>
        </is>
      </c>
      <c r="C3841">
        <f>FOC[[#This Row],[ppo_no]]&amp;FOC[[#This Row],[usage]]&amp;IFERROR(VALUE(FOC[[#This Row],[Column1]]),FOC[[#This Row],[Column1]])</f>
        <v/>
      </c>
      <c r="D3841" t="inlineStr">
        <is>
          <t>0TB@NEW BLACK 001</t>
        </is>
      </c>
      <c r="E3841" t="n">
        <v>276.5</v>
      </c>
      <c r="F3841" t="n">
        <v>3.5</v>
      </c>
      <c r="G3841">
        <f>LEFT(FOC[[#This Row],[combo]],FIND("@",FOC[[#This Row],[combo]])-1)</f>
        <v/>
      </c>
    </row>
    <row r="3842">
      <c r="A3842" t="inlineStr">
        <is>
          <t>PKGK23VE0006715A</t>
        </is>
      </c>
      <c r="B3842" t="inlineStr">
        <is>
          <t>R</t>
        </is>
      </c>
      <c r="C3842">
        <f>FOC[[#This Row],[ppo_no]]&amp;FOC[[#This Row],[usage]]&amp;IFERROR(VALUE(FOC[[#This Row],[Column1]]),FOC[[#This Row],[Column1]])</f>
        <v/>
      </c>
      <c r="D3842" t="inlineStr">
        <is>
          <t>0TB@NEW BLACK 001</t>
        </is>
      </c>
      <c r="E3842" t="n">
        <v>34</v>
      </c>
      <c r="F3842" t="n">
        <v>3</v>
      </c>
      <c r="G3842">
        <f>LEFT(FOC[[#This Row],[combo]],FIND("@",FOC[[#This Row],[combo]])-1)</f>
        <v/>
      </c>
    </row>
    <row r="3843">
      <c r="A3843" t="inlineStr">
        <is>
          <t>PKGK23VE0006639A</t>
        </is>
      </c>
      <c r="B3843" t="inlineStr">
        <is>
          <t>R</t>
        </is>
      </c>
      <c r="C3843">
        <f>FOC[[#This Row],[ppo_no]]&amp;FOC[[#This Row],[usage]]&amp;IFERROR(VALUE(FOC[[#This Row],[Column1]]),FOC[[#This Row],[Column1]])</f>
        <v/>
      </c>
      <c r="D3843" t="inlineStr">
        <is>
          <t>0TB@NEW BLACK 001</t>
        </is>
      </c>
      <c r="E3843" t="n">
        <v>23</v>
      </c>
      <c r="F3843" t="n">
        <v>0</v>
      </c>
      <c r="G3843">
        <f>LEFT(FOC[[#This Row],[combo]],FIND("@",FOC[[#This Row],[combo]])-1)</f>
        <v/>
      </c>
    </row>
    <row r="3844">
      <c r="A3844" t="inlineStr">
        <is>
          <t>PKGK23VE0006643A</t>
        </is>
      </c>
      <c r="B3844" t="inlineStr">
        <is>
          <t>R</t>
        </is>
      </c>
      <c r="C3844">
        <f>FOC[[#This Row],[ppo_no]]&amp;FOC[[#This Row],[usage]]&amp;IFERROR(VALUE(FOC[[#This Row],[Column1]]),FOC[[#This Row],[Column1]])</f>
        <v/>
      </c>
      <c r="D3844" t="inlineStr">
        <is>
          <t>0TB@NEW BLACK 001</t>
        </is>
      </c>
      <c r="E3844" t="n">
        <v>37</v>
      </c>
      <c r="F3844" t="n">
        <v>0</v>
      </c>
      <c r="G3844">
        <f>LEFT(FOC[[#This Row],[combo]],FIND("@",FOC[[#This Row],[combo]])-1)</f>
        <v/>
      </c>
    </row>
    <row r="3845">
      <c r="A3845" t="inlineStr">
        <is>
          <t>PKGK23VE0006645A</t>
        </is>
      </c>
      <c r="B3845" t="inlineStr">
        <is>
          <t>R</t>
        </is>
      </c>
      <c r="C3845">
        <f>FOC[[#This Row],[ppo_no]]&amp;FOC[[#This Row],[usage]]&amp;IFERROR(VALUE(FOC[[#This Row],[Column1]]),FOC[[#This Row],[Column1]])</f>
        <v/>
      </c>
      <c r="D3845" t="inlineStr">
        <is>
          <t>0TB@NEW BLACK 001</t>
        </is>
      </c>
      <c r="E3845" t="n">
        <v>19</v>
      </c>
      <c r="F3845" t="n">
        <v>0</v>
      </c>
      <c r="G3845">
        <f>LEFT(FOC[[#This Row],[combo]],FIND("@",FOC[[#This Row],[combo]])-1)</f>
        <v/>
      </c>
    </row>
    <row r="3846">
      <c r="A3846" t="inlineStr">
        <is>
          <t>PKGK23VE0006638A</t>
        </is>
      </c>
      <c r="B3846" t="inlineStr">
        <is>
          <t>R</t>
        </is>
      </c>
      <c r="C3846">
        <f>FOC[[#This Row],[ppo_no]]&amp;FOC[[#This Row],[usage]]&amp;IFERROR(VALUE(FOC[[#This Row],[Column1]]),FOC[[#This Row],[Column1]])</f>
        <v/>
      </c>
      <c r="D3846" t="inlineStr">
        <is>
          <t>0TB@NEW BLACK 001</t>
        </is>
      </c>
      <c r="E3846" t="n">
        <v>36</v>
      </c>
      <c r="F3846" t="n">
        <v>0</v>
      </c>
      <c r="G3846">
        <f>LEFT(FOC[[#This Row],[combo]],FIND("@",FOC[[#This Row],[combo]])-1)</f>
        <v/>
      </c>
    </row>
    <row r="3847">
      <c r="A3847" t="inlineStr">
        <is>
          <t>PKGK23VE0006647A</t>
        </is>
      </c>
      <c r="B3847" t="inlineStr">
        <is>
          <t>R</t>
        </is>
      </c>
      <c r="C3847">
        <f>FOC[[#This Row],[ppo_no]]&amp;FOC[[#This Row],[usage]]&amp;IFERROR(VALUE(FOC[[#This Row],[Column1]]),FOC[[#This Row],[Column1]])</f>
        <v/>
      </c>
      <c r="D3847" t="inlineStr">
        <is>
          <t>0TB@NEW BLACK 001</t>
        </is>
      </c>
      <c r="E3847" t="n">
        <v>35.5</v>
      </c>
      <c r="F3847" t="n">
        <v>0</v>
      </c>
      <c r="G3847">
        <f>LEFT(FOC[[#This Row],[combo]],FIND("@",FOC[[#This Row],[combo]])-1)</f>
        <v/>
      </c>
    </row>
    <row r="3848">
      <c r="A3848" t="inlineStr">
        <is>
          <t>PKGK23VE0006704A</t>
        </is>
      </c>
      <c r="B3848" t="inlineStr">
        <is>
          <t>R</t>
        </is>
      </c>
      <c r="C3848">
        <f>FOC[[#This Row],[ppo_no]]&amp;FOC[[#This Row],[usage]]&amp;IFERROR(VALUE(FOC[[#This Row],[Column1]]),FOC[[#This Row],[Column1]])</f>
        <v/>
      </c>
      <c r="D3848" t="inlineStr">
        <is>
          <t>0TB@NEW BLACK 001</t>
        </is>
      </c>
      <c r="E3848" t="n">
        <v>37.5</v>
      </c>
      <c r="F3848" t="n">
        <v>0</v>
      </c>
      <c r="G3848">
        <f>LEFT(FOC[[#This Row],[combo]],FIND("@",FOC[[#This Row],[combo]])-1)</f>
        <v/>
      </c>
    </row>
    <row r="3849">
      <c r="A3849" t="inlineStr">
        <is>
          <t>PKGK23VE0006647A</t>
        </is>
      </c>
      <c r="B3849" t="inlineStr">
        <is>
          <t>R</t>
        </is>
      </c>
      <c r="C3849">
        <f>FOC[[#This Row],[ppo_no]]&amp;FOC[[#This Row],[usage]]&amp;IFERROR(VALUE(FOC[[#This Row],[Column1]]),FOC[[#This Row],[Column1]])</f>
        <v/>
      </c>
      <c r="D3849" t="inlineStr">
        <is>
          <t>2TT@Stone Beige</t>
        </is>
      </c>
      <c r="E3849" t="n">
        <v>34</v>
      </c>
      <c r="F3849" t="n">
        <v>0</v>
      </c>
      <c r="G3849">
        <f>LEFT(FOC[[#This Row],[combo]],FIND("@",FOC[[#This Row],[combo]])-1)</f>
        <v/>
      </c>
    </row>
    <row r="3850">
      <c r="A3850" t="inlineStr">
        <is>
          <t>PKGK23VE0006708A</t>
        </is>
      </c>
      <c r="B3850" t="inlineStr">
        <is>
          <t>R</t>
        </is>
      </c>
      <c r="C3850">
        <f>FOC[[#This Row],[ppo_no]]&amp;FOC[[#This Row],[usage]]&amp;IFERROR(VALUE(FOC[[#This Row],[Column1]]),FOC[[#This Row],[Column1]])</f>
        <v/>
      </c>
      <c r="D3850" t="inlineStr">
        <is>
          <t>0TB@NEW BLACK 001</t>
        </is>
      </c>
      <c r="E3850" t="n">
        <v>37.5</v>
      </c>
      <c r="F3850" t="n">
        <v>0</v>
      </c>
      <c r="G3850">
        <f>LEFT(FOC[[#This Row],[combo]],FIND("@",FOC[[#This Row],[combo]])-1)</f>
        <v/>
      </c>
    </row>
    <row r="3851">
      <c r="A3851" t="inlineStr">
        <is>
          <t>PKGK23VE0006643A</t>
        </is>
      </c>
      <c r="B3851" t="inlineStr">
        <is>
          <t>R</t>
        </is>
      </c>
      <c r="C3851">
        <f>FOC[[#This Row],[ppo_no]]&amp;FOC[[#This Row],[usage]]&amp;IFERROR(VALUE(FOC[[#This Row],[Column1]]),FOC[[#This Row],[Column1]])</f>
        <v/>
      </c>
      <c r="D3851" t="inlineStr">
        <is>
          <t>2TT@Stone Beige</t>
        </is>
      </c>
      <c r="E3851" t="n">
        <v>19.5</v>
      </c>
      <c r="F3851" t="n">
        <v>0</v>
      </c>
      <c r="G3851">
        <f>LEFT(FOC[[#This Row],[combo]],FIND("@",FOC[[#This Row],[combo]])-1)</f>
        <v/>
      </c>
    </row>
    <row r="3852">
      <c r="A3852" t="inlineStr">
        <is>
          <t>PKGK23VE0006645A</t>
        </is>
      </c>
      <c r="B3852" t="inlineStr">
        <is>
          <t>R</t>
        </is>
      </c>
      <c r="C3852">
        <f>FOC[[#This Row],[ppo_no]]&amp;FOC[[#This Row],[usage]]&amp;IFERROR(VALUE(FOC[[#This Row],[Column1]]),FOC[[#This Row],[Column1]])</f>
        <v/>
      </c>
      <c r="D3852" t="inlineStr">
        <is>
          <t>2TT@Stone Beige</t>
        </is>
      </c>
      <c r="E3852" t="n">
        <v>37</v>
      </c>
      <c r="F3852" t="n">
        <v>0</v>
      </c>
      <c r="G3852">
        <f>LEFT(FOC[[#This Row],[combo]],FIND("@",FOC[[#This Row],[combo]])-1)</f>
        <v/>
      </c>
    </row>
    <row r="3853">
      <c r="A3853" t="inlineStr">
        <is>
          <t>PKGK23VE0006639A</t>
        </is>
      </c>
      <c r="B3853" t="inlineStr">
        <is>
          <t>B</t>
        </is>
      </c>
      <c r="C3853">
        <f>FOC[[#This Row],[ppo_no]]&amp;FOC[[#This Row],[usage]]&amp;IFERROR(VALUE(FOC[[#This Row],[Column1]]),FOC[[#This Row],[Column1]])</f>
        <v/>
      </c>
      <c r="D3853" t="inlineStr">
        <is>
          <t>SMK@A58182弱蓝色</t>
        </is>
      </c>
      <c r="E3853" t="n">
        <v>517</v>
      </c>
      <c r="F3853" t="n">
        <v>0</v>
      </c>
      <c r="G3853">
        <f>LEFT(FOC[[#This Row],[combo]],FIND("@",FOC[[#This Row],[combo]])-1)</f>
        <v/>
      </c>
    </row>
    <row r="3854">
      <c r="A3854" t="inlineStr">
        <is>
          <t>PKGK23VE0006645A</t>
        </is>
      </c>
      <c r="B3854" t="inlineStr">
        <is>
          <t>B</t>
        </is>
      </c>
      <c r="C3854">
        <f>FOC[[#This Row],[ppo_no]]&amp;FOC[[#This Row],[usage]]&amp;IFERROR(VALUE(FOC[[#This Row],[Column1]]),FOC[[#This Row],[Column1]])</f>
        <v/>
      </c>
      <c r="D3854" t="inlineStr">
        <is>
          <t>SMK@A58182弱蓝色</t>
        </is>
      </c>
      <c r="E3854" t="n">
        <v>505.5</v>
      </c>
      <c r="F3854" t="n">
        <v>3.5</v>
      </c>
      <c r="G3854">
        <f>LEFT(FOC[[#This Row],[combo]],FIND("@",FOC[[#This Row],[combo]])-1)</f>
        <v/>
      </c>
    </row>
    <row r="3855">
      <c r="A3855" t="inlineStr">
        <is>
          <t>PKGK23VE0006642A</t>
        </is>
      </c>
      <c r="B3855" t="inlineStr">
        <is>
          <t>B</t>
        </is>
      </c>
      <c r="C3855">
        <f>FOC[[#This Row],[ppo_no]]&amp;FOC[[#This Row],[usage]]&amp;IFERROR(VALUE(FOC[[#This Row],[Column1]]),FOC[[#This Row],[Column1]])</f>
        <v/>
      </c>
      <c r="D3855" t="inlineStr">
        <is>
          <t>SMK@A58182弱蓝色</t>
        </is>
      </c>
      <c r="E3855" t="n">
        <v>553.5</v>
      </c>
      <c r="F3855" t="n">
        <v>4.5</v>
      </c>
      <c r="G3855">
        <f>LEFT(FOC[[#This Row],[combo]],FIND("@",FOC[[#This Row],[combo]])-1)</f>
        <v/>
      </c>
    </row>
    <row r="3856">
      <c r="A3856" t="inlineStr">
        <is>
          <t>PKGK23VE0006646A</t>
        </is>
      </c>
      <c r="B3856" t="inlineStr">
        <is>
          <t>B</t>
        </is>
      </c>
      <c r="C3856">
        <f>FOC[[#This Row],[ppo_no]]&amp;FOC[[#This Row],[usage]]&amp;IFERROR(VALUE(FOC[[#This Row],[Column1]]),FOC[[#This Row],[Column1]])</f>
        <v/>
      </c>
      <c r="D3856" t="inlineStr">
        <is>
          <t>SMK@A58182弱蓝色</t>
        </is>
      </c>
      <c r="E3856" t="n">
        <v>496</v>
      </c>
      <c r="F3856" t="n">
        <v>3</v>
      </c>
      <c r="G3856">
        <f>LEFT(FOC[[#This Row],[combo]],FIND("@",FOC[[#This Row],[combo]])-1)</f>
        <v/>
      </c>
    </row>
    <row r="3857">
      <c r="A3857" t="inlineStr">
        <is>
          <t>PKGK23VE0006638A</t>
        </is>
      </c>
      <c r="B3857" t="inlineStr">
        <is>
          <t>B</t>
        </is>
      </c>
      <c r="C3857">
        <f>FOC[[#This Row],[ppo_no]]&amp;FOC[[#This Row],[usage]]&amp;IFERROR(VALUE(FOC[[#This Row],[Column1]]),FOC[[#This Row],[Column1]])</f>
        <v/>
      </c>
      <c r="D3857" t="inlineStr">
        <is>
          <t>TRQ@Ceramic</t>
        </is>
      </c>
      <c r="E3857" t="n">
        <v>263.5</v>
      </c>
      <c r="F3857" t="n">
        <v>9</v>
      </c>
      <c r="G3857">
        <f>LEFT(FOC[[#This Row],[combo]],FIND("@",FOC[[#This Row],[combo]])-1)</f>
        <v/>
      </c>
    </row>
    <row r="3858">
      <c r="A3858" t="inlineStr">
        <is>
          <t>PKGK23VE0006642A</t>
        </is>
      </c>
      <c r="B3858" t="inlineStr">
        <is>
          <t>R</t>
        </is>
      </c>
      <c r="C3858">
        <f>FOC[[#This Row],[ppo_no]]&amp;FOC[[#This Row],[usage]]&amp;IFERROR(VALUE(FOC[[#This Row],[Column1]]),FOC[[#This Row],[Column1]])</f>
        <v/>
      </c>
      <c r="D3858" t="inlineStr">
        <is>
          <t>SMK@A58182弱蓝色</t>
        </is>
      </c>
      <c r="E3858" t="n">
        <v>22</v>
      </c>
      <c r="F3858" t="n">
        <v>0</v>
      </c>
      <c r="G3858">
        <f>LEFT(FOC[[#This Row],[combo]],FIND("@",FOC[[#This Row],[combo]])-1)</f>
        <v/>
      </c>
    </row>
    <row r="3859">
      <c r="A3859" t="inlineStr">
        <is>
          <t>PKGK23VE0006639A</t>
        </is>
      </c>
      <c r="B3859" t="inlineStr">
        <is>
          <t>R</t>
        </is>
      </c>
      <c r="C3859">
        <f>FOC[[#This Row],[ppo_no]]&amp;FOC[[#This Row],[usage]]&amp;IFERROR(VALUE(FOC[[#This Row],[Column1]]),FOC[[#This Row],[Column1]])</f>
        <v/>
      </c>
      <c r="D3859" t="inlineStr">
        <is>
          <t>SMK@A58182弱蓝色</t>
        </is>
      </c>
      <c r="E3859" t="n">
        <v>22.5</v>
      </c>
      <c r="F3859" t="n">
        <v>0</v>
      </c>
      <c r="G3859">
        <f>LEFT(FOC[[#This Row],[combo]],FIND("@",FOC[[#This Row],[combo]])-1)</f>
        <v/>
      </c>
    </row>
    <row r="3860">
      <c r="A3860" t="inlineStr">
        <is>
          <t>PKGK23VE0006645A</t>
        </is>
      </c>
      <c r="B3860" t="inlineStr">
        <is>
          <t>R</t>
        </is>
      </c>
      <c r="C3860">
        <f>FOC[[#This Row],[ppo_no]]&amp;FOC[[#This Row],[usage]]&amp;IFERROR(VALUE(FOC[[#This Row],[Column1]]),FOC[[#This Row],[Column1]])</f>
        <v/>
      </c>
      <c r="D3860" t="inlineStr">
        <is>
          <t>SMK@A58182弱蓝色</t>
        </is>
      </c>
      <c r="E3860" t="n">
        <v>23.5</v>
      </c>
      <c r="F3860" t="n">
        <v>0</v>
      </c>
      <c r="G3860">
        <f>LEFT(FOC[[#This Row],[combo]],FIND("@",FOC[[#This Row],[combo]])-1)</f>
        <v/>
      </c>
    </row>
    <row r="3861">
      <c r="A3861" t="inlineStr">
        <is>
          <t>PKGK23VE0006646A</t>
        </is>
      </c>
      <c r="B3861" t="inlineStr">
        <is>
          <t>R</t>
        </is>
      </c>
      <c r="C3861">
        <f>FOC[[#This Row],[ppo_no]]&amp;FOC[[#This Row],[usage]]&amp;IFERROR(VALUE(FOC[[#This Row],[Column1]]),FOC[[#This Row],[Column1]])</f>
        <v/>
      </c>
      <c r="D3861" t="inlineStr">
        <is>
          <t>SMK@A58182弱蓝色</t>
        </is>
      </c>
      <c r="E3861" t="n">
        <v>47</v>
      </c>
      <c r="F3861" t="n">
        <v>8</v>
      </c>
      <c r="G3861">
        <f>LEFT(FOC[[#This Row],[combo]],FIND("@",FOC[[#This Row],[combo]])-1)</f>
        <v/>
      </c>
    </row>
    <row r="3862">
      <c r="A3862" t="inlineStr">
        <is>
          <t>PKGK23VE0006831A</t>
        </is>
      </c>
      <c r="B3862" t="inlineStr">
        <is>
          <t>F</t>
        </is>
      </c>
      <c r="C3862">
        <f>FOC[[#This Row],[ppo_no]]&amp;FOC[[#This Row],[usage]]&amp;IFERROR(VALUE(FOC[[#This Row],[Column1]]),FOC[[#This Row],[Column1]])</f>
        <v/>
      </c>
      <c r="D3862" t="inlineStr">
        <is>
          <t>3HC@Yucca Green</t>
        </is>
      </c>
      <c r="E3862" t="n">
        <v>1315</v>
      </c>
      <c r="F3862" t="n">
        <v>0</v>
      </c>
      <c r="G3862">
        <f>LEFT(FOC[[#This Row],[combo]],FIND("@",FOC[[#This Row],[combo]])-1)</f>
        <v/>
      </c>
    </row>
    <row r="3863">
      <c r="A3863" t="inlineStr">
        <is>
          <t>PKGK23VE0006831A</t>
        </is>
      </c>
      <c r="B3863" t="inlineStr">
        <is>
          <t>F</t>
        </is>
      </c>
      <c r="C3863">
        <f>FOC[[#This Row],[ppo_no]]&amp;FOC[[#This Row],[usage]]&amp;IFERROR(VALUE(FOC[[#This Row],[Column1]]),FOC[[#This Row],[Column1]])</f>
        <v/>
      </c>
      <c r="D3863" t="inlineStr">
        <is>
          <t>TEA@Green Cobalt</t>
        </is>
      </c>
      <c r="E3863" t="n">
        <v>1287</v>
      </c>
      <c r="F3863" t="n">
        <v>0</v>
      </c>
      <c r="G3863">
        <f>LEFT(FOC[[#This Row],[combo]],FIND("@",FOC[[#This Row],[combo]])-1)</f>
        <v/>
      </c>
    </row>
    <row r="3864">
      <c r="A3864" t="inlineStr">
        <is>
          <t>PKGK23VE0006851A</t>
        </is>
      </c>
      <c r="B3864" t="inlineStr">
        <is>
          <t>O</t>
        </is>
      </c>
      <c r="C3864">
        <f>FOC[[#This Row],[ppo_no]]&amp;FOC[[#This Row],[usage]]&amp;IFERROR(VALUE(FOC[[#This Row],[Column1]]),FOC[[#This Row],[Column1]])</f>
        <v/>
      </c>
      <c r="D3864" t="inlineStr">
        <is>
          <t>STL@KK045土木绿</t>
        </is>
      </c>
      <c r="E3864" t="n">
        <v>688</v>
      </c>
      <c r="F3864" t="n">
        <v>0</v>
      </c>
      <c r="G3864">
        <f>LEFT(FOC[[#This Row],[combo]],FIND("@",FOC[[#This Row],[combo]])-1)</f>
        <v/>
      </c>
    </row>
    <row r="3865">
      <c r="A3865" t="inlineStr">
        <is>
          <t>PKGK23VE0006831A</t>
        </is>
      </c>
      <c r="B3865" t="inlineStr">
        <is>
          <t>O</t>
        </is>
      </c>
      <c r="C3865">
        <f>FOC[[#This Row],[ppo_no]]&amp;FOC[[#This Row],[usage]]&amp;IFERROR(VALUE(FOC[[#This Row],[Column1]]),FOC[[#This Row],[Column1]])</f>
        <v/>
      </c>
      <c r="D3865" t="inlineStr">
        <is>
          <t>3HC@Yucca Green</t>
        </is>
      </c>
      <c r="E3865" t="n">
        <v>668</v>
      </c>
      <c r="F3865" t="n">
        <v>0</v>
      </c>
      <c r="G3865">
        <f>LEFT(FOC[[#This Row],[combo]],FIND("@",FOC[[#This Row],[combo]])-1)</f>
        <v/>
      </c>
    </row>
    <row r="3866">
      <c r="A3866" t="inlineStr">
        <is>
          <t>PKGK23VE0006644A</t>
        </is>
      </c>
      <c r="B3866" t="inlineStr">
        <is>
          <t>R</t>
        </is>
      </c>
      <c r="C3866">
        <f>FOC[[#This Row],[ppo_no]]&amp;FOC[[#This Row],[usage]]&amp;IFERROR(VALUE(FOC[[#This Row],[Column1]]),FOC[[#This Row],[Column1]])</f>
        <v/>
      </c>
      <c r="D3866" t="inlineStr">
        <is>
          <t>2TT@Stone Beige</t>
        </is>
      </c>
      <c r="E3866" t="n">
        <v>19</v>
      </c>
      <c r="F3866" t="n">
        <v>0</v>
      </c>
      <c r="G3866">
        <f>LEFT(FOC[[#This Row],[combo]],FIND("@",FOC[[#This Row],[combo]])-1)</f>
        <v/>
      </c>
    </row>
    <row r="3867">
      <c r="A3867" t="inlineStr">
        <is>
          <t>PKGK23VE0006704A</t>
        </is>
      </c>
      <c r="B3867" t="inlineStr">
        <is>
          <t>R</t>
        </is>
      </c>
      <c r="C3867">
        <f>FOC[[#This Row],[ppo_no]]&amp;FOC[[#This Row],[usage]]&amp;IFERROR(VALUE(FOC[[#This Row],[Column1]]),FOC[[#This Row],[Column1]])</f>
        <v/>
      </c>
      <c r="D3867" t="inlineStr">
        <is>
          <t>2TT@Stone Beige</t>
        </is>
      </c>
      <c r="E3867" t="n">
        <v>19.5</v>
      </c>
      <c r="F3867" t="n">
        <v>0</v>
      </c>
      <c r="G3867">
        <f>LEFT(FOC[[#This Row],[combo]],FIND("@",FOC[[#This Row],[combo]])-1)</f>
        <v/>
      </c>
    </row>
    <row r="3868">
      <c r="A3868" t="inlineStr">
        <is>
          <t>PKGK23VE0006708A</t>
        </is>
      </c>
      <c r="B3868" t="inlineStr">
        <is>
          <t>R</t>
        </is>
      </c>
      <c r="C3868">
        <f>FOC[[#This Row],[ppo_no]]&amp;FOC[[#This Row],[usage]]&amp;IFERROR(VALUE(FOC[[#This Row],[Column1]]),FOC[[#This Row],[Column1]])</f>
        <v/>
      </c>
      <c r="D3868" t="inlineStr">
        <is>
          <t>2TT@Stone Beige</t>
        </is>
      </c>
      <c r="E3868" t="n">
        <v>41</v>
      </c>
      <c r="F3868" t="n">
        <v>0</v>
      </c>
      <c r="G3868">
        <f>LEFT(FOC[[#This Row],[combo]],FIND("@",FOC[[#This Row],[combo]])-1)</f>
        <v/>
      </c>
    </row>
    <row r="3869">
      <c r="A3869" t="inlineStr">
        <is>
          <t>PKGK23VE0006727A</t>
        </is>
      </c>
      <c r="B3869" t="inlineStr">
        <is>
          <t>F</t>
        </is>
      </c>
      <c r="C3869">
        <f>FOC[[#This Row],[ppo_no]]&amp;FOC[[#This Row],[usage]]&amp;IFERROR(VALUE(FOC[[#This Row],[Column1]]),FOC[[#This Row],[Column1]])</f>
        <v/>
      </c>
      <c r="D3869" t="inlineStr">
        <is>
          <t>4NV@Sky Captain</t>
        </is>
      </c>
      <c r="E3869" t="n">
        <v>1381</v>
      </c>
      <c r="F3869" t="n">
        <v>61</v>
      </c>
      <c r="G3869">
        <f>LEFT(FOC[[#This Row],[combo]],FIND("@",FOC[[#This Row],[combo]])-1)</f>
        <v/>
      </c>
    </row>
    <row r="3870">
      <c r="A3870" t="inlineStr">
        <is>
          <t>PKGK23VE0006735A</t>
        </is>
      </c>
      <c r="B3870" t="inlineStr">
        <is>
          <t>O</t>
        </is>
      </c>
      <c r="C3870">
        <f>FOC[[#This Row],[ppo_no]]&amp;FOC[[#This Row],[usage]]&amp;IFERROR(VALUE(FOC[[#This Row],[Column1]]),FOC[[#This Row],[Column1]])</f>
        <v/>
      </c>
      <c r="D3870" t="inlineStr">
        <is>
          <t>4NV@Sky Captain</t>
        </is>
      </c>
      <c r="E3870" t="n">
        <v>835</v>
      </c>
      <c r="F3870" t="n">
        <v>151</v>
      </c>
      <c r="G3870">
        <f>LEFT(FOC[[#This Row],[combo]],FIND("@",FOC[[#This Row],[combo]])-1)</f>
        <v/>
      </c>
    </row>
    <row r="3871">
      <c r="A3871" t="inlineStr">
        <is>
          <t>PKGK23VE0006735A</t>
        </is>
      </c>
      <c r="B3871" t="inlineStr">
        <is>
          <t>F</t>
        </is>
      </c>
      <c r="C3871">
        <f>FOC[[#This Row],[ppo_no]]&amp;FOC[[#This Row],[usage]]&amp;IFERROR(VALUE(FOC[[#This Row],[Column1]]),FOC[[#This Row],[Column1]])</f>
        <v/>
      </c>
      <c r="D3871" t="inlineStr">
        <is>
          <t>4NV@Sky Captain</t>
        </is>
      </c>
      <c r="E3871" t="n">
        <v>1305</v>
      </c>
      <c r="F3871" t="n">
        <v>16</v>
      </c>
      <c r="G3871">
        <f>LEFT(FOC[[#This Row],[combo]],FIND("@",FOC[[#This Row],[combo]])-1)</f>
        <v/>
      </c>
    </row>
    <row r="3872">
      <c r="A3872" t="inlineStr">
        <is>
          <t>PKGK23VE0006708A</t>
        </is>
      </c>
      <c r="B3872" t="inlineStr">
        <is>
          <t>B</t>
        </is>
      </c>
      <c r="C3872">
        <f>FOC[[#This Row],[ppo_no]]&amp;FOC[[#This Row],[usage]]&amp;IFERROR(VALUE(FOC[[#This Row],[Column1]]),FOC[[#This Row],[Column1]])</f>
        <v/>
      </c>
      <c r="D3872" t="inlineStr">
        <is>
          <t>3HC@Yucca Green</t>
        </is>
      </c>
      <c r="E3872" t="n">
        <v>522</v>
      </c>
      <c r="F3872" t="n">
        <v>3</v>
      </c>
      <c r="G3872">
        <f>LEFT(FOC[[#This Row],[combo]],FIND("@",FOC[[#This Row],[combo]])-1)</f>
        <v/>
      </c>
    </row>
    <row r="3873">
      <c r="A3873" t="inlineStr">
        <is>
          <t>PKGK23VE0006645A</t>
        </is>
      </c>
      <c r="B3873" t="inlineStr">
        <is>
          <t>B</t>
        </is>
      </c>
      <c r="C3873">
        <f>FOC[[#This Row],[ppo_no]]&amp;FOC[[#This Row],[usage]]&amp;IFERROR(VALUE(FOC[[#This Row],[Column1]]),FOC[[#This Row],[Column1]])</f>
        <v/>
      </c>
      <c r="D3873" t="inlineStr">
        <is>
          <t>2TT@Stone Beige</t>
        </is>
      </c>
      <c r="E3873" t="n">
        <v>496</v>
      </c>
      <c r="F3873" t="n">
        <v>7</v>
      </c>
      <c r="G3873">
        <f>LEFT(FOC[[#This Row],[combo]],FIND("@",FOC[[#This Row],[combo]])-1)</f>
        <v/>
      </c>
    </row>
    <row r="3874">
      <c r="A3874" t="inlineStr">
        <is>
          <t>PKGK23VE0006647A</t>
        </is>
      </c>
      <c r="B3874" t="inlineStr">
        <is>
          <t>B</t>
        </is>
      </c>
      <c r="C3874">
        <f>FOC[[#This Row],[ppo_no]]&amp;FOC[[#This Row],[usage]]&amp;IFERROR(VALUE(FOC[[#This Row],[Column1]]),FOC[[#This Row],[Column1]])</f>
        <v/>
      </c>
      <c r="D3874" t="inlineStr">
        <is>
          <t>2TT@Stone Beige</t>
        </is>
      </c>
      <c r="E3874" t="n">
        <v>497.5</v>
      </c>
      <c r="F3874" t="n">
        <v>1.5</v>
      </c>
      <c r="G3874">
        <f>LEFT(FOC[[#This Row],[combo]],FIND("@",FOC[[#This Row],[combo]])-1)</f>
        <v/>
      </c>
    </row>
    <row r="3875">
      <c r="A3875" t="inlineStr">
        <is>
          <t>PKGK23VE0006831A</t>
        </is>
      </c>
      <c r="B3875" t="inlineStr">
        <is>
          <t>O</t>
        </is>
      </c>
      <c r="C3875">
        <f>FOC[[#This Row],[ppo_no]]&amp;FOC[[#This Row],[usage]]&amp;IFERROR(VALUE(FOC[[#This Row],[Column1]]),FOC[[#This Row],[Column1]])</f>
        <v/>
      </c>
      <c r="D3875" t="inlineStr">
        <is>
          <t>TEA@Green Cobalt</t>
        </is>
      </c>
      <c r="E3875" t="n">
        <v>647</v>
      </c>
      <c r="F3875" t="n">
        <v>0</v>
      </c>
      <c r="G3875">
        <f>LEFT(FOC[[#This Row],[combo]],FIND("@",FOC[[#This Row],[combo]])-1)</f>
        <v/>
      </c>
    </row>
    <row r="3876">
      <c r="A3876" t="inlineStr">
        <is>
          <t>PKGK23VE0006727A</t>
        </is>
      </c>
      <c r="B3876" t="inlineStr">
        <is>
          <t>O</t>
        </is>
      </c>
      <c r="C3876">
        <f>FOC[[#This Row],[ppo_no]]&amp;FOC[[#This Row],[usage]]&amp;IFERROR(VALUE(FOC[[#This Row],[Column1]]),FOC[[#This Row],[Column1]])</f>
        <v/>
      </c>
      <c r="D3876" t="inlineStr">
        <is>
          <t>4NV@Sky Captain</t>
        </is>
      </c>
      <c r="E3876" t="n">
        <v>873</v>
      </c>
      <c r="F3876" t="n">
        <v>170</v>
      </c>
      <c r="G3876">
        <f>LEFT(FOC[[#This Row],[combo]],FIND("@",FOC[[#This Row],[combo]])-1)</f>
        <v/>
      </c>
    </row>
    <row r="3877">
      <c r="A3877" t="inlineStr">
        <is>
          <t>PKGK23VE0006644A</t>
        </is>
      </c>
      <c r="B3877" t="inlineStr">
        <is>
          <t>R</t>
        </is>
      </c>
      <c r="C3877">
        <f>FOC[[#This Row],[ppo_no]]&amp;FOC[[#This Row],[usage]]&amp;IFERROR(VALUE(FOC[[#This Row],[Column1]]),FOC[[#This Row],[Column1]])</f>
        <v/>
      </c>
      <c r="D3877" t="inlineStr">
        <is>
          <t>MNT@Ocean Wave</t>
        </is>
      </c>
      <c r="E3877" t="n">
        <v>36</v>
      </c>
      <c r="F3877" t="n">
        <v>0</v>
      </c>
      <c r="G3877">
        <f>LEFT(FOC[[#This Row],[combo]],FIND("@",FOC[[#This Row],[combo]])-1)</f>
        <v/>
      </c>
    </row>
    <row r="3878">
      <c r="A3878" t="inlineStr">
        <is>
          <t>PKGK23VE0006640A</t>
        </is>
      </c>
      <c r="B3878" t="inlineStr">
        <is>
          <t>B</t>
        </is>
      </c>
      <c r="C3878">
        <f>FOC[[#This Row],[ppo_no]]&amp;FOC[[#This Row],[usage]]&amp;IFERROR(VALUE(FOC[[#This Row],[Column1]]),FOC[[#This Row],[Column1]])</f>
        <v/>
      </c>
      <c r="D3878" t="inlineStr">
        <is>
          <t>TRO@Ceramic</t>
        </is>
      </c>
      <c r="E3878" t="n">
        <v>273.5</v>
      </c>
      <c r="F3878" t="n">
        <v>6</v>
      </c>
      <c r="G3878">
        <f>LEFT(FOC[[#This Row],[combo]],FIND("@",FOC[[#This Row],[combo]])-1)</f>
        <v/>
      </c>
    </row>
    <row r="3879">
      <c r="A3879" t="inlineStr">
        <is>
          <t>PKGK23VE0006704A</t>
        </is>
      </c>
      <c r="B3879" t="inlineStr">
        <is>
          <t>B</t>
        </is>
      </c>
      <c r="C3879">
        <f>FOC[[#This Row],[ppo_no]]&amp;FOC[[#This Row],[usage]]&amp;IFERROR(VALUE(FOC[[#This Row],[Column1]]),FOC[[#This Row],[Column1]])</f>
        <v/>
      </c>
      <c r="D3879" t="inlineStr">
        <is>
          <t>2TT@Stone Beige</t>
        </is>
      </c>
      <c r="E3879" t="n">
        <v>496.5</v>
      </c>
      <c r="F3879" t="n">
        <v>1</v>
      </c>
      <c r="G3879">
        <f>LEFT(FOC[[#This Row],[combo]],FIND("@",FOC[[#This Row],[combo]])-1)</f>
        <v/>
      </c>
    </row>
    <row r="3880">
      <c r="A3880" t="inlineStr">
        <is>
          <t>PKGK24SB0006399A</t>
        </is>
      </c>
      <c r="B3880" t="inlineStr">
        <is>
          <t>R</t>
        </is>
      </c>
      <c r="C3880">
        <f>FOC[[#This Row],[ppo_no]]&amp;FOC[[#This Row],[usage]]&amp;IFERROR(VALUE(FOC[[#This Row],[Column1]]),FOC[[#This Row],[Column1]])</f>
        <v/>
      </c>
      <c r="D3880" t="inlineStr">
        <is>
          <t>01@#01 ECRU</t>
        </is>
      </c>
      <c r="E3880" t="n">
        <v>105</v>
      </c>
      <c r="F3880" t="n">
        <v>0</v>
      </c>
      <c r="G3880">
        <f>LEFT(FOC[[#This Row],[combo]],FIND("@",FOC[[#This Row],[combo]])-1)</f>
        <v/>
      </c>
    </row>
    <row r="3881">
      <c r="A3881" t="inlineStr">
        <is>
          <t>PKGK24SB0006399A</t>
        </is>
      </c>
      <c r="B3881" t="inlineStr">
        <is>
          <t>B</t>
        </is>
      </c>
      <c r="C3881">
        <f>FOC[[#This Row],[ppo_no]]&amp;FOC[[#This Row],[usage]]&amp;IFERROR(VALUE(FOC[[#This Row],[Column1]]),FOC[[#This Row],[Column1]])</f>
        <v/>
      </c>
      <c r="D3881" t="inlineStr">
        <is>
          <t>01@#01 ECRU</t>
        </is>
      </c>
      <c r="E3881" t="n">
        <v>745</v>
      </c>
      <c r="F3881" t="n">
        <v>2</v>
      </c>
      <c r="G3881">
        <f>LEFT(FOC[[#This Row],[combo]],FIND("@",FOC[[#This Row],[combo]])-1)</f>
        <v/>
      </c>
    </row>
    <row r="3882">
      <c r="A3882" t="inlineStr">
        <is>
          <t>PKGK25SB0001682A</t>
        </is>
      </c>
      <c r="B3882" t="inlineStr">
        <is>
          <t>B</t>
        </is>
      </c>
      <c r="C3882">
        <f>FOC[[#This Row],[ppo_no]]&amp;FOC[[#This Row],[usage]]&amp;IFERROR(VALUE(FOC[[#This Row],[Column1]]),FOC[[#This Row],[Column1]])</f>
        <v/>
      </c>
      <c r="D3882" t="inlineStr">
        <is>
          <t>04@White</t>
        </is>
      </c>
      <c r="E3882" t="n">
        <v>3330</v>
      </c>
      <c r="F3882" t="n">
        <v>28.5</v>
      </c>
      <c r="G3882">
        <f>LEFT(FOC[[#This Row],[combo]],FIND("@",FOC[[#This Row],[combo]])-1)</f>
        <v/>
      </c>
    </row>
    <row r="3883">
      <c r="A3883" t="inlineStr">
        <is>
          <t>PKGK24SB0005585A</t>
        </is>
      </c>
      <c r="B3883" t="inlineStr">
        <is>
          <t>Z</t>
        </is>
      </c>
      <c r="C3883">
        <f>FOC[[#This Row],[ppo_no]]&amp;FOC[[#This Row],[usage]]&amp;IFERROR(VALUE(FOC[[#This Row],[Column1]]),FOC[[#This Row],[Column1]])</f>
        <v/>
      </c>
      <c r="D3883" t="inlineStr">
        <is>
          <t>02@MHG</t>
        </is>
      </c>
      <c r="E3883" t="n">
        <v>2154</v>
      </c>
      <c r="F3883" t="n">
        <v>51</v>
      </c>
      <c r="G3883">
        <f>LEFT(FOC[[#This Row],[combo]],FIND("@",FOC[[#This Row],[combo]])-1)</f>
        <v/>
      </c>
    </row>
    <row r="3884">
      <c r="A3884" t="inlineStr">
        <is>
          <t>PKGK25SB0001558A</t>
        </is>
      </c>
      <c r="B3884" t="inlineStr">
        <is>
          <t>B</t>
        </is>
      </c>
      <c r="C3884">
        <f>FOC[[#This Row],[ppo_no]]&amp;FOC[[#This Row],[usage]]&amp;IFERROR(VALUE(FOC[[#This Row],[Column1]]),FOC[[#This Row],[Column1]])</f>
        <v/>
      </c>
      <c r="D3884" t="inlineStr">
        <is>
          <t>05@White</t>
        </is>
      </c>
      <c r="E3884" t="n">
        <v>2924.5</v>
      </c>
      <c r="F3884" t="n">
        <v>7</v>
      </c>
      <c r="G3884">
        <f>LEFT(FOC[[#This Row],[combo]],FIND("@",FOC[[#This Row],[combo]])-1)</f>
        <v/>
      </c>
    </row>
    <row r="3885">
      <c r="A3885" t="inlineStr">
        <is>
          <t>PKGK23VE0006643A</t>
        </is>
      </c>
      <c r="B3885" t="inlineStr">
        <is>
          <t>B</t>
        </is>
      </c>
      <c r="C3885">
        <f>FOC[[#This Row],[ppo_no]]&amp;FOC[[#This Row],[usage]]&amp;IFERROR(VALUE(FOC[[#This Row],[Column1]]),FOC[[#This Row],[Column1]])</f>
        <v/>
      </c>
      <c r="D3885" t="inlineStr">
        <is>
          <t>2TT@Stone Beige</t>
        </is>
      </c>
      <c r="E3885" t="n">
        <v>520</v>
      </c>
      <c r="F3885" t="n">
        <v>0</v>
      </c>
      <c r="G3885">
        <f>LEFT(FOC[[#This Row],[combo]],FIND("@",FOC[[#This Row],[combo]])-1)</f>
        <v/>
      </c>
    </row>
    <row r="3886">
      <c r="A3886" t="inlineStr">
        <is>
          <t>PKGK23VE0006644A</t>
        </is>
      </c>
      <c r="B3886" t="inlineStr">
        <is>
          <t>B</t>
        </is>
      </c>
      <c r="C3886">
        <f>FOC[[#This Row],[ppo_no]]&amp;FOC[[#This Row],[usage]]&amp;IFERROR(VALUE(FOC[[#This Row],[Column1]]),FOC[[#This Row],[Column1]])</f>
        <v/>
      </c>
      <c r="D3886" t="inlineStr">
        <is>
          <t>2TT@Stone Beige</t>
        </is>
      </c>
      <c r="E3886" t="n">
        <v>521</v>
      </c>
      <c r="F3886" t="n">
        <v>25</v>
      </c>
      <c r="G3886">
        <f>LEFT(FOC[[#This Row],[combo]],FIND("@",FOC[[#This Row],[combo]])-1)</f>
        <v/>
      </c>
    </row>
    <row r="3887">
      <c r="A3887" t="inlineStr">
        <is>
          <t>PKGK23VE0006644A</t>
        </is>
      </c>
      <c r="B3887" t="inlineStr">
        <is>
          <t>B</t>
        </is>
      </c>
      <c r="C3887">
        <f>FOC[[#This Row],[ppo_no]]&amp;FOC[[#This Row],[usage]]&amp;IFERROR(VALUE(FOC[[#This Row],[Column1]]),FOC[[#This Row],[Column1]])</f>
        <v/>
      </c>
      <c r="D3887" t="inlineStr">
        <is>
          <t>4NV@Sky Captain</t>
        </is>
      </c>
      <c r="E3887" t="n">
        <v>524</v>
      </c>
      <c r="F3887" t="n">
        <v>0</v>
      </c>
      <c r="G3887">
        <f>LEFT(FOC[[#This Row],[combo]],FIND("@",FOC[[#This Row],[combo]])-1)</f>
        <v/>
      </c>
    </row>
    <row r="3888">
      <c r="A3888" t="inlineStr">
        <is>
          <t>PKGK23VE0006704A</t>
        </is>
      </c>
      <c r="B3888" t="inlineStr">
        <is>
          <t>B</t>
        </is>
      </c>
      <c r="C3888">
        <f>FOC[[#This Row],[ppo_no]]&amp;FOC[[#This Row],[usage]]&amp;IFERROR(VALUE(FOC[[#This Row],[Column1]]),FOC[[#This Row],[Column1]])</f>
        <v/>
      </c>
      <c r="D3888" t="inlineStr">
        <is>
          <t>4NV@Sky Captain</t>
        </is>
      </c>
      <c r="E3888" t="n">
        <v>517.5</v>
      </c>
      <c r="F3888" t="n">
        <v>2</v>
      </c>
      <c r="G3888">
        <f>LEFT(FOC[[#This Row],[combo]],FIND("@",FOC[[#This Row],[combo]])-1)</f>
        <v/>
      </c>
    </row>
    <row r="3889">
      <c r="A3889" t="inlineStr">
        <is>
          <t>PKGK23VE0006645A</t>
        </is>
      </c>
      <c r="B3889" t="inlineStr">
        <is>
          <t>B</t>
        </is>
      </c>
      <c r="C3889">
        <f>FOC[[#This Row],[ppo_no]]&amp;FOC[[#This Row],[usage]]&amp;IFERROR(VALUE(FOC[[#This Row],[Column1]]),FOC[[#This Row],[Column1]])</f>
        <v/>
      </c>
      <c r="D3889" t="inlineStr">
        <is>
          <t>4NV@Sky Captain</t>
        </is>
      </c>
      <c r="E3889" t="n">
        <v>513.5</v>
      </c>
      <c r="F3889" t="n">
        <v>0.5</v>
      </c>
      <c r="G3889">
        <f>LEFT(FOC[[#This Row],[combo]],FIND("@",FOC[[#This Row],[combo]])-1)</f>
        <v/>
      </c>
    </row>
    <row r="3890">
      <c r="A3890" t="inlineStr">
        <is>
          <t>PKGK23VE0006647A</t>
        </is>
      </c>
      <c r="B3890" t="inlineStr">
        <is>
          <t>B</t>
        </is>
      </c>
      <c r="C3890">
        <f>FOC[[#This Row],[ppo_no]]&amp;FOC[[#This Row],[usage]]&amp;IFERROR(VALUE(FOC[[#This Row],[Column1]]),FOC[[#This Row],[Column1]])</f>
        <v/>
      </c>
      <c r="D3890" t="inlineStr">
        <is>
          <t>4NV@Sky Captain</t>
        </is>
      </c>
      <c r="E3890" t="n">
        <v>518</v>
      </c>
      <c r="F3890" t="n">
        <v>0</v>
      </c>
      <c r="G3890">
        <f>LEFT(FOC[[#This Row],[combo]],FIND("@",FOC[[#This Row],[combo]])-1)</f>
        <v/>
      </c>
    </row>
    <row r="3891">
      <c r="A3891" t="inlineStr">
        <is>
          <t>PKGK23VE0006831A</t>
        </is>
      </c>
      <c r="B3891" t="inlineStr">
        <is>
          <t>O</t>
        </is>
      </c>
      <c r="C3891">
        <f>FOC[[#This Row],[ppo_no]]&amp;FOC[[#This Row],[usage]]&amp;IFERROR(VALUE(FOC[[#This Row],[Column1]]),FOC[[#This Row],[Column1]])</f>
        <v/>
      </c>
      <c r="D3891" t="inlineStr">
        <is>
          <t>4NV@Sky Captain</t>
        </is>
      </c>
      <c r="E3891" t="n">
        <v>768</v>
      </c>
      <c r="F3891" t="n">
        <v>0</v>
      </c>
      <c r="G3891">
        <f>LEFT(FOC[[#This Row],[combo]],FIND("@",FOC[[#This Row],[combo]])-1)</f>
        <v/>
      </c>
    </row>
    <row r="3892">
      <c r="A3892" t="inlineStr">
        <is>
          <t>PKGK23VE0006900A</t>
        </is>
      </c>
      <c r="B3892" t="inlineStr">
        <is>
          <t>O</t>
        </is>
      </c>
      <c r="C3892">
        <f>FOC[[#This Row],[ppo_no]]&amp;FOC[[#This Row],[usage]]&amp;IFERROR(VALUE(FOC[[#This Row],[Column1]]),FOC[[#This Row],[Column1]])</f>
        <v/>
      </c>
      <c r="D3892" t="inlineStr">
        <is>
          <t>4NV@Sky Captain</t>
        </is>
      </c>
      <c r="E3892" t="n">
        <v>775</v>
      </c>
      <c r="F3892" t="n">
        <v>0</v>
      </c>
      <c r="G3892">
        <f>LEFT(FOC[[#This Row],[combo]],FIND("@",FOC[[#This Row],[combo]])-1)</f>
        <v/>
      </c>
    </row>
    <row r="3893">
      <c r="A3893" t="inlineStr">
        <is>
          <t>PKGK23VE0006647A</t>
        </is>
      </c>
      <c r="B3893" t="inlineStr">
        <is>
          <t>R</t>
        </is>
      </c>
      <c r="C3893">
        <f>FOC[[#This Row],[ppo_no]]&amp;FOC[[#This Row],[usage]]&amp;IFERROR(VALUE(FOC[[#This Row],[Column1]]),FOC[[#This Row],[Column1]])</f>
        <v/>
      </c>
      <c r="D3893" t="inlineStr">
        <is>
          <t>4iE@465 Storm Blue</t>
        </is>
      </c>
      <c r="E3893" t="n">
        <v>13</v>
      </c>
      <c r="F3893" t="n">
        <v>0</v>
      </c>
      <c r="G3893">
        <f>LEFT(FOC[[#This Row],[combo]],FIND("@",FOC[[#This Row],[combo]])-1)</f>
        <v/>
      </c>
    </row>
    <row r="3894">
      <c r="A3894" t="inlineStr">
        <is>
          <t>PKGK23VE0006831A</t>
        </is>
      </c>
      <c r="B3894" t="inlineStr">
        <is>
          <t>F</t>
        </is>
      </c>
      <c r="C3894">
        <f>FOC[[#This Row],[ppo_no]]&amp;FOC[[#This Row],[usage]]&amp;IFERROR(VALUE(FOC[[#This Row],[Column1]]),FOC[[#This Row],[Column1]])</f>
        <v/>
      </c>
      <c r="D3894" t="inlineStr">
        <is>
          <t>4NV@Sky Captain</t>
        </is>
      </c>
      <c r="E3894" t="n">
        <v>1350</v>
      </c>
      <c r="F3894" t="n">
        <v>0</v>
      </c>
      <c r="G3894">
        <f>LEFT(FOC[[#This Row],[combo]],FIND("@",FOC[[#This Row],[combo]])-1)</f>
        <v/>
      </c>
    </row>
    <row r="3895">
      <c r="A3895" t="inlineStr">
        <is>
          <t>PKGK23VE0006900A</t>
        </is>
      </c>
      <c r="B3895" t="inlineStr">
        <is>
          <t>F</t>
        </is>
      </c>
      <c r="C3895">
        <f>FOC[[#This Row],[ppo_no]]&amp;FOC[[#This Row],[usage]]&amp;IFERROR(VALUE(FOC[[#This Row],[Column1]]),FOC[[#This Row],[Column1]])</f>
        <v/>
      </c>
      <c r="D3895" t="inlineStr">
        <is>
          <t>4NV@Sky Captain</t>
        </is>
      </c>
      <c r="E3895" t="n">
        <v>1422</v>
      </c>
      <c r="F3895" t="n">
        <v>4</v>
      </c>
      <c r="G3895">
        <f>LEFT(FOC[[#This Row],[combo]],FIND("@",FOC[[#This Row],[combo]])-1)</f>
        <v/>
      </c>
    </row>
    <row r="3896">
      <c r="A3896" t="inlineStr">
        <is>
          <t>PKGK24SB0006353A</t>
        </is>
      </c>
      <c r="B3896" t="inlineStr">
        <is>
          <t>B</t>
        </is>
      </c>
      <c r="C3896">
        <f>FOC[[#This Row],[ppo_no]]&amp;FOC[[#This Row],[usage]]&amp;IFERROR(VALUE(FOC[[#This Row],[Column1]]),FOC[[#This Row],[Column1]])</f>
        <v/>
      </c>
      <c r="D3896" t="inlineStr">
        <is>
          <t>01.@01#WHITE</t>
        </is>
      </c>
      <c r="E3896" t="n">
        <v>700</v>
      </c>
      <c r="F3896" t="n">
        <v>0</v>
      </c>
      <c r="G3896">
        <f>LEFT(FOC[[#This Row],[combo]],FIND("@",FOC[[#This Row],[combo]])-1)</f>
        <v/>
      </c>
    </row>
    <row r="3897">
      <c r="A3897" t="inlineStr">
        <is>
          <t>PKGK25SB0001558A</t>
        </is>
      </c>
      <c r="B3897" t="inlineStr">
        <is>
          <t>B</t>
        </is>
      </c>
      <c r="C3897">
        <f>FOC[[#This Row],[ppo_no]]&amp;FOC[[#This Row],[usage]]&amp;IFERROR(VALUE(FOC[[#This Row],[Column1]]),FOC[[#This Row],[Column1]])</f>
        <v/>
      </c>
      <c r="D3897" t="inlineStr">
        <is>
          <t>01@Black</t>
        </is>
      </c>
      <c r="E3897" t="n">
        <v>1680</v>
      </c>
      <c r="F3897" t="n">
        <v>0</v>
      </c>
      <c r="G3897">
        <f>LEFT(FOC[[#This Row],[combo]],FIND("@",FOC[[#This Row],[combo]])-1)</f>
        <v/>
      </c>
    </row>
    <row r="3898">
      <c r="A3898" t="inlineStr">
        <is>
          <t>PKGK25SB0001558A</t>
        </is>
      </c>
      <c r="B3898" t="inlineStr">
        <is>
          <t>M1</t>
        </is>
      </c>
      <c r="C3898">
        <f>FOC[[#This Row],[ppo_no]]&amp;FOC[[#This Row],[usage]]&amp;IFERROR(VALUE(FOC[[#This Row],[Column1]]),FOC[[#This Row],[Column1]])</f>
        <v/>
      </c>
      <c r="D3898" t="inlineStr">
        <is>
          <t>01@Black</t>
        </is>
      </c>
      <c r="E3898" t="n">
        <v>28.5</v>
      </c>
      <c r="F3898" t="n">
        <v>0</v>
      </c>
      <c r="G3898">
        <f>LEFT(FOC[[#This Row],[combo]],FIND("@",FOC[[#This Row],[combo]])-1)</f>
        <v/>
      </c>
    </row>
    <row r="3899">
      <c r="A3899" t="inlineStr">
        <is>
          <t>PKGK25SB0001558A</t>
        </is>
      </c>
      <c r="B3899" t="inlineStr">
        <is>
          <t>B</t>
        </is>
      </c>
      <c r="C3899">
        <f>FOC[[#This Row],[ppo_no]]&amp;FOC[[#This Row],[usage]]&amp;IFERROR(VALUE(FOC[[#This Row],[Column1]]),FOC[[#This Row],[Column1]])</f>
        <v/>
      </c>
      <c r="D3899" t="inlineStr">
        <is>
          <t>03@01025903 BURGUNDY</t>
        </is>
      </c>
      <c r="E3899" t="n">
        <v>622</v>
      </c>
      <c r="F3899" t="n">
        <v>0</v>
      </c>
      <c r="G3899">
        <f>LEFT(FOC[[#This Row],[combo]],FIND("@",FOC[[#This Row],[combo]])-1)</f>
        <v/>
      </c>
    </row>
    <row r="3900">
      <c r="A3900" t="inlineStr">
        <is>
          <t>PKGK24SB0005585A</t>
        </is>
      </c>
      <c r="B3900" t="inlineStr">
        <is>
          <t>Z</t>
        </is>
      </c>
      <c r="C3900">
        <f>FOC[[#This Row],[ppo_no]]&amp;FOC[[#This Row],[usage]]&amp;IFERROR(VALUE(FOC[[#This Row],[Column1]]),FOC[[#This Row],[Column1]])</f>
        <v/>
      </c>
      <c r="D3900" t="inlineStr">
        <is>
          <t>03@01024930 SAGE</t>
        </is>
      </c>
      <c r="E3900" t="n">
        <v>1409</v>
      </c>
      <c r="F3900" t="n">
        <v>9</v>
      </c>
      <c r="G3900">
        <f>LEFT(FOC[[#This Row],[combo]],FIND("@",FOC[[#This Row],[combo]])-1)</f>
        <v/>
      </c>
    </row>
    <row r="3901">
      <c r="A3901" t="inlineStr">
        <is>
          <t>PKGK25SB0001558A</t>
        </is>
      </c>
      <c r="B3901" t="inlineStr">
        <is>
          <t>M1</t>
        </is>
      </c>
      <c r="C3901">
        <f>FOC[[#This Row],[ppo_no]]&amp;FOC[[#This Row],[usage]]&amp;IFERROR(VALUE(FOC[[#This Row],[Column1]]),FOC[[#This Row],[Column1]])</f>
        <v/>
      </c>
      <c r="D3901" t="inlineStr">
        <is>
          <t>04@01025903 TAUPE BROWN</t>
        </is>
      </c>
      <c r="E3901" t="n">
        <v>34</v>
      </c>
      <c r="F3901" t="n">
        <v>0</v>
      </c>
      <c r="G3901">
        <f>LEFT(FOC[[#This Row],[combo]],FIND("@",FOC[[#This Row],[combo]])-1)</f>
        <v/>
      </c>
    </row>
    <row r="3902">
      <c r="A3902" t="inlineStr">
        <is>
          <t>PKGK25SB0001558A</t>
        </is>
      </c>
      <c r="B3902" t="inlineStr">
        <is>
          <t>R</t>
        </is>
      </c>
      <c r="C3902">
        <f>FOC[[#This Row],[ppo_no]]&amp;FOC[[#This Row],[usage]]&amp;IFERROR(VALUE(FOC[[#This Row],[Column1]]),FOC[[#This Row],[Column1]])</f>
        <v/>
      </c>
      <c r="D3902" t="inlineStr">
        <is>
          <t>01@Black</t>
        </is>
      </c>
      <c r="E3902" t="n">
        <v>55.4</v>
      </c>
      <c r="F3902" t="n">
        <v>0</v>
      </c>
      <c r="G3902">
        <f>LEFT(FOC[[#This Row],[combo]],FIND("@",FOC[[#This Row],[combo]])-1)</f>
        <v/>
      </c>
    </row>
    <row r="3903">
      <c r="A3903" t="inlineStr">
        <is>
          <t>PKGK25SB0001558A</t>
        </is>
      </c>
      <c r="B3903" t="inlineStr">
        <is>
          <t>B</t>
        </is>
      </c>
      <c r="C3903">
        <f>FOC[[#This Row],[ppo_no]]&amp;FOC[[#This Row],[usage]]&amp;IFERROR(VALUE(FOC[[#This Row],[Column1]]),FOC[[#This Row],[Column1]])</f>
        <v/>
      </c>
      <c r="D3903" t="inlineStr">
        <is>
          <t>02@01025903 DEEP BROWN</t>
        </is>
      </c>
      <c r="E3903" t="n">
        <v>1364</v>
      </c>
      <c r="F3903" t="n">
        <v>0</v>
      </c>
      <c r="G3903">
        <f>LEFT(FOC[[#This Row],[combo]],FIND("@",FOC[[#This Row],[combo]])-1)</f>
        <v/>
      </c>
    </row>
    <row r="3904">
      <c r="A3904" t="inlineStr">
        <is>
          <t>PKGK25SB0001558A</t>
        </is>
      </c>
      <c r="B3904" t="inlineStr">
        <is>
          <t>B</t>
        </is>
      </c>
      <c r="C3904">
        <f>FOC[[#This Row],[ppo_no]]&amp;FOC[[#This Row],[usage]]&amp;IFERROR(VALUE(FOC[[#This Row],[Column1]]),FOC[[#This Row],[Column1]])</f>
        <v/>
      </c>
      <c r="D3904" t="inlineStr">
        <is>
          <t>04@01025903 TAUPE BROWN</t>
        </is>
      </c>
      <c r="E3904" t="n">
        <v>908</v>
      </c>
      <c r="F3904" t="n">
        <v>0</v>
      </c>
      <c r="G3904">
        <f>LEFT(FOC[[#This Row],[combo]],FIND("@",FOC[[#This Row],[combo]])-1)</f>
        <v/>
      </c>
    </row>
    <row r="3905">
      <c r="A3905" t="inlineStr">
        <is>
          <t>PKGK25SB0001558A</t>
        </is>
      </c>
      <c r="B3905" t="inlineStr">
        <is>
          <t>R</t>
        </is>
      </c>
      <c r="C3905">
        <f>FOC[[#This Row],[ppo_no]]&amp;FOC[[#This Row],[usage]]&amp;IFERROR(VALUE(FOC[[#This Row],[Column1]]),FOC[[#This Row],[Column1]])</f>
        <v/>
      </c>
      <c r="D3905" t="inlineStr">
        <is>
          <t>05@White</t>
        </is>
      </c>
      <c r="E3905" t="n">
        <v>75.7</v>
      </c>
      <c r="F3905" t="n">
        <v>0</v>
      </c>
      <c r="G3905">
        <f>LEFT(FOC[[#This Row],[combo]],FIND("@",FOC[[#This Row],[combo]])-1)</f>
        <v/>
      </c>
    </row>
    <row r="3906">
      <c r="A3906" t="inlineStr">
        <is>
          <t>PKGK25SB0001558A</t>
        </is>
      </c>
      <c r="B3906" t="inlineStr">
        <is>
          <t>R</t>
        </is>
      </c>
      <c r="C3906">
        <f>FOC[[#This Row],[ppo_no]]&amp;FOC[[#This Row],[usage]]&amp;IFERROR(VALUE(FOC[[#This Row],[Column1]]),FOC[[#This Row],[Column1]])</f>
        <v/>
      </c>
      <c r="D3906" t="inlineStr">
        <is>
          <t>04@01025903 TAUPE BROWN</t>
        </is>
      </c>
      <c r="E3906" t="n">
        <v>41</v>
      </c>
      <c r="F3906" t="n">
        <v>0</v>
      </c>
      <c r="G3906">
        <f>LEFT(FOC[[#This Row],[combo]],FIND("@",FOC[[#This Row],[combo]])-1)</f>
        <v/>
      </c>
    </row>
    <row r="3907">
      <c r="A3907" t="inlineStr">
        <is>
          <t>PKGK25SB0001682A</t>
        </is>
      </c>
      <c r="B3907" t="inlineStr">
        <is>
          <t>R</t>
        </is>
      </c>
      <c r="C3907">
        <f>FOC[[#This Row],[ppo_no]]&amp;FOC[[#This Row],[usage]]&amp;IFERROR(VALUE(FOC[[#This Row],[Column1]]),FOC[[#This Row],[Column1]])</f>
        <v/>
      </c>
      <c r="D3907" t="inlineStr">
        <is>
          <t>04@White</t>
        </is>
      </c>
      <c r="E3907" t="n">
        <v>75.40000000000001</v>
      </c>
      <c r="F3907" t="n">
        <v>0</v>
      </c>
      <c r="G3907">
        <f>LEFT(FOC[[#This Row],[combo]],FIND("@",FOC[[#This Row],[combo]])-1)</f>
        <v/>
      </c>
    </row>
    <row r="3908">
      <c r="A3908" t="inlineStr">
        <is>
          <t>PKGK23VE0006715A</t>
        </is>
      </c>
      <c r="B3908" t="inlineStr">
        <is>
          <t>B</t>
        </is>
      </c>
      <c r="C3908">
        <f>FOC[[#This Row],[ppo_no]]&amp;FOC[[#This Row],[usage]]&amp;IFERROR(VALUE(FOC[[#This Row],[Column1]]),FOC[[#This Row],[Column1]])</f>
        <v/>
      </c>
      <c r="D3908" t="inlineStr">
        <is>
          <t>4NV@Sky Captain</t>
        </is>
      </c>
      <c r="E3908" t="n">
        <v>284</v>
      </c>
      <c r="F3908" t="n">
        <v>14</v>
      </c>
      <c r="G3908">
        <f>LEFT(FOC[[#This Row],[combo]],FIND("@",FOC[[#This Row],[combo]])-1)</f>
        <v/>
      </c>
    </row>
    <row r="3909">
      <c r="A3909" t="inlineStr">
        <is>
          <t>PKGK23VE0006642A</t>
        </is>
      </c>
      <c r="B3909" t="inlineStr">
        <is>
          <t>B</t>
        </is>
      </c>
      <c r="C3909">
        <f>FOC[[#This Row],[ppo_no]]&amp;FOC[[#This Row],[usage]]&amp;IFERROR(VALUE(FOC[[#This Row],[Column1]]),FOC[[#This Row],[Column1]])</f>
        <v/>
      </c>
      <c r="D3909" t="inlineStr">
        <is>
          <t>LLC@A58335 水池蓝</t>
        </is>
      </c>
      <c r="E3909" t="n">
        <v>257</v>
      </c>
      <c r="F3909" t="n">
        <v>0</v>
      </c>
      <c r="G3909">
        <f>LEFT(FOC[[#This Row],[combo]],FIND("@",FOC[[#This Row],[combo]])-1)</f>
        <v/>
      </c>
    </row>
    <row r="3910">
      <c r="A3910" t="inlineStr">
        <is>
          <t>PKGK23VE0006639A</t>
        </is>
      </c>
      <c r="B3910" t="inlineStr">
        <is>
          <t>B</t>
        </is>
      </c>
      <c r="C3910">
        <f>FOC[[#This Row],[ppo_no]]&amp;FOC[[#This Row],[usage]]&amp;IFERROR(VALUE(FOC[[#This Row],[Column1]]),FOC[[#This Row],[Column1]])</f>
        <v/>
      </c>
      <c r="D3910" t="inlineStr">
        <is>
          <t>LLC@A58335 水池蓝</t>
        </is>
      </c>
      <c r="E3910" t="n">
        <v>247</v>
      </c>
      <c r="F3910" t="n">
        <v>0</v>
      </c>
      <c r="G3910">
        <f>LEFT(FOC[[#This Row],[combo]],FIND("@",FOC[[#This Row],[combo]])-1)</f>
        <v/>
      </c>
    </row>
    <row r="3911">
      <c r="A3911" t="inlineStr">
        <is>
          <t>PKGK24SB0005585A</t>
        </is>
      </c>
      <c r="B3911" t="inlineStr">
        <is>
          <t>Z</t>
        </is>
      </c>
      <c r="C3911">
        <f>FOC[[#This Row],[ppo_no]]&amp;FOC[[#This Row],[usage]]&amp;IFERROR(VALUE(FOC[[#This Row],[Column1]]),FOC[[#This Row],[Column1]])</f>
        <v/>
      </c>
      <c r="D3911" t="inlineStr">
        <is>
          <t>01@BLACK</t>
        </is>
      </c>
      <c r="E3911" t="n">
        <v>3526</v>
      </c>
      <c r="F3911" t="n">
        <v>54</v>
      </c>
      <c r="G3911">
        <f>LEFT(FOC[[#This Row],[combo]],FIND("@",FOC[[#This Row],[combo]])-1)</f>
        <v/>
      </c>
    </row>
    <row r="3912">
      <c r="A3912" t="inlineStr">
        <is>
          <t>PKGK24SB0003738A</t>
        </is>
      </c>
      <c r="B3912" t="inlineStr">
        <is>
          <t>B</t>
        </is>
      </c>
      <c r="C3912">
        <f>FOC[[#This Row],[ppo_no]]&amp;FOC[[#This Row],[usage]]&amp;IFERROR(VALUE(FOC[[#This Row],[Column1]]),FOC[[#This Row],[Column1]])</f>
        <v/>
      </c>
      <c r="D3912" t="inlineStr">
        <is>
          <t>02@MHG</t>
        </is>
      </c>
      <c r="E3912" t="n">
        <v>2871.5</v>
      </c>
      <c r="F3912" t="n">
        <v>0</v>
      </c>
      <c r="G3912">
        <f>LEFT(FOC[[#This Row],[combo]],FIND("@",FOC[[#This Row],[combo]])-1)</f>
        <v/>
      </c>
    </row>
    <row r="3913">
      <c r="A3913" t="inlineStr">
        <is>
          <t>PKGK24SB0004042B</t>
        </is>
      </c>
      <c r="B3913" t="inlineStr">
        <is>
          <t>Z</t>
        </is>
      </c>
      <c r="C3913">
        <f>FOC[[#This Row],[ppo_no]]&amp;FOC[[#This Row],[usage]]&amp;IFERROR(VALUE(FOC[[#This Row],[Column1]]),FOC[[#This Row],[Column1]])</f>
        <v/>
      </c>
      <c r="D3913" t="inlineStr">
        <is>
          <t>03@#03 CREAM</t>
        </is>
      </c>
      <c r="E3913" t="n">
        <v>514</v>
      </c>
      <c r="F3913" t="n">
        <v>0</v>
      </c>
      <c r="G3913">
        <f>LEFT(FOC[[#This Row],[combo]],FIND("@",FOC[[#This Row],[combo]])-1)</f>
        <v/>
      </c>
    </row>
    <row r="3914">
      <c r="A3914" t="inlineStr">
        <is>
          <t>PKGK23VE0006644A</t>
        </is>
      </c>
      <c r="B3914" t="inlineStr">
        <is>
          <t>R</t>
        </is>
      </c>
      <c r="C3914">
        <f>FOC[[#This Row],[ppo_no]]&amp;FOC[[#This Row],[usage]]&amp;IFERROR(VALUE(FOC[[#This Row],[Column1]]),FOC[[#This Row],[Column1]])</f>
        <v/>
      </c>
      <c r="D3914" t="inlineStr">
        <is>
          <t>4NV@Sky Captain</t>
        </is>
      </c>
      <c r="E3914" t="n">
        <v>21</v>
      </c>
      <c r="F3914" t="n">
        <v>0</v>
      </c>
      <c r="G3914">
        <f>LEFT(FOC[[#This Row],[combo]],FIND("@",FOC[[#This Row],[combo]])-1)</f>
        <v/>
      </c>
    </row>
    <row r="3915">
      <c r="A3915" t="inlineStr">
        <is>
          <t>PKGK23VE0006645A</t>
        </is>
      </c>
      <c r="B3915" t="inlineStr">
        <is>
          <t>R</t>
        </is>
      </c>
      <c r="C3915">
        <f>FOC[[#This Row],[ppo_no]]&amp;FOC[[#This Row],[usage]]&amp;IFERROR(VALUE(FOC[[#This Row],[Column1]]),FOC[[#This Row],[Column1]])</f>
        <v/>
      </c>
      <c r="D3915" t="inlineStr">
        <is>
          <t>4NV@Sky Captain</t>
        </is>
      </c>
      <c r="E3915" t="n">
        <v>36</v>
      </c>
      <c r="F3915" t="n">
        <v>0</v>
      </c>
      <c r="G3915">
        <f>LEFT(FOC[[#This Row],[combo]],FIND("@",FOC[[#This Row],[combo]])-1)</f>
        <v/>
      </c>
    </row>
    <row r="3916">
      <c r="A3916" t="inlineStr">
        <is>
          <t>PKGK23VE0006708A</t>
        </is>
      </c>
      <c r="B3916" t="inlineStr">
        <is>
          <t>R</t>
        </is>
      </c>
      <c r="C3916">
        <f>FOC[[#This Row],[ppo_no]]&amp;FOC[[#This Row],[usage]]&amp;IFERROR(VALUE(FOC[[#This Row],[Column1]]),FOC[[#This Row],[Column1]])</f>
        <v/>
      </c>
      <c r="D3916" t="inlineStr">
        <is>
          <t>3HC@Yucca Green</t>
        </is>
      </c>
      <c r="E3916" t="n">
        <v>41.5</v>
      </c>
      <c r="F3916" t="n">
        <v>2.5</v>
      </c>
      <c r="G3916">
        <f>LEFT(FOC[[#This Row],[combo]],FIND("@",FOC[[#This Row],[combo]])-1)</f>
        <v/>
      </c>
    </row>
    <row r="3917">
      <c r="A3917" t="inlineStr">
        <is>
          <t>PKGK23VE0006647A</t>
        </is>
      </c>
      <c r="B3917" t="inlineStr">
        <is>
          <t>R</t>
        </is>
      </c>
      <c r="C3917">
        <f>FOC[[#This Row],[ppo_no]]&amp;FOC[[#This Row],[usage]]&amp;IFERROR(VALUE(FOC[[#This Row],[Column1]]),FOC[[#This Row],[Column1]])</f>
        <v/>
      </c>
      <c r="D3917" t="inlineStr">
        <is>
          <t>4NV@Sky Captain</t>
        </is>
      </c>
      <c r="E3917" t="n">
        <v>37</v>
      </c>
      <c r="F3917" t="n">
        <v>0</v>
      </c>
      <c r="G3917">
        <f>LEFT(FOC[[#This Row],[combo]],FIND("@",FOC[[#This Row],[combo]])-1)</f>
        <v/>
      </c>
    </row>
    <row r="3918">
      <c r="A3918" t="inlineStr">
        <is>
          <t>PKGK23VE0006704A</t>
        </is>
      </c>
      <c r="B3918" t="inlineStr">
        <is>
          <t>R</t>
        </is>
      </c>
      <c r="C3918">
        <f>FOC[[#This Row],[ppo_no]]&amp;FOC[[#This Row],[usage]]&amp;IFERROR(VALUE(FOC[[#This Row],[Column1]]),FOC[[#This Row],[Column1]])</f>
        <v/>
      </c>
      <c r="D3918" t="inlineStr">
        <is>
          <t>4NV@Sky Captain</t>
        </is>
      </c>
      <c r="E3918" t="n">
        <v>37</v>
      </c>
      <c r="F3918" t="n">
        <v>0</v>
      </c>
      <c r="G3918">
        <f>LEFT(FOC[[#This Row],[combo]],FIND("@",FOC[[#This Row],[combo]])-1)</f>
        <v/>
      </c>
    </row>
    <row r="3919">
      <c r="A3919" t="inlineStr">
        <is>
          <t>PKGK23VE0006715A</t>
        </is>
      </c>
      <c r="B3919" t="inlineStr">
        <is>
          <t>R</t>
        </is>
      </c>
      <c r="C3919">
        <f>FOC[[#This Row],[ppo_no]]&amp;FOC[[#This Row],[usage]]&amp;IFERROR(VALUE(FOC[[#This Row],[Column1]]),FOC[[#This Row],[Column1]])</f>
        <v/>
      </c>
      <c r="D3919" t="inlineStr">
        <is>
          <t>4NV@Sky Captain</t>
        </is>
      </c>
      <c r="E3919" t="n">
        <v>18</v>
      </c>
      <c r="F3919" t="n">
        <v>0</v>
      </c>
      <c r="G3919">
        <f>LEFT(FOC[[#This Row],[combo]],FIND("@",FOC[[#This Row],[combo]])-1)</f>
        <v/>
      </c>
    </row>
    <row r="3920">
      <c r="A3920" t="inlineStr">
        <is>
          <t>PKGK23VE0006639A</t>
        </is>
      </c>
      <c r="B3920" t="inlineStr">
        <is>
          <t>R</t>
        </is>
      </c>
      <c r="C3920">
        <f>FOC[[#This Row],[ppo_no]]&amp;FOC[[#This Row],[usage]]&amp;IFERROR(VALUE(FOC[[#This Row],[Column1]]),FOC[[#This Row],[Column1]])</f>
        <v/>
      </c>
      <c r="D3920" t="inlineStr">
        <is>
          <t>LLC@A58335 水池蓝</t>
        </is>
      </c>
      <c r="E3920" t="n">
        <v>15</v>
      </c>
      <c r="F3920" t="n">
        <v>0</v>
      </c>
      <c r="G3920">
        <f>LEFT(FOC[[#This Row],[combo]],FIND("@",FOC[[#This Row],[combo]])-1)</f>
        <v/>
      </c>
    </row>
    <row r="3921">
      <c r="A3921" t="inlineStr">
        <is>
          <t>PKGK23VE0006642A</t>
        </is>
      </c>
      <c r="B3921" t="inlineStr">
        <is>
          <t>R</t>
        </is>
      </c>
      <c r="C3921">
        <f>FOC[[#This Row],[ppo_no]]&amp;FOC[[#This Row],[usage]]&amp;IFERROR(VALUE(FOC[[#This Row],[Column1]]),FOC[[#This Row],[Column1]])</f>
        <v/>
      </c>
      <c r="D3921" t="inlineStr">
        <is>
          <t>LLC@A58335 水池蓝</t>
        </is>
      </c>
      <c r="E3921" t="n">
        <v>31.5</v>
      </c>
      <c r="F3921" t="n">
        <v>0</v>
      </c>
      <c r="G3921">
        <f>LEFT(FOC[[#This Row],[combo]],FIND("@",FOC[[#This Row],[combo]])-1)</f>
        <v/>
      </c>
    </row>
    <row r="3922">
      <c r="A3922" t="inlineStr">
        <is>
          <t>PKGK23VE0006644A</t>
        </is>
      </c>
      <c r="B3922" t="inlineStr">
        <is>
          <t>B</t>
        </is>
      </c>
      <c r="C3922">
        <f>FOC[[#This Row],[ppo_no]]&amp;FOC[[#This Row],[usage]]&amp;IFERROR(VALUE(FOC[[#This Row],[Column1]]),FOC[[#This Row],[Column1]])</f>
        <v/>
      </c>
      <c r="D3922" t="inlineStr">
        <is>
          <t>MNT@Ocean Wave</t>
        </is>
      </c>
      <c r="E3922" t="n">
        <v>518</v>
      </c>
      <c r="F3922" t="n">
        <v>0</v>
      </c>
      <c r="G3922">
        <f>LEFT(FOC[[#This Row],[combo]],FIND("@",FOC[[#This Row],[combo]])-1)</f>
        <v/>
      </c>
    </row>
    <row r="3923">
      <c r="A3923" t="inlineStr">
        <is>
          <t>PKGK25SB0001558A</t>
        </is>
      </c>
      <c r="B3923" t="inlineStr">
        <is>
          <t>M1</t>
        </is>
      </c>
      <c r="C3923">
        <f>FOC[[#This Row],[ppo_no]]&amp;FOC[[#This Row],[usage]]&amp;IFERROR(VALUE(FOC[[#This Row],[Column1]]),FOC[[#This Row],[Column1]])</f>
        <v/>
      </c>
      <c r="D3923" t="inlineStr">
        <is>
          <t>05@White</t>
        </is>
      </c>
      <c r="E3923" t="n">
        <v>53</v>
      </c>
      <c r="F3923" t="n">
        <v>0</v>
      </c>
      <c r="G3923">
        <f>LEFT(FOC[[#This Row],[combo]],FIND("@",FOC[[#This Row],[combo]])-1)</f>
        <v/>
      </c>
    </row>
    <row r="3924">
      <c r="A3924" t="inlineStr">
        <is>
          <t>PKGK25SB0001682A</t>
        </is>
      </c>
      <c r="B3924" t="inlineStr">
        <is>
          <t>M1</t>
        </is>
      </c>
      <c r="C3924">
        <f>FOC[[#This Row],[ppo_no]]&amp;FOC[[#This Row],[usage]]&amp;IFERROR(VALUE(FOC[[#This Row],[Column1]]),FOC[[#This Row],[Column1]])</f>
        <v/>
      </c>
      <c r="D3924" t="inlineStr">
        <is>
          <t>04@White</t>
        </is>
      </c>
      <c r="E3924" t="n">
        <v>46.5</v>
      </c>
      <c r="F3924" t="n">
        <v>0</v>
      </c>
      <c r="G3924">
        <f>LEFT(FOC[[#This Row],[combo]],FIND("@",FOC[[#This Row],[combo]])-1)</f>
        <v/>
      </c>
    </row>
    <row r="3925">
      <c r="A3925" t="inlineStr">
        <is>
          <t>PKGK25SB0003581A</t>
        </is>
      </c>
      <c r="B3925" t="inlineStr">
        <is>
          <t>M1</t>
        </is>
      </c>
      <c r="C3925">
        <f>FOC[[#This Row],[ppo_no]]&amp;FOC[[#This Row],[usage]]&amp;IFERROR(VALUE(FOC[[#This Row],[Column1]]),FOC[[#This Row],[Column1]])</f>
        <v/>
      </c>
      <c r="D3925" t="inlineStr">
        <is>
          <t>01@L.BEIGE</t>
        </is>
      </c>
      <c r="E3925" t="n">
        <v>229.5</v>
      </c>
      <c r="F3925" t="n">
        <v>0</v>
      </c>
      <c r="G3925">
        <f>LEFT(FOC[[#This Row],[combo]],FIND("@",FOC[[#This Row],[combo]])-1)</f>
        <v/>
      </c>
    </row>
    <row r="3926">
      <c r="A3926" t="inlineStr">
        <is>
          <t>PKGK25SB0002538B</t>
        </is>
      </c>
      <c r="B3926" t="inlineStr">
        <is>
          <t>D</t>
        </is>
      </c>
      <c r="C3926">
        <f>FOC[[#This Row],[ppo_no]]&amp;FOC[[#This Row],[usage]]&amp;IFERROR(VALUE(FOC[[#This Row],[Column1]]),FOC[[#This Row],[Column1]])</f>
        <v/>
      </c>
      <c r="D3926" t="inlineStr">
        <is>
          <t>04@MHG</t>
        </is>
      </c>
      <c r="E3926" t="n">
        <v>1120.5</v>
      </c>
      <c r="F3926" t="n">
        <v>16</v>
      </c>
      <c r="G3926">
        <f>LEFT(FOC[[#This Row],[combo]],FIND("@",FOC[[#This Row],[combo]])-1)</f>
        <v/>
      </c>
    </row>
    <row r="3927">
      <c r="A3927" t="inlineStr">
        <is>
          <t>PKGK25SB0003581A</t>
        </is>
      </c>
      <c r="B3927" t="inlineStr">
        <is>
          <t>M1</t>
        </is>
      </c>
      <c r="C3927">
        <f>FOC[[#This Row],[ppo_no]]&amp;FOC[[#This Row],[usage]]&amp;IFERROR(VALUE(FOC[[#This Row],[Column1]]),FOC[[#This Row],[Column1]])</f>
        <v/>
      </c>
      <c r="D3927" t="inlineStr">
        <is>
          <t>03@BLACK</t>
        </is>
      </c>
      <c r="E3927" t="n">
        <v>243.5</v>
      </c>
      <c r="F3927" t="n">
        <v>0.5</v>
      </c>
      <c r="G3927">
        <f>LEFT(FOC[[#This Row],[combo]],FIND("@",FOC[[#This Row],[combo]])-1)</f>
        <v/>
      </c>
    </row>
    <row r="3928">
      <c r="A3928" t="inlineStr">
        <is>
          <t>PKGK25SB0002769D</t>
        </is>
      </c>
      <c r="B3928" t="inlineStr">
        <is>
          <t>B</t>
        </is>
      </c>
      <c r="C3928">
        <f>FOC[[#This Row],[ppo_no]]&amp;FOC[[#This Row],[usage]]&amp;IFERROR(VALUE(FOC[[#This Row],[Column1]]),FOC[[#This Row],[Column1]])</f>
        <v/>
      </c>
      <c r="D3928" t="inlineStr">
        <is>
          <t>05@MHG/stripe tee #03 Navy</t>
        </is>
      </c>
      <c r="E3928" t="n">
        <v>325.5</v>
      </c>
      <c r="F3928" t="n">
        <v>26.8</v>
      </c>
      <c r="G3928">
        <f>LEFT(FOC[[#This Row],[combo]],FIND("@",FOC[[#This Row],[combo]])-1)</f>
        <v/>
      </c>
    </row>
    <row r="3929">
      <c r="A3929" t="inlineStr">
        <is>
          <t>PKGK25SB0004178A</t>
        </is>
      </c>
      <c r="B3929" t="inlineStr">
        <is>
          <t>M1</t>
        </is>
      </c>
      <c r="C3929">
        <f>FOC[[#This Row],[ppo_no]]&amp;FOC[[#This Row],[usage]]&amp;IFERROR(VALUE(FOC[[#This Row],[Column1]]),FOC[[#This Row],[Column1]])</f>
        <v/>
      </c>
      <c r="D3929" t="inlineStr">
        <is>
          <t>01@L.BEIGE</t>
        </is>
      </c>
      <c r="E3929" t="n">
        <v>50</v>
      </c>
      <c r="F3929" t="n">
        <v>0</v>
      </c>
      <c r="G3929">
        <f>LEFT(FOC[[#This Row],[combo]],FIND("@",FOC[[#This Row],[combo]])-1)</f>
        <v/>
      </c>
    </row>
    <row r="3930">
      <c r="A3930" t="inlineStr">
        <is>
          <t>PKGK25SB0003975A</t>
        </is>
      </c>
      <c r="B3930" t="inlineStr">
        <is>
          <t>Z</t>
        </is>
      </c>
      <c r="C3930">
        <f>FOC[[#This Row],[ppo_no]]&amp;FOC[[#This Row],[usage]]&amp;IFERROR(VALUE(FOC[[#This Row],[Column1]]),FOC[[#This Row],[Column1]])</f>
        <v/>
      </c>
      <c r="D3930" t="inlineStr">
        <is>
          <t>03@STONE</t>
        </is>
      </c>
      <c r="E3930" t="n">
        <v>964</v>
      </c>
      <c r="F3930" t="n">
        <v>46</v>
      </c>
      <c r="G3930">
        <f>LEFT(FOC[[#This Row],[combo]],FIND("@",FOC[[#This Row],[combo]])-1)</f>
        <v/>
      </c>
    </row>
    <row r="3931">
      <c r="A3931" t="inlineStr">
        <is>
          <t>PKGK25SB0002769D</t>
        </is>
      </c>
      <c r="B3931" t="inlineStr">
        <is>
          <t>R</t>
        </is>
      </c>
      <c r="C3931">
        <f>FOC[[#This Row],[ppo_no]]&amp;FOC[[#This Row],[usage]]&amp;IFERROR(VALUE(FOC[[#This Row],[Column1]]),FOC[[#This Row],[Column1]])</f>
        <v/>
      </c>
      <c r="D3931" t="inlineStr">
        <is>
          <t>05@MHG</t>
        </is>
      </c>
      <c r="E3931" t="n">
        <v>45</v>
      </c>
      <c r="F3931" t="n">
        <v>7</v>
      </c>
      <c r="G3931">
        <f>LEFT(FOC[[#This Row],[combo]],FIND("@",FOC[[#This Row],[combo]])-1)</f>
        <v/>
      </c>
    </row>
    <row r="3932">
      <c r="A3932" t="inlineStr">
        <is>
          <t>PKGK25SB0002538A</t>
        </is>
      </c>
      <c r="B3932" t="inlineStr">
        <is>
          <t>M1</t>
        </is>
      </c>
      <c r="C3932">
        <f>FOC[[#This Row],[ppo_no]]&amp;FOC[[#This Row],[usage]]&amp;IFERROR(VALUE(FOC[[#This Row],[Column1]]),FOC[[#This Row],[Column1]])</f>
        <v/>
      </c>
      <c r="D3932" t="inlineStr">
        <is>
          <t>01@Charcoal -- knit 15/12</t>
        </is>
      </c>
      <c r="E3932" t="n">
        <v>81.5</v>
      </c>
      <c r="F3932" t="n">
        <v>0</v>
      </c>
      <c r="G3932">
        <f>LEFT(FOC[[#This Row],[combo]],FIND("@",FOC[[#This Row],[combo]])-1)</f>
        <v/>
      </c>
    </row>
    <row r="3933">
      <c r="A3933" t="inlineStr">
        <is>
          <t>PKGK25SB0002538A</t>
        </is>
      </c>
      <c r="B3933" t="inlineStr">
        <is>
          <t>B</t>
        </is>
      </c>
      <c r="C3933">
        <f>FOC[[#This Row],[ppo_no]]&amp;FOC[[#This Row],[usage]]&amp;IFERROR(VALUE(FOC[[#This Row],[Column1]]),FOC[[#This Row],[Column1]])</f>
        <v/>
      </c>
      <c r="D3933" t="inlineStr">
        <is>
          <t>01@Charcoal -- knit 15/12</t>
        </is>
      </c>
      <c r="E3933" t="n">
        <v>694.5</v>
      </c>
      <c r="F3933" t="n">
        <v>0</v>
      </c>
      <c r="G3933">
        <f>LEFT(FOC[[#This Row],[combo]],FIND("@",FOC[[#This Row],[combo]])-1)</f>
        <v/>
      </c>
    </row>
    <row r="3934">
      <c r="A3934" t="inlineStr">
        <is>
          <t>PKGK25SB0002537A</t>
        </is>
      </c>
      <c r="B3934" t="inlineStr">
        <is>
          <t>M1</t>
        </is>
      </c>
      <c r="C3934">
        <f>FOC[[#This Row],[ppo_no]]&amp;FOC[[#This Row],[usage]]&amp;IFERROR(VALUE(FOC[[#This Row],[Column1]]),FOC[[#This Row],[Column1]])</f>
        <v/>
      </c>
      <c r="D3934" t="inlineStr">
        <is>
          <t>01@Charcoal -- knit 15/12</t>
        </is>
      </c>
      <c r="E3934" t="n">
        <v>46.5</v>
      </c>
      <c r="F3934" t="n">
        <v>0</v>
      </c>
      <c r="G3934">
        <f>LEFT(FOC[[#This Row],[combo]],FIND("@",FOC[[#This Row],[combo]])-1)</f>
        <v/>
      </c>
    </row>
    <row r="3935">
      <c r="A3935" t="inlineStr">
        <is>
          <t>PKGK24SB0007221A</t>
        </is>
      </c>
      <c r="B3935" t="inlineStr">
        <is>
          <t>B</t>
        </is>
      </c>
      <c r="C3935">
        <f>FOC[[#This Row],[ppo_no]]&amp;FOC[[#This Row],[usage]]&amp;IFERROR(VALUE(FOC[[#This Row],[Column1]]),FOC[[#This Row],[Column1]])</f>
        <v/>
      </c>
      <c r="D3935" t="inlineStr">
        <is>
          <t>01@White</t>
        </is>
      </c>
      <c r="E3935" t="n">
        <v>2954.5</v>
      </c>
      <c r="F3935" t="n">
        <v>0</v>
      </c>
      <c r="G3935">
        <f>LEFT(FOC[[#This Row],[combo]],FIND("@",FOC[[#This Row],[combo]])-1)</f>
        <v/>
      </c>
    </row>
    <row r="3936">
      <c r="A3936" t="inlineStr">
        <is>
          <t>PKGK24SB0006685A</t>
        </is>
      </c>
      <c r="B3936" t="inlineStr">
        <is>
          <t>Z</t>
        </is>
      </c>
      <c r="C3936">
        <f>FOC[[#This Row],[ppo_no]]&amp;FOC[[#This Row],[usage]]&amp;IFERROR(VALUE(FOC[[#This Row],[Column1]]),FOC[[#This Row],[Column1]])</f>
        <v/>
      </c>
      <c r="D3936" t="inlineStr">
        <is>
          <t>06@BLACK</t>
        </is>
      </c>
      <c r="E3936" t="n">
        <v>2198</v>
      </c>
      <c r="F3936" t="n">
        <v>19</v>
      </c>
      <c r="G3936">
        <f>LEFT(FOC[[#This Row],[combo]],FIND("@",FOC[[#This Row],[combo]])-1)</f>
        <v/>
      </c>
    </row>
    <row r="3937">
      <c r="A3937" t="inlineStr">
        <is>
          <t>PKGK25SB0003975A</t>
        </is>
      </c>
      <c r="B3937" t="inlineStr">
        <is>
          <t>Z</t>
        </is>
      </c>
      <c r="C3937">
        <f>FOC[[#This Row],[ppo_no]]&amp;FOC[[#This Row],[usage]]&amp;IFERROR(VALUE(FOC[[#This Row],[Column1]]),FOC[[#This Row],[Column1]])</f>
        <v/>
      </c>
      <c r="D3937" t="inlineStr">
        <is>
          <t>01@BLACK</t>
        </is>
      </c>
      <c r="E3937" t="n">
        <v>3282</v>
      </c>
      <c r="F3937" t="n">
        <v>17</v>
      </c>
      <c r="G3937">
        <f>LEFT(FOC[[#This Row],[combo]],FIND("@",FOC[[#This Row],[combo]])-1)</f>
        <v/>
      </c>
    </row>
    <row r="3938">
      <c r="A3938" t="inlineStr">
        <is>
          <t>PKGK25SB0004181A</t>
        </is>
      </c>
      <c r="B3938" t="inlineStr">
        <is>
          <t>M1</t>
        </is>
      </c>
      <c r="C3938">
        <f>FOC[[#This Row],[ppo_no]]&amp;FOC[[#This Row],[usage]]&amp;IFERROR(VALUE(FOC[[#This Row],[Column1]]),FOC[[#This Row],[Column1]])</f>
        <v/>
      </c>
      <c r="D3938" t="inlineStr">
        <is>
          <t>03@STONE</t>
        </is>
      </c>
      <c r="E3938" t="n">
        <v>43.5</v>
      </c>
      <c r="F3938" t="n">
        <v>0</v>
      </c>
      <c r="G3938">
        <f>LEFT(FOC[[#This Row],[combo]],FIND("@",FOC[[#This Row],[combo]])-1)</f>
        <v/>
      </c>
    </row>
    <row r="3939">
      <c r="A3939" t="inlineStr">
        <is>
          <t>PKGK25SB0002537A</t>
        </is>
      </c>
      <c r="B3939" t="inlineStr">
        <is>
          <t>B</t>
        </is>
      </c>
      <c r="C3939">
        <f>FOC[[#This Row],[ppo_no]]&amp;FOC[[#This Row],[usage]]&amp;IFERROR(VALUE(FOC[[#This Row],[Column1]]),FOC[[#This Row],[Column1]])</f>
        <v/>
      </c>
      <c r="D3939" t="inlineStr">
        <is>
          <t>01@Charcoal -- knit 15/12</t>
        </is>
      </c>
      <c r="E3939" t="n">
        <v>1036.2</v>
      </c>
      <c r="F3939" t="n">
        <v>0</v>
      </c>
      <c r="G3939">
        <f>LEFT(FOC[[#This Row],[combo]],FIND("@",FOC[[#This Row],[combo]])-1)</f>
        <v/>
      </c>
    </row>
    <row r="3940">
      <c r="A3940" t="inlineStr">
        <is>
          <t>PKGK25SB0002538A</t>
        </is>
      </c>
      <c r="B3940" t="inlineStr">
        <is>
          <t>M1</t>
        </is>
      </c>
      <c r="C3940">
        <f>FOC[[#This Row],[ppo_no]]&amp;FOC[[#This Row],[usage]]&amp;IFERROR(VALUE(FOC[[#This Row],[Column1]]),FOC[[#This Row],[Column1]])</f>
        <v/>
      </c>
      <c r="D3940" t="inlineStr">
        <is>
          <t>03@Black -- knit 15/12</t>
        </is>
      </c>
      <c r="E3940" t="n">
        <v>165</v>
      </c>
      <c r="F3940" t="n">
        <v>0</v>
      </c>
      <c r="G3940">
        <f>LEFT(FOC[[#This Row],[combo]],FIND("@",FOC[[#This Row],[combo]])-1)</f>
        <v/>
      </c>
    </row>
    <row r="3941">
      <c r="A3941" t="inlineStr">
        <is>
          <t>PKGK24SB0004042A</t>
        </is>
      </c>
      <c r="B3941" t="inlineStr">
        <is>
          <t>Z</t>
        </is>
      </c>
      <c r="C3941">
        <f>FOC[[#This Row],[ppo_no]]&amp;FOC[[#This Row],[usage]]&amp;IFERROR(VALUE(FOC[[#This Row],[Column1]]),FOC[[#This Row],[Column1]])</f>
        <v/>
      </c>
      <c r="D3941" t="inlineStr">
        <is>
          <t>02@#02 MHG</t>
        </is>
      </c>
      <c r="E3941" t="n">
        <v>1392</v>
      </c>
      <c r="F3941" t="n">
        <v>7</v>
      </c>
      <c r="G3941">
        <f>LEFT(FOC[[#This Row],[combo]],FIND("@",FOC[[#This Row],[combo]])-1)</f>
        <v/>
      </c>
    </row>
    <row r="3942">
      <c r="A3942" t="inlineStr">
        <is>
          <t>PKGK24SB0004042A</t>
        </is>
      </c>
      <c r="B3942" t="inlineStr">
        <is>
          <t>Z</t>
        </is>
      </c>
      <c r="C3942">
        <f>FOC[[#This Row],[ppo_no]]&amp;FOC[[#This Row],[usage]]&amp;IFERROR(VALUE(FOC[[#This Row],[Column1]]),FOC[[#This Row],[Column1]])</f>
        <v/>
      </c>
      <c r="D3942" t="inlineStr">
        <is>
          <t>01@#01 NAVY</t>
        </is>
      </c>
      <c r="E3942" t="n">
        <v>1414</v>
      </c>
      <c r="F3942" t="n">
        <v>25</v>
      </c>
      <c r="G3942">
        <f>LEFT(FOC[[#This Row],[combo]],FIND("@",FOC[[#This Row],[combo]])-1)</f>
        <v/>
      </c>
    </row>
    <row r="3943">
      <c r="A3943" t="inlineStr">
        <is>
          <t>PKGK24SB0004048B</t>
        </is>
      </c>
      <c r="B3943" t="inlineStr">
        <is>
          <t>M1</t>
        </is>
      </c>
      <c r="C3943">
        <f>FOC[[#This Row],[ppo_no]]&amp;FOC[[#This Row],[usage]]&amp;IFERROR(VALUE(FOC[[#This Row],[Column1]]),FOC[[#This Row],[Column1]])</f>
        <v/>
      </c>
      <c r="D3943" t="inlineStr">
        <is>
          <t>02@#02 MHG</t>
        </is>
      </c>
      <c r="E3943" t="n">
        <v>69.5</v>
      </c>
      <c r="F3943" t="n">
        <v>0</v>
      </c>
      <c r="G3943">
        <f>LEFT(FOC[[#This Row],[combo]],FIND("@",FOC[[#This Row],[combo]])-1)</f>
        <v/>
      </c>
    </row>
    <row r="3944">
      <c r="A3944" t="inlineStr">
        <is>
          <t>PKGK25SB0002769C</t>
        </is>
      </c>
      <c r="B3944" t="inlineStr">
        <is>
          <t>B</t>
        </is>
      </c>
      <c r="C3944">
        <f>FOC[[#This Row],[ppo_no]]&amp;FOC[[#This Row],[usage]]&amp;IFERROR(VALUE(FOC[[#This Row],[Column1]]),FOC[[#This Row],[Column1]])</f>
        <v/>
      </c>
      <c r="D3944" t="inlineStr">
        <is>
          <t>02@MHG/NAVY/OFF WHITE</t>
        </is>
      </c>
      <c r="E3944" t="n">
        <v>384</v>
      </c>
      <c r="F3944" t="n">
        <v>0.8</v>
      </c>
      <c r="G3944">
        <f>LEFT(FOC[[#This Row],[combo]],FIND("@",FOC[[#This Row],[combo]])-1)</f>
        <v/>
      </c>
    </row>
    <row r="3945">
      <c r="A3945" t="inlineStr">
        <is>
          <t>PKGK25SB0002769D</t>
        </is>
      </c>
      <c r="B3945" t="inlineStr">
        <is>
          <t>M1</t>
        </is>
      </c>
      <c r="C3945">
        <f>FOC[[#This Row],[ppo_no]]&amp;FOC[[#This Row],[usage]]&amp;IFERROR(VALUE(FOC[[#This Row],[Column1]]),FOC[[#This Row],[Column1]])</f>
        <v/>
      </c>
      <c r="D3945" t="inlineStr">
        <is>
          <t>05@MHG</t>
        </is>
      </c>
      <c r="E3945" t="n">
        <v>23.5</v>
      </c>
      <c r="F3945" t="n">
        <v>1.5</v>
      </c>
      <c r="G3945">
        <f>LEFT(FOC[[#This Row],[combo]],FIND("@",FOC[[#This Row],[combo]])-1)</f>
        <v/>
      </c>
    </row>
    <row r="3946">
      <c r="A3946" t="inlineStr">
        <is>
          <t>PKGK25SB0003975A</t>
        </is>
      </c>
      <c r="B3946" t="inlineStr">
        <is>
          <t>Z</t>
        </is>
      </c>
      <c r="C3946">
        <f>FOC[[#This Row],[ppo_no]]&amp;FOC[[#This Row],[usage]]&amp;IFERROR(VALUE(FOC[[#This Row],[Column1]]),FOC[[#This Row],[Column1]])</f>
        <v/>
      </c>
      <c r="D3946" t="inlineStr">
        <is>
          <t>02@GREY</t>
        </is>
      </c>
      <c r="E3946" t="n">
        <v>1523</v>
      </c>
      <c r="F3946" t="n">
        <v>44</v>
      </c>
      <c r="G3946">
        <f>LEFT(FOC[[#This Row],[combo]],FIND("@",FOC[[#This Row],[combo]])-1)</f>
        <v/>
      </c>
    </row>
    <row r="3947">
      <c r="A3947" t="inlineStr">
        <is>
          <t>PKGK25SB0004181A</t>
        </is>
      </c>
      <c r="B3947" t="inlineStr">
        <is>
          <t>M1</t>
        </is>
      </c>
      <c r="C3947">
        <f>FOC[[#This Row],[ppo_no]]&amp;FOC[[#This Row],[usage]]&amp;IFERROR(VALUE(FOC[[#This Row],[Column1]]),FOC[[#This Row],[Column1]])</f>
        <v/>
      </c>
      <c r="D3947" t="inlineStr">
        <is>
          <t>02@GREY</t>
        </is>
      </c>
      <c r="E3947" t="n">
        <v>54</v>
      </c>
      <c r="F3947" t="n">
        <v>0</v>
      </c>
      <c r="G3947">
        <f>LEFT(FOC[[#This Row],[combo]],FIND("@",FOC[[#This Row],[combo]])-1)</f>
        <v/>
      </c>
    </row>
    <row r="3948">
      <c r="A3948" t="inlineStr">
        <is>
          <t>PKGK25SB0004178A</t>
        </is>
      </c>
      <c r="B3948" t="inlineStr">
        <is>
          <t>M1</t>
        </is>
      </c>
      <c r="C3948">
        <f>FOC[[#This Row],[ppo_no]]&amp;FOC[[#This Row],[usage]]&amp;IFERROR(VALUE(FOC[[#This Row],[Column1]]),FOC[[#This Row],[Column1]])</f>
        <v/>
      </c>
      <c r="D3948" t="inlineStr">
        <is>
          <t>02@BLACK</t>
        </is>
      </c>
      <c r="E3948" t="n">
        <v>64</v>
      </c>
      <c r="F3948" t="n">
        <v>0</v>
      </c>
      <c r="G3948">
        <f>LEFT(FOC[[#This Row],[combo]],FIND("@",FOC[[#This Row],[combo]])-1)</f>
        <v/>
      </c>
    </row>
    <row r="3949">
      <c r="A3949" t="inlineStr">
        <is>
          <t>PKGK25SB0002538A</t>
        </is>
      </c>
      <c r="B3949" t="inlineStr">
        <is>
          <t>B</t>
        </is>
      </c>
      <c r="C3949">
        <f>FOC[[#This Row],[ppo_no]]&amp;FOC[[#This Row],[usage]]&amp;IFERROR(VALUE(FOC[[#This Row],[Column1]]),FOC[[#This Row],[Column1]])</f>
        <v/>
      </c>
      <c r="D3949" t="inlineStr">
        <is>
          <t>02@Brown -- knit 15/12</t>
        </is>
      </c>
      <c r="E3949" t="n">
        <v>556</v>
      </c>
      <c r="F3949" t="n">
        <v>25</v>
      </c>
      <c r="G3949">
        <f>LEFT(FOC[[#This Row],[combo]],FIND("@",FOC[[#This Row],[combo]])-1)</f>
        <v/>
      </c>
    </row>
    <row r="3950">
      <c r="A3950" t="inlineStr">
        <is>
          <t>PKGK25SB0002757B</t>
        </is>
      </c>
      <c r="B3950" t="inlineStr">
        <is>
          <t>B</t>
        </is>
      </c>
      <c r="C3950">
        <f>FOC[[#This Row],[ppo_no]]&amp;FOC[[#This Row],[usage]]&amp;IFERROR(VALUE(FOC[[#This Row],[Column1]]),FOC[[#This Row],[Column1]])</f>
        <v/>
      </c>
      <c r="D3950" t="inlineStr">
        <is>
          <t>02@MHG/NAVY+OFF WHITE</t>
        </is>
      </c>
      <c r="E3950" t="n">
        <v>1212</v>
      </c>
      <c r="F3950" t="n">
        <v>0</v>
      </c>
      <c r="G3950">
        <f>LEFT(FOC[[#This Row],[combo]],FIND("@",FOC[[#This Row],[combo]])-1)</f>
        <v/>
      </c>
    </row>
    <row r="3951">
      <c r="A3951" t="inlineStr">
        <is>
          <t>PKGK25SB0002764A</t>
        </is>
      </c>
      <c r="B3951" t="inlineStr">
        <is>
          <t>B</t>
        </is>
      </c>
      <c r="C3951">
        <f>FOC[[#This Row],[ppo_no]]&amp;FOC[[#This Row],[usage]]&amp;IFERROR(VALUE(FOC[[#This Row],[Column1]]),FOC[[#This Row],[Column1]])</f>
        <v/>
      </c>
      <c r="D3951" t="inlineStr">
        <is>
          <t>02@MHG</t>
        </is>
      </c>
      <c r="E3951" t="n">
        <v>446</v>
      </c>
      <c r="F3951" t="n">
        <v>0</v>
      </c>
      <c r="G3951">
        <f>LEFT(FOC[[#This Row],[combo]],FIND("@",FOC[[#This Row],[combo]])-1)</f>
        <v/>
      </c>
    </row>
    <row r="3952">
      <c r="A3952" t="inlineStr">
        <is>
          <t>PKGK25SB0002757B</t>
        </is>
      </c>
      <c r="B3952" t="inlineStr">
        <is>
          <t>M1</t>
        </is>
      </c>
      <c r="C3952">
        <f>FOC[[#This Row],[ppo_no]]&amp;FOC[[#This Row],[usage]]&amp;IFERROR(VALUE(FOC[[#This Row],[Column1]]),FOC[[#This Row],[Column1]])</f>
        <v/>
      </c>
      <c r="D3952" t="inlineStr">
        <is>
          <t>02@MHG</t>
        </is>
      </c>
      <c r="E3952" t="n">
        <v>30.5</v>
      </c>
      <c r="F3952" t="n">
        <v>2.5</v>
      </c>
      <c r="G3952">
        <f>LEFT(FOC[[#This Row],[combo]],FIND("@",FOC[[#This Row],[combo]])-1)</f>
        <v/>
      </c>
    </row>
    <row r="3953">
      <c r="A3953" t="inlineStr">
        <is>
          <t>PKGK24SB0006685A</t>
        </is>
      </c>
      <c r="B3953" t="inlineStr">
        <is>
          <t>Z</t>
        </is>
      </c>
      <c r="C3953">
        <f>FOC[[#This Row],[ppo_no]]&amp;FOC[[#This Row],[usage]]&amp;IFERROR(VALUE(FOC[[#This Row],[Column1]]),FOC[[#This Row],[Column1]])</f>
        <v/>
      </c>
      <c r="D3953" t="inlineStr">
        <is>
          <t>04@01105427 Dark Grey</t>
        </is>
      </c>
      <c r="E3953" t="n">
        <v>1038</v>
      </c>
      <c r="F3953" t="n">
        <v>10</v>
      </c>
      <c r="G3953">
        <f>LEFT(FOC[[#This Row],[combo]],FIND("@",FOC[[#This Row],[combo]])-1)</f>
        <v/>
      </c>
    </row>
    <row r="3954">
      <c r="A3954" t="inlineStr">
        <is>
          <t>PKGK24SB0006685A</t>
        </is>
      </c>
      <c r="B3954" t="inlineStr">
        <is>
          <t>Z</t>
        </is>
      </c>
      <c r="C3954">
        <f>FOC[[#This Row],[ppo_no]]&amp;FOC[[#This Row],[usage]]&amp;IFERROR(VALUE(FOC[[#This Row],[Column1]]),FOC[[#This Row],[Column1]])</f>
        <v/>
      </c>
      <c r="D3954" t="inlineStr">
        <is>
          <t>03@01105427 Green</t>
        </is>
      </c>
      <c r="E3954" t="n">
        <v>910</v>
      </c>
      <c r="F3954" t="n">
        <v>52</v>
      </c>
      <c r="G3954">
        <f>LEFT(FOC[[#This Row],[combo]],FIND("@",FOC[[#This Row],[combo]])-1)</f>
        <v/>
      </c>
    </row>
    <row r="3955">
      <c r="A3955" t="inlineStr">
        <is>
          <t>PKGK25SB0002757B</t>
        </is>
      </c>
      <c r="B3955" t="inlineStr">
        <is>
          <t>R</t>
        </is>
      </c>
      <c r="C3955">
        <f>FOC[[#This Row],[ppo_no]]&amp;FOC[[#This Row],[usage]]&amp;IFERROR(VALUE(FOC[[#This Row],[Column1]]),FOC[[#This Row],[Column1]])</f>
        <v/>
      </c>
      <c r="D3955" t="inlineStr">
        <is>
          <t>02@MHG</t>
        </is>
      </c>
      <c r="E3955" t="n">
        <v>41</v>
      </c>
      <c r="F3955" t="n">
        <v>0</v>
      </c>
      <c r="G3955">
        <f>LEFT(FOC[[#This Row],[combo]],FIND("@",FOC[[#This Row],[combo]])-1)</f>
        <v/>
      </c>
    </row>
    <row r="3956">
      <c r="A3956" t="inlineStr">
        <is>
          <t>PKGK25SB0004181A</t>
        </is>
      </c>
      <c r="B3956" t="inlineStr">
        <is>
          <t>M1</t>
        </is>
      </c>
      <c r="C3956">
        <f>FOC[[#This Row],[ppo_no]]&amp;FOC[[#This Row],[usage]]&amp;IFERROR(VALUE(FOC[[#This Row],[Column1]]),FOC[[#This Row],[Column1]])</f>
        <v/>
      </c>
      <c r="D3956" t="inlineStr">
        <is>
          <t>01@BLACK</t>
        </is>
      </c>
      <c r="E3956" t="n">
        <v>56</v>
      </c>
      <c r="F3956" t="n">
        <v>0</v>
      </c>
      <c r="G3956">
        <f>LEFT(FOC[[#This Row],[combo]],FIND("@",FOC[[#This Row],[combo]])-1)</f>
        <v/>
      </c>
    </row>
    <row r="3957">
      <c r="A3957" t="inlineStr">
        <is>
          <t>PKGK25SB0002537A</t>
        </is>
      </c>
      <c r="B3957" t="inlineStr">
        <is>
          <t>M1</t>
        </is>
      </c>
      <c r="C3957">
        <f>FOC[[#This Row],[ppo_no]]&amp;FOC[[#This Row],[usage]]&amp;IFERROR(VALUE(FOC[[#This Row],[Column1]]),FOC[[#This Row],[Column1]])</f>
        <v/>
      </c>
      <c r="D3957" t="inlineStr">
        <is>
          <t>02@Brown -- knit 15/12</t>
        </is>
      </c>
      <c r="E3957" t="n">
        <v>25.5</v>
      </c>
      <c r="F3957" t="n">
        <v>0</v>
      </c>
      <c r="G3957">
        <f>LEFT(FOC[[#This Row],[combo]],FIND("@",FOC[[#This Row],[combo]])-1)</f>
        <v/>
      </c>
    </row>
    <row r="3958">
      <c r="A3958" t="inlineStr">
        <is>
          <t>PKGK25SB0002538A</t>
        </is>
      </c>
      <c r="B3958" t="inlineStr">
        <is>
          <t>M1</t>
        </is>
      </c>
      <c r="C3958">
        <f>FOC[[#This Row],[ppo_no]]&amp;FOC[[#This Row],[usage]]&amp;IFERROR(VALUE(FOC[[#This Row],[Column1]]),FOC[[#This Row],[Column1]])</f>
        <v/>
      </c>
      <c r="D3958" t="inlineStr">
        <is>
          <t>02@Brown -- knit 15/12</t>
        </is>
      </c>
      <c r="E3958" t="n">
        <v>79.5</v>
      </c>
      <c r="F3958" t="n">
        <v>0</v>
      </c>
      <c r="G3958">
        <f>LEFT(FOC[[#This Row],[combo]],FIND("@",FOC[[#This Row],[combo]])-1)</f>
        <v/>
      </c>
    </row>
    <row r="3959">
      <c r="A3959" t="inlineStr">
        <is>
          <t>PKGK25SB0002764A</t>
        </is>
      </c>
      <c r="B3959" t="inlineStr">
        <is>
          <t>R</t>
        </is>
      </c>
      <c r="C3959">
        <f>FOC[[#This Row],[ppo_no]]&amp;FOC[[#This Row],[usage]]&amp;IFERROR(VALUE(FOC[[#This Row],[Column1]]),FOC[[#This Row],[Column1]])</f>
        <v/>
      </c>
      <c r="D3959" t="inlineStr">
        <is>
          <t>02@MHG</t>
        </is>
      </c>
      <c r="E3959" t="n">
        <v>62</v>
      </c>
      <c r="F3959" t="n">
        <v>9.5</v>
      </c>
      <c r="G3959">
        <f>LEFT(FOC[[#This Row],[combo]],FIND("@",FOC[[#This Row],[combo]])-1)</f>
        <v/>
      </c>
    </row>
    <row r="3960">
      <c r="A3960" t="inlineStr">
        <is>
          <t>PKGK25SB0002764A</t>
        </is>
      </c>
      <c r="B3960" t="inlineStr">
        <is>
          <t>R</t>
        </is>
      </c>
      <c r="C3960">
        <f>FOC[[#This Row],[ppo_no]]&amp;FOC[[#This Row],[usage]]&amp;IFERROR(VALUE(FOC[[#This Row],[Column1]]),FOC[[#This Row],[Column1]])</f>
        <v/>
      </c>
      <c r="D3960" t="inlineStr">
        <is>
          <t>01@White</t>
        </is>
      </c>
      <c r="E3960" t="n">
        <v>56</v>
      </c>
      <c r="F3960" t="n">
        <v>0</v>
      </c>
      <c r="G3960">
        <f>LEFT(FOC[[#This Row],[combo]],FIND("@",FOC[[#This Row],[combo]])-1)</f>
        <v/>
      </c>
    </row>
    <row r="3961">
      <c r="A3961" t="inlineStr">
        <is>
          <t>PKGK25SB0002764A</t>
        </is>
      </c>
      <c r="B3961" t="inlineStr">
        <is>
          <t>B</t>
        </is>
      </c>
      <c r="C3961">
        <f>FOC[[#This Row],[ppo_no]]&amp;FOC[[#This Row],[usage]]&amp;IFERROR(VALUE(FOC[[#This Row],[Column1]]),FOC[[#This Row],[Column1]])</f>
        <v/>
      </c>
      <c r="D3961" t="inlineStr">
        <is>
          <t>01@White</t>
        </is>
      </c>
      <c r="E3961" t="n">
        <v>541</v>
      </c>
      <c r="F3961" t="n">
        <v>13</v>
      </c>
      <c r="G3961">
        <f>LEFT(FOC[[#This Row],[combo]],FIND("@",FOC[[#This Row],[combo]])-1)</f>
        <v/>
      </c>
    </row>
    <row r="3962">
      <c r="A3962" t="inlineStr">
        <is>
          <t>PKGK23VE0006708A</t>
        </is>
      </c>
      <c r="B3962" t="inlineStr">
        <is>
          <t>B</t>
        </is>
      </c>
      <c r="C3962">
        <f>FOC[[#This Row],[ppo_no]]&amp;FOC[[#This Row],[usage]]&amp;IFERROR(VALUE(FOC[[#This Row],[Column1]]),FOC[[#This Row],[Column1]])</f>
        <v/>
      </c>
      <c r="D3962" t="inlineStr">
        <is>
          <t>2TT@Stone Beige</t>
        </is>
      </c>
      <c r="E3962" t="n">
        <v>515</v>
      </c>
      <c r="F3962" t="n">
        <v>3</v>
      </c>
      <c r="G3962">
        <f>LEFT(FOC[[#This Row],[combo]],FIND("@",FOC[[#This Row],[combo]])-1)</f>
        <v/>
      </c>
    </row>
    <row r="3963">
      <c r="A3963" t="inlineStr">
        <is>
          <t>PKGK25SB0002769A</t>
        </is>
      </c>
      <c r="B3963" t="inlineStr">
        <is>
          <t>M1</t>
        </is>
      </c>
      <c r="C3963">
        <f>FOC[[#This Row],[ppo_no]]&amp;FOC[[#This Row],[usage]]&amp;IFERROR(VALUE(FOC[[#This Row],[Column1]]),FOC[[#This Row],[Column1]])</f>
        <v/>
      </c>
      <c r="D3963" t="inlineStr">
        <is>
          <t>01@stripe tee Ivory</t>
        </is>
      </c>
      <c r="E3963" t="n">
        <v>38.1</v>
      </c>
      <c r="F3963" t="n">
        <v>3</v>
      </c>
      <c r="G3963">
        <f>LEFT(FOC[[#This Row],[combo]],FIND("@",FOC[[#This Row],[combo]])-1)</f>
        <v/>
      </c>
    </row>
    <row r="3964">
      <c r="A3964" t="inlineStr">
        <is>
          <t>PKGK25SB0002769A</t>
        </is>
      </c>
      <c r="B3964" t="inlineStr">
        <is>
          <t>R</t>
        </is>
      </c>
      <c r="C3964">
        <f>FOC[[#This Row],[ppo_no]]&amp;FOC[[#This Row],[usage]]&amp;IFERROR(VALUE(FOC[[#This Row],[Column1]]),FOC[[#This Row],[Column1]])</f>
        <v/>
      </c>
      <c r="D3964" t="inlineStr">
        <is>
          <t>03@stripe tee #03 Navy</t>
        </is>
      </c>
      <c r="E3964" t="n">
        <v>38.5</v>
      </c>
      <c r="F3964" t="n">
        <v>0</v>
      </c>
      <c r="G3964">
        <f>LEFT(FOC[[#This Row],[combo]],FIND("@",FOC[[#This Row],[combo]])-1)</f>
        <v/>
      </c>
    </row>
    <row r="3965">
      <c r="A3965" t="inlineStr">
        <is>
          <t>PKGK25SB0001682B</t>
        </is>
      </c>
      <c r="B3965" t="inlineStr">
        <is>
          <t>R</t>
        </is>
      </c>
      <c r="C3965">
        <f>FOC[[#This Row],[ppo_no]]&amp;FOC[[#This Row],[usage]]&amp;IFERROR(VALUE(FOC[[#This Row],[Column1]]),FOC[[#This Row],[Column1]])</f>
        <v/>
      </c>
      <c r="D3965" t="inlineStr">
        <is>
          <t>03@MHG</t>
        </is>
      </c>
      <c r="E3965" t="n">
        <v>42.5</v>
      </c>
      <c r="F3965" t="n">
        <v>3</v>
      </c>
      <c r="G3965">
        <f>LEFT(FOC[[#This Row],[combo]],FIND("@",FOC[[#This Row],[combo]])-1)</f>
        <v/>
      </c>
    </row>
    <row r="3966">
      <c r="A3966" t="inlineStr">
        <is>
          <t>PKGK25SB0001682B</t>
        </is>
      </c>
      <c r="B3966" t="inlineStr">
        <is>
          <t>B</t>
        </is>
      </c>
      <c r="C3966">
        <f>FOC[[#This Row],[ppo_no]]&amp;FOC[[#This Row],[usage]]&amp;IFERROR(VALUE(FOC[[#This Row],[Column1]]),FOC[[#This Row],[Column1]])</f>
        <v/>
      </c>
      <c r="D3966" t="inlineStr">
        <is>
          <t>03@MHG</t>
        </is>
      </c>
      <c r="E3966" t="n">
        <v>1180</v>
      </c>
      <c r="F3966" t="n">
        <v>0</v>
      </c>
      <c r="G3966">
        <f>LEFT(FOC[[#This Row],[combo]],FIND("@",FOC[[#This Row],[combo]])-1)</f>
        <v/>
      </c>
    </row>
    <row r="3967">
      <c r="A3967" t="inlineStr">
        <is>
          <t>PKGK24SB0006400A</t>
        </is>
      </c>
      <c r="B3967" t="inlineStr">
        <is>
          <t>B</t>
        </is>
      </c>
      <c r="C3967">
        <f>FOC[[#This Row],[ppo_no]]&amp;FOC[[#This Row],[usage]]&amp;IFERROR(VALUE(FOC[[#This Row],[Column1]]),FOC[[#This Row],[Column1]])</f>
        <v/>
      </c>
      <c r="D3967" t="inlineStr">
        <is>
          <t>02@#02 CHARCOAL</t>
        </is>
      </c>
      <c r="E3967" t="n">
        <v>775</v>
      </c>
      <c r="F3967" t="n">
        <v>1</v>
      </c>
      <c r="G3967">
        <f>LEFT(FOC[[#This Row],[combo]],FIND("@",FOC[[#This Row],[combo]])-1)</f>
        <v/>
      </c>
    </row>
    <row r="3968">
      <c r="A3968" t="inlineStr">
        <is>
          <t>PKGK25SB0002769B</t>
        </is>
      </c>
      <c r="B3968" t="inlineStr">
        <is>
          <t>B</t>
        </is>
      </c>
      <c r="C3968">
        <f>FOC[[#This Row],[ppo_no]]&amp;FOC[[#This Row],[usage]]&amp;IFERROR(VALUE(FOC[[#This Row],[Column1]]),FOC[[#This Row],[Column1]])</f>
        <v/>
      </c>
      <c r="D3968" t="inlineStr">
        <is>
          <t>04@stripe tee Ivory/stripe tee #03 Navy</t>
        </is>
      </c>
      <c r="E3968" t="n">
        <v>345.5</v>
      </c>
      <c r="F3968" t="n">
        <v>38</v>
      </c>
      <c r="G3968">
        <f>LEFT(FOC[[#This Row],[combo]],FIND("@",FOC[[#This Row],[combo]])-1)</f>
        <v/>
      </c>
    </row>
    <row r="3969">
      <c r="A3969" t="inlineStr">
        <is>
          <t>PKGK25SB0002769A</t>
        </is>
      </c>
      <c r="B3969" t="inlineStr">
        <is>
          <t>B</t>
        </is>
      </c>
      <c r="C3969">
        <f>FOC[[#This Row],[ppo_no]]&amp;FOC[[#This Row],[usage]]&amp;IFERROR(VALUE(FOC[[#This Row],[Column1]]),FOC[[#This Row],[Column1]])</f>
        <v/>
      </c>
      <c r="D3969" t="inlineStr">
        <is>
          <t>01@Ivory/Blue/Brown</t>
        </is>
      </c>
      <c r="E3969" t="n">
        <v>335</v>
      </c>
      <c r="F3969" t="n">
        <v>18</v>
      </c>
      <c r="G3969">
        <f>LEFT(FOC[[#This Row],[combo]],FIND("@",FOC[[#This Row],[combo]])-1)</f>
        <v/>
      </c>
    </row>
    <row r="3970">
      <c r="A3970" t="inlineStr">
        <is>
          <t>PKGK24SB0006399A</t>
        </is>
      </c>
      <c r="B3970" t="inlineStr">
        <is>
          <t>M1</t>
        </is>
      </c>
      <c r="C3970">
        <f>FOC[[#This Row],[ppo_no]]&amp;FOC[[#This Row],[usage]]&amp;IFERROR(VALUE(FOC[[#This Row],[Column1]]),FOC[[#This Row],[Column1]])</f>
        <v/>
      </c>
      <c r="D3970" t="inlineStr">
        <is>
          <t>02@#02 CHARCOAL</t>
        </is>
      </c>
      <c r="E3970" t="n">
        <v>78</v>
      </c>
      <c r="F3970" t="n">
        <v>0</v>
      </c>
      <c r="G3970">
        <f>LEFT(FOC[[#This Row],[combo]],FIND("@",FOC[[#This Row],[combo]])-1)</f>
        <v/>
      </c>
    </row>
    <row r="3971">
      <c r="A3971" t="inlineStr">
        <is>
          <t>PKGK24SB0006400A</t>
        </is>
      </c>
      <c r="B3971" t="inlineStr">
        <is>
          <t>M1</t>
        </is>
      </c>
      <c r="C3971">
        <f>FOC[[#This Row],[ppo_no]]&amp;FOC[[#This Row],[usage]]&amp;IFERROR(VALUE(FOC[[#This Row],[Column1]]),FOC[[#This Row],[Column1]])</f>
        <v/>
      </c>
      <c r="D3971" t="inlineStr">
        <is>
          <t>02@#02 CHARCOAL</t>
        </is>
      </c>
      <c r="E3971" t="n">
        <v>98</v>
      </c>
      <c r="F3971" t="n">
        <v>0</v>
      </c>
      <c r="G3971">
        <f>LEFT(FOC[[#This Row],[combo]],FIND("@",FOC[[#This Row],[combo]])-1)</f>
        <v/>
      </c>
    </row>
    <row r="3972">
      <c r="A3972" t="inlineStr">
        <is>
          <t>PKGK25SB0002760A</t>
        </is>
      </c>
      <c r="B3972" t="inlineStr">
        <is>
          <t>B</t>
        </is>
      </c>
      <c r="C3972">
        <f>FOC[[#This Row],[ppo_no]]&amp;FOC[[#This Row],[usage]]&amp;IFERROR(VALUE(FOC[[#This Row],[Column1]]),FOC[[#This Row],[Column1]])</f>
        <v/>
      </c>
      <c r="D3972" t="inlineStr">
        <is>
          <t>03@NAVY/WHITE ST</t>
        </is>
      </c>
      <c r="E3972" t="n">
        <v>1053.5</v>
      </c>
      <c r="F3972" t="n">
        <v>13.5</v>
      </c>
      <c r="G3972">
        <f>LEFT(FOC[[#This Row],[combo]],FIND("@",FOC[[#This Row],[combo]])-1)</f>
        <v/>
      </c>
    </row>
    <row r="3973">
      <c r="A3973" t="inlineStr">
        <is>
          <t>PKGK24SB0006353A</t>
        </is>
      </c>
      <c r="B3973" t="inlineStr">
        <is>
          <t>B</t>
        </is>
      </c>
      <c r="C3973">
        <f>FOC[[#This Row],[ppo_no]]&amp;FOC[[#This Row],[usage]]&amp;IFERROR(VALUE(FOC[[#This Row],[Column1]]),FOC[[#This Row],[Column1]])</f>
        <v/>
      </c>
      <c r="D3973" t="inlineStr">
        <is>
          <t>02@02#OLIVE</t>
        </is>
      </c>
      <c r="E3973" t="n">
        <v>513</v>
      </c>
      <c r="F3973" t="n">
        <v>7</v>
      </c>
      <c r="G3973">
        <f>LEFT(FOC[[#This Row],[combo]],FIND("@",FOC[[#This Row],[combo]])-1)</f>
        <v/>
      </c>
    </row>
    <row r="3974">
      <c r="A3974" t="inlineStr">
        <is>
          <t>PKGK25SB0002769A</t>
        </is>
      </c>
      <c r="B3974" t="inlineStr">
        <is>
          <t>R</t>
        </is>
      </c>
      <c r="C3974">
        <f>FOC[[#This Row],[ppo_no]]&amp;FOC[[#This Row],[usage]]&amp;IFERROR(VALUE(FOC[[#This Row],[Column1]]),FOC[[#This Row],[Column1]])</f>
        <v/>
      </c>
      <c r="D3974" t="inlineStr">
        <is>
          <t>01@stripe tee Ivory</t>
        </is>
      </c>
      <c r="E3974" t="n">
        <v>44</v>
      </c>
      <c r="F3974" t="n">
        <v>0</v>
      </c>
      <c r="G3974">
        <f>LEFT(FOC[[#This Row],[combo]],FIND("@",FOC[[#This Row],[combo]])-1)</f>
        <v/>
      </c>
    </row>
    <row r="3975">
      <c r="A3975" t="inlineStr">
        <is>
          <t>PKGK25SB0001682B</t>
        </is>
      </c>
      <c r="B3975" t="inlineStr">
        <is>
          <t>M1</t>
        </is>
      </c>
      <c r="C3975">
        <f>FOC[[#This Row],[ppo_no]]&amp;FOC[[#This Row],[usage]]&amp;IFERROR(VALUE(FOC[[#This Row],[Column1]]),FOC[[#This Row],[Column1]])</f>
        <v/>
      </c>
      <c r="D3975" t="inlineStr">
        <is>
          <t>03@MHG</t>
        </is>
      </c>
      <c r="E3975" t="n">
        <v>31</v>
      </c>
      <c r="F3975" t="n">
        <v>0</v>
      </c>
      <c r="G3975">
        <f>LEFT(FOC[[#This Row],[combo]],FIND("@",FOC[[#This Row],[combo]])-1)</f>
        <v/>
      </c>
    </row>
    <row r="3976">
      <c r="A3976" t="inlineStr">
        <is>
          <t>PKGK25SB0002769B</t>
        </is>
      </c>
      <c r="B3976" t="inlineStr">
        <is>
          <t>R</t>
        </is>
      </c>
      <c r="C3976">
        <f>FOC[[#This Row],[ppo_no]]&amp;FOC[[#This Row],[usage]]&amp;IFERROR(VALUE(FOC[[#This Row],[Column1]]),FOC[[#This Row],[Column1]])</f>
        <v/>
      </c>
      <c r="D3976" t="inlineStr">
        <is>
          <t>04@stripe tee #03 Navy</t>
        </is>
      </c>
      <c r="E3976" t="n">
        <v>46</v>
      </c>
      <c r="F3976" t="n">
        <v>0.1</v>
      </c>
      <c r="G3976">
        <f>LEFT(FOC[[#This Row],[combo]],FIND("@",FOC[[#This Row],[combo]])-1)</f>
        <v/>
      </c>
    </row>
    <row r="3977">
      <c r="A3977" t="inlineStr">
        <is>
          <t>PKGK24SB0006399A</t>
        </is>
      </c>
      <c r="B3977" t="inlineStr">
        <is>
          <t>M1</t>
        </is>
      </c>
      <c r="C3977">
        <f>FOC[[#This Row],[ppo_no]]&amp;FOC[[#This Row],[usage]]&amp;IFERROR(VALUE(FOC[[#This Row],[Column1]]),FOC[[#This Row],[Column1]])</f>
        <v/>
      </c>
      <c r="D3977" t="inlineStr">
        <is>
          <t>01@#01 ECRU</t>
        </is>
      </c>
      <c r="E3977" t="n">
        <v>93.5</v>
      </c>
      <c r="F3977" t="n">
        <v>5</v>
      </c>
      <c r="G3977">
        <f>LEFT(FOC[[#This Row],[combo]],FIND("@",FOC[[#This Row],[combo]])-1)</f>
        <v/>
      </c>
    </row>
    <row r="3978">
      <c r="A3978" t="inlineStr">
        <is>
          <t>PKGK25SB0002538A</t>
        </is>
      </c>
      <c r="B3978" t="inlineStr">
        <is>
          <t>B</t>
        </is>
      </c>
      <c r="C3978">
        <f>FOC[[#This Row],[ppo_no]]&amp;FOC[[#This Row],[usage]]&amp;IFERROR(VALUE(FOC[[#This Row],[Column1]]),FOC[[#This Row],[Column1]])</f>
        <v/>
      </c>
      <c r="D3978" t="inlineStr">
        <is>
          <t>03@Black -- knit 15/12</t>
        </is>
      </c>
      <c r="E3978" t="n">
        <v>1395</v>
      </c>
      <c r="F3978" t="n">
        <v>1</v>
      </c>
      <c r="G3978">
        <f>LEFT(FOC[[#This Row],[combo]],FIND("@",FOC[[#This Row],[combo]])-1)</f>
        <v/>
      </c>
    </row>
    <row r="3979">
      <c r="A3979" t="inlineStr">
        <is>
          <t>PKGK25SB0002760A</t>
        </is>
      </c>
      <c r="B3979" t="inlineStr">
        <is>
          <t>B</t>
        </is>
      </c>
      <c r="C3979">
        <f>FOC[[#This Row],[ppo_no]]&amp;FOC[[#This Row],[usage]]&amp;IFERROR(VALUE(FOC[[#This Row],[Column1]]),FOC[[#This Row],[Column1]])</f>
        <v/>
      </c>
      <c r="D3979" t="inlineStr">
        <is>
          <t>02@WHITE/NAVY ST</t>
        </is>
      </c>
      <c r="E3979" t="n">
        <v>1084</v>
      </c>
      <c r="F3979" t="n">
        <v>24.5</v>
      </c>
      <c r="G3979">
        <f>LEFT(FOC[[#This Row],[combo]],FIND("@",FOC[[#This Row],[combo]])-1)</f>
        <v/>
      </c>
    </row>
    <row r="3980">
      <c r="A3980" t="inlineStr">
        <is>
          <t>PKGK24SB0006399A</t>
        </is>
      </c>
      <c r="B3980" t="inlineStr">
        <is>
          <t>R</t>
        </is>
      </c>
      <c r="C3980">
        <f>FOC[[#This Row],[ppo_no]]&amp;FOC[[#This Row],[usage]]&amp;IFERROR(VALUE(FOC[[#This Row],[Column1]]),FOC[[#This Row],[Column1]])</f>
        <v/>
      </c>
      <c r="D3980" t="inlineStr">
        <is>
          <t>02@#02 CHARCOAL</t>
        </is>
      </c>
      <c r="E3980" t="n">
        <v>72</v>
      </c>
      <c r="F3980" t="n">
        <v>0</v>
      </c>
      <c r="G3980">
        <f>LEFT(FOC[[#This Row],[combo]],FIND("@",FOC[[#This Row],[combo]])-1)</f>
        <v/>
      </c>
    </row>
    <row r="3981">
      <c r="A3981" t="inlineStr">
        <is>
          <t>PKGK24SB0006400A</t>
        </is>
      </c>
      <c r="B3981" t="inlineStr">
        <is>
          <t>M1</t>
        </is>
      </c>
      <c r="C3981">
        <f>FOC[[#This Row],[ppo_no]]&amp;FOC[[#This Row],[usage]]&amp;IFERROR(VALUE(FOC[[#This Row],[Column1]]),FOC[[#This Row],[Column1]])</f>
        <v/>
      </c>
      <c r="D3981" t="inlineStr">
        <is>
          <t>01@#01 ECRU</t>
        </is>
      </c>
      <c r="E3981" t="n">
        <v>52.5</v>
      </c>
      <c r="F3981" t="n">
        <v>0</v>
      </c>
      <c r="G3981">
        <f>LEFT(FOC[[#This Row],[combo]],FIND("@",FOC[[#This Row],[combo]])-1)</f>
        <v/>
      </c>
    </row>
    <row r="3982">
      <c r="A3982" t="inlineStr">
        <is>
          <t>PKGK25SB0002537A</t>
        </is>
      </c>
      <c r="B3982" t="inlineStr">
        <is>
          <t>B</t>
        </is>
      </c>
      <c r="C3982">
        <f>FOC[[#This Row],[ppo_no]]&amp;FOC[[#This Row],[usage]]&amp;IFERROR(VALUE(FOC[[#This Row],[Column1]]),FOC[[#This Row],[Column1]])</f>
        <v/>
      </c>
      <c r="D3982" t="inlineStr">
        <is>
          <t>02@Brown -- knit 15/12</t>
        </is>
      </c>
      <c r="E3982" t="n">
        <v>697</v>
      </c>
      <c r="F3982" t="n">
        <v>8</v>
      </c>
      <c r="G3982">
        <f>LEFT(FOC[[#This Row],[combo]],FIND("@",FOC[[#This Row],[combo]])-1)</f>
        <v/>
      </c>
    </row>
    <row r="3983">
      <c r="A3983" t="inlineStr">
        <is>
          <t>PKGK24SB0006399A</t>
        </is>
      </c>
      <c r="B3983" t="inlineStr">
        <is>
          <t>B</t>
        </is>
      </c>
      <c r="C3983">
        <f>FOC[[#This Row],[ppo_no]]&amp;FOC[[#This Row],[usage]]&amp;IFERROR(VALUE(FOC[[#This Row],[Column1]]),FOC[[#This Row],[Column1]])</f>
        <v/>
      </c>
      <c r="D3983" t="inlineStr">
        <is>
          <t>02@#02 CHARCOAL</t>
        </is>
      </c>
      <c r="E3983" t="n">
        <v>635</v>
      </c>
      <c r="F3983" t="n">
        <v>54</v>
      </c>
      <c r="G3983">
        <f>LEFT(FOC[[#This Row],[combo]],FIND("@",FOC[[#This Row],[combo]])-1)</f>
        <v/>
      </c>
    </row>
    <row r="3984">
      <c r="A3984" t="inlineStr">
        <is>
          <t>PKGK23VE0006640A</t>
        </is>
      </c>
      <c r="B3984" t="inlineStr">
        <is>
          <t>R</t>
        </is>
      </c>
      <c r="C3984">
        <f>FOC[[#This Row],[ppo_no]]&amp;FOC[[#This Row],[usage]]&amp;IFERROR(VALUE(FOC[[#This Row],[Column1]]),FOC[[#This Row],[Column1]])</f>
        <v/>
      </c>
      <c r="D3984" t="inlineStr">
        <is>
          <t>TRO@Ceramic</t>
        </is>
      </c>
      <c r="E3984" t="n">
        <v>19</v>
      </c>
      <c r="F3984" t="n">
        <v>0</v>
      </c>
      <c r="G3984">
        <f>LEFT(FOC[[#This Row],[combo]],FIND("@",FOC[[#This Row],[combo]])-1)</f>
        <v/>
      </c>
    </row>
    <row r="3985">
      <c r="A3985" t="inlineStr">
        <is>
          <t>PKGK23VE0009101A</t>
        </is>
      </c>
      <c r="B3985" t="inlineStr">
        <is>
          <t>R</t>
        </is>
      </c>
      <c r="C3985">
        <f>FOC[[#This Row],[ppo_no]]&amp;FOC[[#This Row],[usage]]&amp;IFERROR(VALUE(FOC[[#This Row],[Column1]]),FOC[[#This Row],[Column1]])</f>
        <v/>
      </c>
      <c r="D3985" t="inlineStr">
        <is>
          <t>TRUE BLACK@NEW BLACK 001</t>
        </is>
      </c>
      <c r="E3985" t="n">
        <v>24</v>
      </c>
      <c r="F3985" t="n">
        <v>0</v>
      </c>
      <c r="G3985">
        <f>LEFT(FOC[[#This Row],[combo]],FIND("@",FOC[[#This Row],[combo]])-1)</f>
        <v/>
      </c>
    </row>
    <row r="3986">
      <c r="A3986" t="inlineStr">
        <is>
          <t>PKGK23VE0009105A</t>
        </is>
      </c>
      <c r="B3986" t="inlineStr">
        <is>
          <t>R</t>
        </is>
      </c>
      <c r="C3986">
        <f>FOC[[#This Row],[ppo_no]]&amp;FOC[[#This Row],[usage]]&amp;IFERROR(VALUE(FOC[[#This Row],[Column1]]),FOC[[#This Row],[Column1]])</f>
        <v/>
      </c>
      <c r="D3986" t="inlineStr">
        <is>
          <t>TRUE BLACK@NEW BLACK 001</t>
        </is>
      </c>
      <c r="E3986" t="n">
        <v>26.5</v>
      </c>
      <c r="F3986" t="n">
        <v>0</v>
      </c>
      <c r="G3986">
        <f>LEFT(FOC[[#This Row],[combo]],FIND("@",FOC[[#This Row],[combo]])-1)</f>
        <v/>
      </c>
    </row>
    <row r="3987">
      <c r="A3987" t="inlineStr">
        <is>
          <t>PKGK23VE0006638A</t>
        </is>
      </c>
      <c r="B3987" t="inlineStr">
        <is>
          <t>R</t>
        </is>
      </c>
      <c r="C3987">
        <f>FOC[[#This Row],[ppo_no]]&amp;FOC[[#This Row],[usage]]&amp;IFERROR(VALUE(FOC[[#This Row],[Column1]]),FOC[[#This Row],[Column1]])</f>
        <v/>
      </c>
      <c r="D3987" t="inlineStr">
        <is>
          <t>TRQ@Ceramic</t>
        </is>
      </c>
      <c r="E3987" t="n">
        <v>11</v>
      </c>
      <c r="F3987" t="n">
        <v>0</v>
      </c>
      <c r="G3987">
        <f>LEFT(FOC[[#This Row],[combo]],FIND("@",FOC[[#This Row],[combo]])-1)</f>
        <v/>
      </c>
    </row>
    <row r="3988">
      <c r="A3988" t="inlineStr">
        <is>
          <t>PKGK24VE0004537A</t>
        </is>
      </c>
      <c r="B3988" t="inlineStr">
        <is>
          <t>R</t>
        </is>
      </c>
      <c r="C3988">
        <f>FOC[[#This Row],[ppo_no]]&amp;FOC[[#This Row],[usage]]&amp;IFERROR(VALUE(FOC[[#This Row],[Column1]]),FOC[[#This Row],[Column1]])</f>
        <v/>
      </c>
      <c r="D3988" t="inlineStr">
        <is>
          <t>0TB@NEW BLACK 001</t>
        </is>
      </c>
      <c r="E3988" t="n">
        <v>40</v>
      </c>
      <c r="F3988" t="n">
        <v>1</v>
      </c>
      <c r="G3988">
        <f>LEFT(FOC[[#This Row],[combo]],FIND("@",FOC[[#This Row],[combo]])-1)</f>
        <v/>
      </c>
    </row>
    <row r="3989">
      <c r="A3989" t="inlineStr">
        <is>
          <t>PKGK24VE0004537A</t>
        </is>
      </c>
      <c r="B3989" t="inlineStr">
        <is>
          <t>R</t>
        </is>
      </c>
      <c r="C3989">
        <f>FOC[[#This Row],[ppo_no]]&amp;FOC[[#This Row],[usage]]&amp;IFERROR(VALUE(FOC[[#This Row],[Column1]]),FOC[[#This Row],[Column1]])</f>
        <v/>
      </c>
      <c r="D3989" t="inlineStr">
        <is>
          <t>TEL@Green Cobalt</t>
        </is>
      </c>
      <c r="E3989" t="n">
        <v>23</v>
      </c>
      <c r="F3989" t="n">
        <v>0</v>
      </c>
      <c r="G3989">
        <f>LEFT(FOC[[#This Row],[combo]],FIND("@",FOC[[#This Row],[combo]])-1)</f>
        <v/>
      </c>
    </row>
    <row r="3990">
      <c r="A3990" t="inlineStr">
        <is>
          <t>PKGK24VE0004537A</t>
        </is>
      </c>
      <c r="B3990" t="inlineStr">
        <is>
          <t>R</t>
        </is>
      </c>
      <c r="C3990">
        <f>FOC[[#This Row],[ppo_no]]&amp;FOC[[#This Row],[usage]]&amp;IFERROR(VALUE(FOC[[#This Row],[Column1]]),FOC[[#This Row],[Column1]])</f>
        <v/>
      </c>
      <c r="D3990" t="inlineStr">
        <is>
          <t>IRN@410 NIGHT WATCH 19-4010TCX</t>
        </is>
      </c>
      <c r="E3990" t="n">
        <v>35</v>
      </c>
      <c r="F3990" t="n">
        <v>5</v>
      </c>
      <c r="G3990">
        <f>LEFT(FOC[[#This Row],[combo]],FIND("@",FOC[[#This Row],[combo]])-1)</f>
        <v/>
      </c>
    </row>
    <row r="3991">
      <c r="A3991" t="inlineStr">
        <is>
          <t>PKGK24VE0006104A</t>
        </is>
      </c>
      <c r="B3991" t="inlineStr">
        <is>
          <t>F</t>
        </is>
      </c>
      <c r="C3991">
        <f>FOC[[#This Row],[ppo_no]]&amp;FOC[[#This Row],[usage]]&amp;IFERROR(VALUE(FOC[[#This Row],[Column1]]),FOC[[#This Row],[Column1]])</f>
        <v/>
      </c>
      <c r="D3991" t="inlineStr">
        <is>
          <t>4FX@Angel Falls</t>
        </is>
      </c>
      <c r="E3991" t="n">
        <v>1320</v>
      </c>
      <c r="F3991" t="n">
        <v>0</v>
      </c>
      <c r="G3991">
        <f>LEFT(FOC[[#This Row],[combo]],FIND("@",FOC[[#This Row],[combo]])-1)</f>
        <v/>
      </c>
    </row>
    <row r="3992">
      <c r="A3992" t="inlineStr">
        <is>
          <t>PKGK24VE0006104A</t>
        </is>
      </c>
      <c r="B3992" t="inlineStr">
        <is>
          <t>O</t>
        </is>
      </c>
      <c r="C3992">
        <f>FOC[[#This Row],[ppo_no]]&amp;FOC[[#This Row],[usage]]&amp;IFERROR(VALUE(FOC[[#This Row],[Column1]]),FOC[[#This Row],[Column1]])</f>
        <v/>
      </c>
      <c r="D3992" t="inlineStr">
        <is>
          <t>1BW@New White</t>
        </is>
      </c>
      <c r="E3992" t="n">
        <v>637</v>
      </c>
      <c r="F3992" t="n">
        <v>0</v>
      </c>
      <c r="G3992">
        <f>LEFT(FOC[[#This Row],[combo]],FIND("@",FOC[[#This Row],[combo]])-1)</f>
        <v/>
      </c>
    </row>
    <row r="3993">
      <c r="A3993" t="inlineStr">
        <is>
          <t>PKGK24VE0006102A</t>
        </is>
      </c>
      <c r="B3993" t="inlineStr">
        <is>
          <t>B</t>
        </is>
      </c>
      <c r="C3993">
        <f>FOC[[#This Row],[ppo_no]]&amp;FOC[[#This Row],[usage]]&amp;IFERROR(VALUE(FOC[[#This Row],[Column1]]),FOC[[#This Row],[Column1]])</f>
        <v/>
      </c>
      <c r="D3993" t="inlineStr">
        <is>
          <t>4iE@465 Storm Blue</t>
        </is>
      </c>
      <c r="E3993" t="n">
        <v>496.5</v>
      </c>
      <c r="F3993" t="n">
        <v>32.5</v>
      </c>
      <c r="G3993">
        <f>LEFT(FOC[[#This Row],[combo]],FIND("@",FOC[[#This Row],[combo]])-1)</f>
        <v/>
      </c>
    </row>
    <row r="3994">
      <c r="A3994" t="inlineStr">
        <is>
          <t>PKGK24VE0006104A</t>
        </is>
      </c>
      <c r="B3994" t="inlineStr">
        <is>
          <t>O</t>
        </is>
      </c>
      <c r="C3994">
        <f>FOC[[#This Row],[ppo_no]]&amp;FOC[[#This Row],[usage]]&amp;IFERROR(VALUE(FOC[[#This Row],[Column1]]),FOC[[#This Row],[Column1]])</f>
        <v/>
      </c>
      <c r="D3994" t="inlineStr">
        <is>
          <t>4FX@Angel Falls</t>
        </is>
      </c>
      <c r="E3994" t="n">
        <v>680</v>
      </c>
      <c r="F3994" t="n">
        <v>0</v>
      </c>
      <c r="G3994">
        <f>LEFT(FOC[[#This Row],[combo]],FIND("@",FOC[[#This Row],[combo]])-1)</f>
        <v/>
      </c>
    </row>
    <row r="3995">
      <c r="A3995" t="inlineStr">
        <is>
          <t>PKGK24VE0006099A</t>
        </is>
      </c>
      <c r="B3995" t="inlineStr">
        <is>
          <t>B</t>
        </is>
      </c>
      <c r="C3995">
        <f>FOC[[#This Row],[ppo_no]]&amp;FOC[[#This Row],[usage]]&amp;IFERROR(VALUE(FOC[[#This Row],[Column1]]),FOC[[#This Row],[Column1]])</f>
        <v/>
      </c>
      <c r="D3995" t="inlineStr">
        <is>
          <t>0TB@NEW BLACK 001</t>
        </is>
      </c>
      <c r="E3995" t="n">
        <v>482.5</v>
      </c>
      <c r="F3995" t="n">
        <v>0</v>
      </c>
      <c r="G3995">
        <f>LEFT(FOC[[#This Row],[combo]],FIND("@",FOC[[#This Row],[combo]])-1)</f>
        <v/>
      </c>
    </row>
    <row r="3996">
      <c r="A3996" t="inlineStr">
        <is>
          <t>PKGK24VE0006104A</t>
        </is>
      </c>
      <c r="B3996" t="inlineStr">
        <is>
          <t>F</t>
        </is>
      </c>
      <c r="C3996">
        <f>FOC[[#This Row],[ppo_no]]&amp;FOC[[#This Row],[usage]]&amp;IFERROR(VALUE(FOC[[#This Row],[Column1]]),FOC[[#This Row],[Column1]])</f>
        <v/>
      </c>
      <c r="D3996" t="inlineStr">
        <is>
          <t>1BW@New White</t>
        </is>
      </c>
      <c r="E3996" t="n">
        <v>1310</v>
      </c>
      <c r="F3996" t="n">
        <v>0</v>
      </c>
      <c r="G3996">
        <f>LEFT(FOC[[#This Row],[combo]],FIND("@",FOC[[#This Row],[combo]])-1)</f>
        <v/>
      </c>
    </row>
    <row r="3997">
      <c r="A3997" t="inlineStr">
        <is>
          <t>PKGK24VE0006102A</t>
        </is>
      </c>
      <c r="B3997" t="inlineStr">
        <is>
          <t>B</t>
        </is>
      </c>
      <c r="C3997">
        <f>FOC[[#This Row],[ppo_no]]&amp;FOC[[#This Row],[usage]]&amp;IFERROR(VALUE(FOC[[#This Row],[Column1]]),FOC[[#This Row],[Column1]])</f>
        <v/>
      </c>
      <c r="D3997" t="inlineStr">
        <is>
          <t>4NV@Sky Captain</t>
        </is>
      </c>
      <c r="E3997" t="n">
        <v>699</v>
      </c>
      <c r="F3997" t="n">
        <v>17</v>
      </c>
      <c r="G3997">
        <f>LEFT(FOC[[#This Row],[combo]],FIND("@",FOC[[#This Row],[combo]])-1)</f>
        <v/>
      </c>
    </row>
    <row r="3998">
      <c r="A3998" t="inlineStr">
        <is>
          <t>PKGK24VE0006099A</t>
        </is>
      </c>
      <c r="B3998" t="inlineStr">
        <is>
          <t>B</t>
        </is>
      </c>
      <c r="C3998">
        <f>FOC[[#This Row],[ppo_no]]&amp;FOC[[#This Row],[usage]]&amp;IFERROR(VALUE(FOC[[#This Row],[Column1]]),FOC[[#This Row],[Column1]])</f>
        <v/>
      </c>
      <c r="D3998" t="inlineStr">
        <is>
          <t>3HC@Yucca Green</t>
        </is>
      </c>
      <c r="E3998" t="n">
        <v>372.8</v>
      </c>
      <c r="F3998" t="n">
        <v>6</v>
      </c>
      <c r="G3998">
        <f>LEFT(FOC[[#This Row],[combo]],FIND("@",FOC[[#This Row],[combo]])-1)</f>
        <v/>
      </c>
    </row>
    <row r="3999">
      <c r="A3999" t="inlineStr">
        <is>
          <t>PKGK24VE0006099A</t>
        </is>
      </c>
      <c r="B3999" t="inlineStr">
        <is>
          <t>R</t>
        </is>
      </c>
      <c r="C3999">
        <f>FOC[[#This Row],[ppo_no]]&amp;FOC[[#This Row],[usage]]&amp;IFERROR(VALUE(FOC[[#This Row],[Column1]]),FOC[[#This Row],[Column1]])</f>
        <v/>
      </c>
      <c r="D3999" t="inlineStr">
        <is>
          <t>1BW@New White</t>
        </is>
      </c>
      <c r="E3999" t="n">
        <v>27.5</v>
      </c>
      <c r="F3999" t="n">
        <v>0</v>
      </c>
      <c r="G3999">
        <f>LEFT(FOC[[#This Row],[combo]],FIND("@",FOC[[#This Row],[combo]])-1)</f>
        <v/>
      </c>
    </row>
    <row r="4000">
      <c r="A4000" t="inlineStr">
        <is>
          <t>PKGK24VE0006101A</t>
        </is>
      </c>
      <c r="B4000" t="inlineStr">
        <is>
          <t>B</t>
        </is>
      </c>
      <c r="C4000">
        <f>FOC[[#This Row],[ppo_no]]&amp;FOC[[#This Row],[usage]]&amp;IFERROR(VALUE(FOC[[#This Row],[Column1]]),FOC[[#This Row],[Column1]])</f>
        <v/>
      </c>
      <c r="D4000" t="inlineStr">
        <is>
          <t>4NV@Sky Captain</t>
        </is>
      </c>
      <c r="E4000" t="n">
        <v>684</v>
      </c>
      <c r="F4000" t="n">
        <v>1</v>
      </c>
      <c r="G4000">
        <f>LEFT(FOC[[#This Row],[combo]],FIND("@",FOC[[#This Row],[combo]])-1)</f>
        <v/>
      </c>
    </row>
    <row r="4001">
      <c r="A4001" t="inlineStr">
        <is>
          <t>PKGK24VE0006104A</t>
        </is>
      </c>
      <c r="B4001" t="inlineStr">
        <is>
          <t>B</t>
        </is>
      </c>
      <c r="C4001">
        <f>FOC[[#This Row],[ppo_no]]&amp;FOC[[#This Row],[usage]]&amp;IFERROR(VALUE(FOC[[#This Row],[Column1]]),FOC[[#This Row],[Column1]])</f>
        <v/>
      </c>
      <c r="D4001" t="inlineStr">
        <is>
          <t>4FX@Angel Falls</t>
        </is>
      </c>
      <c r="E4001" t="n">
        <v>520.5</v>
      </c>
      <c r="F4001" t="n">
        <v>0</v>
      </c>
      <c r="G4001">
        <f>LEFT(FOC[[#This Row],[combo]],FIND("@",FOC[[#This Row],[combo]])-1)</f>
        <v/>
      </c>
    </row>
    <row r="4002">
      <c r="A4002" t="inlineStr">
        <is>
          <t>PKGK24VE0006099A</t>
        </is>
      </c>
      <c r="B4002" t="inlineStr">
        <is>
          <t>R</t>
        </is>
      </c>
      <c r="C4002">
        <f>FOC[[#This Row],[ppo_no]]&amp;FOC[[#This Row],[usage]]&amp;IFERROR(VALUE(FOC[[#This Row],[Column1]]),FOC[[#This Row],[Column1]])</f>
        <v/>
      </c>
      <c r="D4002" t="inlineStr">
        <is>
          <t>0TB@NEW BLACK 001</t>
        </is>
      </c>
      <c r="E4002" t="n">
        <v>27.5</v>
      </c>
      <c r="F4002" t="n">
        <v>0</v>
      </c>
      <c r="G4002">
        <f>LEFT(FOC[[#This Row],[combo]],FIND("@",FOC[[#This Row],[combo]])-1)</f>
        <v/>
      </c>
    </row>
    <row r="4003">
      <c r="A4003" t="inlineStr">
        <is>
          <t>PKGK24VE0006102A</t>
        </is>
      </c>
      <c r="B4003" t="inlineStr">
        <is>
          <t>B</t>
        </is>
      </c>
      <c r="C4003">
        <f>FOC[[#This Row],[ppo_no]]&amp;FOC[[#This Row],[usage]]&amp;IFERROR(VALUE(FOC[[#This Row],[Column1]]),FOC[[#This Row],[Column1]])</f>
        <v/>
      </c>
      <c r="D4003" t="inlineStr">
        <is>
          <t>1BW@New White</t>
        </is>
      </c>
      <c r="E4003" t="n">
        <v>677</v>
      </c>
      <c r="F4003" t="n">
        <v>0</v>
      </c>
      <c r="G4003">
        <f>LEFT(FOC[[#This Row],[combo]],FIND("@",FOC[[#This Row],[combo]])-1)</f>
        <v/>
      </c>
    </row>
    <row r="4004">
      <c r="A4004" t="inlineStr">
        <is>
          <t>PKGK24VE0006104A</t>
        </is>
      </c>
      <c r="B4004" t="inlineStr">
        <is>
          <t>B</t>
        </is>
      </c>
      <c r="C4004">
        <f>FOC[[#This Row],[ppo_no]]&amp;FOC[[#This Row],[usage]]&amp;IFERROR(VALUE(FOC[[#This Row],[Column1]]),FOC[[#This Row],[Column1]])</f>
        <v/>
      </c>
      <c r="D4004" t="inlineStr">
        <is>
          <t>2SA@275 Sand Beige</t>
        </is>
      </c>
      <c r="E4004" t="n">
        <v>530.9</v>
      </c>
      <c r="F4004" t="n">
        <v>0</v>
      </c>
      <c r="G4004">
        <f>LEFT(FOC[[#This Row],[combo]],FIND("@",FOC[[#This Row],[combo]])-1)</f>
        <v/>
      </c>
    </row>
    <row r="4005">
      <c r="A4005" t="inlineStr">
        <is>
          <t>PKGK23VE0006646A</t>
        </is>
      </c>
      <c r="B4005" t="inlineStr">
        <is>
          <t>B</t>
        </is>
      </c>
      <c r="C4005">
        <f>FOC[[#This Row],[ppo_no]]&amp;FOC[[#This Row],[usage]]&amp;IFERROR(VALUE(FOC[[#This Row],[Column1]]),FOC[[#This Row],[Column1]])</f>
        <v/>
      </c>
      <c r="D4005" t="inlineStr">
        <is>
          <t>TEA@Green Cobalt</t>
        </is>
      </c>
      <c r="E4005" t="n">
        <v>263.5</v>
      </c>
      <c r="F4005" t="n">
        <v>0</v>
      </c>
      <c r="G4005">
        <f>LEFT(FOC[[#This Row],[combo]],FIND("@",FOC[[#This Row],[combo]])-1)</f>
        <v/>
      </c>
    </row>
    <row r="4006">
      <c r="A4006" t="inlineStr">
        <is>
          <t>PKGK23VE0006708A</t>
        </is>
      </c>
      <c r="B4006" t="inlineStr">
        <is>
          <t>R</t>
        </is>
      </c>
      <c r="C4006">
        <f>FOC[[#This Row],[ppo_no]]&amp;FOC[[#This Row],[usage]]&amp;IFERROR(VALUE(FOC[[#This Row],[Column1]]),FOC[[#This Row],[Column1]])</f>
        <v/>
      </c>
      <c r="D4006" t="inlineStr">
        <is>
          <t>4iE@465 Storm Blue</t>
        </is>
      </c>
      <c r="E4006" t="n">
        <v>15.5</v>
      </c>
      <c r="F4006" t="n">
        <v>0</v>
      </c>
      <c r="G4006">
        <f>LEFT(FOC[[#This Row],[combo]],FIND("@",FOC[[#This Row],[combo]])-1)</f>
        <v/>
      </c>
    </row>
    <row r="4007">
      <c r="A4007" t="inlineStr">
        <is>
          <t>PKGK23VE0006708A</t>
        </is>
      </c>
      <c r="B4007" t="inlineStr">
        <is>
          <t>R</t>
        </is>
      </c>
      <c r="C4007">
        <f>FOC[[#This Row],[ppo_no]]&amp;FOC[[#This Row],[usage]]&amp;IFERROR(VALUE(FOC[[#This Row],[Column1]]),FOC[[#This Row],[Column1]])</f>
        <v/>
      </c>
      <c r="D4007" t="inlineStr">
        <is>
          <t>TEL@Green Cobalt</t>
        </is>
      </c>
      <c r="E4007" t="n">
        <v>16</v>
      </c>
      <c r="F4007" t="n">
        <v>0</v>
      </c>
      <c r="G4007">
        <f>LEFT(FOC[[#This Row],[combo]],FIND("@",FOC[[#This Row],[combo]])-1)</f>
        <v/>
      </c>
    </row>
    <row r="4008">
      <c r="A4008" t="inlineStr">
        <is>
          <t>PKGK23VE0006643A</t>
        </is>
      </c>
      <c r="B4008" t="inlineStr">
        <is>
          <t>R</t>
        </is>
      </c>
      <c r="C4008">
        <f>FOC[[#This Row],[ppo_no]]&amp;FOC[[#This Row],[usage]]&amp;IFERROR(VALUE(FOC[[#This Row],[Column1]]),FOC[[#This Row],[Column1]])</f>
        <v/>
      </c>
      <c r="D4008" t="inlineStr">
        <is>
          <t>TEA@Green Cobalt</t>
        </is>
      </c>
      <c r="E4008" t="n">
        <v>11.5</v>
      </c>
      <c r="F4008" t="n">
        <v>0</v>
      </c>
      <c r="G4008">
        <f>LEFT(FOC[[#This Row],[combo]],FIND("@",FOC[[#This Row],[combo]])-1)</f>
        <v/>
      </c>
    </row>
    <row r="4009">
      <c r="A4009" t="inlineStr">
        <is>
          <t>PKGK23VE0006646A</t>
        </is>
      </c>
      <c r="B4009" t="inlineStr">
        <is>
          <t>R</t>
        </is>
      </c>
      <c r="C4009">
        <f>FOC[[#This Row],[ppo_no]]&amp;FOC[[#This Row],[usage]]&amp;IFERROR(VALUE(FOC[[#This Row],[Column1]]),FOC[[#This Row],[Column1]])</f>
        <v/>
      </c>
      <c r="D4009" t="inlineStr">
        <is>
          <t>TEA@Green Cobalt</t>
        </is>
      </c>
      <c r="E4009" t="n">
        <v>14.5</v>
      </c>
      <c r="F4009" t="n">
        <v>0</v>
      </c>
      <c r="G4009">
        <f>LEFT(FOC[[#This Row],[combo]],FIND("@",FOC[[#This Row],[combo]])-1)</f>
        <v/>
      </c>
    </row>
    <row r="4010">
      <c r="A4010" t="inlineStr">
        <is>
          <t>PKGK23VE0006647A</t>
        </is>
      </c>
      <c r="B4010" t="inlineStr">
        <is>
          <t>R</t>
        </is>
      </c>
      <c r="C4010">
        <f>FOC[[#This Row],[ppo_no]]&amp;FOC[[#This Row],[usage]]&amp;IFERROR(VALUE(FOC[[#This Row],[Column1]]),FOC[[#This Row],[Column1]])</f>
        <v/>
      </c>
      <c r="D4010" t="inlineStr">
        <is>
          <t>TEL@Green Cobalt</t>
        </is>
      </c>
      <c r="E4010" t="n">
        <v>35</v>
      </c>
      <c r="F4010" t="n">
        <v>4</v>
      </c>
      <c r="G4010">
        <f>LEFT(FOC[[#This Row],[combo]],FIND("@",FOC[[#This Row],[combo]])-1)</f>
        <v/>
      </c>
    </row>
    <row r="4011">
      <c r="A4011" t="inlineStr">
        <is>
          <t>PKGK23VE0009101A</t>
        </is>
      </c>
      <c r="B4011" t="inlineStr">
        <is>
          <t>B</t>
        </is>
      </c>
      <c r="C4011">
        <f>FOC[[#This Row],[ppo_no]]&amp;FOC[[#This Row],[usage]]&amp;IFERROR(VALUE(FOC[[#This Row],[Column1]]),FOC[[#This Row],[Column1]])</f>
        <v/>
      </c>
      <c r="D4011" t="inlineStr">
        <is>
          <t>TRUE BLACK@NEW BLACK 001</t>
        </is>
      </c>
      <c r="E4011" t="n">
        <v>850.5</v>
      </c>
      <c r="F4011" t="n">
        <v>0</v>
      </c>
      <c r="G4011">
        <f>LEFT(FOC[[#This Row],[combo]],FIND("@",FOC[[#This Row],[combo]])-1)</f>
        <v/>
      </c>
    </row>
    <row r="4012">
      <c r="A4012" t="inlineStr">
        <is>
          <t>PKGK23VE0006643A</t>
        </is>
      </c>
      <c r="B4012" t="inlineStr">
        <is>
          <t>B</t>
        </is>
      </c>
      <c r="C4012">
        <f>FOC[[#This Row],[ppo_no]]&amp;FOC[[#This Row],[usage]]&amp;IFERROR(VALUE(FOC[[#This Row],[Column1]]),FOC[[#This Row],[Column1]])</f>
        <v/>
      </c>
      <c r="D4012" t="inlineStr">
        <is>
          <t>TEA@Green Cobalt</t>
        </is>
      </c>
      <c r="E4012" t="n">
        <v>214.5</v>
      </c>
      <c r="F4012" t="n">
        <v>4</v>
      </c>
      <c r="G4012">
        <f>LEFT(FOC[[#This Row],[combo]],FIND("@",FOC[[#This Row],[combo]])-1)</f>
        <v/>
      </c>
    </row>
    <row r="4013">
      <c r="A4013" t="inlineStr">
        <is>
          <t>PKGK23VE0006647A</t>
        </is>
      </c>
      <c r="B4013" t="inlineStr">
        <is>
          <t>B</t>
        </is>
      </c>
      <c r="C4013">
        <f>FOC[[#This Row],[ppo_no]]&amp;FOC[[#This Row],[usage]]&amp;IFERROR(VALUE(FOC[[#This Row],[Column1]]),FOC[[#This Row],[Column1]])</f>
        <v/>
      </c>
      <c r="D4013" t="inlineStr">
        <is>
          <t>TEL@Green Cobalt</t>
        </is>
      </c>
      <c r="E4013" t="n">
        <v>268</v>
      </c>
      <c r="F4013" t="n">
        <v>2</v>
      </c>
      <c r="G4013">
        <f>LEFT(FOC[[#This Row],[combo]],FIND("@",FOC[[#This Row],[combo]])-1)</f>
        <v/>
      </c>
    </row>
    <row r="4014">
      <c r="A4014" t="inlineStr">
        <is>
          <t>PKGK23VE0006708A</t>
        </is>
      </c>
      <c r="B4014" t="inlineStr">
        <is>
          <t>B</t>
        </is>
      </c>
      <c r="C4014">
        <f>FOC[[#This Row],[ppo_no]]&amp;FOC[[#This Row],[usage]]&amp;IFERROR(VALUE(FOC[[#This Row],[Column1]]),FOC[[#This Row],[Column1]])</f>
        <v/>
      </c>
      <c r="D4014" t="inlineStr">
        <is>
          <t>TEL@Green Cobalt</t>
        </is>
      </c>
      <c r="E4014" t="n">
        <v>256.5</v>
      </c>
      <c r="F4014" t="n">
        <v>0</v>
      </c>
      <c r="G4014">
        <f>LEFT(FOC[[#This Row],[combo]],FIND("@",FOC[[#This Row],[combo]])-1)</f>
        <v/>
      </c>
    </row>
    <row r="4015">
      <c r="A4015" t="inlineStr">
        <is>
          <t>PKGK23VE0009105A</t>
        </is>
      </c>
      <c r="B4015" t="inlineStr">
        <is>
          <t>B</t>
        </is>
      </c>
      <c r="C4015">
        <f>FOC[[#This Row],[ppo_no]]&amp;FOC[[#This Row],[usage]]&amp;IFERROR(VALUE(FOC[[#This Row],[Column1]]),FOC[[#This Row],[Column1]])</f>
        <v/>
      </c>
      <c r="D4015" t="inlineStr">
        <is>
          <t>TRUE BLACK@NEW BLACK 001</t>
        </is>
      </c>
      <c r="E4015" t="n">
        <v>854</v>
      </c>
      <c r="F4015" t="n">
        <v>2</v>
      </c>
      <c r="G4015">
        <f>LEFT(FOC[[#This Row],[combo]],FIND("@",FOC[[#This Row],[combo]])-1)</f>
        <v/>
      </c>
    </row>
    <row r="4016">
      <c r="A4016" t="inlineStr">
        <is>
          <t>PKGK25SE0005132A</t>
        </is>
      </c>
      <c r="B4016" t="inlineStr">
        <is>
          <t>B</t>
        </is>
      </c>
      <c r="C4016">
        <f>FOC[[#This Row],[ppo_no]]&amp;FOC[[#This Row],[usage]]&amp;IFERROR(VALUE(FOC[[#This Row],[Column1]]),FOC[[#This Row],[Column1]])</f>
        <v/>
      </c>
      <c r="D4016" t="inlineStr">
        <is>
          <t>TAN@Light Brown EY4255</t>
        </is>
      </c>
      <c r="E4016" t="n">
        <v>168.5</v>
      </c>
      <c r="F4016" t="n">
        <v>5</v>
      </c>
      <c r="G4016">
        <f>LEFT(FOC[[#This Row],[combo]],FIND("@",FOC[[#This Row],[combo]])-1)</f>
        <v/>
      </c>
    </row>
    <row r="4017">
      <c r="A4017" t="inlineStr">
        <is>
          <t>PKGK24VE0004537A</t>
        </is>
      </c>
      <c r="B4017" t="inlineStr">
        <is>
          <t>R</t>
        </is>
      </c>
      <c r="C4017">
        <f>FOC[[#This Row],[ppo_no]]&amp;FOC[[#This Row],[usage]]&amp;IFERROR(VALUE(FOC[[#This Row],[Column1]]),FOC[[#This Row],[Column1]])</f>
        <v/>
      </c>
      <c r="D4017" t="inlineStr">
        <is>
          <t>41E@465 Storm Blue</t>
        </is>
      </c>
      <c r="E4017" t="n">
        <v>29</v>
      </c>
      <c r="F4017" t="n">
        <v>0</v>
      </c>
      <c r="G4017">
        <f>LEFT(FOC[[#This Row],[combo]],FIND("@",FOC[[#This Row],[combo]])-1)</f>
        <v/>
      </c>
    </row>
    <row r="4018">
      <c r="A4018" t="inlineStr">
        <is>
          <t>PKGK24VE0006104A</t>
        </is>
      </c>
      <c r="B4018" t="inlineStr">
        <is>
          <t>B</t>
        </is>
      </c>
      <c r="C4018">
        <f>FOC[[#This Row],[ppo_no]]&amp;FOC[[#This Row],[usage]]&amp;IFERROR(VALUE(FOC[[#This Row],[Column1]]),FOC[[#This Row],[Column1]])</f>
        <v/>
      </c>
      <c r="D4018" t="inlineStr">
        <is>
          <t>1BW@New White</t>
        </is>
      </c>
      <c r="E4018" t="n">
        <v>509.5</v>
      </c>
      <c r="F4018" t="n">
        <v>1</v>
      </c>
      <c r="G4018">
        <f>LEFT(FOC[[#This Row],[combo]],FIND("@",FOC[[#This Row],[combo]])-1)</f>
        <v/>
      </c>
    </row>
    <row r="4019">
      <c r="A4019" t="inlineStr">
        <is>
          <t>PKGK24VE0006099A</t>
        </is>
      </c>
      <c r="B4019" t="inlineStr">
        <is>
          <t>R</t>
        </is>
      </c>
      <c r="C4019">
        <f>FOC[[#This Row],[ppo_no]]&amp;FOC[[#This Row],[usage]]&amp;IFERROR(VALUE(FOC[[#This Row],[Column1]]),FOC[[#This Row],[Column1]])</f>
        <v/>
      </c>
      <c r="D4019" t="inlineStr">
        <is>
          <t>3HC@Yucca Green</t>
        </is>
      </c>
      <c r="E4019" t="n">
        <v>27.5</v>
      </c>
      <c r="F4019" t="n">
        <v>0</v>
      </c>
      <c r="G4019">
        <f>LEFT(FOC[[#This Row],[combo]],FIND("@",FOC[[#This Row],[combo]])-1)</f>
        <v/>
      </c>
    </row>
    <row r="4020">
      <c r="A4020" t="inlineStr">
        <is>
          <t>PKGK24VE0006099A</t>
        </is>
      </c>
      <c r="B4020" t="inlineStr">
        <is>
          <t>B</t>
        </is>
      </c>
      <c r="C4020">
        <f>FOC[[#This Row],[ppo_no]]&amp;FOC[[#This Row],[usage]]&amp;IFERROR(VALUE(FOC[[#This Row],[Column1]]),FOC[[#This Row],[Column1]])</f>
        <v/>
      </c>
      <c r="D4020" t="inlineStr">
        <is>
          <t>1BW@New White</t>
        </is>
      </c>
      <c r="E4020" t="n">
        <v>367</v>
      </c>
      <c r="F4020" t="n">
        <v>0</v>
      </c>
      <c r="G4020">
        <f>LEFT(FOC[[#This Row],[combo]],FIND("@",FOC[[#This Row],[combo]])-1)</f>
        <v/>
      </c>
    </row>
    <row r="4021">
      <c r="A4021" t="inlineStr">
        <is>
          <t>PKGK24VE0006104A</t>
        </is>
      </c>
      <c r="B4021" t="inlineStr">
        <is>
          <t>B</t>
        </is>
      </c>
      <c r="C4021">
        <f>FOC[[#This Row],[ppo_no]]&amp;FOC[[#This Row],[usage]]&amp;IFERROR(VALUE(FOC[[#This Row],[Column1]]),FOC[[#This Row],[Column1]])</f>
        <v/>
      </c>
      <c r="D4021" t="inlineStr">
        <is>
          <t>0TB@NEW BLACK 001</t>
        </is>
      </c>
      <c r="E4021" t="n">
        <v>525</v>
      </c>
      <c r="F4021" t="n">
        <v>0</v>
      </c>
      <c r="G4021">
        <f>LEFT(FOC[[#This Row],[combo]],FIND("@",FOC[[#This Row],[combo]])-1)</f>
        <v/>
      </c>
    </row>
    <row r="4022">
      <c r="A4022" t="inlineStr">
        <is>
          <t>PKGK24VE0006103A</t>
        </is>
      </c>
      <c r="B4022" t="inlineStr">
        <is>
          <t>B</t>
        </is>
      </c>
      <c r="C4022">
        <f>FOC[[#This Row],[ppo_no]]&amp;FOC[[#This Row],[usage]]&amp;IFERROR(VALUE(FOC[[#This Row],[Column1]]),FOC[[#This Row],[Column1]])</f>
        <v/>
      </c>
      <c r="D4022" t="inlineStr">
        <is>
          <t>4FX@Angel Falls</t>
        </is>
      </c>
      <c r="E4022" t="n">
        <v>340</v>
      </c>
      <c r="F4022" t="n">
        <v>0</v>
      </c>
      <c r="G4022">
        <f>LEFT(FOC[[#This Row],[combo]],FIND("@",FOC[[#This Row],[combo]])-1)</f>
        <v/>
      </c>
    </row>
    <row r="4023">
      <c r="A4023" t="inlineStr">
        <is>
          <t>PKGK24VE0006383A</t>
        </is>
      </c>
      <c r="B4023" t="inlineStr">
        <is>
          <t>B</t>
        </is>
      </c>
      <c r="C4023">
        <f>FOC[[#This Row],[ppo_no]]&amp;FOC[[#This Row],[usage]]&amp;IFERROR(VALUE(FOC[[#This Row],[Column1]]),FOC[[#This Row],[Column1]])</f>
        <v/>
      </c>
      <c r="D4023" t="inlineStr">
        <is>
          <t>4IE@465 Storm Blue</t>
        </is>
      </c>
      <c r="E4023" t="n">
        <v>1921</v>
      </c>
      <c r="F4023" t="n">
        <v>1</v>
      </c>
      <c r="G4023">
        <f>LEFT(FOC[[#This Row],[combo]],FIND("@",FOC[[#This Row],[combo]])-1)</f>
        <v/>
      </c>
    </row>
    <row r="4024">
      <c r="A4024" t="inlineStr">
        <is>
          <t>PKGK24VE0006101A</t>
        </is>
      </c>
      <c r="B4024" t="inlineStr">
        <is>
          <t>B</t>
        </is>
      </c>
      <c r="C4024">
        <f>FOC[[#This Row],[ppo_no]]&amp;FOC[[#This Row],[usage]]&amp;IFERROR(VALUE(FOC[[#This Row],[Column1]]),FOC[[#This Row],[Column1]])</f>
        <v/>
      </c>
      <c r="D4024" t="inlineStr">
        <is>
          <t>4FX@Angel Falls</t>
        </is>
      </c>
      <c r="E4024" t="n">
        <v>340</v>
      </c>
      <c r="F4024" t="n">
        <v>0</v>
      </c>
      <c r="G4024">
        <f>LEFT(FOC[[#This Row],[combo]],FIND("@",FOC[[#This Row],[combo]])-1)</f>
        <v/>
      </c>
    </row>
    <row r="4025">
      <c r="A4025" t="inlineStr">
        <is>
          <t>PKGK24VE0006101A</t>
        </is>
      </c>
      <c r="B4025" t="inlineStr">
        <is>
          <t>O</t>
        </is>
      </c>
      <c r="C4025">
        <f>FOC[[#This Row],[ppo_no]]&amp;FOC[[#This Row],[usage]]&amp;IFERROR(VALUE(FOC[[#This Row],[Column1]]),FOC[[#This Row],[Column1]])</f>
        <v/>
      </c>
      <c r="D4025" t="inlineStr">
        <is>
          <t>4FX@Angel Falls</t>
        </is>
      </c>
      <c r="E4025" t="n">
        <v>355</v>
      </c>
      <c r="F4025" t="n">
        <v>0</v>
      </c>
      <c r="G4025">
        <f>LEFT(FOC[[#This Row],[combo]],FIND("@",FOC[[#This Row],[combo]])-1)</f>
        <v/>
      </c>
    </row>
    <row r="4026">
      <c r="A4026" t="inlineStr">
        <is>
          <t>PKGK24VE0006101A</t>
        </is>
      </c>
      <c r="B4026" t="inlineStr">
        <is>
          <t>F</t>
        </is>
      </c>
      <c r="C4026">
        <f>FOC[[#This Row],[ppo_no]]&amp;FOC[[#This Row],[usage]]&amp;IFERROR(VALUE(FOC[[#This Row],[Column1]]),FOC[[#This Row],[Column1]])</f>
        <v/>
      </c>
      <c r="D4026" t="inlineStr">
        <is>
          <t>4FX@Angel Falls</t>
        </is>
      </c>
      <c r="E4026" t="n">
        <v>674</v>
      </c>
      <c r="F4026" t="n">
        <v>0</v>
      </c>
      <c r="G4026">
        <f>LEFT(FOC[[#This Row],[combo]],FIND("@",FOC[[#This Row],[combo]])-1)</f>
        <v/>
      </c>
    </row>
    <row r="4027">
      <c r="A4027" t="inlineStr">
        <is>
          <t>PKGK24VE0006102A</t>
        </is>
      </c>
      <c r="B4027" t="inlineStr">
        <is>
          <t>O</t>
        </is>
      </c>
      <c r="C4027">
        <f>FOC[[#This Row],[ppo_no]]&amp;FOC[[#This Row],[usage]]&amp;IFERROR(VALUE(FOC[[#This Row],[Column1]]),FOC[[#This Row],[Column1]])</f>
        <v/>
      </c>
      <c r="D4027" t="inlineStr">
        <is>
          <t>4iE@465 Storm Blue</t>
        </is>
      </c>
      <c r="E4027" t="n">
        <v>470</v>
      </c>
      <c r="F4027" t="n">
        <v>0</v>
      </c>
      <c r="G4027">
        <f>LEFT(FOC[[#This Row],[combo]],FIND("@",FOC[[#This Row],[combo]])-1)</f>
        <v/>
      </c>
    </row>
    <row r="4028">
      <c r="A4028" t="inlineStr">
        <is>
          <t>PKGK24VE0006102A</t>
        </is>
      </c>
      <c r="B4028" t="inlineStr">
        <is>
          <t>O</t>
        </is>
      </c>
      <c r="C4028">
        <f>FOC[[#This Row],[ppo_no]]&amp;FOC[[#This Row],[usage]]&amp;IFERROR(VALUE(FOC[[#This Row],[Column1]]),FOC[[#This Row],[Column1]])</f>
        <v/>
      </c>
      <c r="D4028" t="inlineStr">
        <is>
          <t>1BW@New White</t>
        </is>
      </c>
      <c r="E4028" t="n">
        <v>672</v>
      </c>
      <c r="F4028" t="n">
        <v>0</v>
      </c>
      <c r="G4028">
        <f>LEFT(FOC[[#This Row],[combo]],FIND("@",FOC[[#This Row],[combo]])-1)</f>
        <v/>
      </c>
    </row>
    <row r="4029">
      <c r="A4029" t="inlineStr">
        <is>
          <t>PKGK24VE0006102A</t>
        </is>
      </c>
      <c r="B4029" t="inlineStr">
        <is>
          <t>F</t>
        </is>
      </c>
      <c r="C4029">
        <f>FOC[[#This Row],[ppo_no]]&amp;FOC[[#This Row],[usage]]&amp;IFERROR(VALUE(FOC[[#This Row],[Column1]]),FOC[[#This Row],[Column1]])</f>
        <v/>
      </c>
      <c r="D4029" t="inlineStr">
        <is>
          <t>1BW@New White</t>
        </is>
      </c>
      <c r="E4029" t="n">
        <v>1352</v>
      </c>
      <c r="F4029" t="n">
        <v>0</v>
      </c>
      <c r="G4029">
        <f>LEFT(FOC[[#This Row],[combo]],FIND("@",FOC[[#This Row],[combo]])-1)</f>
        <v/>
      </c>
    </row>
    <row r="4030">
      <c r="A4030" t="inlineStr">
        <is>
          <t>PKGK24VE0006104A</t>
        </is>
      </c>
      <c r="B4030" t="inlineStr">
        <is>
          <t>O</t>
        </is>
      </c>
      <c r="C4030">
        <f>FOC[[#This Row],[ppo_no]]&amp;FOC[[#This Row],[usage]]&amp;IFERROR(VALUE(FOC[[#This Row],[Column1]]),FOC[[#This Row],[Column1]])</f>
        <v/>
      </c>
      <c r="D4030" t="inlineStr">
        <is>
          <t>0TB@NEW BLACK 001</t>
        </is>
      </c>
      <c r="E4030" t="n">
        <v>683</v>
      </c>
      <c r="F4030" t="n">
        <v>0</v>
      </c>
      <c r="G4030">
        <f>LEFT(FOC[[#This Row],[combo]],FIND("@",FOC[[#This Row],[combo]])-1)</f>
        <v/>
      </c>
    </row>
    <row r="4031">
      <c r="A4031" t="inlineStr">
        <is>
          <t>PKGK24VE0006104A</t>
        </is>
      </c>
      <c r="B4031" t="inlineStr">
        <is>
          <t>F</t>
        </is>
      </c>
      <c r="C4031">
        <f>FOC[[#This Row],[ppo_no]]&amp;FOC[[#This Row],[usage]]&amp;IFERROR(VALUE(FOC[[#This Row],[Column1]]),FOC[[#This Row],[Column1]])</f>
        <v/>
      </c>
      <c r="D4031" t="inlineStr">
        <is>
          <t>0TB@NEW BLACK 001</t>
        </is>
      </c>
      <c r="E4031" t="n">
        <v>1348</v>
      </c>
      <c r="F4031" t="n">
        <v>0</v>
      </c>
      <c r="G4031">
        <f>LEFT(FOC[[#This Row],[combo]],FIND("@",FOC[[#This Row],[combo]])-1)</f>
        <v/>
      </c>
    </row>
    <row r="4032">
      <c r="A4032" t="inlineStr">
        <is>
          <t>PKGK24VE0006104A</t>
        </is>
      </c>
      <c r="B4032" t="inlineStr">
        <is>
          <t>F</t>
        </is>
      </c>
      <c r="C4032">
        <f>FOC[[#This Row],[ppo_no]]&amp;FOC[[#This Row],[usage]]&amp;IFERROR(VALUE(FOC[[#This Row],[Column1]]),FOC[[#This Row],[Column1]])</f>
        <v/>
      </c>
      <c r="D4032" t="inlineStr">
        <is>
          <t>2SA@275 Sand Beige</t>
        </is>
      </c>
      <c r="E4032" t="n">
        <v>1339</v>
      </c>
      <c r="F4032" t="n">
        <v>0</v>
      </c>
      <c r="G4032">
        <f>LEFT(FOC[[#This Row],[combo]],FIND("@",FOC[[#This Row],[combo]])-1)</f>
        <v/>
      </c>
    </row>
    <row r="4033">
      <c r="A4033" t="inlineStr">
        <is>
          <t>PKGK24VE0006103A</t>
        </is>
      </c>
      <c r="B4033" t="inlineStr">
        <is>
          <t>O</t>
        </is>
      </c>
      <c r="C4033">
        <f>FOC[[#This Row],[ppo_no]]&amp;FOC[[#This Row],[usage]]&amp;IFERROR(VALUE(FOC[[#This Row],[Column1]]),FOC[[#This Row],[Column1]])</f>
        <v/>
      </c>
      <c r="D4033" t="inlineStr">
        <is>
          <t>4FX@Angel Falls</t>
        </is>
      </c>
      <c r="E4033" t="n">
        <v>348</v>
      </c>
      <c r="F4033" t="n">
        <v>0</v>
      </c>
      <c r="G4033">
        <f>LEFT(FOC[[#This Row],[combo]],FIND("@",FOC[[#This Row],[combo]])-1)</f>
        <v/>
      </c>
    </row>
    <row r="4034">
      <c r="A4034" t="inlineStr">
        <is>
          <t>PKGK24VE0006103A</t>
        </is>
      </c>
      <c r="B4034" t="inlineStr">
        <is>
          <t>F</t>
        </is>
      </c>
      <c r="C4034">
        <f>FOC[[#This Row],[ppo_no]]&amp;FOC[[#This Row],[usage]]&amp;IFERROR(VALUE(FOC[[#This Row],[Column1]]),FOC[[#This Row],[Column1]])</f>
        <v/>
      </c>
      <c r="D4034" t="inlineStr">
        <is>
          <t>4FX@Angel Falls</t>
        </is>
      </c>
      <c r="E4034" t="n">
        <v>680</v>
      </c>
      <c r="F4034" t="n">
        <v>0</v>
      </c>
      <c r="G4034">
        <f>LEFT(FOC[[#This Row],[combo]],FIND("@",FOC[[#This Row],[combo]])-1)</f>
        <v/>
      </c>
    </row>
    <row r="4035">
      <c r="A4035" t="inlineStr">
        <is>
          <t>PKGK24VE0006104A</t>
        </is>
      </c>
      <c r="B4035" t="inlineStr">
        <is>
          <t>O</t>
        </is>
      </c>
      <c r="C4035">
        <f>FOC[[#This Row],[ppo_no]]&amp;FOC[[#This Row],[usage]]&amp;IFERROR(VALUE(FOC[[#This Row],[Column1]]),FOC[[#This Row],[Column1]])</f>
        <v/>
      </c>
      <c r="D4035" t="inlineStr">
        <is>
          <t>2SA@275 Sand Beige</t>
        </is>
      </c>
      <c r="E4035" t="n">
        <v>689</v>
      </c>
      <c r="F4035" t="n">
        <v>0</v>
      </c>
      <c r="G4035">
        <f>LEFT(FOC[[#This Row],[combo]],FIND("@",FOC[[#This Row],[combo]])-1)</f>
        <v/>
      </c>
    </row>
    <row r="4036">
      <c r="A4036" t="inlineStr">
        <is>
          <t>PKGK24VE0006102A</t>
        </is>
      </c>
      <c r="B4036" t="inlineStr">
        <is>
          <t>F</t>
        </is>
      </c>
      <c r="C4036">
        <f>FOC[[#This Row],[ppo_no]]&amp;FOC[[#This Row],[usage]]&amp;IFERROR(VALUE(FOC[[#This Row],[Column1]]),FOC[[#This Row],[Column1]])</f>
        <v/>
      </c>
      <c r="D4036" t="inlineStr">
        <is>
          <t>4iE@465 Storm Blue</t>
        </is>
      </c>
      <c r="E4036" t="n">
        <v>939</v>
      </c>
      <c r="F4036" t="n">
        <v>0</v>
      </c>
      <c r="G4036">
        <f>LEFT(FOC[[#This Row],[combo]],FIND("@",FOC[[#This Row],[combo]])-1)</f>
        <v/>
      </c>
    </row>
    <row r="4037">
      <c r="A4037" t="inlineStr">
        <is>
          <t>PKGK24VE0006383A</t>
        </is>
      </c>
      <c r="B4037" t="inlineStr">
        <is>
          <t>B</t>
        </is>
      </c>
      <c r="C4037">
        <f>FOC[[#This Row],[ppo_no]]&amp;FOC[[#This Row],[usage]]&amp;IFERROR(VALUE(FOC[[#This Row],[Column1]]),FOC[[#This Row],[Column1]])</f>
        <v/>
      </c>
      <c r="D4037" t="inlineStr">
        <is>
          <t>IRN@410 NIGHT WATCH 19-4010TCX</t>
        </is>
      </c>
      <c r="E4037" t="n">
        <v>1170</v>
      </c>
      <c r="F4037" t="n">
        <v>11.5</v>
      </c>
      <c r="G4037">
        <f>LEFT(FOC[[#This Row],[combo]],FIND("@",FOC[[#This Row],[combo]])-1)</f>
        <v/>
      </c>
    </row>
    <row r="4038">
      <c r="A4038" t="inlineStr">
        <is>
          <t>PKGK24SB0006400A</t>
        </is>
      </c>
      <c r="B4038" t="inlineStr">
        <is>
          <t>B</t>
        </is>
      </c>
      <c r="C4038">
        <f>FOC[[#This Row],[ppo_no]]&amp;FOC[[#This Row],[usage]]&amp;IFERROR(VALUE(FOC[[#This Row],[Column1]]),FOC[[#This Row],[Column1]])</f>
        <v/>
      </c>
      <c r="D4038" t="inlineStr">
        <is>
          <t>01@#01 ECRU</t>
        </is>
      </c>
      <c r="E4038" t="n">
        <v>468</v>
      </c>
      <c r="F4038" t="n">
        <v>27</v>
      </c>
      <c r="G4038">
        <f>LEFT(FOC[[#This Row],[combo]],FIND("@",FOC[[#This Row],[combo]])-1)</f>
        <v/>
      </c>
    </row>
    <row r="4039">
      <c r="A4039" t="inlineStr">
        <is>
          <t>PKGK25SB0001682A</t>
        </is>
      </c>
      <c r="B4039" t="inlineStr">
        <is>
          <t>M1</t>
        </is>
      </c>
      <c r="C4039">
        <f>FOC[[#This Row],[ppo_no]]&amp;FOC[[#This Row],[usage]]&amp;IFERROR(VALUE(FOC[[#This Row],[Column1]]),FOC[[#This Row],[Column1]])</f>
        <v/>
      </c>
      <c r="D4039" t="inlineStr">
        <is>
          <t>02@01025912 COAL GREY</t>
        </is>
      </c>
      <c r="E4039" t="n">
        <v>34</v>
      </c>
      <c r="F4039" t="n">
        <v>0</v>
      </c>
      <c r="G4039">
        <f>LEFT(FOC[[#This Row],[combo]],FIND("@",FOC[[#This Row],[combo]])-1)</f>
        <v/>
      </c>
    </row>
    <row r="4040">
      <c r="A4040" t="inlineStr">
        <is>
          <t>PKGK25SB0001682A</t>
        </is>
      </c>
      <c r="B4040" t="inlineStr">
        <is>
          <t>M1</t>
        </is>
      </c>
      <c r="C4040">
        <f>FOC[[#This Row],[ppo_no]]&amp;FOC[[#This Row],[usage]]&amp;IFERROR(VALUE(FOC[[#This Row],[Column1]]),FOC[[#This Row],[Column1]])</f>
        <v/>
      </c>
      <c r="D4040" t="inlineStr">
        <is>
          <t>01@Black</t>
        </is>
      </c>
      <c r="E4040" t="n">
        <v>30</v>
      </c>
      <c r="F4040" t="n">
        <v>0</v>
      </c>
      <c r="G4040">
        <f>LEFT(FOC[[#This Row],[combo]],FIND("@",FOC[[#This Row],[combo]])-1)</f>
        <v/>
      </c>
    </row>
    <row r="4041">
      <c r="A4041" t="inlineStr">
        <is>
          <t>PKGK25SB0001558A</t>
        </is>
      </c>
      <c r="B4041" t="inlineStr">
        <is>
          <t>M1</t>
        </is>
      </c>
      <c r="C4041">
        <f>FOC[[#This Row],[ppo_no]]&amp;FOC[[#This Row],[usage]]&amp;IFERROR(VALUE(FOC[[#This Row],[Column1]]),FOC[[#This Row],[Column1]])</f>
        <v/>
      </c>
      <c r="D4041" t="inlineStr">
        <is>
          <t>02@01025903 DEEP BROWN</t>
        </is>
      </c>
      <c r="E4041" t="n">
        <v>25</v>
      </c>
      <c r="F4041" t="n">
        <v>8</v>
      </c>
      <c r="G4041">
        <f>LEFT(FOC[[#This Row],[combo]],FIND("@",FOC[[#This Row],[combo]])-1)</f>
        <v/>
      </c>
    </row>
    <row r="4042">
      <c r="A4042" t="inlineStr">
        <is>
          <t>PKGK25SB0001682A</t>
        </is>
      </c>
      <c r="B4042" t="inlineStr">
        <is>
          <t>B</t>
        </is>
      </c>
      <c r="C4042">
        <f>FOC[[#This Row],[ppo_no]]&amp;FOC[[#This Row],[usage]]&amp;IFERROR(VALUE(FOC[[#This Row],[Column1]]),FOC[[#This Row],[Column1]])</f>
        <v/>
      </c>
      <c r="D4042" t="inlineStr">
        <is>
          <t>01@Black</t>
        </is>
      </c>
      <c r="E4042" t="n">
        <v>2176.8</v>
      </c>
      <c r="F4042" t="n">
        <v>104</v>
      </c>
      <c r="G4042">
        <f>LEFT(FOC[[#This Row],[combo]],FIND("@",FOC[[#This Row],[combo]])-1)</f>
        <v/>
      </c>
    </row>
    <row r="4043">
      <c r="A4043" t="inlineStr">
        <is>
          <t>PKGK25SB0001558A</t>
        </is>
      </c>
      <c r="B4043" t="inlineStr">
        <is>
          <t>M1</t>
        </is>
      </c>
      <c r="C4043">
        <f>FOC[[#This Row],[ppo_no]]&amp;FOC[[#This Row],[usage]]&amp;IFERROR(VALUE(FOC[[#This Row],[Column1]]),FOC[[#This Row],[Column1]])</f>
        <v/>
      </c>
      <c r="D4043" t="inlineStr">
        <is>
          <t>03@01025903 BURGUNDY</t>
        </is>
      </c>
      <c r="E4043" t="n">
        <v>24.7</v>
      </c>
      <c r="F4043" t="n">
        <v>0</v>
      </c>
      <c r="G4043">
        <f>LEFT(FOC[[#This Row],[combo]],FIND("@",FOC[[#This Row],[combo]])-1)</f>
        <v/>
      </c>
    </row>
    <row r="4044">
      <c r="A4044" t="inlineStr">
        <is>
          <t>PKGK25SB0001682A</t>
        </is>
      </c>
      <c r="B4044" t="inlineStr">
        <is>
          <t>B</t>
        </is>
      </c>
      <c r="C4044">
        <f>FOC[[#This Row],[ppo_no]]&amp;FOC[[#This Row],[usage]]&amp;IFERROR(VALUE(FOC[[#This Row],[Column1]]),FOC[[#This Row],[Column1]])</f>
        <v/>
      </c>
      <c r="D4044" t="inlineStr">
        <is>
          <t>02@01025912 COAL GREY</t>
        </is>
      </c>
      <c r="E4044" t="n">
        <v>1657</v>
      </c>
      <c r="F4044" t="n">
        <v>0</v>
      </c>
      <c r="G4044">
        <f>LEFT(FOC[[#This Row],[combo]],FIND("@",FOC[[#This Row],[combo]])-1)</f>
        <v/>
      </c>
    </row>
    <row r="4045">
      <c r="A4045" t="inlineStr">
        <is>
          <t>PKGK25SB0002757A</t>
        </is>
      </c>
      <c r="B4045" t="inlineStr">
        <is>
          <t>M1</t>
        </is>
      </c>
      <c r="C4045">
        <f>FOC[[#This Row],[ppo_no]]&amp;FOC[[#This Row],[usage]]&amp;IFERROR(VALUE(FOC[[#This Row],[Column1]]),FOC[[#This Row],[Column1]])</f>
        <v/>
      </c>
      <c r="D4045" t="inlineStr">
        <is>
          <t>03@03 Navy</t>
        </is>
      </c>
      <c r="E4045" t="n">
        <v>35.5</v>
      </c>
      <c r="F4045" t="n">
        <v>0</v>
      </c>
      <c r="G4045">
        <f>LEFT(FOC[[#This Row],[combo]],FIND("@",FOC[[#This Row],[combo]])-1)</f>
        <v/>
      </c>
    </row>
    <row r="4046">
      <c r="A4046" t="inlineStr">
        <is>
          <t>PKGK25SB0002757A</t>
        </is>
      </c>
      <c r="B4046" t="inlineStr">
        <is>
          <t>B</t>
        </is>
      </c>
      <c r="C4046">
        <f>FOC[[#This Row],[ppo_no]]&amp;FOC[[#This Row],[usage]]&amp;IFERROR(VALUE(FOC[[#This Row],[Column1]]),FOC[[#This Row],[Column1]])</f>
        <v/>
      </c>
      <c r="D4046" t="inlineStr">
        <is>
          <t>01@IVORY/BLUE+BROWN</t>
        </is>
      </c>
      <c r="E4046" t="n">
        <v>2627</v>
      </c>
      <c r="F4046" t="n">
        <v>3</v>
      </c>
      <c r="G4046">
        <f>LEFT(FOC[[#This Row],[combo]],FIND("@",FOC[[#This Row],[combo]])-1)</f>
        <v/>
      </c>
    </row>
    <row r="4047">
      <c r="A4047" t="inlineStr">
        <is>
          <t>PKGK25SB0002757A</t>
        </is>
      </c>
      <c r="B4047" t="inlineStr">
        <is>
          <t>M1</t>
        </is>
      </c>
      <c r="C4047">
        <f>FOC[[#This Row],[ppo_no]]&amp;FOC[[#This Row],[usage]]&amp;IFERROR(VALUE(FOC[[#This Row],[Column1]]),FOC[[#This Row],[Column1]])</f>
        <v/>
      </c>
      <c r="D4047" t="inlineStr">
        <is>
          <t>01@Ivory</t>
        </is>
      </c>
      <c r="E4047" t="n">
        <v>36.5</v>
      </c>
      <c r="F4047" t="n">
        <v>0</v>
      </c>
      <c r="G4047">
        <f>LEFT(FOC[[#This Row],[combo]],FIND("@",FOC[[#This Row],[combo]])-1)</f>
        <v/>
      </c>
    </row>
    <row r="4048">
      <c r="A4048" t="inlineStr">
        <is>
          <t>PKGK25SB0002757A</t>
        </is>
      </c>
      <c r="B4048" t="inlineStr">
        <is>
          <t>R</t>
        </is>
      </c>
      <c r="C4048">
        <f>FOC[[#This Row],[ppo_no]]&amp;FOC[[#This Row],[usage]]&amp;IFERROR(VALUE(FOC[[#This Row],[Column1]]),FOC[[#This Row],[Column1]])</f>
        <v/>
      </c>
      <c r="D4048" t="inlineStr">
        <is>
          <t>03@03 Navy</t>
        </is>
      </c>
      <c r="E4048" t="n">
        <v>52.5</v>
      </c>
      <c r="F4048" t="n">
        <v>0.5</v>
      </c>
      <c r="G4048">
        <f>LEFT(FOC[[#This Row],[combo]],FIND("@",FOC[[#This Row],[combo]])-1)</f>
        <v/>
      </c>
    </row>
    <row r="4049">
      <c r="A4049" t="inlineStr">
        <is>
          <t>PKGK25SB0002764A</t>
        </is>
      </c>
      <c r="B4049" t="inlineStr">
        <is>
          <t>B</t>
        </is>
      </c>
      <c r="C4049">
        <f>FOC[[#This Row],[ppo_no]]&amp;FOC[[#This Row],[usage]]&amp;IFERROR(VALUE(FOC[[#This Row],[Column1]]),FOC[[#This Row],[Column1]])</f>
        <v/>
      </c>
      <c r="D4049" t="inlineStr">
        <is>
          <t>03@Navy</t>
        </is>
      </c>
      <c r="E4049" t="n">
        <v>383.8</v>
      </c>
      <c r="F4049" t="n">
        <v>0</v>
      </c>
      <c r="G4049">
        <f>LEFT(FOC[[#This Row],[combo]],FIND("@",FOC[[#This Row],[combo]])-1)</f>
        <v/>
      </c>
    </row>
    <row r="4050">
      <c r="A4050" t="inlineStr">
        <is>
          <t>PKGK25SB0002764A</t>
        </is>
      </c>
      <c r="B4050" t="inlineStr">
        <is>
          <t>R</t>
        </is>
      </c>
      <c r="C4050">
        <f>FOC[[#This Row],[ppo_no]]&amp;FOC[[#This Row],[usage]]&amp;IFERROR(VALUE(FOC[[#This Row],[Column1]]),FOC[[#This Row],[Column1]])</f>
        <v/>
      </c>
      <c r="D4050" t="inlineStr">
        <is>
          <t>03@Navy</t>
        </is>
      </c>
      <c r="E4050" t="n">
        <v>42</v>
      </c>
      <c r="F4050" t="n">
        <v>0</v>
      </c>
      <c r="G4050">
        <f>LEFT(FOC[[#This Row],[combo]],FIND("@",FOC[[#This Row],[combo]])-1)</f>
        <v/>
      </c>
    </row>
    <row r="4051">
      <c r="A4051" t="inlineStr">
        <is>
          <t>PKGK25SE0005806A</t>
        </is>
      </c>
      <c r="B4051" t="inlineStr">
        <is>
          <t>B</t>
        </is>
      </c>
      <c r="C4051">
        <f>FOC[[#This Row],[ppo_no]]&amp;FOC[[#This Row],[usage]]&amp;IFERROR(VALUE(FOC[[#This Row],[Column1]]),FOC[[#This Row],[Column1]])</f>
        <v/>
      </c>
      <c r="D4051" t="inlineStr">
        <is>
          <t>4IE@465 Storm Blue</t>
        </is>
      </c>
      <c r="E4051" t="n">
        <v>377.5</v>
      </c>
      <c r="F4051" t="n">
        <v>0</v>
      </c>
      <c r="G4051">
        <f>LEFT(FOC[[#This Row],[combo]],FIND("@",FOC[[#This Row],[combo]])-1)</f>
        <v/>
      </c>
    </row>
    <row r="4052">
      <c r="A4052" t="inlineStr">
        <is>
          <t>PKGK25SB0001682A</t>
        </is>
      </c>
      <c r="B4052" t="inlineStr">
        <is>
          <t>R</t>
        </is>
      </c>
      <c r="C4052">
        <f>FOC[[#This Row],[ppo_no]]&amp;FOC[[#This Row],[usage]]&amp;IFERROR(VALUE(FOC[[#This Row],[Column1]]),FOC[[#This Row],[Column1]])</f>
        <v/>
      </c>
      <c r="D4052" t="inlineStr">
        <is>
          <t>01@Black</t>
        </is>
      </c>
      <c r="E4052" t="n">
        <v>51.5</v>
      </c>
      <c r="F4052" t="n">
        <v>0</v>
      </c>
      <c r="G4052">
        <f>LEFT(FOC[[#This Row],[combo]],FIND("@",FOC[[#This Row],[combo]])-1)</f>
        <v/>
      </c>
    </row>
    <row r="4053">
      <c r="A4053" t="inlineStr">
        <is>
          <t>PKGK25SB0001682A</t>
        </is>
      </c>
      <c r="B4053" t="inlineStr">
        <is>
          <t>R</t>
        </is>
      </c>
      <c r="C4053">
        <f>FOC[[#This Row],[ppo_no]]&amp;FOC[[#This Row],[usage]]&amp;IFERROR(VALUE(FOC[[#This Row],[Column1]]),FOC[[#This Row],[Column1]])</f>
        <v/>
      </c>
      <c r="D4053" t="inlineStr">
        <is>
          <t>02@01025912 COAL GREY</t>
        </is>
      </c>
      <c r="E4053" t="n">
        <v>41.5</v>
      </c>
      <c r="F4053" t="n">
        <v>0</v>
      </c>
      <c r="G4053">
        <f>LEFT(FOC[[#This Row],[combo]],FIND("@",FOC[[#This Row],[combo]])-1)</f>
        <v/>
      </c>
    </row>
    <row r="4054">
      <c r="A4054" t="inlineStr">
        <is>
          <t>PKGK25SB0001558A</t>
        </is>
      </c>
      <c r="B4054" t="inlineStr">
        <is>
          <t>R</t>
        </is>
      </c>
      <c r="C4054">
        <f>FOC[[#This Row],[ppo_no]]&amp;FOC[[#This Row],[usage]]&amp;IFERROR(VALUE(FOC[[#This Row],[Column1]]),FOC[[#This Row],[Column1]])</f>
        <v/>
      </c>
      <c r="D4054" t="inlineStr">
        <is>
          <t>03@01025903 BURGUNDY</t>
        </is>
      </c>
      <c r="E4054" t="n">
        <v>27</v>
      </c>
      <c r="F4054" t="n">
        <v>0</v>
      </c>
      <c r="G4054">
        <f>LEFT(FOC[[#This Row],[combo]],FIND("@",FOC[[#This Row],[combo]])-1)</f>
        <v/>
      </c>
    </row>
    <row r="4055">
      <c r="A4055" t="inlineStr">
        <is>
          <t>PKGK25SB0001558A</t>
        </is>
      </c>
      <c r="B4055" t="inlineStr">
        <is>
          <t>R</t>
        </is>
      </c>
      <c r="C4055">
        <f>FOC[[#This Row],[ppo_no]]&amp;FOC[[#This Row],[usage]]&amp;IFERROR(VALUE(FOC[[#This Row],[Column1]]),FOC[[#This Row],[Column1]])</f>
        <v/>
      </c>
      <c r="D4055" t="inlineStr">
        <is>
          <t>02@01025903 DEEP BROWN</t>
        </is>
      </c>
      <c r="E4055" t="n">
        <v>48</v>
      </c>
      <c r="F4055" t="n">
        <v>0</v>
      </c>
      <c r="G4055">
        <f>LEFT(FOC[[#This Row],[combo]],FIND("@",FOC[[#This Row],[combo]])-1)</f>
        <v/>
      </c>
    </row>
    <row r="4056">
      <c r="A4056" t="inlineStr">
        <is>
          <t>PKGK25SB0002757A</t>
        </is>
      </c>
      <c r="B4056" t="inlineStr">
        <is>
          <t>B</t>
        </is>
      </c>
      <c r="C4056">
        <f>FOC[[#This Row],[ppo_no]]&amp;FOC[[#This Row],[usage]]&amp;IFERROR(VALUE(FOC[[#This Row],[Column1]]),FOC[[#This Row],[Column1]])</f>
        <v/>
      </c>
      <c r="D4056" t="inlineStr">
        <is>
          <t>03@NANY/PINK+IVORY</t>
        </is>
      </c>
      <c r="E4056" t="n">
        <v>1648</v>
      </c>
      <c r="F4056" t="n">
        <v>0</v>
      </c>
      <c r="G4056">
        <f>LEFT(FOC[[#This Row],[combo]],FIND("@",FOC[[#This Row],[combo]])-1)</f>
        <v/>
      </c>
    </row>
    <row r="4057">
      <c r="A4057" t="inlineStr">
        <is>
          <t>PKGK25SB0002757A</t>
        </is>
      </c>
      <c r="B4057" t="inlineStr">
        <is>
          <t>R</t>
        </is>
      </c>
      <c r="C4057">
        <f>FOC[[#This Row],[ppo_no]]&amp;FOC[[#This Row],[usage]]&amp;IFERROR(VALUE(FOC[[#This Row],[Column1]]),FOC[[#This Row],[Column1]])</f>
        <v/>
      </c>
      <c r="D4057" t="inlineStr">
        <is>
          <t>01@Ivory</t>
        </is>
      </c>
      <c r="E4057" t="n">
        <v>71.5</v>
      </c>
      <c r="F4057" t="n">
        <v>1</v>
      </c>
      <c r="G4057">
        <f>LEFT(FOC[[#This Row],[combo]],FIND("@",FOC[[#This Row],[combo]])-1)</f>
        <v/>
      </c>
    </row>
    <row r="4058">
      <c r="A4058" t="inlineStr">
        <is>
          <t>PKGK25SB0002769A</t>
        </is>
      </c>
      <c r="B4058" t="inlineStr">
        <is>
          <t>B</t>
        </is>
      </c>
      <c r="C4058">
        <f>FOC[[#This Row],[ppo_no]]&amp;FOC[[#This Row],[usage]]&amp;IFERROR(VALUE(FOC[[#This Row],[Column1]]),FOC[[#This Row],[Column1]])</f>
        <v/>
      </c>
      <c r="D4058" t="inlineStr">
        <is>
          <t>03@stripe tee Ivory/stripe tee #03 Navy</t>
        </is>
      </c>
      <c r="E4058" t="n">
        <v>261</v>
      </c>
      <c r="F4058" t="n">
        <v>31</v>
      </c>
      <c r="G4058">
        <f>LEFT(FOC[[#This Row],[combo]],FIND("@",FOC[[#This Row],[combo]])-1)</f>
        <v/>
      </c>
    </row>
    <row r="4059">
      <c r="A4059" t="inlineStr">
        <is>
          <t>PKGK24SB0008020A</t>
        </is>
      </c>
      <c r="B4059" t="inlineStr">
        <is>
          <t>R</t>
        </is>
      </c>
      <c r="C4059">
        <f>FOC[[#This Row],[ppo_no]]&amp;FOC[[#This Row],[usage]]&amp;IFERROR(VALUE(FOC[[#This Row],[Column1]]),FOC[[#This Row],[Column1]])</f>
        <v/>
      </c>
      <c r="D4059" t="inlineStr">
        <is>
          <t>02@STR TEE154 PINK</t>
        </is>
      </c>
      <c r="E4059" t="n">
        <v>50</v>
      </c>
      <c r="F4059" t="n">
        <v>0</v>
      </c>
      <c r="G4059">
        <f>LEFT(FOC[[#This Row],[combo]],FIND("@",FOC[[#This Row],[combo]])-1)</f>
        <v/>
      </c>
    </row>
    <row r="4060">
      <c r="A4060" t="inlineStr">
        <is>
          <t>PKGK24SB0003445A</t>
        </is>
      </c>
      <c r="B4060" t="inlineStr">
        <is>
          <t>B</t>
        </is>
      </c>
      <c r="C4060">
        <f>FOC[[#This Row],[ppo_no]]&amp;FOC[[#This Row],[usage]]&amp;IFERROR(VALUE(FOC[[#This Row],[Column1]]),FOC[[#This Row],[Column1]])</f>
        <v/>
      </c>
      <c r="D4060" t="inlineStr">
        <is>
          <t>01@Black</t>
        </is>
      </c>
      <c r="E4060" t="n">
        <v>3232</v>
      </c>
      <c r="F4060" t="n">
        <v>12</v>
      </c>
      <c r="G4060">
        <f>LEFT(FOC[[#This Row],[combo]],FIND("@",FOC[[#This Row],[combo]])-1)</f>
        <v/>
      </c>
    </row>
    <row r="4061">
      <c r="A4061" t="inlineStr">
        <is>
          <t>PKGK25SE0005884A</t>
        </is>
      </c>
      <c r="B4061" t="inlineStr">
        <is>
          <t>O</t>
        </is>
      </c>
      <c r="C4061">
        <f>FOC[[#This Row],[ppo_no]]&amp;FOC[[#This Row],[usage]]&amp;IFERROR(VALUE(FOC[[#This Row],[Column1]]),FOC[[#This Row],[Column1]])</f>
        <v/>
      </c>
      <c r="D4061" t="inlineStr">
        <is>
          <t>4FX@Angel Falls</t>
        </is>
      </c>
      <c r="E4061" t="n">
        <v>364</v>
      </c>
      <c r="F4061" t="n">
        <v>0</v>
      </c>
      <c r="G4061">
        <f>LEFT(FOC[[#This Row],[combo]],FIND("@",FOC[[#This Row],[combo]])-1)</f>
        <v/>
      </c>
    </row>
    <row r="4062">
      <c r="A4062" t="inlineStr">
        <is>
          <t>PKGK25SE0005807A</t>
        </is>
      </c>
      <c r="B4062" t="inlineStr">
        <is>
          <t>O</t>
        </is>
      </c>
      <c r="C4062">
        <f>FOC[[#This Row],[ppo_no]]&amp;FOC[[#This Row],[usage]]&amp;IFERROR(VALUE(FOC[[#This Row],[Column1]]),FOC[[#This Row],[Column1]])</f>
        <v/>
      </c>
      <c r="D4062" t="inlineStr">
        <is>
          <t>4FX@Angel Falls</t>
        </is>
      </c>
      <c r="E4062" t="n">
        <v>381</v>
      </c>
      <c r="F4062" t="n">
        <v>0</v>
      </c>
      <c r="G4062">
        <f>LEFT(FOC[[#This Row],[combo]],FIND("@",FOC[[#This Row],[combo]])-1)</f>
        <v/>
      </c>
    </row>
    <row r="4063">
      <c r="A4063" t="inlineStr">
        <is>
          <t>PKGK25SE0005807A</t>
        </is>
      </c>
      <c r="B4063" t="inlineStr">
        <is>
          <t>O</t>
        </is>
      </c>
      <c r="C4063">
        <f>FOC[[#This Row],[ppo_no]]&amp;FOC[[#This Row],[usage]]&amp;IFERROR(VALUE(FOC[[#This Row],[Column1]]),FOC[[#This Row],[Column1]])</f>
        <v/>
      </c>
      <c r="D4063" t="inlineStr">
        <is>
          <t>STL@KK045土木绿</t>
        </is>
      </c>
      <c r="E4063" t="n">
        <v>368</v>
      </c>
      <c r="F4063" t="n">
        <v>0</v>
      </c>
      <c r="G4063">
        <f>LEFT(FOC[[#This Row],[combo]],FIND("@",FOC[[#This Row],[combo]])-1)</f>
        <v/>
      </c>
    </row>
    <row r="4064">
      <c r="A4064" t="inlineStr">
        <is>
          <t>PKGK25SE0005883A</t>
        </is>
      </c>
      <c r="B4064" t="inlineStr">
        <is>
          <t>O</t>
        </is>
      </c>
      <c r="C4064">
        <f>FOC[[#This Row],[ppo_no]]&amp;FOC[[#This Row],[usage]]&amp;IFERROR(VALUE(FOC[[#This Row],[Column1]]),FOC[[#This Row],[Column1]])</f>
        <v/>
      </c>
      <c r="D4064" t="inlineStr">
        <is>
          <t>STL@KK045土木绿</t>
        </is>
      </c>
      <c r="E4064" t="n">
        <v>337</v>
      </c>
      <c r="F4064" t="n">
        <v>0</v>
      </c>
      <c r="G4064">
        <f>LEFT(FOC[[#This Row],[combo]],FIND("@",FOC[[#This Row],[combo]])-1)</f>
        <v/>
      </c>
    </row>
    <row r="4065">
      <c r="A4065" t="inlineStr">
        <is>
          <t>PKGK25SE0005808A</t>
        </is>
      </c>
      <c r="B4065" t="inlineStr">
        <is>
          <t>B</t>
        </is>
      </c>
      <c r="C4065">
        <f>FOC[[#This Row],[ppo_no]]&amp;FOC[[#This Row],[usage]]&amp;IFERROR(VALUE(FOC[[#This Row],[Column1]]),FOC[[#This Row],[Column1]])</f>
        <v/>
      </c>
      <c r="D4065" t="inlineStr">
        <is>
          <t>IRN@410 NIGHT WATCH 19-4010TCX</t>
        </is>
      </c>
      <c r="E4065" t="n">
        <v>235</v>
      </c>
      <c r="F4065" t="n">
        <v>1</v>
      </c>
      <c r="G4065">
        <f>LEFT(FOC[[#This Row],[combo]],FIND("@",FOC[[#This Row],[combo]])-1)</f>
        <v/>
      </c>
    </row>
    <row r="4066">
      <c r="A4066" t="inlineStr">
        <is>
          <t>PKGK25SE0005784A</t>
        </is>
      </c>
      <c r="B4066" t="inlineStr">
        <is>
          <t>B</t>
        </is>
      </c>
      <c r="C4066">
        <f>FOC[[#This Row],[ppo_no]]&amp;FOC[[#This Row],[usage]]&amp;IFERROR(VALUE(FOC[[#This Row],[Column1]]),FOC[[#This Row],[Column1]])</f>
        <v/>
      </c>
      <c r="D4066" t="inlineStr">
        <is>
          <t>IRN@410 NIGHT WATCH 19-4010TCX</t>
        </is>
      </c>
      <c r="E4066" t="n">
        <v>643</v>
      </c>
      <c r="F4066" t="n">
        <v>2.5</v>
      </c>
      <c r="G4066">
        <f>LEFT(FOC[[#This Row],[combo]],FIND("@",FOC[[#This Row],[combo]])-1)</f>
        <v/>
      </c>
    </row>
    <row r="4067">
      <c r="A4067" t="inlineStr">
        <is>
          <t>PKGK25SE0005807A</t>
        </is>
      </c>
      <c r="B4067" t="inlineStr">
        <is>
          <t>F</t>
        </is>
      </c>
      <c r="C4067">
        <f>FOC[[#This Row],[ppo_no]]&amp;FOC[[#This Row],[usage]]&amp;IFERROR(VALUE(FOC[[#This Row],[Column1]]),FOC[[#This Row],[Column1]])</f>
        <v/>
      </c>
      <c r="D4067" t="inlineStr">
        <is>
          <t>4FX@Angel Falls</t>
        </is>
      </c>
      <c r="E4067" t="n">
        <v>720</v>
      </c>
      <c r="F4067" t="n">
        <v>0</v>
      </c>
      <c r="G4067">
        <f>LEFT(FOC[[#This Row],[combo]],FIND("@",FOC[[#This Row],[combo]])-1)</f>
        <v/>
      </c>
    </row>
    <row r="4068">
      <c r="A4068" t="inlineStr">
        <is>
          <t>PKGK25SE0005872A</t>
        </is>
      </c>
      <c r="B4068" t="inlineStr">
        <is>
          <t>B</t>
        </is>
      </c>
      <c r="C4068">
        <f>FOC[[#This Row],[ppo_no]]&amp;FOC[[#This Row],[usage]]&amp;IFERROR(VALUE(FOC[[#This Row],[Column1]]),FOC[[#This Row],[Column1]])</f>
        <v/>
      </c>
      <c r="D4068" t="inlineStr">
        <is>
          <t>0TB@NEW BLACK 001</t>
        </is>
      </c>
      <c r="E4068" t="n">
        <v>327.5</v>
      </c>
      <c r="F4068" t="n">
        <v>0</v>
      </c>
      <c r="G4068">
        <f>LEFT(FOC[[#This Row],[combo]],FIND("@",FOC[[#This Row],[combo]])-1)</f>
        <v/>
      </c>
    </row>
    <row r="4069">
      <c r="A4069" t="inlineStr">
        <is>
          <t>PKGK25SE0005884A</t>
        </is>
      </c>
      <c r="B4069" t="inlineStr">
        <is>
          <t>O</t>
        </is>
      </c>
      <c r="C4069">
        <f>FOC[[#This Row],[ppo_no]]&amp;FOC[[#This Row],[usage]]&amp;IFERROR(VALUE(FOC[[#This Row],[Column1]]),FOC[[#This Row],[Column1]])</f>
        <v/>
      </c>
      <c r="D4069" t="inlineStr">
        <is>
          <t>2SA@275 Sand Beige</t>
        </is>
      </c>
      <c r="E4069" t="n">
        <v>342</v>
      </c>
      <c r="F4069" t="n">
        <v>0</v>
      </c>
      <c r="G4069">
        <f>LEFT(FOC[[#This Row],[combo]],FIND("@",FOC[[#This Row],[combo]])-1)</f>
        <v/>
      </c>
    </row>
    <row r="4070">
      <c r="A4070" t="inlineStr">
        <is>
          <t>PKGK25SE0005136A</t>
        </is>
      </c>
      <c r="B4070" t="inlineStr">
        <is>
          <t>B</t>
        </is>
      </c>
      <c r="C4070">
        <f>FOC[[#This Row],[ppo_no]]&amp;FOC[[#This Row],[usage]]&amp;IFERROR(VALUE(FOC[[#This Row],[Column1]]),FOC[[#This Row],[Column1]])</f>
        <v/>
      </c>
      <c r="D4070" t="inlineStr">
        <is>
          <t>00E@40GYE0161</t>
        </is>
      </c>
      <c r="E4070" t="n">
        <v>663.8</v>
      </c>
      <c r="F4070" t="n">
        <v>1</v>
      </c>
      <c r="G4070">
        <f>LEFT(FOC[[#This Row],[combo]],FIND("@",FOC[[#This Row],[combo]])-1)</f>
        <v/>
      </c>
    </row>
    <row r="4071">
      <c r="A4071" t="inlineStr">
        <is>
          <t>PKGK25SE0005805A</t>
        </is>
      </c>
      <c r="B4071" t="inlineStr">
        <is>
          <t>B</t>
        </is>
      </c>
      <c r="C4071">
        <f>FOC[[#This Row],[ppo_no]]&amp;FOC[[#This Row],[usage]]&amp;IFERROR(VALUE(FOC[[#This Row],[Column1]]),FOC[[#This Row],[Column1]])</f>
        <v/>
      </c>
      <c r="D4071" t="inlineStr">
        <is>
          <t>0TB@NEW BLACK 001</t>
        </is>
      </c>
      <c r="E4071" t="n">
        <v>243</v>
      </c>
      <c r="F4071" t="n">
        <v>0</v>
      </c>
      <c r="G4071">
        <f>LEFT(FOC[[#This Row],[combo]],FIND("@",FOC[[#This Row],[combo]])-1)</f>
        <v/>
      </c>
    </row>
    <row r="4072">
      <c r="A4072" t="inlineStr">
        <is>
          <t>PKGK25SE0005807A</t>
        </is>
      </c>
      <c r="B4072" t="inlineStr">
        <is>
          <t>F</t>
        </is>
      </c>
      <c r="C4072">
        <f>FOC[[#This Row],[ppo_no]]&amp;FOC[[#This Row],[usage]]&amp;IFERROR(VALUE(FOC[[#This Row],[Column1]]),FOC[[#This Row],[Column1]])</f>
        <v/>
      </c>
      <c r="D4072" t="inlineStr">
        <is>
          <t>STL@KK045土木绿</t>
        </is>
      </c>
      <c r="E4072" t="n">
        <v>742</v>
      </c>
      <c r="F4072" t="n">
        <v>0</v>
      </c>
      <c r="G4072">
        <f>LEFT(FOC[[#This Row],[combo]],FIND("@",FOC[[#This Row],[combo]])-1)</f>
        <v/>
      </c>
    </row>
    <row r="4073">
      <c r="A4073" t="inlineStr">
        <is>
          <t>PKGK25SE0005139A</t>
        </is>
      </c>
      <c r="B4073" t="inlineStr">
        <is>
          <t>B</t>
        </is>
      </c>
      <c r="C4073">
        <f>FOC[[#This Row],[ppo_no]]&amp;FOC[[#This Row],[usage]]&amp;IFERROR(VALUE(FOC[[#This Row],[Column1]]),FOC[[#This Row],[Column1]])</f>
        <v/>
      </c>
      <c r="D4073" t="inlineStr">
        <is>
          <t>OLV@GNE474</t>
        </is>
      </c>
      <c r="E4073" t="n">
        <v>313.8</v>
      </c>
      <c r="F4073" t="n">
        <v>0</v>
      </c>
      <c r="G4073">
        <f>LEFT(FOC[[#This Row],[combo]],FIND("@",FOC[[#This Row],[combo]])-1)</f>
        <v/>
      </c>
    </row>
    <row r="4074">
      <c r="A4074" t="inlineStr">
        <is>
          <t>PKGK25SE0005884A</t>
        </is>
      </c>
      <c r="B4074" t="inlineStr">
        <is>
          <t>F</t>
        </is>
      </c>
      <c r="C4074">
        <f>FOC[[#This Row],[ppo_no]]&amp;FOC[[#This Row],[usage]]&amp;IFERROR(VALUE(FOC[[#This Row],[Column1]]),FOC[[#This Row],[Column1]])</f>
        <v/>
      </c>
      <c r="D4074" t="inlineStr">
        <is>
          <t>4FX@Angel Falls</t>
        </is>
      </c>
      <c r="E4074" t="n">
        <v>700</v>
      </c>
      <c r="F4074" t="n">
        <v>0</v>
      </c>
      <c r="G4074">
        <f>LEFT(FOC[[#This Row],[combo]],FIND("@",FOC[[#This Row],[combo]])-1)</f>
        <v/>
      </c>
    </row>
    <row r="4075">
      <c r="A4075" t="inlineStr">
        <is>
          <t>PKGK25SE0005883A</t>
        </is>
      </c>
      <c r="B4075" t="inlineStr">
        <is>
          <t>B</t>
        </is>
      </c>
      <c r="C4075">
        <f>FOC[[#This Row],[ppo_no]]&amp;FOC[[#This Row],[usage]]&amp;IFERROR(VALUE(FOC[[#This Row],[Column1]]),FOC[[#This Row],[Column1]])</f>
        <v/>
      </c>
      <c r="D4075" t="inlineStr">
        <is>
          <t>IRN@410 NIGHT WATCH 19-4010TCX</t>
        </is>
      </c>
      <c r="E4075" t="n">
        <v>265</v>
      </c>
      <c r="F4075" t="n">
        <v>1</v>
      </c>
      <c r="G4075">
        <f>LEFT(FOC[[#This Row],[combo]],FIND("@",FOC[[#This Row],[combo]])-1)</f>
        <v/>
      </c>
    </row>
    <row r="4076">
      <c r="A4076" t="inlineStr">
        <is>
          <t>PKGK25SE0005883A</t>
        </is>
      </c>
      <c r="B4076" t="inlineStr">
        <is>
          <t>F</t>
        </is>
      </c>
      <c r="C4076">
        <f>FOC[[#This Row],[ppo_no]]&amp;FOC[[#This Row],[usage]]&amp;IFERROR(VALUE(FOC[[#This Row],[Column1]]),FOC[[#This Row],[Column1]])</f>
        <v/>
      </c>
      <c r="D4076" t="inlineStr">
        <is>
          <t>0TB@NEW BLACK 001</t>
        </is>
      </c>
      <c r="E4076" t="n">
        <v>707</v>
      </c>
      <c r="F4076" t="n">
        <v>0</v>
      </c>
      <c r="G4076">
        <f>LEFT(FOC[[#This Row],[combo]],FIND("@",FOC[[#This Row],[combo]])-1)</f>
        <v/>
      </c>
    </row>
    <row r="4077">
      <c r="A4077" t="inlineStr">
        <is>
          <t>PKGK25SE0005883A</t>
        </is>
      </c>
      <c r="B4077" t="inlineStr">
        <is>
          <t>B</t>
        </is>
      </c>
      <c r="C4077">
        <f>FOC[[#This Row],[ppo_no]]&amp;FOC[[#This Row],[usage]]&amp;IFERROR(VALUE(FOC[[#This Row],[Column1]]),FOC[[#This Row],[Column1]])</f>
        <v/>
      </c>
      <c r="D4077" t="inlineStr">
        <is>
          <t>0TB@NEW BLACK 001</t>
        </is>
      </c>
      <c r="E4077" t="n">
        <v>278</v>
      </c>
      <c r="F4077" t="n">
        <v>0</v>
      </c>
      <c r="G4077">
        <f>LEFT(FOC[[#This Row],[combo]],FIND("@",FOC[[#This Row],[combo]])-1)</f>
        <v/>
      </c>
    </row>
    <row r="4078">
      <c r="A4078" t="inlineStr">
        <is>
          <t>PKGK25SB0002769A</t>
        </is>
      </c>
      <c r="B4078" t="inlineStr">
        <is>
          <t>M1</t>
        </is>
      </c>
      <c r="C4078">
        <f>FOC[[#This Row],[ppo_no]]&amp;FOC[[#This Row],[usage]]&amp;IFERROR(VALUE(FOC[[#This Row],[Column1]]),FOC[[#This Row],[Column1]])</f>
        <v/>
      </c>
      <c r="D4078" t="inlineStr">
        <is>
          <t>03@stripe tee #03 Navy</t>
        </is>
      </c>
      <c r="E4078" t="n">
        <v>27.5</v>
      </c>
      <c r="F4078" t="n">
        <v>2</v>
      </c>
      <c r="G4078">
        <f>LEFT(FOC[[#This Row],[combo]],FIND("@",FOC[[#This Row],[combo]])-1)</f>
        <v/>
      </c>
    </row>
    <row r="4079">
      <c r="A4079" t="inlineStr">
        <is>
          <t>PKGK25SB0002769B</t>
        </is>
      </c>
      <c r="B4079" t="inlineStr">
        <is>
          <t>M1</t>
        </is>
      </c>
      <c r="C4079">
        <f>FOC[[#This Row],[ppo_no]]&amp;FOC[[#This Row],[usage]]&amp;IFERROR(VALUE(FOC[[#This Row],[Column1]]),FOC[[#This Row],[Column1]])</f>
        <v/>
      </c>
      <c r="D4079" t="inlineStr">
        <is>
          <t>04@stripe tee #03 Navy</t>
        </is>
      </c>
      <c r="E4079" t="n">
        <v>25</v>
      </c>
      <c r="F4079" t="n">
        <v>0</v>
      </c>
      <c r="G4079">
        <f>LEFT(FOC[[#This Row],[combo]],FIND("@",FOC[[#This Row],[combo]])-1)</f>
        <v/>
      </c>
    </row>
    <row r="4080">
      <c r="A4080" t="inlineStr">
        <is>
          <t>PKGK24SB0008020A</t>
        </is>
      </c>
      <c r="B4080" t="inlineStr">
        <is>
          <t>R</t>
        </is>
      </c>
      <c r="C4080">
        <f>FOC[[#This Row],[ppo_no]]&amp;FOC[[#This Row],[usage]]&amp;IFERROR(VALUE(FOC[[#This Row],[Column1]]),FOC[[#This Row],[Column1]])</f>
        <v/>
      </c>
      <c r="D4080" t="inlineStr">
        <is>
          <t>01@STR TEE154 IVORY/STR TEE154 BROWN/STR TEE154 BLUE</t>
        </is>
      </c>
      <c r="E4080" t="n">
        <v>51.5</v>
      </c>
      <c r="F4080" t="n">
        <v>0</v>
      </c>
      <c r="G4080">
        <f>LEFT(FOC[[#This Row],[combo]],FIND("@",FOC[[#This Row],[combo]])-1)</f>
        <v/>
      </c>
    </row>
    <row r="4081">
      <c r="A4081" t="inlineStr">
        <is>
          <t>PKGK24SB0007227A</t>
        </is>
      </c>
      <c r="B4081" t="inlineStr">
        <is>
          <t>M1</t>
        </is>
      </c>
      <c r="C4081">
        <f>FOC[[#This Row],[ppo_no]]&amp;FOC[[#This Row],[usage]]&amp;IFERROR(VALUE(FOC[[#This Row],[Column1]]),FOC[[#This Row],[Column1]])</f>
        <v/>
      </c>
      <c r="D4081" t="inlineStr">
        <is>
          <t>04@01025506 NAVY OP1</t>
        </is>
      </c>
      <c r="E4081" t="n">
        <v>26</v>
      </c>
      <c r="F4081" t="n">
        <v>1</v>
      </c>
      <c r="G4081">
        <f>LEFT(FOC[[#This Row],[combo]],FIND("@",FOC[[#This Row],[combo]])-1)</f>
        <v/>
      </c>
    </row>
    <row r="4082">
      <c r="A4082" t="inlineStr">
        <is>
          <t>PKGK24SB0008020A</t>
        </is>
      </c>
      <c r="B4082" t="inlineStr">
        <is>
          <t>R</t>
        </is>
      </c>
      <c r="C4082">
        <f>FOC[[#This Row],[ppo_no]]&amp;FOC[[#This Row],[usage]]&amp;IFERROR(VALUE(FOC[[#This Row],[Column1]]),FOC[[#This Row],[Column1]])</f>
        <v/>
      </c>
      <c r="D4082" t="inlineStr">
        <is>
          <t>03@STR TEE154 NAVY</t>
        </is>
      </c>
      <c r="E4082" t="n">
        <v>42</v>
      </c>
      <c r="F4082" t="n">
        <v>0</v>
      </c>
      <c r="G4082">
        <f>LEFT(FOC[[#This Row],[combo]],FIND("@",FOC[[#This Row],[combo]])-1)</f>
        <v/>
      </c>
    </row>
    <row r="4083">
      <c r="A4083" t="inlineStr">
        <is>
          <t>PKGK25SB0006685R</t>
        </is>
      </c>
      <c r="B4083" t="inlineStr">
        <is>
          <t>Z</t>
        </is>
      </c>
      <c r="C4083">
        <f>FOC[[#This Row],[ppo_no]]&amp;FOC[[#This Row],[usage]]&amp;IFERROR(VALUE(FOC[[#This Row],[Column1]]),FOC[[#This Row],[Column1]])</f>
        <v/>
      </c>
      <c r="D4083" t="inlineStr">
        <is>
          <t>01@01105427 Ecru</t>
        </is>
      </c>
      <c r="E4083" t="n">
        <v>467</v>
      </c>
      <c r="F4083" t="n">
        <v>8</v>
      </c>
      <c r="G4083">
        <f>LEFT(FOC[[#This Row],[combo]],FIND("@",FOC[[#This Row],[combo]])-1)</f>
        <v/>
      </c>
    </row>
    <row r="4084">
      <c r="A4084" t="inlineStr">
        <is>
          <t>PKGK25SB0006685R</t>
        </is>
      </c>
      <c r="B4084" t="inlineStr">
        <is>
          <t>Z</t>
        </is>
      </c>
      <c r="C4084">
        <f>FOC[[#This Row],[ppo_no]]&amp;FOC[[#This Row],[usage]]&amp;IFERROR(VALUE(FOC[[#This Row],[Column1]]),FOC[[#This Row],[Column1]])</f>
        <v/>
      </c>
      <c r="D4084" t="inlineStr">
        <is>
          <t>02@01105427  Light Beige</t>
        </is>
      </c>
      <c r="E4084" t="n">
        <v>876</v>
      </c>
      <c r="F4084" t="n">
        <v>32</v>
      </c>
      <c r="G4084">
        <f>LEFT(FOC[[#This Row],[combo]],FIND("@",FOC[[#This Row],[combo]])-1)</f>
        <v/>
      </c>
    </row>
    <row r="4085">
      <c r="A4085" t="inlineStr">
        <is>
          <t>PKGK24SB0003503A</t>
        </is>
      </c>
      <c r="B4085" t="inlineStr">
        <is>
          <t>B</t>
        </is>
      </c>
      <c r="C4085">
        <f>FOC[[#This Row],[ppo_no]]&amp;FOC[[#This Row],[usage]]&amp;IFERROR(VALUE(FOC[[#This Row],[Column1]]),FOC[[#This Row],[Column1]])</f>
        <v/>
      </c>
      <c r="D4085" t="inlineStr">
        <is>
          <t>01@BLACK</t>
        </is>
      </c>
      <c r="E4085" t="n">
        <v>4756.5</v>
      </c>
      <c r="F4085" t="n">
        <v>4.5</v>
      </c>
      <c r="G4085">
        <f>LEFT(FOC[[#This Row],[combo]],FIND("@",FOC[[#This Row],[combo]])-1)</f>
        <v/>
      </c>
    </row>
    <row r="4086">
      <c r="A4086" t="inlineStr">
        <is>
          <t>PKGK24SB0003474A</t>
        </is>
      </c>
      <c r="B4086" t="inlineStr">
        <is>
          <t>B</t>
        </is>
      </c>
      <c r="C4086">
        <f>FOC[[#This Row],[ppo_no]]&amp;FOC[[#This Row],[usage]]&amp;IFERROR(VALUE(FOC[[#This Row],[Column1]]),FOC[[#This Row],[Column1]])</f>
        <v/>
      </c>
      <c r="D4086" t="inlineStr">
        <is>
          <t>05@01024930 NAVY OP2</t>
        </is>
      </c>
      <c r="E4086" t="n">
        <v>2711</v>
      </c>
      <c r="F4086" t="n">
        <v>2</v>
      </c>
      <c r="G4086">
        <f>LEFT(FOC[[#This Row],[combo]],FIND("@",FOC[[#This Row],[combo]])-1)</f>
        <v/>
      </c>
    </row>
    <row r="4087">
      <c r="A4087" t="inlineStr">
        <is>
          <t>PKGK24SB0003721A</t>
        </is>
      </c>
      <c r="B4087" t="inlineStr">
        <is>
          <t>B</t>
        </is>
      </c>
      <c r="C4087">
        <f>FOC[[#This Row],[ppo_no]]&amp;FOC[[#This Row],[usage]]&amp;IFERROR(VALUE(FOC[[#This Row],[Column1]]),FOC[[#This Row],[Column1]])</f>
        <v/>
      </c>
      <c r="D4087" t="inlineStr">
        <is>
          <t>03@Charcoal</t>
        </is>
      </c>
      <c r="E4087" t="n">
        <v>542</v>
      </c>
      <c r="F4087" t="n">
        <v>0</v>
      </c>
      <c r="G4087">
        <f>LEFT(FOC[[#This Row],[combo]],FIND("@",FOC[[#This Row],[combo]])-1)</f>
        <v/>
      </c>
    </row>
    <row r="4088">
      <c r="A4088" t="inlineStr">
        <is>
          <t>PKGK24SB0003746A</t>
        </is>
      </c>
      <c r="B4088" t="inlineStr">
        <is>
          <t>R</t>
        </is>
      </c>
      <c r="C4088">
        <f>FOC[[#This Row],[ppo_no]]&amp;FOC[[#This Row],[usage]]&amp;IFERROR(VALUE(FOC[[#This Row],[Column1]]),FOC[[#This Row],[Column1]])</f>
        <v/>
      </c>
      <c r="D4088" t="inlineStr">
        <is>
          <t>03@Charcoal</t>
        </is>
      </c>
      <c r="E4088" t="n">
        <v>90.5</v>
      </c>
      <c r="F4088" t="n">
        <v>0</v>
      </c>
      <c r="G4088">
        <f>LEFT(FOC[[#This Row],[combo]],FIND("@",FOC[[#This Row],[combo]])-1)</f>
        <v/>
      </c>
    </row>
    <row r="4089">
      <c r="A4089" t="inlineStr">
        <is>
          <t>PKGK24SB0003751A</t>
        </is>
      </c>
      <c r="B4089" t="inlineStr">
        <is>
          <t>B</t>
        </is>
      </c>
      <c r="C4089">
        <f>FOC[[#This Row],[ppo_no]]&amp;FOC[[#This Row],[usage]]&amp;IFERROR(VALUE(FOC[[#This Row],[Column1]]),FOC[[#This Row],[Column1]])</f>
        <v/>
      </c>
      <c r="D4089" t="inlineStr">
        <is>
          <t>02.@Taupe Grey</t>
        </is>
      </c>
      <c r="E4089" t="n">
        <v>276</v>
      </c>
      <c r="F4089" t="n">
        <v>0</v>
      </c>
      <c r="G4089">
        <f>LEFT(FOC[[#This Row],[combo]],FIND("@",FOC[[#This Row],[combo]])-1)</f>
        <v/>
      </c>
    </row>
    <row r="4090">
      <c r="A4090" t="inlineStr">
        <is>
          <t>PKGK24SB0003505A</t>
        </is>
      </c>
      <c r="B4090" t="inlineStr">
        <is>
          <t>B</t>
        </is>
      </c>
      <c r="C4090">
        <f>FOC[[#This Row],[ppo_no]]&amp;FOC[[#This Row],[usage]]&amp;IFERROR(VALUE(FOC[[#This Row],[Column1]]),FOC[[#This Row],[Column1]])</f>
        <v/>
      </c>
      <c r="D4090" t="inlineStr">
        <is>
          <t>01@BLACK</t>
        </is>
      </c>
      <c r="E4090" t="n">
        <v>3582</v>
      </c>
      <c r="F4090" t="n">
        <v>0</v>
      </c>
      <c r="G4090">
        <f>LEFT(FOC[[#This Row],[combo]],FIND("@",FOC[[#This Row],[combo]])-1)</f>
        <v/>
      </c>
    </row>
    <row r="4091">
      <c r="A4091" t="inlineStr">
        <is>
          <t>PKGK24SB0003471A</t>
        </is>
      </c>
      <c r="B4091" t="inlineStr">
        <is>
          <t>B</t>
        </is>
      </c>
      <c r="C4091">
        <f>FOC[[#This Row],[ppo_no]]&amp;FOC[[#This Row],[usage]]&amp;IFERROR(VALUE(FOC[[#This Row],[Column1]]),FOC[[#This Row],[Column1]])</f>
        <v/>
      </c>
      <c r="D4091" t="inlineStr">
        <is>
          <t>16@01024930 TEAL BLUE</t>
        </is>
      </c>
      <c r="E4091" t="n">
        <v>1993.5</v>
      </c>
      <c r="F4091" t="n">
        <v>11</v>
      </c>
      <c r="G4091">
        <f>LEFT(FOC[[#This Row],[combo]],FIND("@",FOC[[#This Row],[combo]])-1)</f>
        <v/>
      </c>
    </row>
    <row r="4092">
      <c r="A4092" t="inlineStr">
        <is>
          <t>PKGK24SB0003471A</t>
        </is>
      </c>
      <c r="B4092" t="inlineStr">
        <is>
          <t>B</t>
        </is>
      </c>
      <c r="C4092">
        <f>FOC[[#This Row],[ppo_no]]&amp;FOC[[#This Row],[usage]]&amp;IFERROR(VALUE(FOC[[#This Row],[Column1]]),FOC[[#This Row],[Column1]])</f>
        <v/>
      </c>
      <c r="D4092" t="inlineStr">
        <is>
          <t>04@01024930 WHITE</t>
        </is>
      </c>
      <c r="E4092" t="n">
        <v>4456.9</v>
      </c>
      <c r="F4092" t="n">
        <v>1</v>
      </c>
      <c r="G4092">
        <f>LEFT(FOC[[#This Row],[combo]],FIND("@",FOC[[#This Row],[combo]])-1)</f>
        <v/>
      </c>
    </row>
    <row r="4093">
      <c r="A4093" t="inlineStr">
        <is>
          <t>PKGK24SB0003495A</t>
        </is>
      </c>
      <c r="B4093" t="inlineStr">
        <is>
          <t>R</t>
        </is>
      </c>
      <c r="C4093">
        <f>FOC[[#This Row],[ppo_no]]&amp;FOC[[#This Row],[usage]]&amp;IFERROR(VALUE(FOC[[#This Row],[Column1]]),FOC[[#This Row],[Column1]])</f>
        <v/>
      </c>
      <c r="D4093" t="inlineStr">
        <is>
          <t>02@01024930 GREEN</t>
        </is>
      </c>
      <c r="E4093" t="n">
        <v>850.5</v>
      </c>
      <c r="F4093" t="n">
        <v>0</v>
      </c>
      <c r="G4093">
        <f>LEFT(FOC[[#This Row],[combo]],FIND("@",FOC[[#This Row],[combo]])-1)</f>
        <v/>
      </c>
    </row>
    <row r="4094">
      <c r="A4094" t="inlineStr">
        <is>
          <t>PKGK24SB0003751A</t>
        </is>
      </c>
      <c r="B4094" t="inlineStr">
        <is>
          <t>B</t>
        </is>
      </c>
      <c r="C4094">
        <f>FOC[[#This Row],[ppo_no]]&amp;FOC[[#This Row],[usage]]&amp;IFERROR(VALUE(FOC[[#This Row],[Column1]]),FOC[[#This Row],[Column1]])</f>
        <v/>
      </c>
      <c r="D4094" t="inlineStr">
        <is>
          <t>03@Charcoal</t>
        </is>
      </c>
      <c r="E4094" t="n">
        <v>590.5</v>
      </c>
      <c r="F4094" t="n">
        <v>3</v>
      </c>
      <c r="G4094">
        <f>LEFT(FOC[[#This Row],[combo]],FIND("@",FOC[[#This Row],[combo]])-1)</f>
        <v/>
      </c>
    </row>
    <row r="4095">
      <c r="A4095" t="inlineStr">
        <is>
          <t>PKGK24SB0003503A</t>
        </is>
      </c>
      <c r="B4095" t="inlineStr">
        <is>
          <t>Z</t>
        </is>
      </c>
      <c r="C4095">
        <f>FOC[[#This Row],[ppo_no]]&amp;FOC[[#This Row],[usage]]&amp;IFERROR(VALUE(FOC[[#This Row],[Column1]]),FOC[[#This Row],[Column1]])</f>
        <v/>
      </c>
      <c r="D4095" t="inlineStr">
        <is>
          <t>01@BLACK</t>
        </is>
      </c>
      <c r="E4095" t="n">
        <v>5538</v>
      </c>
      <c r="F4095" t="n">
        <v>12</v>
      </c>
      <c r="G4095">
        <f>LEFT(FOC[[#This Row],[combo]],FIND("@",FOC[[#This Row],[combo]])-1)</f>
        <v/>
      </c>
    </row>
    <row r="4096">
      <c r="A4096" t="inlineStr">
        <is>
          <t>PKGK24SB0003474A</t>
        </is>
      </c>
      <c r="B4096" t="inlineStr">
        <is>
          <t>B</t>
        </is>
      </c>
      <c r="C4096">
        <f>FOC[[#This Row],[ppo_no]]&amp;FOC[[#This Row],[usage]]&amp;IFERROR(VALUE(FOC[[#This Row],[Column1]]),FOC[[#This Row],[Column1]])</f>
        <v/>
      </c>
      <c r="D4096" t="inlineStr">
        <is>
          <t>01@BLACK</t>
        </is>
      </c>
      <c r="E4096" t="n">
        <v>16392.5</v>
      </c>
      <c r="F4096" t="n">
        <v>4</v>
      </c>
      <c r="G4096">
        <f>LEFT(FOC[[#This Row],[combo]],FIND("@",FOC[[#This Row],[combo]])-1)</f>
        <v/>
      </c>
    </row>
    <row r="4097">
      <c r="A4097" t="inlineStr">
        <is>
          <t>PKGK24SB0003746A</t>
        </is>
      </c>
      <c r="B4097" t="inlineStr">
        <is>
          <t>B</t>
        </is>
      </c>
      <c r="C4097">
        <f>FOC[[#This Row],[ppo_no]]&amp;FOC[[#This Row],[usage]]&amp;IFERROR(VALUE(FOC[[#This Row],[Column1]]),FOC[[#This Row],[Column1]])</f>
        <v/>
      </c>
      <c r="D4097" t="inlineStr">
        <is>
          <t>03@Charcoal</t>
        </is>
      </c>
      <c r="E4097" t="n">
        <v>551</v>
      </c>
      <c r="F4097" t="n">
        <v>15.5</v>
      </c>
      <c r="G4097">
        <f>LEFT(FOC[[#This Row],[combo]],FIND("@",FOC[[#This Row],[combo]])-1)</f>
        <v/>
      </c>
    </row>
    <row r="4098">
      <c r="A4098" t="inlineStr">
        <is>
          <t>PKGK24SB0003757A</t>
        </is>
      </c>
      <c r="B4098" t="inlineStr">
        <is>
          <t>R</t>
        </is>
      </c>
      <c r="C4098">
        <f>FOC[[#This Row],[ppo_no]]&amp;FOC[[#This Row],[usage]]&amp;IFERROR(VALUE(FOC[[#This Row],[Column1]]),FOC[[#This Row],[Column1]])</f>
        <v/>
      </c>
      <c r="D4098" t="inlineStr">
        <is>
          <t>02@24FW-TY08 KHAKISH OLIVE</t>
        </is>
      </c>
      <c r="E4098" t="n">
        <v>124.5</v>
      </c>
      <c r="F4098" t="n">
        <v>3.5</v>
      </c>
      <c r="G4098">
        <f>LEFT(FOC[[#This Row],[combo]],FIND("@",FOC[[#This Row],[combo]])-1)</f>
        <v/>
      </c>
    </row>
    <row r="4099">
      <c r="A4099" t="inlineStr">
        <is>
          <t>PKGK24SB0003897A</t>
        </is>
      </c>
      <c r="B4099" t="inlineStr">
        <is>
          <t>R</t>
        </is>
      </c>
      <c r="C4099">
        <f>FOC[[#This Row],[ppo_no]]&amp;FOC[[#This Row],[usage]]&amp;IFERROR(VALUE(FOC[[#This Row],[Column1]]),FOC[[#This Row],[Column1]])</f>
        <v/>
      </c>
      <c r="D4099" t="inlineStr">
        <is>
          <t>03@24FW-TY01 BROWN</t>
        </is>
      </c>
      <c r="E4099" t="n">
        <v>50</v>
      </c>
      <c r="F4099" t="n">
        <v>0</v>
      </c>
      <c r="G4099">
        <f>LEFT(FOC[[#This Row],[combo]],FIND("@",FOC[[#This Row],[combo]])-1)</f>
        <v/>
      </c>
    </row>
    <row r="4100">
      <c r="A4100" t="inlineStr">
        <is>
          <t>PKGK24SB0003471A</t>
        </is>
      </c>
      <c r="B4100" t="inlineStr">
        <is>
          <t>B</t>
        </is>
      </c>
      <c r="C4100">
        <f>FOC[[#This Row],[ppo_no]]&amp;FOC[[#This Row],[usage]]&amp;IFERROR(VALUE(FOC[[#This Row],[Column1]]),FOC[[#This Row],[Column1]])</f>
        <v/>
      </c>
      <c r="D4100" t="inlineStr">
        <is>
          <t>10@01024930 RED</t>
        </is>
      </c>
      <c r="E4100" t="n">
        <v>1097</v>
      </c>
      <c r="F4100" t="n">
        <v>3</v>
      </c>
      <c r="G4100">
        <f>LEFT(FOC[[#This Row],[combo]],FIND("@",FOC[[#This Row],[combo]])-1)</f>
        <v/>
      </c>
    </row>
    <row r="4101">
      <c r="A4101" t="inlineStr">
        <is>
          <t>PKGK25SE0005136A</t>
        </is>
      </c>
      <c r="B4101" t="inlineStr">
        <is>
          <t>B</t>
        </is>
      </c>
      <c r="C4101">
        <f>FOC[[#This Row],[ppo_no]]&amp;FOC[[#This Row],[usage]]&amp;IFERROR(VALUE(FOC[[#This Row],[Column1]]),FOC[[#This Row],[Column1]])</f>
        <v/>
      </c>
      <c r="D4101" t="inlineStr">
        <is>
          <t>INK@PT4126</t>
        </is>
      </c>
      <c r="E4101" t="n">
        <v>479</v>
      </c>
      <c r="F4101" t="n">
        <v>30</v>
      </c>
      <c r="G4101">
        <f>LEFT(FOC[[#This Row],[combo]],FIND("@",FOC[[#This Row],[combo]])-1)</f>
        <v/>
      </c>
    </row>
    <row r="4102">
      <c r="A4102" t="inlineStr">
        <is>
          <t>PKGK25SE0005878A</t>
        </is>
      </c>
      <c r="B4102" t="inlineStr">
        <is>
          <t>B</t>
        </is>
      </c>
      <c r="C4102">
        <f>FOC[[#This Row],[ppo_no]]&amp;FOC[[#This Row],[usage]]&amp;IFERROR(VALUE(FOC[[#This Row],[Column1]]),FOC[[#This Row],[Column1]])</f>
        <v/>
      </c>
      <c r="D4102" t="inlineStr">
        <is>
          <t>1BW@New White</t>
        </is>
      </c>
      <c r="E4102" t="n">
        <v>445</v>
      </c>
      <c r="F4102" t="n">
        <v>10</v>
      </c>
      <c r="G4102">
        <f>LEFT(FOC[[#This Row],[combo]],FIND("@",FOC[[#This Row],[combo]])-1)</f>
        <v/>
      </c>
    </row>
    <row r="4103">
      <c r="A4103" t="inlineStr">
        <is>
          <t>PKGK25SE0005136A</t>
        </is>
      </c>
      <c r="B4103" t="inlineStr">
        <is>
          <t>R</t>
        </is>
      </c>
      <c r="C4103">
        <f>FOC[[#This Row],[ppo_no]]&amp;FOC[[#This Row],[usage]]&amp;IFERROR(VALUE(FOC[[#This Row],[Column1]]),FOC[[#This Row],[Column1]])</f>
        <v/>
      </c>
      <c r="D4103" t="inlineStr">
        <is>
          <t>INK@INK</t>
        </is>
      </c>
      <c r="E4103" t="n">
        <v>26.2</v>
      </c>
      <c r="F4103" t="n">
        <v>4</v>
      </c>
      <c r="G4103">
        <f>LEFT(FOC[[#This Row],[combo]],FIND("@",FOC[[#This Row],[combo]])-1)</f>
        <v/>
      </c>
    </row>
    <row r="4104">
      <c r="A4104" t="inlineStr">
        <is>
          <t>PKGK25SE0005139A</t>
        </is>
      </c>
      <c r="B4104" t="inlineStr">
        <is>
          <t>B</t>
        </is>
      </c>
      <c r="C4104">
        <f>FOC[[#This Row],[ppo_no]]&amp;FOC[[#This Row],[usage]]&amp;IFERROR(VALUE(FOC[[#This Row],[Column1]]),FOC[[#This Row],[Column1]])</f>
        <v/>
      </c>
      <c r="D4104" t="inlineStr">
        <is>
          <t>4NV@NNY096</t>
        </is>
      </c>
      <c r="E4104" t="n">
        <v>207.9</v>
      </c>
      <c r="F4104" t="n">
        <v>1</v>
      </c>
      <c r="G4104">
        <f>LEFT(FOC[[#This Row],[combo]],FIND("@",FOC[[#This Row],[combo]])-1)</f>
        <v/>
      </c>
    </row>
    <row r="4105">
      <c r="A4105" t="inlineStr">
        <is>
          <t>PKGK25SE0005139A</t>
        </is>
      </c>
      <c r="B4105" t="inlineStr">
        <is>
          <t>R</t>
        </is>
      </c>
      <c r="C4105">
        <f>FOC[[#This Row],[ppo_no]]&amp;FOC[[#This Row],[usage]]&amp;IFERROR(VALUE(FOC[[#This Row],[Column1]]),FOC[[#This Row],[Column1]])</f>
        <v/>
      </c>
      <c r="D4105" t="inlineStr">
        <is>
          <t>0GH@0GH</t>
        </is>
      </c>
      <c r="E4105" t="n">
        <v>30.2</v>
      </c>
      <c r="F4105" t="n">
        <v>5</v>
      </c>
      <c r="G4105">
        <f>LEFT(FOC[[#This Row],[combo]],FIND("@",FOC[[#This Row],[combo]])-1)</f>
        <v/>
      </c>
    </row>
    <row r="4106">
      <c r="A4106" t="inlineStr">
        <is>
          <t>PKGK25SE0005139A</t>
        </is>
      </c>
      <c r="B4106" t="inlineStr">
        <is>
          <t>B</t>
        </is>
      </c>
      <c r="C4106">
        <f>FOC[[#This Row],[ppo_no]]&amp;FOC[[#This Row],[usage]]&amp;IFERROR(VALUE(FOC[[#This Row],[Column1]]),FOC[[#This Row],[Column1]])</f>
        <v/>
      </c>
      <c r="D4106" t="inlineStr">
        <is>
          <t>0GH@GYE008</t>
        </is>
      </c>
      <c r="E4106" t="n">
        <v>487.8</v>
      </c>
      <c r="F4106" t="n">
        <v>41</v>
      </c>
      <c r="G4106">
        <f>LEFT(FOC[[#This Row],[combo]],FIND("@",FOC[[#This Row],[combo]])-1)</f>
        <v/>
      </c>
    </row>
    <row r="4107">
      <c r="A4107" t="inlineStr">
        <is>
          <t>PKGK25SE0005136A</t>
        </is>
      </c>
      <c r="B4107" t="inlineStr">
        <is>
          <t>R</t>
        </is>
      </c>
      <c r="C4107">
        <f>FOC[[#This Row],[ppo_no]]&amp;FOC[[#This Row],[usage]]&amp;IFERROR(VALUE(FOC[[#This Row],[Column1]]),FOC[[#This Row],[Column1]])</f>
        <v/>
      </c>
      <c r="D4107" t="inlineStr">
        <is>
          <t>00E@00E</t>
        </is>
      </c>
      <c r="E4107" t="n">
        <v>17</v>
      </c>
      <c r="F4107" t="n">
        <v>2</v>
      </c>
      <c r="G4107">
        <f>LEFT(FOC[[#This Row],[combo]],FIND("@",FOC[[#This Row],[combo]])-1)</f>
        <v/>
      </c>
    </row>
    <row r="4108">
      <c r="A4108" t="inlineStr">
        <is>
          <t>PKGK25SE0005139A</t>
        </is>
      </c>
      <c r="B4108" t="inlineStr">
        <is>
          <t>R</t>
        </is>
      </c>
      <c r="C4108">
        <f>FOC[[#This Row],[ppo_no]]&amp;FOC[[#This Row],[usage]]&amp;IFERROR(VALUE(FOC[[#This Row],[Column1]]),FOC[[#This Row],[Column1]])</f>
        <v/>
      </c>
      <c r="D4108" t="inlineStr">
        <is>
          <t>OLV@OLV</t>
        </is>
      </c>
      <c r="E4108" t="n">
        <v>16</v>
      </c>
      <c r="F4108" t="n">
        <v>0</v>
      </c>
      <c r="G4108">
        <f>LEFT(FOC[[#This Row],[combo]],FIND("@",FOC[[#This Row],[combo]])-1)</f>
        <v/>
      </c>
    </row>
    <row r="4109">
      <c r="A4109" t="inlineStr">
        <is>
          <t>PKGK25SE0005807A</t>
        </is>
      </c>
      <c r="B4109" t="inlineStr">
        <is>
          <t>B</t>
        </is>
      </c>
      <c r="C4109">
        <f>FOC[[#This Row],[ppo_no]]&amp;FOC[[#This Row],[usage]]&amp;IFERROR(VALUE(FOC[[#This Row],[Column1]]),FOC[[#This Row],[Column1]])</f>
        <v/>
      </c>
      <c r="D4109" t="inlineStr">
        <is>
          <t>4FX@Angel Falls</t>
        </is>
      </c>
      <c r="E4109" t="n">
        <v>272.5</v>
      </c>
      <c r="F4109" t="n">
        <v>0</v>
      </c>
      <c r="G4109">
        <f>LEFT(FOC[[#This Row],[combo]],FIND("@",FOC[[#This Row],[combo]])-1)</f>
        <v/>
      </c>
    </row>
    <row r="4110">
      <c r="A4110" t="inlineStr">
        <is>
          <t>PKGK25SE0005132A</t>
        </is>
      </c>
      <c r="B4110" t="inlineStr">
        <is>
          <t>R</t>
        </is>
      </c>
      <c r="C4110">
        <f>FOC[[#This Row],[ppo_no]]&amp;FOC[[#This Row],[usage]]&amp;IFERROR(VALUE(FOC[[#This Row],[Column1]]),FOC[[#This Row],[Column1]])</f>
        <v/>
      </c>
      <c r="D4110" t="inlineStr">
        <is>
          <t>BOT@Green EG2070</t>
        </is>
      </c>
      <c r="E4110" t="n">
        <v>10</v>
      </c>
      <c r="F4110" t="n">
        <v>0</v>
      </c>
      <c r="G4110">
        <f>LEFT(FOC[[#This Row],[combo]],FIND("@",FOC[[#This Row],[combo]])-1)</f>
        <v/>
      </c>
    </row>
    <row r="4111">
      <c r="A4111" t="inlineStr">
        <is>
          <t>PKGK25SE0005139A</t>
        </is>
      </c>
      <c r="B4111" t="inlineStr">
        <is>
          <t>R</t>
        </is>
      </c>
      <c r="C4111">
        <f>FOC[[#This Row],[ppo_no]]&amp;FOC[[#This Row],[usage]]&amp;IFERROR(VALUE(FOC[[#This Row],[Column1]]),FOC[[#This Row],[Column1]])</f>
        <v/>
      </c>
      <c r="D4111" t="inlineStr">
        <is>
          <t>4NV@4NV</t>
        </is>
      </c>
      <c r="E4111" t="n">
        <v>34</v>
      </c>
      <c r="F4111" t="n">
        <v>0</v>
      </c>
      <c r="G4111">
        <f>LEFT(FOC[[#This Row],[combo]],FIND("@",FOC[[#This Row],[combo]])-1)</f>
        <v/>
      </c>
    </row>
    <row r="4112">
      <c r="A4112" t="inlineStr">
        <is>
          <t>PKGK25SE0005795A</t>
        </is>
      </c>
      <c r="B4112" t="inlineStr">
        <is>
          <t>B</t>
        </is>
      </c>
      <c r="C4112">
        <f>FOC[[#This Row],[ppo_no]]&amp;FOC[[#This Row],[usage]]&amp;IFERROR(VALUE(FOC[[#This Row],[Column1]]),FOC[[#This Row],[Column1]])</f>
        <v/>
      </c>
      <c r="D4112" t="inlineStr">
        <is>
          <t>4FX@LIGHT FRENCH BLUE</t>
        </is>
      </c>
      <c r="E4112" t="n">
        <v>260.3</v>
      </c>
      <c r="F4112" t="n">
        <v>0</v>
      </c>
      <c r="G4112">
        <f>LEFT(FOC[[#This Row],[combo]],FIND("@",FOC[[#This Row],[combo]])-1)</f>
        <v/>
      </c>
    </row>
    <row r="4113">
      <c r="A4113" t="inlineStr">
        <is>
          <t>PKGK25SE0005883A</t>
        </is>
      </c>
      <c r="B4113" t="inlineStr">
        <is>
          <t>F</t>
        </is>
      </c>
      <c r="C4113">
        <f>FOC[[#This Row],[ppo_no]]&amp;FOC[[#This Row],[usage]]&amp;IFERROR(VALUE(FOC[[#This Row],[Column1]]),FOC[[#This Row],[Column1]])</f>
        <v/>
      </c>
      <c r="D4113" t="inlineStr">
        <is>
          <t>STL@KK045土木绿</t>
        </is>
      </c>
      <c r="E4113" t="n">
        <v>690</v>
      </c>
      <c r="F4113" t="n">
        <v>0</v>
      </c>
      <c r="G4113">
        <f>LEFT(FOC[[#This Row],[combo]],FIND("@",FOC[[#This Row],[combo]])-1)</f>
        <v/>
      </c>
    </row>
    <row r="4114">
      <c r="A4114" t="inlineStr">
        <is>
          <t>PKGK25SE0005883A</t>
        </is>
      </c>
      <c r="B4114" t="inlineStr">
        <is>
          <t>B</t>
        </is>
      </c>
      <c r="C4114">
        <f>FOC[[#This Row],[ppo_no]]&amp;FOC[[#This Row],[usage]]&amp;IFERROR(VALUE(FOC[[#This Row],[Column1]]),FOC[[#This Row],[Column1]])</f>
        <v/>
      </c>
      <c r="D4114" t="inlineStr">
        <is>
          <t>STL@KK045土木绿</t>
        </is>
      </c>
      <c r="E4114" t="n">
        <v>264</v>
      </c>
      <c r="F4114" t="n">
        <v>0</v>
      </c>
      <c r="G4114">
        <f>LEFT(FOC[[#This Row],[combo]],FIND("@",FOC[[#This Row],[combo]])-1)</f>
        <v/>
      </c>
    </row>
    <row r="4115">
      <c r="A4115" t="inlineStr">
        <is>
          <t>PKGK25SE0005875A</t>
        </is>
      </c>
      <c r="B4115" t="inlineStr">
        <is>
          <t>O</t>
        </is>
      </c>
      <c r="C4115">
        <f>FOC[[#This Row],[ppo_no]]&amp;FOC[[#This Row],[usage]]&amp;IFERROR(VALUE(FOC[[#This Row],[Column1]]),FOC[[#This Row],[Column1]])</f>
        <v/>
      </c>
      <c r="D4115" t="inlineStr">
        <is>
          <t>4NV@Sky Captain</t>
        </is>
      </c>
      <c r="E4115" t="n">
        <v>535</v>
      </c>
      <c r="F4115" t="n">
        <v>0</v>
      </c>
      <c r="G4115">
        <f>LEFT(FOC[[#This Row],[combo]],FIND("@",FOC[[#This Row],[combo]])-1)</f>
        <v/>
      </c>
    </row>
    <row r="4116">
      <c r="A4116" t="inlineStr">
        <is>
          <t>PKGK25SE0005808A</t>
        </is>
      </c>
      <c r="B4116" t="inlineStr">
        <is>
          <t>B</t>
        </is>
      </c>
      <c r="C4116">
        <f>FOC[[#This Row],[ppo_no]]&amp;FOC[[#This Row],[usage]]&amp;IFERROR(VALUE(FOC[[#This Row],[Column1]]),FOC[[#This Row],[Column1]])</f>
        <v/>
      </c>
      <c r="D4116" t="inlineStr">
        <is>
          <t>4FX@Angel Falls</t>
        </is>
      </c>
      <c r="E4116" t="n">
        <v>238.2</v>
      </c>
      <c r="F4116" t="n">
        <v>0</v>
      </c>
      <c r="G4116">
        <f>LEFT(FOC[[#This Row],[combo]],FIND("@",FOC[[#This Row],[combo]])-1)</f>
        <v/>
      </c>
    </row>
    <row r="4117">
      <c r="A4117" t="inlineStr">
        <is>
          <t>PKGK25SE0005795A</t>
        </is>
      </c>
      <c r="B4117" t="inlineStr">
        <is>
          <t>R</t>
        </is>
      </c>
      <c r="C4117">
        <f>FOC[[#This Row],[ppo_no]]&amp;FOC[[#This Row],[usage]]&amp;IFERROR(VALUE(FOC[[#This Row],[Column1]]),FOC[[#This Row],[Column1]])</f>
        <v/>
      </c>
      <c r="D4117" t="inlineStr">
        <is>
          <t>4FX@LIGHT FRENCH BLUE</t>
        </is>
      </c>
      <c r="E4117" t="n">
        <v>20.5</v>
      </c>
      <c r="F4117" t="n">
        <v>0</v>
      </c>
      <c r="G4117">
        <f>LEFT(FOC[[#This Row],[combo]],FIND("@",FOC[[#This Row],[combo]])-1)</f>
        <v/>
      </c>
    </row>
    <row r="4118">
      <c r="A4118" t="inlineStr">
        <is>
          <t>PKGK25SB0006685R</t>
        </is>
      </c>
      <c r="B4118" t="inlineStr">
        <is>
          <t>Z</t>
        </is>
      </c>
      <c r="C4118">
        <f>FOC[[#This Row],[ppo_no]]&amp;FOC[[#This Row],[usage]]&amp;IFERROR(VALUE(FOC[[#This Row],[Column1]]),FOC[[#This Row],[Column1]])</f>
        <v/>
      </c>
      <c r="D4118" t="inlineStr">
        <is>
          <t>03@01105427 Green</t>
        </is>
      </c>
      <c r="E4118" t="n">
        <v>495</v>
      </c>
      <c r="F4118" t="n">
        <v>27</v>
      </c>
      <c r="G4118">
        <f>LEFT(FOC[[#This Row],[combo]],FIND("@",FOC[[#This Row],[combo]])-1)</f>
        <v/>
      </c>
    </row>
    <row r="4119">
      <c r="A4119" t="inlineStr">
        <is>
          <t>PKGK25SE0005808A</t>
        </is>
      </c>
      <c r="B4119" t="inlineStr">
        <is>
          <t>R</t>
        </is>
      </c>
      <c r="C4119">
        <f>FOC[[#This Row],[ppo_no]]&amp;FOC[[#This Row],[usage]]&amp;IFERROR(VALUE(FOC[[#This Row],[Column1]]),FOC[[#This Row],[Column1]])</f>
        <v/>
      </c>
      <c r="D4119" t="inlineStr">
        <is>
          <t>4FX@Angel Falls</t>
        </is>
      </c>
      <c r="E4119" t="n">
        <v>20.5</v>
      </c>
      <c r="F4119" t="n">
        <v>0</v>
      </c>
      <c r="G4119">
        <f>LEFT(FOC[[#This Row],[combo]],FIND("@",FOC[[#This Row],[combo]])-1)</f>
        <v/>
      </c>
    </row>
    <row r="4120">
      <c r="A4120" t="inlineStr">
        <is>
          <t>PKGK25SE0005878A</t>
        </is>
      </c>
      <c r="B4120" t="inlineStr">
        <is>
          <t>B</t>
        </is>
      </c>
      <c r="C4120">
        <f>FOC[[#This Row],[ppo_no]]&amp;FOC[[#This Row],[usage]]&amp;IFERROR(VALUE(FOC[[#This Row],[Column1]]),FOC[[#This Row],[Column1]])</f>
        <v/>
      </c>
      <c r="D4120" t="inlineStr">
        <is>
          <t>4iE@465 Storm Blue</t>
        </is>
      </c>
      <c r="E4120" t="n">
        <v>469.5</v>
      </c>
      <c r="F4120" t="n">
        <v>18</v>
      </c>
      <c r="G4120">
        <f>LEFT(FOC[[#This Row],[combo]],FIND("@",FOC[[#This Row],[combo]])-1)</f>
        <v/>
      </c>
    </row>
    <row r="4121">
      <c r="A4121" t="inlineStr">
        <is>
          <t>PKGK25SE0005784A</t>
        </is>
      </c>
      <c r="B4121" t="inlineStr">
        <is>
          <t>R</t>
        </is>
      </c>
      <c r="C4121">
        <f>FOC[[#This Row],[ppo_no]]&amp;FOC[[#This Row],[usage]]&amp;IFERROR(VALUE(FOC[[#This Row],[Column1]]),FOC[[#This Row],[Column1]])</f>
        <v/>
      </c>
      <c r="D4121" t="inlineStr">
        <is>
          <t>0TB@NEW BLACK 001</t>
        </is>
      </c>
      <c r="E4121" t="n">
        <v>42</v>
      </c>
      <c r="F4121" t="n">
        <v>0</v>
      </c>
      <c r="G4121">
        <f>LEFT(FOC[[#This Row],[combo]],FIND("@",FOC[[#This Row],[combo]])-1)</f>
        <v/>
      </c>
    </row>
    <row r="4122">
      <c r="A4122" t="inlineStr">
        <is>
          <t>PKGK25SE0005784A</t>
        </is>
      </c>
      <c r="B4122" t="inlineStr">
        <is>
          <t>B</t>
        </is>
      </c>
      <c r="C4122">
        <f>FOC[[#This Row],[ppo_no]]&amp;FOC[[#This Row],[usage]]&amp;IFERROR(VALUE(FOC[[#This Row],[Column1]]),FOC[[#This Row],[Column1]])</f>
        <v/>
      </c>
      <c r="D4122" t="inlineStr">
        <is>
          <t>SMK@A58182弱蓝色</t>
        </is>
      </c>
      <c r="E4122" t="n">
        <v>609</v>
      </c>
      <c r="F4122" t="n">
        <v>2</v>
      </c>
      <c r="G4122">
        <f>LEFT(FOC[[#This Row],[combo]],FIND("@",FOC[[#This Row],[combo]])-1)</f>
        <v/>
      </c>
    </row>
    <row r="4123">
      <c r="A4123" t="inlineStr">
        <is>
          <t>PKGK25SE0005830A</t>
        </is>
      </c>
      <c r="B4123" t="inlineStr">
        <is>
          <t>R</t>
        </is>
      </c>
      <c r="C4123">
        <f>FOC[[#This Row],[ppo_no]]&amp;FOC[[#This Row],[usage]]&amp;IFERROR(VALUE(FOC[[#This Row],[Column1]]),FOC[[#This Row],[Column1]])</f>
        <v/>
      </c>
      <c r="D4123" t="inlineStr">
        <is>
          <t>0TB@NEW BLACK 001</t>
        </is>
      </c>
      <c r="E4123" t="n">
        <v>20</v>
      </c>
      <c r="F4123" t="n">
        <v>0</v>
      </c>
      <c r="G4123">
        <f>LEFT(FOC[[#This Row],[combo]],FIND("@",FOC[[#This Row],[combo]])-1)</f>
        <v/>
      </c>
    </row>
    <row r="4124">
      <c r="A4124" t="inlineStr">
        <is>
          <t>PKGK25SE0005875A</t>
        </is>
      </c>
      <c r="B4124" t="inlineStr">
        <is>
          <t>B</t>
        </is>
      </c>
      <c r="C4124">
        <f>FOC[[#This Row],[ppo_no]]&amp;FOC[[#This Row],[usage]]&amp;IFERROR(VALUE(FOC[[#This Row],[Column1]]),FOC[[#This Row],[Column1]])</f>
        <v/>
      </c>
      <c r="D4124" t="inlineStr">
        <is>
          <t>1BW@New White</t>
        </is>
      </c>
      <c r="E4124" t="n">
        <v>570</v>
      </c>
      <c r="F4124" t="n">
        <v>6.5</v>
      </c>
      <c r="G4124">
        <f>LEFT(FOC[[#This Row],[combo]],FIND("@",FOC[[#This Row],[combo]])-1)</f>
        <v/>
      </c>
    </row>
    <row r="4125">
      <c r="A4125" t="inlineStr">
        <is>
          <t>PKGK25SE0005875A</t>
        </is>
      </c>
      <c r="B4125" t="inlineStr">
        <is>
          <t>O</t>
        </is>
      </c>
      <c r="C4125">
        <f>FOC[[#This Row],[ppo_no]]&amp;FOC[[#This Row],[usage]]&amp;IFERROR(VALUE(FOC[[#This Row],[Column1]]),FOC[[#This Row],[Column1]])</f>
        <v/>
      </c>
      <c r="D4125" t="inlineStr">
        <is>
          <t>1BW@New White</t>
        </is>
      </c>
      <c r="E4125" t="n">
        <v>549</v>
      </c>
      <c r="F4125" t="n">
        <v>0</v>
      </c>
      <c r="G4125">
        <f>LEFT(FOC[[#This Row],[combo]],FIND("@",FOC[[#This Row],[combo]])-1)</f>
        <v/>
      </c>
    </row>
    <row r="4126">
      <c r="A4126" t="inlineStr">
        <is>
          <t>PKGK25SE0005875A</t>
        </is>
      </c>
      <c r="B4126" t="inlineStr">
        <is>
          <t>F</t>
        </is>
      </c>
      <c r="C4126">
        <f>FOC[[#This Row],[ppo_no]]&amp;FOC[[#This Row],[usage]]&amp;IFERROR(VALUE(FOC[[#This Row],[Column1]]),FOC[[#This Row],[Column1]])</f>
        <v/>
      </c>
      <c r="D4126" t="inlineStr">
        <is>
          <t>1BW@New White</t>
        </is>
      </c>
      <c r="E4126" t="n">
        <v>1117</v>
      </c>
      <c r="F4126" t="n">
        <v>0</v>
      </c>
      <c r="G4126">
        <f>LEFT(FOC[[#This Row],[combo]],FIND("@",FOC[[#This Row],[combo]])-1)</f>
        <v/>
      </c>
    </row>
    <row r="4127">
      <c r="A4127" t="inlineStr">
        <is>
          <t>PKGK24SB0003757A</t>
        </is>
      </c>
      <c r="B4127" t="inlineStr">
        <is>
          <t>B</t>
        </is>
      </c>
      <c r="C4127">
        <f>FOC[[#This Row],[ppo_no]]&amp;FOC[[#This Row],[usage]]&amp;IFERROR(VALUE(FOC[[#This Row],[Column1]]),FOC[[#This Row],[Column1]])</f>
        <v/>
      </c>
      <c r="D4127" t="inlineStr">
        <is>
          <t>03@24FW-TY08 CHARCOAL</t>
        </is>
      </c>
      <c r="E4127" t="n">
        <v>1354</v>
      </c>
      <c r="F4127" t="n">
        <v>0</v>
      </c>
      <c r="G4127">
        <f>LEFT(FOC[[#This Row],[combo]],FIND("@",FOC[[#This Row],[combo]])-1)</f>
        <v/>
      </c>
    </row>
    <row r="4128">
      <c r="A4128" t="inlineStr">
        <is>
          <t>PKGK25SE0005784A</t>
        </is>
      </c>
      <c r="B4128" t="inlineStr">
        <is>
          <t>R</t>
        </is>
      </c>
      <c r="C4128">
        <f>FOC[[#This Row],[ppo_no]]&amp;FOC[[#This Row],[usage]]&amp;IFERROR(VALUE(FOC[[#This Row],[Column1]]),FOC[[#This Row],[Column1]])</f>
        <v/>
      </c>
      <c r="D4128" t="inlineStr">
        <is>
          <t>SMK@A58182弱蓝色</t>
        </is>
      </c>
      <c r="E4128" t="n">
        <v>27</v>
      </c>
      <c r="F4128" t="n">
        <v>0</v>
      </c>
      <c r="G4128">
        <f>LEFT(FOC[[#This Row],[combo]],FIND("@",FOC[[#This Row],[combo]])-1)</f>
        <v/>
      </c>
    </row>
    <row r="4129">
      <c r="A4129" t="inlineStr">
        <is>
          <t>PKGK25SE0005830A</t>
        </is>
      </c>
      <c r="B4129" t="inlineStr">
        <is>
          <t>B</t>
        </is>
      </c>
      <c r="C4129">
        <f>FOC[[#This Row],[ppo_no]]&amp;FOC[[#This Row],[usage]]&amp;IFERROR(VALUE(FOC[[#This Row],[Column1]]),FOC[[#This Row],[Column1]])</f>
        <v/>
      </c>
      <c r="D4129" t="inlineStr">
        <is>
          <t>EGG@Deep Mauve</t>
        </is>
      </c>
      <c r="E4129" t="n">
        <v>254.5</v>
      </c>
      <c r="F4129" t="n">
        <v>10.5</v>
      </c>
      <c r="G4129">
        <f>LEFT(FOC[[#This Row],[combo]],FIND("@",FOC[[#This Row],[combo]])-1)</f>
        <v/>
      </c>
    </row>
    <row r="4130">
      <c r="A4130" t="inlineStr">
        <is>
          <t>PKGK25SE0005795A</t>
        </is>
      </c>
      <c r="B4130" t="inlineStr">
        <is>
          <t>B</t>
        </is>
      </c>
      <c r="C4130">
        <f>FOC[[#This Row],[ppo_no]]&amp;FOC[[#This Row],[usage]]&amp;IFERROR(VALUE(FOC[[#This Row],[Column1]]),FOC[[#This Row],[Column1]])</f>
        <v/>
      </c>
      <c r="D4130" t="inlineStr">
        <is>
          <t>EGG@Deep Mauve</t>
        </is>
      </c>
      <c r="E4130" t="n">
        <v>247.5</v>
      </c>
      <c r="F4130" t="n">
        <v>0</v>
      </c>
      <c r="G4130">
        <f>LEFT(FOC[[#This Row],[combo]],FIND("@",FOC[[#This Row],[combo]])-1)</f>
        <v/>
      </c>
    </row>
    <row r="4131">
      <c r="A4131" t="inlineStr">
        <is>
          <t>PKGK25SE0005875A</t>
        </is>
      </c>
      <c r="B4131" t="inlineStr">
        <is>
          <t>F</t>
        </is>
      </c>
      <c r="C4131">
        <f>FOC[[#This Row],[ppo_no]]&amp;FOC[[#This Row],[usage]]&amp;IFERROR(VALUE(FOC[[#This Row],[Column1]]),FOC[[#This Row],[Column1]])</f>
        <v/>
      </c>
      <c r="D4131" t="inlineStr">
        <is>
          <t>4NV@Sky Captain</t>
        </is>
      </c>
      <c r="E4131" t="n">
        <v>1070</v>
      </c>
      <c r="F4131" t="n">
        <v>0</v>
      </c>
      <c r="G4131">
        <f>LEFT(FOC[[#This Row],[combo]],FIND("@",FOC[[#This Row],[combo]])-1)</f>
        <v/>
      </c>
    </row>
    <row r="4132">
      <c r="A4132" t="inlineStr">
        <is>
          <t>PKGK25SE0005808A</t>
        </is>
      </c>
      <c r="B4132" t="inlineStr">
        <is>
          <t>R</t>
        </is>
      </c>
      <c r="C4132">
        <f>FOC[[#This Row],[ppo_no]]&amp;FOC[[#This Row],[usage]]&amp;IFERROR(VALUE(FOC[[#This Row],[Column1]]),FOC[[#This Row],[Column1]])</f>
        <v/>
      </c>
      <c r="D4132" t="inlineStr">
        <is>
          <t>IRN@410 NIGHT WATCH 19-4010TCX</t>
        </is>
      </c>
      <c r="E4132" t="n">
        <v>15</v>
      </c>
      <c r="F4132" t="n">
        <v>0</v>
      </c>
      <c r="G4132">
        <f>LEFT(FOC[[#This Row],[combo]],FIND("@",FOC[[#This Row],[combo]])-1)</f>
        <v/>
      </c>
    </row>
    <row r="4133">
      <c r="A4133" t="inlineStr">
        <is>
          <t>PKGK25SE0005830A</t>
        </is>
      </c>
      <c r="B4133" t="inlineStr">
        <is>
          <t>B</t>
        </is>
      </c>
      <c r="C4133">
        <f>FOC[[#This Row],[ppo_no]]&amp;FOC[[#This Row],[usage]]&amp;IFERROR(VALUE(FOC[[#This Row],[Column1]]),FOC[[#This Row],[Column1]])</f>
        <v/>
      </c>
      <c r="D4133" t="inlineStr">
        <is>
          <t>1BW@New White</t>
        </is>
      </c>
      <c r="E4133" t="n">
        <v>392</v>
      </c>
      <c r="F4133" t="n">
        <v>0</v>
      </c>
      <c r="G4133">
        <f>LEFT(FOC[[#This Row],[combo]],FIND("@",FOC[[#This Row],[combo]])-1)</f>
        <v/>
      </c>
    </row>
    <row r="4134">
      <c r="A4134" t="inlineStr">
        <is>
          <t>PKGK25SE0005784A</t>
        </is>
      </c>
      <c r="B4134" t="inlineStr">
        <is>
          <t>B</t>
        </is>
      </c>
      <c r="C4134">
        <f>FOC[[#This Row],[ppo_no]]&amp;FOC[[#This Row],[usage]]&amp;IFERROR(VALUE(FOC[[#This Row],[Column1]]),FOC[[#This Row],[Column1]])</f>
        <v/>
      </c>
      <c r="D4134" t="inlineStr">
        <is>
          <t>1BW@New White</t>
        </is>
      </c>
      <c r="E4134" t="n">
        <v>798.5</v>
      </c>
      <c r="F4134" t="n">
        <v>3</v>
      </c>
      <c r="G4134">
        <f>LEFT(FOC[[#This Row],[combo]],FIND("@",FOC[[#This Row],[combo]])-1)</f>
        <v/>
      </c>
    </row>
    <row r="4135">
      <c r="A4135" t="inlineStr">
        <is>
          <t>PKGK24SB0003733A</t>
        </is>
      </c>
      <c r="B4135" t="inlineStr">
        <is>
          <t>B</t>
        </is>
      </c>
      <c r="C4135">
        <f>FOC[[#This Row],[ppo_no]]&amp;FOC[[#This Row],[usage]]&amp;IFERROR(VALUE(FOC[[#This Row],[Column1]]),FOC[[#This Row],[Column1]])</f>
        <v/>
      </c>
      <c r="D4135" t="inlineStr">
        <is>
          <t>06@24FW-TY01 BLUE</t>
        </is>
      </c>
      <c r="E4135" t="n">
        <v>1133</v>
      </c>
      <c r="F4135" t="n">
        <v>0</v>
      </c>
      <c r="G4135">
        <f>LEFT(FOC[[#This Row],[combo]],FIND("@",FOC[[#This Row],[combo]])-1)</f>
        <v/>
      </c>
    </row>
    <row r="4136">
      <c r="A4136" t="inlineStr">
        <is>
          <t>PKGK24SB0003757A</t>
        </is>
      </c>
      <c r="B4136" t="inlineStr">
        <is>
          <t>B</t>
        </is>
      </c>
      <c r="C4136">
        <f>FOC[[#This Row],[ppo_no]]&amp;FOC[[#This Row],[usage]]&amp;IFERROR(VALUE(FOC[[#This Row],[Column1]]),FOC[[#This Row],[Column1]])</f>
        <v/>
      </c>
      <c r="D4136" t="inlineStr">
        <is>
          <t>02@24FW-TY08 KHAKISH OLIVE</t>
        </is>
      </c>
      <c r="E4136" t="n">
        <v>840</v>
      </c>
      <c r="F4136" t="n">
        <v>1.5</v>
      </c>
      <c r="G4136">
        <f>LEFT(FOC[[#This Row],[combo]],FIND("@",FOC[[#This Row],[combo]])-1)</f>
        <v/>
      </c>
    </row>
    <row r="4137">
      <c r="A4137" t="inlineStr">
        <is>
          <t>PKGK24SB0003721A</t>
        </is>
      </c>
      <c r="B4137" t="inlineStr">
        <is>
          <t>R</t>
        </is>
      </c>
      <c r="C4137">
        <f>FOC[[#This Row],[ppo_no]]&amp;FOC[[#This Row],[usage]]&amp;IFERROR(VALUE(FOC[[#This Row],[Column1]]),FOC[[#This Row],[Column1]])</f>
        <v/>
      </c>
      <c r="D4137" t="inlineStr">
        <is>
          <t>02@Taupe Grey</t>
        </is>
      </c>
      <c r="E4137" t="n">
        <v>131</v>
      </c>
      <c r="F4137" t="n">
        <v>0</v>
      </c>
      <c r="G4137">
        <f>LEFT(FOC[[#This Row],[combo]],FIND("@",FOC[[#This Row],[combo]])-1)</f>
        <v/>
      </c>
    </row>
    <row r="4138">
      <c r="A4138" t="inlineStr">
        <is>
          <t>PKGK24SB0003733A</t>
        </is>
      </c>
      <c r="B4138" t="inlineStr">
        <is>
          <t>R</t>
        </is>
      </c>
      <c r="C4138">
        <f>FOC[[#This Row],[ppo_no]]&amp;FOC[[#This Row],[usage]]&amp;IFERROR(VALUE(FOC[[#This Row],[Column1]]),FOC[[#This Row],[Column1]])</f>
        <v/>
      </c>
      <c r="D4138" t="inlineStr">
        <is>
          <t>07@24FW-TY01 Charcoal</t>
        </is>
      </c>
      <c r="E4138" t="n">
        <v>246.5</v>
      </c>
      <c r="F4138" t="n">
        <v>0</v>
      </c>
      <c r="G4138">
        <f>LEFT(FOC[[#This Row],[combo]],FIND("@",FOC[[#This Row],[combo]])-1)</f>
        <v/>
      </c>
    </row>
    <row r="4139">
      <c r="A4139" t="inlineStr">
        <is>
          <t>PKGK24SB0003503A</t>
        </is>
      </c>
      <c r="B4139" t="inlineStr">
        <is>
          <t>M1</t>
        </is>
      </c>
      <c r="C4139">
        <f>FOC[[#This Row],[ppo_no]]&amp;FOC[[#This Row],[usage]]&amp;IFERROR(VALUE(FOC[[#This Row],[Column1]]),FOC[[#This Row],[Column1]])</f>
        <v/>
      </c>
      <c r="D4139" t="inlineStr">
        <is>
          <t>01@BLACK</t>
        </is>
      </c>
      <c r="E4139" t="n">
        <v>333.5</v>
      </c>
      <c r="F4139" t="n">
        <v>0</v>
      </c>
      <c r="G4139">
        <f>LEFT(FOC[[#This Row],[combo]],FIND("@",FOC[[#This Row],[combo]])-1)</f>
        <v/>
      </c>
    </row>
    <row r="4140">
      <c r="A4140" t="inlineStr">
        <is>
          <t>PKGK24SB0003504A</t>
        </is>
      </c>
      <c r="B4140" t="inlineStr">
        <is>
          <t>B</t>
        </is>
      </c>
      <c r="C4140">
        <f>FOC[[#This Row],[ppo_no]]&amp;FOC[[#This Row],[usage]]&amp;IFERROR(VALUE(FOC[[#This Row],[Column1]]),FOC[[#This Row],[Column1]])</f>
        <v/>
      </c>
      <c r="D4140" t="inlineStr">
        <is>
          <t>05@01024930 BROWN</t>
        </is>
      </c>
      <c r="E4140" t="n">
        <v>882.5</v>
      </c>
      <c r="F4140" t="n">
        <v>0</v>
      </c>
      <c r="G4140">
        <f>LEFT(FOC[[#This Row],[combo]],FIND("@",FOC[[#This Row],[combo]])-1)</f>
        <v/>
      </c>
    </row>
    <row r="4141">
      <c r="A4141" t="inlineStr">
        <is>
          <t>PKGK25SE0005795A</t>
        </is>
      </c>
      <c r="B4141" t="inlineStr">
        <is>
          <t>R</t>
        </is>
      </c>
      <c r="C4141">
        <f>FOC[[#This Row],[ppo_no]]&amp;FOC[[#This Row],[usage]]&amp;IFERROR(VALUE(FOC[[#This Row],[Column1]]),FOC[[#This Row],[Column1]])</f>
        <v/>
      </c>
      <c r="D4141" t="inlineStr">
        <is>
          <t>4IE@465 Storm Blue</t>
        </is>
      </c>
      <c r="E4141" t="n">
        <v>15</v>
      </c>
      <c r="F4141" t="n">
        <v>2</v>
      </c>
      <c r="G4141">
        <f>LEFT(FOC[[#This Row],[combo]],FIND("@",FOC[[#This Row],[combo]])-1)</f>
        <v/>
      </c>
    </row>
    <row r="4142">
      <c r="A4142" t="inlineStr">
        <is>
          <t>PKGK25SE0005795A</t>
        </is>
      </c>
      <c r="B4142" t="inlineStr">
        <is>
          <t>B</t>
        </is>
      </c>
      <c r="C4142">
        <f>FOC[[#This Row],[ppo_no]]&amp;FOC[[#This Row],[usage]]&amp;IFERROR(VALUE(FOC[[#This Row],[Column1]]),FOC[[#This Row],[Column1]])</f>
        <v/>
      </c>
      <c r="D4142" t="inlineStr">
        <is>
          <t>STL@KK045土木绿</t>
        </is>
      </c>
      <c r="E4142" t="n">
        <v>277.5</v>
      </c>
      <c r="F4142" t="n">
        <v>30</v>
      </c>
      <c r="G4142">
        <f>LEFT(FOC[[#This Row],[combo]],FIND("@",FOC[[#This Row],[combo]])-1)</f>
        <v/>
      </c>
    </row>
    <row r="4143">
      <c r="A4143" t="inlineStr">
        <is>
          <t>PKGK25SE0005795A</t>
        </is>
      </c>
      <c r="B4143" t="inlineStr">
        <is>
          <t>B</t>
        </is>
      </c>
      <c r="C4143">
        <f>FOC[[#This Row],[ppo_no]]&amp;FOC[[#This Row],[usage]]&amp;IFERROR(VALUE(FOC[[#This Row],[Column1]]),FOC[[#This Row],[Column1]])</f>
        <v/>
      </c>
      <c r="D4143" t="inlineStr">
        <is>
          <t>4IE@465 Storm Blue</t>
        </is>
      </c>
      <c r="E4143" t="n">
        <v>271.5</v>
      </c>
      <c r="F4143" t="n">
        <v>35.5</v>
      </c>
      <c r="G4143">
        <f>LEFT(FOC[[#This Row],[combo]],FIND("@",FOC[[#This Row],[combo]])-1)</f>
        <v/>
      </c>
    </row>
    <row r="4144">
      <c r="A4144" t="inlineStr">
        <is>
          <t>PKGK24SB0003763A</t>
        </is>
      </c>
      <c r="B4144" t="inlineStr">
        <is>
          <t>R</t>
        </is>
      </c>
      <c r="C4144">
        <f>FOC[[#This Row],[ppo_no]]&amp;FOC[[#This Row],[usage]]&amp;IFERROR(VALUE(FOC[[#This Row],[Column1]]),FOC[[#This Row],[Column1]])</f>
        <v/>
      </c>
      <c r="D4144" t="inlineStr">
        <is>
          <t>02@24FW-TY07 BLACK</t>
        </is>
      </c>
      <c r="E4144" t="n">
        <v>275</v>
      </c>
      <c r="F4144" t="n">
        <v>0</v>
      </c>
      <c r="G4144">
        <f>LEFT(FOC[[#This Row],[combo]],FIND("@",FOC[[#This Row],[combo]])-1)</f>
        <v/>
      </c>
    </row>
    <row r="4145">
      <c r="A4145" t="inlineStr">
        <is>
          <t>PKGK24SB0003746A</t>
        </is>
      </c>
      <c r="B4145" t="inlineStr">
        <is>
          <t>M1</t>
        </is>
      </c>
      <c r="C4145">
        <f>FOC[[#This Row],[ppo_no]]&amp;FOC[[#This Row],[usage]]&amp;IFERROR(VALUE(FOC[[#This Row],[Column1]]),FOC[[#This Row],[Column1]])</f>
        <v/>
      </c>
      <c r="D4145" t="inlineStr">
        <is>
          <t>03@Charcoal</t>
        </is>
      </c>
      <c r="E4145" t="n">
        <v>33</v>
      </c>
      <c r="F4145" t="n">
        <v>0</v>
      </c>
      <c r="G4145">
        <f>LEFT(FOC[[#This Row],[combo]],FIND("@",FOC[[#This Row],[combo]])-1)</f>
        <v/>
      </c>
    </row>
    <row r="4146">
      <c r="A4146" t="inlineStr">
        <is>
          <t>PKGK24SB0003721A</t>
        </is>
      </c>
      <c r="B4146" t="inlineStr">
        <is>
          <t>M1</t>
        </is>
      </c>
      <c r="C4146">
        <f>FOC[[#This Row],[ppo_no]]&amp;FOC[[#This Row],[usage]]&amp;IFERROR(VALUE(FOC[[#This Row],[Column1]]),FOC[[#This Row],[Column1]])</f>
        <v/>
      </c>
      <c r="D4146" t="inlineStr">
        <is>
          <t>03@Charcoal</t>
        </is>
      </c>
      <c r="E4146" t="n">
        <v>23</v>
      </c>
      <c r="F4146" t="n">
        <v>0</v>
      </c>
      <c r="G4146">
        <f>LEFT(FOC[[#This Row],[combo]],FIND("@",FOC[[#This Row],[combo]])-1)</f>
        <v/>
      </c>
    </row>
    <row r="4147">
      <c r="A4147" t="inlineStr">
        <is>
          <t>PKGK24SB0003659A</t>
        </is>
      </c>
      <c r="B4147" t="inlineStr">
        <is>
          <t>M1</t>
        </is>
      </c>
      <c r="C4147">
        <f>FOC[[#This Row],[ppo_no]]&amp;FOC[[#This Row],[usage]]&amp;IFERROR(VALUE(FOC[[#This Row],[Column1]]),FOC[[#This Row],[Column1]])</f>
        <v/>
      </c>
      <c r="D4147" t="inlineStr">
        <is>
          <t>01@24FW-BT03 CHARCOAL</t>
        </is>
      </c>
      <c r="E4147" t="n">
        <v>149.5</v>
      </c>
      <c r="F4147" t="n">
        <v>0</v>
      </c>
      <c r="G4147">
        <f>LEFT(FOC[[#This Row],[combo]],FIND("@",FOC[[#This Row],[combo]])-1)</f>
        <v/>
      </c>
    </row>
    <row r="4148">
      <c r="A4148" t="inlineStr">
        <is>
          <t>PKGK24SB0003721A</t>
        </is>
      </c>
      <c r="B4148" t="inlineStr">
        <is>
          <t>B</t>
        </is>
      </c>
      <c r="C4148">
        <f>FOC[[#This Row],[ppo_no]]&amp;FOC[[#This Row],[usage]]&amp;IFERROR(VALUE(FOC[[#This Row],[Column1]]),FOC[[#This Row],[Column1]])</f>
        <v/>
      </c>
      <c r="D4148" t="inlineStr">
        <is>
          <t>02@Taupe Grey</t>
        </is>
      </c>
      <c r="E4148" t="n">
        <v>422.5</v>
      </c>
      <c r="F4148" t="n">
        <v>15.5</v>
      </c>
      <c r="G4148">
        <f>LEFT(FOC[[#This Row],[combo]],FIND("@",FOC[[#This Row],[combo]])-1)</f>
        <v/>
      </c>
    </row>
    <row r="4149">
      <c r="A4149" t="inlineStr">
        <is>
          <t>PKGK24SB0003738A</t>
        </is>
      </c>
      <c r="B4149" t="inlineStr">
        <is>
          <t>R</t>
        </is>
      </c>
      <c r="C4149">
        <f>FOC[[#This Row],[ppo_no]]&amp;FOC[[#This Row],[usage]]&amp;IFERROR(VALUE(FOC[[#This Row],[Column1]]),FOC[[#This Row],[Column1]])</f>
        <v/>
      </c>
      <c r="D4149" t="inlineStr">
        <is>
          <t>04@24FW-TY07 BLACK</t>
        </is>
      </c>
      <c r="E4149" t="n">
        <v>201.5</v>
      </c>
      <c r="F4149" t="n">
        <v>1.5</v>
      </c>
      <c r="G4149">
        <f>LEFT(FOC[[#This Row],[combo]],FIND("@",FOC[[#This Row],[combo]])-1)</f>
        <v/>
      </c>
    </row>
    <row r="4150">
      <c r="A4150" t="inlineStr">
        <is>
          <t>PKGK24SB0003751A</t>
        </is>
      </c>
      <c r="B4150" t="inlineStr">
        <is>
          <t>M1</t>
        </is>
      </c>
      <c r="C4150">
        <f>FOC[[#This Row],[ppo_no]]&amp;FOC[[#This Row],[usage]]&amp;IFERROR(VALUE(FOC[[#This Row],[Column1]]),FOC[[#This Row],[Column1]])</f>
        <v/>
      </c>
      <c r="D4150" t="inlineStr">
        <is>
          <t>03@Charcoal</t>
        </is>
      </c>
      <c r="E4150" t="n">
        <v>84</v>
      </c>
      <c r="F4150" t="n">
        <v>0</v>
      </c>
      <c r="G4150">
        <f>LEFT(FOC[[#This Row],[combo]],FIND("@",FOC[[#This Row],[combo]])-1)</f>
        <v/>
      </c>
    </row>
    <row r="4151">
      <c r="A4151" t="inlineStr">
        <is>
          <t>PKGK24SB0003721A</t>
        </is>
      </c>
      <c r="B4151" t="inlineStr">
        <is>
          <t>R</t>
        </is>
      </c>
      <c r="C4151">
        <f>FOC[[#This Row],[ppo_no]]&amp;FOC[[#This Row],[usage]]&amp;IFERROR(VALUE(FOC[[#This Row],[Column1]]),FOC[[#This Row],[Column1]])</f>
        <v/>
      </c>
      <c r="D4151" t="inlineStr">
        <is>
          <t>01@light sand</t>
        </is>
      </c>
      <c r="E4151" t="n">
        <v>141.5</v>
      </c>
      <c r="F4151" t="n">
        <v>0</v>
      </c>
      <c r="G4151">
        <f>LEFT(FOC[[#This Row],[combo]],FIND("@",FOC[[#This Row],[combo]])-1)</f>
        <v/>
      </c>
    </row>
    <row r="4152">
      <c r="A4152" t="inlineStr">
        <is>
          <t>PKGK24SB0003746A</t>
        </is>
      </c>
      <c r="B4152" t="inlineStr">
        <is>
          <t>R</t>
        </is>
      </c>
      <c r="C4152">
        <f>FOC[[#This Row],[ppo_no]]&amp;FOC[[#This Row],[usage]]&amp;IFERROR(VALUE(FOC[[#This Row],[Column1]]),FOC[[#This Row],[Column1]])</f>
        <v/>
      </c>
      <c r="D4152" t="inlineStr">
        <is>
          <t>01@light sand</t>
        </is>
      </c>
      <c r="E4152" t="n">
        <v>113.5</v>
      </c>
      <c r="F4152" t="n">
        <v>0</v>
      </c>
      <c r="G4152">
        <f>LEFT(FOC[[#This Row],[combo]],FIND("@",FOC[[#This Row],[combo]])-1)</f>
        <v/>
      </c>
    </row>
    <row r="4153">
      <c r="A4153" t="inlineStr">
        <is>
          <t>PKGK24SB0003495A</t>
        </is>
      </c>
      <c r="B4153" t="inlineStr">
        <is>
          <t>M1</t>
        </is>
      </c>
      <c r="C4153">
        <f>FOC[[#This Row],[ppo_no]]&amp;FOC[[#This Row],[usage]]&amp;IFERROR(VALUE(FOC[[#This Row],[Column1]]),FOC[[#This Row],[Column1]])</f>
        <v/>
      </c>
      <c r="D4153" t="inlineStr">
        <is>
          <t>06@BLACK</t>
        </is>
      </c>
      <c r="E4153" t="n">
        <v>47.5</v>
      </c>
      <c r="F4153" t="n">
        <v>2.5</v>
      </c>
      <c r="G4153">
        <f>LEFT(FOC[[#This Row],[combo]],FIND("@",FOC[[#This Row],[combo]])-1)</f>
        <v/>
      </c>
    </row>
    <row r="4154">
      <c r="A4154" t="inlineStr">
        <is>
          <t>PKGK24SB0003503A</t>
        </is>
      </c>
      <c r="B4154" t="inlineStr">
        <is>
          <t>M1</t>
        </is>
      </c>
      <c r="C4154">
        <f>FOC[[#This Row],[ppo_no]]&amp;FOC[[#This Row],[usage]]&amp;IFERROR(VALUE(FOC[[#This Row],[Column1]]),FOC[[#This Row],[Column1]])</f>
        <v/>
      </c>
      <c r="D4154" t="inlineStr">
        <is>
          <t>04@01024930 BROWN</t>
        </is>
      </c>
      <c r="E4154" t="n">
        <v>87</v>
      </c>
      <c r="F4154" t="n">
        <v>0</v>
      </c>
      <c r="G4154">
        <f>LEFT(FOC[[#This Row],[combo]],FIND("@",FOC[[#This Row],[combo]])-1)</f>
        <v/>
      </c>
    </row>
    <row r="4155">
      <c r="A4155" t="inlineStr">
        <is>
          <t>PKGK24SB0003474A</t>
        </is>
      </c>
      <c r="B4155" t="inlineStr">
        <is>
          <t>M1</t>
        </is>
      </c>
      <c r="C4155">
        <f>FOC[[#This Row],[ppo_no]]&amp;FOC[[#This Row],[usage]]&amp;IFERROR(VALUE(FOC[[#This Row],[Column1]]),FOC[[#This Row],[Column1]])</f>
        <v/>
      </c>
      <c r="D4155" t="inlineStr">
        <is>
          <t>01@BLACK</t>
        </is>
      </c>
      <c r="E4155" t="n">
        <v>1231</v>
      </c>
      <c r="F4155" t="n">
        <v>0</v>
      </c>
      <c r="G4155">
        <f>LEFT(FOC[[#This Row],[combo]],FIND("@",FOC[[#This Row],[combo]])-1)</f>
        <v/>
      </c>
    </row>
    <row r="4156">
      <c r="A4156" t="inlineStr">
        <is>
          <t>PKGK24SB0003495A</t>
        </is>
      </c>
      <c r="B4156" t="inlineStr">
        <is>
          <t>B</t>
        </is>
      </c>
      <c r="C4156">
        <f>FOC[[#This Row],[ppo_no]]&amp;FOC[[#This Row],[usage]]&amp;IFERROR(VALUE(FOC[[#This Row],[Column1]]),FOC[[#This Row],[Column1]])</f>
        <v/>
      </c>
      <c r="D4156" t="inlineStr">
        <is>
          <t>06@BLACK</t>
        </is>
      </c>
      <c r="E4156" t="n">
        <v>2702</v>
      </c>
      <c r="F4156" t="n">
        <v>0</v>
      </c>
      <c r="G4156">
        <f>LEFT(FOC[[#This Row],[combo]],FIND("@",FOC[[#This Row],[combo]])-1)</f>
        <v/>
      </c>
    </row>
    <row r="4157">
      <c r="A4157" t="inlineStr">
        <is>
          <t>PKGK24SB0003897A</t>
        </is>
      </c>
      <c r="B4157" t="inlineStr">
        <is>
          <t>M1</t>
        </is>
      </c>
      <c r="C4157">
        <f>FOC[[#This Row],[ppo_no]]&amp;FOC[[#This Row],[usage]]&amp;IFERROR(VALUE(FOC[[#This Row],[Column1]]),FOC[[#This Row],[Column1]])</f>
        <v/>
      </c>
      <c r="D4157" t="inlineStr">
        <is>
          <t>03@24FW-TY01 BROWN</t>
        </is>
      </c>
      <c r="E4157" t="n">
        <v>21</v>
      </c>
      <c r="F4157" t="n">
        <v>0</v>
      </c>
      <c r="G4157">
        <f>LEFT(FOC[[#This Row],[combo]],FIND("@",FOC[[#This Row],[combo]])-1)</f>
        <v/>
      </c>
    </row>
    <row r="4158">
      <c r="A4158" t="inlineStr">
        <is>
          <t>PKGK24SB0003757A</t>
        </is>
      </c>
      <c r="B4158" t="inlineStr">
        <is>
          <t>M1</t>
        </is>
      </c>
      <c r="C4158">
        <f>FOC[[#This Row],[ppo_no]]&amp;FOC[[#This Row],[usage]]&amp;IFERROR(VALUE(FOC[[#This Row],[Column1]]),FOC[[#This Row],[Column1]])</f>
        <v/>
      </c>
      <c r="D4158" t="inlineStr">
        <is>
          <t>02@24FW-TY08 KHAKISH OLIVE</t>
        </is>
      </c>
      <c r="E4158" t="n">
        <v>42</v>
      </c>
      <c r="F4158" t="n">
        <v>4</v>
      </c>
      <c r="G4158">
        <f>LEFT(FOC[[#This Row],[combo]],FIND("@",FOC[[#This Row],[combo]])-1)</f>
        <v/>
      </c>
    </row>
    <row r="4159">
      <c r="A4159" t="inlineStr">
        <is>
          <t>PKGK24SB0003474A</t>
        </is>
      </c>
      <c r="B4159" t="inlineStr">
        <is>
          <t>Z</t>
        </is>
      </c>
      <c r="C4159">
        <f>FOC[[#This Row],[ppo_no]]&amp;FOC[[#This Row],[usage]]&amp;IFERROR(VALUE(FOC[[#This Row],[Column1]]),FOC[[#This Row],[Column1]])</f>
        <v/>
      </c>
      <c r="D4159" t="inlineStr">
        <is>
          <t>04@01024930 BEIGE</t>
        </is>
      </c>
      <c r="E4159" t="n">
        <v>2468</v>
      </c>
      <c r="F4159" t="n">
        <v>11</v>
      </c>
      <c r="G4159">
        <f>LEFT(FOC[[#This Row],[combo]],FIND("@",FOC[[#This Row],[combo]])-1)</f>
        <v/>
      </c>
    </row>
    <row r="4160">
      <c r="A4160" t="inlineStr">
        <is>
          <t>PKGK24SB0003738A</t>
        </is>
      </c>
      <c r="B4160" t="inlineStr">
        <is>
          <t>R</t>
        </is>
      </c>
      <c r="C4160">
        <f>FOC[[#This Row],[ppo_no]]&amp;FOC[[#This Row],[usage]]&amp;IFERROR(VALUE(FOC[[#This Row],[Column1]]),FOC[[#This Row],[Column1]])</f>
        <v/>
      </c>
      <c r="D4160" t="inlineStr">
        <is>
          <t>01@24FW-TY07 BROWN</t>
        </is>
      </c>
      <c r="E4160" t="n">
        <v>169.5</v>
      </c>
      <c r="F4160" t="n">
        <v>0</v>
      </c>
      <c r="G4160">
        <f>LEFT(FOC[[#This Row],[combo]],FIND("@",FOC[[#This Row],[combo]])-1)</f>
        <v/>
      </c>
    </row>
    <row r="4161">
      <c r="A4161" t="inlineStr">
        <is>
          <t>PKGK25SE0005884A</t>
        </is>
      </c>
      <c r="B4161" t="inlineStr">
        <is>
          <t>B</t>
        </is>
      </c>
      <c r="C4161">
        <f>FOC[[#This Row],[ppo_no]]&amp;FOC[[#This Row],[usage]]&amp;IFERROR(VALUE(FOC[[#This Row],[Column1]]),FOC[[#This Row],[Column1]])</f>
        <v/>
      </c>
      <c r="D4161" t="inlineStr">
        <is>
          <t>2SA@275 Sand Beige</t>
        </is>
      </c>
      <c r="E4161" t="n">
        <v>300.5</v>
      </c>
      <c r="F4161" t="n">
        <v>22.5</v>
      </c>
      <c r="G4161">
        <f>LEFT(FOC[[#This Row],[combo]],FIND("@",FOC[[#This Row],[combo]])-1)</f>
        <v/>
      </c>
    </row>
    <row r="4162">
      <c r="A4162" t="inlineStr">
        <is>
          <t>PKGK25SE0005884A</t>
        </is>
      </c>
      <c r="B4162" t="inlineStr">
        <is>
          <t>B</t>
        </is>
      </c>
      <c r="C4162">
        <f>FOC[[#This Row],[ppo_no]]&amp;FOC[[#This Row],[usage]]&amp;IFERROR(VALUE(FOC[[#This Row],[Column1]]),FOC[[#This Row],[Column1]])</f>
        <v/>
      </c>
      <c r="D4162" t="inlineStr">
        <is>
          <t>4FX@Angel Falls</t>
        </is>
      </c>
      <c r="E4162" t="n">
        <v>282</v>
      </c>
      <c r="F4162" t="n">
        <v>0</v>
      </c>
      <c r="G4162">
        <f>LEFT(FOC[[#This Row],[combo]],FIND("@",FOC[[#This Row],[combo]])-1)</f>
        <v/>
      </c>
    </row>
    <row r="4163">
      <c r="A4163" t="inlineStr">
        <is>
          <t>PKGK25SE0005830A</t>
        </is>
      </c>
      <c r="B4163" t="inlineStr">
        <is>
          <t>B</t>
        </is>
      </c>
      <c r="C4163">
        <f>FOC[[#This Row],[ppo_no]]&amp;FOC[[#This Row],[usage]]&amp;IFERROR(VALUE(FOC[[#This Row],[Column1]]),FOC[[#This Row],[Column1]])</f>
        <v/>
      </c>
      <c r="D4163" t="inlineStr">
        <is>
          <t>STL@KK045土木绿</t>
        </is>
      </c>
      <c r="E4163" t="n">
        <v>276.5</v>
      </c>
      <c r="F4163" t="n">
        <v>32</v>
      </c>
      <c r="G4163">
        <f>LEFT(FOC[[#This Row],[combo]],FIND("@",FOC[[#This Row],[combo]])-1)</f>
        <v/>
      </c>
    </row>
    <row r="4164">
      <c r="A4164" t="inlineStr">
        <is>
          <t>PKGK25SE0005807A</t>
        </is>
      </c>
      <c r="B4164" t="inlineStr">
        <is>
          <t>B</t>
        </is>
      </c>
      <c r="C4164">
        <f>FOC[[#This Row],[ppo_no]]&amp;FOC[[#This Row],[usage]]&amp;IFERROR(VALUE(FOC[[#This Row],[Column1]]),FOC[[#This Row],[Column1]])</f>
        <v/>
      </c>
      <c r="D4164" t="inlineStr">
        <is>
          <t>STL@KK045土木绿</t>
        </is>
      </c>
      <c r="E4164" t="n">
        <v>256</v>
      </c>
      <c r="F4164" t="n">
        <v>0</v>
      </c>
      <c r="G4164">
        <f>LEFT(FOC[[#This Row],[combo]],FIND("@",FOC[[#This Row],[combo]])-1)</f>
        <v/>
      </c>
    </row>
    <row r="4165">
      <c r="A4165" t="inlineStr">
        <is>
          <t>PKGK25SE0005878A</t>
        </is>
      </c>
      <c r="B4165" t="inlineStr">
        <is>
          <t>F</t>
        </is>
      </c>
      <c r="C4165">
        <f>FOC[[#This Row],[ppo_no]]&amp;FOC[[#This Row],[usage]]&amp;IFERROR(VALUE(FOC[[#This Row],[Column1]]),FOC[[#This Row],[Column1]])</f>
        <v/>
      </c>
      <c r="D4165" t="inlineStr">
        <is>
          <t>1BW@New White</t>
        </is>
      </c>
      <c r="E4165" t="n">
        <v>1138</v>
      </c>
      <c r="F4165" t="n">
        <v>0</v>
      </c>
      <c r="G4165">
        <f>LEFT(FOC[[#This Row],[combo]],FIND("@",FOC[[#This Row],[combo]])-1)</f>
        <v/>
      </c>
    </row>
    <row r="4166">
      <c r="A4166" t="inlineStr">
        <is>
          <t>PKGK25SE0005807A</t>
        </is>
      </c>
      <c r="B4166" t="inlineStr">
        <is>
          <t>B</t>
        </is>
      </c>
      <c r="C4166">
        <f>FOC[[#This Row],[ppo_no]]&amp;FOC[[#This Row],[usage]]&amp;IFERROR(VALUE(FOC[[#This Row],[Column1]]),FOC[[#This Row],[Column1]])</f>
        <v/>
      </c>
      <c r="D4166" t="inlineStr">
        <is>
          <t>2SA@275 Sand Beige</t>
        </is>
      </c>
      <c r="E4166" t="n">
        <v>256.5</v>
      </c>
      <c r="F4166" t="n">
        <v>0</v>
      </c>
      <c r="G4166">
        <f>LEFT(FOC[[#This Row],[combo]],FIND("@",FOC[[#This Row],[combo]])-1)</f>
        <v/>
      </c>
    </row>
    <row r="4167">
      <c r="A4167" t="inlineStr">
        <is>
          <t>PKGK24SB0003495A</t>
        </is>
      </c>
      <c r="B4167" t="inlineStr">
        <is>
          <t>M1</t>
        </is>
      </c>
      <c r="C4167">
        <f>FOC[[#This Row],[ppo_no]]&amp;FOC[[#This Row],[usage]]&amp;IFERROR(VALUE(FOC[[#This Row],[Column1]]),FOC[[#This Row],[Column1]])</f>
        <v/>
      </c>
      <c r="D4167" t="inlineStr">
        <is>
          <t>01@01024930 RED</t>
        </is>
      </c>
      <c r="E4167" t="n">
        <v>44.5</v>
      </c>
      <c r="F4167" t="n">
        <v>5.5</v>
      </c>
      <c r="G4167">
        <f>LEFT(FOC[[#This Row],[combo]],FIND("@",FOC[[#This Row],[combo]])-1)</f>
        <v/>
      </c>
    </row>
    <row r="4168">
      <c r="A4168" t="inlineStr">
        <is>
          <t>PKGK24SB0003471A</t>
        </is>
      </c>
      <c r="B4168" t="inlineStr">
        <is>
          <t>R</t>
        </is>
      </c>
      <c r="C4168">
        <f>FOC[[#This Row],[ppo_no]]&amp;FOC[[#This Row],[usage]]&amp;IFERROR(VALUE(FOC[[#This Row],[Column1]]),FOC[[#This Row],[Column1]])</f>
        <v/>
      </c>
      <c r="D4168" t="inlineStr">
        <is>
          <t>13@01024930 SAGE</t>
        </is>
      </c>
      <c r="E4168" t="n">
        <v>226.5</v>
      </c>
      <c r="F4168" t="n">
        <v>0</v>
      </c>
      <c r="G4168">
        <f>LEFT(FOC[[#This Row],[combo]],FIND("@",FOC[[#This Row],[combo]])-1)</f>
        <v/>
      </c>
    </row>
    <row r="4169">
      <c r="A4169" t="inlineStr">
        <is>
          <t>PKGK24SB0003495A</t>
        </is>
      </c>
      <c r="B4169" t="inlineStr">
        <is>
          <t>R</t>
        </is>
      </c>
      <c r="C4169">
        <f>FOC[[#This Row],[ppo_no]]&amp;FOC[[#This Row],[usage]]&amp;IFERROR(VALUE(FOC[[#This Row],[Column1]]),FOC[[#This Row],[Column1]])</f>
        <v/>
      </c>
      <c r="D4169" t="inlineStr">
        <is>
          <t>01@01024930 RED</t>
        </is>
      </c>
      <c r="E4169" t="n">
        <v>515</v>
      </c>
      <c r="F4169" t="n">
        <v>0</v>
      </c>
      <c r="G4169">
        <f>LEFT(FOC[[#This Row],[combo]],FIND("@",FOC[[#This Row],[combo]])-1)</f>
        <v/>
      </c>
    </row>
    <row r="4170">
      <c r="A4170" t="inlineStr">
        <is>
          <t>PKGK24SB0003659A</t>
        </is>
      </c>
      <c r="B4170" t="inlineStr">
        <is>
          <t>B</t>
        </is>
      </c>
      <c r="C4170">
        <f>FOC[[#This Row],[ppo_no]]&amp;FOC[[#This Row],[usage]]&amp;IFERROR(VALUE(FOC[[#This Row],[Column1]]),FOC[[#This Row],[Column1]])</f>
        <v/>
      </c>
      <c r="D4170" t="inlineStr">
        <is>
          <t>01@24FW-BT03 CHARCOAL</t>
        </is>
      </c>
      <c r="E4170" t="n">
        <v>1989</v>
      </c>
      <c r="F4170" t="n">
        <v>1</v>
      </c>
      <c r="G4170">
        <f>LEFT(FOC[[#This Row],[combo]],FIND("@",FOC[[#This Row],[combo]])-1)</f>
        <v/>
      </c>
    </row>
    <row r="4171">
      <c r="A4171" t="inlineStr">
        <is>
          <t>PKGK24SB0003474A</t>
        </is>
      </c>
      <c r="B4171" t="inlineStr">
        <is>
          <t>M1</t>
        </is>
      </c>
      <c r="C4171">
        <f>FOC[[#This Row],[ppo_no]]&amp;FOC[[#This Row],[usage]]&amp;IFERROR(VALUE(FOC[[#This Row],[Column1]]),FOC[[#This Row],[Column1]])</f>
        <v/>
      </c>
      <c r="D4171" t="inlineStr">
        <is>
          <t>04@01024930 BEIGE</t>
        </is>
      </c>
      <c r="E4171" t="n">
        <v>173</v>
      </c>
      <c r="F4171" t="n">
        <v>0</v>
      </c>
      <c r="G4171">
        <f>LEFT(FOC[[#This Row],[combo]],FIND("@",FOC[[#This Row],[combo]])-1)</f>
        <v/>
      </c>
    </row>
    <row r="4172">
      <c r="A4172" t="inlineStr">
        <is>
          <t>PKGK24SB0003738A</t>
        </is>
      </c>
      <c r="B4172" t="inlineStr">
        <is>
          <t>R</t>
        </is>
      </c>
      <c r="C4172">
        <f>FOC[[#This Row],[ppo_no]]&amp;FOC[[#This Row],[usage]]&amp;IFERROR(VALUE(FOC[[#This Row],[Column1]]),FOC[[#This Row],[Column1]])</f>
        <v/>
      </c>
      <c r="D4172" t="inlineStr">
        <is>
          <t>03@24FW-TY07 MOONLIGHT NAVY</t>
        </is>
      </c>
      <c r="E4172" t="n">
        <v>152.5</v>
      </c>
      <c r="F4172" t="n">
        <v>11</v>
      </c>
      <c r="G4172">
        <f>LEFT(FOC[[#This Row],[combo]],FIND("@",FOC[[#This Row],[combo]])-1)</f>
        <v/>
      </c>
    </row>
    <row r="4173">
      <c r="A4173" t="inlineStr">
        <is>
          <t>PKGK24SB0003733A</t>
        </is>
      </c>
      <c r="B4173" t="inlineStr">
        <is>
          <t>B</t>
        </is>
      </c>
      <c r="C4173">
        <f>FOC[[#This Row],[ppo_no]]&amp;FOC[[#This Row],[usage]]&amp;IFERROR(VALUE(FOC[[#This Row],[Column1]]),FOC[[#This Row],[Column1]])</f>
        <v/>
      </c>
      <c r="D4173" t="inlineStr">
        <is>
          <t>03@24FW-TY01 CREAM YELLOW</t>
        </is>
      </c>
      <c r="E4173" t="n">
        <v>1130</v>
      </c>
      <c r="F4173" t="n">
        <v>0</v>
      </c>
      <c r="G4173">
        <f>LEFT(FOC[[#This Row],[combo]],FIND("@",FOC[[#This Row],[combo]])-1)</f>
        <v/>
      </c>
    </row>
    <row r="4174">
      <c r="A4174" t="inlineStr">
        <is>
          <t>PKGK24SB0003902A</t>
        </is>
      </c>
      <c r="B4174" t="inlineStr">
        <is>
          <t>M1</t>
        </is>
      </c>
      <c r="C4174">
        <f>FOC[[#This Row],[ppo_no]]&amp;FOC[[#This Row],[usage]]&amp;IFERROR(VALUE(FOC[[#This Row],[Column1]]),FOC[[#This Row],[Column1]])</f>
        <v/>
      </c>
      <c r="D4174" t="inlineStr">
        <is>
          <t>04@24FW-TY07 BLACK</t>
        </is>
      </c>
      <c r="E4174" t="n">
        <v>63.5</v>
      </c>
      <c r="F4174" t="n">
        <v>0</v>
      </c>
      <c r="G4174">
        <f>LEFT(FOC[[#This Row],[combo]],FIND("@",FOC[[#This Row],[combo]])-1)</f>
        <v/>
      </c>
    </row>
    <row r="4175">
      <c r="A4175" t="inlineStr">
        <is>
          <t>PKGK24SB0003897A</t>
        </is>
      </c>
      <c r="B4175" t="inlineStr">
        <is>
          <t>B</t>
        </is>
      </c>
      <c r="C4175">
        <f>FOC[[#This Row],[ppo_no]]&amp;FOC[[#This Row],[usage]]&amp;IFERROR(VALUE(FOC[[#This Row],[Column1]]),FOC[[#This Row],[Column1]])</f>
        <v/>
      </c>
      <c r="D4175" t="inlineStr">
        <is>
          <t>03@24FW-TY01 BROWN</t>
        </is>
      </c>
      <c r="E4175" t="n">
        <v>323</v>
      </c>
      <c r="F4175" t="n">
        <v>0</v>
      </c>
      <c r="G4175">
        <f>LEFT(FOC[[#This Row],[combo]],FIND("@",FOC[[#This Row],[combo]])-1)</f>
        <v/>
      </c>
    </row>
    <row r="4176">
      <c r="A4176" t="inlineStr">
        <is>
          <t>PKGK24SB0003757A</t>
        </is>
      </c>
      <c r="B4176" t="inlineStr">
        <is>
          <t>R</t>
        </is>
      </c>
      <c r="C4176">
        <f>FOC[[#This Row],[ppo_no]]&amp;FOC[[#This Row],[usage]]&amp;IFERROR(VALUE(FOC[[#This Row],[Column1]]),FOC[[#This Row],[Column1]])</f>
        <v/>
      </c>
      <c r="D4176" t="inlineStr">
        <is>
          <t>03@24FW-TY08 CHARCOAL</t>
        </is>
      </c>
      <c r="E4176" t="n">
        <v>189.5</v>
      </c>
      <c r="F4176" t="n">
        <v>1.5</v>
      </c>
      <c r="G4176">
        <f>LEFT(FOC[[#This Row],[combo]],FIND("@",FOC[[#This Row],[combo]])-1)</f>
        <v/>
      </c>
    </row>
    <row r="4177">
      <c r="A4177" t="inlineStr">
        <is>
          <t>PKGK24SB0003495A</t>
        </is>
      </c>
      <c r="B4177" t="inlineStr">
        <is>
          <t>R</t>
        </is>
      </c>
      <c r="C4177">
        <f>FOC[[#This Row],[ppo_no]]&amp;FOC[[#This Row],[usage]]&amp;IFERROR(VALUE(FOC[[#This Row],[Column1]]),FOC[[#This Row],[Column1]])</f>
        <v/>
      </c>
      <c r="D4177" t="inlineStr">
        <is>
          <t>06@BLACK</t>
        </is>
      </c>
      <c r="E4177" t="n">
        <v>711</v>
      </c>
      <c r="F4177" t="n">
        <v>0</v>
      </c>
      <c r="G4177">
        <f>LEFT(FOC[[#This Row],[combo]],FIND("@",FOC[[#This Row],[combo]])-1)</f>
        <v/>
      </c>
    </row>
    <row r="4178">
      <c r="A4178" t="inlineStr">
        <is>
          <t>PKGK25SE0005807A</t>
        </is>
      </c>
      <c r="B4178" t="inlineStr">
        <is>
          <t>O</t>
        </is>
      </c>
      <c r="C4178">
        <f>FOC[[#This Row],[ppo_no]]&amp;FOC[[#This Row],[usage]]&amp;IFERROR(VALUE(FOC[[#This Row],[Column1]]),FOC[[#This Row],[Column1]])</f>
        <v/>
      </c>
      <c r="D4178" t="inlineStr">
        <is>
          <t>2SA@275 Sand Beige</t>
        </is>
      </c>
      <c r="E4178" t="n">
        <v>358</v>
      </c>
      <c r="F4178" t="n">
        <v>0</v>
      </c>
      <c r="G4178">
        <f>LEFT(FOC[[#This Row],[combo]],FIND("@",FOC[[#This Row],[combo]])-1)</f>
        <v/>
      </c>
    </row>
    <row r="4179">
      <c r="A4179" t="inlineStr">
        <is>
          <t>PKGK25SE0005807A</t>
        </is>
      </c>
      <c r="B4179" t="inlineStr">
        <is>
          <t>F</t>
        </is>
      </c>
      <c r="C4179">
        <f>FOC[[#This Row],[ppo_no]]&amp;FOC[[#This Row],[usage]]&amp;IFERROR(VALUE(FOC[[#This Row],[Column1]]),FOC[[#This Row],[Column1]])</f>
        <v/>
      </c>
      <c r="D4179" t="inlineStr">
        <is>
          <t>2SA@275 Sand Beige</t>
        </is>
      </c>
      <c r="E4179" t="n">
        <v>715</v>
      </c>
      <c r="F4179" t="n">
        <v>0</v>
      </c>
      <c r="G4179">
        <f>LEFT(FOC[[#This Row],[combo]],FIND("@",FOC[[#This Row],[combo]])-1)</f>
        <v/>
      </c>
    </row>
    <row r="4180">
      <c r="A4180" t="inlineStr">
        <is>
          <t>PKGK25SE0005878A</t>
        </is>
      </c>
      <c r="B4180" t="inlineStr">
        <is>
          <t>O</t>
        </is>
      </c>
      <c r="C4180">
        <f>FOC[[#This Row],[ppo_no]]&amp;FOC[[#This Row],[usage]]&amp;IFERROR(VALUE(FOC[[#This Row],[Column1]]),FOC[[#This Row],[Column1]])</f>
        <v/>
      </c>
      <c r="D4180" t="inlineStr">
        <is>
          <t>1BW@New White</t>
        </is>
      </c>
      <c r="E4180" t="n">
        <v>584</v>
      </c>
      <c r="F4180" t="n">
        <v>0</v>
      </c>
      <c r="G4180">
        <f>LEFT(FOC[[#This Row],[combo]],FIND("@",FOC[[#This Row],[combo]])-1)</f>
        <v/>
      </c>
    </row>
    <row r="4181">
      <c r="A4181" t="inlineStr">
        <is>
          <t>PKGK25SE0005884A</t>
        </is>
      </c>
      <c r="B4181" t="inlineStr">
        <is>
          <t>F</t>
        </is>
      </c>
      <c r="C4181">
        <f>FOC[[#This Row],[ppo_no]]&amp;FOC[[#This Row],[usage]]&amp;IFERROR(VALUE(FOC[[#This Row],[Column1]]),FOC[[#This Row],[Column1]])</f>
        <v/>
      </c>
      <c r="D4181" t="inlineStr">
        <is>
          <t>2SA@275 Sand Beige</t>
        </is>
      </c>
      <c r="E4181" t="n">
        <v>698</v>
      </c>
      <c r="F4181" t="n">
        <v>0</v>
      </c>
      <c r="G4181">
        <f>LEFT(FOC[[#This Row],[combo]],FIND("@",FOC[[#This Row],[combo]])-1)</f>
        <v/>
      </c>
    </row>
    <row r="4182">
      <c r="A4182" t="inlineStr">
        <is>
          <t>PKGK24SB0003751A</t>
        </is>
      </c>
      <c r="B4182" t="inlineStr">
        <is>
          <t>M1</t>
        </is>
      </c>
      <c r="C4182">
        <f>FOC[[#This Row],[ppo_no]]&amp;FOC[[#This Row],[usage]]&amp;IFERROR(VALUE(FOC[[#This Row],[Column1]]),FOC[[#This Row],[Column1]])</f>
        <v/>
      </c>
      <c r="D4182" t="inlineStr">
        <is>
          <t>01.@light sand</t>
        </is>
      </c>
      <c r="E4182" t="n">
        <v>75</v>
      </c>
      <c r="F4182" t="n">
        <v>0</v>
      </c>
      <c r="G4182">
        <f>LEFT(FOC[[#This Row],[combo]],FIND("@",FOC[[#This Row],[combo]])-1)</f>
        <v/>
      </c>
    </row>
    <row r="4183">
      <c r="A4183" t="inlineStr">
        <is>
          <t>PKGK24SB0003902A</t>
        </is>
      </c>
      <c r="B4183" t="inlineStr">
        <is>
          <t>B</t>
        </is>
      </c>
      <c r="C4183">
        <f>FOC[[#This Row],[ppo_no]]&amp;FOC[[#This Row],[usage]]&amp;IFERROR(VALUE(FOC[[#This Row],[Column1]]),FOC[[#This Row],[Column1]])</f>
        <v/>
      </c>
      <c r="D4183" t="inlineStr">
        <is>
          <t>04@24FW-TY07 BLACK</t>
        </is>
      </c>
      <c r="E4183" t="n">
        <v>659</v>
      </c>
      <c r="F4183" t="n">
        <v>0</v>
      </c>
      <c r="G4183">
        <f>LEFT(FOC[[#This Row],[combo]],FIND("@",FOC[[#This Row],[combo]])-1)</f>
        <v/>
      </c>
    </row>
    <row r="4184">
      <c r="A4184" t="inlineStr">
        <is>
          <t>PKGK25SE0005795A</t>
        </is>
      </c>
      <c r="B4184" t="inlineStr">
        <is>
          <t>R</t>
        </is>
      </c>
      <c r="C4184">
        <f>FOC[[#This Row],[ppo_no]]&amp;FOC[[#This Row],[usage]]&amp;IFERROR(VALUE(FOC[[#This Row],[Column1]]),FOC[[#This Row],[Column1]])</f>
        <v/>
      </c>
      <c r="D4184" t="inlineStr">
        <is>
          <t>STL@KK045土木绿</t>
        </is>
      </c>
      <c r="E4184" t="n">
        <v>15</v>
      </c>
      <c r="F4184" t="n">
        <v>2</v>
      </c>
      <c r="G4184">
        <f>LEFT(FOC[[#This Row],[combo]],FIND("@",FOC[[#This Row],[combo]])-1)</f>
        <v/>
      </c>
    </row>
    <row r="4185">
      <c r="A4185" t="inlineStr">
        <is>
          <t>PKGK25SE0005878A</t>
        </is>
      </c>
      <c r="B4185" t="inlineStr">
        <is>
          <t>B</t>
        </is>
      </c>
      <c r="C4185">
        <f>FOC[[#This Row],[ppo_no]]&amp;FOC[[#This Row],[usage]]&amp;IFERROR(VALUE(FOC[[#This Row],[Column1]]),FOC[[#This Row],[Column1]])</f>
        <v/>
      </c>
      <c r="D4185" t="inlineStr">
        <is>
          <t>0TB@NEW BLACK 001</t>
        </is>
      </c>
      <c r="E4185" t="n">
        <v>458.7</v>
      </c>
      <c r="F4185" t="n">
        <v>0</v>
      </c>
      <c r="G4185">
        <f>LEFT(FOC[[#This Row],[combo]],FIND("@",FOC[[#This Row],[combo]])-1)</f>
        <v/>
      </c>
    </row>
    <row r="4186">
      <c r="A4186" t="inlineStr">
        <is>
          <t>PKGK25SE0005807A</t>
        </is>
      </c>
      <c r="B4186" t="inlineStr">
        <is>
          <t>B</t>
        </is>
      </c>
      <c r="C4186">
        <f>FOC[[#This Row],[ppo_no]]&amp;FOC[[#This Row],[usage]]&amp;IFERROR(VALUE(FOC[[#This Row],[Column1]]),FOC[[#This Row],[Column1]])</f>
        <v/>
      </c>
      <c r="D4186" t="inlineStr">
        <is>
          <t>IRN@410 NIGHT WATCH 19-4010TCX</t>
        </is>
      </c>
      <c r="E4186" t="n">
        <v>269</v>
      </c>
      <c r="F4186" t="n">
        <v>0</v>
      </c>
      <c r="G4186">
        <f>LEFT(FOC[[#This Row],[combo]],FIND("@",FOC[[#This Row],[combo]])-1)</f>
        <v/>
      </c>
    </row>
    <row r="4187">
      <c r="A4187" t="inlineStr">
        <is>
          <t>PKGK25SE0005808A</t>
        </is>
      </c>
      <c r="B4187" t="inlineStr">
        <is>
          <t>B</t>
        </is>
      </c>
      <c r="C4187">
        <f>FOC[[#This Row],[ppo_no]]&amp;FOC[[#This Row],[usage]]&amp;IFERROR(VALUE(FOC[[#This Row],[Column1]]),FOC[[#This Row],[Column1]])</f>
        <v/>
      </c>
      <c r="D4187" t="inlineStr">
        <is>
          <t>1BW@New White</t>
        </is>
      </c>
      <c r="E4187" t="n">
        <v>242</v>
      </c>
      <c r="F4187" t="n">
        <v>0</v>
      </c>
      <c r="G4187">
        <f>LEFT(FOC[[#This Row],[combo]],FIND("@",FOC[[#This Row],[combo]])-1)</f>
        <v/>
      </c>
    </row>
    <row r="4188">
      <c r="A4188" t="inlineStr">
        <is>
          <t>PKGK25SE0005830A</t>
        </is>
      </c>
      <c r="B4188" t="inlineStr">
        <is>
          <t>R</t>
        </is>
      </c>
      <c r="C4188">
        <f>FOC[[#This Row],[ppo_no]]&amp;FOC[[#This Row],[usage]]&amp;IFERROR(VALUE(FOC[[#This Row],[Column1]]),FOC[[#This Row],[Column1]])</f>
        <v/>
      </c>
      <c r="D4188" t="inlineStr">
        <is>
          <t>STL@KK045土木绿</t>
        </is>
      </c>
      <c r="E4188" t="n">
        <v>22.5</v>
      </c>
      <c r="F4188" t="n">
        <v>0</v>
      </c>
      <c r="G4188">
        <f>LEFT(FOC[[#This Row],[combo]],FIND("@",FOC[[#This Row],[combo]])-1)</f>
        <v/>
      </c>
    </row>
    <row r="4189">
      <c r="A4189" t="inlineStr">
        <is>
          <t>PKGK25SE0005784A</t>
        </is>
      </c>
      <c r="B4189" t="inlineStr">
        <is>
          <t>R</t>
        </is>
      </c>
      <c r="C4189">
        <f>FOC[[#This Row],[ppo_no]]&amp;FOC[[#This Row],[usage]]&amp;IFERROR(VALUE(FOC[[#This Row],[Column1]]),FOC[[#This Row],[Column1]])</f>
        <v/>
      </c>
      <c r="D4189" t="inlineStr">
        <is>
          <t>IRN@410 NIGHT WATCH 19-4010TCX</t>
        </is>
      </c>
      <c r="E4189" t="n">
        <v>31.5</v>
      </c>
      <c r="F4189" t="n">
        <v>0</v>
      </c>
      <c r="G4189">
        <f>LEFT(FOC[[#This Row],[combo]],FIND("@",FOC[[#This Row],[combo]])-1)</f>
        <v/>
      </c>
    </row>
    <row r="4190">
      <c r="A4190" t="inlineStr">
        <is>
          <t>PKGK25SE0005795A</t>
        </is>
      </c>
      <c r="B4190" t="inlineStr">
        <is>
          <t>R</t>
        </is>
      </c>
      <c r="C4190">
        <f>FOC[[#This Row],[ppo_no]]&amp;FOC[[#This Row],[usage]]&amp;IFERROR(VALUE(FOC[[#This Row],[Column1]]),FOC[[#This Row],[Column1]])</f>
        <v/>
      </c>
      <c r="D4190" t="inlineStr">
        <is>
          <t>4NV@Sky Captain</t>
        </is>
      </c>
      <c r="E4190" t="n">
        <v>12</v>
      </c>
      <c r="F4190" t="n">
        <v>0</v>
      </c>
      <c r="G4190">
        <f>LEFT(FOC[[#This Row],[combo]],FIND("@",FOC[[#This Row],[combo]])-1)</f>
        <v/>
      </c>
    </row>
    <row r="4191">
      <c r="A4191" t="inlineStr">
        <is>
          <t>PKGK25SE0005132A</t>
        </is>
      </c>
      <c r="B4191" t="inlineStr">
        <is>
          <t>R</t>
        </is>
      </c>
      <c r="C4191">
        <f>FOC[[#This Row],[ppo_no]]&amp;FOC[[#This Row],[usage]]&amp;IFERROR(VALUE(FOC[[#This Row],[Column1]]),FOC[[#This Row],[Column1]])</f>
        <v/>
      </c>
      <c r="D4191" t="inlineStr">
        <is>
          <t>TAN@TAN</t>
        </is>
      </c>
      <c r="E4191" t="n">
        <v>10</v>
      </c>
      <c r="F4191" t="n">
        <v>0</v>
      </c>
      <c r="G4191">
        <f>LEFT(FOC[[#This Row],[combo]],FIND("@",FOC[[#This Row],[combo]])-1)</f>
        <v/>
      </c>
    </row>
    <row r="4192">
      <c r="A4192" t="inlineStr">
        <is>
          <t>PKGK25SE0005875A</t>
        </is>
      </c>
      <c r="B4192" t="inlineStr">
        <is>
          <t>B</t>
        </is>
      </c>
      <c r="C4192">
        <f>FOC[[#This Row],[ppo_no]]&amp;FOC[[#This Row],[usage]]&amp;IFERROR(VALUE(FOC[[#This Row],[Column1]]),FOC[[#This Row],[Column1]])</f>
        <v/>
      </c>
      <c r="D4192" t="inlineStr">
        <is>
          <t>0TB@NEW BLACK 001</t>
        </is>
      </c>
      <c r="E4192" t="n">
        <v>533.5</v>
      </c>
      <c r="F4192" t="n">
        <v>0</v>
      </c>
      <c r="G4192">
        <f>LEFT(FOC[[#This Row],[combo]],FIND("@",FOC[[#This Row],[combo]])-1)</f>
        <v/>
      </c>
    </row>
    <row r="4193">
      <c r="A4193" t="inlineStr">
        <is>
          <t>PKGK25SE0005830A</t>
        </is>
      </c>
      <c r="B4193" t="inlineStr">
        <is>
          <t>R</t>
        </is>
      </c>
      <c r="C4193">
        <f>FOC[[#This Row],[ppo_no]]&amp;FOC[[#This Row],[usage]]&amp;IFERROR(VALUE(FOC[[#This Row],[Column1]]),FOC[[#This Row],[Column1]])</f>
        <v/>
      </c>
      <c r="D4193" t="inlineStr">
        <is>
          <t>4NV@Sky Captain</t>
        </is>
      </c>
      <c r="E4193" t="n">
        <v>27</v>
      </c>
      <c r="F4193" t="n">
        <v>0</v>
      </c>
      <c r="G4193">
        <f>LEFT(FOC[[#This Row],[combo]],FIND("@",FOC[[#This Row],[combo]])-1)</f>
        <v/>
      </c>
    </row>
    <row r="4194">
      <c r="A4194" t="inlineStr">
        <is>
          <t>PKGK25SE0005875A</t>
        </is>
      </c>
      <c r="B4194" t="inlineStr">
        <is>
          <t>O</t>
        </is>
      </c>
      <c r="C4194">
        <f>FOC[[#This Row],[ppo_no]]&amp;FOC[[#This Row],[usage]]&amp;IFERROR(VALUE(FOC[[#This Row],[Column1]]),FOC[[#This Row],[Column1]])</f>
        <v/>
      </c>
      <c r="D4194" t="inlineStr">
        <is>
          <t>0TB@NEW BLACK 001</t>
        </is>
      </c>
      <c r="E4194" t="n">
        <v>549</v>
      </c>
      <c r="F4194" t="n">
        <v>0</v>
      </c>
      <c r="G4194">
        <f>LEFT(FOC[[#This Row],[combo]],FIND("@",FOC[[#This Row],[combo]])-1)</f>
        <v/>
      </c>
    </row>
    <row r="4195">
      <c r="A4195" t="inlineStr">
        <is>
          <t>PKGK25SE0005875A</t>
        </is>
      </c>
      <c r="B4195" t="inlineStr">
        <is>
          <t>F</t>
        </is>
      </c>
      <c r="C4195">
        <f>FOC[[#This Row],[ppo_no]]&amp;FOC[[#This Row],[usage]]&amp;IFERROR(VALUE(FOC[[#This Row],[Column1]]),FOC[[#This Row],[Column1]])</f>
        <v/>
      </c>
      <c r="D4195" t="inlineStr">
        <is>
          <t>0TB@NEW BLACK 001</t>
        </is>
      </c>
      <c r="E4195" t="n">
        <v>1066</v>
      </c>
      <c r="F4195" t="n">
        <v>0</v>
      </c>
      <c r="G4195">
        <f>LEFT(FOC[[#This Row],[combo]],FIND("@",FOC[[#This Row],[combo]])-1)</f>
        <v/>
      </c>
    </row>
    <row r="4196">
      <c r="A4196" t="inlineStr">
        <is>
          <t>PKGK25SE0005808A</t>
        </is>
      </c>
      <c r="B4196" t="inlineStr">
        <is>
          <t>R</t>
        </is>
      </c>
      <c r="C4196">
        <f>FOC[[#This Row],[ppo_no]]&amp;FOC[[#This Row],[usage]]&amp;IFERROR(VALUE(FOC[[#This Row],[Column1]]),FOC[[#This Row],[Column1]])</f>
        <v/>
      </c>
      <c r="D4196" t="inlineStr">
        <is>
          <t>1BW@New White</t>
        </is>
      </c>
      <c r="E4196" t="n">
        <v>20</v>
      </c>
      <c r="F4196" t="n">
        <v>0</v>
      </c>
      <c r="G4196">
        <f>LEFT(FOC[[#This Row],[combo]],FIND("@",FOC[[#This Row],[combo]])-1)</f>
        <v/>
      </c>
    </row>
    <row r="4197">
      <c r="A4197" t="inlineStr">
        <is>
          <t>PKGK25SE0005784A</t>
        </is>
      </c>
      <c r="B4197" t="inlineStr">
        <is>
          <t>R</t>
        </is>
      </c>
      <c r="C4197">
        <f>FOC[[#This Row],[ppo_no]]&amp;FOC[[#This Row],[usage]]&amp;IFERROR(VALUE(FOC[[#This Row],[Column1]]),FOC[[#This Row],[Column1]])</f>
        <v/>
      </c>
      <c r="D4197" t="inlineStr">
        <is>
          <t>1BW@New White</t>
        </is>
      </c>
      <c r="E4197" t="n">
        <v>22</v>
      </c>
      <c r="F4197" t="n">
        <v>0</v>
      </c>
      <c r="G4197">
        <f>LEFT(FOC[[#This Row],[combo]],FIND("@",FOC[[#This Row],[combo]])-1)</f>
        <v/>
      </c>
    </row>
    <row r="4198">
      <c r="A4198" t="inlineStr">
        <is>
          <t>PKGK25SE0005830A</t>
        </is>
      </c>
      <c r="B4198" t="inlineStr">
        <is>
          <t>R</t>
        </is>
      </c>
      <c r="C4198">
        <f>FOC[[#This Row],[ppo_no]]&amp;FOC[[#This Row],[usage]]&amp;IFERROR(VALUE(FOC[[#This Row],[Column1]]),FOC[[#This Row],[Column1]])</f>
        <v/>
      </c>
      <c r="D4198" t="inlineStr">
        <is>
          <t>1BW@New White</t>
        </is>
      </c>
      <c r="E4198" t="n">
        <v>30.5</v>
      </c>
      <c r="F4198" t="n">
        <v>0.5</v>
      </c>
      <c r="G4198">
        <f>LEFT(FOC[[#This Row],[combo]],FIND("@",FOC[[#This Row],[combo]])-1)</f>
        <v/>
      </c>
    </row>
    <row r="4199">
      <c r="A4199" t="inlineStr">
        <is>
          <t>PKGK25SE0005132A</t>
        </is>
      </c>
      <c r="B4199" t="inlineStr">
        <is>
          <t>B</t>
        </is>
      </c>
      <c r="C4199">
        <f>FOC[[#This Row],[ppo_no]]&amp;FOC[[#This Row],[usage]]&amp;IFERROR(VALUE(FOC[[#This Row],[Column1]]),FOC[[#This Row],[Column1]])</f>
        <v/>
      </c>
      <c r="D4199" t="inlineStr">
        <is>
          <t>BOT@Green EG2070</t>
        </is>
      </c>
      <c r="E4199" t="n">
        <v>181</v>
      </c>
      <c r="F4199" t="n">
        <v>0</v>
      </c>
      <c r="G4199">
        <f>LEFT(FOC[[#This Row],[combo]],FIND("@",FOC[[#This Row],[combo]])-1)</f>
        <v/>
      </c>
    </row>
    <row r="4200">
      <c r="A4200" t="inlineStr">
        <is>
          <t>PKGK24VE0009660A</t>
        </is>
      </c>
      <c r="B4200" t="inlineStr">
        <is>
          <t>B</t>
        </is>
      </c>
      <c r="C4200">
        <f>FOC[[#This Row],[ppo_no]]&amp;FOC[[#This Row],[usage]]&amp;IFERROR(VALUE(FOC[[#This Row],[Column1]]),FOC[[#This Row],[Column1]])</f>
        <v/>
      </c>
      <c r="D4200" t="inlineStr">
        <is>
          <t>BO25A008503@Burgundry 19-1934</t>
        </is>
      </c>
      <c r="E4200" t="n">
        <v>1249.5</v>
      </c>
      <c r="F4200" t="n">
        <v>1</v>
      </c>
      <c r="G4200">
        <f>LEFT(FOC[[#This Row],[combo]],FIND("@",FOC[[#This Row],[combo]])-1)</f>
        <v/>
      </c>
    </row>
    <row r="4201">
      <c r="A4201" t="inlineStr">
        <is>
          <t>PKGK25SE0005795A</t>
        </is>
      </c>
      <c r="B4201" t="inlineStr">
        <is>
          <t>R</t>
        </is>
      </c>
      <c r="C4201">
        <f>FOC[[#This Row],[ppo_no]]&amp;FOC[[#This Row],[usage]]&amp;IFERROR(VALUE(FOC[[#This Row],[Column1]]),FOC[[#This Row],[Column1]])</f>
        <v/>
      </c>
      <c r="D4201" t="inlineStr">
        <is>
          <t>EGG@Deep Mauve</t>
        </is>
      </c>
      <c r="E4201" t="n">
        <v>23.5</v>
      </c>
      <c r="F4201" t="n">
        <v>0</v>
      </c>
      <c r="G4201">
        <f>LEFT(FOC[[#This Row],[combo]],FIND("@",FOC[[#This Row],[combo]])-1)</f>
        <v/>
      </c>
    </row>
    <row r="4202">
      <c r="A4202" t="inlineStr">
        <is>
          <t>PKGK25SE0005132A</t>
        </is>
      </c>
      <c r="B4202" t="inlineStr">
        <is>
          <t>B</t>
        </is>
      </c>
      <c r="C4202">
        <f>FOC[[#This Row],[ppo_no]]&amp;FOC[[#This Row],[usage]]&amp;IFERROR(VALUE(FOC[[#This Row],[Column1]]),FOC[[#This Row],[Column1]])</f>
        <v/>
      </c>
      <c r="D4202" t="inlineStr">
        <is>
          <t>4NV@Dark Blue EB1252</t>
        </is>
      </c>
      <c r="E4202" t="n">
        <v>188</v>
      </c>
      <c r="F4202" t="n">
        <v>0</v>
      </c>
      <c r="G4202">
        <f>LEFT(FOC[[#This Row],[combo]],FIND("@",FOC[[#This Row],[combo]])-1)</f>
        <v/>
      </c>
    </row>
    <row r="4203">
      <c r="A4203" t="inlineStr">
        <is>
          <t>PKGK25SE0005830A</t>
        </is>
      </c>
      <c r="B4203" t="inlineStr">
        <is>
          <t>B</t>
        </is>
      </c>
      <c r="C4203">
        <f>FOC[[#This Row],[ppo_no]]&amp;FOC[[#This Row],[usage]]&amp;IFERROR(VALUE(FOC[[#This Row],[Column1]]),FOC[[#This Row],[Column1]])</f>
        <v/>
      </c>
      <c r="D4203" t="inlineStr">
        <is>
          <t>2SA@275 Sand Beige</t>
        </is>
      </c>
      <c r="E4203" t="n">
        <v>256.5</v>
      </c>
      <c r="F4203" t="n">
        <v>22</v>
      </c>
      <c r="G4203">
        <f>LEFT(FOC[[#This Row],[combo]],FIND("@",FOC[[#This Row],[combo]])-1)</f>
        <v/>
      </c>
    </row>
    <row r="4204">
      <c r="A4204" t="inlineStr">
        <is>
          <t>PKGK25SE0005830A</t>
        </is>
      </c>
      <c r="B4204" t="inlineStr">
        <is>
          <t>R</t>
        </is>
      </c>
      <c r="C4204">
        <f>FOC[[#This Row],[ppo_no]]&amp;FOC[[#This Row],[usage]]&amp;IFERROR(VALUE(FOC[[#This Row],[Column1]]),FOC[[#This Row],[Column1]])</f>
        <v/>
      </c>
      <c r="D4204" t="inlineStr">
        <is>
          <t>EGG@Deep Mauve</t>
        </is>
      </c>
      <c r="E4204" t="n">
        <v>23</v>
      </c>
      <c r="F4204" t="n">
        <v>0</v>
      </c>
      <c r="G4204">
        <f>LEFT(FOC[[#This Row],[combo]],FIND("@",FOC[[#This Row],[combo]])-1)</f>
        <v/>
      </c>
    </row>
    <row r="4205">
      <c r="A4205" t="inlineStr">
        <is>
          <t>PKGK25SE0005830A</t>
        </is>
      </c>
      <c r="B4205" t="inlineStr">
        <is>
          <t>R</t>
        </is>
      </c>
      <c r="C4205">
        <f>FOC[[#This Row],[ppo_no]]&amp;FOC[[#This Row],[usage]]&amp;IFERROR(VALUE(FOC[[#This Row],[Column1]]),FOC[[#This Row],[Column1]])</f>
        <v/>
      </c>
      <c r="D4205" t="inlineStr">
        <is>
          <t>2SA@275 Sand Beige</t>
        </is>
      </c>
      <c r="E4205" t="n">
        <v>15.5</v>
      </c>
      <c r="F4205" t="n">
        <v>0</v>
      </c>
      <c r="G4205">
        <f>LEFT(FOC[[#This Row],[combo]],FIND("@",FOC[[#This Row],[combo]])-1)</f>
        <v/>
      </c>
    </row>
    <row r="4206">
      <c r="A4206" t="inlineStr">
        <is>
          <t>PKGK25SE0005830A</t>
        </is>
      </c>
      <c r="B4206" t="inlineStr">
        <is>
          <t>B</t>
        </is>
      </c>
      <c r="C4206">
        <f>FOC[[#This Row],[ppo_no]]&amp;FOC[[#This Row],[usage]]&amp;IFERROR(VALUE(FOC[[#This Row],[Column1]]),FOC[[#This Row],[Column1]])</f>
        <v/>
      </c>
      <c r="D4206" t="inlineStr">
        <is>
          <t>4iE@465 Storm Blue</t>
        </is>
      </c>
      <c r="E4206" t="n">
        <v>352</v>
      </c>
      <c r="F4206" t="n">
        <v>42</v>
      </c>
      <c r="G4206">
        <f>LEFT(FOC[[#This Row],[combo]],FIND("@",FOC[[#This Row],[combo]])-1)</f>
        <v/>
      </c>
    </row>
    <row r="4207">
      <c r="A4207" t="inlineStr">
        <is>
          <t>PKGK25SE0005830A</t>
        </is>
      </c>
      <c r="B4207" t="inlineStr">
        <is>
          <t>R</t>
        </is>
      </c>
      <c r="C4207">
        <f>FOC[[#This Row],[ppo_no]]&amp;FOC[[#This Row],[usage]]&amp;IFERROR(VALUE(FOC[[#This Row],[Column1]]),FOC[[#This Row],[Column1]])</f>
        <v/>
      </c>
      <c r="D4207" t="inlineStr">
        <is>
          <t>4iE@465 Storm Blue</t>
        </is>
      </c>
      <c r="E4207" t="n">
        <v>18.5</v>
      </c>
      <c r="F4207" t="n">
        <v>0</v>
      </c>
      <c r="G4207">
        <f>LEFT(FOC[[#This Row],[combo]],FIND("@",FOC[[#This Row],[combo]])-1)</f>
        <v/>
      </c>
    </row>
    <row r="4208">
      <c r="A4208" t="inlineStr">
        <is>
          <t>PKGK25SE0005808A</t>
        </is>
      </c>
      <c r="B4208" t="inlineStr">
        <is>
          <t>B</t>
        </is>
      </c>
      <c r="C4208">
        <f>FOC[[#This Row],[ppo_no]]&amp;FOC[[#This Row],[usage]]&amp;IFERROR(VALUE(FOC[[#This Row],[Column1]]),FOC[[#This Row],[Column1]])</f>
        <v/>
      </c>
      <c r="D4208" t="inlineStr">
        <is>
          <t>0TB@NEW BLACK 001</t>
        </is>
      </c>
      <c r="E4208" t="n">
        <v>247.5</v>
      </c>
      <c r="F4208" t="n">
        <v>3</v>
      </c>
      <c r="G4208">
        <f>LEFT(FOC[[#This Row],[combo]],FIND("@",FOC[[#This Row],[combo]])-1)</f>
        <v/>
      </c>
    </row>
    <row r="4209">
      <c r="A4209" t="inlineStr">
        <is>
          <t>PKGK25SE0005784A</t>
        </is>
      </c>
      <c r="B4209" t="inlineStr">
        <is>
          <t>B</t>
        </is>
      </c>
      <c r="C4209">
        <f>FOC[[#This Row],[ppo_no]]&amp;FOC[[#This Row],[usage]]&amp;IFERROR(VALUE(FOC[[#This Row],[Column1]]),FOC[[#This Row],[Column1]])</f>
        <v/>
      </c>
      <c r="D4209" t="inlineStr">
        <is>
          <t>0TB@NEW BLACK 001</t>
        </is>
      </c>
      <c r="E4209" t="n">
        <v>957.6</v>
      </c>
      <c r="F4209" t="n">
        <v>0</v>
      </c>
      <c r="G4209">
        <f>LEFT(FOC[[#This Row],[combo]],FIND("@",FOC[[#This Row],[combo]])-1)</f>
        <v/>
      </c>
    </row>
    <row r="4210">
      <c r="A4210" t="inlineStr">
        <is>
          <t>PKGK25SE0005875A</t>
        </is>
      </c>
      <c r="B4210" t="inlineStr">
        <is>
          <t>B</t>
        </is>
      </c>
      <c r="C4210">
        <f>FOC[[#This Row],[ppo_no]]&amp;FOC[[#This Row],[usage]]&amp;IFERROR(VALUE(FOC[[#This Row],[Column1]]),FOC[[#This Row],[Column1]])</f>
        <v/>
      </c>
      <c r="D4210" t="inlineStr">
        <is>
          <t>4NV@Sky Captain</t>
        </is>
      </c>
      <c r="E4210" t="n">
        <v>560.5</v>
      </c>
      <c r="F4210" t="n">
        <v>1</v>
      </c>
      <c r="G4210">
        <f>LEFT(FOC[[#This Row],[combo]],FIND("@",FOC[[#This Row],[combo]])-1)</f>
        <v/>
      </c>
    </row>
    <row r="4211">
      <c r="A4211" t="inlineStr">
        <is>
          <t>PKGK24VE0004502A</t>
        </is>
      </c>
      <c r="B4211" t="inlineStr">
        <is>
          <t>B</t>
        </is>
      </c>
      <c r="C4211">
        <f>FOC[[#This Row],[ppo_no]]&amp;FOC[[#This Row],[usage]]&amp;IFERROR(VALUE(FOC[[#This Row],[Column1]]),FOC[[#This Row],[Column1]])</f>
        <v/>
      </c>
      <c r="D4211" t="inlineStr">
        <is>
          <t>BO25P004006@Air blue-SS25</t>
        </is>
      </c>
      <c r="E4211" t="n">
        <v>1981.5</v>
      </c>
      <c r="F4211" t="n">
        <v>0</v>
      </c>
      <c r="G4211">
        <f>LEFT(FOC[[#This Row],[combo]],FIND("@",FOC[[#This Row],[combo]])-1)</f>
        <v/>
      </c>
    </row>
    <row r="4212">
      <c r="A4212" t="inlineStr">
        <is>
          <t>PKGK24VE0004649A</t>
        </is>
      </c>
      <c r="B4212" t="inlineStr">
        <is>
          <t>B</t>
        </is>
      </c>
      <c r="C4212">
        <f>FOC[[#This Row],[ppo_no]]&amp;FOC[[#This Row],[usage]]&amp;IFERROR(VALUE(FOC[[#This Row],[Column1]]),FOC[[#This Row],[Column1]])</f>
        <v/>
      </c>
      <c r="D4212" t="inlineStr">
        <is>
          <t>BO25P003904@Suit Blue</t>
        </is>
      </c>
      <c r="E4212" t="n">
        <v>1535</v>
      </c>
      <c r="F4212" t="n">
        <v>0</v>
      </c>
      <c r="G4212">
        <f>LEFT(FOC[[#This Row],[combo]],FIND("@",FOC[[#This Row],[combo]])-1)</f>
        <v/>
      </c>
    </row>
    <row r="4213">
      <c r="A4213" t="inlineStr">
        <is>
          <t>PKGK24VE0004649A</t>
        </is>
      </c>
      <c r="B4213" t="inlineStr">
        <is>
          <t>B</t>
        </is>
      </c>
      <c r="C4213">
        <f>FOC[[#This Row],[ppo_no]]&amp;FOC[[#This Row],[usage]]&amp;IFERROR(VALUE(FOC[[#This Row],[Column1]]),FOC[[#This Row],[Column1]])</f>
        <v/>
      </c>
      <c r="D4213" t="inlineStr">
        <is>
          <t>BO25P003903@BCO</t>
        </is>
      </c>
      <c r="E4213" t="n">
        <v>1607.5</v>
      </c>
      <c r="F4213" t="n">
        <v>0</v>
      </c>
      <c r="G4213">
        <f>LEFT(FOC[[#This Row],[combo]],FIND("@",FOC[[#This Row],[combo]])-1)</f>
        <v/>
      </c>
    </row>
    <row r="4214">
      <c r="A4214" t="inlineStr">
        <is>
          <t>PKGK24VE0004649A</t>
        </is>
      </c>
      <c r="B4214" t="inlineStr">
        <is>
          <t>B</t>
        </is>
      </c>
      <c r="C4214">
        <f>FOC[[#This Row],[ppo_no]]&amp;FOC[[#This Row],[usage]]&amp;IFERROR(VALUE(FOC[[#This Row],[Column1]]),FOC[[#This Row],[Column1]])</f>
        <v/>
      </c>
      <c r="D4214" t="inlineStr">
        <is>
          <t>BO25P003905@Beige-SS25</t>
        </is>
      </c>
      <c r="E4214" t="n">
        <v>1523.5</v>
      </c>
      <c r="F4214" t="n">
        <v>0</v>
      </c>
      <c r="G4214">
        <f>LEFT(FOC[[#This Row],[combo]],FIND("@",FOC[[#This Row],[combo]])-1)</f>
        <v/>
      </c>
    </row>
    <row r="4215">
      <c r="A4215" t="inlineStr">
        <is>
          <t>PKGK24VE0004502A</t>
        </is>
      </c>
      <c r="B4215" t="inlineStr">
        <is>
          <t>B</t>
        </is>
      </c>
      <c r="C4215">
        <f>FOC[[#This Row],[ppo_no]]&amp;FOC[[#This Row],[usage]]&amp;IFERROR(VALUE(FOC[[#This Row],[Column1]]),FOC[[#This Row],[Column1]])</f>
        <v/>
      </c>
      <c r="D4215" t="inlineStr">
        <is>
          <t>BO25P004001@BCO</t>
        </is>
      </c>
      <c r="E4215" t="n">
        <v>2208</v>
      </c>
      <c r="F4215" t="n">
        <v>6</v>
      </c>
      <c r="G4215">
        <f>LEFT(FOC[[#This Row],[combo]],FIND("@",FOC[[#This Row],[combo]])-1)</f>
        <v/>
      </c>
    </row>
    <row r="4216">
      <c r="A4216" t="inlineStr">
        <is>
          <t>PKGK24VE0009660A</t>
        </is>
      </c>
      <c r="B4216" t="inlineStr">
        <is>
          <t>B</t>
        </is>
      </c>
      <c r="C4216">
        <f>FOC[[#This Row],[ppo_no]]&amp;FOC[[#This Row],[usage]]&amp;IFERROR(VALUE(FOC[[#This Row],[Column1]]),FOC[[#This Row],[Column1]])</f>
        <v/>
      </c>
      <c r="D4216" t="inlineStr">
        <is>
          <t>BO25A008505@SUIT BLUE</t>
        </is>
      </c>
      <c r="E4216" t="n">
        <v>2139</v>
      </c>
      <c r="F4216" t="n">
        <v>2</v>
      </c>
      <c r="G4216">
        <f>LEFT(FOC[[#This Row],[combo]],FIND("@",FOC[[#This Row],[combo]])-1)</f>
        <v/>
      </c>
    </row>
    <row r="4217">
      <c r="A4217" t="inlineStr">
        <is>
          <t>PKGK25VE0010129A</t>
        </is>
      </c>
      <c r="B4217" t="inlineStr">
        <is>
          <t>B</t>
        </is>
      </c>
      <c r="C4217">
        <f>FOC[[#This Row],[ppo_no]]&amp;FOC[[#This Row],[usage]]&amp;IFERROR(VALUE(FOC[[#This Row],[Column1]]),FOC[[#This Row],[Column1]])</f>
        <v/>
      </c>
      <c r="D4217" t="inlineStr">
        <is>
          <t>BO24C005802@BLACK 19-0303 TPX</t>
        </is>
      </c>
      <c r="E4217" t="n">
        <v>3814.5</v>
      </c>
      <c r="F4217" t="n">
        <v>10</v>
      </c>
      <c r="G4217">
        <f>LEFT(FOC[[#This Row],[combo]],FIND("@",FOC[[#This Row],[combo]])-1)</f>
        <v/>
      </c>
    </row>
    <row r="4218">
      <c r="A4218" t="inlineStr">
        <is>
          <t>PKGK24VE0004619A</t>
        </is>
      </c>
      <c r="B4218" t="inlineStr">
        <is>
          <t>B</t>
        </is>
      </c>
      <c r="C4218">
        <f>FOC[[#This Row],[ppo_no]]&amp;FOC[[#This Row],[usage]]&amp;IFERROR(VALUE(FOC[[#This Row],[Column1]]),FOC[[#This Row],[Column1]])</f>
        <v/>
      </c>
      <c r="D4218" t="inlineStr">
        <is>
          <t>BO25P003601@BCO</t>
        </is>
      </c>
      <c r="E4218" t="n">
        <v>1935</v>
      </c>
      <c r="F4218" t="n">
        <v>0</v>
      </c>
      <c r="G4218">
        <f>LEFT(FOC[[#This Row],[combo]],FIND("@",FOC[[#This Row],[combo]])-1)</f>
        <v/>
      </c>
    </row>
    <row r="4219">
      <c r="A4219" t="inlineStr">
        <is>
          <t>PKGK24VE0004619A</t>
        </is>
      </c>
      <c r="B4219" t="inlineStr">
        <is>
          <t>B</t>
        </is>
      </c>
      <c r="C4219">
        <f>FOC[[#This Row],[ppo_no]]&amp;FOC[[#This Row],[usage]]&amp;IFERROR(VALUE(FOC[[#This Row],[Column1]]),FOC[[#This Row],[Column1]])</f>
        <v/>
      </c>
      <c r="D4219" t="inlineStr">
        <is>
          <t>BO25P003607@Yellow2-SS25</t>
        </is>
      </c>
      <c r="E4219" t="n">
        <v>1255</v>
      </c>
      <c r="F4219" t="n">
        <v>0</v>
      </c>
      <c r="G4219">
        <f>LEFT(FOC[[#This Row],[combo]],FIND("@",FOC[[#This Row],[combo]])-1)</f>
        <v/>
      </c>
    </row>
    <row r="4220">
      <c r="A4220" t="inlineStr">
        <is>
          <t>PKGK24VE0008122A</t>
        </is>
      </c>
      <c r="B4220" t="inlineStr">
        <is>
          <t>B</t>
        </is>
      </c>
      <c r="C4220">
        <f>FOC[[#This Row],[ppo_no]]&amp;FOC[[#This Row],[usage]]&amp;IFERROR(VALUE(FOC[[#This Row],[Column1]]),FOC[[#This Row],[Column1]])</f>
        <v/>
      </c>
      <c r="D4220" t="inlineStr">
        <is>
          <t>BO24C005801@402 DARK NAVY(KNITWEAR)</t>
        </is>
      </c>
      <c r="E4220" t="n">
        <v>5088.5</v>
      </c>
      <c r="F4220" t="n">
        <v>0</v>
      </c>
      <c r="G4220">
        <f>LEFT(FOC[[#This Row],[combo]],FIND("@",FOC[[#This Row],[combo]])-1)</f>
        <v/>
      </c>
    </row>
    <row r="4221">
      <c r="A4221" t="inlineStr">
        <is>
          <t>PKGK24VE0008122A</t>
        </is>
      </c>
      <c r="B4221" t="inlineStr">
        <is>
          <t>R</t>
        </is>
      </c>
      <c r="C4221">
        <f>FOC[[#This Row],[ppo_no]]&amp;FOC[[#This Row],[usage]]&amp;IFERROR(VALUE(FOC[[#This Row],[Column1]]),FOC[[#This Row],[Column1]])</f>
        <v/>
      </c>
      <c r="D4221" t="inlineStr">
        <is>
          <t>BO24C005803@BCO</t>
        </is>
      </c>
      <c r="E4221" t="n">
        <v>255.5</v>
      </c>
      <c r="F4221" t="n">
        <v>0</v>
      </c>
      <c r="G4221">
        <f>LEFT(FOC[[#This Row],[combo]],FIND("@",FOC[[#This Row],[combo]])-1)</f>
        <v/>
      </c>
    </row>
    <row r="4222">
      <c r="A4222" t="inlineStr">
        <is>
          <t>PKGK24VE0008122A</t>
        </is>
      </c>
      <c r="B4222" t="inlineStr">
        <is>
          <t>R</t>
        </is>
      </c>
      <c r="C4222">
        <f>FOC[[#This Row],[ppo_no]]&amp;FOC[[#This Row],[usage]]&amp;IFERROR(VALUE(FOC[[#This Row],[Column1]]),FOC[[#This Row],[Column1]])</f>
        <v/>
      </c>
      <c r="D4222" t="inlineStr">
        <is>
          <t>BO24C005801@402 DARK NAVY(KNITWEAR)</t>
        </is>
      </c>
      <c r="E4222" t="n">
        <v>213.5</v>
      </c>
      <c r="F4222" t="n">
        <v>0</v>
      </c>
      <c r="G4222">
        <f>LEFT(FOC[[#This Row],[combo]],FIND("@",FOC[[#This Row],[combo]])-1)</f>
        <v/>
      </c>
    </row>
    <row r="4223">
      <c r="A4223" t="inlineStr">
        <is>
          <t>PKGK25SE0005808A</t>
        </is>
      </c>
      <c r="B4223" t="inlineStr">
        <is>
          <t>R</t>
        </is>
      </c>
      <c r="C4223">
        <f>FOC[[#This Row],[ppo_no]]&amp;FOC[[#This Row],[usage]]&amp;IFERROR(VALUE(FOC[[#This Row],[Column1]]),FOC[[#This Row],[Column1]])</f>
        <v/>
      </c>
      <c r="D4223" t="inlineStr">
        <is>
          <t>0TB@NEW BLACK 001</t>
        </is>
      </c>
      <c r="E4223" t="n">
        <v>10</v>
      </c>
      <c r="F4223" t="n">
        <v>0</v>
      </c>
      <c r="G4223">
        <f>LEFT(FOC[[#This Row],[combo]],FIND("@",FOC[[#This Row],[combo]])-1)</f>
        <v/>
      </c>
    </row>
    <row r="4224">
      <c r="A4224" t="inlineStr">
        <is>
          <t>PKGK25SE0005830A</t>
        </is>
      </c>
      <c r="B4224" t="inlineStr">
        <is>
          <t>B</t>
        </is>
      </c>
      <c r="C4224">
        <f>FOC[[#This Row],[ppo_no]]&amp;FOC[[#This Row],[usage]]&amp;IFERROR(VALUE(FOC[[#This Row],[Column1]]),FOC[[#This Row],[Column1]])</f>
        <v/>
      </c>
      <c r="D4224" t="inlineStr">
        <is>
          <t>0TB@NEW BLACK 001</t>
        </is>
      </c>
      <c r="E4224" t="n">
        <v>413</v>
      </c>
      <c r="F4224" t="n">
        <v>7</v>
      </c>
      <c r="G4224">
        <f>LEFT(FOC[[#This Row],[combo]],FIND("@",FOC[[#This Row],[combo]])-1)</f>
        <v/>
      </c>
    </row>
    <row r="4225">
      <c r="A4225" t="inlineStr">
        <is>
          <t>PKGK25SE0005132A</t>
        </is>
      </c>
      <c r="B4225" t="inlineStr">
        <is>
          <t>R</t>
        </is>
      </c>
      <c r="C4225">
        <f>FOC[[#This Row],[ppo_no]]&amp;FOC[[#This Row],[usage]]&amp;IFERROR(VALUE(FOC[[#This Row],[Column1]]),FOC[[#This Row],[Column1]])</f>
        <v/>
      </c>
      <c r="D4225" t="inlineStr">
        <is>
          <t>4NV@Dark Blue EB1252</t>
        </is>
      </c>
      <c r="E4225" t="n">
        <v>25</v>
      </c>
      <c r="F4225" t="n">
        <v>0</v>
      </c>
      <c r="G4225">
        <f>LEFT(FOC[[#This Row],[combo]],FIND("@",FOC[[#This Row],[combo]])-1)</f>
        <v/>
      </c>
    </row>
    <row r="4226">
      <c r="A4226" t="inlineStr">
        <is>
          <t>PKGK24VE0008122A</t>
        </is>
      </c>
      <c r="B4226" t="inlineStr">
        <is>
          <t>B</t>
        </is>
      </c>
      <c r="C4226">
        <f>FOC[[#This Row],[ppo_no]]&amp;FOC[[#This Row],[usage]]&amp;IFERROR(VALUE(FOC[[#This Row],[Column1]]),FOC[[#This Row],[Column1]])</f>
        <v/>
      </c>
      <c r="D4226" t="inlineStr">
        <is>
          <t>BO24C005803@BCO</t>
        </is>
      </c>
      <c r="E4226" t="n">
        <v>6295.5</v>
      </c>
      <c r="F4226" t="n">
        <v>292</v>
      </c>
      <c r="G4226">
        <f>LEFT(FOC[[#This Row],[combo]],FIND("@",FOC[[#This Row],[combo]])-1)</f>
        <v/>
      </c>
    </row>
    <row r="4227">
      <c r="A4227" t="inlineStr">
        <is>
          <t>PKGK24VE0009660A</t>
        </is>
      </c>
      <c r="B4227" t="inlineStr">
        <is>
          <t>B</t>
        </is>
      </c>
      <c r="C4227">
        <f>FOC[[#This Row],[ppo_no]]&amp;FOC[[#This Row],[usage]]&amp;IFERROR(VALUE(FOC[[#This Row],[Column1]]),FOC[[#This Row],[Column1]])</f>
        <v/>
      </c>
      <c r="D4227" t="inlineStr">
        <is>
          <t>BO25A008501@BCO</t>
        </is>
      </c>
      <c r="E4227" t="n">
        <v>2454.6</v>
      </c>
      <c r="F4227" t="n">
        <v>8</v>
      </c>
      <c r="G4227">
        <f>LEFT(FOC[[#This Row],[combo]],FIND("@",FOC[[#This Row],[combo]])-1)</f>
        <v/>
      </c>
    </row>
    <row r="4228">
      <c r="A4228" t="inlineStr">
        <is>
          <t>PKGK24VE0004310A</t>
        </is>
      </c>
      <c r="B4228" t="inlineStr">
        <is>
          <t>B</t>
        </is>
      </c>
      <c r="C4228">
        <f>FOC[[#This Row],[ppo_no]]&amp;FOC[[#This Row],[usage]]&amp;IFERROR(VALUE(FOC[[#This Row],[Column1]]),FOC[[#This Row],[Column1]])</f>
        <v/>
      </c>
      <c r="D4228" t="inlineStr">
        <is>
          <t>BF23C001502@LTBL</t>
        </is>
      </c>
      <c r="E4228" t="n">
        <v>1990.5</v>
      </c>
      <c r="F4228" t="n">
        <v>0.5</v>
      </c>
      <c r="G4228">
        <f>LEFT(FOC[[#This Row],[combo]],FIND("@",FOC[[#This Row],[combo]])-1)</f>
        <v/>
      </c>
    </row>
    <row r="4229">
      <c r="A4229" t="inlineStr">
        <is>
          <t>PKGK24VE0008965A</t>
        </is>
      </c>
      <c r="B4229" t="inlineStr">
        <is>
          <t>O</t>
        </is>
      </c>
      <c r="C4229">
        <f>FOC[[#This Row],[ppo_no]]&amp;FOC[[#This Row],[usage]]&amp;IFERROR(VALUE(FOC[[#This Row],[Column1]]),FOC[[#This Row],[Column1]])</f>
        <v/>
      </c>
      <c r="D4229" t="inlineStr">
        <is>
          <t>BF24C000602@BLUETTE/WHITE2</t>
        </is>
      </c>
      <c r="E4229" t="n">
        <v>879</v>
      </c>
      <c r="F4229" t="n">
        <v>0</v>
      </c>
      <c r="G4229">
        <f>LEFT(FOC[[#This Row],[combo]],FIND("@",FOC[[#This Row],[combo]])-1)</f>
        <v/>
      </c>
    </row>
    <row r="4230">
      <c r="A4230" t="inlineStr">
        <is>
          <t>PKGK24VE0008965A</t>
        </is>
      </c>
      <c r="B4230" t="inlineStr">
        <is>
          <t>B</t>
        </is>
      </c>
      <c r="C4230">
        <f>FOC[[#This Row],[ppo_no]]&amp;FOC[[#This Row],[usage]]&amp;IFERROR(VALUE(FOC[[#This Row],[Column1]]),FOC[[#This Row],[Column1]])</f>
        <v/>
      </c>
      <c r="D4230" t="inlineStr">
        <is>
          <t>BF24C000603@Sand/Bright White 11-0601 TCX</t>
        </is>
      </c>
      <c r="E4230" t="n">
        <v>630</v>
      </c>
      <c r="F4230" t="n">
        <v>3</v>
      </c>
      <c r="G4230">
        <f>LEFT(FOC[[#This Row],[combo]],FIND("@",FOC[[#This Row],[combo]])-1)</f>
        <v/>
      </c>
    </row>
    <row r="4231">
      <c r="A4231" t="inlineStr">
        <is>
          <t>PKGK24VE0008965A</t>
        </is>
      </c>
      <c r="B4231" t="inlineStr">
        <is>
          <t>O</t>
        </is>
      </c>
      <c r="C4231">
        <f>FOC[[#This Row],[ppo_no]]&amp;FOC[[#This Row],[usage]]&amp;IFERROR(VALUE(FOC[[#This Row],[Column1]]),FOC[[#This Row],[Column1]])</f>
        <v/>
      </c>
      <c r="D4231" t="inlineStr">
        <is>
          <t>BF24C000603@Sand/Bright White 11-0601 TCX</t>
        </is>
      </c>
      <c r="E4231" t="n">
        <v>857</v>
      </c>
      <c r="F4231" t="n">
        <v>0</v>
      </c>
      <c r="G4231">
        <f>LEFT(FOC[[#This Row],[combo]],FIND("@",FOC[[#This Row],[combo]])-1)</f>
        <v/>
      </c>
    </row>
    <row r="4232">
      <c r="A4232" t="inlineStr">
        <is>
          <t>PKGK24VE0008965A</t>
        </is>
      </c>
      <c r="B4232" t="inlineStr">
        <is>
          <t>F</t>
        </is>
      </c>
      <c r="C4232">
        <f>FOC[[#This Row],[ppo_no]]&amp;FOC[[#This Row],[usage]]&amp;IFERROR(VALUE(FOC[[#This Row],[Column1]]),FOC[[#This Row],[Column1]])</f>
        <v/>
      </c>
      <c r="D4232" t="inlineStr">
        <is>
          <t>BF24C000603@Sand/Bright White 11-0601 TCX</t>
        </is>
      </c>
      <c r="E4232" t="n">
        <v>1744</v>
      </c>
      <c r="F4232" t="n">
        <v>0</v>
      </c>
      <c r="G4232">
        <f>LEFT(FOC[[#This Row],[combo]],FIND("@",FOC[[#This Row],[combo]])-1)</f>
        <v/>
      </c>
    </row>
    <row r="4233">
      <c r="A4233" t="inlineStr">
        <is>
          <t>PKGK24VE0008965A</t>
        </is>
      </c>
      <c r="B4233" t="inlineStr">
        <is>
          <t>F</t>
        </is>
      </c>
      <c r="C4233">
        <f>FOC[[#This Row],[ppo_no]]&amp;FOC[[#This Row],[usage]]&amp;IFERROR(VALUE(FOC[[#This Row],[Column1]]),FOC[[#This Row],[Column1]])</f>
        <v/>
      </c>
      <c r="D4233" t="inlineStr">
        <is>
          <t>BF24C000602@BLUETTE/WHITE2</t>
        </is>
      </c>
      <c r="E4233" t="n">
        <v>1735</v>
      </c>
      <c r="F4233" t="n">
        <v>0</v>
      </c>
      <c r="G4233">
        <f>LEFT(FOC[[#This Row],[combo]],FIND("@",FOC[[#This Row],[combo]])-1)</f>
        <v/>
      </c>
    </row>
    <row r="4234">
      <c r="A4234" t="inlineStr">
        <is>
          <t>PKGK24SB0003495A</t>
        </is>
      </c>
      <c r="B4234" t="inlineStr">
        <is>
          <t>B</t>
        </is>
      </c>
      <c r="C4234">
        <f>FOC[[#This Row],[ppo_no]]&amp;FOC[[#This Row],[usage]]&amp;IFERROR(VALUE(FOC[[#This Row],[Column1]]),FOC[[#This Row],[Column1]])</f>
        <v/>
      </c>
      <c r="D4234" t="inlineStr">
        <is>
          <t>02@01024930 GREEN</t>
        </is>
      </c>
      <c r="E4234" t="n">
        <v>3263.5</v>
      </c>
      <c r="F4234" t="n">
        <v>0</v>
      </c>
      <c r="G4234">
        <f>LEFT(FOC[[#This Row],[combo]],FIND("@",FOC[[#This Row],[combo]])-1)</f>
        <v/>
      </c>
    </row>
    <row r="4235">
      <c r="A4235" t="inlineStr">
        <is>
          <t>PKGK24VE0009660A</t>
        </is>
      </c>
      <c r="B4235" t="inlineStr">
        <is>
          <t>R</t>
        </is>
      </c>
      <c r="C4235">
        <f>FOC[[#This Row],[ppo_no]]&amp;FOC[[#This Row],[usage]]&amp;IFERROR(VALUE(FOC[[#This Row],[Column1]]),FOC[[#This Row],[Column1]])</f>
        <v/>
      </c>
      <c r="D4235" t="inlineStr">
        <is>
          <t>BO25A008504@Black</t>
        </is>
      </c>
      <c r="E4235" t="n">
        <v>56</v>
      </c>
      <c r="F4235" t="n">
        <v>0</v>
      </c>
      <c r="G4235">
        <f>LEFT(FOC[[#This Row],[combo]],FIND("@",FOC[[#This Row],[combo]])-1)</f>
        <v/>
      </c>
    </row>
    <row r="4236">
      <c r="A4236" t="inlineStr">
        <is>
          <t>PKGK24VE0009660A</t>
        </is>
      </c>
      <c r="B4236" t="inlineStr">
        <is>
          <t>B</t>
        </is>
      </c>
      <c r="C4236">
        <f>FOC[[#This Row],[ppo_no]]&amp;FOC[[#This Row],[usage]]&amp;IFERROR(VALUE(FOC[[#This Row],[Column1]]),FOC[[#This Row],[Column1]])</f>
        <v/>
      </c>
      <c r="D4236" t="inlineStr">
        <is>
          <t>BO25A008504@Black</t>
        </is>
      </c>
      <c r="E4236" t="n">
        <v>1769</v>
      </c>
      <c r="F4236" t="n">
        <v>1.5</v>
      </c>
      <c r="G4236">
        <f>LEFT(FOC[[#This Row],[combo]],FIND("@",FOC[[#This Row],[combo]])-1)</f>
        <v/>
      </c>
    </row>
    <row r="4237">
      <c r="A4237" t="inlineStr">
        <is>
          <t>PKGK24SB0003507A</t>
        </is>
      </c>
      <c r="B4237" t="inlineStr">
        <is>
          <t>B</t>
        </is>
      </c>
      <c r="C4237">
        <f>FOC[[#This Row],[ppo_no]]&amp;FOC[[#This Row],[usage]]&amp;IFERROR(VALUE(FOC[[#This Row],[Column1]]),FOC[[#This Row],[Column1]])</f>
        <v/>
      </c>
      <c r="D4237" t="inlineStr">
        <is>
          <t>01@BLACK</t>
        </is>
      </c>
      <c r="E4237" t="n">
        <v>3023.5</v>
      </c>
      <c r="F4237" t="n">
        <v>6</v>
      </c>
      <c r="G4237">
        <f>LEFT(FOC[[#This Row],[combo]],FIND("@",FOC[[#This Row],[combo]])-1)</f>
        <v/>
      </c>
    </row>
    <row r="4238">
      <c r="A4238" t="inlineStr">
        <is>
          <t>PKGK24SB0003505A</t>
        </is>
      </c>
      <c r="B4238" t="inlineStr">
        <is>
          <t>M1</t>
        </is>
      </c>
      <c r="C4238">
        <f>FOC[[#This Row],[ppo_no]]&amp;FOC[[#This Row],[usage]]&amp;IFERROR(VALUE(FOC[[#This Row],[Column1]]),FOC[[#This Row],[Column1]])</f>
        <v/>
      </c>
      <c r="D4238" t="inlineStr">
        <is>
          <t>01@BLACK</t>
        </is>
      </c>
      <c r="E4238" t="n">
        <v>26</v>
      </c>
      <c r="F4238" t="n">
        <v>0</v>
      </c>
      <c r="G4238">
        <f>LEFT(FOC[[#This Row],[combo]],FIND("@",FOC[[#This Row],[combo]])-1)</f>
        <v/>
      </c>
    </row>
    <row r="4239">
      <c r="A4239" t="inlineStr">
        <is>
          <t>PKGK24SB0003505A</t>
        </is>
      </c>
      <c r="B4239" t="inlineStr">
        <is>
          <t>R</t>
        </is>
      </c>
      <c r="C4239">
        <f>FOC[[#This Row],[ppo_no]]&amp;FOC[[#This Row],[usage]]&amp;IFERROR(VALUE(FOC[[#This Row],[Column1]]),FOC[[#This Row],[Column1]])</f>
        <v/>
      </c>
      <c r="D4239" t="inlineStr">
        <is>
          <t>01@BLACK</t>
        </is>
      </c>
      <c r="E4239" t="n">
        <v>586</v>
      </c>
      <c r="F4239" t="n">
        <v>3.5</v>
      </c>
      <c r="G4239">
        <f>LEFT(FOC[[#This Row],[combo]],FIND("@",FOC[[#This Row],[combo]])-1)</f>
        <v/>
      </c>
    </row>
    <row r="4240">
      <c r="A4240" t="inlineStr">
        <is>
          <t>PKGK24VE0005551A</t>
        </is>
      </c>
      <c r="B4240" t="inlineStr">
        <is>
          <t>B</t>
        </is>
      </c>
      <c r="C4240">
        <f>FOC[[#This Row],[ppo_no]]&amp;FOC[[#This Row],[usage]]&amp;IFERROR(VALUE(FOC[[#This Row],[Column1]]),FOC[[#This Row],[Column1]])</f>
        <v/>
      </c>
      <c r="D4240" t="inlineStr">
        <is>
          <t>BO25P028304@Light blue2-SS25</t>
        </is>
      </c>
      <c r="E4240" t="n">
        <v>2026.5</v>
      </c>
      <c r="F4240" t="n">
        <v>31</v>
      </c>
      <c r="G4240">
        <f>LEFT(FOC[[#This Row],[combo]],FIND("@",FOC[[#This Row],[combo]])-1)</f>
        <v/>
      </c>
    </row>
    <row r="4241">
      <c r="A4241" t="inlineStr">
        <is>
          <t>PKGK24VE0008122A</t>
        </is>
      </c>
      <c r="B4241" t="inlineStr">
        <is>
          <t>B</t>
        </is>
      </c>
      <c r="C4241">
        <f>FOC[[#This Row],[ppo_no]]&amp;FOC[[#This Row],[usage]]&amp;IFERROR(VALUE(FOC[[#This Row],[Column1]]),FOC[[#This Row],[Column1]])</f>
        <v/>
      </c>
      <c r="D4241" t="inlineStr">
        <is>
          <t>BO24C005802@BLACK 19-0303 TPX</t>
        </is>
      </c>
      <c r="E4241" t="n">
        <v>3829</v>
      </c>
      <c r="F4241" t="n">
        <v>0</v>
      </c>
      <c r="G4241">
        <f>LEFT(FOC[[#This Row],[combo]],FIND("@",FOC[[#This Row],[combo]])-1)</f>
        <v/>
      </c>
    </row>
    <row r="4242">
      <c r="A4242" t="inlineStr">
        <is>
          <t>PKGK24SB0003902A</t>
        </is>
      </c>
      <c r="B4242" t="inlineStr">
        <is>
          <t>M1</t>
        </is>
      </c>
      <c r="C4242">
        <f>FOC[[#This Row],[ppo_no]]&amp;FOC[[#This Row],[usage]]&amp;IFERROR(VALUE(FOC[[#This Row],[Column1]]),FOC[[#This Row],[Column1]])</f>
        <v/>
      </c>
      <c r="D4242" t="inlineStr">
        <is>
          <t>03@24FW-TY07 BROWN</t>
        </is>
      </c>
      <c r="E4242" t="n">
        <v>31</v>
      </c>
      <c r="F4242" t="n">
        <v>0</v>
      </c>
      <c r="G4242">
        <f>LEFT(FOC[[#This Row],[combo]],FIND("@",FOC[[#This Row],[combo]])-1)</f>
        <v/>
      </c>
    </row>
    <row r="4243">
      <c r="A4243" t="inlineStr">
        <is>
          <t>PKGK24SB0003471A</t>
        </is>
      </c>
      <c r="B4243" t="inlineStr">
        <is>
          <t>M1</t>
        </is>
      </c>
      <c r="C4243">
        <f>FOC[[#This Row],[ppo_no]]&amp;FOC[[#This Row],[usage]]&amp;IFERROR(VALUE(FOC[[#This Row],[Column1]]),FOC[[#This Row],[Column1]])</f>
        <v/>
      </c>
      <c r="D4243" t="inlineStr">
        <is>
          <t>12@01024930 OLIVE</t>
        </is>
      </c>
      <c r="E4243" t="n">
        <v>76</v>
      </c>
      <c r="F4243" t="n">
        <v>0</v>
      </c>
      <c r="G4243">
        <f>LEFT(FOC[[#This Row],[combo]],FIND("@",FOC[[#This Row],[combo]])-1)</f>
        <v/>
      </c>
    </row>
    <row r="4244">
      <c r="A4244" t="inlineStr">
        <is>
          <t>PKGK24SB0003471A</t>
        </is>
      </c>
      <c r="B4244" t="inlineStr">
        <is>
          <t>M1</t>
        </is>
      </c>
      <c r="C4244">
        <f>FOC[[#This Row],[ppo_no]]&amp;FOC[[#This Row],[usage]]&amp;IFERROR(VALUE(FOC[[#This Row],[Column1]]),FOC[[#This Row],[Column1]])</f>
        <v/>
      </c>
      <c r="D4244" t="inlineStr">
        <is>
          <t>11@01024930 PURPLE</t>
        </is>
      </c>
      <c r="E4244" t="n">
        <v>30.5</v>
      </c>
      <c r="F4244" t="n">
        <v>0</v>
      </c>
      <c r="G4244">
        <f>LEFT(FOC[[#This Row],[combo]],FIND("@",FOC[[#This Row],[combo]])-1)</f>
        <v/>
      </c>
    </row>
    <row r="4245">
      <c r="A4245" t="inlineStr">
        <is>
          <t>PKGK24SB0003471A</t>
        </is>
      </c>
      <c r="B4245" t="inlineStr">
        <is>
          <t>B</t>
        </is>
      </c>
      <c r="C4245">
        <f>FOC[[#This Row],[ppo_no]]&amp;FOC[[#This Row],[usage]]&amp;IFERROR(VALUE(FOC[[#This Row],[Column1]]),FOC[[#This Row],[Column1]])</f>
        <v/>
      </c>
      <c r="D4245" t="inlineStr">
        <is>
          <t>13@01024930 SAGE</t>
        </is>
      </c>
      <c r="E4245" t="n">
        <v>833</v>
      </c>
      <c r="F4245" t="n">
        <v>0</v>
      </c>
      <c r="G4245">
        <f>LEFT(FOC[[#This Row],[combo]],FIND("@",FOC[[#This Row],[combo]])-1)</f>
        <v/>
      </c>
    </row>
    <row r="4246">
      <c r="A4246" t="inlineStr">
        <is>
          <t>PKGK24SB0003721A</t>
        </is>
      </c>
      <c r="B4246" t="inlineStr">
        <is>
          <t>M1</t>
        </is>
      </c>
      <c r="C4246">
        <f>FOC[[#This Row],[ppo_no]]&amp;FOC[[#This Row],[usage]]&amp;IFERROR(VALUE(FOC[[#This Row],[Column1]]),FOC[[#This Row],[Column1]])</f>
        <v/>
      </c>
      <c r="D4246" t="inlineStr">
        <is>
          <t>01@light sand</t>
        </is>
      </c>
      <c r="E4246" t="n">
        <v>28</v>
      </c>
      <c r="F4246" t="n">
        <v>0</v>
      </c>
      <c r="G4246">
        <f>LEFT(FOC[[#This Row],[combo]],FIND("@",FOC[[#This Row],[combo]])-1)</f>
        <v/>
      </c>
    </row>
    <row r="4247">
      <c r="A4247" t="inlineStr">
        <is>
          <t>PKGK24SB0003657A</t>
        </is>
      </c>
      <c r="B4247" t="inlineStr">
        <is>
          <t>M1</t>
        </is>
      </c>
      <c r="C4247">
        <f>FOC[[#This Row],[ppo_no]]&amp;FOC[[#This Row],[usage]]&amp;IFERROR(VALUE(FOC[[#This Row],[Column1]]),FOC[[#This Row],[Column1]])</f>
        <v/>
      </c>
      <c r="D4247" t="inlineStr">
        <is>
          <t>02@MHG</t>
        </is>
      </c>
      <c r="E4247" t="n">
        <v>239</v>
      </c>
      <c r="F4247" t="n">
        <v>0.5</v>
      </c>
      <c r="G4247">
        <f>LEFT(FOC[[#This Row],[combo]],FIND("@",FOC[[#This Row],[combo]])-1)</f>
        <v/>
      </c>
    </row>
    <row r="4248">
      <c r="A4248" t="inlineStr">
        <is>
          <t>PKGK24SB0003504A</t>
        </is>
      </c>
      <c r="B4248" t="inlineStr">
        <is>
          <t>R</t>
        </is>
      </c>
      <c r="C4248">
        <f>FOC[[#This Row],[ppo_no]]&amp;FOC[[#This Row],[usage]]&amp;IFERROR(VALUE(FOC[[#This Row],[Column1]]),FOC[[#This Row],[Column1]])</f>
        <v/>
      </c>
      <c r="D4248" t="inlineStr">
        <is>
          <t>05@01024930 BROWN</t>
        </is>
      </c>
      <c r="E4248" t="n">
        <v>130.5</v>
      </c>
      <c r="F4248" t="n">
        <v>0</v>
      </c>
      <c r="G4248">
        <f>LEFT(FOC[[#This Row],[combo]],FIND("@",FOC[[#This Row],[combo]])-1)</f>
        <v/>
      </c>
    </row>
    <row r="4249">
      <c r="A4249" t="inlineStr">
        <is>
          <t>PKGK24SB0003504A</t>
        </is>
      </c>
      <c r="B4249" t="inlineStr">
        <is>
          <t>M1</t>
        </is>
      </c>
      <c r="C4249">
        <f>FOC[[#This Row],[ppo_no]]&amp;FOC[[#This Row],[usage]]&amp;IFERROR(VALUE(FOC[[#This Row],[Column1]]),FOC[[#This Row],[Column1]])</f>
        <v/>
      </c>
      <c r="D4249" t="inlineStr">
        <is>
          <t>05@01024930 BROWN</t>
        </is>
      </c>
      <c r="E4249" t="n">
        <v>32</v>
      </c>
      <c r="F4249" t="n">
        <v>0</v>
      </c>
      <c r="G4249">
        <f>LEFT(FOC[[#This Row],[combo]],FIND("@",FOC[[#This Row],[combo]])-1)</f>
        <v/>
      </c>
    </row>
    <row r="4250">
      <c r="A4250" t="inlineStr">
        <is>
          <t>PKGK24VE0008965A</t>
        </is>
      </c>
      <c r="B4250" t="inlineStr">
        <is>
          <t>B</t>
        </is>
      </c>
      <c r="C4250">
        <f>FOC[[#This Row],[ppo_no]]&amp;FOC[[#This Row],[usage]]&amp;IFERROR(VALUE(FOC[[#This Row],[Column1]]),FOC[[#This Row],[Column1]])</f>
        <v/>
      </c>
      <c r="D4250" t="inlineStr">
        <is>
          <t>BF24C000602@BLUETTE/WHITE2</t>
        </is>
      </c>
      <c r="E4250" t="n">
        <v>647</v>
      </c>
      <c r="F4250" t="n">
        <v>3.5</v>
      </c>
      <c r="G4250">
        <f>LEFT(FOC[[#This Row],[combo]],FIND("@",FOC[[#This Row],[combo]])-1)</f>
        <v/>
      </c>
    </row>
    <row r="4251">
      <c r="A4251" t="inlineStr">
        <is>
          <t>PKGK24VE0008122A</t>
        </is>
      </c>
      <c r="B4251" t="inlineStr">
        <is>
          <t>R</t>
        </is>
      </c>
      <c r="C4251">
        <f>FOC[[#This Row],[ppo_no]]&amp;FOC[[#This Row],[usage]]&amp;IFERROR(VALUE(FOC[[#This Row],[Column1]]),FOC[[#This Row],[Column1]])</f>
        <v/>
      </c>
      <c r="D4251" t="inlineStr">
        <is>
          <t>BO24C005802@BLACK 19-0303 TPX</t>
        </is>
      </c>
      <c r="E4251" t="n">
        <v>163.5</v>
      </c>
      <c r="F4251" t="n">
        <v>2</v>
      </c>
      <c r="G4251">
        <f>LEFT(FOC[[#This Row],[combo]],FIND("@",FOC[[#This Row],[combo]])-1)</f>
        <v/>
      </c>
    </row>
    <row r="4252">
      <c r="A4252" t="inlineStr">
        <is>
          <t>PKGK24VE0009660A</t>
        </is>
      </c>
      <c r="B4252" t="inlineStr">
        <is>
          <t>R</t>
        </is>
      </c>
      <c r="C4252">
        <f>FOC[[#This Row],[ppo_no]]&amp;FOC[[#This Row],[usage]]&amp;IFERROR(VALUE(FOC[[#This Row],[Column1]]),FOC[[#This Row],[Column1]])</f>
        <v/>
      </c>
      <c r="D4252" t="inlineStr">
        <is>
          <t>BO25A008505@SUIT BLUE</t>
        </is>
      </c>
      <c r="E4252" t="n">
        <v>48.5</v>
      </c>
      <c r="F4252" t="n">
        <v>0</v>
      </c>
      <c r="G4252">
        <f>LEFT(FOC[[#This Row],[combo]],FIND("@",FOC[[#This Row],[combo]])-1)</f>
        <v/>
      </c>
    </row>
    <row r="4253">
      <c r="A4253" t="inlineStr">
        <is>
          <t>PKGK24VE0009660A</t>
        </is>
      </c>
      <c r="B4253" t="inlineStr">
        <is>
          <t>R</t>
        </is>
      </c>
      <c r="C4253">
        <f>FOC[[#This Row],[ppo_no]]&amp;FOC[[#This Row],[usage]]&amp;IFERROR(VALUE(FOC[[#This Row],[Column1]]),FOC[[#This Row],[Column1]])</f>
        <v/>
      </c>
      <c r="D4253" t="inlineStr">
        <is>
          <t>BO25A008503@Burgundry 19-1934</t>
        </is>
      </c>
      <c r="E4253" t="n">
        <v>43.5</v>
      </c>
      <c r="F4253" t="n">
        <v>0</v>
      </c>
      <c r="G4253">
        <f>LEFT(FOC[[#This Row],[combo]],FIND("@",FOC[[#This Row],[combo]])-1)</f>
        <v/>
      </c>
    </row>
    <row r="4254">
      <c r="A4254" t="inlineStr">
        <is>
          <t>PKGK24VE0009660A</t>
        </is>
      </c>
      <c r="B4254" t="inlineStr">
        <is>
          <t>B</t>
        </is>
      </c>
      <c r="C4254">
        <f>FOC[[#This Row],[ppo_no]]&amp;FOC[[#This Row],[usage]]&amp;IFERROR(VALUE(FOC[[#This Row],[Column1]]),FOC[[#This Row],[Column1]])</f>
        <v/>
      </c>
      <c r="D4254" t="inlineStr">
        <is>
          <t>BO25A008506@Taupe 17-1105</t>
        </is>
      </c>
      <c r="E4254" t="n">
        <v>1404</v>
      </c>
      <c r="F4254" t="n">
        <v>74</v>
      </c>
      <c r="G4254">
        <f>LEFT(FOC[[#This Row],[combo]],FIND("@",FOC[[#This Row],[combo]])-1)</f>
        <v/>
      </c>
    </row>
    <row r="4255">
      <c r="A4255" t="inlineStr">
        <is>
          <t>PKGK24VE0007611A</t>
        </is>
      </c>
      <c r="B4255" t="inlineStr">
        <is>
          <t>B</t>
        </is>
      </c>
      <c r="C4255">
        <f>FOC[[#This Row],[ppo_no]]&amp;FOC[[#This Row],[usage]]&amp;IFERROR(VALUE(FOC[[#This Row],[Column1]]),FOC[[#This Row],[Column1]])</f>
        <v/>
      </c>
      <c r="D4255" t="inlineStr">
        <is>
          <t>BF23C001501@BCO</t>
        </is>
      </c>
      <c r="E4255" t="n">
        <v>2194.5</v>
      </c>
      <c r="F4255" t="n">
        <v>0</v>
      </c>
      <c r="G4255">
        <f>LEFT(FOC[[#This Row],[combo]],FIND("@",FOC[[#This Row],[combo]])-1)</f>
        <v/>
      </c>
    </row>
    <row r="4256">
      <c r="A4256" t="inlineStr">
        <is>
          <t>PKGK24VE0004619A</t>
        </is>
      </c>
      <c r="B4256" t="inlineStr">
        <is>
          <t>B</t>
        </is>
      </c>
      <c r="C4256">
        <f>FOC[[#This Row],[ppo_no]]&amp;FOC[[#This Row],[usage]]&amp;IFERROR(VALUE(FOC[[#This Row],[Column1]]),FOC[[#This Row],[Column1]])</f>
        <v/>
      </c>
      <c r="D4256" t="inlineStr">
        <is>
          <t>BO25P003604@Taupe2-SS25</t>
        </is>
      </c>
      <c r="E4256" t="n">
        <v>1754.5</v>
      </c>
      <c r="F4256" t="n">
        <v>4</v>
      </c>
      <c r="G4256">
        <f>LEFT(FOC[[#This Row],[combo]],FIND("@",FOC[[#This Row],[combo]])-1)</f>
        <v/>
      </c>
    </row>
    <row r="4257">
      <c r="A4257" t="inlineStr">
        <is>
          <t>PKGK24VE0004619A</t>
        </is>
      </c>
      <c r="B4257" t="inlineStr">
        <is>
          <t>B</t>
        </is>
      </c>
      <c r="C4257">
        <f>FOC[[#This Row],[ppo_no]]&amp;FOC[[#This Row],[usage]]&amp;IFERROR(VALUE(FOC[[#This Row],[Column1]]),FOC[[#This Row],[Column1]])</f>
        <v/>
      </c>
      <c r="D4257" t="inlineStr">
        <is>
          <t>BO25P003605@Indigo-SS25</t>
        </is>
      </c>
      <c r="E4257" t="n">
        <v>1696.5</v>
      </c>
      <c r="F4257" t="n">
        <v>0</v>
      </c>
      <c r="G4257">
        <f>LEFT(FOC[[#This Row],[combo]],FIND("@",FOC[[#This Row],[combo]])-1)</f>
        <v/>
      </c>
    </row>
    <row r="4258">
      <c r="A4258" t="inlineStr">
        <is>
          <t>PKGK24VE0004532A</t>
        </is>
      </c>
      <c r="B4258" t="inlineStr">
        <is>
          <t>F</t>
        </is>
      </c>
      <c r="C4258">
        <f>FOC[[#This Row],[ppo_no]]&amp;FOC[[#This Row],[usage]]&amp;IFERROR(VALUE(FOC[[#This Row],[Column1]]),FOC[[#This Row],[Column1]])</f>
        <v/>
      </c>
      <c r="D4258" t="inlineStr">
        <is>
          <t>BF24C000603@Sand/Bright White 11-0601 TCX</t>
        </is>
      </c>
      <c r="E4258" t="n">
        <v>1773</v>
      </c>
      <c r="F4258" t="n">
        <v>0</v>
      </c>
      <c r="G4258">
        <f>LEFT(FOC[[#This Row],[combo]],FIND("@",FOC[[#This Row],[combo]])-1)</f>
        <v/>
      </c>
    </row>
    <row r="4259">
      <c r="A4259" t="inlineStr">
        <is>
          <t>PKGK24VE0004619A</t>
        </is>
      </c>
      <c r="B4259" t="inlineStr">
        <is>
          <t>O</t>
        </is>
      </c>
      <c r="C4259">
        <f>FOC[[#This Row],[ppo_no]]&amp;FOC[[#This Row],[usage]]&amp;IFERROR(VALUE(FOC[[#This Row],[Column1]]),FOC[[#This Row],[Column1]])</f>
        <v/>
      </c>
      <c r="D4259" t="inlineStr">
        <is>
          <t>BO25P003605@Indigo-SS25</t>
        </is>
      </c>
      <c r="E4259" t="n">
        <v>2002</v>
      </c>
      <c r="F4259" t="n">
        <v>0</v>
      </c>
      <c r="G4259">
        <f>LEFT(FOC[[#This Row],[combo]],FIND("@",FOC[[#This Row],[combo]])-1)</f>
        <v/>
      </c>
    </row>
    <row r="4260">
      <c r="A4260" t="inlineStr">
        <is>
          <t>PKGK24VE0004532A</t>
        </is>
      </c>
      <c r="B4260" t="inlineStr">
        <is>
          <t>F</t>
        </is>
      </c>
      <c r="C4260">
        <f>FOC[[#This Row],[ppo_no]]&amp;FOC[[#This Row],[usage]]&amp;IFERROR(VALUE(FOC[[#This Row],[Column1]]),FOC[[#This Row],[Column1]])</f>
        <v/>
      </c>
      <c r="D4260" t="inlineStr">
        <is>
          <t>BF24C000602@BLUETTE/WHITE2</t>
        </is>
      </c>
      <c r="E4260" t="n">
        <v>1786</v>
      </c>
      <c r="F4260" t="n">
        <v>0</v>
      </c>
      <c r="G4260">
        <f>LEFT(FOC[[#This Row],[combo]],FIND("@",FOC[[#This Row],[combo]])-1)</f>
        <v/>
      </c>
    </row>
    <row r="4261">
      <c r="A4261" t="inlineStr">
        <is>
          <t>PKGK24VE0004619A</t>
        </is>
      </c>
      <c r="B4261" t="inlineStr">
        <is>
          <t>F</t>
        </is>
      </c>
      <c r="C4261">
        <f>FOC[[#This Row],[ppo_no]]&amp;FOC[[#This Row],[usage]]&amp;IFERROR(VALUE(FOC[[#This Row],[Column1]]),FOC[[#This Row],[Column1]])</f>
        <v/>
      </c>
      <c r="D4261" t="inlineStr">
        <is>
          <t>BO25P003605@Indigo-SS25</t>
        </is>
      </c>
      <c r="E4261" t="n">
        <v>2042</v>
      </c>
      <c r="F4261" t="n">
        <v>0</v>
      </c>
      <c r="G4261">
        <f>LEFT(FOC[[#This Row],[combo]],FIND("@",FOC[[#This Row],[combo]])-1)</f>
        <v/>
      </c>
    </row>
    <row r="4262">
      <c r="A4262" t="inlineStr">
        <is>
          <t>PKGK24VE0004619A</t>
        </is>
      </c>
      <c r="B4262" t="inlineStr">
        <is>
          <t>O</t>
        </is>
      </c>
      <c r="C4262">
        <f>FOC[[#This Row],[ppo_no]]&amp;FOC[[#This Row],[usage]]&amp;IFERROR(VALUE(FOC[[#This Row],[Column1]]),FOC[[#This Row],[Column1]])</f>
        <v/>
      </c>
      <c r="D4262" t="inlineStr">
        <is>
          <t>BO25P003601@BCO</t>
        </is>
      </c>
      <c r="E4262" t="n">
        <v>2383</v>
      </c>
      <c r="F4262" t="n">
        <v>0</v>
      </c>
      <c r="G4262">
        <f>LEFT(FOC[[#This Row],[combo]],FIND("@",FOC[[#This Row],[combo]])-1)</f>
        <v/>
      </c>
    </row>
    <row r="4263">
      <c r="A4263" t="inlineStr">
        <is>
          <t>PKGK24VE0009660A</t>
        </is>
      </c>
      <c r="B4263" t="inlineStr">
        <is>
          <t>R</t>
        </is>
      </c>
      <c r="C4263">
        <f>FOC[[#This Row],[ppo_no]]&amp;FOC[[#This Row],[usage]]&amp;IFERROR(VALUE(FOC[[#This Row],[Column1]]),FOC[[#This Row],[Column1]])</f>
        <v/>
      </c>
      <c r="D4263" t="inlineStr">
        <is>
          <t>BO25A008506@Taupe 17-1105</t>
        </is>
      </c>
      <c r="E4263" t="n">
        <v>37</v>
      </c>
      <c r="F4263" t="n">
        <v>0</v>
      </c>
      <c r="G4263">
        <f>LEFT(FOC[[#This Row],[combo]],FIND("@",FOC[[#This Row],[combo]])-1)</f>
        <v/>
      </c>
    </row>
    <row r="4264">
      <c r="A4264" t="inlineStr">
        <is>
          <t>PKGK24VE0004649A</t>
        </is>
      </c>
      <c r="B4264" t="inlineStr">
        <is>
          <t>O</t>
        </is>
      </c>
      <c r="C4264">
        <f>FOC[[#This Row],[ppo_no]]&amp;FOC[[#This Row],[usage]]&amp;IFERROR(VALUE(FOC[[#This Row],[Column1]]),FOC[[#This Row],[Column1]])</f>
        <v/>
      </c>
      <c r="D4264" t="inlineStr">
        <is>
          <t>BO25P003905@Beige-SS25/BCO</t>
        </is>
      </c>
      <c r="E4264" t="n">
        <v>1793</v>
      </c>
      <c r="F4264" t="n">
        <v>0</v>
      </c>
      <c r="G4264">
        <f>LEFT(FOC[[#This Row],[combo]],FIND("@",FOC[[#This Row],[combo]])-1)</f>
        <v/>
      </c>
    </row>
    <row r="4265">
      <c r="A4265" t="inlineStr">
        <is>
          <t>PKGK24VE0004619A</t>
        </is>
      </c>
      <c r="B4265" t="inlineStr">
        <is>
          <t>F</t>
        </is>
      </c>
      <c r="C4265">
        <f>FOC[[#This Row],[ppo_no]]&amp;FOC[[#This Row],[usage]]&amp;IFERROR(VALUE(FOC[[#This Row],[Column1]]),FOC[[#This Row],[Column1]])</f>
        <v/>
      </c>
      <c r="D4265" t="inlineStr">
        <is>
          <t>BO25P003607@Yellow2-SS25</t>
        </is>
      </c>
      <c r="E4265" t="n">
        <v>1540</v>
      </c>
      <c r="F4265" t="n">
        <v>0</v>
      </c>
      <c r="G4265">
        <f>LEFT(FOC[[#This Row],[combo]],FIND("@",FOC[[#This Row],[combo]])-1)</f>
        <v/>
      </c>
    </row>
    <row r="4266">
      <c r="A4266" t="inlineStr">
        <is>
          <t>PKGK24VE0004619A</t>
        </is>
      </c>
      <c r="B4266" t="inlineStr">
        <is>
          <t>F</t>
        </is>
      </c>
      <c r="C4266">
        <f>FOC[[#This Row],[ppo_no]]&amp;FOC[[#This Row],[usage]]&amp;IFERROR(VALUE(FOC[[#This Row],[Column1]]),FOC[[#This Row],[Column1]])</f>
        <v/>
      </c>
      <c r="D4266" t="inlineStr">
        <is>
          <t>BO25P003601@BCO</t>
        </is>
      </c>
      <c r="E4266" t="n">
        <v>2382</v>
      </c>
      <c r="F4266" t="n">
        <v>0</v>
      </c>
      <c r="G4266">
        <f>LEFT(FOC[[#This Row],[combo]],FIND("@",FOC[[#This Row],[combo]])-1)</f>
        <v/>
      </c>
    </row>
    <row r="4267">
      <c r="A4267" t="inlineStr">
        <is>
          <t>PKGK24VE0004649A</t>
        </is>
      </c>
      <c r="B4267" t="inlineStr">
        <is>
          <t>B</t>
        </is>
      </c>
      <c r="C4267">
        <f>FOC[[#This Row],[ppo_no]]&amp;FOC[[#This Row],[usage]]&amp;IFERROR(VALUE(FOC[[#This Row],[Column1]]),FOC[[#This Row],[Column1]])</f>
        <v/>
      </c>
      <c r="D4267" t="inlineStr">
        <is>
          <t>BO25P003901@Charcoal-SS25</t>
        </is>
      </c>
      <c r="E4267" t="n">
        <v>1343.5</v>
      </c>
      <c r="F4267" t="n">
        <v>0</v>
      </c>
      <c r="G4267">
        <f>LEFT(FOC[[#This Row],[combo]],FIND("@",FOC[[#This Row],[combo]])-1)</f>
        <v/>
      </c>
    </row>
    <row r="4268">
      <c r="A4268" t="inlineStr">
        <is>
          <t>PKGK24VE0004502A</t>
        </is>
      </c>
      <c r="B4268" t="inlineStr">
        <is>
          <t>B</t>
        </is>
      </c>
      <c r="C4268">
        <f>FOC[[#This Row],[ppo_no]]&amp;FOC[[#This Row],[usage]]&amp;IFERROR(VALUE(FOC[[#This Row],[Column1]]),FOC[[#This Row],[Column1]])</f>
        <v/>
      </c>
      <c r="D4268" t="inlineStr">
        <is>
          <t>BO25P004004@Charcoal-SS25</t>
        </is>
      </c>
      <c r="E4268" t="n">
        <v>2271</v>
      </c>
      <c r="F4268" t="n">
        <v>84</v>
      </c>
      <c r="G4268">
        <f>LEFT(FOC[[#This Row],[combo]],FIND("@",FOC[[#This Row],[combo]])-1)</f>
        <v/>
      </c>
    </row>
    <row r="4269">
      <c r="A4269" t="inlineStr">
        <is>
          <t>PKGK24SB0003495A</t>
        </is>
      </c>
      <c r="B4269" t="inlineStr">
        <is>
          <t>M1</t>
        </is>
      </c>
      <c r="C4269">
        <f>FOC[[#This Row],[ppo_no]]&amp;FOC[[#This Row],[usage]]&amp;IFERROR(VALUE(FOC[[#This Row],[Column1]]),FOC[[#This Row],[Column1]])</f>
        <v/>
      </c>
      <c r="D4269" t="inlineStr">
        <is>
          <t>02@01024930 GREEN</t>
        </is>
      </c>
      <c r="E4269" t="n">
        <v>45.5</v>
      </c>
      <c r="F4269" t="n">
        <v>0</v>
      </c>
      <c r="G4269">
        <f>LEFT(FOC[[#This Row],[combo]],FIND("@",FOC[[#This Row],[combo]])-1)</f>
        <v/>
      </c>
    </row>
    <row r="4270">
      <c r="A4270" t="inlineStr">
        <is>
          <t>PKGK24SB0003901A</t>
        </is>
      </c>
      <c r="B4270" t="inlineStr">
        <is>
          <t>B</t>
        </is>
      </c>
      <c r="C4270">
        <f>FOC[[#This Row],[ppo_no]]&amp;FOC[[#This Row],[usage]]&amp;IFERROR(VALUE(FOC[[#This Row],[Column1]]),FOC[[#This Row],[Column1]])</f>
        <v/>
      </c>
      <c r="D4270" t="inlineStr">
        <is>
          <t>02@24FW-TY01 BLUE</t>
        </is>
      </c>
      <c r="E4270" t="n">
        <v>359</v>
      </c>
      <c r="F4270" t="n">
        <v>1</v>
      </c>
      <c r="G4270">
        <f>LEFT(FOC[[#This Row],[combo]],FIND("@",FOC[[#This Row],[combo]])-1)</f>
        <v/>
      </c>
    </row>
    <row r="4271">
      <c r="A4271" t="inlineStr">
        <is>
          <t>PKGK24SB0003901A</t>
        </is>
      </c>
      <c r="B4271" t="inlineStr">
        <is>
          <t>M1</t>
        </is>
      </c>
      <c r="C4271">
        <f>FOC[[#This Row],[ppo_no]]&amp;FOC[[#This Row],[usage]]&amp;IFERROR(VALUE(FOC[[#This Row],[Column1]]),FOC[[#This Row],[Column1]])</f>
        <v/>
      </c>
      <c r="D4271" t="inlineStr">
        <is>
          <t>04@24FW-TY07 BLACK</t>
        </is>
      </c>
      <c r="E4271" t="n">
        <v>93.5</v>
      </c>
      <c r="F4271" t="n">
        <v>2.5</v>
      </c>
      <c r="G4271">
        <f>LEFT(FOC[[#This Row],[combo]],FIND("@",FOC[[#This Row],[combo]])-1)</f>
        <v/>
      </c>
    </row>
    <row r="4272">
      <c r="A4272" t="inlineStr">
        <is>
          <t>PKGK24SB0003896A</t>
        </is>
      </c>
      <c r="B4272" t="inlineStr">
        <is>
          <t>M1</t>
        </is>
      </c>
      <c r="C4272">
        <f>FOC[[#This Row],[ppo_no]]&amp;FOC[[#This Row],[usage]]&amp;IFERROR(VALUE(FOC[[#This Row],[Column1]]),FOC[[#This Row],[Column1]])</f>
        <v/>
      </c>
      <c r="D4272" t="inlineStr">
        <is>
          <t>06@24FW-TY01 Black</t>
        </is>
      </c>
      <c r="E4272" t="n">
        <v>43</v>
      </c>
      <c r="F4272" t="n">
        <v>0</v>
      </c>
      <c r="G4272">
        <f>LEFT(FOC[[#This Row],[combo]],FIND("@",FOC[[#This Row],[combo]])-1)</f>
        <v/>
      </c>
    </row>
    <row r="4273">
      <c r="A4273" t="inlineStr">
        <is>
          <t>PKGK24SB0003504A</t>
        </is>
      </c>
      <c r="B4273" t="inlineStr">
        <is>
          <t>B</t>
        </is>
      </c>
      <c r="C4273">
        <f>FOC[[#This Row],[ppo_no]]&amp;FOC[[#This Row],[usage]]&amp;IFERROR(VALUE(FOC[[#This Row],[Column1]]),FOC[[#This Row],[Column1]])</f>
        <v/>
      </c>
      <c r="D4273" t="inlineStr">
        <is>
          <t>01@BLACK</t>
        </is>
      </c>
      <c r="E4273" t="n">
        <v>3843.5</v>
      </c>
      <c r="F4273" t="n">
        <v>4</v>
      </c>
      <c r="G4273">
        <f>LEFT(FOC[[#This Row],[combo]],FIND("@",FOC[[#This Row],[combo]])-1)</f>
        <v/>
      </c>
    </row>
    <row r="4274">
      <c r="A4274" t="inlineStr">
        <is>
          <t>PKGK24SB0003471A</t>
        </is>
      </c>
      <c r="B4274" t="inlineStr">
        <is>
          <t>R</t>
        </is>
      </c>
      <c r="C4274">
        <f>FOC[[#This Row],[ppo_no]]&amp;FOC[[#This Row],[usage]]&amp;IFERROR(VALUE(FOC[[#This Row],[Column1]]),FOC[[#This Row],[Column1]])</f>
        <v/>
      </c>
      <c r="D4274" t="inlineStr">
        <is>
          <t>11@01024930 PURPLE</t>
        </is>
      </c>
      <c r="E4274" t="n">
        <v>314</v>
      </c>
      <c r="F4274" t="n">
        <v>0</v>
      </c>
      <c r="G4274">
        <f>LEFT(FOC[[#This Row],[combo]],FIND("@",FOC[[#This Row],[combo]])-1)</f>
        <v/>
      </c>
    </row>
    <row r="4275">
      <c r="A4275" t="inlineStr">
        <is>
          <t>PKGK24SB0003901A</t>
        </is>
      </c>
      <c r="B4275" t="inlineStr">
        <is>
          <t>B</t>
        </is>
      </c>
      <c r="C4275">
        <f>FOC[[#This Row],[ppo_no]]&amp;FOC[[#This Row],[usage]]&amp;IFERROR(VALUE(FOC[[#This Row],[Column1]]),FOC[[#This Row],[Column1]])</f>
        <v/>
      </c>
      <c r="D4275" t="inlineStr">
        <is>
          <t>04@24FW-TY07 BLACK</t>
        </is>
      </c>
      <c r="E4275" t="n">
        <v>1412.5</v>
      </c>
      <c r="F4275" t="n">
        <v>0</v>
      </c>
      <c r="G4275">
        <f>LEFT(FOC[[#This Row],[combo]],FIND("@",FOC[[#This Row],[combo]])-1)</f>
        <v/>
      </c>
    </row>
    <row r="4276">
      <c r="A4276" t="inlineStr">
        <is>
          <t>PKGK24SB0003746A</t>
        </is>
      </c>
      <c r="B4276" t="inlineStr">
        <is>
          <t>M1</t>
        </is>
      </c>
      <c r="C4276">
        <f>FOC[[#This Row],[ppo_no]]&amp;FOC[[#This Row],[usage]]&amp;IFERROR(VALUE(FOC[[#This Row],[Column1]]),FOC[[#This Row],[Column1]])</f>
        <v/>
      </c>
      <c r="D4276" t="inlineStr">
        <is>
          <t>01@light sand</t>
        </is>
      </c>
      <c r="E4276" t="n">
        <v>45</v>
      </c>
      <c r="F4276" t="n">
        <v>0</v>
      </c>
      <c r="G4276">
        <f>LEFT(FOC[[#This Row],[combo]],FIND("@",FOC[[#This Row],[combo]])-1)</f>
        <v/>
      </c>
    </row>
    <row r="4277">
      <c r="A4277" t="inlineStr">
        <is>
          <t>PKGK24SB0003495A</t>
        </is>
      </c>
      <c r="B4277" t="inlineStr">
        <is>
          <t>B</t>
        </is>
      </c>
      <c r="C4277">
        <f>FOC[[#This Row],[ppo_no]]&amp;FOC[[#This Row],[usage]]&amp;IFERROR(VALUE(FOC[[#This Row],[Column1]]),FOC[[#This Row],[Column1]])</f>
        <v/>
      </c>
      <c r="D4277" t="inlineStr">
        <is>
          <t>03@01024930 YELLOW</t>
        </is>
      </c>
      <c r="E4277" t="n">
        <v>1015.5</v>
      </c>
      <c r="F4277" t="n">
        <v>0</v>
      </c>
      <c r="G4277">
        <f>LEFT(FOC[[#This Row],[combo]],FIND("@",FOC[[#This Row],[combo]])-1)</f>
        <v/>
      </c>
    </row>
    <row r="4278">
      <c r="A4278" t="inlineStr">
        <is>
          <t>PKGK24SB0003495A</t>
        </is>
      </c>
      <c r="B4278" t="inlineStr">
        <is>
          <t>B</t>
        </is>
      </c>
      <c r="C4278">
        <f>FOC[[#This Row],[ppo_no]]&amp;FOC[[#This Row],[usage]]&amp;IFERROR(VALUE(FOC[[#This Row],[Column1]]),FOC[[#This Row],[Column1]])</f>
        <v/>
      </c>
      <c r="D4278" t="inlineStr">
        <is>
          <t>04@01024931 CREAM</t>
        </is>
      </c>
      <c r="E4278" t="n">
        <v>2368</v>
      </c>
      <c r="F4278" t="n">
        <v>0</v>
      </c>
      <c r="G4278">
        <f>LEFT(FOC[[#This Row],[combo]],FIND("@",FOC[[#This Row],[combo]])-1)</f>
        <v/>
      </c>
    </row>
    <row r="4279">
      <c r="A4279" t="inlineStr">
        <is>
          <t>PKGK24SB0003899A</t>
        </is>
      </c>
      <c r="B4279" t="inlineStr">
        <is>
          <t>B</t>
        </is>
      </c>
      <c r="C4279">
        <f>FOC[[#This Row],[ppo_no]]&amp;FOC[[#This Row],[usage]]&amp;IFERROR(VALUE(FOC[[#This Row],[Column1]]),FOC[[#This Row],[Column1]])</f>
        <v/>
      </c>
      <c r="D4279" t="inlineStr">
        <is>
          <t>01@24FW-BT04 BEIGE</t>
        </is>
      </c>
      <c r="E4279" t="n">
        <v>179</v>
      </c>
      <c r="F4279" t="n">
        <v>1</v>
      </c>
      <c r="G4279">
        <f>LEFT(FOC[[#This Row],[combo]],FIND("@",FOC[[#This Row],[combo]])-1)</f>
        <v/>
      </c>
    </row>
    <row r="4280">
      <c r="A4280" t="inlineStr">
        <is>
          <t>PKGK24SB0003474A</t>
        </is>
      </c>
      <c r="B4280" t="inlineStr">
        <is>
          <t>M1</t>
        </is>
      </c>
      <c r="C4280">
        <f>FOC[[#This Row],[ppo_no]]&amp;FOC[[#This Row],[usage]]&amp;IFERROR(VALUE(FOC[[#This Row],[Column1]]),FOC[[#This Row],[Column1]])</f>
        <v/>
      </c>
      <c r="D4280" t="inlineStr">
        <is>
          <t>05@01024930 NAVY OP2</t>
        </is>
      </c>
      <c r="E4280" t="n">
        <v>218</v>
      </c>
      <c r="F4280" t="n">
        <v>0</v>
      </c>
      <c r="G4280">
        <f>LEFT(FOC[[#This Row],[combo]],FIND("@",FOC[[#This Row],[combo]])-1)</f>
        <v/>
      </c>
    </row>
    <row r="4281">
      <c r="A4281" t="inlineStr">
        <is>
          <t>PKGK24SB0003474A</t>
        </is>
      </c>
      <c r="B4281" t="inlineStr">
        <is>
          <t>B</t>
        </is>
      </c>
      <c r="C4281">
        <f>FOC[[#This Row],[ppo_no]]&amp;FOC[[#This Row],[usage]]&amp;IFERROR(VALUE(FOC[[#This Row],[Column1]]),FOC[[#This Row],[Column1]])</f>
        <v/>
      </c>
      <c r="D4281" t="inlineStr">
        <is>
          <t>04@01024930 BEIGE</t>
        </is>
      </c>
      <c r="E4281" t="n">
        <v>1949.5</v>
      </c>
      <c r="F4281" t="n">
        <v>0</v>
      </c>
      <c r="G4281">
        <f>LEFT(FOC[[#This Row],[combo]],FIND("@",FOC[[#This Row],[combo]])-1)</f>
        <v/>
      </c>
    </row>
    <row r="4282">
      <c r="A4282" t="inlineStr">
        <is>
          <t>PKGK24SB0003471A</t>
        </is>
      </c>
      <c r="B4282" t="inlineStr">
        <is>
          <t>R</t>
        </is>
      </c>
      <c r="C4282">
        <f>FOC[[#This Row],[ppo_no]]&amp;FOC[[#This Row],[usage]]&amp;IFERROR(VALUE(FOC[[#This Row],[Column1]]),FOC[[#This Row],[Column1]])</f>
        <v/>
      </c>
      <c r="D4282" t="inlineStr">
        <is>
          <t>16@01024930 TEAL BLUE</t>
        </is>
      </c>
      <c r="E4282" t="n">
        <v>530</v>
      </c>
      <c r="F4282" t="n">
        <v>0</v>
      </c>
      <c r="G4282">
        <f>LEFT(FOC[[#This Row],[combo]],FIND("@",FOC[[#This Row],[combo]])-1)</f>
        <v/>
      </c>
    </row>
    <row r="4283">
      <c r="A4283" t="inlineStr">
        <is>
          <t>PKGK24SB0003898A</t>
        </is>
      </c>
      <c r="B4283" t="inlineStr">
        <is>
          <t>M1</t>
        </is>
      </c>
      <c r="C4283">
        <f>FOC[[#This Row],[ppo_no]]&amp;FOC[[#This Row],[usage]]&amp;IFERROR(VALUE(FOC[[#This Row],[Column1]]),FOC[[#This Row],[Column1]])</f>
        <v/>
      </c>
      <c r="D4283" t="inlineStr">
        <is>
          <t>02@24FW-TY01 Charcoal</t>
        </is>
      </c>
      <c r="E4283" t="n">
        <v>30</v>
      </c>
      <c r="F4283" t="n">
        <v>1</v>
      </c>
      <c r="G4283">
        <f>LEFT(FOC[[#This Row],[combo]],FIND("@",FOC[[#This Row],[combo]])-1)</f>
        <v/>
      </c>
    </row>
    <row r="4284">
      <c r="A4284" t="inlineStr">
        <is>
          <t>PKGK24SB0003899A</t>
        </is>
      </c>
      <c r="B4284" t="inlineStr">
        <is>
          <t>M1</t>
        </is>
      </c>
      <c r="C4284">
        <f>FOC[[#This Row],[ppo_no]]&amp;FOC[[#This Row],[usage]]&amp;IFERROR(VALUE(FOC[[#This Row],[Column1]]),FOC[[#This Row],[Column1]])</f>
        <v/>
      </c>
      <c r="D4284" t="inlineStr">
        <is>
          <t>03@24FW-TY07 BLACK</t>
        </is>
      </c>
      <c r="E4284" t="n">
        <v>28</v>
      </c>
      <c r="F4284" t="n">
        <v>0</v>
      </c>
      <c r="G4284">
        <f>LEFT(FOC[[#This Row],[combo]],FIND("@",FOC[[#This Row],[combo]])-1)</f>
        <v/>
      </c>
    </row>
    <row r="4285">
      <c r="A4285" t="inlineStr">
        <is>
          <t>PKGK24SB0003897A</t>
        </is>
      </c>
      <c r="B4285" t="inlineStr">
        <is>
          <t>M1</t>
        </is>
      </c>
      <c r="C4285">
        <f>FOC[[#This Row],[ppo_no]]&amp;FOC[[#This Row],[usage]]&amp;IFERROR(VALUE(FOC[[#This Row],[Column1]]),FOC[[#This Row],[Column1]])</f>
        <v/>
      </c>
      <c r="D4285" t="inlineStr">
        <is>
          <t>02@24FW-TY01 Charcoal</t>
        </is>
      </c>
      <c r="E4285" t="n">
        <v>38</v>
      </c>
      <c r="F4285" t="n">
        <v>5</v>
      </c>
      <c r="G4285">
        <f>LEFT(FOC[[#This Row],[combo]],FIND("@",FOC[[#This Row],[combo]])-1)</f>
        <v/>
      </c>
    </row>
    <row r="4286">
      <c r="A4286" t="inlineStr">
        <is>
          <t>PKGK24SB0003896A</t>
        </is>
      </c>
      <c r="B4286" t="inlineStr">
        <is>
          <t>B</t>
        </is>
      </c>
      <c r="C4286">
        <f>FOC[[#This Row],[ppo_no]]&amp;FOC[[#This Row],[usage]]&amp;IFERROR(VALUE(FOC[[#This Row],[Column1]]),FOC[[#This Row],[Column1]])</f>
        <v/>
      </c>
      <c r="D4286" t="inlineStr">
        <is>
          <t>02@24FW-TY01 CREAM YELLOW</t>
        </is>
      </c>
      <c r="E4286" t="n">
        <v>208.5</v>
      </c>
      <c r="F4286" t="n">
        <v>0</v>
      </c>
      <c r="G4286">
        <f>LEFT(FOC[[#This Row],[combo]],FIND("@",FOC[[#This Row],[combo]])-1)</f>
        <v/>
      </c>
    </row>
    <row r="4287">
      <c r="A4287" t="inlineStr">
        <is>
          <t>PKGK24SB0003504A</t>
        </is>
      </c>
      <c r="B4287" t="inlineStr">
        <is>
          <t>M1</t>
        </is>
      </c>
      <c r="C4287">
        <f>FOC[[#This Row],[ppo_no]]&amp;FOC[[#This Row],[usage]]&amp;IFERROR(VALUE(FOC[[#This Row],[Column1]]),FOC[[#This Row],[Column1]])</f>
        <v/>
      </c>
      <c r="D4287" t="inlineStr">
        <is>
          <t>01@BLACK</t>
        </is>
      </c>
      <c r="E4287" t="n">
        <v>36</v>
      </c>
      <c r="F4287" t="n">
        <v>0</v>
      </c>
      <c r="G4287">
        <f>LEFT(FOC[[#This Row],[combo]],FIND("@",FOC[[#This Row],[combo]])-1)</f>
        <v/>
      </c>
    </row>
    <row r="4288">
      <c r="A4288" t="inlineStr">
        <is>
          <t>PKGK24SB0003896A</t>
        </is>
      </c>
      <c r="B4288" t="inlineStr">
        <is>
          <t>B</t>
        </is>
      </c>
      <c r="C4288">
        <f>FOC[[#This Row],[ppo_no]]&amp;FOC[[#This Row],[usage]]&amp;IFERROR(VALUE(FOC[[#This Row],[Column1]]),FOC[[#This Row],[Column1]])</f>
        <v/>
      </c>
      <c r="D4288" t="inlineStr">
        <is>
          <t>05@24FW-TY01 BLUE</t>
        </is>
      </c>
      <c r="E4288" t="n">
        <v>356</v>
      </c>
      <c r="F4288" t="n">
        <v>2.5</v>
      </c>
      <c r="G4288">
        <f>LEFT(FOC[[#This Row],[combo]],FIND("@",FOC[[#This Row],[combo]])-1)</f>
        <v/>
      </c>
    </row>
    <row r="4289">
      <c r="A4289" t="inlineStr">
        <is>
          <t>PKGK24SB0003899A</t>
        </is>
      </c>
      <c r="B4289" t="inlineStr">
        <is>
          <t>R</t>
        </is>
      </c>
      <c r="C4289">
        <f>FOC[[#This Row],[ppo_no]]&amp;FOC[[#This Row],[usage]]&amp;IFERROR(VALUE(FOC[[#This Row],[Column1]]),FOC[[#This Row],[Column1]])</f>
        <v/>
      </c>
      <c r="D4289" t="inlineStr">
        <is>
          <t>01@24FW-BT04 BEIGE</t>
        </is>
      </c>
      <c r="E4289" t="n">
        <v>56.5</v>
      </c>
      <c r="F4289" t="n">
        <v>0.5</v>
      </c>
      <c r="G4289">
        <f>LEFT(FOC[[#This Row],[combo]],FIND("@",FOC[[#This Row],[combo]])-1)</f>
        <v/>
      </c>
    </row>
    <row r="4290">
      <c r="A4290" t="inlineStr">
        <is>
          <t>PKGK24SB0003901A</t>
        </is>
      </c>
      <c r="B4290" t="inlineStr">
        <is>
          <t>M1</t>
        </is>
      </c>
      <c r="C4290">
        <f>FOC[[#This Row],[ppo_no]]&amp;FOC[[#This Row],[usage]]&amp;IFERROR(VALUE(FOC[[#This Row],[Column1]]),FOC[[#This Row],[Column1]])</f>
        <v/>
      </c>
      <c r="D4290" t="inlineStr">
        <is>
          <t>02@24FW-TY01 BLUE</t>
        </is>
      </c>
      <c r="E4290" t="n">
        <v>32</v>
      </c>
      <c r="F4290" t="n">
        <v>0</v>
      </c>
      <c r="G4290">
        <f>LEFT(FOC[[#This Row],[combo]],FIND("@",FOC[[#This Row],[combo]])-1)</f>
        <v/>
      </c>
    </row>
    <row r="4291">
      <c r="A4291" t="inlineStr">
        <is>
          <t>PKGK24SB0003896A</t>
        </is>
      </c>
      <c r="B4291" t="inlineStr">
        <is>
          <t>M1</t>
        </is>
      </c>
      <c r="C4291">
        <f>FOC[[#This Row],[ppo_no]]&amp;FOC[[#This Row],[usage]]&amp;IFERROR(VALUE(FOC[[#This Row],[Column1]]),FOC[[#This Row],[Column1]])</f>
        <v/>
      </c>
      <c r="D4291" t="inlineStr">
        <is>
          <t>05@24FW-TY01 BLUE</t>
        </is>
      </c>
      <c r="E4291" t="n">
        <v>22.5</v>
      </c>
      <c r="F4291" t="n">
        <v>0</v>
      </c>
      <c r="G4291">
        <f>LEFT(FOC[[#This Row],[combo]],FIND("@",FOC[[#This Row],[combo]])-1)</f>
        <v/>
      </c>
    </row>
    <row r="4292">
      <c r="A4292" t="inlineStr">
        <is>
          <t>PKGK24SB0003471A</t>
        </is>
      </c>
      <c r="B4292" t="inlineStr">
        <is>
          <t>M1</t>
        </is>
      </c>
      <c r="C4292">
        <f>FOC[[#This Row],[ppo_no]]&amp;FOC[[#This Row],[usage]]&amp;IFERROR(VALUE(FOC[[#This Row],[Column1]]),FOC[[#This Row],[Column1]])</f>
        <v/>
      </c>
      <c r="D4292" t="inlineStr">
        <is>
          <t>13@01024930 SAGE</t>
        </is>
      </c>
      <c r="E4292" t="n">
        <v>23.5</v>
      </c>
      <c r="F4292" t="n">
        <v>0</v>
      </c>
      <c r="G4292">
        <f>LEFT(FOC[[#This Row],[combo]],FIND("@",FOC[[#This Row],[combo]])-1)</f>
        <v/>
      </c>
    </row>
    <row r="4293">
      <c r="A4293" t="inlineStr">
        <is>
          <t>PKGK24SB0003902A</t>
        </is>
      </c>
      <c r="B4293" t="inlineStr">
        <is>
          <t>M1</t>
        </is>
      </c>
      <c r="C4293">
        <f>FOC[[#This Row],[ppo_no]]&amp;FOC[[#This Row],[usage]]&amp;IFERROR(VALUE(FOC[[#This Row],[Column1]]),FOC[[#This Row],[Column1]])</f>
        <v/>
      </c>
      <c r="D4293" t="inlineStr">
        <is>
          <t>01@24FW-BT04 BEIGE</t>
        </is>
      </c>
      <c r="E4293" t="n">
        <v>35.5</v>
      </c>
      <c r="F4293" t="n">
        <v>0</v>
      </c>
      <c r="G4293">
        <f>LEFT(FOC[[#This Row],[combo]],FIND("@",FOC[[#This Row],[combo]])-1)</f>
        <v/>
      </c>
    </row>
    <row r="4294">
      <c r="A4294" t="inlineStr">
        <is>
          <t>PKGK24SB0003738A</t>
        </is>
      </c>
      <c r="B4294" t="inlineStr">
        <is>
          <t>B</t>
        </is>
      </c>
      <c r="C4294">
        <f>FOC[[#This Row],[ppo_no]]&amp;FOC[[#This Row],[usage]]&amp;IFERROR(VALUE(FOC[[#This Row],[Column1]]),FOC[[#This Row],[Column1]])</f>
        <v/>
      </c>
      <c r="D4294" t="inlineStr">
        <is>
          <t>01@24FW-TY07 BROWN</t>
        </is>
      </c>
      <c r="E4294" t="n">
        <v>1278.5</v>
      </c>
      <c r="F4294" t="n">
        <v>0</v>
      </c>
      <c r="G4294">
        <f>LEFT(FOC[[#This Row],[combo]],FIND("@",FOC[[#This Row],[combo]])-1)</f>
        <v/>
      </c>
    </row>
    <row r="4295">
      <c r="A4295" t="inlineStr">
        <is>
          <t>PKGK24SB0003896A</t>
        </is>
      </c>
      <c r="B4295" t="inlineStr">
        <is>
          <t>B</t>
        </is>
      </c>
      <c r="C4295">
        <f>FOC[[#This Row],[ppo_no]]&amp;FOC[[#This Row],[usage]]&amp;IFERROR(VALUE(FOC[[#This Row],[Column1]]),FOC[[#This Row],[Column1]])</f>
        <v/>
      </c>
      <c r="D4295" t="inlineStr">
        <is>
          <t>06@24FW-TY01 Black</t>
        </is>
      </c>
      <c r="E4295" t="n">
        <v>1307.5</v>
      </c>
      <c r="F4295" t="n">
        <v>0</v>
      </c>
      <c r="G4295">
        <f>LEFT(FOC[[#This Row],[combo]],FIND("@",FOC[[#This Row],[combo]])-1)</f>
        <v/>
      </c>
    </row>
    <row r="4296">
      <c r="A4296" t="inlineStr">
        <is>
          <t>PKGK24SB0003899A</t>
        </is>
      </c>
      <c r="B4296" t="inlineStr">
        <is>
          <t>B</t>
        </is>
      </c>
      <c r="C4296">
        <f>FOC[[#This Row],[ppo_no]]&amp;FOC[[#This Row],[usage]]&amp;IFERROR(VALUE(FOC[[#This Row],[Column1]]),FOC[[#This Row],[Column1]])</f>
        <v/>
      </c>
      <c r="D4296" t="inlineStr">
        <is>
          <t>03@24FW-TY07 BLACK</t>
        </is>
      </c>
      <c r="E4296" t="n">
        <v>415.5</v>
      </c>
      <c r="F4296" t="n">
        <v>1</v>
      </c>
      <c r="G4296">
        <f>LEFT(FOC[[#This Row],[combo]],FIND("@",FOC[[#This Row],[combo]])-1)</f>
        <v/>
      </c>
    </row>
    <row r="4297">
      <c r="A4297" t="inlineStr">
        <is>
          <t>PKGK24VE0004649A</t>
        </is>
      </c>
      <c r="B4297" t="inlineStr">
        <is>
          <t>F</t>
        </is>
      </c>
      <c r="C4297">
        <f>FOC[[#This Row],[ppo_no]]&amp;FOC[[#This Row],[usage]]&amp;IFERROR(VALUE(FOC[[#This Row],[Column1]]),FOC[[#This Row],[Column1]])</f>
        <v/>
      </c>
      <c r="D4297" t="inlineStr">
        <is>
          <t>BO25P003905@Beige-SS25</t>
        </is>
      </c>
      <c r="E4297" t="n">
        <v>1790</v>
      </c>
      <c r="F4297" t="n">
        <v>0</v>
      </c>
      <c r="G4297">
        <f>LEFT(FOC[[#This Row],[combo]],FIND("@",FOC[[#This Row],[combo]])-1)</f>
        <v/>
      </c>
    </row>
    <row r="4298">
      <c r="A4298" t="inlineStr">
        <is>
          <t>PKGK25VE0010129A</t>
        </is>
      </c>
      <c r="B4298" t="inlineStr">
        <is>
          <t>B</t>
        </is>
      </c>
      <c r="C4298">
        <f>FOC[[#This Row],[ppo_no]]&amp;FOC[[#This Row],[usage]]&amp;IFERROR(VALUE(FOC[[#This Row],[Column1]]),FOC[[#This Row],[Column1]])</f>
        <v/>
      </c>
      <c r="D4298" t="inlineStr">
        <is>
          <t>BO24C005801@402 DARK NAVY(KNITWEAR)</t>
        </is>
      </c>
      <c r="E4298" t="n">
        <v>4219</v>
      </c>
      <c r="F4298" t="n">
        <v>0</v>
      </c>
      <c r="G4298">
        <f>LEFT(FOC[[#This Row],[combo]],FIND("@",FOC[[#This Row],[combo]])-1)</f>
        <v/>
      </c>
    </row>
    <row r="4299">
      <c r="A4299" t="inlineStr">
        <is>
          <t>PKGK24VE0009660A</t>
        </is>
      </c>
      <c r="B4299" t="inlineStr">
        <is>
          <t>R</t>
        </is>
      </c>
      <c r="C4299">
        <f>FOC[[#This Row],[ppo_no]]&amp;FOC[[#This Row],[usage]]&amp;IFERROR(VALUE(FOC[[#This Row],[Column1]]),FOC[[#This Row],[Column1]])</f>
        <v/>
      </c>
      <c r="D4299" t="inlineStr">
        <is>
          <t>BO25A008501@BCO</t>
        </is>
      </c>
      <c r="E4299" t="n">
        <v>65</v>
      </c>
      <c r="F4299" t="n">
        <v>0</v>
      </c>
      <c r="G4299">
        <f>LEFT(FOC[[#This Row],[combo]],FIND("@",FOC[[#This Row],[combo]])-1)</f>
        <v/>
      </c>
    </row>
    <row r="4300">
      <c r="A4300" t="inlineStr">
        <is>
          <t>PKGK24VE0009869A</t>
        </is>
      </c>
      <c r="B4300" t="inlineStr">
        <is>
          <t>B</t>
        </is>
      </c>
      <c r="C4300">
        <f>FOC[[#This Row],[ppo_no]]&amp;FOC[[#This Row],[usage]]&amp;IFERROR(VALUE(FOC[[#This Row],[Column1]]),FOC[[#This Row],[Column1]])</f>
        <v/>
      </c>
      <c r="D4300" t="inlineStr">
        <is>
          <t>BF25A004601@WHITE</t>
        </is>
      </c>
      <c r="E4300" t="n">
        <v>1734.5</v>
      </c>
      <c r="F4300" t="n">
        <v>0</v>
      </c>
      <c r="G4300">
        <f>LEFT(FOC[[#This Row],[combo]],FIND("@",FOC[[#This Row],[combo]])-1)</f>
        <v/>
      </c>
    </row>
    <row r="4301">
      <c r="A4301" t="inlineStr">
        <is>
          <t>PKGK25VE0010129A</t>
        </is>
      </c>
      <c r="B4301" t="inlineStr">
        <is>
          <t>R</t>
        </is>
      </c>
      <c r="C4301">
        <f>FOC[[#This Row],[ppo_no]]&amp;FOC[[#This Row],[usage]]&amp;IFERROR(VALUE(FOC[[#This Row],[Column1]]),FOC[[#This Row],[Column1]])</f>
        <v/>
      </c>
      <c r="D4301" t="inlineStr">
        <is>
          <t>BO24C005802@BLACK 19-0303 TPX</t>
        </is>
      </c>
      <c r="E4301" t="n">
        <v>152.5</v>
      </c>
      <c r="F4301" t="n">
        <v>0</v>
      </c>
      <c r="G4301">
        <f>LEFT(FOC[[#This Row],[combo]],FIND("@",FOC[[#This Row],[combo]])-1)</f>
        <v/>
      </c>
    </row>
    <row r="4302">
      <c r="A4302" t="inlineStr">
        <is>
          <t>PKGK24VE0004532A</t>
        </is>
      </c>
      <c r="B4302" t="inlineStr">
        <is>
          <t>O</t>
        </is>
      </c>
      <c r="C4302">
        <f>FOC[[#This Row],[ppo_no]]&amp;FOC[[#This Row],[usage]]&amp;IFERROR(VALUE(FOC[[#This Row],[Column1]]),FOC[[#This Row],[Column1]])</f>
        <v/>
      </c>
      <c r="D4302" t="inlineStr">
        <is>
          <t>BF24C000603@Sand/Bright White 11-0601 TCX</t>
        </is>
      </c>
      <c r="E4302" t="n">
        <v>906</v>
      </c>
      <c r="F4302" t="n">
        <v>0</v>
      </c>
      <c r="G4302">
        <f>LEFT(FOC[[#This Row],[combo]],FIND("@",FOC[[#This Row],[combo]])-1)</f>
        <v/>
      </c>
    </row>
    <row r="4303">
      <c r="A4303" t="inlineStr">
        <is>
          <t>PKGK24VE0004649A</t>
        </is>
      </c>
      <c r="B4303" t="inlineStr">
        <is>
          <t>F</t>
        </is>
      </c>
      <c r="C4303">
        <f>FOC[[#This Row],[ppo_no]]&amp;FOC[[#This Row],[usage]]&amp;IFERROR(VALUE(FOC[[#This Row],[Column1]]),FOC[[#This Row],[Column1]])</f>
        <v/>
      </c>
      <c r="D4303" t="inlineStr">
        <is>
          <t>BO25P003901@Charcoal-SS25</t>
        </is>
      </c>
      <c r="E4303" t="n">
        <v>1694</v>
      </c>
      <c r="F4303" t="n">
        <v>0</v>
      </c>
      <c r="G4303">
        <f>LEFT(FOC[[#This Row],[combo]],FIND("@",FOC[[#This Row],[combo]])-1)</f>
        <v/>
      </c>
    </row>
    <row r="4304">
      <c r="A4304" t="inlineStr">
        <is>
          <t>PKGK24VE0004532A</t>
        </is>
      </c>
      <c r="B4304" t="inlineStr">
        <is>
          <t>B</t>
        </is>
      </c>
      <c r="C4304">
        <f>FOC[[#This Row],[ppo_no]]&amp;FOC[[#This Row],[usage]]&amp;IFERROR(VALUE(FOC[[#This Row],[Column1]]),FOC[[#This Row],[Column1]])</f>
        <v/>
      </c>
      <c r="D4304" t="inlineStr">
        <is>
          <t>BF24C000602@BLUETTE/WHITE2</t>
        </is>
      </c>
      <c r="E4304" t="n">
        <v>616.5</v>
      </c>
      <c r="F4304" t="n">
        <v>5.5</v>
      </c>
      <c r="G4304">
        <f>LEFT(FOC[[#This Row],[combo]],FIND("@",FOC[[#This Row],[combo]])-1)</f>
        <v/>
      </c>
    </row>
    <row r="4305">
      <c r="A4305" t="inlineStr">
        <is>
          <t>PKGK24VE0004502A</t>
        </is>
      </c>
      <c r="B4305" t="inlineStr">
        <is>
          <t>B</t>
        </is>
      </c>
      <c r="C4305">
        <f>FOC[[#This Row],[ppo_no]]&amp;FOC[[#This Row],[usage]]&amp;IFERROR(VALUE(FOC[[#This Row],[Column1]]),FOC[[#This Row],[Column1]])</f>
        <v/>
      </c>
      <c r="D4305" t="inlineStr">
        <is>
          <t>BO25P004003@Ice-SS25</t>
        </is>
      </c>
      <c r="E4305" t="n">
        <v>2143.5</v>
      </c>
      <c r="F4305" t="n">
        <v>25.5</v>
      </c>
      <c r="G4305">
        <f>LEFT(FOC[[#This Row],[combo]],FIND("@",FOC[[#This Row],[combo]])-1)</f>
        <v/>
      </c>
    </row>
    <row r="4306">
      <c r="A4306" t="inlineStr">
        <is>
          <t>PKGK24VE0004532A</t>
        </is>
      </c>
      <c r="B4306" t="inlineStr">
        <is>
          <t>O</t>
        </is>
      </c>
      <c r="C4306">
        <f>FOC[[#This Row],[ppo_no]]&amp;FOC[[#This Row],[usage]]&amp;IFERROR(VALUE(FOC[[#This Row],[Column1]]),FOC[[#This Row],[Column1]])</f>
        <v/>
      </c>
      <c r="D4306" t="inlineStr">
        <is>
          <t>BF24C000602@BLUETTE/WHITE2</t>
        </is>
      </c>
      <c r="E4306" t="n">
        <v>899</v>
      </c>
      <c r="F4306" t="n">
        <v>0</v>
      </c>
      <c r="G4306">
        <f>LEFT(FOC[[#This Row],[combo]],FIND("@",FOC[[#This Row],[combo]])-1)</f>
        <v/>
      </c>
    </row>
    <row r="4307">
      <c r="A4307" t="inlineStr">
        <is>
          <t>PKGK24VE0009869A</t>
        </is>
      </c>
      <c r="B4307" t="inlineStr">
        <is>
          <t>O</t>
        </is>
      </c>
      <c r="C4307">
        <f>FOC[[#This Row],[ppo_no]]&amp;FOC[[#This Row],[usage]]&amp;IFERROR(VALUE(FOC[[#This Row],[Column1]]),FOC[[#This Row],[Column1]])</f>
        <v/>
      </c>
      <c r="D4307" t="inlineStr">
        <is>
          <t>BF25A004601@WHITE/Taupe 17-1105</t>
        </is>
      </c>
      <c r="E4307" t="n">
        <v>2091</v>
      </c>
      <c r="F4307" t="n">
        <v>0</v>
      </c>
      <c r="G4307">
        <f>LEFT(FOC[[#This Row],[combo]],FIND("@",FOC[[#This Row],[combo]])-1)</f>
        <v/>
      </c>
    </row>
    <row r="4308">
      <c r="A4308" t="inlineStr">
        <is>
          <t>PKGK24VE0004911A</t>
        </is>
      </c>
      <c r="B4308" t="inlineStr">
        <is>
          <t>B</t>
        </is>
      </c>
      <c r="C4308">
        <f>FOC[[#This Row],[ppo_no]]&amp;FOC[[#This Row],[usage]]&amp;IFERROR(VALUE(FOC[[#This Row],[Column1]]),FOC[[#This Row],[Column1]])</f>
        <v/>
      </c>
      <c r="D4308" t="inlineStr">
        <is>
          <t>BO25P004201@BCO</t>
        </is>
      </c>
      <c r="E4308" t="n">
        <v>4837.5</v>
      </c>
      <c r="F4308" t="n">
        <v>209</v>
      </c>
      <c r="G4308">
        <f>LEFT(FOC[[#This Row],[combo]],FIND("@",FOC[[#This Row],[combo]])-1)</f>
        <v/>
      </c>
    </row>
    <row r="4309">
      <c r="A4309" t="inlineStr">
        <is>
          <t>PKGK24VE0004649A</t>
        </is>
      </c>
      <c r="B4309" t="inlineStr">
        <is>
          <t>F</t>
        </is>
      </c>
      <c r="C4309">
        <f>FOC[[#This Row],[ppo_no]]&amp;FOC[[#This Row],[usage]]&amp;IFERROR(VALUE(FOC[[#This Row],[Column1]]),FOC[[#This Row],[Column1]])</f>
        <v/>
      </c>
      <c r="D4309" t="inlineStr">
        <is>
          <t>BO25P003903@BCO</t>
        </is>
      </c>
      <c r="E4309" t="n">
        <v>1962</v>
      </c>
      <c r="F4309" t="n">
        <v>0</v>
      </c>
      <c r="G4309">
        <f>LEFT(FOC[[#This Row],[combo]],FIND("@",FOC[[#This Row],[combo]])-1)</f>
        <v/>
      </c>
    </row>
    <row r="4310">
      <c r="A4310" t="inlineStr">
        <is>
          <t>PKGK25VE0010129A</t>
        </is>
      </c>
      <c r="B4310" t="inlineStr">
        <is>
          <t>B</t>
        </is>
      </c>
      <c r="C4310">
        <f>FOC[[#This Row],[ppo_no]]&amp;FOC[[#This Row],[usage]]&amp;IFERROR(VALUE(FOC[[#This Row],[Column1]]),FOC[[#This Row],[Column1]])</f>
        <v/>
      </c>
      <c r="D4310" t="inlineStr">
        <is>
          <t>BO24C005803@BCO</t>
        </is>
      </c>
      <c r="E4310" t="n">
        <v>4429</v>
      </c>
      <c r="F4310" t="n">
        <v>31</v>
      </c>
      <c r="G4310">
        <f>LEFT(FOC[[#This Row],[combo]],FIND("@",FOC[[#This Row],[combo]])-1)</f>
        <v/>
      </c>
    </row>
    <row r="4311">
      <c r="A4311" t="inlineStr">
        <is>
          <t>PKGK25VE0010129A</t>
        </is>
      </c>
      <c r="B4311" t="inlineStr">
        <is>
          <t>R</t>
        </is>
      </c>
      <c r="C4311">
        <f>FOC[[#This Row],[ppo_no]]&amp;FOC[[#This Row],[usage]]&amp;IFERROR(VALUE(FOC[[#This Row],[Column1]]),FOC[[#This Row],[Column1]])</f>
        <v/>
      </c>
      <c r="D4311" t="inlineStr">
        <is>
          <t>BO24C005803@BCO</t>
        </is>
      </c>
      <c r="E4311" t="n">
        <v>194</v>
      </c>
      <c r="F4311" t="n">
        <v>0.5</v>
      </c>
      <c r="G4311">
        <f>LEFT(FOC[[#This Row],[combo]],FIND("@",FOC[[#This Row],[combo]])-1)</f>
        <v/>
      </c>
    </row>
    <row r="4312">
      <c r="A4312" t="inlineStr">
        <is>
          <t>PKGK24VE0009869A</t>
        </is>
      </c>
      <c r="B4312" t="inlineStr">
        <is>
          <t>B</t>
        </is>
      </c>
      <c r="C4312">
        <f>FOC[[#This Row],[ppo_no]]&amp;FOC[[#This Row],[usage]]&amp;IFERROR(VALUE(FOC[[#This Row],[Column1]]),FOC[[#This Row],[Column1]])</f>
        <v/>
      </c>
      <c r="D4312" t="inlineStr">
        <is>
          <t>BF25A004603@Taupe 17-1105</t>
        </is>
      </c>
      <c r="E4312" t="n">
        <v>1216</v>
      </c>
      <c r="F4312" t="n">
        <v>0</v>
      </c>
      <c r="G4312">
        <f>LEFT(FOC[[#This Row],[combo]],FIND("@",FOC[[#This Row],[combo]])-1)</f>
        <v/>
      </c>
    </row>
    <row r="4313">
      <c r="A4313" t="inlineStr">
        <is>
          <t>PKGK24VE0004619A</t>
        </is>
      </c>
      <c r="B4313" t="inlineStr">
        <is>
          <t>O</t>
        </is>
      </c>
      <c r="C4313">
        <f>FOC[[#This Row],[ppo_no]]&amp;FOC[[#This Row],[usage]]&amp;IFERROR(VALUE(FOC[[#This Row],[Column1]]),FOC[[#This Row],[Column1]])</f>
        <v/>
      </c>
      <c r="D4313" t="inlineStr">
        <is>
          <t>BO25P003607@Yellow2-SS25</t>
        </is>
      </c>
      <c r="E4313" t="n">
        <v>1522</v>
      </c>
      <c r="F4313" t="n">
        <v>0</v>
      </c>
      <c r="G4313">
        <f>LEFT(FOC[[#This Row],[combo]],FIND("@",FOC[[#This Row],[combo]])-1)</f>
        <v/>
      </c>
    </row>
    <row r="4314">
      <c r="A4314" t="inlineStr">
        <is>
          <t>PKGK24SB0003504A</t>
        </is>
      </c>
      <c r="B4314" t="inlineStr">
        <is>
          <t>B</t>
        </is>
      </c>
      <c r="C4314">
        <f>FOC[[#This Row],[ppo_no]]&amp;FOC[[#This Row],[usage]]&amp;IFERROR(VALUE(FOC[[#This Row],[Column1]]),FOC[[#This Row],[Column1]])</f>
        <v/>
      </c>
      <c r="D4314" t="inlineStr">
        <is>
          <t>04@01024930 SAGE</t>
        </is>
      </c>
      <c r="E4314" t="n">
        <v>1914.5</v>
      </c>
      <c r="F4314" t="n">
        <v>12.5</v>
      </c>
      <c r="G4314">
        <f>LEFT(FOC[[#This Row],[combo]],FIND("@",FOC[[#This Row],[combo]])-1)</f>
        <v/>
      </c>
    </row>
    <row r="4315">
      <c r="A4315" t="inlineStr">
        <is>
          <t>PKGK24SB0003898A</t>
        </is>
      </c>
      <c r="B4315" t="inlineStr">
        <is>
          <t>B</t>
        </is>
      </c>
      <c r="C4315">
        <f>FOC[[#This Row],[ppo_no]]&amp;FOC[[#This Row],[usage]]&amp;IFERROR(VALUE(FOC[[#This Row],[Column1]]),FOC[[#This Row],[Column1]])</f>
        <v/>
      </c>
      <c r="D4315" t="inlineStr">
        <is>
          <t>02@24FW-TY01 Charcoal</t>
        </is>
      </c>
      <c r="E4315" t="n">
        <v>518</v>
      </c>
      <c r="F4315" t="n">
        <v>0</v>
      </c>
      <c r="G4315">
        <f>LEFT(FOC[[#This Row],[combo]],FIND("@",FOC[[#This Row],[combo]])-1)</f>
        <v/>
      </c>
    </row>
    <row r="4316">
      <c r="A4316" t="inlineStr">
        <is>
          <t>PKGK24SB0003495A</t>
        </is>
      </c>
      <c r="B4316" t="inlineStr">
        <is>
          <t>M1</t>
        </is>
      </c>
      <c r="C4316">
        <f>FOC[[#This Row],[ppo_no]]&amp;FOC[[#This Row],[usage]]&amp;IFERROR(VALUE(FOC[[#This Row],[Column1]]),FOC[[#This Row],[Column1]])</f>
        <v/>
      </c>
      <c r="D4316" t="inlineStr">
        <is>
          <t>03@01024930 YELLOW</t>
        </is>
      </c>
      <c r="E4316" t="n">
        <v>35</v>
      </c>
      <c r="F4316" t="n">
        <v>3.6</v>
      </c>
      <c r="G4316">
        <f>LEFT(FOC[[#This Row],[combo]],FIND("@",FOC[[#This Row],[combo]])-1)</f>
        <v/>
      </c>
    </row>
    <row r="4317">
      <c r="A4317" t="inlineStr">
        <is>
          <t>PKGK24SB0003471A</t>
        </is>
      </c>
      <c r="B4317" t="inlineStr">
        <is>
          <t>R</t>
        </is>
      </c>
      <c r="C4317">
        <f>FOC[[#This Row],[ppo_no]]&amp;FOC[[#This Row],[usage]]&amp;IFERROR(VALUE(FOC[[#This Row],[Column1]]),FOC[[#This Row],[Column1]])</f>
        <v/>
      </c>
      <c r="D4317" t="inlineStr">
        <is>
          <t>17@01024930 BLUE</t>
        </is>
      </c>
      <c r="E4317" t="n">
        <v>233</v>
      </c>
      <c r="F4317" t="n">
        <v>0</v>
      </c>
      <c r="G4317">
        <f>LEFT(FOC[[#This Row],[combo]],FIND("@",FOC[[#This Row],[combo]])-1)</f>
        <v/>
      </c>
    </row>
    <row r="4318">
      <c r="A4318" t="inlineStr">
        <is>
          <t>PKGK25VE0000365A</t>
        </is>
      </c>
      <c r="B4318" t="inlineStr">
        <is>
          <t>B</t>
        </is>
      </c>
      <c r="C4318">
        <f>FOC[[#This Row],[ppo_no]]&amp;FOC[[#This Row],[usage]]&amp;IFERROR(VALUE(FOC[[#This Row],[Column1]]),FOC[[#This Row],[Column1]])</f>
        <v/>
      </c>
      <c r="D4318" t="inlineStr">
        <is>
          <t>BF23C001501@BCO</t>
        </is>
      </c>
      <c r="E4318" t="n">
        <v>2140.5</v>
      </c>
      <c r="F4318" t="n">
        <v>8</v>
      </c>
      <c r="G4318">
        <f>LEFT(FOC[[#This Row],[combo]],FIND("@",FOC[[#This Row],[combo]])-1)</f>
        <v/>
      </c>
    </row>
    <row r="4319">
      <c r="A4319" t="inlineStr">
        <is>
          <t>PKGK24VE0009869A</t>
        </is>
      </c>
      <c r="B4319" t="inlineStr">
        <is>
          <t>O</t>
        </is>
      </c>
      <c r="C4319">
        <f>FOC[[#This Row],[ppo_no]]&amp;FOC[[#This Row],[usage]]&amp;IFERROR(VALUE(FOC[[#This Row],[Column1]]),FOC[[#This Row],[Column1]])</f>
        <v/>
      </c>
      <c r="D4319" t="inlineStr">
        <is>
          <t>BF25A004602@NAVY (SUIT BLUE/Air blue 19-4118</t>
        </is>
      </c>
      <c r="E4319" t="n">
        <v>1197</v>
      </c>
      <c r="F4319" t="n">
        <v>0</v>
      </c>
      <c r="G4319">
        <f>LEFT(FOC[[#This Row],[combo]],FIND("@",FOC[[#This Row],[combo]])-1)</f>
        <v/>
      </c>
    </row>
    <row r="4320">
      <c r="A4320" t="inlineStr">
        <is>
          <t>PKGK24VE0009869A</t>
        </is>
      </c>
      <c r="B4320" t="inlineStr">
        <is>
          <t>O</t>
        </is>
      </c>
      <c r="C4320">
        <f>FOC[[#This Row],[ppo_no]]&amp;FOC[[#This Row],[usage]]&amp;IFERROR(VALUE(FOC[[#This Row],[Column1]]),FOC[[#This Row],[Column1]])</f>
        <v/>
      </c>
      <c r="D4320" t="inlineStr">
        <is>
          <t>BF25A004604@HAZE Brown 18-0928/Sand 16-1102</t>
        </is>
      </c>
      <c r="E4320" t="n">
        <v>674</v>
      </c>
      <c r="F4320" t="n">
        <v>0</v>
      </c>
      <c r="G4320">
        <f>LEFT(FOC[[#This Row],[combo]],FIND("@",FOC[[#This Row],[combo]])-1)</f>
        <v/>
      </c>
    </row>
    <row r="4321">
      <c r="A4321" t="inlineStr">
        <is>
          <t>PKGK24VE0006138A</t>
        </is>
      </c>
      <c r="B4321" t="inlineStr">
        <is>
          <t>B</t>
        </is>
      </c>
      <c r="C4321">
        <f>FOC[[#This Row],[ppo_no]]&amp;FOC[[#This Row],[usage]]&amp;IFERROR(VALUE(FOC[[#This Row],[Column1]]),FOC[[#This Row],[Column1]])</f>
        <v/>
      </c>
      <c r="D4321" t="inlineStr">
        <is>
          <t>BO24C005901@NAVY</t>
        </is>
      </c>
      <c r="E4321" t="n">
        <v>2278</v>
      </c>
      <c r="F4321" t="n">
        <v>129.5</v>
      </c>
      <c r="G4321">
        <f>LEFT(FOC[[#This Row],[combo]],FIND("@",FOC[[#This Row],[combo]])-1)</f>
        <v/>
      </c>
    </row>
    <row r="4322">
      <c r="A4322" t="inlineStr">
        <is>
          <t>PKGK24VE0005944A</t>
        </is>
      </c>
      <c r="B4322" t="inlineStr">
        <is>
          <t>O</t>
        </is>
      </c>
      <c r="C4322">
        <f>FOC[[#This Row],[ppo_no]]&amp;FOC[[#This Row],[usage]]&amp;IFERROR(VALUE(FOC[[#This Row],[Column1]]),FOC[[#This Row],[Column1]])</f>
        <v/>
      </c>
      <c r="D4322" t="inlineStr">
        <is>
          <t>BF24C000603@Sand/Bright White 11-0601 TCX</t>
        </is>
      </c>
      <c r="E4322" t="n">
        <v>1606</v>
      </c>
      <c r="F4322" t="n">
        <v>0</v>
      </c>
      <c r="G4322">
        <f>LEFT(FOC[[#This Row],[combo]],FIND("@",FOC[[#This Row],[combo]])-1)</f>
        <v/>
      </c>
    </row>
    <row r="4323">
      <c r="A4323" t="inlineStr">
        <is>
          <t>PKGK24SB0003471A</t>
        </is>
      </c>
      <c r="B4323" t="inlineStr">
        <is>
          <t>M1</t>
        </is>
      </c>
      <c r="C4323">
        <f>FOC[[#This Row],[ppo_no]]&amp;FOC[[#This Row],[usage]]&amp;IFERROR(VALUE(FOC[[#This Row],[Column1]]),FOC[[#This Row],[Column1]])</f>
        <v/>
      </c>
      <c r="D4323" t="inlineStr">
        <is>
          <t>17@01024930 BLUE</t>
        </is>
      </c>
      <c r="E4323" t="n">
        <v>25.5</v>
      </c>
      <c r="F4323" t="n">
        <v>0</v>
      </c>
      <c r="G4323">
        <f>LEFT(FOC[[#This Row],[combo]],FIND("@",FOC[[#This Row],[combo]])-1)</f>
        <v/>
      </c>
    </row>
    <row r="4324">
      <c r="A4324" t="inlineStr">
        <is>
          <t>PKGK24SB0003901A</t>
        </is>
      </c>
      <c r="B4324" t="inlineStr">
        <is>
          <t>B</t>
        </is>
      </c>
      <c r="C4324">
        <f>FOC[[#This Row],[ppo_no]]&amp;FOC[[#This Row],[usage]]&amp;IFERROR(VALUE(FOC[[#This Row],[Column1]]),FOC[[#This Row],[Column1]])</f>
        <v/>
      </c>
      <c r="D4324" t="inlineStr">
        <is>
          <t>03@24FW-BT03 CHARCOAL</t>
        </is>
      </c>
      <c r="E4324" t="n">
        <v>598</v>
      </c>
      <c r="F4324" t="n">
        <v>6.5</v>
      </c>
      <c r="G4324">
        <f>LEFT(FOC[[#This Row],[combo]],FIND("@",FOC[[#This Row],[combo]])-1)</f>
        <v/>
      </c>
    </row>
    <row r="4325">
      <c r="A4325" t="inlineStr">
        <is>
          <t>PKGK24SB0003495A</t>
        </is>
      </c>
      <c r="B4325" t="inlineStr">
        <is>
          <t>R</t>
        </is>
      </c>
      <c r="C4325">
        <f>FOC[[#This Row],[ppo_no]]&amp;FOC[[#This Row],[usage]]&amp;IFERROR(VALUE(FOC[[#This Row],[Column1]]),FOC[[#This Row],[Column1]])</f>
        <v/>
      </c>
      <c r="D4325" t="inlineStr">
        <is>
          <t>03@01024930 YELLOW</t>
        </is>
      </c>
      <c r="E4325" t="n">
        <v>291.5</v>
      </c>
      <c r="F4325" t="n">
        <v>10</v>
      </c>
      <c r="G4325">
        <f>LEFT(FOC[[#This Row],[combo]],FIND("@",FOC[[#This Row],[combo]])-1)</f>
        <v/>
      </c>
    </row>
    <row r="4326">
      <c r="A4326" t="inlineStr">
        <is>
          <t>PKGK24SB0003896A</t>
        </is>
      </c>
      <c r="B4326" t="inlineStr">
        <is>
          <t>M1</t>
        </is>
      </c>
      <c r="C4326">
        <f>FOC[[#This Row],[ppo_no]]&amp;FOC[[#This Row],[usage]]&amp;IFERROR(VALUE(FOC[[#This Row],[Column1]]),FOC[[#This Row],[Column1]])</f>
        <v/>
      </c>
      <c r="D4326" t="inlineStr">
        <is>
          <t>02@24FW-TY01 CREAM YELLOW</t>
        </is>
      </c>
      <c r="E4326" t="n">
        <v>32</v>
      </c>
      <c r="F4326" t="n">
        <v>0</v>
      </c>
      <c r="G4326">
        <f>LEFT(FOC[[#This Row],[combo]],FIND("@",FOC[[#This Row],[combo]])-1)</f>
        <v/>
      </c>
    </row>
    <row r="4327">
      <c r="A4327" t="inlineStr">
        <is>
          <t>PKGK24SB0003495A</t>
        </is>
      </c>
      <c r="B4327" t="inlineStr">
        <is>
          <t>M1</t>
        </is>
      </c>
      <c r="C4327">
        <f>FOC[[#This Row],[ppo_no]]&amp;FOC[[#This Row],[usage]]&amp;IFERROR(VALUE(FOC[[#This Row],[Column1]]),FOC[[#This Row],[Column1]])</f>
        <v/>
      </c>
      <c r="D4327" t="inlineStr">
        <is>
          <t>04@01024931 CREAM</t>
        </is>
      </c>
      <c r="E4327" t="n">
        <v>46.5</v>
      </c>
      <c r="F4327" t="n">
        <v>0</v>
      </c>
      <c r="G4327">
        <f>LEFT(FOC[[#This Row],[combo]],FIND("@",FOC[[#This Row],[combo]])-1)</f>
        <v/>
      </c>
    </row>
    <row r="4328">
      <c r="A4328" t="inlineStr">
        <is>
          <t>PKGK24VE0009869A</t>
        </is>
      </c>
      <c r="B4328" t="inlineStr">
        <is>
          <t>B</t>
        </is>
      </c>
      <c r="C4328">
        <f>FOC[[#This Row],[ppo_no]]&amp;FOC[[#This Row],[usage]]&amp;IFERROR(VALUE(FOC[[#This Row],[Column1]]),FOC[[#This Row],[Column1]])</f>
        <v/>
      </c>
      <c r="D4328" t="inlineStr">
        <is>
          <t>BF25A004604@HAZE</t>
        </is>
      </c>
      <c r="E4328" t="n">
        <v>528.5</v>
      </c>
      <c r="F4328" t="n">
        <v>0</v>
      </c>
      <c r="G4328">
        <f>LEFT(FOC[[#This Row],[combo]],FIND("@",FOC[[#This Row],[combo]])-1)</f>
        <v/>
      </c>
    </row>
    <row r="4329">
      <c r="A4329" t="inlineStr">
        <is>
          <t>PKGK24VE0009869A</t>
        </is>
      </c>
      <c r="B4329" t="inlineStr">
        <is>
          <t>B</t>
        </is>
      </c>
      <c r="C4329">
        <f>FOC[[#This Row],[ppo_no]]&amp;FOC[[#This Row],[usage]]&amp;IFERROR(VALUE(FOC[[#This Row],[Column1]]),FOC[[#This Row],[Column1]])</f>
        <v/>
      </c>
      <c r="D4329" t="inlineStr">
        <is>
          <t>BF25A004602@NAVY (SUIT BLUE</t>
        </is>
      </c>
      <c r="E4329" t="n">
        <v>976</v>
      </c>
      <c r="F4329" t="n">
        <v>0</v>
      </c>
      <c r="G4329">
        <f>LEFT(FOC[[#This Row],[combo]],FIND("@",FOC[[#This Row],[combo]])-1)</f>
        <v/>
      </c>
    </row>
    <row r="4330">
      <c r="A4330" t="inlineStr">
        <is>
          <t>PKGK25VEGV00005</t>
        </is>
      </c>
      <c r="B4330" t="inlineStr">
        <is>
          <t>B</t>
        </is>
      </c>
      <c r="C4330">
        <f>FOC[[#This Row],[ppo_no]]&amp;FOC[[#This Row],[usage]]&amp;IFERROR(VALUE(FOC[[#This Row],[Column1]]),FOC[[#This Row],[Column1]])</f>
        <v/>
      </c>
      <c r="D4330" t="inlineStr">
        <is>
          <t>BO25A060404@LTBL</t>
        </is>
      </c>
      <c r="E4330" t="n">
        <v>3597.5</v>
      </c>
      <c r="F4330" t="n">
        <v>0.3</v>
      </c>
      <c r="G4330">
        <f>LEFT(FOC[[#This Row],[combo]],FIND("@",FOC[[#This Row],[combo]])-1)</f>
        <v/>
      </c>
    </row>
    <row r="4331">
      <c r="A4331" t="inlineStr">
        <is>
          <t>PKGK25VEGV00006</t>
        </is>
      </c>
      <c r="B4331" t="inlineStr">
        <is>
          <t>B</t>
        </is>
      </c>
      <c r="C4331">
        <f>FOC[[#This Row],[ppo_no]]&amp;FOC[[#This Row],[usage]]&amp;IFERROR(VALUE(FOC[[#This Row],[Column1]]),FOC[[#This Row],[Column1]])</f>
        <v/>
      </c>
      <c r="D4331" t="inlineStr">
        <is>
          <t>BO25A095402@GREY</t>
        </is>
      </c>
      <c r="E4331" t="n">
        <v>2436.6</v>
      </c>
      <c r="F4331" t="n">
        <v>0.7</v>
      </c>
      <c r="G4331">
        <f>LEFT(FOC[[#This Row],[combo]],FIND("@",FOC[[#This Row],[combo]])-1)</f>
        <v/>
      </c>
    </row>
    <row r="4332">
      <c r="A4332" t="inlineStr">
        <is>
          <t>PKGK24VE0005549A</t>
        </is>
      </c>
      <c r="B4332" t="inlineStr">
        <is>
          <t>B</t>
        </is>
      </c>
      <c r="C4332">
        <f>FOC[[#This Row],[ppo_no]]&amp;FOC[[#This Row],[usage]]&amp;IFERROR(VALUE(FOC[[#This Row],[Column1]]),FOC[[#This Row],[Column1]])</f>
        <v/>
      </c>
      <c r="D4332" t="inlineStr">
        <is>
          <t>BO25P004101@WHIT</t>
        </is>
      </c>
      <c r="E4332" t="n">
        <v>5325</v>
      </c>
      <c r="F4332" t="n">
        <v>309</v>
      </c>
      <c r="G4332">
        <f>LEFT(FOC[[#This Row],[combo]],FIND("@",FOC[[#This Row],[combo]])-1)</f>
        <v/>
      </c>
    </row>
    <row r="4333">
      <c r="A4333" t="inlineStr">
        <is>
          <t>PKGK24VE0004920A</t>
        </is>
      </c>
      <c r="B4333" t="inlineStr">
        <is>
          <t>B</t>
        </is>
      </c>
      <c r="C4333">
        <f>FOC[[#This Row],[ppo_no]]&amp;FOC[[#This Row],[usage]]&amp;IFERROR(VALUE(FOC[[#This Row],[Column1]]),FOC[[#This Row],[Column1]])</f>
        <v/>
      </c>
      <c r="D4333" t="inlineStr">
        <is>
          <t>BO25P003407@AIRB</t>
        </is>
      </c>
      <c r="E4333" t="n">
        <v>3272.2</v>
      </c>
      <c r="F4333" t="n">
        <v>323</v>
      </c>
      <c r="G4333">
        <f>LEFT(FOC[[#This Row],[combo]],FIND("@",FOC[[#This Row],[combo]])-1)</f>
        <v/>
      </c>
    </row>
    <row r="4334">
      <c r="A4334" t="inlineStr">
        <is>
          <t>PKGK25VEGV00005</t>
        </is>
      </c>
      <c r="B4334" t="inlineStr">
        <is>
          <t>B</t>
        </is>
      </c>
      <c r="C4334">
        <f>FOC[[#This Row],[ppo_no]]&amp;FOC[[#This Row],[usage]]&amp;IFERROR(VALUE(FOC[[#This Row],[Column1]]),FOC[[#This Row],[Column1]])</f>
        <v/>
      </c>
      <c r="D4334" t="inlineStr">
        <is>
          <t>BO25A060403@BEIG</t>
        </is>
      </c>
      <c r="E4334" t="n">
        <v>3609.5</v>
      </c>
      <c r="F4334" t="n">
        <v>0</v>
      </c>
      <c r="G4334">
        <f>LEFT(FOC[[#This Row],[combo]],FIND("@",FOC[[#This Row],[combo]])-1)</f>
        <v/>
      </c>
    </row>
    <row r="4335">
      <c r="A4335" t="inlineStr">
        <is>
          <t>PKGK24SB0003495A</t>
        </is>
      </c>
      <c r="B4335" t="inlineStr">
        <is>
          <t>R</t>
        </is>
      </c>
      <c r="C4335">
        <f>FOC[[#This Row],[ppo_no]]&amp;FOC[[#This Row],[usage]]&amp;IFERROR(VALUE(FOC[[#This Row],[Column1]]),FOC[[#This Row],[Column1]])</f>
        <v/>
      </c>
      <c r="D4335" t="inlineStr">
        <is>
          <t>04@01024931 CREAM</t>
        </is>
      </c>
      <c r="E4335" t="n">
        <v>628.5</v>
      </c>
      <c r="F4335" t="n">
        <v>0</v>
      </c>
      <c r="G4335">
        <f>LEFT(FOC[[#This Row],[combo]],FIND("@",FOC[[#This Row],[combo]])-1)</f>
        <v/>
      </c>
    </row>
    <row r="4336">
      <c r="A4336" t="inlineStr">
        <is>
          <t>PKGK24SB0003897A</t>
        </is>
      </c>
      <c r="B4336" t="inlineStr">
        <is>
          <t>B</t>
        </is>
      </c>
      <c r="C4336">
        <f>FOC[[#This Row],[ppo_no]]&amp;FOC[[#This Row],[usage]]&amp;IFERROR(VALUE(FOC[[#This Row],[Column1]]),FOC[[#This Row],[Column1]])</f>
        <v/>
      </c>
      <c r="D4336" t="inlineStr">
        <is>
          <t>02@24FW-TY01 Charcoal</t>
        </is>
      </c>
      <c r="E4336" t="n">
        <v>495.5</v>
      </c>
      <c r="F4336" t="n">
        <v>0</v>
      </c>
      <c r="G4336">
        <f>LEFT(FOC[[#This Row],[combo]],FIND("@",FOC[[#This Row],[combo]])-1)</f>
        <v/>
      </c>
    </row>
    <row r="4337">
      <c r="A4337" t="inlineStr">
        <is>
          <t>PKGK25VE0002943A</t>
        </is>
      </c>
      <c r="B4337" t="inlineStr">
        <is>
          <t>B</t>
        </is>
      </c>
      <c r="C4337">
        <f>FOC[[#This Row],[ppo_no]]&amp;FOC[[#This Row],[usage]]&amp;IFERROR(VALUE(FOC[[#This Row],[Column1]]),FOC[[#This Row],[Column1]])</f>
        <v/>
      </c>
      <c r="D4337" t="inlineStr">
        <is>
          <t>BO25A114802@402 DARK NAVY(KNITWEAR)</t>
        </is>
      </c>
      <c r="E4337" t="n">
        <v>135.5</v>
      </c>
      <c r="F4337" t="n">
        <v>0</v>
      </c>
      <c r="G4337">
        <f>LEFT(FOC[[#This Row],[combo]],FIND("@",FOC[[#This Row],[combo]])-1)</f>
        <v/>
      </c>
    </row>
    <row r="4338">
      <c r="A4338" t="inlineStr">
        <is>
          <t>PKGK25VEGV00006</t>
        </is>
      </c>
      <c r="B4338" t="inlineStr">
        <is>
          <t>B</t>
        </is>
      </c>
      <c r="C4338">
        <f>FOC[[#This Row],[ppo_no]]&amp;FOC[[#This Row],[usage]]&amp;IFERROR(VALUE(FOC[[#This Row],[Column1]]),FOC[[#This Row],[Column1]])</f>
        <v/>
      </c>
      <c r="D4338" t="inlineStr">
        <is>
          <t>BO25A095404@BROWN</t>
        </is>
      </c>
      <c r="E4338" t="n">
        <v>1692</v>
      </c>
      <c r="F4338" t="n">
        <v>3.2</v>
      </c>
      <c r="G4338">
        <f>LEFT(FOC[[#This Row],[combo]],FIND("@",FOC[[#This Row],[combo]])-1)</f>
        <v/>
      </c>
    </row>
    <row r="4339">
      <c r="A4339" t="inlineStr">
        <is>
          <t>PKGK25VE0002943A</t>
        </is>
      </c>
      <c r="B4339" t="inlineStr">
        <is>
          <t>M1</t>
        </is>
      </c>
      <c r="C4339">
        <f>FOC[[#This Row],[ppo_no]]&amp;FOC[[#This Row],[usage]]&amp;IFERROR(VALUE(FOC[[#This Row],[Column1]]),FOC[[#This Row],[Column1]])</f>
        <v/>
      </c>
      <c r="D4339" t="inlineStr">
        <is>
          <t>BO25A114801@white 10001</t>
        </is>
      </c>
      <c r="E4339" t="n">
        <v>7.5</v>
      </c>
      <c r="F4339" t="n">
        <v>0</v>
      </c>
      <c r="G4339">
        <f>LEFT(FOC[[#This Row],[combo]],FIND("@",FOC[[#This Row],[combo]])-1)</f>
        <v/>
      </c>
    </row>
    <row r="4340">
      <c r="A4340" t="inlineStr">
        <is>
          <t>PKGK25VEGV00005</t>
        </is>
      </c>
      <c r="B4340" t="inlineStr">
        <is>
          <t>B</t>
        </is>
      </c>
      <c r="C4340">
        <f>FOC[[#This Row],[ppo_no]]&amp;FOC[[#This Row],[usage]]&amp;IFERROR(VALUE(FOC[[#This Row],[Column1]]),FOC[[#This Row],[Column1]])</f>
        <v/>
      </c>
      <c r="D4340" t="inlineStr">
        <is>
          <t>BO25A060402@BROW</t>
        </is>
      </c>
      <c r="E4340" t="n">
        <v>3084.5</v>
      </c>
      <c r="F4340" t="n">
        <v>0</v>
      </c>
      <c r="G4340">
        <f>LEFT(FOC[[#This Row],[combo]],FIND("@",FOC[[#This Row],[combo]])-1)</f>
        <v/>
      </c>
    </row>
    <row r="4341">
      <c r="A4341" t="inlineStr">
        <is>
          <t>PKGK25VE0001972A</t>
        </is>
      </c>
      <c r="B4341" t="inlineStr">
        <is>
          <t>B</t>
        </is>
      </c>
      <c r="C4341">
        <f>FOC[[#This Row],[ppo_no]]&amp;FOC[[#This Row],[usage]]&amp;IFERROR(VALUE(FOC[[#This Row],[Column1]]),FOC[[#This Row],[Column1]])</f>
        <v/>
      </c>
      <c r="D4341" t="inlineStr">
        <is>
          <t>BO24C005803@BCO</t>
        </is>
      </c>
      <c r="E4341" t="n">
        <v>3927.2</v>
      </c>
      <c r="F4341" t="n">
        <v>11</v>
      </c>
      <c r="G4341">
        <f>LEFT(FOC[[#This Row],[combo]],FIND("@",FOC[[#This Row],[combo]])-1)</f>
        <v/>
      </c>
    </row>
    <row r="4342">
      <c r="A4342" t="inlineStr">
        <is>
          <t>PKGK25VE0001972A</t>
        </is>
      </c>
      <c r="B4342" t="inlineStr">
        <is>
          <t>B</t>
        </is>
      </c>
      <c r="C4342">
        <f>FOC[[#This Row],[ppo_no]]&amp;FOC[[#This Row],[usage]]&amp;IFERROR(VALUE(FOC[[#This Row],[Column1]]),FOC[[#This Row],[Column1]])</f>
        <v/>
      </c>
      <c r="D4342" t="inlineStr">
        <is>
          <t>BO24C005802@BLACK 19-0303 TPX</t>
        </is>
      </c>
      <c r="E4342" t="n">
        <v>2797.5</v>
      </c>
      <c r="F4342" t="n">
        <v>0</v>
      </c>
      <c r="G4342">
        <f>LEFT(FOC[[#This Row],[combo]],FIND("@",FOC[[#This Row],[combo]])-1)</f>
        <v/>
      </c>
    </row>
    <row r="4343">
      <c r="A4343" t="inlineStr">
        <is>
          <t>PKGK25VE0010129A</t>
        </is>
      </c>
      <c r="B4343" t="inlineStr">
        <is>
          <t>R</t>
        </is>
      </c>
      <c r="C4343">
        <f>FOC[[#This Row],[ppo_no]]&amp;FOC[[#This Row],[usage]]&amp;IFERROR(VALUE(FOC[[#This Row],[Column1]]),FOC[[#This Row],[Column1]])</f>
        <v/>
      </c>
      <c r="D4343" t="inlineStr">
        <is>
          <t>BO24C005801@402 DARK NAVY(KNITWEAR)</t>
        </is>
      </c>
      <c r="E4343" t="n">
        <v>162.5</v>
      </c>
      <c r="F4343" t="n">
        <v>0</v>
      </c>
      <c r="G4343">
        <f>LEFT(FOC[[#This Row],[combo]],FIND("@",FOC[[#This Row],[combo]])-1)</f>
        <v/>
      </c>
    </row>
    <row r="4344">
      <c r="A4344" t="inlineStr">
        <is>
          <t>PKGK25VE0001974A</t>
        </is>
      </c>
      <c r="B4344" t="inlineStr">
        <is>
          <t>B</t>
        </is>
      </c>
      <c r="C4344">
        <f>FOC[[#This Row],[ppo_no]]&amp;FOC[[#This Row],[usage]]&amp;IFERROR(VALUE(FOC[[#This Row],[Column1]]),FOC[[#This Row],[Column1]])</f>
        <v/>
      </c>
      <c r="D4344" t="inlineStr">
        <is>
          <t>BO25C005702@Black</t>
        </is>
      </c>
      <c r="E4344" t="n">
        <v>2418</v>
      </c>
      <c r="F4344" t="n">
        <v>4</v>
      </c>
      <c r="G4344">
        <f>LEFT(FOC[[#This Row],[combo]],FIND("@",FOC[[#This Row],[combo]])-1)</f>
        <v/>
      </c>
    </row>
    <row r="4345">
      <c r="A4345" t="inlineStr">
        <is>
          <t>PKGK25VE0001972A</t>
        </is>
      </c>
      <c r="B4345" t="inlineStr">
        <is>
          <t>R</t>
        </is>
      </c>
      <c r="C4345">
        <f>FOC[[#This Row],[ppo_no]]&amp;FOC[[#This Row],[usage]]&amp;IFERROR(VALUE(FOC[[#This Row],[Column1]]),FOC[[#This Row],[Column1]])</f>
        <v/>
      </c>
      <c r="D4345" t="inlineStr">
        <is>
          <t>BO24C005803@BCO</t>
        </is>
      </c>
      <c r="E4345" t="n">
        <v>172</v>
      </c>
      <c r="F4345" t="n">
        <v>0</v>
      </c>
      <c r="G4345">
        <f>LEFT(FOC[[#This Row],[combo]],FIND("@",FOC[[#This Row],[combo]])-1)</f>
        <v/>
      </c>
    </row>
    <row r="4346">
      <c r="A4346" t="inlineStr">
        <is>
          <t>PKGK24VE0005944A</t>
        </is>
      </c>
      <c r="B4346" t="inlineStr">
        <is>
          <t>B</t>
        </is>
      </c>
      <c r="C4346">
        <f>FOC[[#This Row],[ppo_no]]&amp;FOC[[#This Row],[usage]]&amp;IFERROR(VALUE(FOC[[#This Row],[Column1]]),FOC[[#This Row],[Column1]])</f>
        <v/>
      </c>
      <c r="D4346" t="inlineStr">
        <is>
          <t>BF24C000603@Sand/Bright White 11-0601 TCX</t>
        </is>
      </c>
      <c r="E4346" t="n">
        <v>1150.5</v>
      </c>
      <c r="F4346" t="n">
        <v>5</v>
      </c>
      <c r="G4346">
        <f>LEFT(FOC[[#This Row],[combo]],FIND("@",FOC[[#This Row],[combo]])-1)</f>
        <v/>
      </c>
    </row>
    <row r="4347">
      <c r="A4347" t="inlineStr">
        <is>
          <t>PKGK24VE0009869A</t>
        </is>
      </c>
      <c r="B4347" t="inlineStr">
        <is>
          <t>O</t>
        </is>
      </c>
      <c r="C4347">
        <f>FOC[[#This Row],[ppo_no]]&amp;FOC[[#This Row],[usage]]&amp;IFERROR(VALUE(FOC[[#This Row],[Column1]]),FOC[[#This Row],[Column1]])</f>
        <v/>
      </c>
      <c r="D4347" t="inlineStr">
        <is>
          <t>BF25A004603@Taupe 17-1105/Sand 16-1102</t>
        </is>
      </c>
      <c r="E4347" t="n">
        <v>1493</v>
      </c>
      <c r="F4347" t="n">
        <v>0</v>
      </c>
      <c r="G4347">
        <f>LEFT(FOC[[#This Row],[combo]],FIND("@",FOC[[#This Row],[combo]])-1)</f>
        <v/>
      </c>
    </row>
    <row r="4348">
      <c r="A4348" t="inlineStr">
        <is>
          <t>PKGK25VE0001974A</t>
        </is>
      </c>
      <c r="B4348" t="inlineStr">
        <is>
          <t>B</t>
        </is>
      </c>
      <c r="C4348">
        <f>FOC[[#This Row],[ppo_no]]&amp;FOC[[#This Row],[usage]]&amp;IFERROR(VALUE(FOC[[#This Row],[Column1]]),FOC[[#This Row],[Column1]])</f>
        <v/>
      </c>
      <c r="D4348" t="inlineStr">
        <is>
          <t>BO25C005703@CLASSIC WHITE#2306-F</t>
        </is>
      </c>
      <c r="E4348" t="n">
        <v>1388</v>
      </c>
      <c r="F4348" t="n">
        <v>83</v>
      </c>
      <c r="G4348">
        <f>LEFT(FOC[[#This Row],[combo]],FIND("@",FOC[[#This Row],[combo]])-1)</f>
        <v/>
      </c>
    </row>
    <row r="4349">
      <c r="A4349" t="inlineStr">
        <is>
          <t>PKGK24VE0007611A</t>
        </is>
      </c>
      <c r="B4349" t="inlineStr">
        <is>
          <t>B</t>
        </is>
      </c>
      <c r="C4349">
        <f>FOC[[#This Row],[ppo_no]]&amp;FOC[[#This Row],[usage]]&amp;IFERROR(VALUE(FOC[[#This Row],[Column1]]),FOC[[#This Row],[Column1]])</f>
        <v/>
      </c>
      <c r="D4349" t="inlineStr">
        <is>
          <t>BF23C001502@LTBL</t>
        </is>
      </c>
      <c r="E4349" t="n">
        <v>2001.5</v>
      </c>
      <c r="F4349" t="n">
        <v>0</v>
      </c>
      <c r="G4349">
        <f>LEFT(FOC[[#This Row],[combo]],FIND("@",FOC[[#This Row],[combo]])-1)</f>
        <v/>
      </c>
    </row>
    <row r="4350">
      <c r="A4350" t="inlineStr">
        <is>
          <t>PKGK25VEGV00005</t>
        </is>
      </c>
      <c r="B4350" t="inlineStr">
        <is>
          <t>B</t>
        </is>
      </c>
      <c r="C4350">
        <f>FOC[[#This Row],[ppo_no]]&amp;FOC[[#This Row],[usage]]&amp;IFERROR(VALUE(FOC[[#This Row],[Column1]]),FOC[[#This Row],[Column1]])</f>
        <v/>
      </c>
      <c r="D4350" t="inlineStr">
        <is>
          <t>BO25A060401@NAVY-2</t>
        </is>
      </c>
      <c r="E4350" t="n">
        <v>4688.5</v>
      </c>
      <c r="F4350" t="n">
        <v>0</v>
      </c>
      <c r="G4350">
        <f>LEFT(FOC[[#This Row],[combo]],FIND("@",FOC[[#This Row],[combo]])-1)</f>
        <v/>
      </c>
    </row>
    <row r="4351">
      <c r="A4351" t="inlineStr">
        <is>
          <t>PKGK24VE0005549A</t>
        </is>
      </c>
      <c r="B4351" t="inlineStr">
        <is>
          <t>F</t>
        </is>
      </c>
      <c r="C4351">
        <f>FOC[[#This Row],[ppo_no]]&amp;FOC[[#This Row],[usage]]&amp;IFERROR(VALUE(FOC[[#This Row],[Column1]]),FOC[[#This Row],[Column1]])</f>
        <v/>
      </c>
      <c r="D4351" t="inlineStr">
        <is>
          <t>BO25P004104@LTGR</t>
        </is>
      </c>
      <c r="E4351" t="n">
        <v>2933</v>
      </c>
      <c r="F4351" t="n">
        <v>0</v>
      </c>
      <c r="G4351">
        <f>LEFT(FOC[[#This Row],[combo]],FIND("@",FOC[[#This Row],[combo]])-1)</f>
        <v/>
      </c>
    </row>
    <row r="4352">
      <c r="A4352" t="inlineStr">
        <is>
          <t>PKGK24VE0004914A</t>
        </is>
      </c>
      <c r="B4352" t="inlineStr">
        <is>
          <t>B</t>
        </is>
      </c>
      <c r="C4352">
        <f>FOC[[#This Row],[ppo_no]]&amp;FOC[[#This Row],[usage]]&amp;IFERROR(VALUE(FOC[[#This Row],[Column1]]),FOC[[#This Row],[Column1]])</f>
        <v/>
      </c>
      <c r="D4352" t="inlineStr">
        <is>
          <t>BO25P063203@BLACK</t>
        </is>
      </c>
      <c r="E4352" t="n">
        <v>2085</v>
      </c>
      <c r="F4352" t="n">
        <v>39</v>
      </c>
      <c r="G4352">
        <f>LEFT(FOC[[#This Row],[combo]],FIND("@",FOC[[#This Row],[combo]])-1)</f>
        <v/>
      </c>
    </row>
    <row r="4353">
      <c r="A4353" t="inlineStr">
        <is>
          <t>PKGK25VE0001972A</t>
        </is>
      </c>
      <c r="B4353" t="inlineStr">
        <is>
          <t>B</t>
        </is>
      </c>
      <c r="C4353">
        <f>FOC[[#This Row],[ppo_no]]&amp;FOC[[#This Row],[usage]]&amp;IFERROR(VALUE(FOC[[#This Row],[Column1]]),FOC[[#This Row],[Column1]])</f>
        <v/>
      </c>
      <c r="D4353" t="inlineStr">
        <is>
          <t>BO24C005801@402 DARK NAVY(KNITWEAR)</t>
        </is>
      </c>
      <c r="E4353" t="n">
        <v>3581</v>
      </c>
      <c r="F4353" t="n">
        <v>0</v>
      </c>
      <c r="G4353">
        <f>LEFT(FOC[[#This Row],[combo]],FIND("@",FOC[[#This Row],[combo]])-1)</f>
        <v/>
      </c>
    </row>
    <row r="4354">
      <c r="A4354" t="inlineStr">
        <is>
          <t>PKGK25VE0001972A</t>
        </is>
      </c>
      <c r="B4354" t="inlineStr">
        <is>
          <t>R</t>
        </is>
      </c>
      <c r="C4354">
        <f>FOC[[#This Row],[ppo_no]]&amp;FOC[[#This Row],[usage]]&amp;IFERROR(VALUE(FOC[[#This Row],[Column1]]),FOC[[#This Row],[Column1]])</f>
        <v/>
      </c>
      <c r="D4354" t="inlineStr">
        <is>
          <t>BO24C005802@BLACK 19-0303 TPX</t>
        </is>
      </c>
      <c r="E4354" t="n">
        <v>125.5</v>
      </c>
      <c r="F4354" t="n">
        <v>0</v>
      </c>
      <c r="G4354">
        <f>LEFT(FOC[[#This Row],[combo]],FIND("@",FOC[[#This Row],[combo]])-1)</f>
        <v/>
      </c>
    </row>
    <row r="4355">
      <c r="A4355" t="inlineStr">
        <is>
          <t>PKGK25VE0001972A</t>
        </is>
      </c>
      <c r="B4355" t="inlineStr">
        <is>
          <t>R</t>
        </is>
      </c>
      <c r="C4355">
        <f>FOC[[#This Row],[ppo_no]]&amp;FOC[[#This Row],[usage]]&amp;IFERROR(VALUE(FOC[[#This Row],[Column1]]),FOC[[#This Row],[Column1]])</f>
        <v/>
      </c>
      <c r="D4355" t="inlineStr">
        <is>
          <t>BO24C005801@402 DARK NAVY(KNITWEAR)</t>
        </is>
      </c>
      <c r="E4355" t="n">
        <v>152</v>
      </c>
      <c r="F4355" t="n">
        <v>0</v>
      </c>
      <c r="G4355">
        <f>LEFT(FOC[[#This Row],[combo]],FIND("@",FOC[[#This Row],[combo]])-1)</f>
        <v/>
      </c>
    </row>
    <row r="4356">
      <c r="A4356" t="inlineStr">
        <is>
          <t>PKGK25VE0001974A</t>
        </is>
      </c>
      <c r="B4356" t="inlineStr">
        <is>
          <t>B</t>
        </is>
      </c>
      <c r="C4356">
        <f>FOC[[#This Row],[ppo_no]]&amp;FOC[[#This Row],[usage]]&amp;IFERROR(VALUE(FOC[[#This Row],[Column1]]),FOC[[#This Row],[Column1]])</f>
        <v/>
      </c>
      <c r="D4356" t="inlineStr">
        <is>
          <t>BO25C005701@402 DARK NAVY(KNITWEAR)</t>
        </is>
      </c>
      <c r="E4356" t="n">
        <v>3124</v>
      </c>
      <c r="F4356" t="n">
        <v>1.1</v>
      </c>
      <c r="G4356">
        <f>LEFT(FOC[[#This Row],[combo]],FIND("@",FOC[[#This Row],[combo]])-1)</f>
        <v/>
      </c>
    </row>
    <row r="4357">
      <c r="A4357" t="inlineStr">
        <is>
          <t>PKGK24SB0003495A</t>
        </is>
      </c>
      <c r="B4357" t="inlineStr">
        <is>
          <t>B</t>
        </is>
      </c>
      <c r="C4357">
        <f>FOC[[#This Row],[ppo_no]]&amp;FOC[[#This Row],[usage]]&amp;IFERROR(VALUE(FOC[[#This Row],[Column1]]),FOC[[#This Row],[Column1]])</f>
        <v/>
      </c>
      <c r="D4357" t="inlineStr">
        <is>
          <t>01@01024930 RED</t>
        </is>
      </c>
      <c r="E4357" t="n">
        <v>1930.5</v>
      </c>
      <c r="F4357" t="n">
        <v>0</v>
      </c>
      <c r="G4357">
        <f>LEFT(FOC[[#This Row],[combo]],FIND("@",FOC[[#This Row],[combo]])-1)</f>
        <v/>
      </c>
    </row>
    <row r="4358">
      <c r="A4358" t="inlineStr">
        <is>
          <t>PKGK24SB0003474A</t>
        </is>
      </c>
      <c r="B4358" t="inlineStr">
        <is>
          <t>Z</t>
        </is>
      </c>
      <c r="C4358">
        <f>FOC[[#This Row],[ppo_no]]&amp;FOC[[#This Row],[usage]]&amp;IFERROR(VALUE(FOC[[#This Row],[Column1]]),FOC[[#This Row],[Column1]])</f>
        <v/>
      </c>
      <c r="D4358" t="inlineStr">
        <is>
          <t>01@BLACK</t>
        </is>
      </c>
      <c r="E4358" t="n">
        <v>21345</v>
      </c>
      <c r="F4358" t="n">
        <v>98</v>
      </c>
      <c r="G4358">
        <f>LEFT(FOC[[#This Row],[combo]],FIND("@",FOC[[#This Row],[combo]])-1)</f>
        <v/>
      </c>
    </row>
    <row r="4359">
      <c r="A4359" t="inlineStr">
        <is>
          <t>PKGK24SB0003899A</t>
        </is>
      </c>
      <c r="B4359" t="inlineStr">
        <is>
          <t>R</t>
        </is>
      </c>
      <c r="C4359">
        <f>FOC[[#This Row],[ppo_no]]&amp;FOC[[#This Row],[usage]]&amp;IFERROR(VALUE(FOC[[#This Row],[Column1]]),FOC[[#This Row],[Column1]])</f>
        <v/>
      </c>
      <c r="D4359" t="inlineStr">
        <is>
          <t>02@MHG</t>
        </is>
      </c>
      <c r="E4359" t="n">
        <v>94.5</v>
      </c>
      <c r="F4359" t="n">
        <v>0</v>
      </c>
      <c r="G4359">
        <f>LEFT(FOC[[#This Row],[combo]],FIND("@",FOC[[#This Row],[combo]])-1)</f>
        <v/>
      </c>
    </row>
    <row r="4360">
      <c r="A4360" t="inlineStr">
        <is>
          <t>PKGK24VE0005549A</t>
        </is>
      </c>
      <c r="B4360" t="inlineStr">
        <is>
          <t>O</t>
        </is>
      </c>
      <c r="C4360">
        <f>FOC[[#This Row],[ppo_no]]&amp;FOC[[#This Row],[usage]]&amp;IFERROR(VALUE(FOC[[#This Row],[Column1]]),FOC[[#This Row],[Column1]])</f>
        <v/>
      </c>
      <c r="D4360" t="inlineStr">
        <is>
          <t>BO25P004104@LTGR</t>
        </is>
      </c>
      <c r="E4360" t="n">
        <v>2838</v>
      </c>
      <c r="F4360" t="n">
        <v>0</v>
      </c>
      <c r="G4360">
        <f>LEFT(FOC[[#This Row],[combo]],FIND("@",FOC[[#This Row],[combo]])-1)</f>
        <v/>
      </c>
    </row>
    <row r="4361">
      <c r="A4361" t="inlineStr">
        <is>
          <t>PKGK24VE0005549A</t>
        </is>
      </c>
      <c r="B4361" t="inlineStr">
        <is>
          <t>F</t>
        </is>
      </c>
      <c r="C4361">
        <f>FOC[[#This Row],[ppo_no]]&amp;FOC[[#This Row],[usage]]&amp;IFERROR(VALUE(FOC[[#This Row],[Column1]]),FOC[[#This Row],[Column1]])</f>
        <v/>
      </c>
      <c r="D4361" t="inlineStr">
        <is>
          <t>BO25P004107@YELL</t>
        </is>
      </c>
      <c r="E4361" t="n">
        <v>2019</v>
      </c>
      <c r="F4361" t="n">
        <v>0</v>
      </c>
      <c r="G4361">
        <f>LEFT(FOC[[#This Row],[combo]],FIND("@",FOC[[#This Row],[combo]])-1)</f>
        <v/>
      </c>
    </row>
    <row r="4362">
      <c r="A4362" t="inlineStr">
        <is>
          <t>PKGK24VE0004920A</t>
        </is>
      </c>
      <c r="B4362" t="inlineStr">
        <is>
          <t>B</t>
        </is>
      </c>
      <c r="C4362">
        <f>FOC[[#This Row],[ppo_no]]&amp;FOC[[#This Row],[usage]]&amp;IFERROR(VALUE(FOC[[#This Row],[Column1]]),FOC[[#This Row],[Column1]])</f>
        <v/>
      </c>
      <c r="D4362" t="inlineStr">
        <is>
          <t>BO25P003401@WHITE</t>
        </is>
      </c>
      <c r="E4362" t="n">
        <v>4710.5</v>
      </c>
      <c r="F4362" t="n">
        <v>491.5</v>
      </c>
      <c r="G4362">
        <f>LEFT(FOC[[#This Row],[combo]],FIND("@",FOC[[#This Row],[combo]])-1)</f>
        <v/>
      </c>
    </row>
    <row r="4363">
      <c r="A4363" t="inlineStr">
        <is>
          <t>PKGK24VE0006137A</t>
        </is>
      </c>
      <c r="B4363" t="inlineStr">
        <is>
          <t>R</t>
        </is>
      </c>
      <c r="C4363">
        <f>FOC[[#This Row],[ppo_no]]&amp;FOC[[#This Row],[usage]]&amp;IFERROR(VALUE(FOC[[#This Row],[Column1]]),FOC[[#This Row],[Column1]])</f>
        <v/>
      </c>
      <c r="D4363" t="inlineStr">
        <is>
          <t>BO24C005803@BCO</t>
        </is>
      </c>
      <c r="E4363" t="n">
        <v>208.5</v>
      </c>
      <c r="F4363" t="n">
        <v>0.5</v>
      </c>
      <c r="G4363">
        <f>LEFT(FOC[[#This Row],[combo]],FIND("@",FOC[[#This Row],[combo]])-1)</f>
        <v/>
      </c>
    </row>
    <row r="4364">
      <c r="A4364" t="inlineStr">
        <is>
          <t>PKGK24VE0006137A</t>
        </is>
      </c>
      <c r="B4364" t="inlineStr">
        <is>
          <t>R</t>
        </is>
      </c>
      <c r="C4364">
        <f>FOC[[#This Row],[ppo_no]]&amp;FOC[[#This Row],[usage]]&amp;IFERROR(VALUE(FOC[[#This Row],[Column1]]),FOC[[#This Row],[Column1]])</f>
        <v/>
      </c>
      <c r="D4364" t="inlineStr">
        <is>
          <t>BO24C005802@BLACK 19-0303 TPX</t>
        </is>
      </c>
      <c r="E4364" t="n">
        <v>141</v>
      </c>
      <c r="F4364" t="n">
        <v>0</v>
      </c>
      <c r="G4364">
        <f>LEFT(FOC[[#This Row],[combo]],FIND("@",FOC[[#This Row],[combo]])-1)</f>
        <v/>
      </c>
    </row>
    <row r="4365">
      <c r="A4365" t="inlineStr">
        <is>
          <t>PKGK24VE0006137A</t>
        </is>
      </c>
      <c r="B4365" t="inlineStr">
        <is>
          <t>R</t>
        </is>
      </c>
      <c r="C4365">
        <f>FOC[[#This Row],[ppo_no]]&amp;FOC[[#This Row],[usage]]&amp;IFERROR(VALUE(FOC[[#This Row],[Column1]]),FOC[[#This Row],[Column1]])</f>
        <v/>
      </c>
      <c r="D4365" t="inlineStr">
        <is>
          <t>BO24C005801@402 DARK NAVY(KNITWEAR)</t>
        </is>
      </c>
      <c r="E4365" t="n">
        <v>177</v>
      </c>
      <c r="F4365" t="n">
        <v>0</v>
      </c>
      <c r="G4365">
        <f>LEFT(FOC[[#This Row],[combo]],FIND("@",FOC[[#This Row],[combo]])-1)</f>
        <v/>
      </c>
    </row>
    <row r="4366">
      <c r="A4366" t="inlineStr">
        <is>
          <t>PKGK24VE0006137A</t>
        </is>
      </c>
      <c r="B4366" t="inlineStr">
        <is>
          <t>B</t>
        </is>
      </c>
      <c r="C4366">
        <f>FOC[[#This Row],[ppo_no]]&amp;FOC[[#This Row],[usage]]&amp;IFERROR(VALUE(FOC[[#This Row],[Column1]]),FOC[[#This Row],[Column1]])</f>
        <v/>
      </c>
      <c r="D4366" t="inlineStr">
        <is>
          <t>BO24C005802@BLACK 19-0303 TPX</t>
        </is>
      </c>
      <c r="E4366" t="n">
        <v>3680</v>
      </c>
      <c r="F4366" t="n">
        <v>0.5</v>
      </c>
      <c r="G4366">
        <f>LEFT(FOC[[#This Row],[combo]],FIND("@",FOC[[#This Row],[combo]])-1)</f>
        <v/>
      </c>
    </row>
    <row r="4367">
      <c r="A4367" t="inlineStr">
        <is>
          <t>PKGK24VE0004920A</t>
        </is>
      </c>
      <c r="B4367" t="inlineStr">
        <is>
          <t>B</t>
        </is>
      </c>
      <c r="C4367">
        <f>FOC[[#This Row],[ppo_no]]&amp;FOC[[#This Row],[usage]]&amp;IFERROR(VALUE(FOC[[#This Row],[Column1]]),FOC[[#This Row],[Column1]])</f>
        <v/>
      </c>
      <c r="D4367" t="inlineStr">
        <is>
          <t>BO25P003403@Black</t>
        </is>
      </c>
      <c r="E4367" t="n">
        <v>3425</v>
      </c>
      <c r="F4367" t="n">
        <v>163</v>
      </c>
      <c r="G4367">
        <f>LEFT(FOC[[#This Row],[combo]],FIND("@",FOC[[#This Row],[combo]])-1)</f>
        <v/>
      </c>
    </row>
    <row r="4368">
      <c r="A4368" t="inlineStr">
        <is>
          <t>PKGK24VE0006137A</t>
        </is>
      </c>
      <c r="B4368" t="inlineStr">
        <is>
          <t>B</t>
        </is>
      </c>
      <c r="C4368">
        <f>FOC[[#This Row],[ppo_no]]&amp;FOC[[#This Row],[usage]]&amp;IFERROR(VALUE(FOC[[#This Row],[Column1]]),FOC[[#This Row],[Column1]])</f>
        <v/>
      </c>
      <c r="D4368" t="inlineStr">
        <is>
          <t>BO24C005801@402 DARK NAVY(KNITWEAR)</t>
        </is>
      </c>
      <c r="E4368" t="n">
        <v>3849.5</v>
      </c>
      <c r="F4368" t="n">
        <v>0</v>
      </c>
      <c r="G4368">
        <f>LEFT(FOC[[#This Row],[combo]],FIND("@",FOC[[#This Row],[combo]])-1)</f>
        <v/>
      </c>
    </row>
    <row r="4369">
      <c r="A4369" t="inlineStr">
        <is>
          <t>PKGK24VE0006138A</t>
        </is>
      </c>
      <c r="B4369" t="inlineStr">
        <is>
          <t>B</t>
        </is>
      </c>
      <c r="C4369">
        <f>FOC[[#This Row],[ppo_no]]&amp;FOC[[#This Row],[usage]]&amp;IFERROR(VALUE(FOC[[#This Row],[Column1]]),FOC[[#This Row],[Column1]])</f>
        <v/>
      </c>
      <c r="D4369" t="inlineStr">
        <is>
          <t>BO24C005903@WHITE</t>
        </is>
      </c>
      <c r="E4369" t="n">
        <v>2003.5</v>
      </c>
      <c r="F4369" t="n">
        <v>0</v>
      </c>
      <c r="G4369">
        <f>LEFT(FOC[[#This Row],[combo]],FIND("@",FOC[[#This Row],[combo]])-1)</f>
        <v/>
      </c>
    </row>
    <row r="4370">
      <c r="A4370" t="inlineStr">
        <is>
          <t>PKGK24VE0006137A</t>
        </is>
      </c>
      <c r="B4370" t="inlineStr">
        <is>
          <t>B</t>
        </is>
      </c>
      <c r="C4370">
        <f>FOC[[#This Row],[ppo_no]]&amp;FOC[[#This Row],[usage]]&amp;IFERROR(VALUE(FOC[[#This Row],[Column1]]),FOC[[#This Row],[Column1]])</f>
        <v/>
      </c>
      <c r="D4370" t="inlineStr">
        <is>
          <t>BO24C005803@BCO</t>
        </is>
      </c>
      <c r="E4370" t="n">
        <v>4611</v>
      </c>
      <c r="F4370" t="n">
        <v>4</v>
      </c>
      <c r="G4370">
        <f>LEFT(FOC[[#This Row],[combo]],FIND("@",FOC[[#This Row],[combo]])-1)</f>
        <v/>
      </c>
    </row>
    <row r="4371">
      <c r="A4371" t="inlineStr">
        <is>
          <t>PKGK24VE0004912A</t>
        </is>
      </c>
      <c r="B4371" t="inlineStr">
        <is>
          <t>B</t>
        </is>
      </c>
      <c r="C4371">
        <f>FOC[[#This Row],[ppo_no]]&amp;FOC[[#This Row],[usage]]&amp;IFERROR(VALUE(FOC[[#This Row],[Column1]]),FOC[[#This Row],[Column1]])</f>
        <v/>
      </c>
      <c r="D4371" t="inlineStr">
        <is>
          <t>BO25P012601@CHAR-LTGR</t>
        </is>
      </c>
      <c r="E4371" t="n">
        <v>1221</v>
      </c>
      <c r="F4371" t="n">
        <v>163</v>
      </c>
      <c r="G4371">
        <f>LEFT(FOC[[#This Row],[combo]],FIND("@",FOC[[#This Row],[combo]])-1)</f>
        <v/>
      </c>
    </row>
    <row r="4372">
      <c r="A4372" t="inlineStr">
        <is>
          <t>PKGK24VE0004920A</t>
        </is>
      </c>
      <c r="B4372" t="inlineStr">
        <is>
          <t>B</t>
        </is>
      </c>
      <c r="C4372">
        <f>FOC[[#This Row],[ppo_no]]&amp;FOC[[#This Row],[usage]]&amp;IFERROR(VALUE(FOC[[#This Row],[Column1]]),FOC[[#This Row],[Column1]])</f>
        <v/>
      </c>
      <c r="D4372" t="inlineStr">
        <is>
          <t>BO25P003402@NAVY</t>
        </is>
      </c>
      <c r="E4372" t="n">
        <v>4148.5</v>
      </c>
      <c r="F4372" t="n">
        <v>277</v>
      </c>
      <c r="G4372">
        <f>LEFT(FOC[[#This Row],[combo]],FIND("@",FOC[[#This Row],[combo]])-1)</f>
        <v/>
      </c>
    </row>
    <row r="4373">
      <c r="A4373" t="inlineStr">
        <is>
          <t>PKGK24VE0005549A</t>
        </is>
      </c>
      <c r="B4373" t="inlineStr">
        <is>
          <t>O</t>
        </is>
      </c>
      <c r="C4373">
        <f>FOC[[#This Row],[ppo_no]]&amp;FOC[[#This Row],[usage]]&amp;IFERROR(VALUE(FOC[[#This Row],[Column1]]),FOC[[#This Row],[Column1]])</f>
        <v/>
      </c>
      <c r="D4373" t="inlineStr">
        <is>
          <t>BO25P004107@YELL</t>
        </is>
      </c>
      <c r="E4373" t="n">
        <v>1991</v>
      </c>
      <c r="F4373" t="n">
        <v>0</v>
      </c>
      <c r="G4373">
        <f>LEFT(FOC[[#This Row],[combo]],FIND("@",FOC[[#This Row],[combo]])-1)</f>
        <v/>
      </c>
    </row>
    <row r="4374">
      <c r="A4374" t="inlineStr">
        <is>
          <t>PKGK24VE0006138A</t>
        </is>
      </c>
      <c r="B4374" t="inlineStr">
        <is>
          <t>R</t>
        </is>
      </c>
      <c r="C4374">
        <f>FOC[[#This Row],[ppo_no]]&amp;FOC[[#This Row],[usage]]&amp;IFERROR(VALUE(FOC[[#This Row],[Column1]]),FOC[[#This Row],[Column1]])</f>
        <v/>
      </c>
      <c r="D4374" t="inlineStr">
        <is>
          <t>BO24C005901@NAVY</t>
        </is>
      </c>
      <c r="E4374" t="n">
        <v>85</v>
      </c>
      <c r="F4374" t="n">
        <v>0</v>
      </c>
      <c r="G4374">
        <f>LEFT(FOC[[#This Row],[combo]],FIND("@",FOC[[#This Row],[combo]])-1)</f>
        <v/>
      </c>
    </row>
    <row r="4375">
      <c r="A4375" t="inlineStr">
        <is>
          <t>PKGK24VE0006138A</t>
        </is>
      </c>
      <c r="B4375" t="inlineStr">
        <is>
          <t>B</t>
        </is>
      </c>
      <c r="C4375">
        <f>FOC[[#This Row],[ppo_no]]&amp;FOC[[#This Row],[usage]]&amp;IFERROR(VALUE(FOC[[#This Row],[Column1]]),FOC[[#This Row],[Column1]])</f>
        <v/>
      </c>
      <c r="D4375" t="inlineStr">
        <is>
          <t>BO24C005902@Black</t>
        </is>
      </c>
      <c r="E4375" t="n">
        <v>1695</v>
      </c>
      <c r="F4375" t="n">
        <v>69</v>
      </c>
      <c r="G4375">
        <f>LEFT(FOC[[#This Row],[combo]],FIND("@",FOC[[#This Row],[combo]])-1)</f>
        <v/>
      </c>
    </row>
    <row r="4376">
      <c r="A4376" t="inlineStr">
        <is>
          <t>PKGK24VE0004911A</t>
        </is>
      </c>
      <c r="B4376" t="inlineStr">
        <is>
          <t>B</t>
        </is>
      </c>
      <c r="C4376">
        <f>FOC[[#This Row],[ppo_no]]&amp;FOC[[#This Row],[usage]]&amp;IFERROR(VALUE(FOC[[#This Row],[Column1]]),FOC[[#This Row],[Column1]])</f>
        <v/>
      </c>
      <c r="D4376" t="inlineStr">
        <is>
          <t>BO25P004205@Taupe2-SS25</t>
        </is>
      </c>
      <c r="E4376" t="n">
        <v>2950.5</v>
      </c>
      <c r="F4376" t="n">
        <v>157</v>
      </c>
      <c r="G4376">
        <f>LEFT(FOC[[#This Row],[combo]],FIND("@",FOC[[#This Row],[combo]])-1)</f>
        <v/>
      </c>
    </row>
    <row r="4377">
      <c r="A4377" t="inlineStr">
        <is>
          <t>PKGK24SB0003505A</t>
        </is>
      </c>
      <c r="B4377" t="inlineStr">
        <is>
          <t>B</t>
        </is>
      </c>
      <c r="C4377">
        <f>FOC[[#This Row],[ppo_no]]&amp;FOC[[#This Row],[usage]]&amp;IFERROR(VALUE(FOC[[#This Row],[Column1]]),FOC[[#This Row],[Column1]])</f>
        <v/>
      </c>
      <c r="D4377" t="inlineStr">
        <is>
          <t>02@01024930 TEAL BLUE</t>
        </is>
      </c>
      <c r="E4377" t="n">
        <v>1701</v>
      </c>
      <c r="F4377" t="n">
        <v>7</v>
      </c>
      <c r="G4377">
        <f>LEFT(FOC[[#This Row],[combo]],FIND("@",FOC[[#This Row],[combo]])-1)</f>
        <v/>
      </c>
    </row>
    <row r="4378">
      <c r="A4378" t="inlineStr">
        <is>
          <t>PKGK24VE0006138A</t>
        </is>
      </c>
      <c r="B4378" t="inlineStr">
        <is>
          <t>R</t>
        </is>
      </c>
      <c r="C4378">
        <f>FOC[[#This Row],[ppo_no]]&amp;FOC[[#This Row],[usage]]&amp;IFERROR(VALUE(FOC[[#This Row],[Column1]]),FOC[[#This Row],[Column1]])</f>
        <v/>
      </c>
      <c r="D4378" t="inlineStr">
        <is>
          <t>BO24C005902@Black</t>
        </is>
      </c>
      <c r="E4378" t="n">
        <v>67.5</v>
      </c>
      <c r="F4378" t="n">
        <v>0</v>
      </c>
      <c r="G4378">
        <f>LEFT(FOC[[#This Row],[combo]],FIND("@",FOC[[#This Row],[combo]])-1)</f>
        <v/>
      </c>
    </row>
    <row r="4379">
      <c r="A4379" t="inlineStr">
        <is>
          <t>PKGK24VE0005549A</t>
        </is>
      </c>
      <c r="B4379" t="inlineStr">
        <is>
          <t>B</t>
        </is>
      </c>
      <c r="C4379">
        <f>FOC[[#This Row],[ppo_no]]&amp;FOC[[#This Row],[usage]]&amp;IFERROR(VALUE(FOC[[#This Row],[Column1]]),FOC[[#This Row],[Column1]])</f>
        <v/>
      </c>
      <c r="D4379" t="inlineStr">
        <is>
          <t>BO25P004108@DKOR</t>
        </is>
      </c>
      <c r="E4379" t="n">
        <v>1866.5</v>
      </c>
      <c r="F4379" t="n">
        <v>186</v>
      </c>
      <c r="G4379">
        <f>LEFT(FOC[[#This Row],[combo]],FIND("@",FOC[[#This Row],[combo]])-1)</f>
        <v/>
      </c>
    </row>
    <row r="4380">
      <c r="A4380" t="inlineStr">
        <is>
          <t>PKGK24VE0007609A</t>
        </is>
      </c>
      <c r="B4380" t="inlineStr">
        <is>
          <t>F</t>
        </is>
      </c>
      <c r="C4380">
        <f>FOC[[#This Row],[ppo_no]]&amp;FOC[[#This Row],[usage]]&amp;IFERROR(VALUE(FOC[[#This Row],[Column1]]),FOC[[#This Row],[Column1]])</f>
        <v/>
      </c>
      <c r="D4380" t="inlineStr">
        <is>
          <t>BF24C000603@Sand/Bright White 11-0601 TCX</t>
        </is>
      </c>
      <c r="E4380" t="n">
        <v>2148</v>
      </c>
      <c r="F4380" t="n">
        <v>0</v>
      </c>
      <c r="G4380">
        <f>LEFT(FOC[[#This Row],[combo]],FIND("@",FOC[[#This Row],[combo]])-1)</f>
        <v/>
      </c>
    </row>
    <row r="4381">
      <c r="A4381" t="inlineStr">
        <is>
          <t>PKGK24VE0007609A</t>
        </is>
      </c>
      <c r="B4381" t="inlineStr">
        <is>
          <t>F</t>
        </is>
      </c>
      <c r="C4381">
        <f>FOC[[#This Row],[ppo_no]]&amp;FOC[[#This Row],[usage]]&amp;IFERROR(VALUE(FOC[[#This Row],[Column1]]),FOC[[#This Row],[Column1]])</f>
        <v/>
      </c>
      <c r="D4381" t="inlineStr">
        <is>
          <t>BF24C000601@LTBL/Bright White 11-0601 TCX</t>
        </is>
      </c>
      <c r="E4381" t="n">
        <v>1753</v>
      </c>
      <c r="F4381" t="n">
        <v>0</v>
      </c>
      <c r="G4381">
        <f>LEFT(FOC[[#This Row],[combo]],FIND("@",FOC[[#This Row],[combo]])-1)</f>
        <v/>
      </c>
    </row>
    <row r="4382">
      <c r="A4382" t="inlineStr">
        <is>
          <t>PKGK24VE0007609A</t>
        </is>
      </c>
      <c r="B4382" t="inlineStr">
        <is>
          <t>O</t>
        </is>
      </c>
      <c r="C4382">
        <f>FOC[[#This Row],[ppo_no]]&amp;FOC[[#This Row],[usage]]&amp;IFERROR(VALUE(FOC[[#This Row],[Column1]]),FOC[[#This Row],[Column1]])</f>
        <v/>
      </c>
      <c r="D4382" t="inlineStr">
        <is>
          <t>BF24C000603@Sand/Bright White 11-0601 TCX</t>
        </is>
      </c>
      <c r="E4382" t="n">
        <v>1091</v>
      </c>
      <c r="F4382" t="n">
        <v>0</v>
      </c>
      <c r="G4382">
        <f>LEFT(FOC[[#This Row],[combo]],FIND("@",FOC[[#This Row],[combo]])-1)</f>
        <v/>
      </c>
    </row>
    <row r="4383">
      <c r="A4383" t="inlineStr">
        <is>
          <t>PKGK25VE0004693A</t>
        </is>
      </c>
      <c r="B4383" t="inlineStr">
        <is>
          <t>B</t>
        </is>
      </c>
      <c r="C4383">
        <f>FOC[[#This Row],[ppo_no]]&amp;FOC[[#This Row],[usage]]&amp;IFERROR(VALUE(FOC[[#This Row],[Column1]]),FOC[[#This Row],[Column1]])</f>
        <v/>
      </c>
      <c r="D4383" t="inlineStr">
        <is>
          <t>BO26P073101@WHITE</t>
        </is>
      </c>
      <c r="E4383" t="n">
        <v>1621.5</v>
      </c>
      <c r="F4383" t="n">
        <v>2</v>
      </c>
      <c r="G4383">
        <f>LEFT(FOC[[#This Row],[combo]],FIND("@",FOC[[#This Row],[combo]])-1)</f>
        <v/>
      </c>
    </row>
    <row r="4384">
      <c r="A4384" t="inlineStr">
        <is>
          <t>PKGK24VE0007609A</t>
        </is>
      </c>
      <c r="B4384" t="inlineStr">
        <is>
          <t>B</t>
        </is>
      </c>
      <c r="C4384">
        <f>FOC[[#This Row],[ppo_no]]&amp;FOC[[#This Row],[usage]]&amp;IFERROR(VALUE(FOC[[#This Row],[Column1]]),FOC[[#This Row],[Column1]])</f>
        <v/>
      </c>
      <c r="D4384" t="inlineStr">
        <is>
          <t>BF24C000603@Sand/Bright White 11-0601 TCX</t>
        </is>
      </c>
      <c r="E4384" t="n">
        <v>797</v>
      </c>
      <c r="F4384" t="n">
        <v>0</v>
      </c>
      <c r="G4384">
        <f>LEFT(FOC[[#This Row],[combo]],FIND("@",FOC[[#This Row],[combo]])-1)</f>
        <v/>
      </c>
    </row>
    <row r="4385">
      <c r="A4385" t="inlineStr">
        <is>
          <t>PKGK24VE0007609A</t>
        </is>
      </c>
      <c r="B4385" t="inlineStr">
        <is>
          <t>B</t>
        </is>
      </c>
      <c r="C4385">
        <f>FOC[[#This Row],[ppo_no]]&amp;FOC[[#This Row],[usage]]&amp;IFERROR(VALUE(FOC[[#This Row],[Column1]]),FOC[[#This Row],[Column1]])</f>
        <v/>
      </c>
      <c r="D4385" t="inlineStr">
        <is>
          <t>BF24C000602@BLUETTE/WHITE2</t>
        </is>
      </c>
      <c r="E4385" t="n">
        <v>797</v>
      </c>
      <c r="F4385" t="n">
        <v>0</v>
      </c>
      <c r="G4385">
        <f>LEFT(FOC[[#This Row],[combo]],FIND("@",FOC[[#This Row],[combo]])-1)</f>
        <v/>
      </c>
    </row>
    <row r="4386">
      <c r="A4386" t="inlineStr">
        <is>
          <t>PKGK24VE0006138A</t>
        </is>
      </c>
      <c r="B4386" t="inlineStr">
        <is>
          <t>R</t>
        </is>
      </c>
      <c r="C4386">
        <f>FOC[[#This Row],[ppo_no]]&amp;FOC[[#This Row],[usage]]&amp;IFERROR(VALUE(FOC[[#This Row],[Column1]]),FOC[[#This Row],[Column1]])</f>
        <v/>
      </c>
      <c r="D4386" t="inlineStr">
        <is>
          <t>BO24C005903@WHITE</t>
        </is>
      </c>
      <c r="E4386" t="n">
        <v>87</v>
      </c>
      <c r="F4386" t="n">
        <v>0</v>
      </c>
      <c r="G4386">
        <f>LEFT(FOC[[#This Row],[combo]],FIND("@",FOC[[#This Row],[combo]])-1)</f>
        <v/>
      </c>
    </row>
    <row r="4387">
      <c r="A4387" t="inlineStr">
        <is>
          <t>PKGK24VE0007609A</t>
        </is>
      </c>
      <c r="B4387" t="inlineStr">
        <is>
          <t>O</t>
        </is>
      </c>
      <c r="C4387">
        <f>FOC[[#This Row],[ppo_no]]&amp;FOC[[#This Row],[usage]]&amp;IFERROR(VALUE(FOC[[#This Row],[Column1]]),FOC[[#This Row],[Column1]])</f>
        <v/>
      </c>
      <c r="D4387" t="inlineStr">
        <is>
          <t>BF24C000601@LTBL/Bright White 11-0601 TCX</t>
        </is>
      </c>
      <c r="E4387" t="n">
        <v>881</v>
      </c>
      <c r="F4387" t="n">
        <v>0</v>
      </c>
      <c r="G4387">
        <f>LEFT(FOC[[#This Row],[combo]],FIND("@",FOC[[#This Row],[combo]])-1)</f>
        <v/>
      </c>
    </row>
    <row r="4388">
      <c r="A4388" t="inlineStr">
        <is>
          <t>PKGK24VE0007609A</t>
        </is>
      </c>
      <c r="B4388" t="inlineStr">
        <is>
          <t>O</t>
        </is>
      </c>
      <c r="C4388">
        <f>FOC[[#This Row],[ppo_no]]&amp;FOC[[#This Row],[usage]]&amp;IFERROR(VALUE(FOC[[#This Row],[Column1]]),FOC[[#This Row],[Column1]])</f>
        <v/>
      </c>
      <c r="D4388" t="inlineStr">
        <is>
          <t>BF24C000602@BLUETTE/WHITE2</t>
        </is>
      </c>
      <c r="E4388" t="n">
        <v>1078</v>
      </c>
      <c r="F4388" t="n">
        <v>0</v>
      </c>
      <c r="G4388">
        <f>LEFT(FOC[[#This Row],[combo]],FIND("@",FOC[[#This Row],[combo]])-1)</f>
        <v/>
      </c>
    </row>
    <row r="4389">
      <c r="A4389" t="inlineStr">
        <is>
          <t>PKGK25VE0004696A</t>
        </is>
      </c>
      <c r="B4389" t="inlineStr">
        <is>
          <t>B</t>
        </is>
      </c>
      <c r="C4389">
        <f>FOC[[#This Row],[ppo_no]]&amp;FOC[[#This Row],[usage]]&amp;IFERROR(VALUE(FOC[[#This Row],[Column1]]),FOC[[#This Row],[Column1]])</f>
        <v/>
      </c>
      <c r="D4389" t="inlineStr">
        <is>
          <t>BO26P001101@Ice 15-4101 TCX</t>
        </is>
      </c>
      <c r="E4389" t="n">
        <v>1445.7</v>
      </c>
      <c r="F4389" t="n">
        <v>0</v>
      </c>
      <c r="G4389">
        <f>LEFT(FOC[[#This Row],[combo]],FIND("@",FOC[[#This Row],[combo]])-1)</f>
        <v/>
      </c>
    </row>
    <row r="4390">
      <c r="A4390" t="inlineStr">
        <is>
          <t>PKGK24SB0003902A</t>
        </is>
      </c>
      <c r="B4390" t="inlineStr">
        <is>
          <t>M1</t>
        </is>
      </c>
      <c r="C4390">
        <f>FOC[[#This Row],[ppo_no]]&amp;FOC[[#This Row],[usage]]&amp;IFERROR(VALUE(FOC[[#This Row],[Column1]]),FOC[[#This Row],[Column1]])</f>
        <v/>
      </c>
      <c r="D4390" t="inlineStr">
        <is>
          <t>02@MHG</t>
        </is>
      </c>
      <c r="E4390" t="n">
        <v>58.5</v>
      </c>
      <c r="F4390" t="n">
        <v>0</v>
      </c>
      <c r="G4390">
        <f>LEFT(FOC[[#This Row],[combo]],FIND("@",FOC[[#This Row],[combo]])-1)</f>
        <v/>
      </c>
    </row>
    <row r="4391">
      <c r="A4391" t="inlineStr">
        <is>
          <t>PKGK24SB0003505A</t>
        </is>
      </c>
      <c r="B4391" t="inlineStr">
        <is>
          <t>M1</t>
        </is>
      </c>
      <c r="C4391">
        <f>FOC[[#This Row],[ppo_no]]&amp;FOC[[#This Row],[usage]]&amp;IFERROR(VALUE(FOC[[#This Row],[Column1]]),FOC[[#This Row],[Column1]])</f>
        <v/>
      </c>
      <c r="D4391" t="inlineStr">
        <is>
          <t>02@01024930 TEAL BLUE</t>
        </is>
      </c>
      <c r="E4391" t="n">
        <v>35.5</v>
      </c>
      <c r="F4391" t="n">
        <v>3</v>
      </c>
      <c r="G4391">
        <f>LEFT(FOC[[#This Row],[combo]],FIND("@",FOC[[#This Row],[combo]])-1)</f>
        <v/>
      </c>
    </row>
    <row r="4392">
      <c r="A4392" t="inlineStr">
        <is>
          <t>PKGK24VE0007609A</t>
        </is>
      </c>
      <c r="B4392" t="inlineStr">
        <is>
          <t>F</t>
        </is>
      </c>
      <c r="C4392">
        <f>FOC[[#This Row],[ppo_no]]&amp;FOC[[#This Row],[usage]]&amp;IFERROR(VALUE(FOC[[#This Row],[Column1]]),FOC[[#This Row],[Column1]])</f>
        <v/>
      </c>
      <c r="D4392" t="inlineStr">
        <is>
          <t>BF24C000602@BLUETTE/WHITE2</t>
        </is>
      </c>
      <c r="E4392" t="n">
        <v>2158</v>
      </c>
      <c r="F4392" t="n">
        <v>0</v>
      </c>
      <c r="G4392">
        <f>LEFT(FOC[[#This Row],[combo]],FIND("@",FOC[[#This Row],[combo]])-1)</f>
        <v/>
      </c>
    </row>
    <row r="4393">
      <c r="A4393" t="inlineStr">
        <is>
          <t>PKGK24VE0005549A</t>
        </is>
      </c>
      <c r="B4393" t="inlineStr">
        <is>
          <t>B</t>
        </is>
      </c>
      <c r="C4393">
        <f>FOC[[#This Row],[ppo_no]]&amp;FOC[[#This Row],[usage]]&amp;IFERROR(VALUE(FOC[[#This Row],[Column1]]),FOC[[#This Row],[Column1]])</f>
        <v/>
      </c>
      <c r="D4393" t="inlineStr">
        <is>
          <t>BO25P004109@SAND</t>
        </is>
      </c>
      <c r="E4393" t="n">
        <v>4248.5</v>
      </c>
      <c r="F4393" t="n">
        <v>281.5</v>
      </c>
      <c r="G4393">
        <f>LEFT(FOC[[#This Row],[combo]],FIND("@",FOC[[#This Row],[combo]])-1)</f>
        <v/>
      </c>
    </row>
    <row r="4394">
      <c r="A4394" t="inlineStr">
        <is>
          <t>PKGK24VE0005549A</t>
        </is>
      </c>
      <c r="B4394" t="inlineStr">
        <is>
          <t>B</t>
        </is>
      </c>
      <c r="C4394">
        <f>FOC[[#This Row],[ppo_no]]&amp;FOC[[#This Row],[usage]]&amp;IFERROR(VALUE(FOC[[#This Row],[Column1]]),FOC[[#This Row],[Column1]])</f>
        <v/>
      </c>
      <c r="D4394" t="inlineStr">
        <is>
          <t>BO25P004102@NAVY</t>
        </is>
      </c>
      <c r="E4394" t="n">
        <v>5515</v>
      </c>
      <c r="F4394" t="n">
        <v>240</v>
      </c>
      <c r="G4394">
        <f>LEFT(FOC[[#This Row],[combo]],FIND("@",FOC[[#This Row],[combo]])-1)</f>
        <v/>
      </c>
    </row>
    <row r="4395">
      <c r="A4395" t="inlineStr">
        <is>
          <t>PKGK24VE0004649A</t>
        </is>
      </c>
      <c r="B4395" t="inlineStr">
        <is>
          <t>O</t>
        </is>
      </c>
      <c r="C4395">
        <f>FOC[[#This Row],[ppo_no]]&amp;FOC[[#This Row],[usage]]&amp;IFERROR(VALUE(FOC[[#This Row],[Column1]]),FOC[[#This Row],[Column1]])</f>
        <v/>
      </c>
      <c r="D4395" t="inlineStr">
        <is>
          <t>BO25P003904@Suit Blue/Ice-SS25</t>
        </is>
      </c>
      <c r="E4395" t="n">
        <v>1862</v>
      </c>
      <c r="F4395" t="n">
        <v>0</v>
      </c>
      <c r="G4395">
        <f>LEFT(FOC[[#This Row],[combo]],FIND("@",FOC[[#This Row],[combo]])-1)</f>
        <v/>
      </c>
    </row>
    <row r="4396">
      <c r="A4396" t="inlineStr">
        <is>
          <t>PKGK24VE0004649A</t>
        </is>
      </c>
      <c r="B4396" t="inlineStr">
        <is>
          <t>O</t>
        </is>
      </c>
      <c r="C4396">
        <f>FOC[[#This Row],[ppo_no]]&amp;FOC[[#This Row],[usage]]&amp;IFERROR(VALUE(FOC[[#This Row],[Column1]]),FOC[[#This Row],[Column1]])</f>
        <v/>
      </c>
      <c r="D4396" t="inlineStr">
        <is>
          <t>BO25P003901@Charcoal-SS25/Yellow2-SS25</t>
        </is>
      </c>
      <c r="E4396" t="n">
        <v>1689</v>
      </c>
      <c r="F4396" t="n">
        <v>0</v>
      </c>
      <c r="G4396">
        <f>LEFT(FOC[[#This Row],[combo]],FIND("@",FOC[[#This Row],[combo]])-1)</f>
        <v/>
      </c>
    </row>
    <row r="4397">
      <c r="A4397" t="inlineStr">
        <is>
          <t>PKGK24VE0004619A</t>
        </is>
      </c>
      <c r="B4397" t="inlineStr">
        <is>
          <t>O</t>
        </is>
      </c>
      <c r="C4397">
        <f>FOC[[#This Row],[ppo_no]]&amp;FOC[[#This Row],[usage]]&amp;IFERROR(VALUE(FOC[[#This Row],[Column1]]),FOC[[#This Row],[Column1]])</f>
        <v/>
      </c>
      <c r="D4397" t="inlineStr">
        <is>
          <t>BO25P003604@Taupe2-SS25</t>
        </is>
      </c>
      <c r="E4397" t="n">
        <v>2030</v>
      </c>
      <c r="F4397" t="n">
        <v>0</v>
      </c>
      <c r="G4397">
        <f>LEFT(FOC[[#This Row],[combo]],FIND("@",FOC[[#This Row],[combo]])-1)</f>
        <v/>
      </c>
    </row>
    <row r="4398">
      <c r="A4398" t="inlineStr">
        <is>
          <t>PKGK24VE0004532A</t>
        </is>
      </c>
      <c r="B4398" t="inlineStr">
        <is>
          <t>B</t>
        </is>
      </c>
      <c r="C4398">
        <f>FOC[[#This Row],[ppo_no]]&amp;FOC[[#This Row],[usage]]&amp;IFERROR(VALUE(FOC[[#This Row],[Column1]]),FOC[[#This Row],[Column1]])</f>
        <v/>
      </c>
      <c r="D4398" t="inlineStr">
        <is>
          <t>BF24C000603@Sand/Bright White 11-0601 TCX</t>
        </is>
      </c>
      <c r="E4398" t="n">
        <v>604.5</v>
      </c>
      <c r="F4398" t="n">
        <v>0</v>
      </c>
      <c r="G4398">
        <f>LEFT(FOC[[#This Row],[combo]],FIND("@",FOC[[#This Row],[combo]])-1)</f>
        <v/>
      </c>
    </row>
    <row r="4399">
      <c r="A4399" t="inlineStr">
        <is>
          <t>PKGK24VE0004649A</t>
        </is>
      </c>
      <c r="B4399" t="inlineStr">
        <is>
          <t>O</t>
        </is>
      </c>
      <c r="C4399">
        <f>FOC[[#This Row],[ppo_no]]&amp;FOC[[#This Row],[usage]]&amp;IFERROR(VALUE(FOC[[#This Row],[Column1]]),FOC[[#This Row],[Column1]])</f>
        <v/>
      </c>
      <c r="D4399" t="inlineStr">
        <is>
          <t>BO25P003903@Charcoal-SS25/BCO</t>
        </is>
      </c>
      <c r="E4399" t="n">
        <v>2013</v>
      </c>
      <c r="F4399" t="n">
        <v>0</v>
      </c>
      <c r="G4399">
        <f>LEFT(FOC[[#This Row],[combo]],FIND("@",FOC[[#This Row],[combo]])-1)</f>
        <v/>
      </c>
    </row>
    <row r="4400">
      <c r="A4400" t="inlineStr">
        <is>
          <t>PKGK24VE0004619A</t>
        </is>
      </c>
      <c r="B4400" t="inlineStr">
        <is>
          <t>F</t>
        </is>
      </c>
      <c r="C4400">
        <f>FOC[[#This Row],[ppo_no]]&amp;FOC[[#This Row],[usage]]&amp;IFERROR(VALUE(FOC[[#This Row],[Column1]]),FOC[[#This Row],[Column1]])</f>
        <v/>
      </c>
      <c r="D4400" t="inlineStr">
        <is>
          <t>BO25P003604@Taupe2-SS25</t>
        </is>
      </c>
      <c r="E4400" t="n">
        <v>2092</v>
      </c>
      <c r="F4400" t="n">
        <v>0</v>
      </c>
      <c r="G4400">
        <f>LEFT(FOC[[#This Row],[combo]],FIND("@",FOC[[#This Row],[combo]])-1)</f>
        <v/>
      </c>
    </row>
    <row r="4401">
      <c r="A4401" t="inlineStr">
        <is>
          <t>PKGK24VE0004649A</t>
        </is>
      </c>
      <c r="B4401" t="inlineStr">
        <is>
          <t>F</t>
        </is>
      </c>
      <c r="C4401">
        <f>FOC[[#This Row],[ppo_no]]&amp;FOC[[#This Row],[usage]]&amp;IFERROR(VALUE(FOC[[#This Row],[Column1]]),FOC[[#This Row],[Column1]])</f>
        <v/>
      </c>
      <c r="D4401" t="inlineStr">
        <is>
          <t>BO25P003904@Suit Blue</t>
        </is>
      </c>
      <c r="E4401" t="n">
        <v>1898</v>
      </c>
      <c r="F4401" t="n">
        <v>0</v>
      </c>
      <c r="G4401">
        <f>LEFT(FOC[[#This Row],[combo]],FIND("@",FOC[[#This Row],[combo]])-1)</f>
        <v/>
      </c>
    </row>
    <row r="4402">
      <c r="A4402" t="inlineStr">
        <is>
          <t>PKGK24VE0007609A</t>
        </is>
      </c>
      <c r="B4402" t="inlineStr">
        <is>
          <t>B</t>
        </is>
      </c>
      <c r="C4402">
        <f>FOC[[#This Row],[ppo_no]]&amp;FOC[[#This Row],[usage]]&amp;IFERROR(VALUE(FOC[[#This Row],[Column1]]),FOC[[#This Row],[Column1]])</f>
        <v/>
      </c>
      <c r="D4402" t="inlineStr">
        <is>
          <t>BF24C000601@LTBL/Bright White 11-0601 TCX</t>
        </is>
      </c>
      <c r="E4402" t="n">
        <v>619.5</v>
      </c>
      <c r="F4402" t="n">
        <v>0</v>
      </c>
      <c r="G4402">
        <f>LEFT(FOC[[#This Row],[combo]],FIND("@",FOC[[#This Row],[combo]])-1)</f>
        <v/>
      </c>
    </row>
    <row r="4403">
      <c r="A4403" t="inlineStr">
        <is>
          <t>PKGK24SB0003658A</t>
        </is>
      </c>
      <c r="B4403" t="inlineStr">
        <is>
          <t>M1</t>
        </is>
      </c>
      <c r="C4403">
        <f>FOC[[#This Row],[ppo_no]]&amp;FOC[[#This Row],[usage]]&amp;IFERROR(VALUE(FOC[[#This Row],[Column1]]),FOC[[#This Row],[Column1]])</f>
        <v/>
      </c>
      <c r="D4403" t="inlineStr">
        <is>
          <t>03@MHG</t>
        </is>
      </c>
      <c r="E4403" t="n">
        <v>621</v>
      </c>
      <c r="F4403" t="n">
        <v>8</v>
      </c>
      <c r="G4403">
        <f>LEFT(FOC[[#This Row],[combo]],FIND("@",FOC[[#This Row],[combo]])-1)</f>
        <v/>
      </c>
    </row>
    <row r="4404">
      <c r="A4404" t="inlineStr">
        <is>
          <t>PKGK24SB0003507A</t>
        </is>
      </c>
      <c r="B4404" t="inlineStr">
        <is>
          <t>R</t>
        </is>
      </c>
      <c r="C4404">
        <f>FOC[[#This Row],[ppo_no]]&amp;FOC[[#This Row],[usage]]&amp;IFERROR(VALUE(FOC[[#This Row],[Column1]]),FOC[[#This Row],[Column1]])</f>
        <v/>
      </c>
      <c r="D4404" t="inlineStr">
        <is>
          <t>01@BLACK</t>
        </is>
      </c>
      <c r="E4404" t="n">
        <v>491</v>
      </c>
      <c r="F4404" t="n">
        <v>0</v>
      </c>
      <c r="G4404">
        <f>LEFT(FOC[[#This Row],[combo]],FIND("@",FOC[[#This Row],[combo]])-1)</f>
        <v/>
      </c>
    </row>
    <row r="4405">
      <c r="A4405" t="inlineStr">
        <is>
          <t>PKGK25VEGV00002</t>
        </is>
      </c>
      <c r="B4405" t="inlineStr">
        <is>
          <t>B</t>
        </is>
      </c>
      <c r="C4405">
        <f>FOC[[#This Row],[ppo_no]]&amp;FOC[[#This Row],[usage]]&amp;IFERROR(VALUE(FOC[[#This Row],[Column1]]),FOC[[#This Row],[Column1]])</f>
        <v/>
      </c>
      <c r="D4405" t="inlineStr">
        <is>
          <t>BO25A007502@Sand 16-1102</t>
        </is>
      </c>
      <c r="E4405" t="n">
        <v>2748</v>
      </c>
      <c r="F4405" t="n">
        <v>119.5</v>
      </c>
      <c r="G4405">
        <f>LEFT(FOC[[#This Row],[combo]],FIND("@",FOC[[#This Row],[combo]])-1)</f>
        <v/>
      </c>
    </row>
    <row r="4406">
      <c r="A4406" t="inlineStr">
        <is>
          <t>PKGK25VEGV00002</t>
        </is>
      </c>
      <c r="B4406" t="inlineStr">
        <is>
          <t>R</t>
        </is>
      </c>
      <c r="C4406">
        <f>FOC[[#This Row],[ppo_no]]&amp;FOC[[#This Row],[usage]]&amp;IFERROR(VALUE(FOC[[#This Row],[Column1]]),FOC[[#This Row],[Column1]])</f>
        <v/>
      </c>
      <c r="D4406" t="inlineStr">
        <is>
          <t>BO25A007502@Sand 16-1102</t>
        </is>
      </c>
      <c r="E4406" t="n">
        <v>66.5</v>
      </c>
      <c r="F4406" t="n">
        <v>0</v>
      </c>
      <c r="G4406">
        <f>LEFT(FOC[[#This Row],[combo]],FIND("@",FOC[[#This Row],[combo]])-1)</f>
        <v/>
      </c>
    </row>
    <row r="4407">
      <c r="A4407" t="inlineStr">
        <is>
          <t>PKGK24VE0004502A</t>
        </is>
      </c>
      <c r="B4407" t="inlineStr">
        <is>
          <t>B</t>
        </is>
      </c>
      <c r="C4407">
        <f>FOC[[#This Row],[ppo_no]]&amp;FOC[[#This Row],[usage]]&amp;IFERROR(VALUE(FOC[[#This Row],[Column1]]),FOC[[#This Row],[Column1]])</f>
        <v/>
      </c>
      <c r="D4407" t="inlineStr">
        <is>
          <t>BO25P004002@Suit Blue</t>
        </is>
      </c>
      <c r="E4407" t="n">
        <v>2852.9</v>
      </c>
      <c r="F4407" t="n">
        <v>107.4</v>
      </c>
      <c r="G4407">
        <f>LEFT(FOC[[#This Row],[combo]],FIND("@",FOC[[#This Row],[combo]])-1)</f>
        <v/>
      </c>
    </row>
    <row r="4408">
      <c r="A4408" t="inlineStr">
        <is>
          <t>PKGK24VE0004911A</t>
        </is>
      </c>
      <c r="B4408" t="inlineStr">
        <is>
          <t>B</t>
        </is>
      </c>
      <c r="C4408">
        <f>FOC[[#This Row],[ppo_no]]&amp;FOC[[#This Row],[usage]]&amp;IFERROR(VALUE(FOC[[#This Row],[Column1]]),FOC[[#This Row],[Column1]])</f>
        <v/>
      </c>
      <c r="D4408" t="inlineStr">
        <is>
          <t>BO25P004204@Light blue-FW24</t>
        </is>
      </c>
      <c r="E4408" t="n">
        <v>3038</v>
      </c>
      <c r="F4408" t="n">
        <v>56.5</v>
      </c>
      <c r="G4408">
        <f>LEFT(FOC[[#This Row],[combo]],FIND("@",FOC[[#This Row],[combo]])-1)</f>
        <v/>
      </c>
    </row>
    <row r="4409">
      <c r="A4409" t="inlineStr">
        <is>
          <t>PKGK25VEGV00003</t>
        </is>
      </c>
      <c r="B4409" t="inlineStr">
        <is>
          <t>B</t>
        </is>
      </c>
      <c r="C4409">
        <f>FOC[[#This Row],[ppo_no]]&amp;FOC[[#This Row],[usage]]&amp;IFERROR(VALUE(FOC[[#This Row],[Column1]]),FOC[[#This Row],[Column1]])</f>
        <v/>
      </c>
      <c r="D4409" t="inlineStr">
        <is>
          <t>BO25A013903@BROWN-ctn/sillk</t>
        </is>
      </c>
      <c r="E4409" t="n">
        <v>4378</v>
      </c>
      <c r="F4409" t="n">
        <v>295</v>
      </c>
      <c r="G4409">
        <f>LEFT(FOC[[#This Row],[combo]],FIND("@",FOC[[#This Row],[combo]])-1)</f>
        <v/>
      </c>
    </row>
    <row r="4410">
      <c r="A4410" t="inlineStr">
        <is>
          <t>PKGK25VEGV00002</t>
        </is>
      </c>
      <c r="B4410" t="inlineStr">
        <is>
          <t>B</t>
        </is>
      </c>
      <c r="C4410">
        <f>FOC[[#This Row],[ppo_no]]&amp;FOC[[#This Row],[usage]]&amp;IFERROR(VALUE(FOC[[#This Row],[Column1]]),FOC[[#This Row],[Column1]])</f>
        <v/>
      </c>
      <c r="D4410" t="inlineStr">
        <is>
          <t>BO25A007501@Navy-ctn/silk</t>
        </is>
      </c>
      <c r="E4410" t="n">
        <v>2156.5</v>
      </c>
      <c r="F4410" t="n">
        <v>88.5</v>
      </c>
      <c r="G4410">
        <f>LEFT(FOC[[#This Row],[combo]],FIND("@",FOC[[#This Row],[combo]])-1)</f>
        <v/>
      </c>
    </row>
    <row r="4411">
      <c r="A4411" t="inlineStr">
        <is>
          <t>PKGK25VEGV00002</t>
        </is>
      </c>
      <c r="B4411" t="inlineStr">
        <is>
          <t>B</t>
        </is>
      </c>
      <c r="C4411">
        <f>FOC[[#This Row],[ppo_no]]&amp;FOC[[#This Row],[usage]]&amp;IFERROR(VALUE(FOC[[#This Row],[Column1]]),FOC[[#This Row],[Column1]])</f>
        <v/>
      </c>
      <c r="D4411" t="inlineStr">
        <is>
          <t>BO25A007504@Black-ctn/silk</t>
        </is>
      </c>
      <c r="E4411" t="n">
        <v>1649.2</v>
      </c>
      <c r="F4411" t="n">
        <v>40</v>
      </c>
      <c r="G4411">
        <f>LEFT(FOC[[#This Row],[combo]],FIND("@",FOC[[#This Row],[combo]])-1)</f>
        <v/>
      </c>
    </row>
    <row r="4412">
      <c r="A4412" t="inlineStr">
        <is>
          <t>PKGK25VEGV00001</t>
        </is>
      </c>
      <c r="B4412" t="inlineStr">
        <is>
          <t>B</t>
        </is>
      </c>
      <c r="C4412">
        <f>FOC[[#This Row],[ppo_no]]&amp;FOC[[#This Row],[usage]]&amp;IFERROR(VALUE(FOC[[#This Row],[Column1]]),FOC[[#This Row],[Column1]])</f>
        <v/>
      </c>
      <c r="D4412" t="inlineStr">
        <is>
          <t>BO25A007603@BROWN-ctn/sillk</t>
        </is>
      </c>
      <c r="E4412" t="n">
        <v>2629.5</v>
      </c>
      <c r="F4412" t="n">
        <v>0</v>
      </c>
      <c r="G4412">
        <f>LEFT(FOC[[#This Row],[combo]],FIND("@",FOC[[#This Row],[combo]])-1)</f>
        <v/>
      </c>
    </row>
    <row r="4413">
      <c r="A4413" t="inlineStr">
        <is>
          <t>PKGK24VE0004907A</t>
        </is>
      </c>
      <c r="B4413" t="inlineStr">
        <is>
          <t>B</t>
        </is>
      </c>
      <c r="C4413">
        <f>FOC[[#This Row],[ppo_no]]&amp;FOC[[#This Row],[usage]]&amp;IFERROR(VALUE(FOC[[#This Row],[Column1]]),FOC[[#This Row],[Column1]])</f>
        <v/>
      </c>
      <c r="D4413" t="inlineStr">
        <is>
          <t>BO25P004301@BCO</t>
        </is>
      </c>
      <c r="E4413" t="n">
        <v>4398.5</v>
      </c>
      <c r="F4413" t="n">
        <v>91</v>
      </c>
      <c r="G4413">
        <f>LEFT(FOC[[#This Row],[combo]],FIND("@",FOC[[#This Row],[combo]])-1)</f>
        <v/>
      </c>
    </row>
    <row r="4414">
      <c r="A4414" t="inlineStr">
        <is>
          <t>PKGK25VEGV00001</t>
        </is>
      </c>
      <c r="B4414" t="inlineStr">
        <is>
          <t>B</t>
        </is>
      </c>
      <c r="C4414">
        <f>FOC[[#This Row],[ppo_no]]&amp;FOC[[#This Row],[usage]]&amp;IFERROR(VALUE(FOC[[#This Row],[Column1]]),FOC[[#This Row],[Column1]])</f>
        <v/>
      </c>
      <c r="D4414" t="inlineStr">
        <is>
          <t>BO25A007602@Sand 16-1102</t>
        </is>
      </c>
      <c r="E4414" t="n">
        <v>2381.5</v>
      </c>
      <c r="F4414" t="n">
        <v>191</v>
      </c>
      <c r="G4414">
        <f>LEFT(FOC[[#This Row],[combo]],FIND("@",FOC[[#This Row],[combo]])-1)</f>
        <v/>
      </c>
    </row>
    <row r="4415">
      <c r="A4415" t="inlineStr">
        <is>
          <t>PKGK25VEGV00004</t>
        </is>
      </c>
      <c r="B4415" t="inlineStr">
        <is>
          <t>B</t>
        </is>
      </c>
      <c r="C4415">
        <f>FOC[[#This Row],[ppo_no]]&amp;FOC[[#This Row],[usage]]&amp;IFERROR(VALUE(FOC[[#This Row],[Column1]]),FOC[[#This Row],[Column1]])</f>
        <v/>
      </c>
      <c r="D4415" t="inlineStr">
        <is>
          <t>BO24C005901@NAVY</t>
        </is>
      </c>
      <c r="E4415" t="n">
        <v>2636</v>
      </c>
      <c r="F4415" t="n">
        <v>3</v>
      </c>
      <c r="G4415">
        <f>LEFT(FOC[[#This Row],[combo]],FIND("@",FOC[[#This Row],[combo]])-1)</f>
        <v/>
      </c>
    </row>
    <row r="4416">
      <c r="A4416" t="inlineStr">
        <is>
          <t>PKGK25VEGV00003</t>
        </is>
      </c>
      <c r="B4416" t="inlineStr">
        <is>
          <t>B</t>
        </is>
      </c>
      <c r="C4416">
        <f>FOC[[#This Row],[ppo_no]]&amp;FOC[[#This Row],[usage]]&amp;IFERROR(VALUE(FOC[[#This Row],[Column1]]),FOC[[#This Row],[Column1]])</f>
        <v/>
      </c>
      <c r="D4416" t="inlineStr">
        <is>
          <t>BO25A013904@Sand 16-1102</t>
        </is>
      </c>
      <c r="E4416" t="n">
        <v>3604</v>
      </c>
      <c r="F4416" t="n">
        <v>253.5</v>
      </c>
      <c r="G4416">
        <f>LEFT(FOC[[#This Row],[combo]],FIND("@",FOC[[#This Row],[combo]])-1)</f>
        <v/>
      </c>
    </row>
    <row r="4417">
      <c r="A4417" t="inlineStr">
        <is>
          <t>PKGK25VEGV00002</t>
        </is>
      </c>
      <c r="B4417" t="inlineStr">
        <is>
          <t>B</t>
        </is>
      </c>
      <c r="C4417">
        <f>FOC[[#This Row],[ppo_no]]&amp;FOC[[#This Row],[usage]]&amp;IFERROR(VALUE(FOC[[#This Row],[Column1]]),FOC[[#This Row],[Column1]])</f>
        <v/>
      </c>
      <c r="D4417" t="inlineStr">
        <is>
          <t>BO25A007503@BROWN-ctn/sillk</t>
        </is>
      </c>
      <c r="E4417" t="n">
        <v>1673.1</v>
      </c>
      <c r="F4417" t="n">
        <v>5</v>
      </c>
      <c r="G4417">
        <f>LEFT(FOC[[#This Row],[combo]],FIND("@",FOC[[#This Row],[combo]])-1)</f>
        <v/>
      </c>
    </row>
    <row r="4418">
      <c r="A4418" t="inlineStr">
        <is>
          <t>PKGK25VEGV00001</t>
        </is>
      </c>
      <c r="B4418" t="inlineStr">
        <is>
          <t>B</t>
        </is>
      </c>
      <c r="C4418">
        <f>FOC[[#This Row],[ppo_no]]&amp;FOC[[#This Row],[usage]]&amp;IFERROR(VALUE(FOC[[#This Row],[Column1]]),FOC[[#This Row],[Column1]])</f>
        <v/>
      </c>
      <c r="D4418" t="inlineStr">
        <is>
          <t>BO25A007601@Navy-ctn/silk</t>
        </is>
      </c>
      <c r="E4418" t="n">
        <v>3143.5</v>
      </c>
      <c r="F4418" t="n">
        <v>1</v>
      </c>
      <c r="G4418">
        <f>LEFT(FOC[[#This Row],[combo]],FIND("@",FOC[[#This Row],[combo]])-1)</f>
        <v/>
      </c>
    </row>
    <row r="4419">
      <c r="A4419" t="inlineStr">
        <is>
          <t>PKGK25VEGV00002</t>
        </is>
      </c>
      <c r="B4419" t="inlineStr">
        <is>
          <t>R</t>
        </is>
      </c>
      <c r="C4419">
        <f>FOC[[#This Row],[ppo_no]]&amp;FOC[[#This Row],[usage]]&amp;IFERROR(VALUE(FOC[[#This Row],[Column1]]),FOC[[#This Row],[Column1]])</f>
        <v/>
      </c>
      <c r="D4419" t="inlineStr">
        <is>
          <t>BO25A007501@Navy-ctn/silk</t>
        </is>
      </c>
      <c r="E4419" t="n">
        <v>62</v>
      </c>
      <c r="F4419" t="n">
        <v>0</v>
      </c>
      <c r="G4419">
        <f>LEFT(FOC[[#This Row],[combo]],FIND("@",FOC[[#This Row],[combo]])-1)</f>
        <v/>
      </c>
    </row>
    <row r="4420">
      <c r="A4420" t="inlineStr">
        <is>
          <t>PKGK25VEGV00004</t>
        </is>
      </c>
      <c r="B4420" t="inlineStr">
        <is>
          <t>R</t>
        </is>
      </c>
      <c r="C4420">
        <f>FOC[[#This Row],[ppo_no]]&amp;FOC[[#This Row],[usage]]&amp;IFERROR(VALUE(FOC[[#This Row],[Column1]]),FOC[[#This Row],[Column1]])</f>
        <v/>
      </c>
      <c r="D4420" t="inlineStr">
        <is>
          <t>BO24C005901@NAVY</t>
        </is>
      </c>
      <c r="E4420" t="n">
        <v>93</v>
      </c>
      <c r="F4420" t="n">
        <v>0</v>
      </c>
      <c r="G4420">
        <f>LEFT(FOC[[#This Row],[combo]],FIND("@",FOC[[#This Row],[combo]])-1)</f>
        <v/>
      </c>
    </row>
    <row r="4421">
      <c r="A4421" t="inlineStr">
        <is>
          <t>PKGK25VEGV00001</t>
        </is>
      </c>
      <c r="B4421" t="inlineStr">
        <is>
          <t>B</t>
        </is>
      </c>
      <c r="C4421">
        <f>FOC[[#This Row],[ppo_no]]&amp;FOC[[#This Row],[usage]]&amp;IFERROR(VALUE(FOC[[#This Row],[Column1]]),FOC[[#This Row],[Column1]])</f>
        <v/>
      </c>
      <c r="D4421" t="inlineStr">
        <is>
          <t>BO25A007604@Black-ctn/silk</t>
        </is>
      </c>
      <c r="E4421" t="n">
        <v>2219</v>
      </c>
      <c r="F4421" t="n">
        <v>4</v>
      </c>
      <c r="G4421">
        <f>LEFT(FOC[[#This Row],[combo]],FIND("@",FOC[[#This Row],[combo]])-1)</f>
        <v/>
      </c>
    </row>
    <row r="4422">
      <c r="A4422" t="inlineStr">
        <is>
          <t>PKGK25VEGV00002</t>
        </is>
      </c>
      <c r="B4422" t="inlineStr">
        <is>
          <t>R</t>
        </is>
      </c>
      <c r="C4422">
        <f>FOC[[#This Row],[ppo_no]]&amp;FOC[[#This Row],[usage]]&amp;IFERROR(VALUE(FOC[[#This Row],[Column1]]),FOC[[#This Row],[Column1]])</f>
        <v/>
      </c>
      <c r="D4422" t="inlineStr">
        <is>
          <t>BO25A007504@Black-ctn/silk</t>
        </is>
      </c>
      <c r="E4422" t="n">
        <v>53.5</v>
      </c>
      <c r="F4422" t="n">
        <v>0</v>
      </c>
      <c r="G4422">
        <f>LEFT(FOC[[#This Row],[combo]],FIND("@",FOC[[#This Row],[combo]])-1)</f>
        <v/>
      </c>
    </row>
    <row r="4423">
      <c r="A4423" t="inlineStr">
        <is>
          <t>PKGK25VEGV00003</t>
        </is>
      </c>
      <c r="B4423" t="inlineStr">
        <is>
          <t>B</t>
        </is>
      </c>
      <c r="C4423">
        <f>FOC[[#This Row],[ppo_no]]&amp;FOC[[#This Row],[usage]]&amp;IFERROR(VALUE(FOC[[#This Row],[Column1]]),FOC[[#This Row],[Column1]])</f>
        <v/>
      </c>
      <c r="D4423" t="inlineStr">
        <is>
          <t>BO25A013901.@Black-ctn/silk</t>
        </is>
      </c>
      <c r="E4423" t="n">
        <v>3915.5</v>
      </c>
      <c r="F4423" t="n">
        <v>402.5</v>
      </c>
      <c r="G4423">
        <f>LEFT(FOC[[#This Row],[combo]],FIND("@",FOC[[#This Row],[combo]])-1)</f>
        <v/>
      </c>
    </row>
    <row r="4424">
      <c r="A4424" t="inlineStr">
        <is>
          <t>PKGK24SB0003504A</t>
        </is>
      </c>
      <c r="B4424" t="inlineStr">
        <is>
          <t>R</t>
        </is>
      </c>
      <c r="C4424">
        <f>FOC[[#This Row],[ppo_no]]&amp;FOC[[#This Row],[usage]]&amp;IFERROR(VALUE(FOC[[#This Row],[Column1]]),FOC[[#This Row],[Column1]])</f>
        <v/>
      </c>
      <c r="D4424" t="inlineStr">
        <is>
          <t>01@BLACK</t>
        </is>
      </c>
      <c r="E4424" t="n">
        <v>592</v>
      </c>
      <c r="F4424" t="n">
        <v>0</v>
      </c>
      <c r="G4424">
        <f>LEFT(FOC[[#This Row],[combo]],FIND("@",FOC[[#This Row],[combo]])-1)</f>
        <v/>
      </c>
    </row>
    <row r="4425">
      <c r="A4425" t="inlineStr">
        <is>
          <t>PKGK25VEGV00004</t>
        </is>
      </c>
      <c r="B4425" t="inlineStr">
        <is>
          <t>B</t>
        </is>
      </c>
      <c r="C4425">
        <f>FOC[[#This Row],[ppo_no]]&amp;FOC[[#This Row],[usage]]&amp;IFERROR(VALUE(FOC[[#This Row],[Column1]]),FOC[[#This Row],[Column1]])</f>
        <v/>
      </c>
      <c r="D4425" t="inlineStr">
        <is>
          <t>BO24C005902@Black</t>
        </is>
      </c>
      <c r="E4425" t="n">
        <v>1378.5</v>
      </c>
      <c r="F4425" t="n">
        <v>0.5</v>
      </c>
      <c r="G4425">
        <f>LEFT(FOC[[#This Row],[combo]],FIND("@",FOC[[#This Row],[combo]])-1)</f>
        <v/>
      </c>
    </row>
    <row r="4426">
      <c r="A4426" t="inlineStr">
        <is>
          <t>PKGK24VE0004911A</t>
        </is>
      </c>
      <c r="B4426" t="inlineStr">
        <is>
          <t>B</t>
        </is>
      </c>
      <c r="C4426">
        <f>FOC[[#This Row],[ppo_no]]&amp;FOC[[#This Row],[usage]]&amp;IFERROR(VALUE(FOC[[#This Row],[Column1]]),FOC[[#This Row],[Column1]])</f>
        <v/>
      </c>
      <c r="D4426" t="inlineStr">
        <is>
          <t>BO25P004202@Suit Blue</t>
        </is>
      </c>
      <c r="E4426" t="n">
        <v>6210</v>
      </c>
      <c r="F4426" t="n">
        <v>8.5</v>
      </c>
      <c r="G4426">
        <f>LEFT(FOC[[#This Row],[combo]],FIND("@",FOC[[#This Row],[combo]])-1)</f>
        <v/>
      </c>
    </row>
    <row r="4427">
      <c r="A4427" t="inlineStr">
        <is>
          <t>PKGK24VE0004907A</t>
        </is>
      </c>
      <c r="B4427" t="inlineStr">
        <is>
          <t>B</t>
        </is>
      </c>
      <c r="C4427">
        <f>FOC[[#This Row],[ppo_no]]&amp;FOC[[#This Row],[usage]]&amp;IFERROR(VALUE(FOC[[#This Row],[Column1]]),FOC[[#This Row],[Column1]])</f>
        <v/>
      </c>
      <c r="D4427" t="inlineStr">
        <is>
          <t>BO25P004306@Taupe2-SS25</t>
        </is>
      </c>
      <c r="E4427" t="n">
        <v>2653</v>
      </c>
      <c r="F4427" t="n">
        <v>45</v>
      </c>
      <c r="G4427">
        <f>LEFT(FOC[[#This Row],[combo]],FIND("@",FOC[[#This Row],[combo]])-1)</f>
        <v/>
      </c>
    </row>
    <row r="4428">
      <c r="A4428" t="inlineStr">
        <is>
          <t>PKGK24VE0004907A</t>
        </is>
      </c>
      <c r="B4428" t="inlineStr">
        <is>
          <t>B</t>
        </is>
      </c>
      <c r="C4428">
        <f>FOC[[#This Row],[ppo_no]]&amp;FOC[[#This Row],[usage]]&amp;IFERROR(VALUE(FOC[[#This Row],[Column1]]),FOC[[#This Row],[Column1]])</f>
        <v/>
      </c>
      <c r="D4428" t="inlineStr">
        <is>
          <t>BO25P004302@Suit Blue</t>
        </is>
      </c>
      <c r="E4428" t="n">
        <v>4448</v>
      </c>
      <c r="F4428" t="n">
        <v>167</v>
      </c>
      <c r="G4428">
        <f>LEFT(FOC[[#This Row],[combo]],FIND("@",FOC[[#This Row],[combo]])-1)</f>
        <v/>
      </c>
    </row>
    <row r="4429">
      <c r="A4429" t="inlineStr">
        <is>
          <t>PKGK25VEGV00002</t>
        </is>
      </c>
      <c r="B4429" t="inlineStr">
        <is>
          <t>R</t>
        </is>
      </c>
      <c r="C4429">
        <f>FOC[[#This Row],[ppo_no]]&amp;FOC[[#This Row],[usage]]&amp;IFERROR(VALUE(FOC[[#This Row],[Column1]]),FOC[[#This Row],[Column1]])</f>
        <v/>
      </c>
      <c r="D4429" t="inlineStr">
        <is>
          <t>BO25A007503@BROWN-ctn/sillk</t>
        </is>
      </c>
      <c r="E4429" t="n">
        <v>42.5</v>
      </c>
      <c r="F4429" t="n">
        <v>0</v>
      </c>
      <c r="G4429">
        <f>LEFT(FOC[[#This Row],[combo]],FIND("@",FOC[[#This Row],[combo]])-1)</f>
        <v/>
      </c>
    </row>
    <row r="4430">
      <c r="A4430" t="inlineStr">
        <is>
          <t>PKGK24VE0004907A</t>
        </is>
      </c>
      <c r="B4430" t="inlineStr">
        <is>
          <t>B</t>
        </is>
      </c>
      <c r="C4430">
        <f>FOC[[#This Row],[ppo_no]]&amp;FOC[[#This Row],[usage]]&amp;IFERROR(VALUE(FOC[[#This Row],[Column1]]),FOC[[#This Row],[Column1]])</f>
        <v/>
      </c>
      <c r="D4430" t="inlineStr">
        <is>
          <t>BO25P004305@Charcoal-SS25</t>
        </is>
      </c>
      <c r="E4430" t="n">
        <v>2902</v>
      </c>
      <c r="F4430" t="n">
        <v>22.5</v>
      </c>
      <c r="G4430">
        <f>LEFT(FOC[[#This Row],[combo]],FIND("@",FOC[[#This Row],[combo]])-1)</f>
        <v/>
      </c>
    </row>
    <row r="4431">
      <c r="A4431" t="inlineStr">
        <is>
          <t>PKGK24VE0004914A</t>
        </is>
      </c>
      <c r="B4431" t="inlineStr">
        <is>
          <t>B</t>
        </is>
      </c>
      <c r="C4431">
        <f>FOC[[#This Row],[ppo_no]]&amp;FOC[[#This Row],[usage]]&amp;IFERROR(VALUE(FOC[[#This Row],[Column1]]),FOC[[#This Row],[Column1]])</f>
        <v/>
      </c>
      <c r="D4431" t="inlineStr">
        <is>
          <t>BO25P063202@NAVY</t>
        </is>
      </c>
      <c r="E4431" t="n">
        <v>3370.5</v>
      </c>
      <c r="F4431" t="n">
        <v>6</v>
      </c>
      <c r="G4431">
        <f>LEFT(FOC[[#This Row],[combo]],FIND("@",FOC[[#This Row],[combo]])-1)</f>
        <v/>
      </c>
    </row>
    <row r="4432">
      <c r="A4432" t="inlineStr">
        <is>
          <t>PKGK24VE0004908A</t>
        </is>
      </c>
      <c r="B4432" t="inlineStr">
        <is>
          <t>O</t>
        </is>
      </c>
      <c r="C4432">
        <f>FOC[[#This Row],[ppo_no]]&amp;FOC[[#This Row],[usage]]&amp;IFERROR(VALUE(FOC[[#This Row],[Column1]]),FOC[[#This Row],[Column1]])</f>
        <v/>
      </c>
      <c r="D4432" t="inlineStr">
        <is>
          <t>BO25P020503@GREY+WHIT</t>
        </is>
      </c>
      <c r="E4432" t="n">
        <v>1297</v>
      </c>
      <c r="F4432" t="n">
        <v>0</v>
      </c>
      <c r="G4432">
        <f>LEFT(FOC[[#This Row],[combo]],FIND("@",FOC[[#This Row],[combo]])-1)</f>
        <v/>
      </c>
    </row>
    <row r="4433">
      <c r="A4433" t="inlineStr">
        <is>
          <t>PKGK24VE0004914A</t>
        </is>
      </c>
      <c r="B4433" t="inlineStr">
        <is>
          <t>B</t>
        </is>
      </c>
      <c r="C4433">
        <f>FOC[[#This Row],[ppo_no]]&amp;FOC[[#This Row],[usage]]&amp;IFERROR(VALUE(FOC[[#This Row],[Column1]]),FOC[[#This Row],[Column1]])</f>
        <v/>
      </c>
      <c r="D4433" t="inlineStr">
        <is>
          <t>BO25P063201@WHITE</t>
        </is>
      </c>
      <c r="E4433" t="n">
        <v>2947</v>
      </c>
      <c r="F4433" t="n">
        <v>9</v>
      </c>
      <c r="G4433">
        <f>LEFT(FOC[[#This Row],[combo]],FIND("@",FOC[[#This Row],[combo]])-1)</f>
        <v/>
      </c>
    </row>
    <row r="4434">
      <c r="A4434" t="inlineStr">
        <is>
          <t>PKGK24VE0004911A</t>
        </is>
      </c>
      <c r="B4434" t="inlineStr">
        <is>
          <t>B</t>
        </is>
      </c>
      <c r="C4434">
        <f>FOC[[#This Row],[ppo_no]]&amp;FOC[[#This Row],[usage]]&amp;IFERROR(VALUE(FOC[[#This Row],[Column1]]),FOC[[#This Row],[Column1]])</f>
        <v/>
      </c>
      <c r="D4434" t="inlineStr">
        <is>
          <t>BO25P004203@Blue-SS25</t>
        </is>
      </c>
      <c r="E4434" t="n">
        <v>3635</v>
      </c>
      <c r="F4434" t="n">
        <v>187</v>
      </c>
      <c r="G4434">
        <f>LEFT(FOC[[#This Row],[combo]],FIND("@",FOC[[#This Row],[combo]])-1)</f>
        <v/>
      </c>
    </row>
    <row r="4435">
      <c r="A4435" t="inlineStr">
        <is>
          <t>PKGK25VEGV00004</t>
        </is>
      </c>
      <c r="B4435" t="inlineStr">
        <is>
          <t>R</t>
        </is>
      </c>
      <c r="C4435">
        <f>FOC[[#This Row],[ppo_no]]&amp;FOC[[#This Row],[usage]]&amp;IFERROR(VALUE(FOC[[#This Row],[Column1]]),FOC[[#This Row],[Column1]])</f>
        <v/>
      </c>
      <c r="D4435" t="inlineStr">
        <is>
          <t>BO24C005902@Black</t>
        </is>
      </c>
      <c r="E4435" t="n">
        <v>56</v>
      </c>
      <c r="F4435" t="n">
        <v>0</v>
      </c>
      <c r="G4435">
        <f>LEFT(FOC[[#This Row],[combo]],FIND("@",FOC[[#This Row],[combo]])-1)</f>
        <v/>
      </c>
    </row>
    <row r="4436">
      <c r="A4436" t="inlineStr">
        <is>
          <t>PKGK24VE0004907A</t>
        </is>
      </c>
      <c r="B4436" t="inlineStr">
        <is>
          <t>B</t>
        </is>
      </c>
      <c r="C4436">
        <f>FOC[[#This Row],[ppo_no]]&amp;FOC[[#This Row],[usage]]&amp;IFERROR(VALUE(FOC[[#This Row],[Column1]]),FOC[[#This Row],[Column1]])</f>
        <v/>
      </c>
      <c r="D4436" t="inlineStr">
        <is>
          <t>BO25P004307@Air blue-SS25</t>
        </is>
      </c>
      <c r="E4436" t="n">
        <v>2877</v>
      </c>
      <c r="F4436" t="n">
        <v>1</v>
      </c>
      <c r="G4436">
        <f>LEFT(FOC[[#This Row],[combo]],FIND("@",FOC[[#This Row],[combo]])-1)</f>
        <v/>
      </c>
    </row>
    <row r="4437">
      <c r="A4437" t="inlineStr">
        <is>
          <t>PKGK25VEGV00004</t>
        </is>
      </c>
      <c r="B4437" t="inlineStr">
        <is>
          <t>R</t>
        </is>
      </c>
      <c r="C4437">
        <f>FOC[[#This Row],[ppo_no]]&amp;FOC[[#This Row],[usage]]&amp;IFERROR(VALUE(FOC[[#This Row],[Column1]]),FOC[[#This Row],[Column1]])</f>
        <v/>
      </c>
      <c r="D4437" t="inlineStr">
        <is>
          <t>BO24C005903@WHITE</t>
        </is>
      </c>
      <c r="E4437" t="n">
        <v>90.5</v>
      </c>
      <c r="F4437" t="n">
        <v>5.5</v>
      </c>
      <c r="G4437">
        <f>LEFT(FOC[[#This Row],[combo]],FIND("@",FOC[[#This Row],[combo]])-1)</f>
        <v/>
      </c>
    </row>
    <row r="4438">
      <c r="A4438" t="inlineStr">
        <is>
          <t>PKGK25VEGV00004</t>
        </is>
      </c>
      <c r="B4438" t="inlineStr">
        <is>
          <t>B</t>
        </is>
      </c>
      <c r="C4438">
        <f>FOC[[#This Row],[ppo_no]]&amp;FOC[[#This Row],[usage]]&amp;IFERROR(VALUE(FOC[[#This Row],[Column1]]),FOC[[#This Row],[Column1]])</f>
        <v/>
      </c>
      <c r="D4438" t="inlineStr">
        <is>
          <t>BO24C005903@WHITE</t>
        </is>
      </c>
      <c r="E4438" t="n">
        <v>1915.5</v>
      </c>
      <c r="F4438" t="n">
        <v>10</v>
      </c>
      <c r="G4438">
        <f>LEFT(FOC[[#This Row],[combo]],FIND("@",FOC[[#This Row],[combo]])-1)</f>
        <v/>
      </c>
    </row>
    <row r="4439">
      <c r="A4439" t="inlineStr">
        <is>
          <t>PKGK24VE0004913A</t>
        </is>
      </c>
      <c r="B4439" t="inlineStr">
        <is>
          <t>M1</t>
        </is>
      </c>
      <c r="C4439">
        <f>FOC[[#This Row],[ppo_no]]&amp;FOC[[#This Row],[usage]]&amp;IFERROR(VALUE(FOC[[#This Row],[Column1]]),FOC[[#This Row],[Column1]])</f>
        <v/>
      </c>
      <c r="D4439" t="inlineStr">
        <is>
          <t>BO25P014802@Ice</t>
        </is>
      </c>
      <c r="E4439" t="n">
        <v>96</v>
      </c>
      <c r="F4439" t="n">
        <v>0</v>
      </c>
      <c r="G4439">
        <f>LEFT(FOC[[#This Row],[combo]],FIND("@",FOC[[#This Row],[combo]])-1)</f>
        <v/>
      </c>
    </row>
    <row r="4440">
      <c r="A4440" t="inlineStr">
        <is>
          <t>PKGK24VE0004920A</t>
        </is>
      </c>
      <c r="B4440" t="inlineStr">
        <is>
          <t>B</t>
        </is>
      </c>
      <c r="C4440">
        <f>FOC[[#This Row],[ppo_no]]&amp;FOC[[#This Row],[usage]]&amp;IFERROR(VALUE(FOC[[#This Row],[Column1]]),FOC[[#This Row],[Column1]])</f>
        <v/>
      </c>
      <c r="D4440" t="inlineStr">
        <is>
          <t>BO25P003405@LTGN</t>
        </is>
      </c>
      <c r="E4440" t="n">
        <v>2456</v>
      </c>
      <c r="F4440" t="n">
        <v>8</v>
      </c>
      <c r="G4440">
        <f>LEFT(FOC[[#This Row],[combo]],FIND("@",FOC[[#This Row],[combo]])-1)</f>
        <v/>
      </c>
    </row>
    <row r="4441">
      <c r="A4441" t="inlineStr">
        <is>
          <t>PKGK24VE0005944A</t>
        </is>
      </c>
      <c r="B4441" t="inlineStr">
        <is>
          <t>F</t>
        </is>
      </c>
      <c r="C4441">
        <f>FOC[[#This Row],[ppo_no]]&amp;FOC[[#This Row],[usage]]&amp;IFERROR(VALUE(FOC[[#This Row],[Column1]]),FOC[[#This Row],[Column1]])</f>
        <v/>
      </c>
      <c r="D4441" t="inlineStr">
        <is>
          <t>BF24C000602@BLUETTE/WHITE2</t>
        </is>
      </c>
      <c r="E4441" t="n">
        <v>3200</v>
      </c>
      <c r="F4441" t="n">
        <v>0</v>
      </c>
      <c r="G4441">
        <f>LEFT(FOC[[#This Row],[combo]],FIND("@",FOC[[#This Row],[combo]])-1)</f>
        <v/>
      </c>
    </row>
    <row r="4442">
      <c r="A4442" t="inlineStr">
        <is>
          <t>PKGK24VE0005944A</t>
        </is>
      </c>
      <c r="B4442" t="inlineStr">
        <is>
          <t>O</t>
        </is>
      </c>
      <c r="C4442">
        <f>FOC[[#This Row],[ppo_no]]&amp;FOC[[#This Row],[usage]]&amp;IFERROR(VALUE(FOC[[#This Row],[Column1]]),FOC[[#This Row],[Column1]])</f>
        <v/>
      </c>
      <c r="D4442" t="inlineStr">
        <is>
          <t>BF24C000602@BLUETTE/WHITE2</t>
        </is>
      </c>
      <c r="E4442" t="n">
        <v>1607</v>
      </c>
      <c r="F4442" t="n">
        <v>0</v>
      </c>
      <c r="G4442">
        <f>LEFT(FOC[[#This Row],[combo]],FIND("@",FOC[[#This Row],[combo]])-1)</f>
        <v/>
      </c>
    </row>
    <row r="4443">
      <c r="A4443" t="inlineStr">
        <is>
          <t>PKGK24VE0006005A</t>
        </is>
      </c>
      <c r="B4443" t="inlineStr">
        <is>
          <t>F</t>
        </is>
      </c>
      <c r="C4443">
        <f>FOC[[#This Row],[ppo_no]]&amp;FOC[[#This Row],[usage]]&amp;IFERROR(VALUE(FOC[[#This Row],[Column1]]),FOC[[#This Row],[Column1]])</f>
        <v/>
      </c>
      <c r="D4443" t="inlineStr">
        <is>
          <t>BF25P008303@0617-combo 3</t>
        </is>
      </c>
      <c r="E4443" t="n">
        <v>883</v>
      </c>
      <c r="F4443" t="n">
        <v>0</v>
      </c>
      <c r="G4443">
        <f>LEFT(FOC[[#This Row],[combo]],FIND("@",FOC[[#This Row],[combo]])-1)</f>
        <v/>
      </c>
    </row>
    <row r="4444">
      <c r="A4444" t="inlineStr">
        <is>
          <t>PKGK24VE0006005A</t>
        </is>
      </c>
      <c r="B4444" t="inlineStr">
        <is>
          <t>F</t>
        </is>
      </c>
      <c r="C4444">
        <f>FOC[[#This Row],[ppo_no]]&amp;FOC[[#This Row],[usage]]&amp;IFERROR(VALUE(FOC[[#This Row],[Column1]]),FOC[[#This Row],[Column1]])</f>
        <v/>
      </c>
      <c r="D4444" t="inlineStr">
        <is>
          <t>BF25P008304@INDIGO- SS24</t>
        </is>
      </c>
      <c r="E4444" t="n">
        <v>1095</v>
      </c>
      <c r="F4444" t="n">
        <v>0</v>
      </c>
      <c r="G4444">
        <f>LEFT(FOC[[#This Row],[combo]],FIND("@",FOC[[#This Row],[combo]])-1)</f>
        <v/>
      </c>
    </row>
    <row r="4445">
      <c r="A4445" t="inlineStr">
        <is>
          <t>PKGK24VE0006005A</t>
        </is>
      </c>
      <c r="B4445" t="inlineStr">
        <is>
          <t>F</t>
        </is>
      </c>
      <c r="C4445">
        <f>FOC[[#This Row],[ppo_no]]&amp;FOC[[#This Row],[usage]]&amp;IFERROR(VALUE(FOC[[#This Row],[Column1]]),FOC[[#This Row],[Column1]])</f>
        <v/>
      </c>
      <c r="D4445" t="inlineStr">
        <is>
          <t>BF25P008302@Sand 14-1106</t>
        </is>
      </c>
      <c r="E4445" t="n">
        <v>1097</v>
      </c>
      <c r="F4445" t="n">
        <v>0</v>
      </c>
      <c r="G4445">
        <f>LEFT(FOC[[#This Row],[combo]],FIND("@",FOC[[#This Row],[combo]])-1)</f>
        <v/>
      </c>
    </row>
    <row r="4446">
      <c r="A4446" t="inlineStr">
        <is>
          <t>PKGK24VE0005944A</t>
        </is>
      </c>
      <c r="B4446" t="inlineStr">
        <is>
          <t>F</t>
        </is>
      </c>
      <c r="C4446">
        <f>FOC[[#This Row],[ppo_no]]&amp;FOC[[#This Row],[usage]]&amp;IFERROR(VALUE(FOC[[#This Row],[Column1]]),FOC[[#This Row],[Column1]])</f>
        <v/>
      </c>
      <c r="D4446" t="inlineStr">
        <is>
          <t>BF24C000603@Sand/Bright White 11-0601 TCX</t>
        </is>
      </c>
      <c r="E4446" t="n">
        <v>3203</v>
      </c>
      <c r="F4446" t="n">
        <v>0</v>
      </c>
      <c r="G4446">
        <f>LEFT(FOC[[#This Row],[combo]],FIND("@",FOC[[#This Row],[combo]])-1)</f>
        <v/>
      </c>
    </row>
    <row r="4447">
      <c r="A4447" t="inlineStr">
        <is>
          <t>PKGK24VE0006005A</t>
        </is>
      </c>
      <c r="B4447" t="inlineStr">
        <is>
          <t>F</t>
        </is>
      </c>
      <c r="C4447">
        <f>FOC[[#This Row],[ppo_no]]&amp;FOC[[#This Row],[usage]]&amp;IFERROR(VALUE(FOC[[#This Row],[Column1]]),FOC[[#This Row],[Column1]])</f>
        <v/>
      </c>
      <c r="D4447" t="inlineStr">
        <is>
          <t>BF25P008301@CLASSIC OXFORD WHITE</t>
        </is>
      </c>
      <c r="E4447" t="n">
        <v>998</v>
      </c>
      <c r="F4447" t="n">
        <v>0</v>
      </c>
      <c r="G4447">
        <f>LEFT(FOC[[#This Row],[combo]],FIND("@",FOC[[#This Row],[combo]])-1)</f>
        <v/>
      </c>
    </row>
    <row r="4448">
      <c r="A4448" t="inlineStr">
        <is>
          <t>PKGK24VE0005551A</t>
        </is>
      </c>
      <c r="B4448" t="inlineStr">
        <is>
          <t>M1</t>
        </is>
      </c>
      <c r="C4448">
        <f>FOC[[#This Row],[ppo_no]]&amp;FOC[[#This Row],[usage]]&amp;IFERROR(VALUE(FOC[[#This Row],[Column1]]),FOC[[#This Row],[Column1]])</f>
        <v/>
      </c>
      <c r="D4448" t="inlineStr">
        <is>
          <t>BO25P028301@C96-PDH-7PB112</t>
        </is>
      </c>
      <c r="E4448" t="n">
        <v>186</v>
      </c>
      <c r="F4448" t="n">
        <v>0</v>
      </c>
      <c r="G4448">
        <f>LEFT(FOC[[#This Row],[combo]],FIND("@",FOC[[#This Row],[combo]])-1)</f>
        <v/>
      </c>
    </row>
    <row r="4449">
      <c r="A4449" t="inlineStr">
        <is>
          <t>PKGK24VE0005549A</t>
        </is>
      </c>
      <c r="B4449" t="inlineStr">
        <is>
          <t>B</t>
        </is>
      </c>
      <c r="C4449">
        <f>FOC[[#This Row],[ppo_no]]&amp;FOC[[#This Row],[usage]]&amp;IFERROR(VALUE(FOC[[#This Row],[Column1]]),FOC[[#This Row],[Column1]])</f>
        <v/>
      </c>
      <c r="D4449" t="inlineStr">
        <is>
          <t>BO25P004104@LTGR</t>
        </is>
      </c>
      <c r="E4449" t="n">
        <v>2098.5</v>
      </c>
      <c r="F4449" t="n">
        <v>0</v>
      </c>
      <c r="G4449">
        <f>LEFT(FOC[[#This Row],[combo]],FIND("@",FOC[[#This Row],[combo]])-1)</f>
        <v/>
      </c>
    </row>
    <row r="4450">
      <c r="A4450" t="inlineStr">
        <is>
          <t>PKGK24VE0004909A</t>
        </is>
      </c>
      <c r="B4450" t="inlineStr">
        <is>
          <t>B</t>
        </is>
      </c>
      <c r="C4450">
        <f>FOC[[#This Row],[ppo_no]]&amp;FOC[[#This Row],[usage]]&amp;IFERROR(VALUE(FOC[[#This Row],[Column1]]),FOC[[#This Row],[Column1]])</f>
        <v/>
      </c>
      <c r="D4450" t="inlineStr">
        <is>
          <t>BO25P053001@BLACK</t>
        </is>
      </c>
      <c r="E4450" t="n">
        <v>2450.5</v>
      </c>
      <c r="F4450" t="n">
        <v>73</v>
      </c>
      <c r="G4450">
        <f>LEFT(FOC[[#This Row],[combo]],FIND("@",FOC[[#This Row],[combo]])-1)</f>
        <v/>
      </c>
    </row>
    <row r="4451">
      <c r="A4451" t="inlineStr">
        <is>
          <t>PKGK24VE0006005A</t>
        </is>
      </c>
      <c r="B4451" t="inlineStr">
        <is>
          <t>B</t>
        </is>
      </c>
      <c r="C4451">
        <f>FOC[[#This Row],[ppo_no]]&amp;FOC[[#This Row],[usage]]&amp;IFERROR(VALUE(FOC[[#This Row],[Column1]]),FOC[[#This Row],[Column1]])</f>
        <v/>
      </c>
      <c r="D4451" t="inlineStr">
        <is>
          <t>BF25P008302@Sand 14-1106</t>
        </is>
      </c>
      <c r="E4451" t="n">
        <v>1376.5</v>
      </c>
      <c r="F4451" t="n">
        <v>3.5</v>
      </c>
      <c r="G4451">
        <f>LEFT(FOC[[#This Row],[combo]],FIND("@",FOC[[#This Row],[combo]])-1)</f>
        <v/>
      </c>
    </row>
    <row r="4452">
      <c r="A4452" t="inlineStr">
        <is>
          <t>PKGK24VE0006005A</t>
        </is>
      </c>
      <c r="B4452" t="inlineStr">
        <is>
          <t>B</t>
        </is>
      </c>
      <c r="C4452">
        <f>FOC[[#This Row],[ppo_no]]&amp;FOC[[#This Row],[usage]]&amp;IFERROR(VALUE(FOC[[#This Row],[Column1]]),FOC[[#This Row],[Column1]])</f>
        <v/>
      </c>
      <c r="D4452" t="inlineStr">
        <is>
          <t>BF25P008301@Light blue2-SS25</t>
        </is>
      </c>
      <c r="E4452" t="n">
        <v>1240.5</v>
      </c>
      <c r="F4452" t="n">
        <v>1</v>
      </c>
      <c r="G4452">
        <f>LEFT(FOC[[#This Row],[combo]],FIND("@",FOC[[#This Row],[combo]])-1)</f>
        <v/>
      </c>
    </row>
    <row r="4453">
      <c r="A4453" t="inlineStr">
        <is>
          <t>PKGK24VE0006005A</t>
        </is>
      </c>
      <c r="B4453" t="inlineStr">
        <is>
          <t>B</t>
        </is>
      </c>
      <c r="C4453">
        <f>FOC[[#This Row],[ppo_no]]&amp;FOC[[#This Row],[usage]]&amp;IFERROR(VALUE(FOC[[#This Row],[Column1]]),FOC[[#This Row],[Column1]])</f>
        <v/>
      </c>
      <c r="D4453" t="inlineStr">
        <is>
          <t>BF25P008304@INDIGO- SS24</t>
        </is>
      </c>
      <c r="E4453" t="n">
        <v>1369.5</v>
      </c>
      <c r="F4453" t="n">
        <v>0</v>
      </c>
      <c r="G4453">
        <f>LEFT(FOC[[#This Row],[combo]],FIND("@",FOC[[#This Row],[combo]])-1)</f>
        <v/>
      </c>
    </row>
    <row r="4454">
      <c r="A4454" t="inlineStr">
        <is>
          <t>PKGK24VE0005944A</t>
        </is>
      </c>
      <c r="B4454" t="inlineStr">
        <is>
          <t>B</t>
        </is>
      </c>
      <c r="C4454">
        <f>FOC[[#This Row],[ppo_no]]&amp;FOC[[#This Row],[usage]]&amp;IFERROR(VALUE(FOC[[#This Row],[Column1]]),FOC[[#This Row],[Column1]])</f>
        <v/>
      </c>
      <c r="D4454" t="inlineStr">
        <is>
          <t>BF24C000602@BLUETTE/WHITE2</t>
        </is>
      </c>
      <c r="E4454" t="n">
        <v>1124</v>
      </c>
      <c r="F4454" t="n">
        <v>0</v>
      </c>
      <c r="G4454">
        <f>LEFT(FOC[[#This Row],[combo]],FIND("@",FOC[[#This Row],[combo]])-1)</f>
        <v/>
      </c>
    </row>
    <row r="4455">
      <c r="A4455" t="inlineStr">
        <is>
          <t>PKGK24VE0005549A</t>
        </is>
      </c>
      <c r="B4455" t="inlineStr">
        <is>
          <t>O</t>
        </is>
      </c>
      <c r="C4455">
        <f>FOC[[#This Row],[ppo_no]]&amp;FOC[[#This Row],[usage]]&amp;IFERROR(VALUE(FOC[[#This Row],[Column1]]),FOC[[#This Row],[Column1]])</f>
        <v/>
      </c>
      <c r="D4455" t="inlineStr">
        <is>
          <t>BO25P004101@WHIT</t>
        </is>
      </c>
      <c r="E4455" t="n">
        <v>6751</v>
      </c>
      <c r="F4455" t="n">
        <v>0</v>
      </c>
      <c r="G4455">
        <f>LEFT(FOC[[#This Row],[combo]],FIND("@",FOC[[#This Row],[combo]])-1)</f>
        <v/>
      </c>
    </row>
    <row r="4456">
      <c r="A4456" t="inlineStr">
        <is>
          <t>PKGK24VE0005549A</t>
        </is>
      </c>
      <c r="B4456" t="inlineStr">
        <is>
          <t>F</t>
        </is>
      </c>
      <c r="C4456">
        <f>FOC[[#This Row],[ppo_no]]&amp;FOC[[#This Row],[usage]]&amp;IFERROR(VALUE(FOC[[#This Row],[Column1]]),FOC[[#This Row],[Column1]])</f>
        <v/>
      </c>
      <c r="D4456" t="inlineStr">
        <is>
          <t>BO25P004103@TAUP</t>
        </is>
      </c>
      <c r="E4456" t="n">
        <v>3534</v>
      </c>
      <c r="F4456" t="n">
        <v>0</v>
      </c>
      <c r="G4456">
        <f>LEFT(FOC[[#This Row],[combo]],FIND("@",FOC[[#This Row],[combo]])-1)</f>
        <v/>
      </c>
    </row>
    <row r="4457">
      <c r="A4457" t="inlineStr">
        <is>
          <t>PKGK24VE0005551A</t>
        </is>
      </c>
      <c r="B4457" t="inlineStr">
        <is>
          <t>M1</t>
        </is>
      </c>
      <c r="C4457">
        <f>FOC[[#This Row],[ppo_no]]&amp;FOC[[#This Row],[usage]]&amp;IFERROR(VALUE(FOC[[#This Row],[Column1]]),FOC[[#This Row],[Column1]])</f>
        <v/>
      </c>
      <c r="D4457" t="inlineStr">
        <is>
          <t>BO25P028302@Sand 14-1106</t>
        </is>
      </c>
      <c r="E4457" t="n">
        <v>256</v>
      </c>
      <c r="F4457" t="n">
        <v>34</v>
      </c>
      <c r="G4457">
        <f>LEFT(FOC[[#This Row],[combo]],FIND("@",FOC[[#This Row],[combo]])-1)</f>
        <v/>
      </c>
    </row>
    <row r="4458">
      <c r="A4458" t="inlineStr">
        <is>
          <t>PKGK24VE0005551A</t>
        </is>
      </c>
      <c r="B4458" t="inlineStr">
        <is>
          <t>M1</t>
        </is>
      </c>
      <c r="C4458">
        <f>FOC[[#This Row],[ppo_no]]&amp;FOC[[#This Row],[usage]]&amp;IFERROR(VALUE(FOC[[#This Row],[Column1]]),FOC[[#This Row],[Column1]])</f>
        <v/>
      </c>
      <c r="D4458" t="inlineStr">
        <is>
          <t>BO25P028303@Sand 14-1106</t>
        </is>
      </c>
      <c r="E4458" t="n">
        <v>109.5</v>
      </c>
      <c r="F4458" t="n">
        <v>0</v>
      </c>
      <c r="G4458">
        <f>LEFT(FOC[[#This Row],[combo]],FIND("@",FOC[[#This Row],[combo]])-1)</f>
        <v/>
      </c>
    </row>
    <row r="4459">
      <c r="A4459" t="inlineStr">
        <is>
          <t>PKGK24VE0005551A</t>
        </is>
      </c>
      <c r="B4459" t="inlineStr">
        <is>
          <t>M1</t>
        </is>
      </c>
      <c r="C4459">
        <f>FOC[[#This Row],[ppo_no]]&amp;FOC[[#This Row],[usage]]&amp;IFERROR(VALUE(FOC[[#This Row],[Column1]]),FOC[[#This Row],[Column1]])</f>
        <v/>
      </c>
      <c r="D4459" t="inlineStr">
        <is>
          <t>BO25P028304@Sand 14-1106</t>
        </is>
      </c>
      <c r="E4459" t="n">
        <v>189.5</v>
      </c>
      <c r="F4459" t="n">
        <v>0</v>
      </c>
      <c r="G4459">
        <f>LEFT(FOC[[#This Row],[combo]],FIND("@",FOC[[#This Row],[combo]])-1)</f>
        <v/>
      </c>
    </row>
    <row r="4460">
      <c r="A4460" t="inlineStr">
        <is>
          <t>PKGK24VE0005551A</t>
        </is>
      </c>
      <c r="B4460" t="inlineStr">
        <is>
          <t>B</t>
        </is>
      </c>
      <c r="C4460">
        <f>FOC[[#This Row],[ppo_no]]&amp;FOC[[#This Row],[usage]]&amp;IFERROR(VALUE(FOC[[#This Row],[Column1]]),FOC[[#This Row],[Column1]])</f>
        <v/>
      </c>
      <c r="D4460" t="inlineStr">
        <is>
          <t>BO25P028301@Sand 14-1106</t>
        </is>
      </c>
      <c r="E4460" t="n">
        <v>2216</v>
      </c>
      <c r="F4460" t="n">
        <v>0</v>
      </c>
      <c r="G4460">
        <f>LEFT(FOC[[#This Row],[combo]],FIND("@",FOC[[#This Row],[combo]])-1)</f>
        <v/>
      </c>
    </row>
    <row r="4461">
      <c r="A4461" t="inlineStr">
        <is>
          <t>PKGK24VE0005551A</t>
        </is>
      </c>
      <c r="B4461" t="inlineStr">
        <is>
          <t>B</t>
        </is>
      </c>
      <c r="C4461">
        <f>FOC[[#This Row],[ppo_no]]&amp;FOC[[#This Row],[usage]]&amp;IFERROR(VALUE(FOC[[#This Row],[Column1]]),FOC[[#This Row],[Column1]])</f>
        <v/>
      </c>
      <c r="D4461" t="inlineStr">
        <is>
          <t>BO25P028303@Brick Red-SS25-2</t>
        </is>
      </c>
      <c r="E4461" t="n">
        <v>1265.6</v>
      </c>
      <c r="F4461" t="n">
        <v>1</v>
      </c>
      <c r="G4461">
        <f>LEFT(FOC[[#This Row],[combo]],FIND("@",FOC[[#This Row],[combo]])-1)</f>
        <v/>
      </c>
    </row>
    <row r="4462">
      <c r="A4462" t="inlineStr">
        <is>
          <t>PKGK24VE0006005A</t>
        </is>
      </c>
      <c r="B4462" t="inlineStr">
        <is>
          <t>B</t>
        </is>
      </c>
      <c r="C4462">
        <f>FOC[[#This Row],[ppo_no]]&amp;FOC[[#This Row],[usage]]&amp;IFERROR(VALUE(FOC[[#This Row],[Column1]]),FOC[[#This Row],[Column1]])</f>
        <v/>
      </c>
      <c r="D4462" t="inlineStr">
        <is>
          <t>BF25P008303@0617-combo 3</t>
        </is>
      </c>
      <c r="E4462" t="n">
        <v>1082.5</v>
      </c>
      <c r="F4462" t="n">
        <v>0</v>
      </c>
      <c r="G4462">
        <f>LEFT(FOC[[#This Row],[combo]],FIND("@",FOC[[#This Row],[combo]])-1)</f>
        <v/>
      </c>
    </row>
    <row r="4463">
      <c r="A4463" t="inlineStr">
        <is>
          <t>PKGK24VE0004819A</t>
        </is>
      </c>
      <c r="B4463" t="inlineStr">
        <is>
          <t>B</t>
        </is>
      </c>
      <c r="C4463">
        <f>FOC[[#This Row],[ppo_no]]&amp;FOC[[#This Row],[usage]]&amp;IFERROR(VALUE(FOC[[#This Row],[Column1]]),FOC[[#This Row],[Column1]])</f>
        <v/>
      </c>
      <c r="D4463" t="inlineStr">
        <is>
          <t>BO25P020001@Charcoal-SS25</t>
        </is>
      </c>
      <c r="E4463" t="n">
        <v>2307.2</v>
      </c>
      <c r="F4463" t="n">
        <v>48.5</v>
      </c>
      <c r="G4463">
        <f>LEFT(FOC[[#This Row],[combo]],FIND("@",FOC[[#This Row],[combo]])-1)</f>
        <v/>
      </c>
    </row>
    <row r="4464">
      <c r="A4464" t="inlineStr">
        <is>
          <t>PKGK24VE0005551A</t>
        </is>
      </c>
      <c r="B4464" t="inlineStr">
        <is>
          <t>B</t>
        </is>
      </c>
      <c r="C4464">
        <f>FOC[[#This Row],[ppo_no]]&amp;FOC[[#This Row],[usage]]&amp;IFERROR(VALUE(FOC[[#This Row],[Column1]]),FOC[[#This Row],[Column1]])</f>
        <v/>
      </c>
      <c r="D4464" t="inlineStr">
        <is>
          <t>BO25P028302@C96-PDH-7PB112</t>
        </is>
      </c>
      <c r="E4464" t="n">
        <v>2246.5</v>
      </c>
      <c r="F4464" t="n">
        <v>0</v>
      </c>
      <c r="G4464">
        <f>LEFT(FOC[[#This Row],[combo]],FIND("@",FOC[[#This Row],[combo]])-1)</f>
        <v/>
      </c>
    </row>
    <row r="4465">
      <c r="A4465" t="inlineStr">
        <is>
          <t>PKGK24VE0004909A</t>
        </is>
      </c>
      <c r="B4465" t="inlineStr">
        <is>
          <t>B</t>
        </is>
      </c>
      <c r="C4465">
        <f>FOC[[#This Row],[ppo_no]]&amp;FOC[[#This Row],[usage]]&amp;IFERROR(VALUE(FOC[[#This Row],[Column1]]),FOC[[#This Row],[Column1]])</f>
        <v/>
      </c>
      <c r="D4465" t="inlineStr">
        <is>
          <t>BO25P053002@Suit Blue</t>
        </is>
      </c>
      <c r="E4465" t="n">
        <v>2988.5</v>
      </c>
      <c r="F4465" t="n">
        <v>1</v>
      </c>
      <c r="G4465">
        <f>LEFT(FOC[[#This Row],[combo]],FIND("@",FOC[[#This Row],[combo]])-1)</f>
        <v/>
      </c>
    </row>
    <row r="4466">
      <c r="A4466" t="inlineStr">
        <is>
          <t>PKGK24VE0005549A</t>
        </is>
      </c>
      <c r="B4466" t="inlineStr">
        <is>
          <t>F</t>
        </is>
      </c>
      <c r="C4466">
        <f>FOC[[#This Row],[ppo_no]]&amp;FOC[[#This Row],[usage]]&amp;IFERROR(VALUE(FOC[[#This Row],[Column1]]),FOC[[#This Row],[Column1]])</f>
        <v/>
      </c>
      <c r="D4466" t="inlineStr">
        <is>
          <t>BO25P004101@WHIT</t>
        </is>
      </c>
      <c r="E4466" t="n">
        <v>6816</v>
      </c>
      <c r="F4466" t="n">
        <v>0</v>
      </c>
      <c r="G4466">
        <f>LEFT(FOC[[#This Row],[combo]],FIND("@",FOC[[#This Row],[combo]])-1)</f>
        <v/>
      </c>
    </row>
    <row r="4467">
      <c r="A4467" t="inlineStr">
        <is>
          <t>PKGK24VE0005549A</t>
        </is>
      </c>
      <c r="B4467" t="inlineStr">
        <is>
          <t>O</t>
        </is>
      </c>
      <c r="C4467">
        <f>FOC[[#This Row],[ppo_no]]&amp;FOC[[#This Row],[usage]]&amp;IFERROR(VALUE(FOC[[#This Row],[Column1]]),FOC[[#This Row],[Column1]])</f>
        <v/>
      </c>
      <c r="D4467" t="inlineStr">
        <is>
          <t>BO25P004103@TAUP</t>
        </is>
      </c>
      <c r="E4467" t="n">
        <v>3602</v>
      </c>
      <c r="F4467" t="n">
        <v>0</v>
      </c>
      <c r="G4467">
        <f>LEFT(FOC[[#This Row],[combo]],FIND("@",FOC[[#This Row],[combo]])-1)</f>
        <v/>
      </c>
    </row>
    <row r="4468">
      <c r="A4468" t="inlineStr">
        <is>
          <t>PKGK24VE0005549A</t>
        </is>
      </c>
      <c r="B4468" t="inlineStr">
        <is>
          <t>F</t>
        </is>
      </c>
      <c r="C4468">
        <f>FOC[[#This Row],[ppo_no]]&amp;FOC[[#This Row],[usage]]&amp;IFERROR(VALUE(FOC[[#This Row],[Column1]]),FOC[[#This Row],[Column1]])</f>
        <v/>
      </c>
      <c r="D4468" t="inlineStr">
        <is>
          <t>BO25P004109@SAND</t>
        </is>
      </c>
      <c r="E4468" t="n">
        <v>5474</v>
      </c>
      <c r="F4468" t="n">
        <v>0</v>
      </c>
      <c r="G4468">
        <f>LEFT(FOC[[#This Row],[combo]],FIND("@",FOC[[#This Row],[combo]])-1)</f>
        <v/>
      </c>
    </row>
    <row r="4469">
      <c r="A4469" t="inlineStr">
        <is>
          <t>PKGK25VEGV00006</t>
        </is>
      </c>
      <c r="B4469" t="inlineStr">
        <is>
          <t>B</t>
        </is>
      </c>
      <c r="C4469">
        <f>FOC[[#This Row],[ppo_no]]&amp;FOC[[#This Row],[usage]]&amp;IFERROR(VALUE(FOC[[#This Row],[Column1]]),FOC[[#This Row],[Column1]])</f>
        <v/>
      </c>
      <c r="D4469" t="inlineStr">
        <is>
          <t>BO25A095401@BLUE</t>
        </is>
      </c>
      <c r="E4469" t="n">
        <v>2987.5</v>
      </c>
      <c r="F4469" t="n">
        <v>24.7</v>
      </c>
      <c r="G4469">
        <f>LEFT(FOC[[#This Row],[combo]],FIND("@",FOC[[#This Row],[combo]])-1)</f>
        <v/>
      </c>
    </row>
    <row r="4470">
      <c r="A4470" t="inlineStr">
        <is>
          <t>PKGK24VE0005549A</t>
        </is>
      </c>
      <c r="B4470" t="inlineStr">
        <is>
          <t>O</t>
        </is>
      </c>
      <c r="C4470">
        <f>FOC[[#This Row],[ppo_no]]&amp;FOC[[#This Row],[usage]]&amp;IFERROR(VALUE(FOC[[#This Row],[Column1]]),FOC[[#This Row],[Column1]])</f>
        <v/>
      </c>
      <c r="D4470" t="inlineStr">
        <is>
          <t>BO25P004102@NAVY</t>
        </is>
      </c>
      <c r="E4470" t="n">
        <v>7178</v>
      </c>
      <c r="F4470" t="n">
        <v>0</v>
      </c>
      <c r="G4470">
        <f>LEFT(FOC[[#This Row],[combo]],FIND("@",FOC[[#This Row],[combo]])-1)</f>
        <v/>
      </c>
    </row>
    <row r="4471">
      <c r="A4471" t="inlineStr">
        <is>
          <t>PKGK24VE0005549A</t>
        </is>
      </c>
      <c r="B4471" t="inlineStr">
        <is>
          <t>O</t>
        </is>
      </c>
      <c r="C4471">
        <f>FOC[[#This Row],[ppo_no]]&amp;FOC[[#This Row],[usage]]&amp;IFERROR(VALUE(FOC[[#This Row],[Column1]]),FOC[[#This Row],[Column1]])</f>
        <v/>
      </c>
      <c r="D4471" t="inlineStr">
        <is>
          <t>BO25P004106@LTBL</t>
        </is>
      </c>
      <c r="E4471" t="n">
        <v>4737</v>
      </c>
      <c r="F4471" t="n">
        <v>0</v>
      </c>
      <c r="G4471">
        <f>LEFT(FOC[[#This Row],[combo]],FIND("@",FOC[[#This Row],[combo]])-1)</f>
        <v/>
      </c>
    </row>
    <row r="4472">
      <c r="A4472" t="inlineStr">
        <is>
          <t>PKGK24VE0005549A</t>
        </is>
      </c>
      <c r="B4472" t="inlineStr">
        <is>
          <t>O</t>
        </is>
      </c>
      <c r="C4472">
        <f>FOC[[#This Row],[ppo_no]]&amp;FOC[[#This Row],[usage]]&amp;IFERROR(VALUE(FOC[[#This Row],[Column1]]),FOC[[#This Row],[Column1]])</f>
        <v/>
      </c>
      <c r="D4472" t="inlineStr">
        <is>
          <t>BO25P004109@SAND</t>
        </is>
      </c>
      <c r="E4472" t="n">
        <v>5411</v>
      </c>
      <c r="F4472" t="n">
        <v>0</v>
      </c>
      <c r="G4472">
        <f>LEFT(FOC[[#This Row],[combo]],FIND("@",FOC[[#This Row],[combo]])-1)</f>
        <v/>
      </c>
    </row>
    <row r="4473">
      <c r="A4473" t="inlineStr">
        <is>
          <t>PKGK24VE0005550A</t>
        </is>
      </c>
      <c r="B4473" t="inlineStr">
        <is>
          <t>O</t>
        </is>
      </c>
      <c r="C4473">
        <f>FOC[[#This Row],[ppo_no]]&amp;FOC[[#This Row],[usage]]&amp;IFERROR(VALUE(FOC[[#This Row],[Column1]]),FOC[[#This Row],[Column1]])</f>
        <v/>
      </c>
      <c r="D4473" t="inlineStr">
        <is>
          <t>BO25P008701@LTBL</t>
        </is>
      </c>
      <c r="E4473" t="n">
        <v>3181</v>
      </c>
      <c r="F4473" t="n">
        <v>0</v>
      </c>
      <c r="G4473">
        <f>LEFT(FOC[[#This Row],[combo]],FIND("@",FOC[[#This Row],[combo]])-1)</f>
        <v/>
      </c>
    </row>
    <row r="4474">
      <c r="A4474" t="inlineStr">
        <is>
          <t>PKGK24VE0004917A</t>
        </is>
      </c>
      <c r="B4474" t="inlineStr">
        <is>
          <t>B</t>
        </is>
      </c>
      <c r="C4474">
        <f>FOC[[#This Row],[ppo_no]]&amp;FOC[[#This Row],[usage]]&amp;IFERROR(VALUE(FOC[[#This Row],[Column1]]),FOC[[#This Row],[Column1]])</f>
        <v/>
      </c>
      <c r="D4474" t="inlineStr">
        <is>
          <t>BO25P063701@100 OFF WHITE</t>
        </is>
      </c>
      <c r="E4474" t="n">
        <v>715.3</v>
      </c>
      <c r="F4474" t="n">
        <v>9</v>
      </c>
      <c r="G4474">
        <f>LEFT(FOC[[#This Row],[combo]],FIND("@",FOC[[#This Row],[combo]])-1)</f>
        <v/>
      </c>
    </row>
    <row r="4475">
      <c r="A4475" t="inlineStr">
        <is>
          <t>PKGK24VE0005549A</t>
        </is>
      </c>
      <c r="B4475" t="inlineStr">
        <is>
          <t>F</t>
        </is>
      </c>
      <c r="C4475">
        <f>FOC[[#This Row],[ppo_no]]&amp;FOC[[#This Row],[usage]]&amp;IFERROR(VALUE(FOC[[#This Row],[Column1]]),FOC[[#This Row],[Column1]])</f>
        <v/>
      </c>
      <c r="D4475" t="inlineStr">
        <is>
          <t>BO25P004106@LTBL</t>
        </is>
      </c>
      <c r="E4475" t="n">
        <v>4688</v>
      </c>
      <c r="F4475" t="n">
        <v>0</v>
      </c>
      <c r="G4475">
        <f>LEFT(FOC[[#This Row],[combo]],FIND("@",FOC[[#This Row],[combo]])-1)</f>
        <v/>
      </c>
    </row>
    <row r="4476">
      <c r="A4476" t="inlineStr">
        <is>
          <t>PKGK24VE0005549A</t>
        </is>
      </c>
      <c r="B4476" t="inlineStr">
        <is>
          <t>O</t>
        </is>
      </c>
      <c r="C4476">
        <f>FOC[[#This Row],[ppo_no]]&amp;FOC[[#This Row],[usage]]&amp;IFERROR(VALUE(FOC[[#This Row],[Column1]]),FOC[[#This Row],[Column1]])</f>
        <v/>
      </c>
      <c r="D4476" t="inlineStr">
        <is>
          <t>BO25P004108@DKOR</t>
        </is>
      </c>
      <c r="E4476" t="n">
        <v>2385</v>
      </c>
      <c r="F4476" t="n">
        <v>0</v>
      </c>
      <c r="G4476">
        <f>LEFT(FOC[[#This Row],[combo]],FIND("@",FOC[[#This Row],[combo]])-1)</f>
        <v/>
      </c>
    </row>
    <row r="4477">
      <c r="A4477" t="inlineStr">
        <is>
          <t>PKGK24VE0005549A</t>
        </is>
      </c>
      <c r="B4477" t="inlineStr">
        <is>
          <t>F</t>
        </is>
      </c>
      <c r="C4477">
        <f>FOC[[#This Row],[ppo_no]]&amp;FOC[[#This Row],[usage]]&amp;IFERROR(VALUE(FOC[[#This Row],[Column1]]),FOC[[#This Row],[Column1]])</f>
        <v/>
      </c>
      <c r="D4477" t="inlineStr">
        <is>
          <t>BO25P004108@DKOR</t>
        </is>
      </c>
      <c r="E4477" t="n">
        <v>2358</v>
      </c>
      <c r="F4477" t="n">
        <v>0</v>
      </c>
      <c r="G4477">
        <f>LEFT(FOC[[#This Row],[combo]],FIND("@",FOC[[#This Row],[combo]])-1)</f>
        <v/>
      </c>
    </row>
    <row r="4478">
      <c r="A4478" t="inlineStr">
        <is>
          <t>PKGK24VE0005549A</t>
        </is>
      </c>
      <c r="B4478" t="inlineStr">
        <is>
          <t>F</t>
        </is>
      </c>
      <c r="C4478">
        <f>FOC[[#This Row],[ppo_no]]&amp;FOC[[#This Row],[usage]]&amp;IFERROR(VALUE(FOC[[#This Row],[Column1]]),FOC[[#This Row],[Column1]])</f>
        <v/>
      </c>
      <c r="D4478" t="inlineStr">
        <is>
          <t>BO25P004102@NAVY</t>
        </is>
      </c>
      <c r="E4478" t="n">
        <v>7267</v>
      </c>
      <c r="F4478" t="n">
        <v>0</v>
      </c>
      <c r="G4478">
        <f>LEFT(FOC[[#This Row],[combo]],FIND("@",FOC[[#This Row],[combo]])-1)</f>
        <v/>
      </c>
    </row>
    <row r="4479">
      <c r="A4479" t="inlineStr">
        <is>
          <t>PKGK24VE0005549A</t>
        </is>
      </c>
      <c r="B4479" t="inlineStr">
        <is>
          <t>B</t>
        </is>
      </c>
      <c r="C4479">
        <f>FOC[[#This Row],[ppo_no]]&amp;FOC[[#This Row],[usage]]&amp;IFERROR(VALUE(FOC[[#This Row],[Column1]]),FOC[[#This Row],[Column1]])</f>
        <v/>
      </c>
      <c r="D4479" t="inlineStr">
        <is>
          <t>BO25P004106@LTBL-Light blue-FW24</t>
        </is>
      </c>
      <c r="E4479" t="n">
        <v>3462.5</v>
      </c>
      <c r="F4479" t="n">
        <v>0</v>
      </c>
      <c r="G4479">
        <f>LEFT(FOC[[#This Row],[combo]],FIND("@",FOC[[#This Row],[combo]])-1)</f>
        <v/>
      </c>
    </row>
    <row r="4480">
      <c r="A4480" t="inlineStr">
        <is>
          <t>PKGK24VE0004909A</t>
        </is>
      </c>
      <c r="B4480" t="inlineStr">
        <is>
          <t>R</t>
        </is>
      </c>
      <c r="C4480">
        <f>FOC[[#This Row],[ppo_no]]&amp;FOC[[#This Row],[usage]]&amp;IFERROR(VALUE(FOC[[#This Row],[Column1]]),FOC[[#This Row],[Column1]])</f>
        <v/>
      </c>
      <c r="D4480" t="inlineStr">
        <is>
          <t>BO25P053003@BCO</t>
        </is>
      </c>
      <c r="E4480" t="n">
        <v>78</v>
      </c>
      <c r="F4480" t="n">
        <v>0</v>
      </c>
      <c r="G4480">
        <f>LEFT(FOC[[#This Row],[combo]],FIND("@",FOC[[#This Row],[combo]])-1)</f>
        <v/>
      </c>
    </row>
    <row r="4481">
      <c r="A4481" t="inlineStr">
        <is>
          <t>PKGK24VE0005549A</t>
        </is>
      </c>
      <c r="B4481" t="inlineStr">
        <is>
          <t>B</t>
        </is>
      </c>
      <c r="C4481">
        <f>FOC[[#This Row],[ppo_no]]&amp;FOC[[#This Row],[usage]]&amp;IFERROR(VALUE(FOC[[#This Row],[Column1]]),FOC[[#This Row],[Column1]])</f>
        <v/>
      </c>
      <c r="D4481" t="inlineStr">
        <is>
          <t>BO25P004103@TAUP-Taupe2-SS25</t>
        </is>
      </c>
      <c r="E4481" t="n">
        <v>2638</v>
      </c>
      <c r="F4481" t="n">
        <v>69</v>
      </c>
      <c r="G4481">
        <f>LEFT(FOC[[#This Row],[combo]],FIND("@",FOC[[#This Row],[combo]])-1)</f>
        <v/>
      </c>
    </row>
    <row r="4482">
      <c r="A4482" t="inlineStr">
        <is>
          <t>PKGK24SB0003507A</t>
        </is>
      </c>
      <c r="B4482" t="inlineStr">
        <is>
          <t>M1</t>
        </is>
      </c>
      <c r="C4482">
        <f>FOC[[#This Row],[ppo_no]]&amp;FOC[[#This Row],[usage]]&amp;IFERROR(VALUE(FOC[[#This Row],[Column1]]),FOC[[#This Row],[Column1]])</f>
        <v/>
      </c>
      <c r="D4482" t="inlineStr">
        <is>
          <t>01@BLACK</t>
        </is>
      </c>
      <c r="E4482" t="n">
        <v>109.5</v>
      </c>
      <c r="F4482" t="n">
        <v>0</v>
      </c>
      <c r="G4482">
        <f>LEFT(FOC[[#This Row],[combo]],FIND("@",FOC[[#This Row],[combo]])-1)</f>
        <v/>
      </c>
    </row>
    <row r="4483">
      <c r="A4483" t="inlineStr">
        <is>
          <t>PKGK24SB0003897A</t>
        </is>
      </c>
      <c r="B4483" t="inlineStr">
        <is>
          <t>R</t>
        </is>
      </c>
      <c r="C4483">
        <f>FOC[[#This Row],[ppo_no]]&amp;FOC[[#This Row],[usage]]&amp;IFERROR(VALUE(FOC[[#This Row],[Column1]]),FOC[[#This Row],[Column1]])</f>
        <v/>
      </c>
      <c r="D4483" t="inlineStr">
        <is>
          <t>02@24FW-TY01 Charcoal</t>
        </is>
      </c>
      <c r="E4483" t="n">
        <v>77</v>
      </c>
      <c r="F4483" t="n">
        <v>3.5</v>
      </c>
      <c r="G4483">
        <f>LEFT(FOC[[#This Row],[combo]],FIND("@",FOC[[#This Row],[combo]])-1)</f>
        <v/>
      </c>
    </row>
    <row r="4484">
      <c r="A4484" t="inlineStr">
        <is>
          <t>PKGK24SB0003896A</t>
        </is>
      </c>
      <c r="B4484" t="inlineStr">
        <is>
          <t>M1</t>
        </is>
      </c>
      <c r="C4484">
        <f>FOC[[#This Row],[ppo_no]]&amp;FOC[[#This Row],[usage]]&amp;IFERROR(VALUE(FOC[[#This Row],[Column1]]),FOC[[#This Row],[Column1]])</f>
        <v/>
      </c>
      <c r="D4484" t="inlineStr">
        <is>
          <t>03@24FW-TY01 WHITE/24FW-TY01 CREAM YELLOW</t>
        </is>
      </c>
      <c r="E4484" t="n">
        <v>25.5</v>
      </c>
      <c r="F4484" t="n">
        <v>0</v>
      </c>
      <c r="G4484">
        <f>LEFT(FOC[[#This Row],[combo]],FIND("@",FOC[[#This Row],[combo]])-1)</f>
        <v/>
      </c>
    </row>
    <row r="4485">
      <c r="A4485" t="inlineStr">
        <is>
          <t>PKGK24SB0003898A</t>
        </is>
      </c>
      <c r="B4485" t="inlineStr">
        <is>
          <t>M1</t>
        </is>
      </c>
      <c r="C4485">
        <f>FOC[[#This Row],[ppo_no]]&amp;FOC[[#This Row],[usage]]&amp;IFERROR(VALUE(FOC[[#This Row],[Column1]]),FOC[[#This Row],[Column1]])</f>
        <v/>
      </c>
      <c r="D4485" t="inlineStr">
        <is>
          <t>01@24FW-TY01 WHITE</t>
        </is>
      </c>
      <c r="E4485" t="n">
        <v>23.5</v>
      </c>
      <c r="F4485" t="n">
        <v>0</v>
      </c>
      <c r="G4485">
        <f>LEFT(FOC[[#This Row],[combo]],FIND("@",FOC[[#This Row],[combo]])-1)</f>
        <v/>
      </c>
    </row>
    <row r="4486">
      <c r="A4486" t="inlineStr">
        <is>
          <t>PKGK24SB0003896A</t>
        </is>
      </c>
      <c r="B4486" t="inlineStr">
        <is>
          <t>R</t>
        </is>
      </c>
      <c r="C4486">
        <f>FOC[[#This Row],[ppo_no]]&amp;FOC[[#This Row],[usage]]&amp;IFERROR(VALUE(FOC[[#This Row],[Column1]]),FOC[[#This Row],[Column1]])</f>
        <v/>
      </c>
      <c r="D4486" t="inlineStr">
        <is>
          <t>02@24FW-TY01 CREAM YELLOW</t>
        </is>
      </c>
      <c r="E4486" t="n">
        <v>49.5</v>
      </c>
      <c r="F4486" t="n">
        <v>0</v>
      </c>
      <c r="G4486">
        <f>LEFT(FOC[[#This Row],[combo]],FIND("@",FOC[[#This Row],[combo]])-1)</f>
        <v/>
      </c>
    </row>
    <row r="4487">
      <c r="A4487" t="inlineStr">
        <is>
          <t>PKGK24SB0003733A</t>
        </is>
      </c>
      <c r="B4487" t="inlineStr">
        <is>
          <t>B</t>
        </is>
      </c>
      <c r="C4487">
        <f>FOC[[#This Row],[ppo_no]]&amp;FOC[[#This Row],[usage]]&amp;IFERROR(VALUE(FOC[[#This Row],[Column1]]),FOC[[#This Row],[Column1]])</f>
        <v/>
      </c>
      <c r="D4487" t="inlineStr">
        <is>
          <t>07@24FW-TY01 Charcoal</t>
        </is>
      </c>
      <c r="E4487" t="n">
        <v>1126</v>
      </c>
      <c r="F4487" t="n">
        <v>0</v>
      </c>
      <c r="G4487">
        <f>LEFT(FOC[[#This Row],[combo]],FIND("@",FOC[[#This Row],[combo]])-1)</f>
        <v/>
      </c>
    </row>
    <row r="4488">
      <c r="A4488" t="inlineStr">
        <is>
          <t>PKGK24SB0003902A</t>
        </is>
      </c>
      <c r="B4488" t="inlineStr">
        <is>
          <t>B</t>
        </is>
      </c>
      <c r="C4488">
        <f>FOC[[#This Row],[ppo_no]]&amp;FOC[[#This Row],[usage]]&amp;IFERROR(VALUE(FOC[[#This Row],[Column1]]),FOC[[#This Row],[Column1]])</f>
        <v/>
      </c>
      <c r="D4488" t="inlineStr">
        <is>
          <t>01@24FW-BT04 BEIGE</t>
        </is>
      </c>
      <c r="E4488" t="n">
        <v>219.5</v>
      </c>
      <c r="F4488" t="n">
        <v>8</v>
      </c>
      <c r="G4488">
        <f>LEFT(FOC[[#This Row],[combo]],FIND("@",FOC[[#This Row],[combo]])-1)</f>
        <v/>
      </c>
    </row>
    <row r="4489">
      <c r="A4489" t="inlineStr">
        <is>
          <t>PKGK24SB0003896A</t>
        </is>
      </c>
      <c r="B4489" t="inlineStr">
        <is>
          <t>R</t>
        </is>
      </c>
      <c r="C4489">
        <f>FOC[[#This Row],[ppo_no]]&amp;FOC[[#This Row],[usage]]&amp;IFERROR(VALUE(FOC[[#This Row],[Column1]]),FOC[[#This Row],[Column1]])</f>
        <v/>
      </c>
      <c r="D4489" t="inlineStr">
        <is>
          <t>01@24FW-TY01 BABY PINK</t>
        </is>
      </c>
      <c r="E4489" t="n">
        <v>51</v>
      </c>
      <c r="F4489" t="n">
        <v>0</v>
      </c>
      <c r="G4489">
        <f>LEFT(FOC[[#This Row],[combo]],FIND("@",FOC[[#This Row],[combo]])-1)</f>
        <v/>
      </c>
    </row>
    <row r="4490">
      <c r="A4490" t="inlineStr">
        <is>
          <t>PKGK24SB0003757A</t>
        </is>
      </c>
      <c r="B4490" t="inlineStr">
        <is>
          <t>M1</t>
        </is>
      </c>
      <c r="C4490">
        <f>FOC[[#This Row],[ppo_no]]&amp;FOC[[#This Row],[usage]]&amp;IFERROR(VALUE(FOC[[#This Row],[Column1]]),FOC[[#This Row],[Column1]])</f>
        <v/>
      </c>
      <c r="D4490" t="inlineStr">
        <is>
          <t>03@24FW-TY08 CHARCOAL</t>
        </is>
      </c>
      <c r="E4490" t="n">
        <v>34</v>
      </c>
      <c r="F4490" t="n">
        <v>0</v>
      </c>
      <c r="G4490">
        <f>LEFT(FOC[[#This Row],[combo]],FIND("@",FOC[[#This Row],[combo]])-1)</f>
        <v/>
      </c>
    </row>
    <row r="4491">
      <c r="A4491" t="inlineStr">
        <is>
          <t>PKGK24SB0003474A</t>
        </is>
      </c>
      <c r="B4491" t="inlineStr">
        <is>
          <t>Z</t>
        </is>
      </c>
      <c r="C4491">
        <f>FOC[[#This Row],[ppo_no]]&amp;FOC[[#This Row],[usage]]&amp;IFERROR(VALUE(FOC[[#This Row],[Column1]]),FOC[[#This Row],[Column1]])</f>
        <v/>
      </c>
      <c r="D4491" t="inlineStr">
        <is>
          <t>05@01024930 NAVY OP2</t>
        </is>
      </c>
      <c r="E4491" t="n">
        <v>3396</v>
      </c>
      <c r="F4491" t="n">
        <v>13</v>
      </c>
      <c r="G4491">
        <f>LEFT(FOC[[#This Row],[combo]],FIND("@",FOC[[#This Row],[combo]])-1)</f>
        <v/>
      </c>
    </row>
    <row r="4492">
      <c r="A4492" t="inlineStr">
        <is>
          <t>PKGK24SB0003503A</t>
        </is>
      </c>
      <c r="B4492" t="inlineStr">
        <is>
          <t>Z</t>
        </is>
      </c>
      <c r="C4492">
        <f>FOC[[#This Row],[ppo_no]]&amp;FOC[[#This Row],[usage]]&amp;IFERROR(VALUE(FOC[[#This Row],[Column1]]),FOC[[#This Row],[Column1]])</f>
        <v/>
      </c>
      <c r="D4492" t="inlineStr">
        <is>
          <t>03@01024930 SAGE</t>
        </is>
      </c>
      <c r="E4492" t="n">
        <v>1704</v>
      </c>
      <c r="F4492" t="n">
        <v>14</v>
      </c>
      <c r="G4492">
        <f>LEFT(FOC[[#This Row],[combo]],FIND("@",FOC[[#This Row],[combo]])-1)</f>
        <v/>
      </c>
    </row>
    <row r="4493">
      <c r="A4493" t="inlineStr">
        <is>
          <t>PKGK24SB0003505A</t>
        </is>
      </c>
      <c r="B4493" t="inlineStr">
        <is>
          <t>M1</t>
        </is>
      </c>
      <c r="C4493">
        <f>FOC[[#This Row],[ppo_no]]&amp;FOC[[#This Row],[usage]]&amp;IFERROR(VALUE(FOC[[#This Row],[Column1]]),FOC[[#This Row],[Column1]])</f>
        <v/>
      </c>
      <c r="D4493" t="inlineStr">
        <is>
          <t>03@01024930 WHITE</t>
        </is>
      </c>
      <c r="E4493" t="n">
        <v>36.5</v>
      </c>
      <c r="F4493" t="n">
        <v>0</v>
      </c>
      <c r="G4493">
        <f>LEFT(FOC[[#This Row],[combo]],FIND("@",FOC[[#This Row],[combo]])-1)</f>
        <v/>
      </c>
    </row>
    <row r="4494">
      <c r="A4494" t="inlineStr">
        <is>
          <t>PKGK24SB0003505A</t>
        </is>
      </c>
      <c r="B4494" t="inlineStr">
        <is>
          <t>B</t>
        </is>
      </c>
      <c r="C4494">
        <f>FOC[[#This Row],[ppo_no]]&amp;FOC[[#This Row],[usage]]&amp;IFERROR(VALUE(FOC[[#This Row],[Column1]]),FOC[[#This Row],[Column1]])</f>
        <v/>
      </c>
      <c r="D4494" t="inlineStr">
        <is>
          <t>03@01024930 WHITE</t>
        </is>
      </c>
      <c r="E4494" t="n">
        <v>2398</v>
      </c>
      <c r="F4494" t="n">
        <v>1</v>
      </c>
      <c r="G4494">
        <f>LEFT(FOC[[#This Row],[combo]],FIND("@",FOC[[#This Row],[combo]])-1)</f>
        <v/>
      </c>
    </row>
    <row r="4495">
      <c r="A4495" t="inlineStr">
        <is>
          <t>PKGK24VE0005549A</t>
        </is>
      </c>
      <c r="B4495" t="inlineStr">
        <is>
          <t>B</t>
        </is>
      </c>
      <c r="C4495">
        <f>FOC[[#This Row],[ppo_no]]&amp;FOC[[#This Row],[usage]]&amp;IFERROR(VALUE(FOC[[#This Row],[Column1]]),FOC[[#This Row],[Column1]])</f>
        <v/>
      </c>
      <c r="D4495" t="inlineStr">
        <is>
          <t>BO25P004107@Yellow2-SS25</t>
        </is>
      </c>
      <c r="E4495" t="n">
        <v>1704.5</v>
      </c>
      <c r="F4495" t="n">
        <v>262</v>
      </c>
      <c r="G4495">
        <f>LEFT(FOC[[#This Row],[combo]],FIND("@",FOC[[#This Row],[combo]])-1)</f>
        <v/>
      </c>
    </row>
    <row r="4496">
      <c r="A4496" t="inlineStr">
        <is>
          <t>PKGK24SB0003896A</t>
        </is>
      </c>
      <c r="B4496" t="inlineStr">
        <is>
          <t>M1</t>
        </is>
      </c>
      <c r="C4496">
        <f>FOC[[#This Row],[ppo_no]]&amp;FOC[[#This Row],[usage]]&amp;IFERROR(VALUE(FOC[[#This Row],[Column1]]),FOC[[#This Row],[Column1]])</f>
        <v/>
      </c>
      <c r="D4496" t="inlineStr">
        <is>
          <t>01@24FW-TY01 BABY PINK</t>
        </is>
      </c>
      <c r="E4496" t="n">
        <v>27</v>
      </c>
      <c r="F4496" t="n">
        <v>0</v>
      </c>
      <c r="G4496">
        <f>LEFT(FOC[[#This Row],[combo]],FIND("@",FOC[[#This Row],[combo]])-1)</f>
        <v/>
      </c>
    </row>
    <row r="4497">
      <c r="A4497" t="inlineStr">
        <is>
          <t>PKGK24SB0003901A</t>
        </is>
      </c>
      <c r="B4497" t="inlineStr">
        <is>
          <t>M1</t>
        </is>
      </c>
      <c r="C4497">
        <f>FOC[[#This Row],[ppo_no]]&amp;FOC[[#This Row],[usage]]&amp;IFERROR(VALUE(FOC[[#This Row],[Column1]]),FOC[[#This Row],[Column1]])</f>
        <v/>
      </c>
      <c r="D4497" t="inlineStr">
        <is>
          <t>03@24FW-BT03 CHARCOAL</t>
        </is>
      </c>
      <c r="E4497" t="n">
        <v>52.5</v>
      </c>
      <c r="F4497" t="n">
        <v>1.5</v>
      </c>
      <c r="G4497">
        <f>LEFT(FOC[[#This Row],[combo]],FIND("@",FOC[[#This Row],[combo]])-1)</f>
        <v/>
      </c>
    </row>
    <row r="4498">
      <c r="A4498" t="inlineStr">
        <is>
          <t>PKGK24SB0003503A</t>
        </is>
      </c>
      <c r="B4498" t="inlineStr">
        <is>
          <t>B</t>
        </is>
      </c>
      <c r="C4498">
        <f>FOC[[#This Row],[ppo_no]]&amp;FOC[[#This Row],[usage]]&amp;IFERROR(VALUE(FOC[[#This Row],[Column1]]),FOC[[#This Row],[Column1]])</f>
        <v/>
      </c>
      <c r="D4498" t="inlineStr">
        <is>
          <t>03@01024930 SAGE</t>
        </is>
      </c>
      <c r="E4498" t="n">
        <v>1491</v>
      </c>
      <c r="F4498" t="n">
        <v>6.5</v>
      </c>
      <c r="G4498">
        <f>LEFT(FOC[[#This Row],[combo]],FIND("@",FOC[[#This Row],[combo]])-1)</f>
        <v/>
      </c>
    </row>
    <row r="4499">
      <c r="A4499" t="inlineStr">
        <is>
          <t>PKGK24SB0003471A</t>
        </is>
      </c>
      <c r="B4499" t="inlineStr">
        <is>
          <t>M1</t>
        </is>
      </c>
      <c r="C4499">
        <f>FOC[[#This Row],[ppo_no]]&amp;FOC[[#This Row],[usage]]&amp;IFERROR(VALUE(FOC[[#This Row],[Column1]]),FOC[[#This Row],[Column1]])</f>
        <v/>
      </c>
      <c r="D4499" t="inlineStr">
        <is>
          <t>09@01024930 ORANGE</t>
        </is>
      </c>
      <c r="E4499" t="n">
        <v>34.5</v>
      </c>
      <c r="F4499" t="n">
        <v>1</v>
      </c>
      <c r="G4499">
        <f>LEFT(FOC[[#This Row],[combo]],FIND("@",FOC[[#This Row],[combo]])-1)</f>
        <v/>
      </c>
    </row>
    <row r="4500">
      <c r="A4500" t="inlineStr">
        <is>
          <t>PKGK24SB0003896A</t>
        </is>
      </c>
      <c r="B4500" t="inlineStr">
        <is>
          <t>B</t>
        </is>
      </c>
      <c r="C4500">
        <f>FOC[[#This Row],[ppo_no]]&amp;FOC[[#This Row],[usage]]&amp;IFERROR(VALUE(FOC[[#This Row],[Column1]]),FOC[[#This Row],[Column1]])</f>
        <v/>
      </c>
      <c r="D4500" t="inlineStr">
        <is>
          <t>01@24FW-TY01 BABY PINK</t>
        </is>
      </c>
      <c r="E4500" t="n">
        <v>207</v>
      </c>
      <c r="F4500" t="n">
        <v>0</v>
      </c>
      <c r="G4500">
        <f>LEFT(FOC[[#This Row],[combo]],FIND("@",FOC[[#This Row],[combo]])-1)</f>
        <v/>
      </c>
    </row>
    <row r="4501">
      <c r="A4501" t="inlineStr">
        <is>
          <t>PKGK24SB0003505A</t>
        </is>
      </c>
      <c r="B4501" t="inlineStr">
        <is>
          <t>R</t>
        </is>
      </c>
      <c r="C4501">
        <f>FOC[[#This Row],[ppo_no]]&amp;FOC[[#This Row],[usage]]&amp;IFERROR(VALUE(FOC[[#This Row],[Column1]]),FOC[[#This Row],[Column1]])</f>
        <v/>
      </c>
      <c r="D4501" t="inlineStr">
        <is>
          <t>02@01024930 TEAL BLUE</t>
        </is>
      </c>
      <c r="E4501" t="n">
        <v>267</v>
      </c>
      <c r="F4501" t="n">
        <v>0.5</v>
      </c>
      <c r="G4501">
        <f>LEFT(FOC[[#This Row],[combo]],FIND("@",FOC[[#This Row],[combo]])-1)</f>
        <v/>
      </c>
    </row>
    <row r="4502">
      <c r="A4502" t="inlineStr">
        <is>
          <t>PKGK24SB0003471A</t>
        </is>
      </c>
      <c r="B4502" t="inlineStr">
        <is>
          <t>M1</t>
        </is>
      </c>
      <c r="C4502">
        <f>FOC[[#This Row],[ppo_no]]&amp;FOC[[#This Row],[usage]]&amp;IFERROR(VALUE(FOC[[#This Row],[Column1]]),FOC[[#This Row],[Column1]])</f>
        <v/>
      </c>
      <c r="D4502" t="inlineStr">
        <is>
          <t>16@01024930 TEAL BLUE</t>
        </is>
      </c>
      <c r="E4502" t="n">
        <v>46</v>
      </c>
      <c r="F4502" t="n">
        <v>0</v>
      </c>
      <c r="G4502">
        <f>LEFT(FOC[[#This Row],[combo]],FIND("@",FOC[[#This Row],[combo]])-1)</f>
        <v/>
      </c>
    </row>
    <row r="4503">
      <c r="A4503" t="inlineStr">
        <is>
          <t>PKGK24SB0003733A</t>
        </is>
      </c>
      <c r="B4503" t="inlineStr">
        <is>
          <t>R</t>
        </is>
      </c>
      <c r="C4503">
        <f>FOC[[#This Row],[ppo_no]]&amp;FOC[[#This Row],[usage]]&amp;IFERROR(VALUE(FOC[[#This Row],[Column1]]),FOC[[#This Row],[Column1]])</f>
        <v/>
      </c>
      <c r="D4503" t="inlineStr">
        <is>
          <t>06@24FW-TY01 BLUE</t>
        </is>
      </c>
      <c r="E4503" t="n">
        <v>249.5</v>
      </c>
      <c r="F4503" t="n">
        <v>0</v>
      </c>
      <c r="G4503">
        <f>LEFT(FOC[[#This Row],[combo]],FIND("@",FOC[[#This Row],[combo]])-1)</f>
        <v/>
      </c>
    </row>
    <row r="4504">
      <c r="A4504" t="inlineStr">
        <is>
          <t>PKGK24SB0003902A</t>
        </is>
      </c>
      <c r="B4504" t="inlineStr">
        <is>
          <t>B</t>
        </is>
      </c>
      <c r="C4504">
        <f>FOC[[#This Row],[ppo_no]]&amp;FOC[[#This Row],[usage]]&amp;IFERROR(VALUE(FOC[[#This Row],[Column1]]),FOC[[#This Row],[Column1]])</f>
        <v/>
      </c>
      <c r="D4504" t="inlineStr">
        <is>
          <t>03@24FW-TY07 BROWN</t>
        </is>
      </c>
      <c r="E4504" t="n">
        <v>222.4</v>
      </c>
      <c r="F4504" t="n">
        <v>1.5</v>
      </c>
      <c r="G4504">
        <f>LEFT(FOC[[#This Row],[combo]],FIND("@",FOC[[#This Row],[combo]])-1)</f>
        <v/>
      </c>
    </row>
    <row r="4505">
      <c r="A4505" t="inlineStr">
        <is>
          <t>PKGK24SB0003657A</t>
        </is>
      </c>
      <c r="B4505" t="inlineStr">
        <is>
          <t>B</t>
        </is>
      </c>
      <c r="C4505">
        <f>FOC[[#This Row],[ppo_no]]&amp;FOC[[#This Row],[usage]]&amp;IFERROR(VALUE(FOC[[#This Row],[Column1]]),FOC[[#This Row],[Column1]])</f>
        <v/>
      </c>
      <c r="D4505" t="inlineStr">
        <is>
          <t>02@MHG</t>
        </is>
      </c>
      <c r="E4505" t="n">
        <v>3763.4</v>
      </c>
      <c r="F4505" t="n">
        <v>0</v>
      </c>
      <c r="G4505">
        <f>LEFT(FOC[[#This Row],[combo]],FIND("@",FOC[[#This Row],[combo]])-1)</f>
        <v/>
      </c>
    </row>
    <row r="4506">
      <c r="A4506" t="inlineStr">
        <is>
          <t>PKGK24SB0003763A</t>
        </is>
      </c>
      <c r="B4506" t="inlineStr">
        <is>
          <t>R</t>
        </is>
      </c>
      <c r="C4506">
        <f>FOC[[#This Row],[ppo_no]]&amp;FOC[[#This Row],[usage]]&amp;IFERROR(VALUE(FOC[[#This Row],[Column1]]),FOC[[#This Row],[Column1]])</f>
        <v/>
      </c>
      <c r="D4506" t="inlineStr">
        <is>
          <t>01@MHG</t>
        </is>
      </c>
      <c r="E4506" t="n">
        <v>404.5</v>
      </c>
      <c r="F4506" t="n">
        <v>0</v>
      </c>
      <c r="G4506">
        <f>LEFT(FOC[[#This Row],[combo]],FIND("@",FOC[[#This Row],[combo]])-1)</f>
        <v/>
      </c>
    </row>
    <row r="4507">
      <c r="A4507" t="inlineStr">
        <is>
          <t>PKGK24SB0003899A</t>
        </is>
      </c>
      <c r="B4507" t="inlineStr">
        <is>
          <t>B</t>
        </is>
      </c>
      <c r="C4507">
        <f>FOC[[#This Row],[ppo_no]]&amp;FOC[[#This Row],[usage]]&amp;IFERROR(VALUE(FOC[[#This Row],[Column1]]),FOC[[#This Row],[Column1]])</f>
        <v/>
      </c>
      <c r="D4507" t="inlineStr">
        <is>
          <t>02@MHG</t>
        </is>
      </c>
      <c r="E4507" t="n">
        <v>342</v>
      </c>
      <c r="F4507" t="n">
        <v>0</v>
      </c>
      <c r="G4507">
        <f>LEFT(FOC[[#This Row],[combo]],FIND("@",FOC[[#This Row],[combo]])-1)</f>
        <v/>
      </c>
    </row>
    <row r="4508">
      <c r="A4508" t="inlineStr">
        <is>
          <t>PKGK24SB0003899A</t>
        </is>
      </c>
      <c r="B4508" t="inlineStr">
        <is>
          <t>M1</t>
        </is>
      </c>
      <c r="C4508">
        <f>FOC[[#This Row],[ppo_no]]&amp;FOC[[#This Row],[usage]]&amp;IFERROR(VALUE(FOC[[#This Row],[Column1]]),FOC[[#This Row],[Column1]])</f>
        <v/>
      </c>
      <c r="D4508" t="inlineStr">
        <is>
          <t>02@MHG</t>
        </is>
      </c>
      <c r="E4508" t="n">
        <v>31.5</v>
      </c>
      <c r="F4508" t="n">
        <v>0</v>
      </c>
      <c r="G4508">
        <f>LEFT(FOC[[#This Row],[combo]],FIND("@",FOC[[#This Row],[combo]])-1)</f>
        <v/>
      </c>
    </row>
    <row r="4509">
      <c r="A4509" t="inlineStr">
        <is>
          <t>PKGK24SB0003896A</t>
        </is>
      </c>
      <c r="B4509" t="inlineStr">
        <is>
          <t>B</t>
        </is>
      </c>
      <c r="C4509">
        <f>FOC[[#This Row],[ppo_no]]&amp;FOC[[#This Row],[usage]]&amp;IFERROR(VALUE(FOC[[#This Row],[Column1]]),FOC[[#This Row],[Column1]])</f>
        <v/>
      </c>
      <c r="D4509" t="inlineStr">
        <is>
          <t>03@24FW-TY01 WHITE/24FW-TY01 CREAM YELLOW</t>
        </is>
      </c>
      <c r="E4509" t="n">
        <v>364.5</v>
      </c>
      <c r="F4509" t="n">
        <v>10</v>
      </c>
      <c r="G4509">
        <f>LEFT(FOC[[#This Row],[combo]],FIND("@",FOC[[#This Row],[combo]])-1)</f>
        <v/>
      </c>
    </row>
    <row r="4510">
      <c r="A4510" t="inlineStr">
        <is>
          <t>PKGK24SB0003898A</t>
        </is>
      </c>
      <c r="B4510" t="inlineStr">
        <is>
          <t>B</t>
        </is>
      </c>
      <c r="C4510">
        <f>FOC[[#This Row],[ppo_no]]&amp;FOC[[#This Row],[usage]]&amp;IFERROR(VALUE(FOC[[#This Row],[Column1]]),FOC[[#This Row],[Column1]])</f>
        <v/>
      </c>
      <c r="D4510" t="inlineStr">
        <is>
          <t>01@24FW-TY01 WHITE</t>
        </is>
      </c>
      <c r="E4510" t="n">
        <v>332.5</v>
      </c>
      <c r="F4510" t="n">
        <v>0</v>
      </c>
      <c r="G4510">
        <f>LEFT(FOC[[#This Row],[combo]],FIND("@",FOC[[#This Row],[combo]])-1)</f>
        <v/>
      </c>
    </row>
    <row r="4511">
      <c r="A4511" t="inlineStr">
        <is>
          <t>PKGK24SB0003504A</t>
        </is>
      </c>
      <c r="B4511" t="inlineStr">
        <is>
          <t>R</t>
        </is>
      </c>
      <c r="C4511">
        <f>FOC[[#This Row],[ppo_no]]&amp;FOC[[#This Row],[usage]]&amp;IFERROR(VALUE(FOC[[#This Row],[Column1]]),FOC[[#This Row],[Column1]])</f>
        <v/>
      </c>
      <c r="D4511" t="inlineStr">
        <is>
          <t>04@01024930 SAGE</t>
        </is>
      </c>
      <c r="E4511" t="n">
        <v>308</v>
      </c>
      <c r="F4511" t="n">
        <v>4.5</v>
      </c>
      <c r="G4511">
        <f>LEFT(FOC[[#This Row],[combo]],FIND("@",FOC[[#This Row],[combo]])-1)</f>
        <v/>
      </c>
    </row>
    <row r="4512">
      <c r="A4512" t="inlineStr">
        <is>
          <t>PKGK24SB0003896A</t>
        </is>
      </c>
      <c r="B4512" t="inlineStr">
        <is>
          <t>R</t>
        </is>
      </c>
      <c r="C4512">
        <f>FOC[[#This Row],[ppo_no]]&amp;FOC[[#This Row],[usage]]&amp;IFERROR(VALUE(FOC[[#This Row],[Column1]]),FOC[[#This Row],[Column1]])</f>
        <v/>
      </c>
      <c r="D4512" t="inlineStr">
        <is>
          <t>05@24FW-TY01 BLUE</t>
        </is>
      </c>
      <c r="E4512" t="n">
        <v>76.5</v>
      </c>
      <c r="F4512" t="n">
        <v>0.5</v>
      </c>
      <c r="G4512">
        <f>LEFT(FOC[[#This Row],[combo]],FIND("@",FOC[[#This Row],[combo]])-1)</f>
        <v/>
      </c>
    </row>
    <row r="4513">
      <c r="A4513" t="inlineStr">
        <is>
          <t>PKGK24SB0003503A</t>
        </is>
      </c>
      <c r="B4513" t="inlineStr">
        <is>
          <t>M1</t>
        </is>
      </c>
      <c r="C4513">
        <f>FOC[[#This Row],[ppo_no]]&amp;FOC[[#This Row],[usage]]&amp;IFERROR(VALUE(FOC[[#This Row],[Column1]]),FOC[[#This Row],[Column1]])</f>
        <v/>
      </c>
      <c r="D4513" t="inlineStr">
        <is>
          <t>03@01024930 SAGE</t>
        </is>
      </c>
      <c r="E4513" t="n">
        <v>120</v>
      </c>
      <c r="F4513" t="n">
        <v>1.5</v>
      </c>
      <c r="G4513">
        <f>LEFT(FOC[[#This Row],[combo]],FIND("@",FOC[[#This Row],[combo]])-1)</f>
        <v/>
      </c>
    </row>
    <row r="4514">
      <c r="A4514" t="inlineStr">
        <is>
          <t>PKGK24SB0003899A</t>
        </is>
      </c>
      <c r="B4514" t="inlineStr">
        <is>
          <t>M1</t>
        </is>
      </c>
      <c r="C4514">
        <f>FOC[[#This Row],[ppo_no]]&amp;FOC[[#This Row],[usage]]&amp;IFERROR(VALUE(FOC[[#This Row],[Column1]]),FOC[[#This Row],[Column1]])</f>
        <v/>
      </c>
      <c r="D4514" t="inlineStr">
        <is>
          <t>01@24FW-BT04 BEIGE</t>
        </is>
      </c>
      <c r="E4514" t="n">
        <v>28.5</v>
      </c>
      <c r="F4514" t="n">
        <v>0</v>
      </c>
      <c r="G4514">
        <f>LEFT(FOC[[#This Row],[combo]],FIND("@",FOC[[#This Row],[combo]])-1)</f>
        <v/>
      </c>
    </row>
    <row r="4515">
      <c r="A4515" t="inlineStr">
        <is>
          <t>PKGK24SB0003505A</t>
        </is>
      </c>
      <c r="B4515" t="inlineStr">
        <is>
          <t>R</t>
        </is>
      </c>
      <c r="C4515">
        <f>FOC[[#This Row],[ppo_no]]&amp;FOC[[#This Row],[usage]]&amp;IFERROR(VALUE(FOC[[#This Row],[Column1]]),FOC[[#This Row],[Column1]])</f>
        <v/>
      </c>
      <c r="D4515" t="inlineStr">
        <is>
          <t>03@01024930 WHITE</t>
        </is>
      </c>
      <c r="E4515" t="n">
        <v>377.5</v>
      </c>
      <c r="F4515" t="n">
        <v>0</v>
      </c>
      <c r="G4515">
        <f>LEFT(FOC[[#This Row],[combo]],FIND("@",FOC[[#This Row],[combo]])-1)</f>
        <v/>
      </c>
    </row>
    <row r="4516">
      <c r="A4516" t="inlineStr">
        <is>
          <t>PKGK24SB0003504A</t>
        </is>
      </c>
      <c r="B4516" t="inlineStr">
        <is>
          <t>M1</t>
        </is>
      </c>
      <c r="C4516">
        <f>FOC[[#This Row],[ppo_no]]&amp;FOC[[#This Row],[usage]]&amp;IFERROR(VALUE(FOC[[#This Row],[Column1]]),FOC[[#This Row],[Column1]])</f>
        <v/>
      </c>
      <c r="D4516" t="inlineStr">
        <is>
          <t>04@01024930 SAGE</t>
        </is>
      </c>
      <c r="E4516" t="n">
        <v>31</v>
      </c>
      <c r="F4516" t="n">
        <v>0</v>
      </c>
      <c r="G4516">
        <f>LEFT(FOC[[#This Row],[combo]],FIND("@",FOC[[#This Row],[combo]])-1)</f>
        <v/>
      </c>
    </row>
    <row r="4517">
      <c r="A4517" t="inlineStr">
        <is>
          <t>PKGK24VE0004913A</t>
        </is>
      </c>
      <c r="B4517" t="inlineStr">
        <is>
          <t>B</t>
        </is>
      </c>
      <c r="C4517">
        <f>FOC[[#This Row],[ppo_no]]&amp;FOC[[#This Row],[usage]]&amp;IFERROR(VALUE(FOC[[#This Row],[Column1]]),FOC[[#This Row],[Column1]])</f>
        <v/>
      </c>
      <c r="D4517" t="inlineStr">
        <is>
          <t>BO25P014803@SAND-14-1106 TCX</t>
        </is>
      </c>
      <c r="E4517" t="n">
        <v>1654.2</v>
      </c>
      <c r="F4517" t="n">
        <v>0</v>
      </c>
      <c r="G4517">
        <f>LEFT(FOC[[#This Row],[combo]],FIND("@",FOC[[#This Row],[combo]])-1)</f>
        <v/>
      </c>
    </row>
    <row r="4518">
      <c r="A4518" t="inlineStr">
        <is>
          <t>PKGK24VE0004963A</t>
        </is>
      </c>
      <c r="B4518" t="inlineStr">
        <is>
          <t>B</t>
        </is>
      </c>
      <c r="C4518">
        <f>FOC[[#This Row],[ppo_no]]&amp;FOC[[#This Row],[usage]]&amp;IFERROR(VALUE(FOC[[#This Row],[Column1]]),FOC[[#This Row],[Column1]])</f>
        <v/>
      </c>
      <c r="D4518" t="inlineStr">
        <is>
          <t>BF24C000601@LTBL/Bright White 11-0601 TCX</t>
        </is>
      </c>
      <c r="E4518" t="n">
        <v>656</v>
      </c>
      <c r="F4518" t="n">
        <v>6.5</v>
      </c>
      <c r="G4518">
        <f>LEFT(FOC[[#This Row],[combo]],FIND("@",FOC[[#This Row],[combo]])-1)</f>
        <v/>
      </c>
    </row>
    <row r="4519">
      <c r="A4519" t="inlineStr">
        <is>
          <t>PKGK24VE0005360A</t>
        </is>
      </c>
      <c r="B4519" t="inlineStr">
        <is>
          <t>B</t>
        </is>
      </c>
      <c r="C4519">
        <f>FOC[[#This Row],[ppo_no]]&amp;FOC[[#This Row],[usage]]&amp;IFERROR(VALUE(FOC[[#This Row],[Column1]]),FOC[[#This Row],[Column1]])</f>
        <v/>
      </c>
      <c r="D4519" t="inlineStr">
        <is>
          <t>BF25P079003@Taupe2-SS25/BCO</t>
        </is>
      </c>
      <c r="E4519" t="n">
        <v>1995.5</v>
      </c>
      <c r="F4519" t="n">
        <v>3.5</v>
      </c>
      <c r="G4519">
        <f>LEFT(FOC[[#This Row],[combo]],FIND("@",FOC[[#This Row],[combo]])-1)</f>
        <v/>
      </c>
    </row>
    <row r="4520">
      <c r="A4520" t="inlineStr">
        <is>
          <t>PKGK24VE0004913A</t>
        </is>
      </c>
      <c r="B4520" t="inlineStr">
        <is>
          <t>B</t>
        </is>
      </c>
      <c r="C4520">
        <f>FOC[[#This Row],[ppo_no]]&amp;FOC[[#This Row],[usage]]&amp;IFERROR(VALUE(FOC[[#This Row],[Column1]]),FOC[[#This Row],[Column1]])</f>
        <v/>
      </c>
      <c r="D4520" t="inlineStr">
        <is>
          <t>BO25P014802@Ice-SS25</t>
        </is>
      </c>
      <c r="E4520" t="n">
        <v>1637.5</v>
      </c>
      <c r="F4520" t="n">
        <v>47</v>
      </c>
      <c r="G4520">
        <f>LEFT(FOC[[#This Row],[combo]],FIND("@",FOC[[#This Row],[combo]])-1)</f>
        <v/>
      </c>
    </row>
    <row r="4521">
      <c r="A4521" t="inlineStr">
        <is>
          <t>PKGK24VE0005093A</t>
        </is>
      </c>
      <c r="B4521" t="inlineStr">
        <is>
          <t>R</t>
        </is>
      </c>
      <c r="C4521">
        <f>FOC[[#This Row],[ppo_no]]&amp;FOC[[#This Row],[usage]]&amp;IFERROR(VALUE(FOC[[#This Row],[Column1]]),FOC[[#This Row],[Column1]])</f>
        <v/>
      </c>
      <c r="D4521" t="inlineStr">
        <is>
          <t>BO25P076301@BCO</t>
        </is>
      </c>
      <c r="E4521" t="n">
        <v>32</v>
      </c>
      <c r="F4521" t="n">
        <v>0</v>
      </c>
      <c r="G4521">
        <f>LEFT(FOC[[#This Row],[combo]],FIND("@",FOC[[#This Row],[combo]])-1)</f>
        <v/>
      </c>
    </row>
    <row r="4522">
      <c r="A4522" t="inlineStr">
        <is>
          <t>PKGK24VE0005360A</t>
        </is>
      </c>
      <c r="B4522" t="inlineStr">
        <is>
          <t>B</t>
        </is>
      </c>
      <c r="C4522">
        <f>FOC[[#This Row],[ppo_no]]&amp;FOC[[#This Row],[usage]]&amp;IFERROR(VALUE(FOC[[#This Row],[Column1]]),FOC[[#This Row],[Column1]])</f>
        <v/>
      </c>
      <c r="D4522" t="inlineStr">
        <is>
          <t>BF25P079002@BEIG</t>
        </is>
      </c>
      <c r="E4522" t="n">
        <v>2487</v>
      </c>
      <c r="F4522" t="n">
        <v>4</v>
      </c>
      <c r="G4522">
        <f>LEFT(FOC[[#This Row],[combo]],FIND("@",FOC[[#This Row],[combo]])-1)</f>
        <v/>
      </c>
    </row>
    <row r="4523">
      <c r="A4523" t="inlineStr">
        <is>
          <t>PKGK24VE0004908A</t>
        </is>
      </c>
      <c r="B4523" t="inlineStr">
        <is>
          <t>B</t>
        </is>
      </c>
      <c r="C4523">
        <f>FOC[[#This Row],[ppo_no]]&amp;FOC[[#This Row],[usage]]&amp;IFERROR(VALUE(FOC[[#This Row],[Column1]]),FOC[[#This Row],[Column1]])</f>
        <v/>
      </c>
      <c r="D4523" t="inlineStr">
        <is>
          <t>BO25P020504@Black</t>
        </is>
      </c>
      <c r="E4523" t="n">
        <v>1929</v>
      </c>
      <c r="F4523" t="n">
        <v>0</v>
      </c>
      <c r="G4523">
        <f>LEFT(FOC[[#This Row],[combo]],FIND("@",FOC[[#This Row],[combo]])-1)</f>
        <v/>
      </c>
    </row>
    <row r="4524">
      <c r="A4524" t="inlineStr">
        <is>
          <t>PKGK24VE0004913A</t>
        </is>
      </c>
      <c r="B4524" t="inlineStr">
        <is>
          <t>O</t>
        </is>
      </c>
      <c r="C4524">
        <f>FOC[[#This Row],[ppo_no]]&amp;FOC[[#This Row],[usage]]&amp;IFERROR(VALUE(FOC[[#This Row],[Column1]]),FOC[[#This Row],[Column1]])</f>
        <v/>
      </c>
      <c r="D4524" t="inlineStr">
        <is>
          <t>BO25P014802@Ice-SS25</t>
        </is>
      </c>
      <c r="E4524" t="n">
        <v>2113</v>
      </c>
      <c r="F4524" t="n">
        <v>0</v>
      </c>
      <c r="G4524">
        <f>LEFT(FOC[[#This Row],[combo]],FIND("@",FOC[[#This Row],[combo]])-1)</f>
        <v/>
      </c>
    </row>
    <row r="4525">
      <c r="A4525" t="inlineStr">
        <is>
          <t>PKGK24VE0004819A</t>
        </is>
      </c>
      <c r="B4525" t="inlineStr">
        <is>
          <t>M1</t>
        </is>
      </c>
      <c r="C4525">
        <f>FOC[[#This Row],[ppo_no]]&amp;FOC[[#This Row],[usage]]&amp;IFERROR(VALUE(FOC[[#This Row],[Column1]]),FOC[[#This Row],[Column1]])</f>
        <v/>
      </c>
      <c r="D4525" t="inlineStr">
        <is>
          <t>BO25P020001@Charcoal-SS25</t>
        </is>
      </c>
      <c r="E4525" t="n">
        <v>51.5</v>
      </c>
      <c r="F4525" t="n">
        <v>0</v>
      </c>
      <c r="G4525">
        <f>LEFT(FOC[[#This Row],[combo]],FIND("@",FOC[[#This Row],[combo]])-1)</f>
        <v/>
      </c>
    </row>
    <row r="4526">
      <c r="A4526" t="inlineStr">
        <is>
          <t>PKGK24VE0004913A</t>
        </is>
      </c>
      <c r="B4526" t="inlineStr">
        <is>
          <t>M1</t>
        </is>
      </c>
      <c r="C4526">
        <f>FOC[[#This Row],[ppo_no]]&amp;FOC[[#This Row],[usage]]&amp;IFERROR(VALUE(FOC[[#This Row],[Column1]]),FOC[[#This Row],[Column1]])</f>
        <v/>
      </c>
      <c r="D4526" t="inlineStr">
        <is>
          <t>BO25P014803@SAND</t>
        </is>
      </c>
      <c r="E4526" t="n">
        <v>103.5</v>
      </c>
      <c r="F4526" t="n">
        <v>2.5</v>
      </c>
      <c r="G4526">
        <f>LEFT(FOC[[#This Row],[combo]],FIND("@",FOC[[#This Row],[combo]])-1)</f>
        <v/>
      </c>
    </row>
    <row r="4527">
      <c r="A4527" t="inlineStr">
        <is>
          <t>PKGK24VE0005360A</t>
        </is>
      </c>
      <c r="B4527" t="inlineStr">
        <is>
          <t>B</t>
        </is>
      </c>
      <c r="C4527">
        <f>FOC[[#This Row],[ppo_no]]&amp;FOC[[#This Row],[usage]]&amp;IFERROR(VALUE(FOC[[#This Row],[Column1]]),FOC[[#This Row],[Column1]])</f>
        <v/>
      </c>
      <c r="D4527" t="inlineStr">
        <is>
          <t>BF25P079001@MDBL</t>
        </is>
      </c>
      <c r="E4527" t="n">
        <v>1829.3</v>
      </c>
      <c r="F4527" t="n">
        <v>19</v>
      </c>
      <c r="G4527">
        <f>LEFT(FOC[[#This Row],[combo]],FIND("@",FOC[[#This Row],[combo]])-1)</f>
        <v/>
      </c>
    </row>
    <row r="4528">
      <c r="A4528" t="inlineStr">
        <is>
          <t>PKGK24VE0004963A</t>
        </is>
      </c>
      <c r="B4528" t="inlineStr">
        <is>
          <t>O</t>
        </is>
      </c>
      <c r="C4528">
        <f>FOC[[#This Row],[ppo_no]]&amp;FOC[[#This Row],[usage]]&amp;IFERROR(VALUE(FOC[[#This Row],[Column1]]),FOC[[#This Row],[Column1]])</f>
        <v/>
      </c>
      <c r="D4528" t="inlineStr">
        <is>
          <t>BF24C000601@LTBL/Bright White 11-0601 TCX</t>
        </is>
      </c>
      <c r="E4528" t="n">
        <v>881</v>
      </c>
      <c r="F4528" t="n">
        <v>0</v>
      </c>
      <c r="G4528">
        <f>LEFT(FOC[[#This Row],[combo]],FIND("@",FOC[[#This Row],[combo]])-1)</f>
        <v/>
      </c>
    </row>
    <row r="4529">
      <c r="A4529" t="inlineStr">
        <is>
          <t>PKGK24VE0005093A</t>
        </is>
      </c>
      <c r="B4529" t="inlineStr">
        <is>
          <t>B</t>
        </is>
      </c>
      <c r="C4529">
        <f>FOC[[#This Row],[ppo_no]]&amp;FOC[[#This Row],[usage]]&amp;IFERROR(VALUE(FOC[[#This Row],[Column1]]),FOC[[#This Row],[Column1]])</f>
        <v/>
      </c>
      <c r="D4529" t="inlineStr">
        <is>
          <t>BO25P076301@BCO</t>
        </is>
      </c>
      <c r="E4529" t="n">
        <v>464.5</v>
      </c>
      <c r="F4529" t="n">
        <v>8</v>
      </c>
      <c r="G4529">
        <f>LEFT(FOC[[#This Row],[combo]],FIND("@",FOC[[#This Row],[combo]])-1)</f>
        <v/>
      </c>
    </row>
    <row r="4530">
      <c r="A4530" t="inlineStr">
        <is>
          <t>PKGK24VE0004909A</t>
        </is>
      </c>
      <c r="B4530" t="inlineStr">
        <is>
          <t>B</t>
        </is>
      </c>
      <c r="C4530">
        <f>FOC[[#This Row],[ppo_no]]&amp;FOC[[#This Row],[usage]]&amp;IFERROR(VALUE(FOC[[#This Row],[Column1]]),FOC[[#This Row],[Column1]])</f>
        <v/>
      </c>
      <c r="D4530" t="inlineStr">
        <is>
          <t>BO25P053003@BCO</t>
        </is>
      </c>
      <c r="E4530" t="n">
        <v>3206.6</v>
      </c>
      <c r="F4530" t="n">
        <v>11</v>
      </c>
      <c r="G4530">
        <f>LEFT(FOC[[#This Row],[combo]],FIND("@",FOC[[#This Row],[combo]])-1)</f>
        <v/>
      </c>
    </row>
    <row r="4531">
      <c r="A4531" t="inlineStr">
        <is>
          <t>PKGK24VE0004963A</t>
        </is>
      </c>
      <c r="B4531" t="inlineStr">
        <is>
          <t>F</t>
        </is>
      </c>
      <c r="C4531">
        <f>FOC[[#This Row],[ppo_no]]&amp;FOC[[#This Row],[usage]]&amp;IFERROR(VALUE(FOC[[#This Row],[Column1]]),FOC[[#This Row],[Column1]])</f>
        <v/>
      </c>
      <c r="D4531" t="inlineStr">
        <is>
          <t>BF24C000601@LTBL/Bright White 11-0601 TCX</t>
        </is>
      </c>
      <c r="E4531" t="n">
        <v>1746</v>
      </c>
      <c r="F4531" t="n">
        <v>0</v>
      </c>
      <c r="G4531">
        <f>LEFT(FOC[[#This Row],[combo]],FIND("@",FOC[[#This Row],[combo]])-1)</f>
        <v/>
      </c>
    </row>
    <row r="4532">
      <c r="A4532" t="inlineStr">
        <is>
          <t>PKGK24VE0004913A</t>
        </is>
      </c>
      <c r="B4532" t="inlineStr">
        <is>
          <t>O</t>
        </is>
      </c>
      <c r="C4532">
        <f>FOC[[#This Row],[ppo_no]]&amp;FOC[[#This Row],[usage]]&amp;IFERROR(VALUE(FOC[[#This Row],[Column1]]),FOC[[#This Row],[Column1]])</f>
        <v/>
      </c>
      <c r="D4532" t="inlineStr">
        <is>
          <t>BO25P014803@SAND-14-1106 TCX</t>
        </is>
      </c>
      <c r="E4532" t="n">
        <v>2213</v>
      </c>
      <c r="F4532" t="n">
        <v>0</v>
      </c>
      <c r="G4532">
        <f>LEFT(FOC[[#This Row],[combo]],FIND("@",FOC[[#This Row],[combo]])-1)</f>
        <v/>
      </c>
    </row>
    <row r="4533">
      <c r="A4533" t="inlineStr">
        <is>
          <t>PKGK24VE0004909A</t>
        </is>
      </c>
      <c r="B4533" t="inlineStr">
        <is>
          <t>R</t>
        </is>
      </c>
      <c r="C4533">
        <f>FOC[[#This Row],[ppo_no]]&amp;FOC[[#This Row],[usage]]&amp;IFERROR(VALUE(FOC[[#This Row],[Column1]]),FOC[[#This Row],[Column1]])</f>
        <v/>
      </c>
      <c r="D4533" t="inlineStr">
        <is>
          <t>BO25P053002@Suit Blue</t>
        </is>
      </c>
      <c r="E4533" t="n">
        <v>76</v>
      </c>
      <c r="F4533" t="n">
        <v>0</v>
      </c>
      <c r="G4533">
        <f>LEFT(FOC[[#This Row],[combo]],FIND("@",FOC[[#This Row],[combo]])-1)</f>
        <v/>
      </c>
    </row>
    <row r="4534">
      <c r="A4534" t="inlineStr">
        <is>
          <t>PKGK24VE0004908A</t>
        </is>
      </c>
      <c r="B4534" t="inlineStr">
        <is>
          <t>B</t>
        </is>
      </c>
      <c r="C4534">
        <f>FOC[[#This Row],[ppo_no]]&amp;FOC[[#This Row],[usage]]&amp;IFERROR(VALUE(FOC[[#This Row],[Column1]]),FOC[[#This Row],[Column1]])</f>
        <v/>
      </c>
      <c r="D4534" t="inlineStr">
        <is>
          <t>BO25P020505@ORANGE</t>
        </is>
      </c>
      <c r="E4534" t="n">
        <v>1453</v>
      </c>
      <c r="F4534" t="n">
        <v>0</v>
      </c>
      <c r="G4534">
        <f>LEFT(FOC[[#This Row],[combo]],FIND("@",FOC[[#This Row],[combo]])-1)</f>
        <v/>
      </c>
    </row>
    <row r="4535">
      <c r="A4535" t="inlineStr">
        <is>
          <t>PKGK24VE0005550A</t>
        </is>
      </c>
      <c r="B4535" t="inlineStr">
        <is>
          <t>F</t>
        </is>
      </c>
      <c r="C4535">
        <f>FOC[[#This Row],[ppo_no]]&amp;FOC[[#This Row],[usage]]&amp;IFERROR(VALUE(FOC[[#This Row],[Column1]]),FOC[[#This Row],[Column1]])</f>
        <v/>
      </c>
      <c r="D4535" t="inlineStr">
        <is>
          <t>BO25P008701@LTBL</t>
        </is>
      </c>
      <c r="E4535" t="n">
        <v>3188</v>
      </c>
      <c r="F4535" t="n">
        <v>0</v>
      </c>
      <c r="G4535">
        <f>LEFT(FOC[[#This Row],[combo]],FIND("@",FOC[[#This Row],[combo]])-1)</f>
        <v/>
      </c>
    </row>
    <row r="4536">
      <c r="A4536" t="inlineStr">
        <is>
          <t>PKGK24VE0004756A</t>
        </is>
      </c>
      <c r="B4536" t="inlineStr">
        <is>
          <t>B</t>
        </is>
      </c>
      <c r="C4536">
        <f>FOC[[#This Row],[ppo_no]]&amp;FOC[[#This Row],[usage]]&amp;IFERROR(VALUE(FOC[[#This Row],[Column1]]),FOC[[#This Row],[Column1]])</f>
        <v/>
      </c>
      <c r="D4536" t="inlineStr">
        <is>
          <t>BO25P013002@Ice-SS25</t>
        </is>
      </c>
      <c r="E4536" t="n">
        <v>2469</v>
      </c>
      <c r="F4536" t="n">
        <v>0</v>
      </c>
      <c r="G4536">
        <f>LEFT(FOC[[#This Row],[combo]],FIND("@",FOC[[#This Row],[combo]])-1)</f>
        <v/>
      </c>
    </row>
    <row r="4537">
      <c r="A4537" t="inlineStr">
        <is>
          <t>PKGK24VE0004909A</t>
        </is>
      </c>
      <c r="B4537" t="inlineStr">
        <is>
          <t>R</t>
        </is>
      </c>
      <c r="C4537">
        <f>FOC[[#This Row],[ppo_no]]&amp;FOC[[#This Row],[usage]]&amp;IFERROR(VALUE(FOC[[#This Row],[Column1]]),FOC[[#This Row],[Column1]])</f>
        <v/>
      </c>
      <c r="D4537" t="inlineStr">
        <is>
          <t>BO25P053004@#10 15-1305TCX</t>
        </is>
      </c>
      <c r="E4537" t="n">
        <v>51</v>
      </c>
      <c r="F4537" t="n">
        <v>0</v>
      </c>
      <c r="G4537">
        <f>LEFT(FOC[[#This Row],[combo]],FIND("@",FOC[[#This Row],[combo]])-1)</f>
        <v/>
      </c>
    </row>
    <row r="4538">
      <c r="A4538" t="inlineStr">
        <is>
          <t>PKGK24VE0004909A</t>
        </is>
      </c>
      <c r="B4538" t="inlineStr">
        <is>
          <t>B</t>
        </is>
      </c>
      <c r="C4538">
        <f>FOC[[#This Row],[ppo_no]]&amp;FOC[[#This Row],[usage]]&amp;IFERROR(VALUE(FOC[[#This Row],[Column1]]),FOC[[#This Row],[Column1]])</f>
        <v/>
      </c>
      <c r="D4538" t="inlineStr">
        <is>
          <t>BO25P053004@#10 15-1305TCX</t>
        </is>
      </c>
      <c r="E4538" t="n">
        <v>2230.5</v>
      </c>
      <c r="F4538" t="n">
        <v>7</v>
      </c>
      <c r="G4538">
        <f>LEFT(FOC[[#This Row],[combo]],FIND("@",FOC[[#This Row],[combo]])-1)</f>
        <v/>
      </c>
    </row>
    <row r="4539">
      <c r="A4539" t="inlineStr">
        <is>
          <t>PKGK24VE0004915A</t>
        </is>
      </c>
      <c r="B4539" t="inlineStr">
        <is>
          <t>B</t>
        </is>
      </c>
      <c r="C4539">
        <f>FOC[[#This Row],[ppo_no]]&amp;FOC[[#This Row],[usage]]&amp;IFERROR(VALUE(FOC[[#This Row],[Column1]]),FOC[[#This Row],[Column1]])</f>
        <v/>
      </c>
      <c r="D4539" t="inlineStr">
        <is>
          <t>BO25P063501@100 OFF WHITE</t>
        </is>
      </c>
      <c r="E4539" t="n">
        <v>705.4</v>
      </c>
      <c r="F4539" t="n">
        <v>0</v>
      </c>
      <c r="G4539">
        <f>LEFT(FOC[[#This Row],[combo]],FIND("@",FOC[[#This Row],[combo]])-1)</f>
        <v/>
      </c>
    </row>
    <row r="4540">
      <c r="A4540" t="inlineStr">
        <is>
          <t>PKGK24VE0005089A</t>
        </is>
      </c>
      <c r="B4540" t="inlineStr">
        <is>
          <t>B</t>
        </is>
      </c>
      <c r="C4540">
        <f>FOC[[#This Row],[ppo_no]]&amp;FOC[[#This Row],[usage]]&amp;IFERROR(VALUE(FOC[[#This Row],[Column1]]),FOC[[#This Row],[Column1]])</f>
        <v/>
      </c>
      <c r="D4540" t="inlineStr">
        <is>
          <t>BO25P076501@WHITE</t>
        </is>
      </c>
      <c r="E4540" t="n">
        <v>476</v>
      </c>
      <c r="F4540" t="n">
        <v>0</v>
      </c>
      <c r="G4540">
        <f>LEFT(FOC[[#This Row],[combo]],FIND("@",FOC[[#This Row],[combo]])-1)</f>
        <v/>
      </c>
    </row>
    <row r="4541">
      <c r="A4541" t="inlineStr">
        <is>
          <t>PKGK24VE0004908A</t>
        </is>
      </c>
      <c r="B4541" t="inlineStr">
        <is>
          <t>B</t>
        </is>
      </c>
      <c r="C4541">
        <f>FOC[[#This Row],[ppo_no]]&amp;FOC[[#This Row],[usage]]&amp;IFERROR(VALUE(FOC[[#This Row],[Column1]]),FOC[[#This Row],[Column1]])</f>
        <v/>
      </c>
      <c r="D4541" t="inlineStr">
        <is>
          <t>BO25P020503@LTGN</t>
        </is>
      </c>
      <c r="E4541" t="n">
        <v>2025</v>
      </c>
      <c r="F4541" t="n">
        <v>0</v>
      </c>
      <c r="G4541">
        <f>LEFT(FOC[[#This Row],[combo]],FIND("@",FOC[[#This Row],[combo]])-1)</f>
        <v/>
      </c>
    </row>
    <row r="4542">
      <c r="A4542" t="inlineStr">
        <is>
          <t>PKGK24VE0004908A</t>
        </is>
      </c>
      <c r="B4542" t="inlineStr">
        <is>
          <t>O</t>
        </is>
      </c>
      <c r="C4542">
        <f>FOC[[#This Row],[ppo_no]]&amp;FOC[[#This Row],[usage]]&amp;IFERROR(VALUE(FOC[[#This Row],[Column1]]),FOC[[#This Row],[Column1]])</f>
        <v/>
      </c>
      <c r="D4542" t="inlineStr">
        <is>
          <t>BO25P020502@Charcoal-SS25/BCO</t>
        </is>
      </c>
      <c r="E4542" t="n">
        <v>1449</v>
      </c>
      <c r="F4542" t="n">
        <v>0</v>
      </c>
      <c r="G4542">
        <f>LEFT(FOC[[#This Row],[combo]],FIND("@",FOC[[#This Row],[combo]])-1)</f>
        <v/>
      </c>
    </row>
    <row r="4543">
      <c r="A4543" t="inlineStr">
        <is>
          <t>PKGK24VE0005550A</t>
        </is>
      </c>
      <c r="B4543" t="inlineStr">
        <is>
          <t>B</t>
        </is>
      </c>
      <c r="C4543">
        <f>FOC[[#This Row],[ppo_no]]&amp;FOC[[#This Row],[usage]]&amp;IFERROR(VALUE(FOC[[#This Row],[Column1]]),FOC[[#This Row],[Column1]])</f>
        <v/>
      </c>
      <c r="D4543" t="inlineStr">
        <is>
          <t>BO25P008701@LTBL</t>
        </is>
      </c>
      <c r="E4543" t="n">
        <v>2325</v>
      </c>
      <c r="F4543" t="n">
        <v>0</v>
      </c>
      <c r="G4543">
        <f>LEFT(FOC[[#This Row],[combo]],FIND("@",FOC[[#This Row],[combo]])-1)</f>
        <v/>
      </c>
    </row>
    <row r="4544">
      <c r="A4544" t="inlineStr">
        <is>
          <t>PKGK24VE0004916A</t>
        </is>
      </c>
      <c r="B4544" t="inlineStr">
        <is>
          <t>B</t>
        </is>
      </c>
      <c r="C4544">
        <f>FOC[[#This Row],[ppo_no]]&amp;FOC[[#This Row],[usage]]&amp;IFERROR(VALUE(FOC[[#This Row],[Column1]]),FOC[[#This Row],[Column1]])</f>
        <v/>
      </c>
      <c r="D4544" t="inlineStr">
        <is>
          <t>BO25P063601@100 OFF WHITE</t>
        </is>
      </c>
      <c r="E4544" t="n">
        <v>1074.6</v>
      </c>
      <c r="F4544" t="n">
        <v>1</v>
      </c>
      <c r="G4544">
        <f>LEFT(FOC[[#This Row],[combo]],FIND("@",FOC[[#This Row],[combo]])-1)</f>
        <v/>
      </c>
    </row>
    <row r="4545">
      <c r="A4545" t="inlineStr">
        <is>
          <t>PKGK24SB0003658A</t>
        </is>
      </c>
      <c r="B4545" t="inlineStr">
        <is>
          <t>B</t>
        </is>
      </c>
      <c r="C4545">
        <f>FOC[[#This Row],[ppo_no]]&amp;FOC[[#This Row],[usage]]&amp;IFERROR(VALUE(FOC[[#This Row],[Column1]]),FOC[[#This Row],[Column1]])</f>
        <v/>
      </c>
      <c r="D4545" t="inlineStr">
        <is>
          <t>03@MHG</t>
        </is>
      </c>
      <c r="E4545" t="n">
        <v>7425</v>
      </c>
      <c r="F4545" t="n">
        <v>3</v>
      </c>
      <c r="G4545">
        <f>LEFT(FOC[[#This Row],[combo]],FIND("@",FOC[[#This Row],[combo]])-1)</f>
        <v/>
      </c>
    </row>
    <row r="4546">
      <c r="A4546" t="inlineStr">
        <is>
          <t>PKGK24SB0003738A</t>
        </is>
      </c>
      <c r="B4546" t="inlineStr">
        <is>
          <t>R</t>
        </is>
      </c>
      <c r="C4546">
        <f>FOC[[#This Row],[ppo_no]]&amp;FOC[[#This Row],[usage]]&amp;IFERROR(VALUE(FOC[[#This Row],[Column1]]),FOC[[#This Row],[Column1]])</f>
        <v/>
      </c>
      <c r="D4546" t="inlineStr">
        <is>
          <t>02@MHG</t>
        </is>
      </c>
      <c r="E4546" t="n">
        <v>301.5</v>
      </c>
      <c r="F4546" t="n">
        <v>0</v>
      </c>
      <c r="G4546">
        <f>LEFT(FOC[[#This Row],[combo]],FIND("@",FOC[[#This Row],[combo]])-1)</f>
        <v/>
      </c>
    </row>
    <row r="4547">
      <c r="A4547" t="inlineStr">
        <is>
          <t>PKGK24SB0003902A</t>
        </is>
      </c>
      <c r="B4547" t="inlineStr">
        <is>
          <t>B</t>
        </is>
      </c>
      <c r="C4547">
        <f>FOC[[#This Row],[ppo_no]]&amp;FOC[[#This Row],[usage]]&amp;IFERROR(VALUE(FOC[[#This Row],[Column1]]),FOC[[#This Row],[Column1]])</f>
        <v/>
      </c>
      <c r="D4547" t="inlineStr">
        <is>
          <t>02@MHG</t>
        </is>
      </c>
      <c r="E4547" t="n">
        <v>625</v>
      </c>
      <c r="F4547" t="n">
        <v>9</v>
      </c>
      <c r="G4547">
        <f>LEFT(FOC[[#This Row],[combo]],FIND("@",FOC[[#This Row],[combo]])-1)</f>
        <v/>
      </c>
    </row>
    <row r="4548">
      <c r="A4548" t="inlineStr">
        <is>
          <t>PKGK24SB0003757A</t>
        </is>
      </c>
      <c r="B4548" t="inlineStr">
        <is>
          <t>M1</t>
        </is>
      </c>
      <c r="C4548">
        <f>FOC[[#This Row],[ppo_no]]&amp;FOC[[#This Row],[usage]]&amp;IFERROR(VALUE(FOC[[#This Row],[Column1]]),FOC[[#This Row],[Column1]])</f>
        <v/>
      </c>
      <c r="D4548" t="inlineStr">
        <is>
          <t>01@MHG</t>
        </is>
      </c>
      <c r="E4548" t="n">
        <v>81.5</v>
      </c>
      <c r="F4548" t="n">
        <v>0</v>
      </c>
      <c r="G4548">
        <f>LEFT(FOC[[#This Row],[combo]],FIND("@",FOC[[#This Row],[combo]])-1)</f>
        <v/>
      </c>
    </row>
    <row r="4549">
      <c r="A4549" t="inlineStr">
        <is>
          <t>PKGK25SB0002538B</t>
        </is>
      </c>
      <c r="B4549" t="inlineStr">
        <is>
          <t>M2</t>
        </is>
      </c>
      <c r="C4549">
        <f>FOC[[#This Row],[ppo_no]]&amp;FOC[[#This Row],[usage]]&amp;IFERROR(VALUE(FOC[[#This Row],[Column1]]),FOC[[#This Row],[Column1]])</f>
        <v/>
      </c>
      <c r="D4549" t="inlineStr">
        <is>
          <t>04@MHG</t>
        </is>
      </c>
      <c r="E4549" t="n">
        <v>143</v>
      </c>
      <c r="F4549" t="n">
        <v>0</v>
      </c>
      <c r="G4549">
        <f>LEFT(FOC[[#This Row],[combo]],FIND("@",FOC[[#This Row],[combo]])-1)</f>
        <v/>
      </c>
    </row>
    <row r="4550">
      <c r="A4550" t="inlineStr">
        <is>
          <t>PKGK25SB0007808A</t>
        </is>
      </c>
      <c r="B4550" t="inlineStr">
        <is>
          <t>R</t>
        </is>
      </c>
      <c r="C4550">
        <f>FOC[[#This Row],[ppo_no]]&amp;FOC[[#This Row],[usage]]&amp;IFERROR(VALUE(FOC[[#This Row],[Column1]]),FOC[[#This Row],[Column1]])</f>
        <v/>
      </c>
      <c r="D4550" t="inlineStr">
        <is>
          <t>01@Charcoal</t>
        </is>
      </c>
      <c r="E4550" t="n">
        <v>6</v>
      </c>
      <c r="F4550" t="n">
        <v>0</v>
      </c>
      <c r="G4550">
        <f>LEFT(FOC[[#This Row],[combo]],FIND("@",FOC[[#This Row],[combo]])-1)</f>
        <v/>
      </c>
    </row>
    <row r="4551">
      <c r="A4551" t="inlineStr">
        <is>
          <t>PKGK24SB0007221B</t>
        </is>
      </c>
      <c r="B4551" t="inlineStr">
        <is>
          <t>R</t>
        </is>
      </c>
      <c r="C4551">
        <f>FOC[[#This Row],[ppo_no]]&amp;FOC[[#This Row],[usage]]&amp;IFERROR(VALUE(FOC[[#This Row],[Column1]]),FOC[[#This Row],[Column1]])</f>
        <v/>
      </c>
      <c r="D4551" t="inlineStr">
        <is>
          <t>03@01025504 OLIVE</t>
        </is>
      </c>
      <c r="E4551" t="n">
        <v>43</v>
      </c>
      <c r="F4551" t="n">
        <v>3</v>
      </c>
      <c r="G4551">
        <f>LEFT(FOC[[#This Row],[combo]],FIND("@",FOC[[#This Row],[combo]])-1)</f>
        <v/>
      </c>
    </row>
    <row r="4552">
      <c r="A4552" t="inlineStr">
        <is>
          <t>PKGK24SB0007227A</t>
        </is>
      </c>
      <c r="B4552" t="inlineStr">
        <is>
          <t>R</t>
        </is>
      </c>
      <c r="C4552">
        <f>FOC[[#This Row],[ppo_no]]&amp;FOC[[#This Row],[usage]]&amp;IFERROR(VALUE(FOC[[#This Row],[Column1]]),FOC[[#This Row],[Column1]])</f>
        <v/>
      </c>
      <c r="D4552" t="inlineStr">
        <is>
          <t>01@White</t>
        </is>
      </c>
      <c r="E4552" t="n">
        <v>258</v>
      </c>
      <c r="F4552" t="n">
        <v>0</v>
      </c>
      <c r="G4552">
        <f>LEFT(FOC[[#This Row],[combo]],FIND("@",FOC[[#This Row],[combo]])-1)</f>
        <v/>
      </c>
    </row>
    <row r="4553">
      <c r="A4553" t="inlineStr">
        <is>
          <t>PKGK24SB0007227A</t>
        </is>
      </c>
      <c r="B4553" t="inlineStr">
        <is>
          <t>R</t>
        </is>
      </c>
      <c r="C4553">
        <f>FOC[[#This Row],[ppo_no]]&amp;FOC[[#This Row],[usage]]&amp;IFERROR(VALUE(FOC[[#This Row],[Column1]]),FOC[[#This Row],[Column1]])</f>
        <v/>
      </c>
      <c r="D4553" t="inlineStr">
        <is>
          <t>04@01025506 NAVY OP1</t>
        </is>
      </c>
      <c r="E4553" t="n">
        <v>282.5</v>
      </c>
      <c r="F4553" t="n">
        <v>0</v>
      </c>
      <c r="G4553">
        <f>LEFT(FOC[[#This Row],[combo]],FIND("@",FOC[[#This Row],[combo]])-1)</f>
        <v/>
      </c>
    </row>
    <row r="4554">
      <c r="A4554" t="inlineStr">
        <is>
          <t>PKGK24SB0003757A</t>
        </is>
      </c>
      <c r="B4554" t="inlineStr">
        <is>
          <t>R</t>
        </is>
      </c>
      <c r="C4554">
        <f>FOC[[#This Row],[ppo_no]]&amp;FOC[[#This Row],[usage]]&amp;IFERROR(VALUE(FOC[[#This Row],[Column1]]),FOC[[#This Row],[Column1]])</f>
        <v/>
      </c>
      <c r="D4554" t="inlineStr">
        <is>
          <t>01@MHG</t>
        </is>
      </c>
      <c r="E4554" t="n">
        <v>293</v>
      </c>
      <c r="F4554" t="n">
        <v>0</v>
      </c>
      <c r="G4554">
        <f>LEFT(FOC[[#This Row],[combo]],FIND("@",FOC[[#This Row],[combo]])-1)</f>
        <v/>
      </c>
    </row>
    <row r="4555">
      <c r="A4555" t="inlineStr">
        <is>
          <t>PKGK25SB0007515A</t>
        </is>
      </c>
      <c r="B4555" t="inlineStr">
        <is>
          <t>B</t>
        </is>
      </c>
      <c r="C4555">
        <f>FOC[[#This Row],[ppo_no]]&amp;FOC[[#This Row],[usage]]&amp;IFERROR(VALUE(FOC[[#This Row],[Column1]]),FOC[[#This Row],[Column1]])</f>
        <v/>
      </c>
      <c r="D4555" t="inlineStr">
        <is>
          <t>02@WHITE/NAVY ST</t>
        </is>
      </c>
      <c r="E4555" t="n">
        <v>808</v>
      </c>
      <c r="F4555" t="n">
        <v>22.5</v>
      </c>
      <c r="G4555">
        <f>LEFT(FOC[[#This Row],[combo]],FIND("@",FOC[[#This Row],[combo]])-1)</f>
        <v/>
      </c>
    </row>
    <row r="4556">
      <c r="A4556" t="inlineStr">
        <is>
          <t>PKGK24SB0008020A</t>
        </is>
      </c>
      <c r="B4556" t="inlineStr">
        <is>
          <t>B</t>
        </is>
      </c>
      <c r="C4556">
        <f>FOC[[#This Row],[ppo_no]]&amp;FOC[[#This Row],[usage]]&amp;IFERROR(VALUE(FOC[[#This Row],[Column1]]),FOC[[#This Row],[Column1]])</f>
        <v/>
      </c>
      <c r="D4556" t="inlineStr">
        <is>
          <t>02@STR TEE154 PINK/STR TEE154 WHITE 03/STR TEE154 BERGUNDY</t>
        </is>
      </c>
      <c r="E4556" t="n">
        <v>1661.7</v>
      </c>
      <c r="F4556" t="n">
        <v>0</v>
      </c>
      <c r="G4556">
        <f>LEFT(FOC[[#This Row],[combo]],FIND("@",FOC[[#This Row],[combo]])-1)</f>
        <v/>
      </c>
    </row>
    <row r="4557">
      <c r="A4557" t="inlineStr">
        <is>
          <t>PKGK24SB0008020A</t>
        </is>
      </c>
      <c r="B4557" t="inlineStr">
        <is>
          <t>M1</t>
        </is>
      </c>
      <c r="C4557">
        <f>FOC[[#This Row],[ppo_no]]&amp;FOC[[#This Row],[usage]]&amp;IFERROR(VALUE(FOC[[#This Row],[Column1]]),FOC[[#This Row],[Column1]])</f>
        <v/>
      </c>
      <c r="D4557" t="inlineStr">
        <is>
          <t>03@STR TEE154 NAVY</t>
        </is>
      </c>
      <c r="E4557" t="n">
        <v>35.5</v>
      </c>
      <c r="F4557" t="n">
        <v>4.5</v>
      </c>
      <c r="G4557">
        <f>LEFT(FOC[[#This Row],[combo]],FIND("@",FOC[[#This Row],[combo]])-1)</f>
        <v/>
      </c>
    </row>
    <row r="4558">
      <c r="A4558" t="inlineStr">
        <is>
          <t>PKGK24SB0007221B</t>
        </is>
      </c>
      <c r="B4558" t="inlineStr">
        <is>
          <t>B</t>
        </is>
      </c>
      <c r="C4558">
        <f>FOC[[#This Row],[ppo_no]]&amp;FOC[[#This Row],[usage]]&amp;IFERROR(VALUE(FOC[[#This Row],[Column1]]),FOC[[#This Row],[Column1]])</f>
        <v/>
      </c>
      <c r="D4558" t="inlineStr">
        <is>
          <t>02@01025504 Light Grey</t>
        </is>
      </c>
      <c r="E4558" t="n">
        <v>857</v>
      </c>
      <c r="F4558" t="n">
        <v>7.5</v>
      </c>
      <c r="G4558">
        <f>LEFT(FOC[[#This Row],[combo]],FIND("@",FOC[[#This Row],[combo]])-1)</f>
        <v/>
      </c>
    </row>
    <row r="4559">
      <c r="A4559" t="inlineStr">
        <is>
          <t>PKGK24SB0007260A</t>
        </is>
      </c>
      <c r="B4559" t="inlineStr">
        <is>
          <t>M1</t>
        </is>
      </c>
      <c r="C4559">
        <f>FOC[[#This Row],[ppo_no]]&amp;FOC[[#This Row],[usage]]&amp;IFERROR(VALUE(FOC[[#This Row],[Column1]]),FOC[[#This Row],[Column1]])</f>
        <v/>
      </c>
      <c r="D4559" t="inlineStr">
        <is>
          <t>01@White</t>
        </is>
      </c>
      <c r="E4559" t="n">
        <v>35.5</v>
      </c>
      <c r="F4559" t="n">
        <v>5.5</v>
      </c>
      <c r="G4559">
        <f>LEFT(FOC[[#This Row],[combo]],FIND("@",FOC[[#This Row],[combo]])-1)</f>
        <v/>
      </c>
    </row>
    <row r="4560">
      <c r="A4560" t="inlineStr">
        <is>
          <t>PKGK24SB0007221B</t>
        </is>
      </c>
      <c r="B4560" t="inlineStr">
        <is>
          <t>R</t>
        </is>
      </c>
      <c r="C4560">
        <f>FOC[[#This Row],[ppo_no]]&amp;FOC[[#This Row],[usage]]&amp;IFERROR(VALUE(FOC[[#This Row],[Column1]]),FOC[[#This Row],[Column1]])</f>
        <v/>
      </c>
      <c r="D4560" t="inlineStr">
        <is>
          <t>04@01025504 TEAL BLUE</t>
        </is>
      </c>
      <c r="E4560" t="n">
        <v>34</v>
      </c>
      <c r="F4560" t="n">
        <v>0</v>
      </c>
      <c r="G4560">
        <f>LEFT(FOC[[#This Row],[combo]],FIND("@",FOC[[#This Row],[combo]])-1)</f>
        <v/>
      </c>
    </row>
    <row r="4561">
      <c r="A4561" t="inlineStr">
        <is>
          <t>PKGK25SB0007761A</t>
        </is>
      </c>
      <c r="B4561" t="inlineStr">
        <is>
          <t>B</t>
        </is>
      </c>
      <c r="C4561">
        <f>FOC[[#This Row],[ppo_no]]&amp;FOC[[#This Row],[usage]]&amp;IFERROR(VALUE(FOC[[#This Row],[Column1]]),FOC[[#This Row],[Column1]])</f>
        <v/>
      </c>
      <c r="D4561" t="inlineStr">
        <is>
          <t>01@IVORY/BROWN+BLUE STR</t>
        </is>
      </c>
      <c r="E4561" t="n">
        <v>1348.5</v>
      </c>
      <c r="F4561" t="n">
        <v>0</v>
      </c>
      <c r="G4561">
        <f>LEFT(FOC[[#This Row],[combo]],FIND("@",FOC[[#This Row],[combo]])-1)</f>
        <v/>
      </c>
    </row>
    <row r="4562">
      <c r="A4562" t="inlineStr">
        <is>
          <t>PKGK25SB0008141A</t>
        </is>
      </c>
      <c r="B4562" t="inlineStr">
        <is>
          <t>B</t>
        </is>
      </c>
      <c r="C4562">
        <f>FOC[[#This Row],[ppo_no]]&amp;FOC[[#This Row],[usage]]&amp;IFERROR(VALUE(FOC[[#This Row],[Column1]]),FOC[[#This Row],[Column1]])</f>
        <v/>
      </c>
      <c r="D4562" t="inlineStr">
        <is>
          <t>01@IVORY/BROWN+BLUE STR</t>
        </is>
      </c>
      <c r="E4562" t="n">
        <v>434.5</v>
      </c>
      <c r="F4562" t="n">
        <v>0</v>
      </c>
      <c r="G4562">
        <f>LEFT(FOC[[#This Row],[combo]],FIND("@",FOC[[#This Row],[combo]])-1)</f>
        <v/>
      </c>
    </row>
    <row r="4563">
      <c r="A4563" t="inlineStr">
        <is>
          <t>PKGK25SB0002769C</t>
        </is>
      </c>
      <c r="B4563" t="inlineStr">
        <is>
          <t>R</t>
        </is>
      </c>
      <c r="C4563">
        <f>FOC[[#This Row],[ppo_no]]&amp;FOC[[#This Row],[usage]]&amp;IFERROR(VALUE(FOC[[#This Row],[Column1]]),FOC[[#This Row],[Column1]])</f>
        <v/>
      </c>
      <c r="D4563" t="inlineStr">
        <is>
          <t>02@MHG</t>
        </is>
      </c>
      <c r="E4563" t="n">
        <v>52.5</v>
      </c>
      <c r="F4563" t="n">
        <v>2.5</v>
      </c>
      <c r="G4563">
        <f>LEFT(FOC[[#This Row],[combo]],FIND("@",FOC[[#This Row],[combo]])-1)</f>
        <v/>
      </c>
    </row>
    <row r="4564">
      <c r="A4564" t="inlineStr">
        <is>
          <t>PKGK24SB0007221A</t>
        </is>
      </c>
      <c r="B4564" t="inlineStr">
        <is>
          <t>M1</t>
        </is>
      </c>
      <c r="C4564">
        <f>FOC[[#This Row],[ppo_no]]&amp;FOC[[#This Row],[usage]]&amp;IFERROR(VALUE(FOC[[#This Row],[Column1]]),FOC[[#This Row],[Column1]])</f>
        <v/>
      </c>
      <c r="D4564" t="inlineStr">
        <is>
          <t>01@White</t>
        </is>
      </c>
      <c r="E4564" t="n">
        <v>42</v>
      </c>
      <c r="F4564" t="n">
        <v>0</v>
      </c>
      <c r="G4564">
        <f>LEFT(FOC[[#This Row],[combo]],FIND("@",FOC[[#This Row],[combo]])-1)</f>
        <v/>
      </c>
    </row>
    <row r="4565">
      <c r="A4565" t="inlineStr">
        <is>
          <t>PKGK24SB0006685A</t>
        </is>
      </c>
      <c r="B4565" t="inlineStr">
        <is>
          <t>Z</t>
        </is>
      </c>
      <c r="C4565">
        <f>FOC[[#This Row],[ppo_no]]&amp;FOC[[#This Row],[usage]]&amp;IFERROR(VALUE(FOC[[#This Row],[Column1]]),FOC[[#This Row],[Column1]])</f>
        <v/>
      </c>
      <c r="D4565" t="inlineStr">
        <is>
          <t>02@01105427  Light Beige</t>
        </is>
      </c>
      <c r="E4565" t="n">
        <v>1570</v>
      </c>
      <c r="F4565" t="n">
        <v>58</v>
      </c>
      <c r="G4565">
        <f>LEFT(FOC[[#This Row],[combo]],FIND("@",FOC[[#This Row],[combo]])-1)</f>
        <v/>
      </c>
    </row>
    <row r="4566">
      <c r="A4566" t="inlineStr">
        <is>
          <t>PKGK24SB0006685A</t>
        </is>
      </c>
      <c r="B4566" t="inlineStr">
        <is>
          <t>Z</t>
        </is>
      </c>
      <c r="C4566">
        <f>FOC[[#This Row],[ppo_no]]&amp;FOC[[#This Row],[usage]]&amp;IFERROR(VALUE(FOC[[#This Row],[Column1]]),FOC[[#This Row],[Column1]])</f>
        <v/>
      </c>
      <c r="D4566" t="inlineStr">
        <is>
          <t>05@MHG</t>
        </is>
      </c>
      <c r="E4566" t="n">
        <v>2046</v>
      </c>
      <c r="F4566" t="n">
        <v>33</v>
      </c>
      <c r="G4566">
        <f>LEFT(FOC[[#This Row],[combo]],FIND("@",FOC[[#This Row],[combo]])-1)</f>
        <v/>
      </c>
    </row>
    <row r="4567">
      <c r="A4567" t="inlineStr">
        <is>
          <t>PKGK24SB0008020A</t>
        </is>
      </c>
      <c r="B4567" t="inlineStr">
        <is>
          <t>M1</t>
        </is>
      </c>
      <c r="C4567">
        <f>FOC[[#This Row],[ppo_no]]&amp;FOC[[#This Row],[usage]]&amp;IFERROR(VALUE(FOC[[#This Row],[Column1]]),FOC[[#This Row],[Column1]])</f>
        <v/>
      </c>
      <c r="D4567" t="inlineStr">
        <is>
          <t>02@STR TEE154 PINK</t>
        </is>
      </c>
      <c r="E4567" t="n">
        <v>33</v>
      </c>
      <c r="F4567" t="n">
        <v>4</v>
      </c>
      <c r="G4567">
        <f>LEFT(FOC[[#This Row],[combo]],FIND("@",FOC[[#This Row],[combo]])-1)</f>
        <v/>
      </c>
    </row>
    <row r="4568">
      <c r="A4568" t="inlineStr">
        <is>
          <t>PKGK24SB0008020A</t>
        </is>
      </c>
      <c r="B4568" t="inlineStr">
        <is>
          <t>M1</t>
        </is>
      </c>
      <c r="C4568">
        <f>FOC[[#This Row],[ppo_no]]&amp;FOC[[#This Row],[usage]]&amp;IFERROR(VALUE(FOC[[#This Row],[Column1]]),FOC[[#This Row],[Column1]])</f>
        <v/>
      </c>
      <c r="D4568" t="inlineStr">
        <is>
          <t>01@STR TEE154 IVORY/STR TEE154 BROWN/STR TEE154 BLUE</t>
        </is>
      </c>
      <c r="E4568" t="n">
        <v>33</v>
      </c>
      <c r="F4568" t="n">
        <v>1.5</v>
      </c>
      <c r="G4568">
        <f>LEFT(FOC[[#This Row],[combo]],FIND("@",FOC[[#This Row],[combo]])-1)</f>
        <v/>
      </c>
    </row>
    <row r="4569">
      <c r="A4569" t="inlineStr">
        <is>
          <t>PKGK24SB0007260A</t>
        </is>
      </c>
      <c r="B4569" t="inlineStr">
        <is>
          <t>B</t>
        </is>
      </c>
      <c r="C4569">
        <f>FOC[[#This Row],[ppo_no]]&amp;FOC[[#This Row],[usage]]&amp;IFERROR(VALUE(FOC[[#This Row],[Column1]]),FOC[[#This Row],[Column1]])</f>
        <v/>
      </c>
      <c r="D4569" t="inlineStr">
        <is>
          <t>01@White</t>
        </is>
      </c>
      <c r="E4569" t="n">
        <v>432</v>
      </c>
      <c r="F4569" t="n">
        <v>18.5</v>
      </c>
      <c r="G4569">
        <f>LEFT(FOC[[#This Row],[combo]],FIND("@",FOC[[#This Row],[combo]])-1)</f>
        <v/>
      </c>
    </row>
    <row r="4570">
      <c r="A4570" t="inlineStr">
        <is>
          <t>PKGK24SB0007227A</t>
        </is>
      </c>
      <c r="B4570" t="inlineStr">
        <is>
          <t>R</t>
        </is>
      </c>
      <c r="C4570">
        <f>FOC[[#This Row],[ppo_no]]&amp;FOC[[#This Row],[usage]]&amp;IFERROR(VALUE(FOC[[#This Row],[Column1]]),FOC[[#This Row],[Column1]])</f>
        <v/>
      </c>
      <c r="D4570" t="inlineStr">
        <is>
          <t>03@Black</t>
        </is>
      </c>
      <c r="E4570" t="n">
        <v>552.5</v>
      </c>
      <c r="F4570" t="n">
        <v>0</v>
      </c>
      <c r="G4570">
        <f>LEFT(FOC[[#This Row],[combo]],FIND("@",FOC[[#This Row],[combo]])-1)</f>
        <v/>
      </c>
    </row>
    <row r="4571">
      <c r="A4571" t="inlineStr">
        <is>
          <t>PKGK24SB0008020A</t>
        </is>
      </c>
      <c r="B4571" t="inlineStr">
        <is>
          <t>B</t>
        </is>
      </c>
      <c r="C4571">
        <f>FOC[[#This Row],[ppo_no]]&amp;FOC[[#This Row],[usage]]&amp;IFERROR(VALUE(FOC[[#This Row],[Column1]]),FOC[[#This Row],[Column1]])</f>
        <v/>
      </c>
      <c r="D4571" t="inlineStr">
        <is>
          <t>03@STR TEE154 WHITE 03/STR TEE154 NAVY/STR TEE154 L.BLUE</t>
        </is>
      </c>
      <c r="E4571" t="n">
        <v>1411.2</v>
      </c>
      <c r="F4571" t="n">
        <v>0</v>
      </c>
      <c r="G4571">
        <f>LEFT(FOC[[#This Row],[combo]],FIND("@",FOC[[#This Row],[combo]])-1)</f>
        <v/>
      </c>
    </row>
    <row r="4572">
      <c r="A4572" t="inlineStr">
        <is>
          <t>PKGK24SB0008020A</t>
        </is>
      </c>
      <c r="B4572" t="inlineStr">
        <is>
          <t>B</t>
        </is>
      </c>
      <c r="C4572">
        <f>FOC[[#This Row],[ppo_no]]&amp;FOC[[#This Row],[usage]]&amp;IFERROR(VALUE(FOC[[#This Row],[Column1]]),FOC[[#This Row],[Column1]])</f>
        <v/>
      </c>
      <c r="D4572" t="inlineStr">
        <is>
          <t>01@STR TEE154 IVORY/STR TEE154 BROWN/STR TEE154 BLUE</t>
        </is>
      </c>
      <c r="E4572" t="n">
        <v>1717.7</v>
      </c>
      <c r="F4572" t="n">
        <v>0</v>
      </c>
      <c r="G4572">
        <f>LEFT(FOC[[#This Row],[combo]],FIND("@",FOC[[#This Row],[combo]])-1)</f>
        <v/>
      </c>
    </row>
    <row r="4573">
      <c r="A4573" t="inlineStr">
        <is>
          <t>PKGK24SB0007221B</t>
        </is>
      </c>
      <c r="B4573" t="inlineStr">
        <is>
          <t>M1</t>
        </is>
      </c>
      <c r="C4573">
        <f>FOC[[#This Row],[ppo_no]]&amp;FOC[[#This Row],[usage]]&amp;IFERROR(VALUE(FOC[[#This Row],[Column1]]),FOC[[#This Row],[Column1]])</f>
        <v/>
      </c>
      <c r="D4573" t="inlineStr">
        <is>
          <t>04@01025504 TEAL BLUE</t>
        </is>
      </c>
      <c r="E4573" t="n">
        <v>20.5</v>
      </c>
      <c r="F4573" t="n">
        <v>0</v>
      </c>
      <c r="G4573">
        <f>LEFT(FOC[[#This Row],[combo]],FIND("@",FOC[[#This Row],[combo]])-1)</f>
        <v/>
      </c>
    </row>
    <row r="4574">
      <c r="A4574" t="inlineStr">
        <is>
          <t>PKGK24SB0006685A</t>
        </is>
      </c>
      <c r="B4574" t="inlineStr">
        <is>
          <t>Z</t>
        </is>
      </c>
      <c r="C4574">
        <f>FOC[[#This Row],[ppo_no]]&amp;FOC[[#This Row],[usage]]&amp;IFERROR(VALUE(FOC[[#This Row],[Column1]]),FOC[[#This Row],[Column1]])</f>
        <v/>
      </c>
      <c r="D4574" t="inlineStr">
        <is>
          <t>01@01105427 Ecru</t>
        </is>
      </c>
      <c r="E4574" t="n">
        <v>834</v>
      </c>
      <c r="F4574" t="n">
        <v>0</v>
      </c>
      <c r="G4574">
        <f>LEFT(FOC[[#This Row],[combo]],FIND("@",FOC[[#This Row],[combo]])-1)</f>
        <v/>
      </c>
    </row>
    <row r="4575">
      <c r="A4575" t="inlineStr">
        <is>
          <t>PKGK24SB0007221A</t>
        </is>
      </c>
      <c r="B4575" t="inlineStr">
        <is>
          <t>B</t>
        </is>
      </c>
      <c r="C4575">
        <f>FOC[[#This Row],[ppo_no]]&amp;FOC[[#This Row],[usage]]&amp;IFERROR(VALUE(FOC[[#This Row],[Column1]]),FOC[[#This Row],[Column1]])</f>
        <v/>
      </c>
      <c r="D4575" t="inlineStr">
        <is>
          <t>05@Black</t>
        </is>
      </c>
      <c r="E4575" t="n">
        <v>1317</v>
      </c>
      <c r="F4575" t="n">
        <v>0</v>
      </c>
      <c r="G4575">
        <f>LEFT(FOC[[#This Row],[combo]],FIND("@",FOC[[#This Row],[combo]])-1)</f>
        <v/>
      </c>
    </row>
    <row r="4576">
      <c r="A4576" t="inlineStr">
        <is>
          <t>PKGK24SB0006684A</t>
        </is>
      </c>
      <c r="B4576" t="inlineStr">
        <is>
          <t>Z</t>
        </is>
      </c>
      <c r="C4576">
        <f>FOC[[#This Row],[ppo_no]]&amp;FOC[[#This Row],[usage]]&amp;IFERROR(VALUE(FOC[[#This Row],[Column1]]),FOC[[#This Row],[Column1]])</f>
        <v/>
      </c>
      <c r="D4576" t="inlineStr">
        <is>
          <t>01@Black</t>
        </is>
      </c>
      <c r="E4576" t="n">
        <v>3702</v>
      </c>
      <c r="F4576" t="n">
        <v>12</v>
      </c>
      <c r="G4576">
        <f>LEFT(FOC[[#This Row],[combo]],FIND("@",FOC[[#This Row],[combo]])-1)</f>
        <v/>
      </c>
    </row>
    <row r="4577">
      <c r="A4577" t="inlineStr">
        <is>
          <t>PKGK24VE0004908A</t>
        </is>
      </c>
      <c r="B4577" t="inlineStr">
        <is>
          <t>B</t>
        </is>
      </c>
      <c r="C4577">
        <f>FOC[[#This Row],[ppo_no]]&amp;FOC[[#This Row],[usage]]&amp;IFERROR(VALUE(FOC[[#This Row],[Column1]]),FOC[[#This Row],[Column1]])</f>
        <v/>
      </c>
      <c r="D4577" t="inlineStr">
        <is>
          <t>BO25P020502@ICE</t>
        </is>
      </c>
      <c r="E4577" t="n">
        <v>2281.5</v>
      </c>
      <c r="F4577" t="n">
        <v>0</v>
      </c>
      <c r="G4577">
        <f>LEFT(FOC[[#This Row],[combo]],FIND("@",FOC[[#This Row],[combo]])-1)</f>
        <v/>
      </c>
    </row>
    <row r="4578">
      <c r="A4578" t="inlineStr">
        <is>
          <t>PKGK24VE0004756A</t>
        </is>
      </c>
      <c r="B4578" t="inlineStr">
        <is>
          <t>R</t>
        </is>
      </c>
      <c r="C4578">
        <f>FOC[[#This Row],[ppo_no]]&amp;FOC[[#This Row],[usage]]&amp;IFERROR(VALUE(FOC[[#This Row],[Column1]]),FOC[[#This Row],[Column1]])</f>
        <v/>
      </c>
      <c r="D4578" t="inlineStr">
        <is>
          <t>BO25P013002@Ice-SS25</t>
        </is>
      </c>
      <c r="E4578" t="n">
        <v>286.5</v>
      </c>
      <c r="F4578" t="n">
        <v>0.5</v>
      </c>
      <c r="G4578">
        <f>LEFT(FOC[[#This Row],[combo]],FIND("@",FOC[[#This Row],[combo]])-1)</f>
        <v/>
      </c>
    </row>
    <row r="4579">
      <c r="A4579" t="inlineStr">
        <is>
          <t>PKGK24SB0007221A</t>
        </is>
      </c>
      <c r="B4579" t="inlineStr">
        <is>
          <t>M1</t>
        </is>
      </c>
      <c r="C4579">
        <f>FOC[[#This Row],[ppo_no]]&amp;FOC[[#This Row],[usage]]&amp;IFERROR(VALUE(FOC[[#This Row],[Column1]]),FOC[[#This Row],[Column1]])</f>
        <v/>
      </c>
      <c r="D4579" t="inlineStr">
        <is>
          <t>05@Black</t>
        </is>
      </c>
      <c r="E4579" t="n">
        <v>21.5</v>
      </c>
      <c r="F4579" t="n">
        <v>0</v>
      </c>
      <c r="G4579">
        <f>LEFT(FOC[[#This Row],[combo]],FIND("@",FOC[[#This Row],[combo]])-1)</f>
        <v/>
      </c>
    </row>
    <row r="4580">
      <c r="A4580" t="inlineStr">
        <is>
          <t>PKGK24SB0006684A</t>
        </is>
      </c>
      <c r="B4580" t="inlineStr">
        <is>
          <t>Z</t>
        </is>
      </c>
      <c r="C4580">
        <f>FOC[[#This Row],[ppo_no]]&amp;FOC[[#This Row],[usage]]&amp;IFERROR(VALUE(FOC[[#This Row],[Column1]]),FOC[[#This Row],[Column1]])</f>
        <v/>
      </c>
      <c r="D4580" t="inlineStr">
        <is>
          <t>02@01115554 White</t>
        </is>
      </c>
      <c r="E4580" t="n">
        <v>1212</v>
      </c>
      <c r="F4580" t="n">
        <v>10</v>
      </c>
      <c r="G4580">
        <f>LEFT(FOC[[#This Row],[combo]],FIND("@",FOC[[#This Row],[combo]])-1)</f>
        <v/>
      </c>
    </row>
    <row r="4581">
      <c r="A4581" t="inlineStr">
        <is>
          <t>PKGK24SB0007221B</t>
        </is>
      </c>
      <c r="B4581" t="inlineStr">
        <is>
          <t>B</t>
        </is>
      </c>
      <c r="C4581">
        <f>FOC[[#This Row],[ppo_no]]&amp;FOC[[#This Row],[usage]]&amp;IFERROR(VALUE(FOC[[#This Row],[Column1]]),FOC[[#This Row],[Column1]])</f>
        <v/>
      </c>
      <c r="D4581" t="inlineStr">
        <is>
          <t>04@01025504 TEAL BLUE</t>
        </is>
      </c>
      <c r="E4581" t="n">
        <v>584.7</v>
      </c>
      <c r="F4581" t="n">
        <v>4</v>
      </c>
      <c r="G4581">
        <f>LEFT(FOC[[#This Row],[combo]],FIND("@",FOC[[#This Row],[combo]])-1)</f>
        <v/>
      </c>
    </row>
    <row r="4582">
      <c r="A4582" t="inlineStr">
        <is>
          <t>PKGK25SB0007725A</t>
        </is>
      </c>
      <c r="B4582" t="inlineStr">
        <is>
          <t>Z</t>
        </is>
      </c>
      <c r="C4582">
        <f>FOC[[#This Row],[ppo_no]]&amp;FOC[[#This Row],[usage]]&amp;IFERROR(VALUE(FOC[[#This Row],[Column1]]),FOC[[#This Row],[Column1]])</f>
        <v/>
      </c>
      <c r="D4582" t="inlineStr">
        <is>
          <t>02@Stone Beige</t>
        </is>
      </c>
      <c r="E4582" t="n">
        <v>1051</v>
      </c>
      <c r="F4582" t="n">
        <v>42</v>
      </c>
      <c r="G4582">
        <f>LEFT(FOC[[#This Row],[combo]],FIND("@",FOC[[#This Row],[combo]])-1)</f>
        <v/>
      </c>
    </row>
    <row r="4583">
      <c r="A4583" t="inlineStr">
        <is>
          <t>PKGK25SB0007725A</t>
        </is>
      </c>
      <c r="B4583" t="inlineStr">
        <is>
          <t>Z</t>
        </is>
      </c>
      <c r="C4583">
        <f>FOC[[#This Row],[ppo_no]]&amp;FOC[[#This Row],[usage]]&amp;IFERROR(VALUE(FOC[[#This Row],[Column1]]),FOC[[#This Row],[Column1]])</f>
        <v/>
      </c>
      <c r="D4583" t="inlineStr">
        <is>
          <t>03@Shadow Green</t>
        </is>
      </c>
      <c r="E4583" t="n">
        <v>856</v>
      </c>
      <c r="F4583" t="n">
        <v>47</v>
      </c>
      <c r="G4583">
        <f>LEFT(FOC[[#This Row],[combo]],FIND("@",FOC[[#This Row],[combo]])-1)</f>
        <v/>
      </c>
    </row>
    <row r="4584">
      <c r="A4584" t="inlineStr">
        <is>
          <t>PKGK25SB0007725A</t>
        </is>
      </c>
      <c r="B4584" t="inlineStr">
        <is>
          <t>Z</t>
        </is>
      </c>
      <c r="C4584">
        <f>FOC[[#This Row],[ppo_no]]&amp;FOC[[#This Row],[usage]]&amp;IFERROR(VALUE(FOC[[#This Row],[Column1]]),FOC[[#This Row],[Column1]])</f>
        <v/>
      </c>
      <c r="D4584" t="inlineStr">
        <is>
          <t>05@Black</t>
        </is>
      </c>
      <c r="E4584" t="n">
        <v>3491</v>
      </c>
      <c r="F4584" t="n">
        <v>52</v>
      </c>
      <c r="G4584">
        <f>LEFT(FOC[[#This Row],[combo]],FIND("@",FOC[[#This Row],[combo]])-1)</f>
        <v/>
      </c>
    </row>
    <row r="4585">
      <c r="A4585" t="inlineStr">
        <is>
          <t>PKGK24SB0007260A</t>
        </is>
      </c>
      <c r="B4585" t="inlineStr">
        <is>
          <t>B</t>
        </is>
      </c>
      <c r="C4585">
        <f>FOC[[#This Row],[ppo_no]]&amp;FOC[[#This Row],[usage]]&amp;IFERROR(VALUE(FOC[[#This Row],[Column1]]),FOC[[#This Row],[Column1]])</f>
        <v/>
      </c>
      <c r="D4585" t="inlineStr">
        <is>
          <t>02@01025504 Light Grey</t>
        </is>
      </c>
      <c r="E4585" t="n">
        <v>257</v>
      </c>
      <c r="F4585" t="n">
        <v>0</v>
      </c>
      <c r="G4585">
        <f>LEFT(FOC[[#This Row],[combo]],FIND("@",FOC[[#This Row],[combo]])-1)</f>
        <v/>
      </c>
    </row>
    <row r="4586">
      <c r="A4586" t="inlineStr">
        <is>
          <t>PKGK24SB0007221A</t>
        </is>
      </c>
      <c r="B4586" t="inlineStr">
        <is>
          <t>R</t>
        </is>
      </c>
      <c r="C4586">
        <f>FOC[[#This Row],[ppo_no]]&amp;FOC[[#This Row],[usage]]&amp;IFERROR(VALUE(FOC[[#This Row],[Column1]]),FOC[[#This Row],[Column1]])</f>
        <v/>
      </c>
      <c r="D4586" t="inlineStr">
        <is>
          <t>01@White</t>
        </is>
      </c>
      <c r="E4586" t="n">
        <v>79</v>
      </c>
      <c r="F4586" t="n">
        <v>0</v>
      </c>
      <c r="G4586">
        <f>LEFT(FOC[[#This Row],[combo]],FIND("@",FOC[[#This Row],[combo]])-1)</f>
        <v/>
      </c>
    </row>
    <row r="4587">
      <c r="A4587" t="inlineStr">
        <is>
          <t>PKGK24SB0007221A</t>
        </is>
      </c>
      <c r="B4587" t="inlineStr">
        <is>
          <t>R</t>
        </is>
      </c>
      <c r="C4587">
        <f>FOC[[#This Row],[ppo_no]]&amp;FOC[[#This Row],[usage]]&amp;IFERROR(VALUE(FOC[[#This Row],[Column1]]),FOC[[#This Row],[Column1]])</f>
        <v/>
      </c>
      <c r="D4587" t="inlineStr">
        <is>
          <t>05@Black</t>
        </is>
      </c>
      <c r="E4587" t="n">
        <v>44.5</v>
      </c>
      <c r="F4587" t="n">
        <v>0</v>
      </c>
      <c r="G4587">
        <f>LEFT(FOC[[#This Row],[combo]],FIND("@",FOC[[#This Row],[combo]])-1)</f>
        <v/>
      </c>
    </row>
    <row r="4588">
      <c r="A4588" t="inlineStr">
        <is>
          <t>PKGK24SB0007260A</t>
        </is>
      </c>
      <c r="B4588" t="inlineStr">
        <is>
          <t>M1</t>
        </is>
      </c>
      <c r="C4588">
        <f>FOC[[#This Row],[ppo_no]]&amp;FOC[[#This Row],[usage]]&amp;IFERROR(VALUE(FOC[[#This Row],[Column1]]),FOC[[#This Row],[Column1]])</f>
        <v/>
      </c>
      <c r="D4588" t="inlineStr">
        <is>
          <t>02@01025504 Light Grey</t>
        </is>
      </c>
      <c r="E4588" t="n">
        <v>47.5</v>
      </c>
      <c r="F4588" t="n">
        <v>1.5</v>
      </c>
      <c r="G4588">
        <f>LEFT(FOC[[#This Row],[combo]],FIND("@",FOC[[#This Row],[combo]])-1)</f>
        <v/>
      </c>
    </row>
    <row r="4589">
      <c r="A4589" t="inlineStr">
        <is>
          <t>PKGK24SB0007342A</t>
        </is>
      </c>
      <c r="B4589" t="inlineStr">
        <is>
          <t>B</t>
        </is>
      </c>
      <c r="C4589">
        <f>FOC[[#This Row],[ppo_no]]&amp;FOC[[#This Row],[usage]]&amp;IFERROR(VALUE(FOC[[#This Row],[Column1]]),FOC[[#This Row],[Column1]])</f>
        <v/>
      </c>
      <c r="D4589" t="inlineStr">
        <is>
          <t>27@01024910 Black Str/01024910 White Str</t>
        </is>
      </c>
      <c r="E4589" t="n">
        <v>3036</v>
      </c>
      <c r="F4589" t="n">
        <v>0</v>
      </c>
      <c r="G4589">
        <f>LEFT(FOC[[#This Row],[combo]],FIND("@",FOC[[#This Row],[combo]])-1)</f>
        <v/>
      </c>
    </row>
    <row r="4590">
      <c r="A4590" t="inlineStr">
        <is>
          <t>PKGK24SB0007221B</t>
        </is>
      </c>
      <c r="B4590" t="inlineStr">
        <is>
          <t>M1</t>
        </is>
      </c>
      <c r="C4590">
        <f>FOC[[#This Row],[ppo_no]]&amp;FOC[[#This Row],[usage]]&amp;IFERROR(VALUE(FOC[[#This Row],[Column1]]),FOC[[#This Row],[Column1]])</f>
        <v/>
      </c>
      <c r="D4590" t="inlineStr">
        <is>
          <t>03@01025504 OLIVE</t>
        </is>
      </c>
      <c r="E4590" t="n">
        <v>34.5</v>
      </c>
      <c r="F4590" t="n">
        <v>0</v>
      </c>
      <c r="G4590">
        <f>LEFT(FOC[[#This Row],[combo]],FIND("@",FOC[[#This Row],[combo]])-1)</f>
        <v/>
      </c>
    </row>
    <row r="4591">
      <c r="A4591" t="inlineStr">
        <is>
          <t>PKGK24SB0006684A</t>
        </is>
      </c>
      <c r="B4591" t="inlineStr">
        <is>
          <t>Z</t>
        </is>
      </c>
      <c r="C4591">
        <f>FOC[[#This Row],[ppo_no]]&amp;FOC[[#This Row],[usage]]&amp;IFERROR(VALUE(FOC[[#This Row],[Column1]]),FOC[[#This Row],[Column1]])</f>
        <v/>
      </c>
      <c r="D4591" t="inlineStr">
        <is>
          <t>03@01115554 Lemon</t>
        </is>
      </c>
      <c r="E4591" t="n">
        <v>507</v>
      </c>
      <c r="F4591" t="n">
        <v>7</v>
      </c>
      <c r="G4591">
        <f>LEFT(FOC[[#This Row],[combo]],FIND("@",FOC[[#This Row],[combo]])-1)</f>
        <v/>
      </c>
    </row>
    <row r="4592">
      <c r="A4592" t="inlineStr">
        <is>
          <t>PKGK24SB0007221B</t>
        </is>
      </c>
      <c r="B4592" t="inlineStr">
        <is>
          <t>B</t>
        </is>
      </c>
      <c r="C4592">
        <f>FOC[[#This Row],[ppo_no]]&amp;FOC[[#This Row],[usage]]&amp;IFERROR(VALUE(FOC[[#This Row],[Column1]]),FOC[[#This Row],[Column1]])</f>
        <v/>
      </c>
      <c r="D4592" t="inlineStr">
        <is>
          <t>03@01025504 OLIVE</t>
        </is>
      </c>
      <c r="E4592" t="n">
        <v>1097.5</v>
      </c>
      <c r="F4592" t="n">
        <v>0</v>
      </c>
      <c r="G4592">
        <f>LEFT(FOC[[#This Row],[combo]],FIND("@",FOC[[#This Row],[combo]])-1)</f>
        <v/>
      </c>
    </row>
    <row r="4593">
      <c r="A4593" t="inlineStr">
        <is>
          <t>PKGK25SB0004178A</t>
        </is>
      </c>
      <c r="B4593" t="inlineStr">
        <is>
          <t>Z</t>
        </is>
      </c>
      <c r="C4593">
        <f>FOC[[#This Row],[ppo_no]]&amp;FOC[[#This Row],[usage]]&amp;IFERROR(VALUE(FOC[[#This Row],[Column1]]),FOC[[#This Row],[Column1]])</f>
        <v/>
      </c>
      <c r="D4593" t="inlineStr">
        <is>
          <t>01@05325936 GW L.BEIGE</t>
        </is>
      </c>
      <c r="E4593" t="n">
        <v>259</v>
      </c>
      <c r="F4593" t="n">
        <v>26</v>
      </c>
      <c r="G4593">
        <f>LEFT(FOC[[#This Row],[combo]],FIND("@",FOC[[#This Row],[combo]])-1)</f>
        <v/>
      </c>
    </row>
    <row r="4594">
      <c r="A4594" t="inlineStr">
        <is>
          <t>PKGK24SB0007260A</t>
        </is>
      </c>
      <c r="B4594" t="inlineStr">
        <is>
          <t>R</t>
        </is>
      </c>
      <c r="C4594">
        <f>FOC[[#This Row],[ppo_no]]&amp;FOC[[#This Row],[usage]]&amp;IFERROR(VALUE(FOC[[#This Row],[Column1]]),FOC[[#This Row],[Column1]])</f>
        <v/>
      </c>
      <c r="D4594" t="inlineStr">
        <is>
          <t>03@Black</t>
        </is>
      </c>
      <c r="E4594" t="n">
        <v>27</v>
      </c>
      <c r="F4594" t="n">
        <v>0</v>
      </c>
      <c r="G4594">
        <f>LEFT(FOC[[#This Row],[combo]],FIND("@",FOC[[#This Row],[combo]])-1)</f>
        <v/>
      </c>
    </row>
    <row r="4595">
      <c r="A4595" t="inlineStr">
        <is>
          <t>PKGK25SB0007718A</t>
        </is>
      </c>
      <c r="B4595" t="inlineStr">
        <is>
          <t>Z</t>
        </is>
      </c>
      <c r="C4595">
        <f>FOC[[#This Row],[ppo_no]]&amp;FOC[[#This Row],[usage]]&amp;IFERROR(VALUE(FOC[[#This Row],[Column1]]),FOC[[#This Row],[Column1]])</f>
        <v/>
      </c>
      <c r="D4595" t="inlineStr">
        <is>
          <t>05@Black</t>
        </is>
      </c>
      <c r="E4595" t="n">
        <v>4243</v>
      </c>
      <c r="F4595" t="n">
        <v>53</v>
      </c>
      <c r="G4595">
        <f>LEFT(FOC[[#This Row],[combo]],FIND("@",FOC[[#This Row],[combo]])-1)</f>
        <v/>
      </c>
    </row>
    <row r="4596">
      <c r="A4596" t="inlineStr">
        <is>
          <t>PKGK25SB0007808A</t>
        </is>
      </c>
      <c r="B4596" t="inlineStr">
        <is>
          <t>B</t>
        </is>
      </c>
      <c r="C4596">
        <f>FOC[[#This Row],[ppo_no]]&amp;FOC[[#This Row],[usage]]&amp;IFERROR(VALUE(FOC[[#This Row],[Column1]]),FOC[[#This Row],[Column1]])</f>
        <v/>
      </c>
      <c r="D4596" t="inlineStr">
        <is>
          <t>02@M. Grey</t>
        </is>
      </c>
      <c r="E4596" t="n">
        <v>542.7</v>
      </c>
      <c r="F4596" t="n">
        <v>0</v>
      </c>
      <c r="G4596">
        <f>LEFT(FOC[[#This Row],[combo]],FIND("@",FOC[[#This Row],[combo]])-1)</f>
        <v/>
      </c>
    </row>
    <row r="4597">
      <c r="A4597" t="inlineStr">
        <is>
          <t>PKGK25SB0008141A</t>
        </is>
      </c>
      <c r="B4597" t="inlineStr">
        <is>
          <t>M1</t>
        </is>
      </c>
      <c r="C4597">
        <f>FOC[[#This Row],[ppo_no]]&amp;FOC[[#This Row],[usage]]&amp;IFERROR(VALUE(FOC[[#This Row],[Column1]]),FOC[[#This Row],[Column1]])</f>
        <v/>
      </c>
      <c r="D4597" t="inlineStr">
        <is>
          <t>01@IVORY</t>
        </is>
      </c>
      <c r="E4597" t="n">
        <v>18</v>
      </c>
      <c r="F4597" t="n">
        <v>0</v>
      </c>
      <c r="G4597">
        <f>LEFT(FOC[[#This Row],[combo]],FIND("@",FOC[[#This Row],[combo]])-1)</f>
        <v/>
      </c>
    </row>
    <row r="4598">
      <c r="A4598" t="inlineStr">
        <is>
          <t>PKGK25SB0007761A</t>
        </is>
      </c>
      <c r="B4598" t="inlineStr">
        <is>
          <t>M1</t>
        </is>
      </c>
      <c r="C4598">
        <f>FOC[[#This Row],[ppo_no]]&amp;FOC[[#This Row],[usage]]&amp;IFERROR(VALUE(FOC[[#This Row],[Column1]]),FOC[[#This Row],[Column1]])</f>
        <v/>
      </c>
      <c r="D4598" t="inlineStr">
        <is>
          <t>02@Pink</t>
        </is>
      </c>
      <c r="E4598" t="n">
        <v>32</v>
      </c>
      <c r="F4598" t="n">
        <v>7</v>
      </c>
      <c r="G4598">
        <f>LEFT(FOC[[#This Row],[combo]],FIND("@",FOC[[#This Row],[combo]])-1)</f>
        <v/>
      </c>
    </row>
    <row r="4599">
      <c r="A4599" t="inlineStr">
        <is>
          <t>PKGK25SB0007718A</t>
        </is>
      </c>
      <c r="B4599" t="inlineStr">
        <is>
          <t>Z</t>
        </is>
      </c>
      <c r="C4599">
        <f>FOC[[#This Row],[ppo_no]]&amp;FOC[[#This Row],[usage]]&amp;IFERROR(VALUE(FOC[[#This Row],[Column1]]),FOC[[#This Row],[Column1]])</f>
        <v/>
      </c>
      <c r="D4599" t="inlineStr">
        <is>
          <t>02@Stone Beige</t>
        </is>
      </c>
      <c r="E4599" t="n">
        <v>1100</v>
      </c>
      <c r="F4599" t="n">
        <v>36</v>
      </c>
      <c r="G4599">
        <f>LEFT(FOC[[#This Row],[combo]],FIND("@",FOC[[#This Row],[combo]])-1)</f>
        <v/>
      </c>
    </row>
    <row r="4600">
      <c r="A4600" t="inlineStr">
        <is>
          <t>PKGK25SB0008141A</t>
        </is>
      </c>
      <c r="B4600" t="inlineStr">
        <is>
          <t>M1</t>
        </is>
      </c>
      <c r="C4600">
        <f>FOC[[#This Row],[ppo_no]]&amp;FOC[[#This Row],[usage]]&amp;IFERROR(VALUE(FOC[[#This Row],[Column1]]),FOC[[#This Row],[Column1]])</f>
        <v/>
      </c>
      <c r="D4600" t="inlineStr">
        <is>
          <t>02@Pink</t>
        </is>
      </c>
      <c r="E4600" t="n">
        <v>4</v>
      </c>
      <c r="F4600" t="n">
        <v>0</v>
      </c>
      <c r="G4600">
        <f>LEFT(FOC[[#This Row],[combo]],FIND("@",FOC[[#This Row],[combo]])-1)</f>
        <v/>
      </c>
    </row>
    <row r="4601">
      <c r="A4601" t="inlineStr">
        <is>
          <t>PKGK25SB0007761A</t>
        </is>
      </c>
      <c r="B4601" t="inlineStr">
        <is>
          <t>M1</t>
        </is>
      </c>
      <c r="C4601">
        <f>FOC[[#This Row],[ppo_no]]&amp;FOC[[#This Row],[usage]]&amp;IFERROR(VALUE(FOC[[#This Row],[Column1]]),FOC[[#This Row],[Column1]])</f>
        <v/>
      </c>
      <c r="D4601" t="inlineStr">
        <is>
          <t>01@IVORY</t>
        </is>
      </c>
      <c r="E4601" t="n">
        <v>22</v>
      </c>
      <c r="F4601" t="n">
        <v>0</v>
      </c>
      <c r="G4601">
        <f>LEFT(FOC[[#This Row],[combo]],FIND("@",FOC[[#This Row],[combo]])-1)</f>
        <v/>
      </c>
    </row>
    <row r="4602">
      <c r="A4602" t="inlineStr">
        <is>
          <t>PKGK25SB0007808A</t>
        </is>
      </c>
      <c r="B4602" t="inlineStr">
        <is>
          <t>B</t>
        </is>
      </c>
      <c r="C4602">
        <f>FOC[[#This Row],[ppo_no]]&amp;FOC[[#This Row],[usage]]&amp;IFERROR(VALUE(FOC[[#This Row],[Column1]]),FOC[[#This Row],[Column1]])</f>
        <v/>
      </c>
      <c r="D4602" t="inlineStr">
        <is>
          <t>01@Charcoal</t>
        </is>
      </c>
      <c r="E4602" t="n">
        <v>545.4</v>
      </c>
      <c r="F4602" t="n">
        <v>0</v>
      </c>
      <c r="G4602">
        <f>LEFT(FOC[[#This Row],[combo]],FIND("@",FOC[[#This Row],[combo]])-1)</f>
        <v/>
      </c>
    </row>
    <row r="4603">
      <c r="A4603" t="inlineStr">
        <is>
          <t>PKGK25SB0002769C</t>
        </is>
      </c>
      <c r="B4603" t="inlineStr">
        <is>
          <t>M1</t>
        </is>
      </c>
      <c r="C4603">
        <f>FOC[[#This Row],[ppo_no]]&amp;FOC[[#This Row],[usage]]&amp;IFERROR(VALUE(FOC[[#This Row],[Column1]]),FOC[[#This Row],[Column1]])</f>
        <v/>
      </c>
      <c r="D4603" t="inlineStr">
        <is>
          <t>02@MHG</t>
        </is>
      </c>
      <c r="E4603" t="n">
        <v>23</v>
      </c>
      <c r="F4603" t="n">
        <v>0</v>
      </c>
      <c r="G4603">
        <f>LEFT(FOC[[#This Row],[combo]],FIND("@",FOC[[#This Row],[combo]])-1)</f>
        <v/>
      </c>
    </row>
    <row r="4604">
      <c r="A4604" t="inlineStr">
        <is>
          <t>PKGK25SB0003581A</t>
        </is>
      </c>
      <c r="B4604" t="inlineStr">
        <is>
          <t>M1</t>
        </is>
      </c>
      <c r="C4604">
        <f>FOC[[#This Row],[ppo_no]]&amp;FOC[[#This Row],[usage]]&amp;IFERROR(VALUE(FOC[[#This Row],[Column1]]),FOC[[#This Row],[Column1]])</f>
        <v/>
      </c>
      <c r="D4604" t="inlineStr">
        <is>
          <t>02@MHG</t>
        </is>
      </c>
      <c r="E4604" t="n">
        <v>294.5</v>
      </c>
      <c r="F4604" t="n">
        <v>0</v>
      </c>
      <c r="G4604">
        <f>LEFT(FOC[[#This Row],[combo]],FIND("@",FOC[[#This Row],[combo]])-1)</f>
        <v/>
      </c>
    </row>
    <row r="4605">
      <c r="A4605" t="inlineStr">
        <is>
          <t>PKGK24SB0007342A</t>
        </is>
      </c>
      <c r="B4605" t="inlineStr">
        <is>
          <t>M1</t>
        </is>
      </c>
      <c r="C4605">
        <f>FOC[[#This Row],[ppo_no]]&amp;FOC[[#This Row],[usage]]&amp;IFERROR(VALUE(FOC[[#This Row],[Column1]]),FOC[[#This Row],[Column1]])</f>
        <v/>
      </c>
      <c r="D4605" t="inlineStr">
        <is>
          <t>28@01024910 Black Str/01024910 White Str</t>
        </is>
      </c>
      <c r="E4605" t="n">
        <v>42</v>
      </c>
      <c r="F4605" t="n">
        <v>1</v>
      </c>
      <c r="G4605">
        <f>LEFT(FOC[[#This Row],[combo]],FIND("@",FOC[[#This Row],[combo]])-1)</f>
        <v/>
      </c>
    </row>
    <row r="4606">
      <c r="A4606" t="inlineStr">
        <is>
          <t>PKGK24SB0006684A</t>
        </is>
      </c>
      <c r="B4606" t="inlineStr">
        <is>
          <t>Z</t>
        </is>
      </c>
      <c r="C4606">
        <f>FOC[[#This Row],[ppo_no]]&amp;FOC[[#This Row],[usage]]&amp;IFERROR(VALUE(FOC[[#This Row],[Column1]]),FOC[[#This Row],[Column1]])</f>
        <v/>
      </c>
      <c r="D4606" t="inlineStr">
        <is>
          <t>05@01115554 Light Blue</t>
        </is>
      </c>
      <c r="E4606" t="n">
        <v>512</v>
      </c>
      <c r="F4606" t="n">
        <v>7</v>
      </c>
      <c r="G4606">
        <f>LEFT(FOC[[#This Row],[combo]],FIND("@",FOC[[#This Row],[combo]])-1)</f>
        <v/>
      </c>
    </row>
    <row r="4607">
      <c r="A4607" t="inlineStr">
        <is>
          <t>PKGK24SB0006684A</t>
        </is>
      </c>
      <c r="B4607" t="inlineStr">
        <is>
          <t>Z</t>
        </is>
      </c>
      <c r="C4607">
        <f>FOC[[#This Row],[ppo_no]]&amp;FOC[[#This Row],[usage]]&amp;IFERROR(VALUE(FOC[[#This Row],[Column1]]),FOC[[#This Row],[Column1]])</f>
        <v/>
      </c>
      <c r="D4607" t="inlineStr">
        <is>
          <t>06@01115554 LHG</t>
        </is>
      </c>
      <c r="E4607" t="n">
        <v>2818</v>
      </c>
      <c r="F4607" t="n">
        <v>52</v>
      </c>
      <c r="G4607">
        <f>LEFT(FOC[[#This Row],[combo]],FIND("@",FOC[[#This Row],[combo]])-1)</f>
        <v/>
      </c>
    </row>
    <row r="4608">
      <c r="A4608" t="inlineStr">
        <is>
          <t>PKGK24SB0007342A</t>
        </is>
      </c>
      <c r="B4608" t="inlineStr">
        <is>
          <t>R</t>
        </is>
      </c>
      <c r="C4608">
        <f>FOC[[#This Row],[ppo_no]]&amp;FOC[[#This Row],[usage]]&amp;IFERROR(VALUE(FOC[[#This Row],[Column1]]),FOC[[#This Row],[Column1]])</f>
        <v/>
      </c>
      <c r="D4608" t="inlineStr">
        <is>
          <t>27@01024910 Black Str/01024910 White Str</t>
        </is>
      </c>
      <c r="E4608" t="n">
        <v>79</v>
      </c>
      <c r="F4608" t="n">
        <v>0</v>
      </c>
      <c r="G4608">
        <f>LEFT(FOC[[#This Row],[combo]],FIND("@",FOC[[#This Row],[combo]])-1)</f>
        <v/>
      </c>
    </row>
    <row r="4609">
      <c r="A4609" t="inlineStr">
        <is>
          <t>PKGK24SB0007342A</t>
        </is>
      </c>
      <c r="B4609" t="inlineStr">
        <is>
          <t>M1</t>
        </is>
      </c>
      <c r="C4609">
        <f>FOC[[#This Row],[ppo_no]]&amp;FOC[[#This Row],[usage]]&amp;IFERROR(VALUE(FOC[[#This Row],[Column1]]),FOC[[#This Row],[Column1]])</f>
        <v/>
      </c>
      <c r="D4609" t="inlineStr">
        <is>
          <t>27@01024910 Black Str/01024910 White Str</t>
        </is>
      </c>
      <c r="E4609" t="n">
        <v>48.5</v>
      </c>
      <c r="F4609" t="n">
        <v>0</v>
      </c>
      <c r="G4609">
        <f>LEFT(FOC[[#This Row],[combo]],FIND("@",FOC[[#This Row],[combo]])-1)</f>
        <v/>
      </c>
    </row>
    <row r="4610">
      <c r="A4610" t="inlineStr">
        <is>
          <t>PKGK24SB0007342A</t>
        </is>
      </c>
      <c r="B4610" t="inlineStr">
        <is>
          <t>B</t>
        </is>
      </c>
      <c r="C4610">
        <f>FOC[[#This Row],[ppo_no]]&amp;FOC[[#This Row],[usage]]&amp;IFERROR(VALUE(FOC[[#This Row],[Column1]]),FOC[[#This Row],[Column1]])</f>
        <v/>
      </c>
      <c r="D4610" t="inlineStr">
        <is>
          <t>28@01024910 Black Str/01024910 White Str</t>
        </is>
      </c>
      <c r="E4610" t="n">
        <v>2573</v>
      </c>
      <c r="F4610" t="n">
        <v>0</v>
      </c>
      <c r="G4610">
        <f>LEFT(FOC[[#This Row],[combo]],FIND("@",FOC[[#This Row],[combo]])-1)</f>
        <v/>
      </c>
    </row>
    <row r="4611">
      <c r="A4611" t="inlineStr">
        <is>
          <t>PKGK24SB0007260A</t>
        </is>
      </c>
      <c r="B4611" t="inlineStr">
        <is>
          <t>M1</t>
        </is>
      </c>
      <c r="C4611">
        <f>FOC[[#This Row],[ppo_no]]&amp;FOC[[#This Row],[usage]]&amp;IFERROR(VALUE(FOC[[#This Row],[Column1]]),FOC[[#This Row],[Column1]])</f>
        <v/>
      </c>
      <c r="D4611" t="inlineStr">
        <is>
          <t>03@Black</t>
        </is>
      </c>
      <c r="E4611" t="n">
        <v>33</v>
      </c>
      <c r="F4611" t="n">
        <v>0</v>
      </c>
      <c r="G4611">
        <f>LEFT(FOC[[#This Row],[combo]],FIND("@",FOC[[#This Row],[combo]])-1)</f>
        <v/>
      </c>
    </row>
    <row r="4612">
      <c r="A4612" t="inlineStr">
        <is>
          <t>PKGK24SB0007342A</t>
        </is>
      </c>
      <c r="B4612" t="inlineStr">
        <is>
          <t>R</t>
        </is>
      </c>
      <c r="C4612">
        <f>FOC[[#This Row],[ppo_no]]&amp;FOC[[#This Row],[usage]]&amp;IFERROR(VALUE(FOC[[#This Row],[Column1]]),FOC[[#This Row],[Column1]])</f>
        <v/>
      </c>
      <c r="D4612" t="inlineStr">
        <is>
          <t>28@01024910 Black Str/01024910 White Str</t>
        </is>
      </c>
      <c r="E4612" t="n">
        <v>65</v>
      </c>
      <c r="F4612" t="n">
        <v>0</v>
      </c>
      <c r="G4612">
        <f>LEFT(FOC[[#This Row],[combo]],FIND("@",FOC[[#This Row],[combo]])-1)</f>
        <v/>
      </c>
    </row>
    <row r="4613">
      <c r="A4613" t="inlineStr">
        <is>
          <t>PKGK25SB0004178A</t>
        </is>
      </c>
      <c r="B4613" t="inlineStr">
        <is>
          <t>Z</t>
        </is>
      </c>
      <c r="C4613">
        <f>FOC[[#This Row],[ppo_no]]&amp;FOC[[#This Row],[usage]]&amp;IFERROR(VALUE(FOC[[#This Row],[Column1]]),FOC[[#This Row],[Column1]])</f>
        <v/>
      </c>
      <c r="D4613" t="inlineStr">
        <is>
          <t>02@05325936 GW BLACK</t>
        </is>
      </c>
      <c r="E4613" t="n">
        <v>392</v>
      </c>
      <c r="F4613" t="n">
        <v>40</v>
      </c>
      <c r="G4613">
        <f>LEFT(FOC[[#This Row],[combo]],FIND("@",FOC[[#This Row],[combo]])-1)</f>
        <v/>
      </c>
    </row>
    <row r="4614">
      <c r="A4614" t="inlineStr">
        <is>
          <t>PKGK24SB0007260A</t>
        </is>
      </c>
      <c r="B4614" t="inlineStr">
        <is>
          <t>R</t>
        </is>
      </c>
      <c r="C4614">
        <f>FOC[[#This Row],[ppo_no]]&amp;FOC[[#This Row],[usage]]&amp;IFERROR(VALUE(FOC[[#This Row],[Column1]]),FOC[[#This Row],[Column1]])</f>
        <v/>
      </c>
      <c r="D4614" t="inlineStr">
        <is>
          <t>02@01025504 Light Grey</t>
        </is>
      </c>
      <c r="E4614" t="n">
        <v>37.5</v>
      </c>
      <c r="F4614" t="n">
        <v>1</v>
      </c>
      <c r="G4614">
        <f>LEFT(FOC[[#This Row],[combo]],FIND("@",FOC[[#This Row],[combo]])-1)</f>
        <v/>
      </c>
    </row>
    <row r="4615">
      <c r="A4615" t="inlineStr">
        <is>
          <t>PKGK24SB0006684A</t>
        </is>
      </c>
      <c r="B4615" t="inlineStr">
        <is>
          <t>Z</t>
        </is>
      </c>
      <c r="C4615">
        <f>FOC[[#This Row],[ppo_no]]&amp;FOC[[#This Row],[usage]]&amp;IFERROR(VALUE(FOC[[#This Row],[Column1]]),FOC[[#This Row],[Column1]])</f>
        <v/>
      </c>
      <c r="D4615" t="inlineStr">
        <is>
          <t>04@01115554 Coal Grey</t>
        </is>
      </c>
      <c r="E4615" t="n">
        <v>1228</v>
      </c>
      <c r="F4615" t="n">
        <v>26</v>
      </c>
      <c r="G4615">
        <f>LEFT(FOC[[#This Row],[combo]],FIND("@",FOC[[#This Row],[combo]])-1)</f>
        <v/>
      </c>
    </row>
    <row r="4616">
      <c r="A4616" t="inlineStr">
        <is>
          <t>PKGK25SB0007808A</t>
        </is>
      </c>
      <c r="B4616" t="inlineStr">
        <is>
          <t>R</t>
        </is>
      </c>
      <c r="C4616">
        <f>FOC[[#This Row],[ppo_no]]&amp;FOC[[#This Row],[usage]]&amp;IFERROR(VALUE(FOC[[#This Row],[Column1]]),FOC[[#This Row],[Column1]])</f>
        <v/>
      </c>
      <c r="D4616" t="inlineStr">
        <is>
          <t>02@M. Grey</t>
        </is>
      </c>
      <c r="E4616" t="n">
        <v>46</v>
      </c>
      <c r="F4616" t="n">
        <v>0</v>
      </c>
      <c r="G4616">
        <f>LEFT(FOC[[#This Row],[combo]],FIND("@",FOC[[#This Row],[combo]])-1)</f>
        <v/>
      </c>
    </row>
    <row r="4617">
      <c r="A4617" t="inlineStr">
        <is>
          <t>PKGK25SB0007761A</t>
        </is>
      </c>
      <c r="B4617" t="inlineStr">
        <is>
          <t>R</t>
        </is>
      </c>
      <c r="C4617">
        <f>FOC[[#This Row],[ppo_no]]&amp;FOC[[#This Row],[usage]]&amp;IFERROR(VALUE(FOC[[#This Row],[Column1]]),FOC[[#This Row],[Column1]])</f>
        <v/>
      </c>
      <c r="D4617" t="inlineStr">
        <is>
          <t>01@IVORY</t>
        </is>
      </c>
      <c r="E4617" t="n">
        <v>28</v>
      </c>
      <c r="F4617" t="n">
        <v>0</v>
      </c>
      <c r="G4617">
        <f>LEFT(FOC[[#This Row],[combo]],FIND("@",FOC[[#This Row],[combo]])-1)</f>
        <v/>
      </c>
    </row>
    <row r="4618">
      <c r="A4618" t="inlineStr">
        <is>
          <t>PKGK25SB0007761A</t>
        </is>
      </c>
      <c r="B4618" t="inlineStr">
        <is>
          <t>B</t>
        </is>
      </c>
      <c r="C4618">
        <f>FOC[[#This Row],[ppo_no]]&amp;FOC[[#This Row],[usage]]&amp;IFERROR(VALUE(FOC[[#This Row],[Column1]]),FOC[[#This Row],[Column1]])</f>
        <v/>
      </c>
      <c r="D4618" t="inlineStr">
        <is>
          <t>02@PINK/WHITE+BURGUNDY STR</t>
        </is>
      </c>
      <c r="E4618" t="n">
        <v>898</v>
      </c>
      <c r="F4618" t="n">
        <v>0</v>
      </c>
      <c r="G4618">
        <f>LEFT(FOC[[#This Row],[combo]],FIND("@",FOC[[#This Row],[combo]])-1)</f>
        <v/>
      </c>
    </row>
    <row r="4619">
      <c r="A4619" t="inlineStr">
        <is>
          <t>PKGK25SB0008141A</t>
        </is>
      </c>
      <c r="B4619" t="inlineStr">
        <is>
          <t>R</t>
        </is>
      </c>
      <c r="C4619">
        <f>FOC[[#This Row],[ppo_no]]&amp;FOC[[#This Row],[usage]]&amp;IFERROR(VALUE(FOC[[#This Row],[Column1]]),FOC[[#This Row],[Column1]])</f>
        <v/>
      </c>
      <c r="D4619" t="inlineStr">
        <is>
          <t>01@IVORY</t>
        </is>
      </c>
      <c r="E4619" t="n">
        <v>52.5</v>
      </c>
      <c r="F4619" t="n">
        <v>0</v>
      </c>
      <c r="G4619">
        <f>LEFT(FOC[[#This Row],[combo]],FIND("@",FOC[[#This Row],[combo]])-1)</f>
        <v/>
      </c>
    </row>
    <row r="4620">
      <c r="A4620" t="inlineStr">
        <is>
          <t>PKGK25SB0008141A</t>
        </is>
      </c>
      <c r="B4620" t="inlineStr">
        <is>
          <t>B</t>
        </is>
      </c>
      <c r="C4620">
        <f>FOC[[#This Row],[ppo_no]]&amp;FOC[[#This Row],[usage]]&amp;IFERROR(VALUE(FOC[[#This Row],[Column1]]),FOC[[#This Row],[Column1]])</f>
        <v/>
      </c>
      <c r="D4620" t="inlineStr">
        <is>
          <t>02@PINK/WHITE+BURGUNDY STR</t>
        </is>
      </c>
      <c r="E4620" t="n">
        <v>242.5</v>
      </c>
      <c r="F4620" t="n">
        <v>15</v>
      </c>
      <c r="G4620">
        <f>LEFT(FOC[[#This Row],[combo]],FIND("@",FOC[[#This Row],[combo]])-1)</f>
        <v/>
      </c>
    </row>
    <row r="4621">
      <c r="A4621" t="inlineStr">
        <is>
          <t>PKGK25SB0007761A</t>
        </is>
      </c>
      <c r="B4621" t="inlineStr">
        <is>
          <t>B</t>
        </is>
      </c>
      <c r="C4621">
        <f>FOC[[#This Row],[ppo_no]]&amp;FOC[[#This Row],[usage]]&amp;IFERROR(VALUE(FOC[[#This Row],[Column1]]),FOC[[#This Row],[Column1]])</f>
        <v/>
      </c>
      <c r="D4621" t="inlineStr">
        <is>
          <t>03@MHG/WHITE+NAVY STR</t>
        </is>
      </c>
      <c r="E4621" t="n">
        <v>899</v>
      </c>
      <c r="F4621" t="n">
        <v>0</v>
      </c>
      <c r="G4621">
        <f>LEFT(FOC[[#This Row],[combo]],FIND("@",FOC[[#This Row],[combo]])-1)</f>
        <v/>
      </c>
    </row>
    <row r="4622">
      <c r="A4622" t="inlineStr">
        <is>
          <t>PKGK25SB0007761A</t>
        </is>
      </c>
      <c r="B4622" t="inlineStr">
        <is>
          <t>R</t>
        </is>
      </c>
      <c r="C4622">
        <f>FOC[[#This Row],[ppo_no]]&amp;FOC[[#This Row],[usage]]&amp;IFERROR(VALUE(FOC[[#This Row],[Column1]]),FOC[[#This Row],[Column1]])</f>
        <v/>
      </c>
      <c r="D4622" t="inlineStr">
        <is>
          <t>04@Navy</t>
        </is>
      </c>
      <c r="E4622" t="n">
        <v>32</v>
      </c>
      <c r="F4622" t="n">
        <v>0</v>
      </c>
      <c r="G4622">
        <f>LEFT(FOC[[#This Row],[combo]],FIND("@",FOC[[#This Row],[combo]])-1)</f>
        <v/>
      </c>
    </row>
    <row r="4623">
      <c r="A4623" t="inlineStr">
        <is>
          <t>PKGK25SB0008141A</t>
        </is>
      </c>
      <c r="B4623" t="inlineStr">
        <is>
          <t>R</t>
        </is>
      </c>
      <c r="C4623">
        <f>FOC[[#This Row],[ppo_no]]&amp;FOC[[#This Row],[usage]]&amp;IFERROR(VALUE(FOC[[#This Row],[Column1]]),FOC[[#This Row],[Column1]])</f>
        <v/>
      </c>
      <c r="D4623" t="inlineStr">
        <is>
          <t>03@MHG</t>
        </is>
      </c>
      <c r="E4623" t="n">
        <v>52.5</v>
      </c>
      <c r="F4623" t="n">
        <v>0</v>
      </c>
      <c r="G4623">
        <f>LEFT(FOC[[#This Row],[combo]],FIND("@",FOC[[#This Row],[combo]])-1)</f>
        <v/>
      </c>
    </row>
    <row r="4624">
      <c r="A4624" t="inlineStr">
        <is>
          <t>PKGK25SB0008141A</t>
        </is>
      </c>
      <c r="B4624" t="inlineStr">
        <is>
          <t>B</t>
        </is>
      </c>
      <c r="C4624">
        <f>FOC[[#This Row],[ppo_no]]&amp;FOC[[#This Row],[usage]]&amp;IFERROR(VALUE(FOC[[#This Row],[Column1]]),FOC[[#This Row],[Column1]])</f>
        <v/>
      </c>
      <c r="D4624" t="inlineStr">
        <is>
          <t>04@NAVY/L.BLUE+WHITE STR</t>
        </is>
      </c>
      <c r="E4624" t="n">
        <v>366</v>
      </c>
      <c r="F4624" t="n">
        <v>0</v>
      </c>
      <c r="G4624">
        <f>LEFT(FOC[[#This Row],[combo]],FIND("@",FOC[[#This Row],[combo]])-1)</f>
        <v/>
      </c>
    </row>
    <row r="4625">
      <c r="A4625" t="inlineStr">
        <is>
          <t>PKGK25SB0008141A</t>
        </is>
      </c>
      <c r="B4625" t="inlineStr">
        <is>
          <t>B</t>
        </is>
      </c>
      <c r="C4625">
        <f>FOC[[#This Row],[ppo_no]]&amp;FOC[[#This Row],[usage]]&amp;IFERROR(VALUE(FOC[[#This Row],[Column1]]),FOC[[#This Row],[Column1]])</f>
        <v/>
      </c>
      <c r="D4625" t="inlineStr">
        <is>
          <t>03@MHG/WHITE+NAVY STR</t>
        </is>
      </c>
      <c r="E4625" t="n">
        <v>435.5</v>
      </c>
      <c r="F4625" t="n">
        <v>0</v>
      </c>
      <c r="G4625">
        <f>LEFT(FOC[[#This Row],[combo]],FIND("@",FOC[[#This Row],[combo]])-1)</f>
        <v/>
      </c>
    </row>
    <row r="4626">
      <c r="A4626" t="inlineStr">
        <is>
          <t>PKGK25SB0007761A</t>
        </is>
      </c>
      <c r="B4626" t="inlineStr">
        <is>
          <t>B</t>
        </is>
      </c>
      <c r="C4626">
        <f>FOC[[#This Row],[ppo_no]]&amp;FOC[[#This Row],[usage]]&amp;IFERROR(VALUE(FOC[[#This Row],[Column1]]),FOC[[#This Row],[Column1]])</f>
        <v/>
      </c>
      <c r="D4626" t="inlineStr">
        <is>
          <t>04@NAVY/L.BLUE+WHITE STR</t>
        </is>
      </c>
      <c r="E4626" t="n">
        <v>908</v>
      </c>
      <c r="F4626" t="n">
        <v>0</v>
      </c>
      <c r="G4626">
        <f>LEFT(FOC[[#This Row],[combo]],FIND("@",FOC[[#This Row],[combo]])-1)</f>
        <v/>
      </c>
    </row>
    <row r="4627">
      <c r="A4627" t="inlineStr">
        <is>
          <t>PKGK25SB0007761A</t>
        </is>
      </c>
      <c r="B4627" t="inlineStr">
        <is>
          <t>R</t>
        </is>
      </c>
      <c r="C4627">
        <f>FOC[[#This Row],[ppo_no]]&amp;FOC[[#This Row],[usage]]&amp;IFERROR(VALUE(FOC[[#This Row],[Column1]]),FOC[[#This Row],[Column1]])</f>
        <v/>
      </c>
      <c r="D4627" t="inlineStr">
        <is>
          <t>03@MHG</t>
        </is>
      </c>
      <c r="E4627" t="n">
        <v>26.5</v>
      </c>
      <c r="F4627" t="n">
        <v>0</v>
      </c>
      <c r="G4627">
        <f>LEFT(FOC[[#This Row],[combo]],FIND("@",FOC[[#This Row],[combo]])-1)</f>
        <v/>
      </c>
    </row>
    <row r="4628">
      <c r="A4628" t="inlineStr">
        <is>
          <t>PKGK25SB0008141A</t>
        </is>
      </c>
      <c r="B4628" t="inlineStr">
        <is>
          <t>R</t>
        </is>
      </c>
      <c r="C4628">
        <f>FOC[[#This Row],[ppo_no]]&amp;FOC[[#This Row],[usage]]&amp;IFERROR(VALUE(FOC[[#This Row],[Column1]]),FOC[[#This Row],[Column1]])</f>
        <v/>
      </c>
      <c r="D4628" t="inlineStr">
        <is>
          <t>04@Navy</t>
        </is>
      </c>
      <c r="E4628" t="n">
        <v>43.5</v>
      </c>
      <c r="F4628" t="n">
        <v>3</v>
      </c>
      <c r="G4628">
        <f>LEFT(FOC[[#This Row],[combo]],FIND("@",FOC[[#This Row],[combo]])-1)</f>
        <v/>
      </c>
    </row>
    <row r="4629">
      <c r="A4629" t="inlineStr">
        <is>
          <t>PKGK25SB0008311A</t>
        </is>
      </c>
      <c r="B4629" t="inlineStr">
        <is>
          <t>R</t>
        </is>
      </c>
      <c r="C4629">
        <f>FOC[[#This Row],[ppo_no]]&amp;FOC[[#This Row],[usage]]&amp;IFERROR(VALUE(FOC[[#This Row],[Column1]]),FOC[[#This Row],[Column1]])</f>
        <v/>
      </c>
      <c r="D4629" t="inlineStr">
        <is>
          <t>01@Black</t>
        </is>
      </c>
      <c r="E4629" t="n">
        <v>43.5</v>
      </c>
      <c r="F4629" t="n">
        <v>0</v>
      </c>
      <c r="G4629">
        <f>LEFT(FOC[[#This Row],[combo]],FIND("@",FOC[[#This Row],[combo]])-1)</f>
        <v/>
      </c>
    </row>
    <row r="4630">
      <c r="A4630" t="inlineStr">
        <is>
          <t>PKGK25SB0008311A</t>
        </is>
      </c>
      <c r="B4630" t="inlineStr">
        <is>
          <t>B</t>
        </is>
      </c>
      <c r="C4630">
        <f>FOC[[#This Row],[ppo_no]]&amp;FOC[[#This Row],[usage]]&amp;IFERROR(VALUE(FOC[[#This Row],[Column1]]),FOC[[#This Row],[Column1]])</f>
        <v/>
      </c>
      <c r="D4630" t="inlineStr">
        <is>
          <t>02@White</t>
        </is>
      </c>
      <c r="E4630" t="n">
        <v>1561</v>
      </c>
      <c r="F4630" t="n">
        <v>76</v>
      </c>
      <c r="G4630">
        <f>LEFT(FOC[[#This Row],[combo]],FIND("@",FOC[[#This Row],[combo]])-1)</f>
        <v/>
      </c>
    </row>
    <row r="4631">
      <c r="A4631" t="inlineStr">
        <is>
          <t>PKGK25SB0008311A</t>
        </is>
      </c>
      <c r="B4631" t="inlineStr">
        <is>
          <t>M1</t>
        </is>
      </c>
      <c r="C4631">
        <f>FOC[[#This Row],[ppo_no]]&amp;FOC[[#This Row],[usage]]&amp;IFERROR(VALUE(FOC[[#This Row],[Column1]]),FOC[[#This Row],[Column1]])</f>
        <v/>
      </c>
      <c r="D4631" t="inlineStr">
        <is>
          <t>02@White</t>
        </is>
      </c>
      <c r="E4631" t="n">
        <v>33</v>
      </c>
      <c r="F4631" t="n">
        <v>0</v>
      </c>
      <c r="G4631">
        <f>LEFT(FOC[[#This Row],[combo]],FIND("@",FOC[[#This Row],[combo]])-1)</f>
        <v/>
      </c>
    </row>
    <row r="4632">
      <c r="A4632" t="inlineStr">
        <is>
          <t>PKGK25SB0008311A</t>
        </is>
      </c>
      <c r="B4632" t="inlineStr">
        <is>
          <t>M1</t>
        </is>
      </c>
      <c r="C4632">
        <f>FOC[[#This Row],[ppo_no]]&amp;FOC[[#This Row],[usage]]&amp;IFERROR(VALUE(FOC[[#This Row],[Column1]]),FOC[[#This Row],[Column1]])</f>
        <v/>
      </c>
      <c r="D4632" t="inlineStr">
        <is>
          <t>03@01025506 #03 COCOA</t>
        </is>
      </c>
      <c r="E4632" t="n">
        <v>35.5</v>
      </c>
      <c r="F4632" t="n">
        <v>6.5</v>
      </c>
      <c r="G4632">
        <f>LEFT(FOC[[#This Row],[combo]],FIND("@",FOC[[#This Row],[combo]])-1)</f>
        <v/>
      </c>
    </row>
    <row r="4633">
      <c r="A4633" t="inlineStr">
        <is>
          <t>PKGK25SB0008311A</t>
        </is>
      </c>
      <c r="B4633" t="inlineStr">
        <is>
          <t>M1</t>
        </is>
      </c>
      <c r="C4633">
        <f>FOC[[#This Row],[ppo_no]]&amp;FOC[[#This Row],[usage]]&amp;IFERROR(VALUE(FOC[[#This Row],[Column1]]),FOC[[#This Row],[Column1]])</f>
        <v/>
      </c>
      <c r="D4633" t="inlineStr">
        <is>
          <t>01@Black</t>
        </is>
      </c>
      <c r="E4633" t="n">
        <v>27.5</v>
      </c>
      <c r="F4633" t="n">
        <v>0</v>
      </c>
      <c r="G4633">
        <f>LEFT(FOC[[#This Row],[combo]],FIND("@",FOC[[#This Row],[combo]])-1)</f>
        <v/>
      </c>
    </row>
    <row r="4634">
      <c r="A4634" t="inlineStr">
        <is>
          <t>PKGK25SB0008311A</t>
        </is>
      </c>
      <c r="B4634" t="inlineStr">
        <is>
          <t>R</t>
        </is>
      </c>
      <c r="C4634">
        <f>FOC[[#This Row],[ppo_no]]&amp;FOC[[#This Row],[usage]]&amp;IFERROR(VALUE(FOC[[#This Row],[Column1]]),FOC[[#This Row],[Column1]])</f>
        <v/>
      </c>
      <c r="D4634" t="inlineStr">
        <is>
          <t>03@01025506 #03 COCOA</t>
        </is>
      </c>
      <c r="E4634" t="n">
        <v>24.5</v>
      </c>
      <c r="F4634" t="n">
        <v>0</v>
      </c>
      <c r="G4634">
        <f>LEFT(FOC[[#This Row],[combo]],FIND("@",FOC[[#This Row],[combo]])-1)</f>
        <v/>
      </c>
    </row>
    <row r="4635">
      <c r="A4635" t="inlineStr">
        <is>
          <t>PKGK25SB0007718A</t>
        </is>
      </c>
      <c r="B4635" t="inlineStr">
        <is>
          <t>Z</t>
        </is>
      </c>
      <c r="C4635">
        <f>FOC[[#This Row],[ppo_no]]&amp;FOC[[#This Row],[usage]]&amp;IFERROR(VALUE(FOC[[#This Row],[Column1]]),FOC[[#This Row],[Column1]])</f>
        <v/>
      </c>
      <c r="D4635" t="inlineStr">
        <is>
          <t>03@Shadow Green</t>
        </is>
      </c>
      <c r="E4635" t="n">
        <v>1646</v>
      </c>
      <c r="F4635" t="n">
        <v>54</v>
      </c>
      <c r="G4635">
        <f>LEFT(FOC[[#This Row],[combo]],FIND("@",FOC[[#This Row],[combo]])-1)</f>
        <v/>
      </c>
    </row>
    <row r="4636">
      <c r="A4636" t="inlineStr">
        <is>
          <t>PKGK25SB0008314A</t>
        </is>
      </c>
      <c r="B4636" t="inlineStr">
        <is>
          <t>B</t>
        </is>
      </c>
      <c r="C4636">
        <f>FOC[[#This Row],[ppo_no]]&amp;FOC[[#This Row],[usage]]&amp;IFERROR(VALUE(FOC[[#This Row],[Column1]]),FOC[[#This Row],[Column1]])</f>
        <v/>
      </c>
      <c r="D4636" t="inlineStr">
        <is>
          <t>01@01026505 black</t>
        </is>
      </c>
      <c r="E4636" t="n">
        <v>1396</v>
      </c>
      <c r="F4636" t="n">
        <v>0</v>
      </c>
      <c r="G4636">
        <f>LEFT(FOC[[#This Row],[combo]],FIND("@",FOC[[#This Row],[combo]])-1)</f>
        <v/>
      </c>
    </row>
    <row r="4637">
      <c r="A4637" t="inlineStr">
        <is>
          <t>PKGK25SB0007761A</t>
        </is>
      </c>
      <c r="B4637" t="inlineStr">
        <is>
          <t>M1</t>
        </is>
      </c>
      <c r="C4637">
        <f>FOC[[#This Row],[ppo_no]]&amp;FOC[[#This Row],[usage]]&amp;IFERROR(VALUE(FOC[[#This Row],[Column1]]),FOC[[#This Row],[Column1]])</f>
        <v/>
      </c>
      <c r="D4637" t="inlineStr">
        <is>
          <t>04@Navy</t>
        </is>
      </c>
      <c r="E4637" t="n">
        <v>22</v>
      </c>
      <c r="F4637" t="n">
        <v>3</v>
      </c>
      <c r="G4637">
        <f>LEFT(FOC[[#This Row],[combo]],FIND("@",FOC[[#This Row],[combo]])-1)</f>
        <v/>
      </c>
    </row>
    <row r="4638">
      <c r="A4638" t="inlineStr">
        <is>
          <t>PKGK25SB0007761A</t>
        </is>
      </c>
      <c r="B4638" t="inlineStr">
        <is>
          <t>M1</t>
        </is>
      </c>
      <c r="C4638">
        <f>FOC[[#This Row],[ppo_no]]&amp;FOC[[#This Row],[usage]]&amp;IFERROR(VALUE(FOC[[#This Row],[Column1]]),FOC[[#This Row],[Column1]])</f>
        <v/>
      </c>
      <c r="D4638" t="inlineStr">
        <is>
          <t>03@MHG</t>
        </is>
      </c>
      <c r="E4638" t="n">
        <v>27</v>
      </c>
      <c r="F4638" t="n">
        <v>0</v>
      </c>
      <c r="G4638">
        <f>LEFT(FOC[[#This Row],[combo]],FIND("@",FOC[[#This Row],[combo]])-1)</f>
        <v/>
      </c>
    </row>
    <row r="4639">
      <c r="A4639" t="inlineStr">
        <is>
          <t>PKGK25SB0007761A</t>
        </is>
      </c>
      <c r="B4639" t="inlineStr">
        <is>
          <t>R</t>
        </is>
      </c>
      <c r="C4639">
        <f>FOC[[#This Row],[ppo_no]]&amp;FOC[[#This Row],[usage]]&amp;IFERROR(VALUE(FOC[[#This Row],[Column1]]),FOC[[#This Row],[Column1]])</f>
        <v/>
      </c>
      <c r="D4639" t="inlineStr">
        <is>
          <t>02@Pink</t>
        </is>
      </c>
      <c r="E4639" t="n">
        <v>33</v>
      </c>
      <c r="F4639" t="n">
        <v>0</v>
      </c>
      <c r="G4639">
        <f>LEFT(FOC[[#This Row],[combo]],FIND("@",FOC[[#This Row],[combo]])-1)</f>
        <v/>
      </c>
    </row>
    <row r="4640">
      <c r="A4640" t="inlineStr">
        <is>
          <t>PKGK25SB0008141A</t>
        </is>
      </c>
      <c r="B4640" t="inlineStr">
        <is>
          <t>R</t>
        </is>
      </c>
      <c r="C4640">
        <f>FOC[[#This Row],[ppo_no]]&amp;FOC[[#This Row],[usage]]&amp;IFERROR(VALUE(FOC[[#This Row],[Column1]]),FOC[[#This Row],[Column1]])</f>
        <v/>
      </c>
      <c r="D4640" t="inlineStr">
        <is>
          <t>02@Pink</t>
        </is>
      </c>
      <c r="E4640" t="n">
        <v>29.5</v>
      </c>
      <c r="F4640" t="n">
        <v>5</v>
      </c>
      <c r="G4640">
        <f>LEFT(FOC[[#This Row],[combo]],FIND("@",FOC[[#This Row],[combo]])-1)</f>
        <v/>
      </c>
    </row>
    <row r="4641">
      <c r="A4641" t="inlineStr">
        <is>
          <t>PKGK25SB0008141A</t>
        </is>
      </c>
      <c r="B4641" t="inlineStr">
        <is>
          <t>M1</t>
        </is>
      </c>
      <c r="C4641">
        <f>FOC[[#This Row],[ppo_no]]&amp;FOC[[#This Row],[usage]]&amp;IFERROR(VALUE(FOC[[#This Row],[Column1]]),FOC[[#This Row],[Column1]])</f>
        <v/>
      </c>
      <c r="D4641" t="inlineStr">
        <is>
          <t>04@Navy</t>
        </is>
      </c>
      <c r="E4641" t="n">
        <v>15.5</v>
      </c>
      <c r="F4641" t="n">
        <v>0</v>
      </c>
      <c r="G4641">
        <f>LEFT(FOC[[#This Row],[combo]],FIND("@",FOC[[#This Row],[combo]])-1)</f>
        <v/>
      </c>
    </row>
    <row r="4642">
      <c r="A4642" t="inlineStr">
        <is>
          <t>PKGK25SB0008141A</t>
        </is>
      </c>
      <c r="B4642" t="inlineStr">
        <is>
          <t>M1</t>
        </is>
      </c>
      <c r="C4642">
        <f>FOC[[#This Row],[ppo_no]]&amp;FOC[[#This Row],[usage]]&amp;IFERROR(VALUE(FOC[[#This Row],[Column1]]),FOC[[#This Row],[Column1]])</f>
        <v/>
      </c>
      <c r="D4642" t="inlineStr">
        <is>
          <t>03@MHG</t>
        </is>
      </c>
      <c r="E4642" t="n">
        <v>9</v>
      </c>
      <c r="F4642" t="n">
        <v>0</v>
      </c>
      <c r="G4642">
        <f>LEFT(FOC[[#This Row],[combo]],FIND("@",FOC[[#This Row],[combo]])-1)</f>
        <v/>
      </c>
    </row>
    <row r="4643">
      <c r="A4643" t="inlineStr">
        <is>
          <t>PKGK25SB0007718A</t>
        </is>
      </c>
      <c r="B4643" t="inlineStr">
        <is>
          <t>Z</t>
        </is>
      </c>
      <c r="C4643">
        <f>FOC[[#This Row],[ppo_no]]&amp;FOC[[#This Row],[usage]]&amp;IFERROR(VALUE(FOC[[#This Row],[Column1]]),FOC[[#This Row],[Column1]])</f>
        <v/>
      </c>
      <c r="D4643" t="inlineStr">
        <is>
          <t>01@MHG</t>
        </is>
      </c>
      <c r="E4643" t="n">
        <v>4192</v>
      </c>
      <c r="F4643" t="n">
        <v>17</v>
      </c>
      <c r="G4643">
        <f>LEFT(FOC[[#This Row],[combo]],FIND("@",FOC[[#This Row],[combo]])-1)</f>
        <v/>
      </c>
    </row>
    <row r="4644">
      <c r="A4644" t="inlineStr">
        <is>
          <t>PKGK25SB0008311A</t>
        </is>
      </c>
      <c r="B4644" t="inlineStr">
        <is>
          <t>B</t>
        </is>
      </c>
      <c r="C4644">
        <f>FOC[[#This Row],[ppo_no]]&amp;FOC[[#This Row],[usage]]&amp;IFERROR(VALUE(FOC[[#This Row],[Column1]]),FOC[[#This Row],[Column1]])</f>
        <v/>
      </c>
      <c r="D4644" t="inlineStr">
        <is>
          <t>03@01025506 #03 COCOA</t>
        </is>
      </c>
      <c r="E4644" t="n">
        <v>710.5</v>
      </c>
      <c r="F4644" t="n">
        <v>3.5</v>
      </c>
      <c r="G4644">
        <f>LEFT(FOC[[#This Row],[combo]],FIND("@",FOC[[#This Row],[combo]])-1)</f>
        <v/>
      </c>
    </row>
    <row r="4645">
      <c r="A4645" t="inlineStr">
        <is>
          <t>PKGK25SB0008311A</t>
        </is>
      </c>
      <c r="B4645" t="inlineStr">
        <is>
          <t>R</t>
        </is>
      </c>
      <c r="C4645">
        <f>FOC[[#This Row],[ppo_no]]&amp;FOC[[#This Row],[usage]]&amp;IFERROR(VALUE(FOC[[#This Row],[Column1]]),FOC[[#This Row],[Column1]])</f>
        <v/>
      </c>
      <c r="D4645" t="inlineStr">
        <is>
          <t>02@White</t>
        </is>
      </c>
      <c r="E4645" t="n">
        <v>43.5</v>
      </c>
      <c r="F4645" t="n">
        <v>0</v>
      </c>
      <c r="G4645">
        <f>LEFT(FOC[[#This Row],[combo]],FIND("@",FOC[[#This Row],[combo]])-1)</f>
        <v/>
      </c>
    </row>
    <row r="4646">
      <c r="A4646" t="inlineStr">
        <is>
          <t>PKGK25SB0008311A</t>
        </is>
      </c>
      <c r="B4646" t="inlineStr">
        <is>
          <t>B</t>
        </is>
      </c>
      <c r="C4646">
        <f>FOC[[#This Row],[ppo_no]]&amp;FOC[[#This Row],[usage]]&amp;IFERROR(VALUE(FOC[[#This Row],[Column1]]),FOC[[#This Row],[Column1]])</f>
        <v/>
      </c>
      <c r="D4646" t="inlineStr">
        <is>
          <t>01@Black</t>
        </is>
      </c>
      <c r="E4646" t="n">
        <v>1167.3</v>
      </c>
      <c r="F4646" t="n">
        <v>4</v>
      </c>
      <c r="G4646">
        <f>LEFT(FOC[[#This Row],[combo]],FIND("@",FOC[[#This Row],[combo]])-1)</f>
        <v/>
      </c>
    </row>
    <row r="4647">
      <c r="A4647" t="inlineStr">
        <is>
          <t>PKGK25SB0007718A</t>
        </is>
      </c>
      <c r="B4647" t="inlineStr">
        <is>
          <t>Z</t>
        </is>
      </c>
      <c r="C4647">
        <f>FOC[[#This Row],[ppo_no]]&amp;FOC[[#This Row],[usage]]&amp;IFERROR(VALUE(FOC[[#This Row],[Column1]]),FOC[[#This Row],[Column1]])</f>
        <v/>
      </c>
      <c r="D4647" t="inlineStr">
        <is>
          <t>04@D.Grey</t>
        </is>
      </c>
      <c r="E4647" t="n">
        <v>2150</v>
      </c>
      <c r="F4647" t="n">
        <v>31</v>
      </c>
      <c r="G4647">
        <f>LEFT(FOC[[#This Row],[combo]],FIND("@",FOC[[#This Row],[combo]])-1)</f>
        <v/>
      </c>
    </row>
    <row r="4648">
      <c r="A4648" t="inlineStr">
        <is>
          <t>PKGK25SB0007725A</t>
        </is>
      </c>
      <c r="B4648" t="inlineStr">
        <is>
          <t>Z</t>
        </is>
      </c>
      <c r="C4648">
        <f>FOC[[#This Row],[ppo_no]]&amp;FOC[[#This Row],[usage]]&amp;IFERROR(VALUE(FOC[[#This Row],[Column1]]),FOC[[#This Row],[Column1]])</f>
        <v/>
      </c>
      <c r="D4648" t="inlineStr">
        <is>
          <t>01@MHG</t>
        </is>
      </c>
      <c r="E4648" t="n">
        <v>3187</v>
      </c>
      <c r="F4648" t="n">
        <v>42</v>
      </c>
      <c r="G4648">
        <f>LEFT(FOC[[#This Row],[combo]],FIND("@",FOC[[#This Row],[combo]])-1)</f>
        <v/>
      </c>
    </row>
    <row r="4649">
      <c r="A4649" t="inlineStr">
        <is>
          <t>PKGK25SB0007725A</t>
        </is>
      </c>
      <c r="B4649" t="inlineStr">
        <is>
          <t>Z</t>
        </is>
      </c>
      <c r="C4649">
        <f>FOC[[#This Row],[ppo_no]]&amp;FOC[[#This Row],[usage]]&amp;IFERROR(VALUE(FOC[[#This Row],[Column1]]),FOC[[#This Row],[Column1]])</f>
        <v/>
      </c>
      <c r="D4649" t="inlineStr">
        <is>
          <t>04@D.Grey</t>
        </is>
      </c>
      <c r="E4649" t="n">
        <v>1514</v>
      </c>
      <c r="F4649" t="n">
        <v>21</v>
      </c>
      <c r="G4649">
        <f>LEFT(FOC[[#This Row],[combo]],FIND("@",FOC[[#This Row],[combo]])-1)</f>
        <v/>
      </c>
    </row>
    <row r="4650">
      <c r="A4650" t="inlineStr">
        <is>
          <t>PKGK24SB0003896A</t>
        </is>
      </c>
      <c r="B4650" t="inlineStr">
        <is>
          <t>B</t>
        </is>
      </c>
      <c r="C4650">
        <f>FOC[[#This Row],[ppo_no]]&amp;FOC[[#This Row],[usage]]&amp;IFERROR(VALUE(FOC[[#This Row],[Column1]]),FOC[[#This Row],[Column1]])</f>
        <v/>
      </c>
      <c r="D4650" t="inlineStr">
        <is>
          <t>04@LHG</t>
        </is>
      </c>
      <c r="E4650" t="n">
        <v>815.5</v>
      </c>
      <c r="F4650" t="n">
        <v>0</v>
      </c>
      <c r="G4650">
        <f>LEFT(FOC[[#This Row],[combo]],FIND("@",FOC[[#This Row],[combo]])-1)</f>
        <v/>
      </c>
    </row>
    <row r="4651">
      <c r="A4651" t="inlineStr">
        <is>
          <t>PKGK24SB0003658A</t>
        </is>
      </c>
      <c r="B4651" t="inlineStr">
        <is>
          <t>B</t>
        </is>
      </c>
      <c r="C4651">
        <f>FOC[[#This Row],[ppo_no]]&amp;FOC[[#This Row],[usage]]&amp;IFERROR(VALUE(FOC[[#This Row],[Column1]]),FOC[[#This Row],[Column1]])</f>
        <v/>
      </c>
      <c r="D4651" t="inlineStr">
        <is>
          <t>02@LHG</t>
        </is>
      </c>
      <c r="E4651" t="n">
        <v>3795.5</v>
      </c>
      <c r="F4651" t="n">
        <v>4.5</v>
      </c>
      <c r="G4651">
        <f>LEFT(FOC[[#This Row],[combo]],FIND("@",FOC[[#This Row],[combo]])-1)</f>
        <v/>
      </c>
    </row>
    <row r="4652">
      <c r="A4652" t="inlineStr">
        <is>
          <t>PKGK24SB0003896A</t>
        </is>
      </c>
      <c r="B4652" t="inlineStr">
        <is>
          <t>R</t>
        </is>
      </c>
      <c r="C4652">
        <f>FOC[[#This Row],[ppo_no]]&amp;FOC[[#This Row],[usage]]&amp;IFERROR(VALUE(FOC[[#This Row],[Column1]]),FOC[[#This Row],[Column1]])</f>
        <v/>
      </c>
      <c r="D4652" t="inlineStr">
        <is>
          <t>03@24FW-TY01 WHITE/24FW-TY01 CREAM YELLOW</t>
        </is>
      </c>
      <c r="E4652" t="n">
        <v>66</v>
      </c>
      <c r="F4652" t="n">
        <v>0</v>
      </c>
      <c r="G4652">
        <f>LEFT(FOC[[#This Row],[combo]],FIND("@",FOC[[#This Row],[combo]])-1)</f>
        <v/>
      </c>
    </row>
    <row r="4653">
      <c r="A4653" t="inlineStr">
        <is>
          <t>PKGK24SB0003896A</t>
        </is>
      </c>
      <c r="B4653" t="inlineStr">
        <is>
          <t>M1</t>
        </is>
      </c>
      <c r="C4653">
        <f>FOC[[#This Row],[ppo_no]]&amp;FOC[[#This Row],[usage]]&amp;IFERROR(VALUE(FOC[[#This Row],[Column1]]),FOC[[#This Row],[Column1]])</f>
        <v/>
      </c>
      <c r="D4653" t="inlineStr">
        <is>
          <t>04@LHG</t>
        </is>
      </c>
      <c r="E4653" t="n">
        <v>34.5</v>
      </c>
      <c r="F4653" t="n">
        <v>1</v>
      </c>
      <c r="G4653">
        <f>LEFT(FOC[[#This Row],[combo]],FIND("@",FOC[[#This Row],[combo]])-1)</f>
        <v/>
      </c>
    </row>
    <row r="4654">
      <c r="A4654" t="inlineStr">
        <is>
          <t>PKGK24SB0003733A</t>
        </is>
      </c>
      <c r="B4654" t="inlineStr">
        <is>
          <t>R</t>
        </is>
      </c>
      <c r="C4654">
        <f>FOC[[#This Row],[ppo_no]]&amp;FOC[[#This Row],[usage]]&amp;IFERROR(VALUE(FOC[[#This Row],[Column1]]),FOC[[#This Row],[Column1]])</f>
        <v/>
      </c>
      <c r="D4654" t="inlineStr">
        <is>
          <t>08@24FW-TY01 BROWN</t>
        </is>
      </c>
      <c r="E4654" t="n">
        <v>289.5</v>
      </c>
      <c r="F4654" t="n">
        <v>0</v>
      </c>
      <c r="G4654">
        <f>LEFT(FOC[[#This Row],[combo]],FIND("@",FOC[[#This Row],[combo]])-1)</f>
        <v/>
      </c>
    </row>
    <row r="4655">
      <c r="A4655" t="inlineStr">
        <is>
          <t>PKGK24SB0003896A</t>
        </is>
      </c>
      <c r="B4655" t="inlineStr">
        <is>
          <t>R</t>
        </is>
      </c>
      <c r="C4655">
        <f>FOC[[#This Row],[ppo_no]]&amp;FOC[[#This Row],[usage]]&amp;IFERROR(VALUE(FOC[[#This Row],[Column1]]),FOC[[#This Row],[Column1]])</f>
        <v/>
      </c>
      <c r="D4655" t="inlineStr">
        <is>
          <t>06@24FW-TY01 Black</t>
        </is>
      </c>
      <c r="E4655" t="n">
        <v>228.5</v>
      </c>
      <c r="F4655" t="n">
        <v>0</v>
      </c>
      <c r="G4655">
        <f>LEFT(FOC[[#This Row],[combo]],FIND("@",FOC[[#This Row],[combo]])-1)</f>
        <v/>
      </c>
    </row>
    <row r="4656">
      <c r="A4656" t="inlineStr">
        <is>
          <t>PKGK24SB0003899A</t>
        </is>
      </c>
      <c r="B4656" t="inlineStr">
        <is>
          <t>R</t>
        </is>
      </c>
      <c r="C4656">
        <f>FOC[[#This Row],[ppo_no]]&amp;FOC[[#This Row],[usage]]&amp;IFERROR(VALUE(FOC[[#This Row],[Column1]]),FOC[[#This Row],[Column1]])</f>
        <v/>
      </c>
      <c r="D4656" t="inlineStr">
        <is>
          <t>03@24FW-TY07 BLACK</t>
        </is>
      </c>
      <c r="E4656" t="n">
        <v>85</v>
      </c>
      <c r="F4656" t="n">
        <v>0</v>
      </c>
      <c r="G4656">
        <f>LEFT(FOC[[#This Row],[combo]],FIND("@",FOC[[#This Row],[combo]])-1)</f>
        <v/>
      </c>
    </row>
    <row r="4657">
      <c r="A4657" t="inlineStr">
        <is>
          <t>PKGK24SB0003901A</t>
        </is>
      </c>
      <c r="B4657" t="inlineStr">
        <is>
          <t>M1</t>
        </is>
      </c>
      <c r="C4657">
        <f>FOC[[#This Row],[ppo_no]]&amp;FOC[[#This Row],[usage]]&amp;IFERROR(VALUE(FOC[[#This Row],[Column1]]),FOC[[#This Row],[Column1]])</f>
        <v/>
      </c>
      <c r="D4657" t="inlineStr">
        <is>
          <t>01@LHG</t>
        </is>
      </c>
      <c r="E4657" t="n">
        <v>63.5</v>
      </c>
      <c r="F4657" t="n">
        <v>0</v>
      </c>
      <c r="G4657">
        <f>LEFT(FOC[[#This Row],[combo]],FIND("@",FOC[[#This Row],[combo]])-1)</f>
        <v/>
      </c>
    </row>
    <row r="4658">
      <c r="A4658" t="inlineStr">
        <is>
          <t>PKGK24SB0003897A</t>
        </is>
      </c>
      <c r="B4658" t="inlineStr">
        <is>
          <t>M1</t>
        </is>
      </c>
      <c r="C4658">
        <f>FOC[[#This Row],[ppo_no]]&amp;FOC[[#This Row],[usage]]&amp;IFERROR(VALUE(FOC[[#This Row],[Column1]]),FOC[[#This Row],[Column1]])</f>
        <v/>
      </c>
      <c r="D4658" t="inlineStr">
        <is>
          <t>01@LHG</t>
        </is>
      </c>
      <c r="E4658" t="n">
        <v>10.5</v>
      </c>
      <c r="F4658" t="n">
        <v>0</v>
      </c>
      <c r="G4658">
        <f>LEFT(FOC[[#This Row],[combo]],FIND("@",FOC[[#This Row],[combo]])-1)</f>
        <v/>
      </c>
    </row>
    <row r="4659">
      <c r="A4659" t="inlineStr">
        <is>
          <t>PKGK24SB0003657A</t>
        </is>
      </c>
      <c r="B4659" t="inlineStr">
        <is>
          <t>B</t>
        </is>
      </c>
      <c r="C4659">
        <f>FOC[[#This Row],[ppo_no]]&amp;FOC[[#This Row],[usage]]&amp;IFERROR(VALUE(FOC[[#This Row],[Column1]]),FOC[[#This Row],[Column1]])</f>
        <v/>
      </c>
      <c r="D4659" t="inlineStr">
        <is>
          <t>01@LHG</t>
        </is>
      </c>
      <c r="E4659" t="n">
        <v>1981</v>
      </c>
      <c r="F4659" t="n">
        <v>0</v>
      </c>
      <c r="G4659">
        <f>LEFT(FOC[[#This Row],[combo]],FIND("@",FOC[[#This Row],[combo]])-1)</f>
        <v/>
      </c>
    </row>
    <row r="4660">
      <c r="A4660" t="inlineStr">
        <is>
          <t>PKGK24SB0003657A</t>
        </is>
      </c>
      <c r="B4660" t="inlineStr">
        <is>
          <t>M1</t>
        </is>
      </c>
      <c r="C4660">
        <f>FOC[[#This Row],[ppo_no]]&amp;FOC[[#This Row],[usage]]&amp;IFERROR(VALUE(FOC[[#This Row],[Column1]]),FOC[[#This Row],[Column1]])</f>
        <v/>
      </c>
      <c r="D4660" t="inlineStr">
        <is>
          <t>01@LHG</t>
        </is>
      </c>
      <c r="E4660" t="n">
        <v>148</v>
      </c>
      <c r="F4660" t="n">
        <v>5.5</v>
      </c>
      <c r="G4660">
        <f>LEFT(FOC[[#This Row],[combo]],FIND("@",FOC[[#This Row],[combo]])-1)</f>
        <v/>
      </c>
    </row>
    <row r="4661">
      <c r="A4661" t="inlineStr">
        <is>
          <t>PKGK24SB0003898A</t>
        </is>
      </c>
      <c r="B4661" t="inlineStr">
        <is>
          <t>R</t>
        </is>
      </c>
      <c r="C4661">
        <f>FOC[[#This Row],[ppo_no]]&amp;FOC[[#This Row],[usage]]&amp;IFERROR(VALUE(FOC[[#This Row],[Column1]]),FOC[[#This Row],[Column1]])</f>
        <v/>
      </c>
      <c r="D4661" t="inlineStr">
        <is>
          <t>01@24FW-TY01 WHITE</t>
        </is>
      </c>
      <c r="E4661" t="n">
        <v>93</v>
      </c>
      <c r="F4661" t="n">
        <v>0</v>
      </c>
      <c r="G4661">
        <f>LEFT(FOC[[#This Row],[combo]],FIND("@",FOC[[#This Row],[combo]])-1)</f>
        <v/>
      </c>
    </row>
    <row r="4662">
      <c r="A4662" t="inlineStr">
        <is>
          <t>PKGK24SB0003658A</t>
        </is>
      </c>
      <c r="B4662" t="inlineStr">
        <is>
          <t>M1</t>
        </is>
      </c>
      <c r="C4662">
        <f>FOC[[#This Row],[ppo_no]]&amp;FOC[[#This Row],[usage]]&amp;IFERROR(VALUE(FOC[[#This Row],[Column1]]),FOC[[#This Row],[Column1]])</f>
        <v/>
      </c>
      <c r="D4662" t="inlineStr">
        <is>
          <t>02@LHG</t>
        </is>
      </c>
      <c r="E4662" t="n">
        <v>318.5</v>
      </c>
      <c r="F4662" t="n">
        <v>8.5</v>
      </c>
      <c r="G4662">
        <f>LEFT(FOC[[#This Row],[combo]],FIND("@",FOC[[#This Row],[combo]])-1)</f>
        <v/>
      </c>
    </row>
    <row r="4663">
      <c r="A4663" t="inlineStr">
        <is>
          <t>PKGK24SB0003897A</t>
        </is>
      </c>
      <c r="B4663" t="inlineStr">
        <is>
          <t>B</t>
        </is>
      </c>
      <c r="C4663">
        <f>FOC[[#This Row],[ppo_no]]&amp;FOC[[#This Row],[usage]]&amp;IFERROR(VALUE(FOC[[#This Row],[Column1]]),FOC[[#This Row],[Column1]])</f>
        <v/>
      </c>
      <c r="D4663" t="inlineStr">
        <is>
          <t>01@LHG</t>
        </is>
      </c>
      <c r="E4663" t="n">
        <v>670.5</v>
      </c>
      <c r="F4663" t="n">
        <v>0</v>
      </c>
      <c r="G4663">
        <f>LEFT(FOC[[#This Row],[combo]],FIND("@",FOC[[#This Row],[combo]])-1)</f>
        <v/>
      </c>
    </row>
    <row r="4664">
      <c r="A4664" t="inlineStr">
        <is>
          <t>PKGK24SB0003763A</t>
        </is>
      </c>
      <c r="B4664" t="inlineStr">
        <is>
          <t>B</t>
        </is>
      </c>
      <c r="C4664">
        <f>FOC[[#This Row],[ppo_no]]&amp;FOC[[#This Row],[usage]]&amp;IFERROR(VALUE(FOC[[#This Row],[Column1]]),FOC[[#This Row],[Column1]])</f>
        <v/>
      </c>
      <c r="D4664" t="inlineStr">
        <is>
          <t>01@MHG</t>
        </is>
      </c>
      <c r="E4664" t="n">
        <v>1410.5</v>
      </c>
      <c r="F4664" t="n">
        <v>0</v>
      </c>
      <c r="G4664">
        <f>LEFT(FOC[[#This Row],[combo]],FIND("@",FOC[[#This Row],[combo]])-1)</f>
        <v/>
      </c>
    </row>
    <row r="4665">
      <c r="A4665" t="inlineStr">
        <is>
          <t>PKGK24SB0004042A</t>
        </is>
      </c>
      <c r="B4665" t="inlineStr">
        <is>
          <t>Z</t>
        </is>
      </c>
      <c r="C4665">
        <f>FOC[[#This Row],[ppo_no]]&amp;FOC[[#This Row],[usage]]&amp;IFERROR(VALUE(FOC[[#This Row],[Column1]]),FOC[[#This Row],[Column1]])</f>
        <v/>
      </c>
      <c r="D4665" t="inlineStr">
        <is>
          <t>03@#03 CREAM</t>
        </is>
      </c>
      <c r="E4665" t="n">
        <v>86</v>
      </c>
      <c r="F4665" t="n">
        <v>3</v>
      </c>
      <c r="G4665">
        <f>LEFT(FOC[[#This Row],[combo]],FIND("@",FOC[[#This Row],[combo]])-1)</f>
        <v/>
      </c>
    </row>
    <row r="4666">
      <c r="A4666" t="inlineStr">
        <is>
          <t>PKGK24SB0003757A</t>
        </is>
      </c>
      <c r="B4666" t="inlineStr">
        <is>
          <t>B</t>
        </is>
      </c>
      <c r="C4666">
        <f>FOC[[#This Row],[ppo_no]]&amp;FOC[[#This Row],[usage]]&amp;IFERROR(VALUE(FOC[[#This Row],[Column1]]),FOC[[#This Row],[Column1]])</f>
        <v/>
      </c>
      <c r="D4666" t="inlineStr">
        <is>
          <t>01@MHG</t>
        </is>
      </c>
      <c r="E4666" t="n">
        <v>2402</v>
      </c>
      <c r="F4666" t="n">
        <v>1</v>
      </c>
      <c r="G4666">
        <f>LEFT(FOC[[#This Row],[combo]],FIND("@",FOC[[#This Row],[combo]])-1)</f>
        <v/>
      </c>
    </row>
    <row r="4667">
      <c r="A4667" t="inlineStr">
        <is>
          <t>PKGK24SB0003898A</t>
        </is>
      </c>
      <c r="B4667" t="inlineStr">
        <is>
          <t>R</t>
        </is>
      </c>
      <c r="C4667">
        <f>FOC[[#This Row],[ppo_no]]&amp;FOC[[#This Row],[usage]]&amp;IFERROR(VALUE(FOC[[#This Row],[Column1]]),FOC[[#This Row],[Column1]])</f>
        <v/>
      </c>
      <c r="D4667" t="inlineStr">
        <is>
          <t>02@24FW-TY01 Charcoal</t>
        </is>
      </c>
      <c r="E4667" t="n">
        <v>139</v>
      </c>
      <c r="F4667" t="n">
        <v>0</v>
      </c>
      <c r="G4667">
        <f>LEFT(FOC[[#This Row],[combo]],FIND("@",FOC[[#This Row],[combo]])-1)</f>
        <v/>
      </c>
    </row>
    <row r="4668">
      <c r="A4668" t="inlineStr">
        <is>
          <t>PKGK24SB0004052B</t>
        </is>
      </c>
      <c r="B4668" t="inlineStr">
        <is>
          <t>M1</t>
        </is>
      </c>
      <c r="C4668">
        <f>FOC[[#This Row],[ppo_no]]&amp;FOC[[#This Row],[usage]]&amp;IFERROR(VALUE(FOC[[#This Row],[Column1]]),FOC[[#This Row],[Column1]])</f>
        <v/>
      </c>
      <c r="D4668" t="inlineStr">
        <is>
          <t>02@#02 CREAM</t>
        </is>
      </c>
      <c r="E4668" t="n">
        <v>76.5</v>
      </c>
      <c r="F4668" t="n">
        <v>0</v>
      </c>
      <c r="G4668">
        <f>LEFT(FOC[[#This Row],[combo]],FIND("@",FOC[[#This Row],[combo]])-1)</f>
        <v/>
      </c>
    </row>
    <row r="4669">
      <c r="A4669" t="inlineStr">
        <is>
          <t>PKGK24SB0003896A</t>
        </is>
      </c>
      <c r="B4669" t="inlineStr">
        <is>
          <t>R</t>
        </is>
      </c>
      <c r="C4669">
        <f>FOC[[#This Row],[ppo_no]]&amp;FOC[[#This Row],[usage]]&amp;IFERROR(VALUE(FOC[[#This Row],[Column1]]),FOC[[#This Row],[Column1]])</f>
        <v/>
      </c>
      <c r="D4669" t="inlineStr">
        <is>
          <t>04@LHG</t>
        </is>
      </c>
      <c r="E4669" t="n">
        <v>154</v>
      </c>
      <c r="F4669" t="n">
        <v>0</v>
      </c>
      <c r="G4669">
        <f>LEFT(FOC[[#This Row],[combo]],FIND("@",FOC[[#This Row],[combo]])-1)</f>
        <v/>
      </c>
    </row>
    <row r="4670">
      <c r="A4670" t="inlineStr">
        <is>
          <t>PKGK24SB0004048B</t>
        </is>
      </c>
      <c r="B4670" t="inlineStr">
        <is>
          <t>M1</t>
        </is>
      </c>
      <c r="C4670">
        <f>FOC[[#This Row],[ppo_no]]&amp;FOC[[#This Row],[usage]]&amp;IFERROR(VALUE(FOC[[#This Row],[Column1]]),FOC[[#This Row],[Column1]])</f>
        <v/>
      </c>
      <c r="D4670" t="inlineStr">
        <is>
          <t>01@#01 NAVY</t>
        </is>
      </c>
      <c r="E4670" t="n">
        <v>59</v>
      </c>
      <c r="F4670" t="n">
        <v>3.5</v>
      </c>
      <c r="G4670">
        <f>LEFT(FOC[[#This Row],[combo]],FIND("@",FOC[[#This Row],[combo]])-1)</f>
        <v/>
      </c>
    </row>
    <row r="4671">
      <c r="A4671" t="inlineStr">
        <is>
          <t>PKGK24SB0004052B</t>
        </is>
      </c>
      <c r="B4671" t="inlineStr">
        <is>
          <t>M1</t>
        </is>
      </c>
      <c r="C4671">
        <f>FOC[[#This Row],[ppo_no]]&amp;FOC[[#This Row],[usage]]&amp;IFERROR(VALUE(FOC[[#This Row],[Column1]]),FOC[[#This Row],[Column1]])</f>
        <v/>
      </c>
      <c r="D4671" t="inlineStr">
        <is>
          <t>01@#01 NAVY</t>
        </is>
      </c>
      <c r="E4671" t="n">
        <v>42.5</v>
      </c>
      <c r="F4671" t="n">
        <v>0</v>
      </c>
      <c r="G4671">
        <f>LEFT(FOC[[#This Row],[combo]],FIND("@",FOC[[#This Row],[combo]])-1)</f>
        <v/>
      </c>
    </row>
    <row r="4672">
      <c r="A4672" t="inlineStr">
        <is>
          <t>PKGK24SB0003901A</t>
        </is>
      </c>
      <c r="B4672" t="inlineStr">
        <is>
          <t>B</t>
        </is>
      </c>
      <c r="C4672">
        <f>FOC[[#This Row],[ppo_no]]&amp;FOC[[#This Row],[usage]]&amp;IFERROR(VALUE(FOC[[#This Row],[Column1]]),FOC[[#This Row],[Column1]])</f>
        <v/>
      </c>
      <c r="D4672" t="inlineStr">
        <is>
          <t>01@LHG</t>
        </is>
      </c>
      <c r="E4672" t="n">
        <v>955</v>
      </c>
      <c r="F4672" t="n">
        <v>0</v>
      </c>
      <c r="G4672">
        <f>LEFT(FOC[[#This Row],[combo]],FIND("@",FOC[[#This Row],[combo]])-1)</f>
        <v/>
      </c>
    </row>
    <row r="4673">
      <c r="A4673" t="inlineStr">
        <is>
          <t>PKGK24SB0003733A</t>
        </is>
      </c>
      <c r="B4673" t="inlineStr">
        <is>
          <t>B</t>
        </is>
      </c>
      <c r="C4673">
        <f>FOC[[#This Row],[ppo_no]]&amp;FOC[[#This Row],[usage]]&amp;IFERROR(VALUE(FOC[[#This Row],[Column1]]),FOC[[#This Row],[Column1]])</f>
        <v/>
      </c>
      <c r="D4673" t="inlineStr">
        <is>
          <t>05@LHG</t>
        </is>
      </c>
      <c r="E4673" t="n">
        <v>2590</v>
      </c>
      <c r="F4673" t="n">
        <v>0</v>
      </c>
      <c r="G4673">
        <f>LEFT(FOC[[#This Row],[combo]],FIND("@",FOC[[#This Row],[combo]])-1)</f>
        <v/>
      </c>
    </row>
    <row r="4674">
      <c r="A4674" t="inlineStr">
        <is>
          <t>PKGK24SB0003897A</t>
        </is>
      </c>
      <c r="B4674" t="inlineStr">
        <is>
          <t>R</t>
        </is>
      </c>
      <c r="C4674">
        <f>FOC[[#This Row],[ppo_no]]&amp;FOC[[#This Row],[usage]]&amp;IFERROR(VALUE(FOC[[#This Row],[Column1]]),FOC[[#This Row],[Column1]])</f>
        <v/>
      </c>
      <c r="D4674" t="inlineStr">
        <is>
          <t>01@LHG</t>
        </is>
      </c>
      <c r="E4674" t="n">
        <v>70.5</v>
      </c>
      <c r="F4674" t="n">
        <v>0</v>
      </c>
      <c r="G4674">
        <f>LEFT(FOC[[#This Row],[combo]],FIND("@",FOC[[#This Row],[combo]])-1)</f>
        <v/>
      </c>
    </row>
    <row r="4675">
      <c r="A4675" t="inlineStr">
        <is>
          <t>PKGK24VE0004756A</t>
        </is>
      </c>
      <c r="B4675" t="inlineStr">
        <is>
          <t>M1</t>
        </is>
      </c>
      <c r="C4675">
        <f>FOC[[#This Row],[ppo_no]]&amp;FOC[[#This Row],[usage]]&amp;IFERROR(VALUE(FOC[[#This Row],[Column1]]),FOC[[#This Row],[Column1]])</f>
        <v/>
      </c>
      <c r="D4675" t="inlineStr">
        <is>
          <t>BO25P013002@Ice-SS25</t>
        </is>
      </c>
      <c r="E4675" t="n">
        <v>246.5</v>
      </c>
      <c r="F4675" t="n">
        <v>0</v>
      </c>
      <c r="G4675">
        <f>LEFT(FOC[[#This Row],[combo]],FIND("@",FOC[[#This Row],[combo]])-1)</f>
        <v/>
      </c>
    </row>
    <row r="4676">
      <c r="A4676" t="inlineStr">
        <is>
          <t>PKGK24SB0003733A</t>
        </is>
      </c>
      <c r="B4676" t="inlineStr">
        <is>
          <t>R</t>
        </is>
      </c>
      <c r="C4676">
        <f>FOC[[#This Row],[ppo_no]]&amp;FOC[[#This Row],[usage]]&amp;IFERROR(VALUE(FOC[[#This Row],[Column1]]),FOC[[#This Row],[Column1]])</f>
        <v/>
      </c>
      <c r="D4676" t="inlineStr">
        <is>
          <t>05@LHG</t>
        </is>
      </c>
      <c r="E4676" t="n">
        <v>526.5</v>
      </c>
      <c r="F4676" t="n">
        <v>0</v>
      </c>
      <c r="G4676">
        <f>LEFT(FOC[[#This Row],[combo]],FIND("@",FOC[[#This Row],[combo]])-1)</f>
        <v/>
      </c>
    </row>
    <row r="4677">
      <c r="A4677" t="inlineStr">
        <is>
          <t>PKGK24VE0004908A</t>
        </is>
      </c>
      <c r="B4677" t="inlineStr">
        <is>
          <t>O</t>
        </is>
      </c>
      <c r="C4677">
        <f>FOC[[#This Row],[ppo_no]]&amp;FOC[[#This Row],[usage]]&amp;IFERROR(VALUE(FOC[[#This Row],[Column1]]),FOC[[#This Row],[Column1]])</f>
        <v/>
      </c>
      <c r="D4677" t="inlineStr">
        <is>
          <t>BO25P020505@Ice-SS25/Charcoal-SS25</t>
        </is>
      </c>
      <c r="E4677" t="n">
        <v>934</v>
      </c>
      <c r="F4677" t="n">
        <v>0</v>
      </c>
      <c r="G4677">
        <f>LEFT(FOC[[#This Row],[combo]],FIND("@",FOC[[#This Row],[combo]])-1)</f>
        <v/>
      </c>
    </row>
    <row r="4678">
      <c r="A4678" t="inlineStr">
        <is>
          <t>PKGK24VE0004908A</t>
        </is>
      </c>
      <c r="B4678" t="inlineStr">
        <is>
          <t>O</t>
        </is>
      </c>
      <c r="C4678">
        <f>FOC[[#This Row],[ppo_no]]&amp;FOC[[#This Row],[usage]]&amp;IFERROR(VALUE(FOC[[#This Row],[Column1]]),FOC[[#This Row],[Column1]])</f>
        <v/>
      </c>
      <c r="D4678" t="inlineStr">
        <is>
          <t>BO25P020504@Charcoal-SS25/Orange-16-1449TCX</t>
        </is>
      </c>
      <c r="E4678" t="n">
        <v>1209</v>
      </c>
      <c r="F4678" t="n">
        <v>0</v>
      </c>
      <c r="G4678">
        <f>LEFT(FOC[[#This Row],[combo]],FIND("@",FOC[[#This Row],[combo]])-1)</f>
        <v/>
      </c>
    </row>
    <row r="4679">
      <c r="A4679" t="inlineStr">
        <is>
          <t>PKGK24VE0004909A</t>
        </is>
      </c>
      <c r="B4679" t="inlineStr">
        <is>
          <t>R</t>
        </is>
      </c>
      <c r="C4679">
        <f>FOC[[#This Row],[ppo_no]]&amp;FOC[[#This Row],[usage]]&amp;IFERROR(VALUE(FOC[[#This Row],[Column1]]),FOC[[#This Row],[Column1]])</f>
        <v/>
      </c>
      <c r="D4679" t="inlineStr">
        <is>
          <t>BO25P053001@BLACK</t>
        </is>
      </c>
      <c r="E4679" t="n">
        <v>70.5</v>
      </c>
      <c r="F4679" t="n">
        <v>1</v>
      </c>
      <c r="G4679">
        <f>LEFT(FOC[[#This Row],[combo]],FIND("@",FOC[[#This Row],[combo]])-1)</f>
        <v/>
      </c>
    </row>
    <row r="4680">
      <c r="A4680" t="inlineStr">
        <is>
          <t>PKGK23VE0007237A</t>
        </is>
      </c>
      <c r="B4680" t="inlineStr">
        <is>
          <t>B</t>
        </is>
      </c>
      <c r="C4680">
        <f>FOC[[#This Row],[ppo_no]]&amp;FOC[[#This Row],[usage]]&amp;IFERROR(VALUE(FOC[[#This Row],[Column1]]),FOC[[#This Row],[Column1]])</f>
        <v/>
      </c>
      <c r="D4680" t="inlineStr">
        <is>
          <t>700 silver uni@light gray</t>
        </is>
      </c>
      <c r="E4680" t="n">
        <v>485</v>
      </c>
      <c r="F4680" t="n">
        <v>0</v>
      </c>
      <c r="G4680">
        <f>LEFT(FOC[[#This Row],[combo]],FIND("@",FOC[[#This Row],[combo]])-1)</f>
        <v/>
      </c>
    </row>
    <row r="4681">
      <c r="A4681" t="inlineStr">
        <is>
          <t>PKGK23VE0007237A</t>
        </is>
      </c>
      <c r="B4681" t="inlineStr">
        <is>
          <t>B</t>
        </is>
      </c>
      <c r="C4681">
        <f>FOC[[#This Row],[ppo_no]]&amp;FOC[[#This Row],[usage]]&amp;IFERROR(VALUE(FOC[[#This Row],[Column1]]),FOC[[#This Row],[Column1]])</f>
        <v/>
      </c>
      <c r="D4681" t="inlineStr">
        <is>
          <t>130 uni navy@Marine</t>
        </is>
      </c>
      <c r="E4681" t="n">
        <v>485</v>
      </c>
      <c r="F4681" t="n">
        <v>0</v>
      </c>
      <c r="G4681">
        <f>LEFT(FOC[[#This Row],[combo]],FIND("@",FOC[[#This Row],[combo]])-1)</f>
        <v/>
      </c>
    </row>
    <row r="4682">
      <c r="A4682" t="inlineStr">
        <is>
          <t>PKGK23VE0007237A</t>
        </is>
      </c>
      <c r="B4682" t="inlineStr">
        <is>
          <t>O</t>
        </is>
      </c>
      <c r="C4682">
        <f>FOC[[#This Row],[ppo_no]]&amp;FOC[[#This Row],[usage]]&amp;IFERROR(VALUE(FOC[[#This Row],[Column1]]),FOC[[#This Row],[Column1]])</f>
        <v/>
      </c>
      <c r="D4682" t="inlineStr">
        <is>
          <t>130 uni navy@Marine</t>
        </is>
      </c>
      <c r="E4682" t="n">
        <v>690</v>
      </c>
      <c r="F4682" t="n">
        <v>0</v>
      </c>
      <c r="G4682">
        <f>LEFT(FOC[[#This Row],[combo]],FIND("@",FOC[[#This Row],[combo]])-1)</f>
        <v/>
      </c>
    </row>
    <row r="4683">
      <c r="A4683" t="inlineStr">
        <is>
          <t>PKGK23VE0007237A</t>
        </is>
      </c>
      <c r="B4683" t="inlineStr">
        <is>
          <t>B</t>
        </is>
      </c>
      <c r="C4683">
        <f>FOC[[#This Row],[ppo_no]]&amp;FOC[[#This Row],[usage]]&amp;IFERROR(VALUE(FOC[[#This Row],[Column1]]),FOC[[#This Row],[Column1]])</f>
        <v/>
      </c>
      <c r="D4683" t="inlineStr">
        <is>
          <t>330 bordeaux uni@red wine</t>
        </is>
      </c>
      <c r="E4683" t="n">
        <v>476</v>
      </c>
      <c r="F4683" t="n">
        <v>8</v>
      </c>
      <c r="G4683">
        <f>LEFT(FOC[[#This Row],[combo]],FIND("@",FOC[[#This Row],[combo]])-1)</f>
        <v/>
      </c>
    </row>
    <row r="4684">
      <c r="A4684" t="inlineStr">
        <is>
          <t>PKGK23VE0007237A</t>
        </is>
      </c>
      <c r="B4684" t="inlineStr">
        <is>
          <t>O</t>
        </is>
      </c>
      <c r="C4684">
        <f>FOC[[#This Row],[ppo_no]]&amp;FOC[[#This Row],[usage]]&amp;IFERROR(VALUE(FOC[[#This Row],[Column1]]),FOC[[#This Row],[Column1]])</f>
        <v/>
      </c>
      <c r="D4684" t="inlineStr">
        <is>
          <t>330 bordeaux uni@red wine</t>
        </is>
      </c>
      <c r="E4684" t="n">
        <v>689</v>
      </c>
      <c r="F4684" t="n">
        <v>0</v>
      </c>
      <c r="G4684">
        <f>LEFT(FOC[[#This Row],[combo]],FIND("@",FOC[[#This Row],[combo]])-1)</f>
        <v/>
      </c>
    </row>
    <row r="4685">
      <c r="A4685" t="inlineStr">
        <is>
          <t>PKGK23VE0007237A</t>
        </is>
      </c>
      <c r="B4685" t="inlineStr">
        <is>
          <t>O</t>
        </is>
      </c>
      <c r="C4685">
        <f>FOC[[#This Row],[ppo_no]]&amp;FOC[[#This Row],[usage]]&amp;IFERROR(VALUE(FOC[[#This Row],[Column1]]),FOC[[#This Row],[Column1]])</f>
        <v/>
      </c>
      <c r="D4685" t="inlineStr">
        <is>
          <t>700 silver uni@light gray</t>
        </is>
      </c>
      <c r="E4685" t="n">
        <v>693</v>
      </c>
      <c r="F4685" t="n">
        <v>0</v>
      </c>
      <c r="G4685">
        <f>LEFT(FOC[[#This Row],[combo]],FIND("@",FOC[[#This Row],[combo]])-1)</f>
        <v/>
      </c>
    </row>
    <row r="4686">
      <c r="A4686" t="inlineStr">
        <is>
          <t>PKGK24VB0007803A</t>
        </is>
      </c>
      <c r="B4686" t="inlineStr">
        <is>
          <t>B</t>
        </is>
      </c>
      <c r="C4686">
        <f>FOC[[#This Row],[ppo_no]]&amp;FOC[[#This Row],[usage]]&amp;IFERROR(VALUE(FOC[[#This Row],[Column1]]),FOC[[#This Row],[Column1]])</f>
        <v/>
      </c>
      <c r="D4686" t="inlineStr">
        <is>
          <t>BK@BK</t>
        </is>
      </c>
      <c r="E4686" t="n">
        <v>748</v>
      </c>
      <c r="F4686" t="n">
        <v>18</v>
      </c>
      <c r="G4686">
        <f>LEFT(FOC[[#This Row],[combo]],FIND("@",FOC[[#This Row],[combo]])-1)</f>
        <v/>
      </c>
    </row>
    <row r="4687">
      <c r="A4687" t="inlineStr">
        <is>
          <t>PKGK24VB0006131B</t>
        </is>
      </c>
      <c r="B4687" t="inlineStr">
        <is>
          <t>R</t>
        </is>
      </c>
      <c r="C4687">
        <f>FOC[[#This Row],[ppo_no]]&amp;FOC[[#This Row],[usage]]&amp;IFERROR(VALUE(FOC[[#This Row],[Column1]]),FOC[[#This Row],[Column1]])</f>
        <v/>
      </c>
      <c r="D4687" t="inlineStr">
        <is>
          <t>G2@EBC5026</t>
        </is>
      </c>
      <c r="E4687" t="n">
        <v>47.5</v>
      </c>
      <c r="F4687" t="n">
        <v>0.5</v>
      </c>
      <c r="G4687">
        <f>LEFT(FOC[[#This Row],[combo]],FIND("@",FOC[[#This Row],[combo]])-1)</f>
        <v/>
      </c>
    </row>
    <row r="4688">
      <c r="A4688" t="inlineStr">
        <is>
          <t>PKGK24VB0006721A</t>
        </is>
      </c>
      <c r="B4688" t="inlineStr">
        <is>
          <t>B</t>
        </is>
      </c>
      <c r="C4688">
        <f>FOC[[#This Row],[ppo_no]]&amp;FOC[[#This Row],[usage]]&amp;IFERROR(VALUE(FOC[[#This Row],[Column1]]),FOC[[#This Row],[Column1]])</f>
        <v/>
      </c>
      <c r="D4688" t="inlineStr">
        <is>
          <t>R2@LINEN STRIPE -G1 off white/SS25 lacoste pique-R2</t>
        </is>
      </c>
      <c r="E4688" t="n">
        <v>500.5</v>
      </c>
      <c r="F4688" t="n">
        <v>0</v>
      </c>
      <c r="G4688">
        <f>LEFT(FOC[[#This Row],[combo]],FIND("@",FOC[[#This Row],[combo]])-1)</f>
        <v/>
      </c>
    </row>
    <row r="4689">
      <c r="A4689" t="inlineStr">
        <is>
          <t>PKGK24VB0006131B</t>
        </is>
      </c>
      <c r="B4689" t="inlineStr">
        <is>
          <t>B</t>
        </is>
      </c>
      <c r="C4689">
        <f>FOC[[#This Row],[ppo_no]]&amp;FOC[[#This Row],[usage]]&amp;IFERROR(VALUE(FOC[[#This Row],[Column1]]),FOC[[#This Row],[Column1]])</f>
        <v/>
      </c>
      <c r="D4689" t="inlineStr">
        <is>
          <t>E3@HSTS5B313-E3</t>
        </is>
      </c>
      <c r="E4689" t="n">
        <v>619</v>
      </c>
      <c r="F4689" t="n">
        <v>6</v>
      </c>
      <c r="G4689">
        <f>LEFT(FOC[[#This Row],[combo]],FIND("@",FOC[[#This Row],[combo]])-1)</f>
        <v/>
      </c>
    </row>
    <row r="4690">
      <c r="A4690" t="inlineStr">
        <is>
          <t>PKGK24VB0006729A</t>
        </is>
      </c>
      <c r="B4690" t="inlineStr">
        <is>
          <t>B</t>
        </is>
      </c>
      <c r="C4690">
        <f>FOC[[#This Row],[ppo_no]]&amp;FOC[[#This Row],[usage]]&amp;IFERROR(VALUE(FOC[[#This Row],[Column1]]),FOC[[#This Row],[Column1]])</f>
        <v/>
      </c>
      <c r="D4690" t="inlineStr">
        <is>
          <t>OW@OW</t>
        </is>
      </c>
      <c r="E4690" t="n">
        <v>3028.5</v>
      </c>
      <c r="F4690" t="n">
        <v>33</v>
      </c>
      <c r="G4690">
        <f>LEFT(FOC[[#This Row],[combo]],FIND("@",FOC[[#This Row],[combo]])-1)</f>
        <v/>
      </c>
    </row>
    <row r="4691">
      <c r="A4691" t="inlineStr">
        <is>
          <t>PKGK24VB0006382A</t>
        </is>
      </c>
      <c r="B4691" t="inlineStr">
        <is>
          <t>TC</t>
        </is>
      </c>
      <c r="C4691">
        <f>FOC[[#This Row],[ppo_no]]&amp;FOC[[#This Row],[usage]]&amp;IFERROR(VALUE(FOC[[#This Row],[Column1]]),FOC[[#This Row],[Column1]])</f>
        <v/>
      </c>
      <c r="D4691" t="inlineStr">
        <is>
          <t>BK@SHSTS4BC31 &amp; Other style- BK</t>
        </is>
      </c>
      <c r="E4691" t="n">
        <v>1085</v>
      </c>
      <c r="F4691" t="n">
        <v>0</v>
      </c>
      <c r="G4691">
        <f>LEFT(FOC[[#This Row],[combo]],FIND("@",FOC[[#This Row],[combo]])-1)</f>
        <v/>
      </c>
    </row>
    <row r="4692">
      <c r="A4692" t="inlineStr">
        <is>
          <t>PKGK24VB0006658A</t>
        </is>
      </c>
      <c r="B4692" t="inlineStr">
        <is>
          <t>O</t>
        </is>
      </c>
      <c r="C4692">
        <f>FOC[[#This Row],[ppo_no]]&amp;FOC[[#This Row],[usage]]&amp;IFERROR(VALUE(FOC[[#This Row],[Column1]]),FOC[[#This Row],[Column1]])</f>
        <v/>
      </c>
      <c r="D4692" t="inlineStr">
        <is>
          <t>B3@S. CAFé STR PQ E2-OFF WHITE</t>
        </is>
      </c>
      <c r="E4692" t="n">
        <v>1270</v>
      </c>
      <c r="F4692" t="n">
        <v>0</v>
      </c>
      <c r="G4692">
        <f>LEFT(FOC[[#This Row],[combo]],FIND("@",FOC[[#This Row],[combo]])-1)</f>
        <v/>
      </c>
    </row>
    <row r="4693">
      <c r="A4693" t="inlineStr">
        <is>
          <t>PKGK24VB0006729A</t>
        </is>
      </c>
      <c r="B4693" t="inlineStr">
        <is>
          <t>B</t>
        </is>
      </c>
      <c r="C4693">
        <f>FOC[[#This Row],[ppo_no]]&amp;FOC[[#This Row],[usage]]&amp;IFERROR(VALUE(FOC[[#This Row],[Column1]]),FOC[[#This Row],[Column1]])</f>
        <v/>
      </c>
      <c r="D4693" t="inlineStr">
        <is>
          <t>E3@E3</t>
        </is>
      </c>
      <c r="E4693" t="n">
        <v>2064</v>
      </c>
      <c r="F4693" t="n">
        <v>2</v>
      </c>
      <c r="G4693">
        <f>LEFT(FOC[[#This Row],[combo]],FIND("@",FOC[[#This Row],[combo]])-1)</f>
        <v/>
      </c>
    </row>
    <row r="4694">
      <c r="A4694" t="inlineStr">
        <is>
          <t>PKGK24VB0006382A</t>
        </is>
      </c>
      <c r="B4694" t="inlineStr">
        <is>
          <t>F</t>
        </is>
      </c>
      <c r="C4694">
        <f>FOC[[#This Row],[ppo_no]]&amp;FOC[[#This Row],[usage]]&amp;IFERROR(VALUE(FOC[[#This Row],[Column1]]),FOC[[#This Row],[Column1]])</f>
        <v/>
      </c>
      <c r="D4694" t="inlineStr">
        <is>
          <t>E3@SS25 lacoste pique-E3</t>
        </is>
      </c>
      <c r="E4694" t="n">
        <v>742</v>
      </c>
      <c r="F4694" t="n">
        <v>0</v>
      </c>
      <c r="G4694">
        <f>LEFT(FOC[[#This Row],[combo]],FIND("@",FOC[[#This Row],[combo]])-1)</f>
        <v/>
      </c>
    </row>
    <row r="4695">
      <c r="A4695" t="inlineStr">
        <is>
          <t>PKGK24VB0006382A</t>
        </is>
      </c>
      <c r="B4695" t="inlineStr">
        <is>
          <t>O</t>
        </is>
      </c>
      <c r="C4695">
        <f>FOC[[#This Row],[ppo_no]]&amp;FOC[[#This Row],[usage]]&amp;IFERROR(VALUE(FOC[[#This Row],[Column1]]),FOC[[#This Row],[Column1]])</f>
        <v/>
      </c>
      <c r="D4695" t="inlineStr">
        <is>
          <t>E3@SS25 lacoste pique-E3</t>
        </is>
      </c>
      <c r="E4695" t="n">
        <v>753</v>
      </c>
      <c r="F4695" t="n">
        <v>0</v>
      </c>
      <c r="G4695">
        <f>LEFT(FOC[[#This Row],[combo]],FIND("@",FOC[[#This Row],[combo]])-1)</f>
        <v/>
      </c>
    </row>
    <row r="4696">
      <c r="A4696" t="inlineStr">
        <is>
          <t>PKGK24VB0006382A</t>
        </is>
      </c>
      <c r="B4696" t="inlineStr">
        <is>
          <t>O</t>
        </is>
      </c>
      <c r="C4696">
        <f>FOC[[#This Row],[ppo_no]]&amp;FOC[[#This Row],[usage]]&amp;IFERROR(VALUE(FOC[[#This Row],[Column1]]),FOC[[#This Row],[Column1]])</f>
        <v/>
      </c>
      <c r="D4696" t="inlineStr">
        <is>
          <t>BK@SHSTS4BC31 &amp; Other style- BK</t>
        </is>
      </c>
      <c r="E4696" t="n">
        <v>1074</v>
      </c>
      <c r="F4696" t="n">
        <v>0</v>
      </c>
      <c r="G4696">
        <f>LEFT(FOC[[#This Row],[combo]],FIND("@",FOC[[#This Row],[combo]])-1)</f>
        <v/>
      </c>
    </row>
    <row r="4697">
      <c r="A4697" t="inlineStr">
        <is>
          <t>PKGK24VB0006656A</t>
        </is>
      </c>
      <c r="B4697" t="inlineStr">
        <is>
          <t>B</t>
        </is>
      </c>
      <c r="C4697">
        <f>FOC[[#This Row],[ppo_no]]&amp;FOC[[#This Row],[usage]]&amp;IFERROR(VALUE(FOC[[#This Row],[Column1]]),FOC[[#This Row],[Column1]])</f>
        <v/>
      </c>
      <c r="D4697" t="inlineStr">
        <is>
          <t>P1@S-HSTS5BC34-2  Red/S-HSTS5BC34-2  Ivory/HSTS5B303-P2 &amp; HSTS5BC34-P1</t>
        </is>
      </c>
      <c r="E4697" t="n">
        <v>347</v>
      </c>
      <c r="F4697" t="n">
        <v>0</v>
      </c>
      <c r="G4697">
        <f>LEFT(FOC[[#This Row],[combo]],FIND("@",FOC[[#This Row],[combo]])-1)</f>
        <v/>
      </c>
    </row>
    <row r="4698">
      <c r="A4698" t="inlineStr">
        <is>
          <t>PKGK24VB0006658A</t>
        </is>
      </c>
      <c r="B4698" t="inlineStr">
        <is>
          <t>O</t>
        </is>
      </c>
      <c r="C4698">
        <f>FOC[[#This Row],[ppo_no]]&amp;FOC[[#This Row],[usage]]&amp;IFERROR(VALUE(FOC[[#This Row],[Column1]]),FOC[[#This Row],[Column1]])</f>
        <v/>
      </c>
      <c r="D4698" t="inlineStr">
        <is>
          <t>BK@SHSTS4BC31 &amp; Other style- BK</t>
        </is>
      </c>
      <c r="E4698" t="n">
        <v>1373</v>
      </c>
      <c r="F4698" t="n">
        <v>0</v>
      </c>
      <c r="G4698">
        <f>LEFT(FOC[[#This Row],[combo]],FIND("@",FOC[[#This Row],[combo]])-1)</f>
        <v/>
      </c>
    </row>
    <row r="4699">
      <c r="A4699" t="inlineStr">
        <is>
          <t>PKGK24VB0006382A</t>
        </is>
      </c>
      <c r="B4699" t="inlineStr">
        <is>
          <t>F</t>
        </is>
      </c>
      <c r="C4699">
        <f>FOC[[#This Row],[ppo_no]]&amp;FOC[[#This Row],[usage]]&amp;IFERROR(VALUE(FOC[[#This Row],[Column1]]),FOC[[#This Row],[Column1]])</f>
        <v/>
      </c>
      <c r="D4699" t="inlineStr">
        <is>
          <t>BK@SHSTS4BC31 &amp; Other style- BK</t>
        </is>
      </c>
      <c r="E4699" t="n">
        <v>1066</v>
      </c>
      <c r="F4699" t="n">
        <v>0</v>
      </c>
      <c r="G4699">
        <f>LEFT(FOC[[#This Row],[combo]],FIND("@",FOC[[#This Row],[combo]])-1)</f>
        <v/>
      </c>
    </row>
    <row r="4700">
      <c r="A4700" t="inlineStr">
        <is>
          <t>PKGK24VB0006382A</t>
        </is>
      </c>
      <c r="B4700" t="inlineStr">
        <is>
          <t>TC</t>
        </is>
      </c>
      <c r="C4700">
        <f>FOC[[#This Row],[ppo_no]]&amp;FOC[[#This Row],[usage]]&amp;IFERROR(VALUE(FOC[[#This Row],[Column1]]),FOC[[#This Row],[Column1]])</f>
        <v/>
      </c>
      <c r="D4700" t="inlineStr">
        <is>
          <t>E3@SS25 lacoste pique-E3</t>
        </is>
      </c>
      <c r="E4700" t="n">
        <v>756</v>
      </c>
      <c r="F4700" t="n">
        <v>0</v>
      </c>
      <c r="G4700">
        <f>LEFT(FOC[[#This Row],[combo]],FIND("@",FOC[[#This Row],[combo]])-1)</f>
        <v/>
      </c>
    </row>
    <row r="4701">
      <c r="A4701" t="inlineStr">
        <is>
          <t>PKGK24VB0006729A</t>
        </is>
      </c>
      <c r="B4701" t="inlineStr">
        <is>
          <t>O</t>
        </is>
      </c>
      <c r="C4701">
        <f>FOC[[#This Row],[ppo_no]]&amp;FOC[[#This Row],[usage]]&amp;IFERROR(VALUE(FOC[[#This Row],[Column1]]),FOC[[#This Row],[Column1]])</f>
        <v/>
      </c>
      <c r="D4701" t="inlineStr">
        <is>
          <t>OW@OW</t>
        </is>
      </c>
      <c r="E4701" t="n">
        <v>4253</v>
      </c>
      <c r="F4701" t="n">
        <v>0</v>
      </c>
      <c r="G4701">
        <f>LEFT(FOC[[#This Row],[combo]],FIND("@",FOC[[#This Row],[combo]])-1)</f>
        <v/>
      </c>
    </row>
    <row r="4702">
      <c r="A4702" t="inlineStr">
        <is>
          <t>PKGK24VB0003760A</t>
        </is>
      </c>
      <c r="B4702" t="inlineStr">
        <is>
          <t>F</t>
        </is>
      </c>
      <c r="C4702">
        <f>FOC[[#This Row],[ppo_no]]&amp;FOC[[#This Row],[usage]]&amp;IFERROR(VALUE(FOC[[#This Row],[Column1]]),FOC[[#This Row],[Column1]])</f>
        <v/>
      </c>
      <c r="D4702" t="inlineStr">
        <is>
          <t>78@Gray</t>
        </is>
      </c>
      <c r="E4702" t="n">
        <v>479</v>
      </c>
      <c r="F4702" t="n">
        <v>0</v>
      </c>
      <c r="G4702">
        <f>LEFT(FOC[[#This Row],[combo]],FIND("@",FOC[[#This Row],[combo]])-1)</f>
        <v/>
      </c>
    </row>
    <row r="4703">
      <c r="A4703" t="inlineStr">
        <is>
          <t>PKGK24VB0003760A</t>
        </is>
      </c>
      <c r="B4703" t="inlineStr">
        <is>
          <t>O</t>
        </is>
      </c>
      <c r="C4703">
        <f>FOC[[#This Row],[ppo_no]]&amp;FOC[[#This Row],[usage]]&amp;IFERROR(VALUE(FOC[[#This Row],[Column1]]),FOC[[#This Row],[Column1]])</f>
        <v/>
      </c>
      <c r="D4703" t="inlineStr">
        <is>
          <t>78@Gray</t>
        </is>
      </c>
      <c r="E4703" t="n">
        <v>469</v>
      </c>
      <c r="F4703" t="n">
        <v>0</v>
      </c>
      <c r="G4703">
        <f>LEFT(FOC[[#This Row],[combo]],FIND("@",FOC[[#This Row],[combo]])-1)</f>
        <v/>
      </c>
    </row>
    <row r="4704">
      <c r="A4704" t="inlineStr">
        <is>
          <t>PKGK24VB0003703A</t>
        </is>
      </c>
      <c r="B4704" t="inlineStr">
        <is>
          <t>B</t>
        </is>
      </c>
      <c r="C4704">
        <f>FOC[[#This Row],[ppo_no]]&amp;FOC[[#This Row],[usage]]&amp;IFERROR(VALUE(FOC[[#This Row],[Column1]]),FOC[[#This Row],[Column1]])</f>
        <v/>
      </c>
      <c r="D4704" t="inlineStr">
        <is>
          <t>78@Navy/White</t>
        </is>
      </c>
      <c r="E4704" t="n">
        <v>2542</v>
      </c>
      <c r="F4704" t="n">
        <v>0</v>
      </c>
      <c r="G4704">
        <f>LEFT(FOC[[#This Row],[combo]],FIND("@",FOC[[#This Row],[combo]])-1)</f>
        <v/>
      </c>
    </row>
    <row r="4705">
      <c r="A4705" t="inlineStr">
        <is>
          <t>PKGK24VB0003703A</t>
        </is>
      </c>
      <c r="B4705" t="inlineStr">
        <is>
          <t>B</t>
        </is>
      </c>
      <c r="C4705">
        <f>FOC[[#This Row],[ppo_no]]&amp;FOC[[#This Row],[usage]]&amp;IFERROR(VALUE(FOC[[#This Row],[Column1]]),FOC[[#This Row],[Column1]])</f>
        <v/>
      </c>
      <c r="D4705" t="inlineStr">
        <is>
          <t>10@White/Navy</t>
        </is>
      </c>
      <c r="E4705" t="n">
        <v>2612.5</v>
      </c>
      <c r="F4705" t="n">
        <v>55</v>
      </c>
      <c r="G4705">
        <f>LEFT(FOC[[#This Row],[combo]],FIND("@",FOC[[#This Row],[combo]])-1)</f>
        <v/>
      </c>
    </row>
    <row r="4706">
      <c r="A4706" t="inlineStr">
        <is>
          <t>PKGK24VB0003703A</t>
        </is>
      </c>
      <c r="B4706" t="inlineStr">
        <is>
          <t>M1</t>
        </is>
      </c>
      <c r="C4706">
        <f>FOC[[#This Row],[ppo_no]]&amp;FOC[[#This Row],[usage]]&amp;IFERROR(VALUE(FOC[[#This Row],[Column1]]),FOC[[#This Row],[Column1]])</f>
        <v/>
      </c>
      <c r="D4706" t="inlineStr">
        <is>
          <t>10@White</t>
        </is>
      </c>
      <c r="E4706" t="n">
        <v>101</v>
      </c>
      <c r="F4706" t="n">
        <v>0</v>
      </c>
      <c r="G4706">
        <f>LEFT(FOC[[#This Row],[combo]],FIND("@",FOC[[#This Row],[combo]])-1)</f>
        <v/>
      </c>
    </row>
    <row r="4707">
      <c r="A4707" t="inlineStr">
        <is>
          <t>PKGK24VB0006729A</t>
        </is>
      </c>
      <c r="B4707" t="inlineStr">
        <is>
          <t>F</t>
        </is>
      </c>
      <c r="C4707">
        <f>FOC[[#This Row],[ppo_no]]&amp;FOC[[#This Row],[usage]]&amp;IFERROR(VALUE(FOC[[#This Row],[Column1]]),FOC[[#This Row],[Column1]])</f>
        <v/>
      </c>
      <c r="D4707" t="inlineStr">
        <is>
          <t>OW@OW</t>
        </is>
      </c>
      <c r="E4707" t="n">
        <v>4336</v>
      </c>
      <c r="F4707" t="n">
        <v>0</v>
      </c>
      <c r="G4707">
        <f>LEFT(FOC[[#This Row],[combo]],FIND("@",FOC[[#This Row],[combo]])-1)</f>
        <v/>
      </c>
    </row>
    <row r="4708">
      <c r="A4708" t="inlineStr">
        <is>
          <t>PKGK24VB0006658A</t>
        </is>
      </c>
      <c r="B4708" t="inlineStr">
        <is>
          <t>F</t>
        </is>
      </c>
      <c r="C4708">
        <f>FOC[[#This Row],[ppo_no]]&amp;FOC[[#This Row],[usage]]&amp;IFERROR(VALUE(FOC[[#This Row],[Column1]]),FOC[[#This Row],[Column1]])</f>
        <v/>
      </c>
      <c r="D4708" t="inlineStr">
        <is>
          <t>BK@SHSTS4BC31 &amp; Other style- BK</t>
        </is>
      </c>
      <c r="E4708" t="n">
        <v>1422</v>
      </c>
      <c r="F4708" t="n">
        <v>0</v>
      </c>
      <c r="G4708">
        <f>LEFT(FOC[[#This Row],[combo]],FIND("@",FOC[[#This Row],[combo]])-1)</f>
        <v/>
      </c>
    </row>
    <row r="4709">
      <c r="A4709" t="inlineStr">
        <is>
          <t>PKGK24VB0006658A</t>
        </is>
      </c>
      <c r="B4709" t="inlineStr">
        <is>
          <t>B</t>
        </is>
      </c>
      <c r="C4709">
        <f>FOC[[#This Row],[ppo_no]]&amp;FOC[[#This Row],[usage]]&amp;IFERROR(VALUE(FOC[[#This Row],[Column1]]),FOC[[#This Row],[Column1]])</f>
        <v/>
      </c>
      <c r="D4709" t="inlineStr">
        <is>
          <t>P2@HSTS5B303-P2 &amp; HSTS5BC34-P1/HSTS5BC34-P2-WINE</t>
        </is>
      </c>
      <c r="E4709" t="n">
        <v>539.5</v>
      </c>
      <c r="F4709" t="n">
        <v>4.5</v>
      </c>
      <c r="G4709">
        <f>LEFT(FOC[[#This Row],[combo]],FIND("@",FOC[[#This Row],[combo]])-1)</f>
        <v/>
      </c>
    </row>
    <row r="4710">
      <c r="A4710" t="inlineStr">
        <is>
          <t>PKGK24VB0006658A</t>
        </is>
      </c>
      <c r="B4710" t="inlineStr">
        <is>
          <t>TC</t>
        </is>
      </c>
      <c r="C4710">
        <f>FOC[[#This Row],[ppo_no]]&amp;FOC[[#This Row],[usage]]&amp;IFERROR(VALUE(FOC[[#This Row],[Column1]]),FOC[[#This Row],[Column1]])</f>
        <v/>
      </c>
      <c r="D4710" t="inlineStr">
        <is>
          <t>B3@S. CAFé STR PQ E2-OFF WHITE</t>
        </is>
      </c>
      <c r="E4710" t="n">
        <v>1271</v>
      </c>
      <c r="F4710" t="n">
        <v>0</v>
      </c>
      <c r="G4710">
        <f>LEFT(FOC[[#This Row],[combo]],FIND("@",FOC[[#This Row],[combo]])-1)</f>
        <v/>
      </c>
    </row>
    <row r="4711">
      <c r="A4711" t="inlineStr">
        <is>
          <t>PKGK24VB0006658A</t>
        </is>
      </c>
      <c r="B4711" t="inlineStr">
        <is>
          <t>M1</t>
        </is>
      </c>
      <c r="C4711">
        <f>FOC[[#This Row],[ppo_no]]&amp;FOC[[#This Row],[usage]]&amp;IFERROR(VALUE(FOC[[#This Row],[Column1]]),FOC[[#This Row],[Column1]])</f>
        <v/>
      </c>
      <c r="D4711" t="inlineStr">
        <is>
          <t>BK@SHSTS4BC31 &amp; Other style- BK</t>
        </is>
      </c>
      <c r="E4711" t="n">
        <v>48</v>
      </c>
      <c r="F4711" t="n">
        <v>0</v>
      </c>
      <c r="G4711">
        <f>LEFT(FOC[[#This Row],[combo]],FIND("@",FOC[[#This Row],[combo]])-1)</f>
        <v/>
      </c>
    </row>
    <row r="4712">
      <c r="A4712" t="inlineStr">
        <is>
          <t>PKGK24VB0006658A</t>
        </is>
      </c>
      <c r="B4712" t="inlineStr">
        <is>
          <t>TC</t>
        </is>
      </c>
      <c r="C4712">
        <f>FOC[[#This Row],[ppo_no]]&amp;FOC[[#This Row],[usage]]&amp;IFERROR(VALUE(FOC[[#This Row],[Column1]]),FOC[[#This Row],[Column1]])</f>
        <v/>
      </c>
      <c r="D4712" t="inlineStr">
        <is>
          <t>P2@HSTS5B303-P2 &amp; HSTS5BC34-P1</t>
        </is>
      </c>
      <c r="E4712" t="n">
        <v>766</v>
      </c>
      <c r="F4712" t="n">
        <v>0</v>
      </c>
      <c r="G4712">
        <f>LEFT(FOC[[#This Row],[combo]],FIND("@",FOC[[#This Row],[combo]])-1)</f>
        <v/>
      </c>
    </row>
    <row r="4713">
      <c r="A4713" t="inlineStr">
        <is>
          <t>PKGK24VB0006658A</t>
        </is>
      </c>
      <c r="B4713" t="inlineStr">
        <is>
          <t>F</t>
        </is>
      </c>
      <c r="C4713">
        <f>FOC[[#This Row],[ppo_no]]&amp;FOC[[#This Row],[usage]]&amp;IFERROR(VALUE(FOC[[#This Row],[Column1]]),FOC[[#This Row],[Column1]])</f>
        <v/>
      </c>
      <c r="D4713" t="inlineStr">
        <is>
          <t>B3@S. CAFé STR PQ E2-OFF WHITE</t>
        </is>
      </c>
      <c r="E4713" t="n">
        <v>1278</v>
      </c>
      <c r="F4713" t="n">
        <v>0</v>
      </c>
      <c r="G4713">
        <f>LEFT(FOC[[#This Row],[combo]],FIND("@",FOC[[#This Row],[combo]])-1)</f>
        <v/>
      </c>
    </row>
    <row r="4714">
      <c r="A4714" t="inlineStr">
        <is>
          <t>PKGK24VB0006658A</t>
        </is>
      </c>
      <c r="B4714" t="inlineStr">
        <is>
          <t>F</t>
        </is>
      </c>
      <c r="C4714">
        <f>FOC[[#This Row],[ppo_no]]&amp;FOC[[#This Row],[usage]]&amp;IFERROR(VALUE(FOC[[#This Row],[Column1]]),FOC[[#This Row],[Column1]])</f>
        <v/>
      </c>
      <c r="D4714" t="inlineStr">
        <is>
          <t>P2@HSTS5B303-P2 &amp; HSTS5BC34-P1</t>
        </is>
      </c>
      <c r="E4714" t="n">
        <v>771</v>
      </c>
      <c r="F4714" t="n">
        <v>0</v>
      </c>
      <c r="G4714">
        <f>LEFT(FOC[[#This Row],[combo]],FIND("@",FOC[[#This Row],[combo]])-1)</f>
        <v/>
      </c>
    </row>
    <row r="4715">
      <c r="A4715" t="inlineStr">
        <is>
          <t>PKGK24VB0006719A</t>
        </is>
      </c>
      <c r="B4715" t="inlineStr">
        <is>
          <t>F</t>
        </is>
      </c>
      <c r="C4715">
        <f>FOC[[#This Row],[ppo_no]]&amp;FOC[[#This Row],[usage]]&amp;IFERROR(VALUE(FOC[[#This Row],[Column1]]),FOC[[#This Row],[Column1]])</f>
        <v/>
      </c>
      <c r="D4715" t="inlineStr">
        <is>
          <t>WT@Sheer stripe &amp; Solid-White</t>
        </is>
      </c>
      <c r="E4715" t="n">
        <v>2137</v>
      </c>
      <c r="F4715" t="n">
        <v>0</v>
      </c>
      <c r="G4715">
        <f>LEFT(FOC[[#This Row],[combo]],FIND("@",FOC[[#This Row],[combo]])-1)</f>
        <v/>
      </c>
    </row>
    <row r="4716">
      <c r="A4716" t="inlineStr">
        <is>
          <t>PKGK24VB0006719A</t>
        </is>
      </c>
      <c r="B4716" t="inlineStr">
        <is>
          <t>O</t>
        </is>
      </c>
      <c r="C4716">
        <f>FOC[[#This Row],[ppo_no]]&amp;FOC[[#This Row],[usage]]&amp;IFERROR(VALUE(FOC[[#This Row],[Column1]]),FOC[[#This Row],[Column1]])</f>
        <v/>
      </c>
      <c r="D4716" t="inlineStr">
        <is>
          <t>WT@Sheer stripe &amp; Solid-White</t>
        </is>
      </c>
      <c r="E4716" t="n">
        <v>1059</v>
      </c>
      <c r="F4716" t="n">
        <v>0</v>
      </c>
      <c r="G4716">
        <f>LEFT(FOC[[#This Row],[combo]],FIND("@",FOC[[#This Row],[combo]])-1)</f>
        <v/>
      </c>
    </row>
    <row r="4717">
      <c r="A4717" t="inlineStr">
        <is>
          <t>PKGK24VB0006719A</t>
        </is>
      </c>
      <c r="B4717" t="inlineStr">
        <is>
          <t>O</t>
        </is>
      </c>
      <c r="C4717">
        <f>FOC[[#This Row],[ppo_no]]&amp;FOC[[#This Row],[usage]]&amp;IFERROR(VALUE(FOC[[#This Row],[Column1]]),FOC[[#This Row],[Column1]])</f>
        <v/>
      </c>
      <c r="D4717" t="inlineStr">
        <is>
          <t>BK@MAPLE SOLID - BK</t>
        </is>
      </c>
      <c r="E4717" t="n">
        <v>1006</v>
      </c>
      <c r="F4717" t="n">
        <v>0</v>
      </c>
      <c r="G4717">
        <f>LEFT(FOC[[#This Row],[combo]],FIND("@",FOC[[#This Row],[combo]])-1)</f>
        <v/>
      </c>
    </row>
    <row r="4718">
      <c r="A4718" t="inlineStr">
        <is>
          <t>PKGK24VB0006719A</t>
        </is>
      </c>
      <c r="B4718" t="inlineStr">
        <is>
          <t>F</t>
        </is>
      </c>
      <c r="C4718">
        <f>FOC[[#This Row],[ppo_no]]&amp;FOC[[#This Row],[usage]]&amp;IFERROR(VALUE(FOC[[#This Row],[Column1]]),FOC[[#This Row],[Column1]])</f>
        <v/>
      </c>
      <c r="D4718" t="inlineStr">
        <is>
          <t>BK@MAPLE SOLID - BK</t>
        </is>
      </c>
      <c r="E4718" t="n">
        <v>1990</v>
      </c>
      <c r="F4718" t="n">
        <v>0</v>
      </c>
      <c r="G4718">
        <f>LEFT(FOC[[#This Row],[combo]],FIND("@",FOC[[#This Row],[combo]])-1)</f>
        <v/>
      </c>
    </row>
    <row r="4719">
      <c r="A4719" t="inlineStr">
        <is>
          <t>PKGK24VB0006658A</t>
        </is>
      </c>
      <c r="B4719" t="inlineStr">
        <is>
          <t>Z</t>
        </is>
      </c>
      <c r="C4719">
        <f>FOC[[#This Row],[ppo_no]]&amp;FOC[[#This Row],[usage]]&amp;IFERROR(VALUE(FOC[[#This Row],[Column1]]),FOC[[#This Row],[Column1]])</f>
        <v/>
      </c>
      <c r="D4719" t="inlineStr">
        <is>
          <t>B3@S. CAFé STR PQ E2-OFF WHITE</t>
        </is>
      </c>
      <c r="E4719" t="n">
        <v>823</v>
      </c>
      <c r="F4719" t="n">
        <v>43</v>
      </c>
      <c r="G4719">
        <f>LEFT(FOC[[#This Row],[combo]],FIND("@",FOC[[#This Row],[combo]])-1)</f>
        <v/>
      </c>
    </row>
    <row r="4720">
      <c r="A4720" t="inlineStr">
        <is>
          <t>PKGK24VB0006658A</t>
        </is>
      </c>
      <c r="B4720" t="inlineStr">
        <is>
          <t>TC</t>
        </is>
      </c>
      <c r="C4720">
        <f>FOC[[#This Row],[ppo_no]]&amp;FOC[[#This Row],[usage]]&amp;IFERROR(VALUE(FOC[[#This Row],[Column1]]),FOC[[#This Row],[Column1]])</f>
        <v/>
      </c>
      <c r="D4720" t="inlineStr">
        <is>
          <t>BK@SHSTS4BC31 &amp; Other style- BK</t>
        </is>
      </c>
      <c r="E4720" t="n">
        <v>1402</v>
      </c>
      <c r="F4720" t="n">
        <v>5</v>
      </c>
      <c r="G4720">
        <f>LEFT(FOC[[#This Row],[combo]],FIND("@",FOC[[#This Row],[combo]])-1)</f>
        <v/>
      </c>
    </row>
    <row r="4721">
      <c r="A4721" t="inlineStr">
        <is>
          <t>PKGK24VB0006658A</t>
        </is>
      </c>
      <c r="B4721" t="inlineStr">
        <is>
          <t>B</t>
        </is>
      </c>
      <c r="C4721">
        <f>FOC[[#This Row],[ppo_no]]&amp;FOC[[#This Row],[usage]]&amp;IFERROR(VALUE(FOC[[#This Row],[Column1]]),FOC[[#This Row],[Column1]])</f>
        <v/>
      </c>
      <c r="D4721" t="inlineStr">
        <is>
          <t>B3@S café stripe -B3 -D/Blue/S. CAFé STR PQ E2-OFF WHITE</t>
        </is>
      </c>
      <c r="E4721" t="n">
        <v>892.1</v>
      </c>
      <c r="F4721" t="n">
        <v>0</v>
      </c>
      <c r="G4721">
        <f>LEFT(FOC[[#This Row],[combo]],FIND("@",FOC[[#This Row],[combo]])-1)</f>
        <v/>
      </c>
    </row>
    <row r="4722">
      <c r="A4722" t="inlineStr">
        <is>
          <t>PKGK24VB0003753A</t>
        </is>
      </c>
      <c r="B4722" t="inlineStr">
        <is>
          <t>M1</t>
        </is>
      </c>
      <c r="C4722">
        <f>FOC[[#This Row],[ppo_no]]&amp;FOC[[#This Row],[usage]]&amp;IFERROR(VALUE(FOC[[#This Row],[Column1]]),FOC[[#This Row],[Column1]])</f>
        <v/>
      </c>
      <c r="D4722" t="inlineStr">
        <is>
          <t>78@Grey</t>
        </is>
      </c>
      <c r="E4722" t="n">
        <v>13</v>
      </c>
      <c r="F4722" t="n">
        <v>0</v>
      </c>
      <c r="G4722">
        <f>LEFT(FOC[[#This Row],[combo]],FIND("@",FOC[[#This Row],[combo]])-1)</f>
        <v/>
      </c>
    </row>
    <row r="4723">
      <c r="A4723" t="inlineStr">
        <is>
          <t>PKGK24VB0003703A</t>
        </is>
      </c>
      <c r="B4723" t="inlineStr">
        <is>
          <t>M1</t>
        </is>
      </c>
      <c r="C4723">
        <f>FOC[[#This Row],[ppo_no]]&amp;FOC[[#This Row],[usage]]&amp;IFERROR(VALUE(FOC[[#This Row],[Column1]]),FOC[[#This Row],[Column1]])</f>
        <v/>
      </c>
      <c r="D4723" t="inlineStr">
        <is>
          <t>78@Navy</t>
        </is>
      </c>
      <c r="E4723" t="n">
        <v>96</v>
      </c>
      <c r="F4723" t="n">
        <v>2</v>
      </c>
      <c r="G4723">
        <f>LEFT(FOC[[#This Row],[combo]],FIND("@",FOC[[#This Row],[combo]])-1)</f>
        <v/>
      </c>
    </row>
    <row r="4724">
      <c r="A4724" t="inlineStr">
        <is>
          <t>PKGK24VB0003760A</t>
        </is>
      </c>
      <c r="B4724" t="inlineStr">
        <is>
          <t>B</t>
        </is>
      </c>
      <c r="C4724">
        <f>FOC[[#This Row],[ppo_no]]&amp;FOC[[#This Row],[usage]]&amp;IFERROR(VALUE(FOC[[#This Row],[Column1]]),FOC[[#This Row],[Column1]])</f>
        <v/>
      </c>
      <c r="D4724" t="inlineStr">
        <is>
          <t>14@Grey</t>
        </is>
      </c>
      <c r="E4724" t="n">
        <v>254.5</v>
      </c>
      <c r="F4724" t="n">
        <v>0</v>
      </c>
      <c r="G4724">
        <f>LEFT(FOC[[#This Row],[combo]],FIND("@",FOC[[#This Row],[combo]])-1)</f>
        <v/>
      </c>
    </row>
    <row r="4725">
      <c r="A4725" t="inlineStr">
        <is>
          <t>PKGK24VB0002880A</t>
        </is>
      </c>
      <c r="B4725" t="inlineStr">
        <is>
          <t>O</t>
        </is>
      </c>
      <c r="C4725">
        <f>FOC[[#This Row],[ppo_no]]&amp;FOC[[#This Row],[usage]]&amp;IFERROR(VALUE(FOC[[#This Row],[Column1]]),FOC[[#This Row],[Column1]])</f>
        <v/>
      </c>
      <c r="D4725" t="inlineStr">
        <is>
          <t>58@White/Red/Navy</t>
        </is>
      </c>
      <c r="E4725" t="n">
        <v>362</v>
      </c>
      <c r="F4725" t="n">
        <v>0</v>
      </c>
      <c r="G4725">
        <f>LEFT(FOC[[#This Row],[combo]],FIND("@",FOC[[#This Row],[combo]])-1)</f>
        <v/>
      </c>
    </row>
    <row r="4726">
      <c r="A4726" t="inlineStr">
        <is>
          <t>PKGK24VB0003700A</t>
        </is>
      </c>
      <c r="B4726" t="inlineStr">
        <is>
          <t>B</t>
        </is>
      </c>
      <c r="C4726">
        <f>FOC[[#This Row],[ppo_no]]&amp;FOC[[#This Row],[usage]]&amp;IFERROR(VALUE(FOC[[#This Row],[Column1]]),FOC[[#This Row],[Column1]])</f>
        <v/>
      </c>
      <c r="D4726" t="inlineStr">
        <is>
          <t>78@Navy/Off Whie</t>
        </is>
      </c>
      <c r="E4726" t="n">
        <v>1816</v>
      </c>
      <c r="F4726" t="n">
        <v>0</v>
      </c>
      <c r="G4726">
        <f>LEFT(FOC[[#This Row],[combo]],FIND("@",FOC[[#This Row],[combo]])-1)</f>
        <v/>
      </c>
    </row>
    <row r="4727">
      <c r="A4727" t="inlineStr">
        <is>
          <t>PKGK24VB0002880A</t>
        </is>
      </c>
      <c r="B4727" t="inlineStr">
        <is>
          <t>O</t>
        </is>
      </c>
      <c r="C4727">
        <f>FOC[[#This Row],[ppo_no]]&amp;FOC[[#This Row],[usage]]&amp;IFERROR(VALUE(FOC[[#This Row],[Column1]]),FOC[[#This Row],[Column1]])</f>
        <v/>
      </c>
      <c r="D4727" t="inlineStr">
        <is>
          <t>10@White/Red/Navy</t>
        </is>
      </c>
      <c r="E4727" t="n">
        <v>452</v>
      </c>
      <c r="F4727" t="n">
        <v>0</v>
      </c>
      <c r="G4727">
        <f>LEFT(FOC[[#This Row],[combo]],FIND("@",FOC[[#This Row],[combo]])-1)</f>
        <v/>
      </c>
    </row>
    <row r="4728">
      <c r="A4728" t="inlineStr">
        <is>
          <t>PKGK24VB0003700A</t>
        </is>
      </c>
      <c r="B4728" t="inlineStr">
        <is>
          <t>M1</t>
        </is>
      </c>
      <c r="C4728">
        <f>FOC[[#This Row],[ppo_no]]&amp;FOC[[#This Row],[usage]]&amp;IFERROR(VALUE(FOC[[#This Row],[Column1]]),FOC[[#This Row],[Column1]])</f>
        <v/>
      </c>
      <c r="D4728" t="inlineStr">
        <is>
          <t>78@Off White</t>
        </is>
      </c>
      <c r="E4728" t="n">
        <v>78.5</v>
      </c>
      <c r="F4728" t="n">
        <v>3.5</v>
      </c>
      <c r="G4728">
        <f>LEFT(FOC[[#This Row],[combo]],FIND("@",FOC[[#This Row],[combo]])-1)</f>
        <v/>
      </c>
    </row>
    <row r="4729">
      <c r="A4729" t="inlineStr">
        <is>
          <t>PKGK24VB0003753A</t>
        </is>
      </c>
      <c r="B4729" t="inlineStr">
        <is>
          <t>B</t>
        </is>
      </c>
      <c r="C4729">
        <f>FOC[[#This Row],[ppo_no]]&amp;FOC[[#This Row],[usage]]&amp;IFERROR(VALUE(FOC[[#This Row],[Column1]]),FOC[[#This Row],[Column1]])</f>
        <v/>
      </c>
      <c r="D4729" t="inlineStr">
        <is>
          <t>14@Grey</t>
        </is>
      </c>
      <c r="E4729" t="n">
        <v>151.5</v>
      </c>
      <c r="F4729" t="n">
        <v>0</v>
      </c>
      <c r="G4729">
        <f>LEFT(FOC[[#This Row],[combo]],FIND("@",FOC[[#This Row],[combo]])-1)</f>
        <v/>
      </c>
    </row>
    <row r="4730">
      <c r="A4730" t="inlineStr">
        <is>
          <t>PKGK24VB0003704A</t>
        </is>
      </c>
      <c r="B4730" t="inlineStr">
        <is>
          <t>M1</t>
        </is>
      </c>
      <c r="C4730">
        <f>FOC[[#This Row],[ppo_no]]&amp;FOC[[#This Row],[usage]]&amp;IFERROR(VALUE(FOC[[#This Row],[Column1]]),FOC[[#This Row],[Column1]])</f>
        <v/>
      </c>
      <c r="D4730" t="inlineStr">
        <is>
          <t>54@Navy</t>
        </is>
      </c>
      <c r="E4730" t="n">
        <v>50</v>
      </c>
      <c r="F4730" t="n">
        <v>1.5</v>
      </c>
      <c r="G4730">
        <f>LEFT(FOC[[#This Row],[combo]],FIND("@",FOC[[#This Row],[combo]])-1)</f>
        <v/>
      </c>
    </row>
    <row r="4731">
      <c r="A4731" t="inlineStr">
        <is>
          <t>PKGK24VB0003704A</t>
        </is>
      </c>
      <c r="B4731" t="inlineStr">
        <is>
          <t>B</t>
        </is>
      </c>
      <c r="C4731">
        <f>FOC[[#This Row],[ppo_no]]&amp;FOC[[#This Row],[usage]]&amp;IFERROR(VALUE(FOC[[#This Row],[Column1]]),FOC[[#This Row],[Column1]])</f>
        <v/>
      </c>
      <c r="D4731" t="inlineStr">
        <is>
          <t>10@White/Navy</t>
        </is>
      </c>
      <c r="E4731" t="n">
        <v>924</v>
      </c>
      <c r="F4731" t="n">
        <v>0</v>
      </c>
      <c r="G4731">
        <f>LEFT(FOC[[#This Row],[combo]],FIND("@",FOC[[#This Row],[combo]])-1)</f>
        <v/>
      </c>
    </row>
    <row r="4732">
      <c r="A4732" t="inlineStr">
        <is>
          <t>PKGK24VB0003700A</t>
        </is>
      </c>
      <c r="B4732" t="inlineStr">
        <is>
          <t>B</t>
        </is>
      </c>
      <c r="C4732">
        <f>FOC[[#This Row],[ppo_no]]&amp;FOC[[#This Row],[usage]]&amp;IFERROR(VALUE(FOC[[#This Row],[Column1]]),FOC[[#This Row],[Column1]])</f>
        <v/>
      </c>
      <c r="D4732" t="inlineStr">
        <is>
          <t>84@Green/Off Whie</t>
        </is>
      </c>
      <c r="E4732" t="n">
        <v>1621</v>
      </c>
      <c r="F4732" t="n">
        <v>7</v>
      </c>
      <c r="G4732">
        <f>LEFT(FOC[[#This Row],[combo]],FIND("@",FOC[[#This Row],[combo]])-1)</f>
        <v/>
      </c>
    </row>
    <row r="4733">
      <c r="A4733" t="inlineStr">
        <is>
          <t>PKGK24VB0003700A</t>
        </is>
      </c>
      <c r="B4733" t="inlineStr">
        <is>
          <t>B</t>
        </is>
      </c>
      <c r="C4733">
        <f>FOC[[#This Row],[ppo_no]]&amp;FOC[[#This Row],[usage]]&amp;IFERROR(VALUE(FOC[[#This Row],[Column1]]),FOC[[#This Row],[Column1]])</f>
        <v/>
      </c>
      <c r="D4733" t="inlineStr">
        <is>
          <t>54@Red/Off Whie</t>
        </is>
      </c>
      <c r="E4733" t="n">
        <v>1623.5</v>
      </c>
      <c r="F4733" t="n">
        <v>1.5</v>
      </c>
      <c r="G4733">
        <f>LEFT(FOC[[#This Row],[combo]],FIND("@",FOC[[#This Row],[combo]])-1)</f>
        <v/>
      </c>
    </row>
    <row r="4734">
      <c r="A4734" t="inlineStr">
        <is>
          <t>PKGK24VB0006658A</t>
        </is>
      </c>
      <c r="B4734" t="inlineStr">
        <is>
          <t>O</t>
        </is>
      </c>
      <c r="C4734">
        <f>FOC[[#This Row],[ppo_no]]&amp;FOC[[#This Row],[usage]]&amp;IFERROR(VALUE(FOC[[#This Row],[Column1]]),FOC[[#This Row],[Column1]])</f>
        <v/>
      </c>
      <c r="D4734" t="inlineStr">
        <is>
          <t>P2@HSTS5B303-P2 &amp; HSTS5BC34-P1</t>
        </is>
      </c>
      <c r="E4734" t="n">
        <v>769</v>
      </c>
      <c r="F4734" t="n">
        <v>0</v>
      </c>
      <c r="G4734">
        <f>LEFT(FOC[[#This Row],[combo]],FIND("@",FOC[[#This Row],[combo]])-1)</f>
        <v/>
      </c>
    </row>
    <row r="4735">
      <c r="A4735" t="inlineStr">
        <is>
          <t>PKGK24VB0002915A</t>
        </is>
      </c>
      <c r="B4735" t="inlineStr">
        <is>
          <t>F</t>
        </is>
      </c>
      <c r="C4735">
        <f>FOC[[#This Row],[ppo_no]]&amp;FOC[[#This Row],[usage]]&amp;IFERROR(VALUE(FOC[[#This Row],[Column1]]),FOC[[#This Row],[Column1]])</f>
        <v/>
      </c>
      <c r="D4735" t="inlineStr">
        <is>
          <t>10@White</t>
        </is>
      </c>
      <c r="E4735" t="n">
        <v>491</v>
      </c>
      <c r="F4735" t="n">
        <v>0</v>
      </c>
      <c r="G4735">
        <f>LEFT(FOC[[#This Row],[combo]],FIND("@",FOC[[#This Row],[combo]])-1)</f>
        <v/>
      </c>
    </row>
    <row r="4736">
      <c r="A4736" t="inlineStr">
        <is>
          <t>PKGK24VB0002915A</t>
        </is>
      </c>
      <c r="B4736" t="inlineStr">
        <is>
          <t>F</t>
        </is>
      </c>
      <c r="C4736">
        <f>FOC[[#This Row],[ppo_no]]&amp;FOC[[#This Row],[usage]]&amp;IFERROR(VALUE(FOC[[#This Row],[Column1]]),FOC[[#This Row],[Column1]])</f>
        <v/>
      </c>
      <c r="D4736" t="inlineStr">
        <is>
          <t>78@Navy</t>
        </is>
      </c>
      <c r="E4736" t="n">
        <v>392</v>
      </c>
      <c r="F4736" t="n">
        <v>0</v>
      </c>
      <c r="G4736">
        <f>LEFT(FOC[[#This Row],[combo]],FIND("@",FOC[[#This Row],[combo]])-1)</f>
        <v/>
      </c>
    </row>
    <row r="4737">
      <c r="A4737" t="inlineStr">
        <is>
          <t>PKGK24VB0002879A</t>
        </is>
      </c>
      <c r="B4737" t="inlineStr">
        <is>
          <t>O</t>
        </is>
      </c>
      <c r="C4737">
        <f>FOC[[#This Row],[ppo_no]]&amp;FOC[[#This Row],[usage]]&amp;IFERROR(VALUE(FOC[[#This Row],[Column1]]),FOC[[#This Row],[Column1]])</f>
        <v/>
      </c>
      <c r="D4737" t="inlineStr">
        <is>
          <t>10@White</t>
        </is>
      </c>
      <c r="E4737" t="n">
        <v>666</v>
      </c>
      <c r="F4737" t="n">
        <v>0</v>
      </c>
      <c r="G4737">
        <f>LEFT(FOC[[#This Row],[combo]],FIND("@",FOC[[#This Row],[combo]])-1)</f>
        <v/>
      </c>
    </row>
    <row r="4738">
      <c r="A4738" t="inlineStr">
        <is>
          <t>PKGK24VB0003753A</t>
        </is>
      </c>
      <c r="B4738" t="inlineStr">
        <is>
          <t>B</t>
        </is>
      </c>
      <c r="C4738">
        <f>FOC[[#This Row],[ppo_no]]&amp;FOC[[#This Row],[usage]]&amp;IFERROR(VALUE(FOC[[#This Row],[Column1]]),FOC[[#This Row],[Column1]])</f>
        <v/>
      </c>
      <c r="D4738" t="inlineStr">
        <is>
          <t>10@White</t>
        </is>
      </c>
      <c r="E4738" t="n">
        <v>433</v>
      </c>
      <c r="F4738" t="n">
        <v>4.5</v>
      </c>
      <c r="G4738">
        <f>LEFT(FOC[[#This Row],[combo]],FIND("@",FOC[[#This Row],[combo]])-1)</f>
        <v/>
      </c>
    </row>
    <row r="4739">
      <c r="A4739" t="inlineStr">
        <is>
          <t>PKGK24VB0002915A</t>
        </is>
      </c>
      <c r="B4739" t="inlineStr">
        <is>
          <t>O</t>
        </is>
      </c>
      <c r="C4739">
        <f>FOC[[#This Row],[ppo_no]]&amp;FOC[[#This Row],[usage]]&amp;IFERROR(VALUE(FOC[[#This Row],[Column1]]),FOC[[#This Row],[Column1]])</f>
        <v/>
      </c>
      <c r="D4739" t="inlineStr">
        <is>
          <t>10@White</t>
        </is>
      </c>
      <c r="E4739" t="n">
        <v>451</v>
      </c>
      <c r="F4739" t="n">
        <v>0</v>
      </c>
      <c r="G4739">
        <f>LEFT(FOC[[#This Row],[combo]],FIND("@",FOC[[#This Row],[combo]])-1)</f>
        <v/>
      </c>
    </row>
    <row r="4740">
      <c r="A4740" t="inlineStr">
        <is>
          <t>PKGK24VB0002915A</t>
        </is>
      </c>
      <c r="B4740" t="inlineStr">
        <is>
          <t>O</t>
        </is>
      </c>
      <c r="C4740">
        <f>FOC[[#This Row],[ppo_no]]&amp;FOC[[#This Row],[usage]]&amp;IFERROR(VALUE(FOC[[#This Row],[Column1]]),FOC[[#This Row],[Column1]])</f>
        <v/>
      </c>
      <c r="D4740" t="inlineStr">
        <is>
          <t>78@Navy</t>
        </is>
      </c>
      <c r="E4740" t="n">
        <v>362</v>
      </c>
      <c r="F4740" t="n">
        <v>0</v>
      </c>
      <c r="G4740">
        <f>LEFT(FOC[[#This Row],[combo]],FIND("@",FOC[[#This Row],[combo]])-1)</f>
        <v/>
      </c>
    </row>
    <row r="4741">
      <c r="A4741" t="inlineStr">
        <is>
          <t>PKGK24VB0002915A</t>
        </is>
      </c>
      <c r="B4741" t="inlineStr">
        <is>
          <t>F</t>
        </is>
      </c>
      <c r="C4741">
        <f>FOC[[#This Row],[ppo_no]]&amp;FOC[[#This Row],[usage]]&amp;IFERROR(VALUE(FOC[[#This Row],[Column1]]),FOC[[#This Row],[Column1]])</f>
        <v/>
      </c>
      <c r="D4741" t="inlineStr">
        <is>
          <t>58@Red</t>
        </is>
      </c>
      <c r="E4741" t="n">
        <v>394</v>
      </c>
      <c r="F4741" t="n">
        <v>0</v>
      </c>
      <c r="G4741">
        <f>LEFT(FOC[[#This Row],[combo]],FIND("@",FOC[[#This Row],[combo]])-1)</f>
        <v/>
      </c>
    </row>
    <row r="4742">
      <c r="A4742" t="inlineStr">
        <is>
          <t>PKGK24VB0002915A</t>
        </is>
      </c>
      <c r="B4742" t="inlineStr">
        <is>
          <t>O</t>
        </is>
      </c>
      <c r="C4742">
        <f>FOC[[#This Row],[ppo_no]]&amp;FOC[[#This Row],[usage]]&amp;IFERROR(VALUE(FOC[[#This Row],[Column1]]),FOC[[#This Row],[Column1]])</f>
        <v/>
      </c>
      <c r="D4742" t="inlineStr">
        <is>
          <t>58@Red</t>
        </is>
      </c>
      <c r="E4742" t="n">
        <v>373</v>
      </c>
      <c r="F4742" t="n">
        <v>0</v>
      </c>
      <c r="G4742">
        <f>LEFT(FOC[[#This Row],[combo]],FIND("@",FOC[[#This Row],[combo]])-1)</f>
        <v/>
      </c>
    </row>
    <row r="4743">
      <c r="A4743" t="inlineStr">
        <is>
          <t>PKGK24VB0003759A</t>
        </is>
      </c>
      <c r="B4743" t="inlineStr">
        <is>
          <t>O</t>
        </is>
      </c>
      <c r="C4743">
        <f>FOC[[#This Row],[ppo_no]]&amp;FOC[[#This Row],[usage]]&amp;IFERROR(VALUE(FOC[[#This Row],[Column1]]),FOC[[#This Row],[Column1]])</f>
        <v/>
      </c>
      <c r="D4743" t="inlineStr">
        <is>
          <t>89@White</t>
        </is>
      </c>
      <c r="E4743" t="n">
        <v>347</v>
      </c>
      <c r="F4743" t="n">
        <v>0</v>
      </c>
      <c r="G4743">
        <f>LEFT(FOC[[#This Row],[combo]],FIND("@",FOC[[#This Row],[combo]])-1)</f>
        <v/>
      </c>
    </row>
    <row r="4744">
      <c r="A4744" t="inlineStr">
        <is>
          <t>PKGK24VB0002772A</t>
        </is>
      </c>
      <c r="B4744" t="inlineStr">
        <is>
          <t>F</t>
        </is>
      </c>
      <c r="C4744">
        <f>FOC[[#This Row],[ppo_no]]&amp;FOC[[#This Row],[usage]]&amp;IFERROR(VALUE(FOC[[#This Row],[Column1]]),FOC[[#This Row],[Column1]])</f>
        <v/>
      </c>
      <c r="D4744" t="inlineStr">
        <is>
          <t>58@Red</t>
        </is>
      </c>
      <c r="E4744" t="n">
        <v>1202</v>
      </c>
      <c r="F4744" t="n">
        <v>0</v>
      </c>
      <c r="G4744">
        <f>LEFT(FOC[[#This Row],[combo]],FIND("@",FOC[[#This Row],[combo]])-1)</f>
        <v/>
      </c>
    </row>
    <row r="4745">
      <c r="A4745" t="inlineStr">
        <is>
          <t>PKGK24VB0002772A</t>
        </is>
      </c>
      <c r="B4745" t="inlineStr">
        <is>
          <t>O</t>
        </is>
      </c>
      <c r="C4745">
        <f>FOC[[#This Row],[ppo_no]]&amp;FOC[[#This Row],[usage]]&amp;IFERROR(VALUE(FOC[[#This Row],[Column1]]),FOC[[#This Row],[Column1]])</f>
        <v/>
      </c>
      <c r="D4745" t="inlineStr">
        <is>
          <t>58@Red</t>
        </is>
      </c>
      <c r="E4745" t="n">
        <v>1173</v>
      </c>
      <c r="F4745" t="n">
        <v>0</v>
      </c>
      <c r="G4745">
        <f>LEFT(FOC[[#This Row],[combo]],FIND("@",FOC[[#This Row],[combo]])-1)</f>
        <v/>
      </c>
    </row>
    <row r="4746">
      <c r="A4746" t="inlineStr">
        <is>
          <t>PKGK24VB0002773A</t>
        </is>
      </c>
      <c r="B4746" t="inlineStr">
        <is>
          <t>U</t>
        </is>
      </c>
      <c r="C4746">
        <f>FOC[[#This Row],[ppo_no]]&amp;FOC[[#This Row],[usage]]&amp;IFERROR(VALUE(FOC[[#This Row],[Column1]]),FOC[[#This Row],[Column1]])</f>
        <v/>
      </c>
      <c r="D4746" t="inlineStr">
        <is>
          <t>78@Red</t>
        </is>
      </c>
      <c r="E4746" t="n">
        <v>1187</v>
      </c>
      <c r="F4746" t="n">
        <v>0</v>
      </c>
      <c r="G4746">
        <f>LEFT(FOC[[#This Row],[combo]],FIND("@",FOC[[#This Row],[combo]])-1)</f>
        <v/>
      </c>
    </row>
    <row r="4747">
      <c r="A4747" t="inlineStr">
        <is>
          <t>PKGK24VB0002773A</t>
        </is>
      </c>
      <c r="B4747" t="inlineStr">
        <is>
          <t>O</t>
        </is>
      </c>
      <c r="C4747">
        <f>FOC[[#This Row],[ppo_no]]&amp;FOC[[#This Row],[usage]]&amp;IFERROR(VALUE(FOC[[#This Row],[Column1]]),FOC[[#This Row],[Column1]])</f>
        <v/>
      </c>
      <c r="D4747" t="inlineStr">
        <is>
          <t>78@Navy</t>
        </is>
      </c>
      <c r="E4747" t="n">
        <v>1192</v>
      </c>
      <c r="F4747" t="n">
        <v>0</v>
      </c>
      <c r="G4747">
        <f>LEFT(FOC[[#This Row],[combo]],FIND("@",FOC[[#This Row],[combo]])-1)</f>
        <v/>
      </c>
    </row>
    <row r="4748">
      <c r="A4748" t="inlineStr">
        <is>
          <t>PKGK24VB0002873A</t>
        </is>
      </c>
      <c r="B4748" t="inlineStr">
        <is>
          <t>F</t>
        </is>
      </c>
      <c r="C4748">
        <f>FOC[[#This Row],[ppo_no]]&amp;FOC[[#This Row],[usage]]&amp;IFERROR(VALUE(FOC[[#This Row],[Column1]]),FOC[[#This Row],[Column1]])</f>
        <v/>
      </c>
      <c r="D4748" t="inlineStr">
        <is>
          <t>78@Navy</t>
        </is>
      </c>
      <c r="E4748" t="n">
        <v>1507</v>
      </c>
      <c r="F4748" t="n">
        <v>0</v>
      </c>
      <c r="G4748">
        <f>LEFT(FOC[[#This Row],[combo]],FIND("@",FOC[[#This Row],[combo]])-1)</f>
        <v/>
      </c>
    </row>
    <row r="4749">
      <c r="A4749" t="inlineStr">
        <is>
          <t>PKGK24VB0002873A</t>
        </is>
      </c>
      <c r="B4749" t="inlineStr">
        <is>
          <t>O</t>
        </is>
      </c>
      <c r="C4749">
        <f>FOC[[#This Row],[ppo_no]]&amp;FOC[[#This Row],[usage]]&amp;IFERROR(VALUE(FOC[[#This Row],[Column1]]),FOC[[#This Row],[Column1]])</f>
        <v/>
      </c>
      <c r="D4749" t="inlineStr">
        <is>
          <t>78@Navy</t>
        </is>
      </c>
      <c r="E4749" t="n">
        <v>1485</v>
      </c>
      <c r="F4749" t="n">
        <v>0</v>
      </c>
      <c r="G4749">
        <f>LEFT(FOC[[#This Row],[combo]],FIND("@",FOC[[#This Row],[combo]])-1)</f>
        <v/>
      </c>
    </row>
    <row r="4750">
      <c r="A4750" t="inlineStr">
        <is>
          <t>PKGK24VB0002879A</t>
        </is>
      </c>
      <c r="B4750" t="inlineStr">
        <is>
          <t>F</t>
        </is>
      </c>
      <c r="C4750">
        <f>FOC[[#This Row],[ppo_no]]&amp;FOC[[#This Row],[usage]]&amp;IFERROR(VALUE(FOC[[#This Row],[Column1]]),FOC[[#This Row],[Column1]])</f>
        <v/>
      </c>
      <c r="D4750" t="inlineStr">
        <is>
          <t>10@White</t>
        </is>
      </c>
      <c r="E4750" t="n">
        <v>645</v>
      </c>
      <c r="F4750" t="n">
        <v>0</v>
      </c>
      <c r="G4750">
        <f>LEFT(FOC[[#This Row],[combo]],FIND("@",FOC[[#This Row],[combo]])-1)</f>
        <v/>
      </c>
    </row>
    <row r="4751">
      <c r="A4751" t="inlineStr">
        <is>
          <t>PKGK24VB0002879A</t>
        </is>
      </c>
      <c r="B4751" t="inlineStr">
        <is>
          <t>F</t>
        </is>
      </c>
      <c r="C4751">
        <f>FOC[[#This Row],[ppo_no]]&amp;FOC[[#This Row],[usage]]&amp;IFERROR(VALUE(FOC[[#This Row],[Column1]]),FOC[[#This Row],[Column1]])</f>
        <v/>
      </c>
      <c r="D4751" t="inlineStr">
        <is>
          <t>58@Red</t>
        </is>
      </c>
      <c r="E4751" t="n">
        <v>514</v>
      </c>
      <c r="F4751" t="n">
        <v>0</v>
      </c>
      <c r="G4751">
        <f>LEFT(FOC[[#This Row],[combo]],FIND("@",FOC[[#This Row],[combo]])-1)</f>
        <v/>
      </c>
    </row>
    <row r="4752">
      <c r="A4752" t="inlineStr">
        <is>
          <t>PKGK24VB0002879A</t>
        </is>
      </c>
      <c r="B4752" t="inlineStr">
        <is>
          <t>O</t>
        </is>
      </c>
      <c r="C4752">
        <f>FOC[[#This Row],[ppo_no]]&amp;FOC[[#This Row],[usage]]&amp;IFERROR(VALUE(FOC[[#This Row],[Column1]]),FOC[[#This Row],[Column1]])</f>
        <v/>
      </c>
      <c r="D4752" t="inlineStr">
        <is>
          <t>58@Red</t>
        </is>
      </c>
      <c r="E4752" t="n">
        <v>481</v>
      </c>
      <c r="F4752" t="n">
        <v>0</v>
      </c>
      <c r="G4752">
        <f>LEFT(FOC[[#This Row],[combo]],FIND("@",FOC[[#This Row],[combo]])-1)</f>
        <v/>
      </c>
    </row>
    <row r="4753">
      <c r="A4753" t="inlineStr">
        <is>
          <t>PKGK24VB0006721A</t>
        </is>
      </c>
      <c r="B4753" t="inlineStr">
        <is>
          <t>B</t>
        </is>
      </c>
      <c r="C4753">
        <f>FOC[[#This Row],[ppo_no]]&amp;FOC[[#This Row],[usage]]&amp;IFERROR(VALUE(FOC[[#This Row],[Column1]]),FOC[[#This Row],[Column1]])</f>
        <v/>
      </c>
      <c r="D4753" t="inlineStr">
        <is>
          <t>G1@LINEN SOLID -G1/LINEN STRIPE -G1 off white</t>
        </is>
      </c>
      <c r="E4753" t="n">
        <v>682.5</v>
      </c>
      <c r="F4753" t="n">
        <v>0</v>
      </c>
      <c r="G4753">
        <f>LEFT(FOC[[#This Row],[combo]],FIND("@",FOC[[#This Row],[combo]])-1)</f>
        <v/>
      </c>
    </row>
    <row r="4754">
      <c r="A4754" t="inlineStr">
        <is>
          <t>PKGK24VB0006719A</t>
        </is>
      </c>
      <c r="B4754" t="inlineStr">
        <is>
          <t>B</t>
        </is>
      </c>
      <c r="C4754">
        <f>FOC[[#This Row],[ppo_no]]&amp;FOC[[#This Row],[usage]]&amp;IFERROR(VALUE(FOC[[#This Row],[Column1]]),FOC[[#This Row],[Column1]])</f>
        <v/>
      </c>
      <c r="D4754" t="inlineStr">
        <is>
          <t>BK@MAPLE SOLID - BK</t>
        </is>
      </c>
      <c r="E4754" t="n">
        <v>524</v>
      </c>
      <c r="F4754" t="n">
        <v>0</v>
      </c>
      <c r="G4754">
        <f>LEFT(FOC[[#This Row],[combo]],FIND("@",FOC[[#This Row],[combo]])-1)</f>
        <v/>
      </c>
    </row>
    <row r="4755">
      <c r="A4755" t="inlineStr">
        <is>
          <t>PKGK24VB0006656A</t>
        </is>
      </c>
      <c r="B4755" t="inlineStr">
        <is>
          <t>O</t>
        </is>
      </c>
      <c r="C4755">
        <f>FOC[[#This Row],[ppo_no]]&amp;FOC[[#This Row],[usage]]&amp;IFERROR(VALUE(FOC[[#This Row],[Column1]]),FOC[[#This Row],[Column1]])</f>
        <v/>
      </c>
      <c r="D4755" t="inlineStr">
        <is>
          <t>N2@S-HSDR5BC32-off white</t>
        </is>
      </c>
      <c r="E4755" t="n">
        <v>643</v>
      </c>
      <c r="F4755" t="n">
        <v>0</v>
      </c>
      <c r="G4755">
        <f>LEFT(FOC[[#This Row],[combo]],FIND("@",FOC[[#This Row],[combo]])-1)</f>
        <v/>
      </c>
    </row>
    <row r="4756">
      <c r="A4756" t="inlineStr">
        <is>
          <t>PKGK24VB0003704A</t>
        </is>
      </c>
      <c r="B4756" t="inlineStr">
        <is>
          <t>B</t>
        </is>
      </c>
      <c r="C4756">
        <f>FOC[[#This Row],[ppo_no]]&amp;FOC[[#This Row],[usage]]&amp;IFERROR(VALUE(FOC[[#This Row],[Column1]]),FOC[[#This Row],[Column1]])</f>
        <v/>
      </c>
      <c r="D4756" t="inlineStr">
        <is>
          <t>54@Red/Navy</t>
        </is>
      </c>
      <c r="E4756" t="n">
        <v>920</v>
      </c>
      <c r="F4756" t="n">
        <v>0</v>
      </c>
      <c r="G4756">
        <f>LEFT(FOC[[#This Row],[combo]],FIND("@",FOC[[#This Row],[combo]])-1)</f>
        <v/>
      </c>
    </row>
    <row r="4757">
      <c r="A4757" t="inlineStr">
        <is>
          <t>PKGK24VB0003704A</t>
        </is>
      </c>
      <c r="B4757" t="inlineStr">
        <is>
          <t>M1</t>
        </is>
      </c>
      <c r="C4757">
        <f>FOC[[#This Row],[ppo_no]]&amp;FOC[[#This Row],[usage]]&amp;IFERROR(VALUE(FOC[[#This Row],[Column1]]),FOC[[#This Row],[Column1]])</f>
        <v/>
      </c>
      <c r="D4757" t="inlineStr">
        <is>
          <t>10@Navy</t>
        </is>
      </c>
      <c r="E4757" t="n">
        <v>47</v>
      </c>
      <c r="F4757" t="n">
        <v>0</v>
      </c>
      <c r="G4757">
        <f>LEFT(FOC[[#This Row],[combo]],FIND("@",FOC[[#This Row],[combo]])-1)</f>
        <v/>
      </c>
    </row>
    <row r="4758">
      <c r="A4758" t="inlineStr">
        <is>
          <t>PKGK24VB0002357B</t>
        </is>
      </c>
      <c r="B4758" t="inlineStr">
        <is>
          <t>B</t>
        </is>
      </c>
      <c r="C4758">
        <f>FOC[[#This Row],[ppo_no]]&amp;FOC[[#This Row],[usage]]&amp;IFERROR(VALUE(FOC[[#This Row],[Column1]]),FOC[[#This Row],[Column1]])</f>
        <v/>
      </c>
      <c r="D4758" t="inlineStr">
        <is>
          <t>2@Red/Navy</t>
        </is>
      </c>
      <c r="E4758" t="n">
        <v>356.5</v>
      </c>
      <c r="F4758" t="n">
        <v>8.5</v>
      </c>
      <c r="G4758">
        <f>LEFT(FOC[[#This Row],[combo]],FIND("@",FOC[[#This Row],[combo]])-1)</f>
        <v/>
      </c>
    </row>
    <row r="4759">
      <c r="A4759" t="inlineStr">
        <is>
          <t>PKGK24VB0003760A</t>
        </is>
      </c>
      <c r="B4759" t="inlineStr">
        <is>
          <t>B</t>
        </is>
      </c>
      <c r="C4759">
        <f>FOC[[#This Row],[ppo_no]]&amp;FOC[[#This Row],[usage]]&amp;IFERROR(VALUE(FOC[[#This Row],[Column1]]),FOC[[#This Row],[Column1]])</f>
        <v/>
      </c>
      <c r="D4759" t="inlineStr">
        <is>
          <t>78@Navy</t>
        </is>
      </c>
      <c r="E4759" t="n">
        <v>467</v>
      </c>
      <c r="F4759" t="n">
        <v>0</v>
      </c>
      <c r="G4759">
        <f>LEFT(FOC[[#This Row],[combo]],FIND("@",FOC[[#This Row],[combo]])-1)</f>
        <v/>
      </c>
    </row>
    <row r="4760">
      <c r="A4760" t="inlineStr">
        <is>
          <t>PKGK24VB0003759A</t>
        </is>
      </c>
      <c r="B4760" t="inlineStr">
        <is>
          <t>B</t>
        </is>
      </c>
      <c r="C4760">
        <f>FOC[[#This Row],[ppo_no]]&amp;FOC[[#This Row],[usage]]&amp;IFERROR(VALUE(FOC[[#This Row],[Column1]]),FOC[[#This Row],[Column1]])</f>
        <v/>
      </c>
      <c r="D4760" t="inlineStr">
        <is>
          <t>78@Navy</t>
        </is>
      </c>
      <c r="E4760" t="n">
        <v>787.5</v>
      </c>
      <c r="F4760" t="n">
        <v>2.5</v>
      </c>
      <c r="G4760">
        <f>LEFT(FOC[[#This Row],[combo]],FIND("@",FOC[[#This Row],[combo]])-1)</f>
        <v/>
      </c>
    </row>
    <row r="4761">
      <c r="A4761" t="inlineStr">
        <is>
          <t>PKGK24VB0003759A</t>
        </is>
      </c>
      <c r="B4761" t="inlineStr">
        <is>
          <t>B</t>
        </is>
      </c>
      <c r="C4761">
        <f>FOC[[#This Row],[ppo_no]]&amp;FOC[[#This Row],[usage]]&amp;IFERROR(VALUE(FOC[[#This Row],[Column1]]),FOC[[#This Row],[Column1]])</f>
        <v/>
      </c>
      <c r="D4761" t="inlineStr">
        <is>
          <t>89@Green</t>
        </is>
      </c>
      <c r="E4761" t="n">
        <v>354</v>
      </c>
      <c r="F4761" t="n">
        <v>1</v>
      </c>
      <c r="G4761">
        <f>LEFT(FOC[[#This Row],[combo]],FIND("@",FOC[[#This Row],[combo]])-1)</f>
        <v/>
      </c>
    </row>
    <row r="4762">
      <c r="A4762" t="inlineStr">
        <is>
          <t>PKGK24VB0003759A</t>
        </is>
      </c>
      <c r="B4762" t="inlineStr">
        <is>
          <t>O</t>
        </is>
      </c>
      <c r="C4762">
        <f>FOC[[#This Row],[ppo_no]]&amp;FOC[[#This Row],[usage]]&amp;IFERROR(VALUE(FOC[[#This Row],[Column1]]),FOC[[#This Row],[Column1]])</f>
        <v/>
      </c>
      <c r="D4762" t="inlineStr">
        <is>
          <t>78@White</t>
        </is>
      </c>
      <c r="E4762" t="n">
        <v>754</v>
      </c>
      <c r="F4762" t="n">
        <v>0</v>
      </c>
      <c r="G4762">
        <f>LEFT(FOC[[#This Row],[combo]],FIND("@",FOC[[#This Row],[combo]])-1)</f>
        <v/>
      </c>
    </row>
    <row r="4763">
      <c r="A4763" t="inlineStr">
        <is>
          <t>PKGK24VB0003753A</t>
        </is>
      </c>
      <c r="B4763" t="inlineStr">
        <is>
          <t>B</t>
        </is>
      </c>
      <c r="C4763">
        <f>FOC[[#This Row],[ppo_no]]&amp;FOC[[#This Row],[usage]]&amp;IFERROR(VALUE(FOC[[#This Row],[Column1]]),FOC[[#This Row],[Column1]])</f>
        <v/>
      </c>
      <c r="D4763" t="inlineStr">
        <is>
          <t>78@Navy</t>
        </is>
      </c>
      <c r="E4763" t="n">
        <v>368.5</v>
      </c>
      <c r="F4763" t="n">
        <v>0</v>
      </c>
      <c r="G4763">
        <f>LEFT(FOC[[#This Row],[combo]],FIND("@",FOC[[#This Row],[combo]])-1)</f>
        <v/>
      </c>
    </row>
    <row r="4764">
      <c r="A4764" t="inlineStr">
        <is>
          <t>PKGK24VB0003760A</t>
        </is>
      </c>
      <c r="B4764" t="inlineStr">
        <is>
          <t>F</t>
        </is>
      </c>
      <c r="C4764">
        <f>FOC[[#This Row],[ppo_no]]&amp;FOC[[#This Row],[usage]]&amp;IFERROR(VALUE(FOC[[#This Row],[Column1]]),FOC[[#This Row],[Column1]])</f>
        <v/>
      </c>
      <c r="D4764" t="inlineStr">
        <is>
          <t>14@Navy</t>
        </is>
      </c>
      <c r="E4764" t="n">
        <v>251</v>
      </c>
      <c r="F4764" t="n">
        <v>0</v>
      </c>
      <c r="G4764">
        <f>LEFT(FOC[[#This Row],[combo]],FIND("@",FOC[[#This Row],[combo]])-1)</f>
        <v/>
      </c>
    </row>
    <row r="4765">
      <c r="A4765" t="inlineStr">
        <is>
          <t>PKGK24VB0003753A</t>
        </is>
      </c>
      <c r="B4765" t="inlineStr">
        <is>
          <t>M1</t>
        </is>
      </c>
      <c r="C4765">
        <f>FOC[[#This Row],[ppo_no]]&amp;FOC[[#This Row],[usage]]&amp;IFERROR(VALUE(FOC[[#This Row],[Column1]]),FOC[[#This Row],[Column1]])</f>
        <v/>
      </c>
      <c r="D4765" t="inlineStr">
        <is>
          <t>10@Navy</t>
        </is>
      </c>
      <c r="E4765" t="n">
        <v>15.5</v>
      </c>
      <c r="F4765" t="n">
        <v>0</v>
      </c>
      <c r="G4765">
        <f>LEFT(FOC[[#This Row],[combo]],FIND("@",FOC[[#This Row],[combo]])-1)</f>
        <v/>
      </c>
    </row>
    <row r="4766">
      <c r="A4766" t="inlineStr">
        <is>
          <t>PKGK24VB0003753A</t>
        </is>
      </c>
      <c r="B4766" t="inlineStr">
        <is>
          <t>M1</t>
        </is>
      </c>
      <c r="C4766">
        <f>FOC[[#This Row],[ppo_no]]&amp;FOC[[#This Row],[usage]]&amp;IFERROR(VALUE(FOC[[#This Row],[Column1]]),FOC[[#This Row],[Column1]])</f>
        <v/>
      </c>
      <c r="D4766" t="inlineStr">
        <is>
          <t>14@Navy</t>
        </is>
      </c>
      <c r="E4766" t="n">
        <v>5</v>
      </c>
      <c r="F4766" t="n">
        <v>0</v>
      </c>
      <c r="G4766">
        <f>LEFT(FOC[[#This Row],[combo]],FIND("@",FOC[[#This Row],[combo]])-1)</f>
        <v/>
      </c>
    </row>
    <row r="4767">
      <c r="A4767" t="inlineStr">
        <is>
          <t>PKGK24VB0003709A</t>
        </is>
      </c>
      <c r="B4767" t="inlineStr">
        <is>
          <t>M1</t>
        </is>
      </c>
      <c r="C4767">
        <f>FOC[[#This Row],[ppo_no]]&amp;FOC[[#This Row],[usage]]&amp;IFERROR(VALUE(FOC[[#This Row],[Column1]]),FOC[[#This Row],[Column1]])</f>
        <v/>
      </c>
      <c r="D4767" t="inlineStr">
        <is>
          <t>34@Navy</t>
        </is>
      </c>
      <c r="E4767" t="n">
        <v>37</v>
      </c>
      <c r="F4767" t="n">
        <v>0</v>
      </c>
      <c r="G4767">
        <f>LEFT(FOC[[#This Row],[combo]],FIND("@",FOC[[#This Row],[combo]])-1)</f>
        <v/>
      </c>
    </row>
    <row r="4768">
      <c r="A4768" t="inlineStr">
        <is>
          <t>PKGK24VB0003709A</t>
        </is>
      </c>
      <c r="B4768" t="inlineStr">
        <is>
          <t>M1</t>
        </is>
      </c>
      <c r="C4768">
        <f>FOC[[#This Row],[ppo_no]]&amp;FOC[[#This Row],[usage]]&amp;IFERROR(VALUE(FOC[[#This Row],[Column1]]),FOC[[#This Row],[Column1]])</f>
        <v/>
      </c>
      <c r="D4768" t="inlineStr">
        <is>
          <t>86@Navy</t>
        </is>
      </c>
      <c r="E4768" t="n">
        <v>37.5</v>
      </c>
      <c r="F4768" t="n">
        <v>0.5</v>
      </c>
      <c r="G4768">
        <f>LEFT(FOC[[#This Row],[combo]],FIND("@",FOC[[#This Row],[combo]])-1)</f>
        <v/>
      </c>
    </row>
    <row r="4769">
      <c r="A4769" t="inlineStr">
        <is>
          <t>PKGK24VB0003709A</t>
        </is>
      </c>
      <c r="B4769" t="inlineStr">
        <is>
          <t>B</t>
        </is>
      </c>
      <c r="C4769">
        <f>FOC[[#This Row],[ppo_no]]&amp;FOC[[#This Row],[usage]]&amp;IFERROR(VALUE(FOC[[#This Row],[Column1]]),FOC[[#This Row],[Column1]])</f>
        <v/>
      </c>
      <c r="D4769" t="inlineStr">
        <is>
          <t>10@White/Navy</t>
        </is>
      </c>
      <c r="E4769" t="n">
        <v>468.5</v>
      </c>
      <c r="F4769" t="n">
        <v>3</v>
      </c>
      <c r="G4769">
        <f>LEFT(FOC[[#This Row],[combo]],FIND("@",FOC[[#This Row],[combo]])-1)</f>
        <v/>
      </c>
    </row>
    <row r="4770">
      <c r="A4770" t="inlineStr">
        <is>
          <t>PKGK24VB0003709A</t>
        </is>
      </c>
      <c r="B4770" t="inlineStr">
        <is>
          <t>M3</t>
        </is>
      </c>
      <c r="C4770">
        <f>FOC[[#This Row],[ppo_no]]&amp;FOC[[#This Row],[usage]]&amp;IFERROR(VALUE(FOC[[#This Row],[Column1]]),FOC[[#This Row],[Column1]])</f>
        <v/>
      </c>
      <c r="D4770" t="inlineStr">
        <is>
          <t>34@Yellow</t>
        </is>
      </c>
      <c r="E4770" t="n">
        <v>28.5</v>
      </c>
      <c r="F4770" t="n">
        <v>0</v>
      </c>
      <c r="G4770">
        <f>LEFT(FOC[[#This Row],[combo]],FIND("@",FOC[[#This Row],[combo]])-1)</f>
        <v/>
      </c>
    </row>
    <row r="4771">
      <c r="A4771" t="inlineStr">
        <is>
          <t>PKGK24VB0003760A</t>
        </is>
      </c>
      <c r="B4771" t="inlineStr">
        <is>
          <t>F</t>
        </is>
      </c>
      <c r="C4771">
        <f>FOC[[#This Row],[ppo_no]]&amp;FOC[[#This Row],[usage]]&amp;IFERROR(VALUE(FOC[[#This Row],[Column1]]),FOC[[#This Row],[Column1]])</f>
        <v/>
      </c>
      <c r="D4771" t="inlineStr">
        <is>
          <t>10@Navy</t>
        </is>
      </c>
      <c r="E4771" t="n">
        <v>441</v>
      </c>
      <c r="F4771" t="n">
        <v>0</v>
      </c>
      <c r="G4771">
        <f>LEFT(FOC[[#This Row],[combo]],FIND("@",FOC[[#This Row],[combo]])-1)</f>
        <v/>
      </c>
    </row>
    <row r="4772">
      <c r="A4772" t="inlineStr">
        <is>
          <t>PKGK24VB0003709A</t>
        </is>
      </c>
      <c r="B4772" t="inlineStr">
        <is>
          <t>B</t>
        </is>
      </c>
      <c r="C4772">
        <f>FOC[[#This Row],[ppo_no]]&amp;FOC[[#This Row],[usage]]&amp;IFERROR(VALUE(FOC[[#This Row],[Column1]]),FOC[[#This Row],[Column1]])</f>
        <v/>
      </c>
      <c r="D4772" t="inlineStr">
        <is>
          <t>34@Yellow/Navy</t>
        </is>
      </c>
      <c r="E4772" t="n">
        <v>369.5</v>
      </c>
      <c r="F4772" t="n">
        <v>0</v>
      </c>
      <c r="G4772">
        <f>LEFT(FOC[[#This Row],[combo]],FIND("@",FOC[[#This Row],[combo]])-1)</f>
        <v/>
      </c>
    </row>
    <row r="4773">
      <c r="A4773" t="inlineStr">
        <is>
          <t>PKGK24VB0003760A</t>
        </is>
      </c>
      <c r="B4773" t="inlineStr">
        <is>
          <t>O</t>
        </is>
      </c>
      <c r="C4773">
        <f>FOC[[#This Row],[ppo_no]]&amp;FOC[[#This Row],[usage]]&amp;IFERROR(VALUE(FOC[[#This Row],[Column1]]),FOC[[#This Row],[Column1]])</f>
        <v/>
      </c>
      <c r="D4773" t="inlineStr">
        <is>
          <t>10@Navy</t>
        </is>
      </c>
      <c r="E4773" t="n">
        <v>461</v>
      </c>
      <c r="F4773" t="n">
        <v>0</v>
      </c>
      <c r="G4773">
        <f>LEFT(FOC[[#This Row],[combo]],FIND("@",FOC[[#This Row],[combo]])-1)</f>
        <v/>
      </c>
    </row>
    <row r="4774">
      <c r="A4774" t="inlineStr">
        <is>
          <t>PKGK24VB0003760A</t>
        </is>
      </c>
      <c r="B4774" t="inlineStr">
        <is>
          <t>B</t>
        </is>
      </c>
      <c r="C4774">
        <f>FOC[[#This Row],[ppo_no]]&amp;FOC[[#This Row],[usage]]&amp;IFERROR(VALUE(FOC[[#This Row],[Column1]]),FOC[[#This Row],[Column1]])</f>
        <v/>
      </c>
      <c r="D4774" t="inlineStr">
        <is>
          <t>10@White</t>
        </is>
      </c>
      <c r="E4774" t="n">
        <v>460.5</v>
      </c>
      <c r="F4774" t="n">
        <v>29</v>
      </c>
      <c r="G4774">
        <f>LEFT(FOC[[#This Row],[combo]],FIND("@",FOC[[#This Row],[combo]])-1)</f>
        <v/>
      </c>
    </row>
    <row r="4775">
      <c r="A4775" t="inlineStr">
        <is>
          <t>PKGK24VB0003760A</t>
        </is>
      </c>
      <c r="B4775" t="inlineStr">
        <is>
          <t>O</t>
        </is>
      </c>
      <c r="C4775">
        <f>FOC[[#This Row],[ppo_no]]&amp;FOC[[#This Row],[usage]]&amp;IFERROR(VALUE(FOC[[#This Row],[Column1]]),FOC[[#This Row],[Column1]])</f>
        <v/>
      </c>
      <c r="D4775" t="inlineStr">
        <is>
          <t>14@Navy</t>
        </is>
      </c>
      <c r="E4775" t="n">
        <v>270</v>
      </c>
      <c r="F4775" t="n">
        <v>0</v>
      </c>
      <c r="G4775">
        <f>LEFT(FOC[[#This Row],[combo]],FIND("@",FOC[[#This Row],[combo]])-1)</f>
        <v/>
      </c>
    </row>
    <row r="4776">
      <c r="A4776" t="inlineStr">
        <is>
          <t>PKGK24VB0002880A</t>
        </is>
      </c>
      <c r="B4776" t="inlineStr">
        <is>
          <t>F</t>
        </is>
      </c>
      <c r="C4776">
        <f>FOC[[#This Row],[ppo_no]]&amp;FOC[[#This Row],[usage]]&amp;IFERROR(VALUE(FOC[[#This Row],[Column1]]),FOC[[#This Row],[Column1]])</f>
        <v/>
      </c>
      <c r="D4776" t="inlineStr">
        <is>
          <t>58@White/Red/Navy</t>
        </is>
      </c>
      <c r="E4776" t="n">
        <v>400</v>
      </c>
      <c r="F4776" t="n">
        <v>0</v>
      </c>
      <c r="G4776">
        <f>LEFT(FOC[[#This Row],[combo]],FIND("@",FOC[[#This Row],[combo]])-1)</f>
        <v/>
      </c>
    </row>
    <row r="4777">
      <c r="A4777" t="inlineStr">
        <is>
          <t>PKGK24VB0002880A</t>
        </is>
      </c>
      <c r="B4777" t="inlineStr">
        <is>
          <t>F</t>
        </is>
      </c>
      <c r="C4777">
        <f>FOC[[#This Row],[ppo_no]]&amp;FOC[[#This Row],[usage]]&amp;IFERROR(VALUE(FOC[[#This Row],[Column1]]),FOC[[#This Row],[Column1]])</f>
        <v/>
      </c>
      <c r="D4777" t="inlineStr">
        <is>
          <t>78@White/Red/Navy</t>
        </is>
      </c>
      <c r="E4777" t="n">
        <v>377</v>
      </c>
      <c r="F4777" t="n">
        <v>0</v>
      </c>
      <c r="G4777">
        <f>LEFT(FOC[[#This Row],[combo]],FIND("@",FOC[[#This Row],[combo]])-1)</f>
        <v/>
      </c>
    </row>
    <row r="4778">
      <c r="A4778" t="inlineStr">
        <is>
          <t>PKGK24VB0002880A</t>
        </is>
      </c>
      <c r="B4778" t="inlineStr">
        <is>
          <t>O</t>
        </is>
      </c>
      <c r="C4778">
        <f>FOC[[#This Row],[ppo_no]]&amp;FOC[[#This Row],[usage]]&amp;IFERROR(VALUE(FOC[[#This Row],[Column1]]),FOC[[#This Row],[Column1]])</f>
        <v/>
      </c>
      <c r="D4778" t="inlineStr">
        <is>
          <t>78@White/Red/Navy</t>
        </is>
      </c>
      <c r="E4778" t="n">
        <v>374</v>
      </c>
      <c r="F4778" t="n">
        <v>0</v>
      </c>
      <c r="G4778">
        <f>LEFT(FOC[[#This Row],[combo]],FIND("@",FOC[[#This Row],[combo]])-1)</f>
        <v/>
      </c>
    </row>
    <row r="4779">
      <c r="A4779" t="inlineStr">
        <is>
          <t>PKGK24VB0003709A</t>
        </is>
      </c>
      <c r="B4779" t="inlineStr">
        <is>
          <t>M3</t>
        </is>
      </c>
      <c r="C4779">
        <f>FOC[[#This Row],[ppo_no]]&amp;FOC[[#This Row],[usage]]&amp;IFERROR(VALUE(FOC[[#This Row],[Column1]]),FOC[[#This Row],[Column1]])</f>
        <v/>
      </c>
      <c r="D4779" t="inlineStr">
        <is>
          <t>86@Green</t>
        </is>
      </c>
      <c r="E4779" t="n">
        <v>28.5</v>
      </c>
      <c r="F4779" t="n">
        <v>0</v>
      </c>
      <c r="G4779">
        <f>LEFT(FOC[[#This Row],[combo]],FIND("@",FOC[[#This Row],[combo]])-1)</f>
        <v/>
      </c>
    </row>
    <row r="4780">
      <c r="A4780" t="inlineStr">
        <is>
          <t>PKGK24VB0006658A</t>
        </is>
      </c>
      <c r="B4780" t="inlineStr">
        <is>
          <t>Z</t>
        </is>
      </c>
      <c r="C4780">
        <f>FOC[[#This Row],[ppo_no]]&amp;FOC[[#This Row],[usage]]&amp;IFERROR(VALUE(FOC[[#This Row],[Column1]]),FOC[[#This Row],[Column1]])</f>
        <v/>
      </c>
      <c r="D4780" t="inlineStr">
        <is>
          <t>BK@SHSTS4BC31 &amp; Other style- BK</t>
        </is>
      </c>
      <c r="E4780" t="n">
        <v>883</v>
      </c>
      <c r="F4780" t="n">
        <v>39</v>
      </c>
      <c r="G4780">
        <f>LEFT(FOC[[#This Row],[combo]],FIND("@",FOC[[#This Row],[combo]])-1)</f>
        <v/>
      </c>
    </row>
    <row r="4781">
      <c r="A4781" t="inlineStr">
        <is>
          <t>PKGK24VB0006658A</t>
        </is>
      </c>
      <c r="B4781" t="inlineStr">
        <is>
          <t>Z</t>
        </is>
      </c>
      <c r="C4781">
        <f>FOC[[#This Row],[ppo_no]]&amp;FOC[[#This Row],[usage]]&amp;IFERROR(VALUE(FOC[[#This Row],[Column1]]),FOC[[#This Row],[Column1]])</f>
        <v/>
      </c>
      <c r="D4781" t="inlineStr">
        <is>
          <t>P2@HSTS5B303-P2 &amp; HSTS5BC34-P1</t>
        </is>
      </c>
      <c r="E4781" t="n">
        <v>501</v>
      </c>
      <c r="F4781" t="n">
        <v>43</v>
      </c>
      <c r="G4781">
        <f>LEFT(FOC[[#This Row],[combo]],FIND("@",FOC[[#This Row],[combo]])-1)</f>
        <v/>
      </c>
    </row>
    <row r="4782">
      <c r="A4782" t="inlineStr">
        <is>
          <t>PKGK24VB0006719A</t>
        </is>
      </c>
      <c r="B4782" t="inlineStr">
        <is>
          <t>B</t>
        </is>
      </c>
      <c r="C4782">
        <f>FOC[[#This Row],[ppo_no]]&amp;FOC[[#This Row],[usage]]&amp;IFERROR(VALUE(FOC[[#This Row],[Column1]]),FOC[[#This Row],[Column1]])</f>
        <v/>
      </c>
      <c r="D4782" t="inlineStr">
        <is>
          <t>WT@Sheer stripe &amp; Solid-White</t>
        </is>
      </c>
      <c r="E4782" t="n">
        <v>547</v>
      </c>
      <c r="F4782" t="n">
        <v>4</v>
      </c>
      <c r="G4782">
        <f>LEFT(FOC[[#This Row],[combo]],FIND("@",FOC[[#This Row],[combo]])-1)</f>
        <v/>
      </c>
    </row>
    <row r="4783">
      <c r="A4783" t="inlineStr">
        <is>
          <t>PKGK24VB0006656A</t>
        </is>
      </c>
      <c r="B4783" t="inlineStr">
        <is>
          <t>TC</t>
        </is>
      </c>
      <c r="C4783">
        <f>FOC[[#This Row],[ppo_no]]&amp;FOC[[#This Row],[usage]]&amp;IFERROR(VALUE(FOC[[#This Row],[Column1]]),FOC[[#This Row],[Column1]])</f>
        <v/>
      </c>
      <c r="D4783" t="inlineStr">
        <is>
          <t>N2@S-HSDR5BC32-off white</t>
        </is>
      </c>
      <c r="E4783" t="n">
        <v>655</v>
      </c>
      <c r="F4783" t="n">
        <v>0</v>
      </c>
      <c r="G4783">
        <f>LEFT(FOC[[#This Row],[combo]],FIND("@",FOC[[#This Row],[combo]])-1)</f>
        <v/>
      </c>
    </row>
    <row r="4784">
      <c r="A4784" t="inlineStr">
        <is>
          <t>PKGK24VB0006656A</t>
        </is>
      </c>
      <c r="B4784" t="inlineStr">
        <is>
          <t>M1</t>
        </is>
      </c>
      <c r="C4784">
        <f>FOC[[#This Row],[ppo_no]]&amp;FOC[[#This Row],[usage]]&amp;IFERROR(VALUE(FOC[[#This Row],[Column1]]),FOC[[#This Row],[Column1]])</f>
        <v/>
      </c>
      <c r="D4784" t="inlineStr">
        <is>
          <t>P1@HSTS5B303-P2 &amp; HSTS5BC34-P1</t>
        </is>
      </c>
      <c r="E4784" t="n">
        <v>32</v>
      </c>
      <c r="F4784" t="n">
        <v>1</v>
      </c>
      <c r="G4784">
        <f>LEFT(FOC[[#This Row],[combo]],FIND("@",FOC[[#This Row],[combo]])-1)</f>
        <v/>
      </c>
    </row>
    <row r="4785">
      <c r="A4785" t="inlineStr">
        <is>
          <t>PKGK24VB0006656A</t>
        </is>
      </c>
      <c r="B4785" t="inlineStr">
        <is>
          <t>F</t>
        </is>
      </c>
      <c r="C4785">
        <f>FOC[[#This Row],[ppo_no]]&amp;FOC[[#This Row],[usage]]&amp;IFERROR(VALUE(FOC[[#This Row],[Column1]]),FOC[[#This Row],[Column1]])</f>
        <v/>
      </c>
      <c r="D4785" t="inlineStr">
        <is>
          <t>N2@S-HSDR5BC32-off white</t>
        </is>
      </c>
      <c r="E4785" t="n">
        <v>657</v>
      </c>
      <c r="F4785" t="n">
        <v>0</v>
      </c>
      <c r="G4785">
        <f>LEFT(FOC[[#This Row],[combo]],FIND("@",FOC[[#This Row],[combo]])-1)</f>
        <v/>
      </c>
    </row>
    <row r="4786">
      <c r="A4786" t="inlineStr">
        <is>
          <t>PKGK24VB0006656A</t>
        </is>
      </c>
      <c r="B4786" t="inlineStr">
        <is>
          <t>F</t>
        </is>
      </c>
      <c r="C4786">
        <f>FOC[[#This Row],[ppo_no]]&amp;FOC[[#This Row],[usage]]&amp;IFERROR(VALUE(FOC[[#This Row],[Column1]]),FOC[[#This Row],[Column1]])</f>
        <v/>
      </c>
      <c r="D4786" t="inlineStr">
        <is>
          <t>P1@HSTS5B303-P2 &amp; HSTS5BC34-P1</t>
        </is>
      </c>
      <c r="E4786" t="n">
        <v>461</v>
      </c>
      <c r="F4786" t="n">
        <v>0</v>
      </c>
      <c r="G4786">
        <f>LEFT(FOC[[#This Row],[combo]],FIND("@",FOC[[#This Row],[combo]])-1)</f>
        <v/>
      </c>
    </row>
    <row r="4787">
      <c r="A4787" t="inlineStr">
        <is>
          <t>PKGK24VB0006656A</t>
        </is>
      </c>
      <c r="B4787" t="inlineStr">
        <is>
          <t>Z</t>
        </is>
      </c>
      <c r="C4787">
        <f>FOC[[#This Row],[ppo_no]]&amp;FOC[[#This Row],[usage]]&amp;IFERROR(VALUE(FOC[[#This Row],[Column1]]),FOC[[#This Row],[Column1]])</f>
        <v/>
      </c>
      <c r="D4787" t="inlineStr">
        <is>
          <t>N2@S-HSDR5BC32-off white</t>
        </is>
      </c>
      <c r="E4787" t="n">
        <v>407</v>
      </c>
      <c r="F4787" t="n">
        <v>12</v>
      </c>
      <c r="G4787">
        <f>LEFT(FOC[[#This Row],[combo]],FIND("@",FOC[[#This Row],[combo]])-1)</f>
        <v/>
      </c>
    </row>
    <row r="4788">
      <c r="A4788" t="inlineStr">
        <is>
          <t>PKGK24VB0006656A</t>
        </is>
      </c>
      <c r="B4788" t="inlineStr">
        <is>
          <t>TC</t>
        </is>
      </c>
      <c r="C4788">
        <f>FOC[[#This Row],[ppo_no]]&amp;FOC[[#This Row],[usage]]&amp;IFERROR(VALUE(FOC[[#This Row],[Column1]]),FOC[[#This Row],[Column1]])</f>
        <v/>
      </c>
      <c r="D4788" t="inlineStr">
        <is>
          <t>P1@HSTS5B303-P2 &amp; HSTS5BC34-P1</t>
        </is>
      </c>
      <c r="E4788" t="n">
        <v>463</v>
      </c>
      <c r="F4788" t="n">
        <v>0</v>
      </c>
      <c r="G4788">
        <f>LEFT(FOC[[#This Row],[combo]],FIND("@",FOC[[#This Row],[combo]])-1)</f>
        <v/>
      </c>
    </row>
    <row r="4789">
      <c r="A4789" t="inlineStr">
        <is>
          <t>PKGK24VB0006131B</t>
        </is>
      </c>
      <c r="B4789" t="inlineStr">
        <is>
          <t>B</t>
        </is>
      </c>
      <c r="C4789">
        <f>FOC[[#This Row],[ppo_no]]&amp;FOC[[#This Row],[usage]]&amp;IFERROR(VALUE(FOC[[#This Row],[Column1]]),FOC[[#This Row],[Column1]])</f>
        <v/>
      </c>
      <c r="D4789" t="inlineStr">
        <is>
          <t>G2@S-HSDR5BC32-off white</t>
        </is>
      </c>
      <c r="E4789" t="n">
        <v>810.5</v>
      </c>
      <c r="F4789" t="n">
        <v>3</v>
      </c>
      <c r="G4789">
        <f>LEFT(FOC[[#This Row],[combo]],FIND("@",FOC[[#This Row],[combo]])-1)</f>
        <v/>
      </c>
    </row>
    <row r="4790">
      <c r="A4790" t="inlineStr">
        <is>
          <t>PKGK24VB0005770A</t>
        </is>
      </c>
      <c r="B4790" t="inlineStr">
        <is>
          <t>O</t>
        </is>
      </c>
      <c r="C4790">
        <f>FOC[[#This Row],[ppo_no]]&amp;FOC[[#This Row],[usage]]&amp;IFERROR(VALUE(FOC[[#This Row],[Column1]]),FOC[[#This Row],[Column1]])</f>
        <v/>
      </c>
      <c r="D4790" t="inlineStr">
        <is>
          <t>E3@SS25 lacoste pique-E3</t>
        </is>
      </c>
      <c r="E4790" t="n">
        <v>832</v>
      </c>
      <c r="F4790" t="n">
        <v>0</v>
      </c>
      <c r="G4790">
        <f>LEFT(FOC[[#This Row],[combo]],FIND("@",FOC[[#This Row],[combo]])-1)</f>
        <v/>
      </c>
    </row>
    <row r="4791">
      <c r="A4791" t="inlineStr">
        <is>
          <t>PKGK24VB0006656A</t>
        </is>
      </c>
      <c r="B4791" t="inlineStr">
        <is>
          <t>B</t>
        </is>
      </c>
      <c r="C4791">
        <f>FOC[[#This Row],[ppo_no]]&amp;FOC[[#This Row],[usage]]&amp;IFERROR(VALUE(FOC[[#This Row],[Column1]]),FOC[[#This Row],[Column1]])</f>
        <v/>
      </c>
      <c r="D4791" t="inlineStr">
        <is>
          <t>N2@S-HSTS5BC34-2  Red/S-HSDR5BC32-off white/S-HSTS5BC34-2  Navy</t>
        </is>
      </c>
      <c r="E4791" t="n">
        <v>475.6</v>
      </c>
      <c r="F4791" t="n">
        <v>0</v>
      </c>
      <c r="G4791">
        <f>LEFT(FOC[[#This Row],[combo]],FIND("@",FOC[[#This Row],[combo]])-1)</f>
        <v/>
      </c>
    </row>
    <row r="4792">
      <c r="A4792" t="inlineStr">
        <is>
          <t>PKGK24VB0006656A</t>
        </is>
      </c>
      <c r="B4792" t="inlineStr">
        <is>
          <t>O</t>
        </is>
      </c>
      <c r="C4792">
        <f>FOC[[#This Row],[ppo_no]]&amp;FOC[[#This Row],[usage]]&amp;IFERROR(VALUE(FOC[[#This Row],[Column1]]),FOC[[#This Row],[Column1]])</f>
        <v/>
      </c>
      <c r="D4792" t="inlineStr">
        <is>
          <t>P1@HSTS5B303-P2 &amp; HSTS5BC34-P1</t>
        </is>
      </c>
      <c r="E4792" t="n">
        <v>435</v>
      </c>
      <c r="F4792" t="n">
        <v>0</v>
      </c>
      <c r="G4792">
        <f>LEFT(FOC[[#This Row],[combo]],FIND("@",FOC[[#This Row],[combo]])-1)</f>
        <v/>
      </c>
    </row>
    <row r="4793">
      <c r="A4793" t="inlineStr">
        <is>
          <t>PKGK24VB0006656A</t>
        </is>
      </c>
      <c r="B4793" t="inlineStr">
        <is>
          <t>Z</t>
        </is>
      </c>
      <c r="C4793">
        <f>FOC[[#This Row],[ppo_no]]&amp;FOC[[#This Row],[usage]]&amp;IFERROR(VALUE(FOC[[#This Row],[Column1]]),FOC[[#This Row],[Column1]])</f>
        <v/>
      </c>
      <c r="D4793" t="inlineStr">
        <is>
          <t>P1@HSTS5B303-P2 &amp; HSTS5BC34-P1</t>
        </is>
      </c>
      <c r="E4793" t="n">
        <v>282</v>
      </c>
      <c r="F4793" t="n">
        <v>15</v>
      </c>
      <c r="G4793">
        <f>LEFT(FOC[[#This Row],[combo]],FIND("@",FOC[[#This Row],[combo]])-1)</f>
        <v/>
      </c>
    </row>
    <row r="4794">
      <c r="A4794" t="inlineStr">
        <is>
          <t>PKGK24VB0006718A</t>
        </is>
      </c>
      <c r="B4794" t="inlineStr">
        <is>
          <t>B</t>
        </is>
      </c>
      <c r="C4794">
        <f>FOC[[#This Row],[ppo_no]]&amp;FOC[[#This Row],[usage]]&amp;IFERROR(VALUE(FOC[[#This Row],[Column1]]),FOC[[#This Row],[Column1]])</f>
        <v/>
      </c>
      <c r="D4794" t="inlineStr">
        <is>
          <t>B3@HSTS5B423-B3- Lemon Yellow/HSTS5B423-B3- Off white/HSTS5B423-B3- D/blue/HSTS5B423-B3- Orange</t>
        </is>
      </c>
      <c r="E4794" t="n">
        <v>461.5</v>
      </c>
      <c r="F4794" t="n">
        <v>0</v>
      </c>
      <c r="G4794">
        <f>LEFT(FOC[[#This Row],[combo]],FIND("@",FOC[[#This Row],[combo]])-1)</f>
        <v/>
      </c>
    </row>
    <row r="4795">
      <c r="A4795" t="inlineStr">
        <is>
          <t>PKGK24VB0006739A</t>
        </is>
      </c>
      <c r="B4795" t="inlineStr">
        <is>
          <t>B</t>
        </is>
      </c>
      <c r="C4795">
        <f>FOC[[#This Row],[ppo_no]]&amp;FOC[[#This Row],[usage]]&amp;IFERROR(VALUE(FOC[[#This Row],[Column1]]),FOC[[#This Row],[Column1]])</f>
        <v/>
      </c>
      <c r="D4795" t="inlineStr">
        <is>
          <t>CR@CR</t>
        </is>
      </c>
      <c r="E4795" t="n">
        <v>3464.5</v>
      </c>
      <c r="F4795" t="n">
        <v>94</v>
      </c>
      <c r="G4795">
        <f>LEFT(FOC[[#This Row],[combo]],FIND("@",FOC[[#This Row],[combo]])-1)</f>
        <v/>
      </c>
    </row>
    <row r="4796">
      <c r="A4796" t="inlineStr">
        <is>
          <t>PKGK24SB0004156A</t>
        </is>
      </c>
      <c r="B4796" t="inlineStr">
        <is>
          <t>B</t>
        </is>
      </c>
      <c r="C4796">
        <f>FOC[[#This Row],[ppo_no]]&amp;FOC[[#This Row],[usage]]&amp;IFERROR(VALUE(FOC[[#This Row],[Column1]]),FOC[[#This Row],[Column1]])</f>
        <v/>
      </c>
      <c r="D4796" t="inlineStr">
        <is>
          <t>BK@BLACK</t>
        </is>
      </c>
      <c r="E4796" t="n">
        <v>1125.5</v>
      </c>
      <c r="F4796" t="n">
        <v>103.5</v>
      </c>
      <c r="G4796">
        <f>LEFT(FOC[[#This Row],[combo]],FIND("@",FOC[[#This Row],[combo]])-1)</f>
        <v/>
      </c>
    </row>
    <row r="4797">
      <c r="A4797" t="inlineStr">
        <is>
          <t>PKGK24SB0004156A</t>
        </is>
      </c>
      <c r="B4797" t="inlineStr">
        <is>
          <t>R</t>
        </is>
      </c>
      <c r="C4797">
        <f>FOC[[#This Row],[ppo_no]]&amp;FOC[[#This Row],[usage]]&amp;IFERROR(VALUE(FOC[[#This Row],[Column1]]),FOC[[#This Row],[Column1]])</f>
        <v/>
      </c>
      <c r="D4797" t="inlineStr">
        <is>
          <t>E2@GREEN</t>
        </is>
      </c>
      <c r="E4797" t="n">
        <v>183.5</v>
      </c>
      <c r="F4797" t="n">
        <v>0</v>
      </c>
      <c r="G4797">
        <f>LEFT(FOC[[#This Row],[combo]],FIND("@",FOC[[#This Row],[combo]])-1)</f>
        <v/>
      </c>
    </row>
    <row r="4798">
      <c r="A4798" t="inlineStr">
        <is>
          <t>PKGK24SB0004156A</t>
        </is>
      </c>
      <c r="B4798" t="inlineStr">
        <is>
          <t>B</t>
        </is>
      </c>
      <c r="C4798">
        <f>FOC[[#This Row],[ppo_no]]&amp;FOC[[#This Row],[usage]]&amp;IFERROR(VALUE(FOC[[#This Row],[Column1]]),FOC[[#This Row],[Column1]])</f>
        <v/>
      </c>
      <c r="D4798" t="inlineStr">
        <is>
          <t>CG@CHARCOAL</t>
        </is>
      </c>
      <c r="E4798" t="n">
        <v>548.5</v>
      </c>
      <c r="F4798" t="n">
        <v>46</v>
      </c>
      <c r="G4798">
        <f>LEFT(FOC[[#This Row],[combo]],FIND("@",FOC[[#This Row],[combo]])-1)</f>
        <v/>
      </c>
    </row>
    <row r="4799">
      <c r="A4799" t="inlineStr">
        <is>
          <t>PKGK24SB0004156A</t>
        </is>
      </c>
      <c r="B4799" t="inlineStr">
        <is>
          <t>R</t>
        </is>
      </c>
      <c r="C4799">
        <f>FOC[[#This Row],[ppo_no]]&amp;FOC[[#This Row],[usage]]&amp;IFERROR(VALUE(FOC[[#This Row],[Column1]]),FOC[[#This Row],[Column1]])</f>
        <v/>
      </c>
      <c r="D4799" t="inlineStr">
        <is>
          <t>CG@CHARCOAL</t>
        </is>
      </c>
      <c r="E4799" t="n">
        <v>156</v>
      </c>
      <c r="F4799" t="n">
        <v>0</v>
      </c>
      <c r="G4799">
        <f>LEFT(FOC[[#This Row],[combo]],FIND("@",FOC[[#This Row],[combo]])-1)</f>
        <v/>
      </c>
    </row>
    <row r="4800">
      <c r="A4800" t="inlineStr">
        <is>
          <t>PKGK24SB0004156A</t>
        </is>
      </c>
      <c r="B4800" t="inlineStr">
        <is>
          <t>B</t>
        </is>
      </c>
      <c r="C4800">
        <f>FOC[[#This Row],[ppo_no]]&amp;FOC[[#This Row],[usage]]&amp;IFERROR(VALUE(FOC[[#This Row],[Column1]]),FOC[[#This Row],[Column1]])</f>
        <v/>
      </c>
      <c r="D4800" t="inlineStr">
        <is>
          <t>E2@GREEN</t>
        </is>
      </c>
      <c r="E4800" t="n">
        <v>645</v>
      </c>
      <c r="F4800" t="n">
        <v>28</v>
      </c>
      <c r="G4800">
        <f>LEFT(FOC[[#This Row],[combo]],FIND("@",FOC[[#This Row],[combo]])-1)</f>
        <v/>
      </c>
    </row>
    <row r="4801">
      <c r="A4801" t="inlineStr">
        <is>
          <t>PKGK24VB0006742A</t>
        </is>
      </c>
      <c r="B4801" t="inlineStr">
        <is>
          <t>F</t>
        </is>
      </c>
      <c r="C4801">
        <f>FOC[[#This Row],[ppo_no]]&amp;FOC[[#This Row],[usage]]&amp;IFERROR(VALUE(FOC[[#This Row],[Column1]]),FOC[[#This Row],[Column1]])</f>
        <v/>
      </c>
      <c r="D4801" t="inlineStr">
        <is>
          <t>E3@D/GREEN</t>
        </is>
      </c>
      <c r="E4801" t="n">
        <v>2785</v>
      </c>
      <c r="F4801" t="n">
        <v>0</v>
      </c>
      <c r="G4801">
        <f>LEFT(FOC[[#This Row],[combo]],FIND("@",FOC[[#This Row],[combo]])-1)</f>
        <v/>
      </c>
    </row>
    <row r="4802">
      <c r="A4802" t="inlineStr">
        <is>
          <t>PKGK24VB0006742A</t>
        </is>
      </c>
      <c r="B4802" t="inlineStr">
        <is>
          <t>O</t>
        </is>
      </c>
      <c r="C4802">
        <f>FOC[[#This Row],[ppo_no]]&amp;FOC[[#This Row],[usage]]&amp;IFERROR(VALUE(FOC[[#This Row],[Column1]]),FOC[[#This Row],[Column1]])</f>
        <v/>
      </c>
      <c r="D4802" t="inlineStr">
        <is>
          <t>E3@D/GREEN</t>
        </is>
      </c>
      <c r="E4802" t="n">
        <v>2786</v>
      </c>
      <c r="F4802" t="n">
        <v>0</v>
      </c>
      <c r="G4802">
        <f>LEFT(FOC[[#This Row],[combo]],FIND("@",FOC[[#This Row],[combo]])-1)</f>
        <v/>
      </c>
    </row>
    <row r="4803">
      <c r="A4803" t="inlineStr">
        <is>
          <t>PKGK24VB0006377A</t>
        </is>
      </c>
      <c r="B4803" t="inlineStr">
        <is>
          <t>B</t>
        </is>
      </c>
      <c r="C4803">
        <f>FOC[[#This Row],[ppo_no]]&amp;FOC[[#This Row],[usage]]&amp;IFERROR(VALUE(FOC[[#This Row],[Column1]]),FOC[[#This Row],[Column1]])</f>
        <v/>
      </c>
      <c r="D4803" t="inlineStr">
        <is>
          <t>B3@SS25 lacoste pique-B3</t>
        </is>
      </c>
      <c r="E4803" t="n">
        <v>910.5</v>
      </c>
      <c r="F4803" t="n">
        <v>144</v>
      </c>
      <c r="G4803">
        <f>LEFT(FOC[[#This Row],[combo]],FIND("@",FOC[[#This Row],[combo]])-1)</f>
        <v/>
      </c>
    </row>
    <row r="4804">
      <c r="A4804" t="inlineStr">
        <is>
          <t>PKGK24VB0006917A</t>
        </is>
      </c>
      <c r="B4804" t="inlineStr">
        <is>
          <t>B</t>
        </is>
      </c>
      <c r="C4804">
        <f>FOC[[#This Row],[ppo_no]]&amp;FOC[[#This Row],[usage]]&amp;IFERROR(VALUE(FOC[[#This Row],[Column1]]),FOC[[#This Row],[Column1]])</f>
        <v/>
      </c>
      <c r="D4804" t="inlineStr">
        <is>
          <t>CG@CG</t>
        </is>
      </c>
      <c r="E4804" t="n">
        <v>1828</v>
      </c>
      <c r="F4804" t="n">
        <v>76.5</v>
      </c>
      <c r="G4804">
        <f>LEFT(FOC[[#This Row],[combo]],FIND("@",FOC[[#This Row],[combo]])-1)</f>
        <v/>
      </c>
    </row>
    <row r="4805">
      <c r="A4805" t="inlineStr">
        <is>
          <t>PKGK24SB0004156A</t>
        </is>
      </c>
      <c r="B4805" t="inlineStr">
        <is>
          <t>R</t>
        </is>
      </c>
      <c r="C4805">
        <f>FOC[[#This Row],[ppo_no]]&amp;FOC[[#This Row],[usage]]&amp;IFERROR(VALUE(FOC[[#This Row],[Column1]]),FOC[[#This Row],[Column1]])</f>
        <v/>
      </c>
      <c r="D4805" t="inlineStr">
        <is>
          <t>B2@BLUE</t>
        </is>
      </c>
      <c r="E4805" t="n">
        <v>128.5</v>
      </c>
      <c r="F4805" t="n">
        <v>8</v>
      </c>
      <c r="G4805">
        <f>LEFT(FOC[[#This Row],[combo]],FIND("@",FOC[[#This Row],[combo]])-1)</f>
        <v/>
      </c>
    </row>
    <row r="4806">
      <c r="A4806" t="inlineStr">
        <is>
          <t>PKGK25VB0001221A</t>
        </is>
      </c>
      <c r="B4806" t="inlineStr">
        <is>
          <t>B</t>
        </is>
      </c>
      <c r="C4806">
        <f>FOC[[#This Row],[ppo_no]]&amp;FOC[[#This Row],[usage]]&amp;IFERROR(VALUE(FOC[[#This Row],[Column1]]),FOC[[#This Row],[Column1]])</f>
        <v/>
      </c>
      <c r="D4806" t="inlineStr">
        <is>
          <t>N2@NAVY</t>
        </is>
      </c>
      <c r="E4806" t="n">
        <v>3501</v>
      </c>
      <c r="F4806" t="n">
        <v>0</v>
      </c>
      <c r="G4806">
        <f>LEFT(FOC[[#This Row],[combo]],FIND("@",FOC[[#This Row],[combo]])-1)</f>
        <v/>
      </c>
    </row>
    <row r="4807">
      <c r="A4807" t="inlineStr">
        <is>
          <t>PKGK25VB0001179A</t>
        </is>
      </c>
      <c r="B4807" t="inlineStr">
        <is>
          <t>O</t>
        </is>
      </c>
      <c r="C4807">
        <f>FOC[[#This Row],[ppo_no]]&amp;FOC[[#This Row],[usage]]&amp;IFERROR(VALUE(FOC[[#This Row],[Column1]]),FOC[[#This Row],[Column1]])</f>
        <v/>
      </c>
      <c r="D4807" t="inlineStr">
        <is>
          <t>R2@WHTS4C332G2-E57856-J SOLID</t>
        </is>
      </c>
      <c r="E4807" t="n">
        <v>1393</v>
      </c>
      <c r="F4807" t="n">
        <v>0</v>
      </c>
      <c r="G4807">
        <f>LEFT(FOC[[#This Row],[combo]],FIND("@",FOC[[#This Row],[combo]])-1)</f>
        <v/>
      </c>
    </row>
    <row r="4808">
      <c r="A4808" t="inlineStr">
        <is>
          <t>PKGK25VB0001179A</t>
        </is>
      </c>
      <c r="B4808" t="inlineStr">
        <is>
          <t>Z</t>
        </is>
      </c>
      <c r="C4808">
        <f>FOC[[#This Row],[ppo_no]]&amp;FOC[[#This Row],[usage]]&amp;IFERROR(VALUE(FOC[[#This Row],[Column1]]),FOC[[#This Row],[Column1]])</f>
        <v/>
      </c>
      <c r="D4808" t="inlineStr">
        <is>
          <t>R2@WHTS4C332G2-E57856-J SOLID</t>
        </is>
      </c>
      <c r="E4808" t="n">
        <v>817</v>
      </c>
      <c r="F4808" t="n">
        <v>10</v>
      </c>
      <c r="G4808">
        <f>LEFT(FOC[[#This Row],[combo]],FIND("@",FOC[[#This Row],[combo]])-1)</f>
        <v/>
      </c>
    </row>
    <row r="4809">
      <c r="A4809" t="inlineStr">
        <is>
          <t>PKGK25VB0006377R</t>
        </is>
      </c>
      <c r="B4809" t="inlineStr">
        <is>
          <t>Z</t>
        </is>
      </c>
      <c r="C4809">
        <f>FOC[[#This Row],[ppo_no]]&amp;FOC[[#This Row],[usage]]&amp;IFERROR(VALUE(FOC[[#This Row],[Column1]]),FOC[[#This Row],[Column1]])</f>
        <v/>
      </c>
      <c r="D4809" t="inlineStr">
        <is>
          <t>BK@SHSTS4BC31 &amp; Other style- BK</t>
        </is>
      </c>
      <c r="E4809" t="n">
        <v>49</v>
      </c>
      <c r="F4809" t="n">
        <v>0</v>
      </c>
      <c r="G4809">
        <f>LEFT(FOC[[#This Row],[combo]],FIND("@",FOC[[#This Row],[combo]])-1)</f>
        <v/>
      </c>
    </row>
    <row r="4810">
      <c r="A4810" t="inlineStr">
        <is>
          <t>PKGK25VB0006377R</t>
        </is>
      </c>
      <c r="B4810" t="inlineStr">
        <is>
          <t>Z</t>
        </is>
      </c>
      <c r="C4810">
        <f>FOC[[#This Row],[ppo_no]]&amp;FOC[[#This Row],[usage]]&amp;IFERROR(VALUE(FOC[[#This Row],[Column1]]),FOC[[#This Row],[Column1]])</f>
        <v/>
      </c>
      <c r="D4810" t="inlineStr">
        <is>
          <t>B3@SS25 lacoste pique-B3</t>
        </is>
      </c>
      <c r="E4810" t="n">
        <v>46</v>
      </c>
      <c r="F4810" t="n">
        <v>0</v>
      </c>
      <c r="G4810">
        <f>LEFT(FOC[[#This Row],[combo]],FIND("@",FOC[[#This Row],[combo]])-1)</f>
        <v/>
      </c>
    </row>
    <row r="4811">
      <c r="A4811" t="inlineStr">
        <is>
          <t>PKGK24SB0004156A</t>
        </is>
      </c>
      <c r="B4811" t="inlineStr">
        <is>
          <t>B</t>
        </is>
      </c>
      <c r="C4811">
        <f>FOC[[#This Row],[ppo_no]]&amp;FOC[[#This Row],[usage]]&amp;IFERROR(VALUE(FOC[[#This Row],[Column1]]),FOC[[#This Row],[Column1]])</f>
        <v/>
      </c>
      <c r="D4811" t="inlineStr">
        <is>
          <t>B2@BLUE</t>
        </is>
      </c>
      <c r="E4811" t="n">
        <v>470.5</v>
      </c>
      <c r="F4811" t="n">
        <v>55</v>
      </c>
      <c r="G4811">
        <f>LEFT(FOC[[#This Row],[combo]],FIND("@",FOC[[#This Row],[combo]])-1)</f>
        <v/>
      </c>
    </row>
    <row r="4812">
      <c r="A4812" t="inlineStr">
        <is>
          <t>PKGK25VB0001221A</t>
        </is>
      </c>
      <c r="B4812" t="inlineStr">
        <is>
          <t>B</t>
        </is>
      </c>
      <c r="C4812">
        <f>FOC[[#This Row],[ppo_no]]&amp;FOC[[#This Row],[usage]]&amp;IFERROR(VALUE(FOC[[#This Row],[Column1]]),FOC[[#This Row],[Column1]])</f>
        <v/>
      </c>
      <c r="D4812" t="inlineStr">
        <is>
          <t>D2@WHTS4D346D2-EH0049 SOLID</t>
        </is>
      </c>
      <c r="E4812" t="n">
        <v>1201</v>
      </c>
      <c r="F4812" t="n">
        <v>0</v>
      </c>
      <c r="G4812">
        <f>LEFT(FOC[[#This Row],[combo]],FIND("@",FOC[[#This Row],[combo]])-1)</f>
        <v/>
      </c>
    </row>
    <row r="4813">
      <c r="A4813" t="inlineStr">
        <is>
          <t>PKGK25VB0001566A</t>
        </is>
      </c>
      <c r="B4813" t="inlineStr">
        <is>
          <t>B</t>
        </is>
      </c>
      <c r="C4813">
        <f>FOC[[#This Row],[ppo_no]]&amp;FOC[[#This Row],[usage]]&amp;IFERROR(VALUE(FOC[[#This Row],[Column1]]),FOC[[#This Row],[Column1]])</f>
        <v/>
      </c>
      <c r="D4813" t="inlineStr">
        <is>
          <t>D2@D2 WINE</t>
        </is>
      </c>
      <c r="E4813" t="n">
        <v>754.5</v>
      </c>
      <c r="F4813" t="n">
        <v>8</v>
      </c>
      <c r="G4813">
        <f>LEFT(FOC[[#This Row],[combo]],FIND("@",FOC[[#This Row],[combo]])-1)</f>
        <v/>
      </c>
    </row>
    <row r="4814">
      <c r="A4814" t="inlineStr">
        <is>
          <t>PKGK24VB0002880A</t>
        </is>
      </c>
      <c r="B4814" t="inlineStr">
        <is>
          <t>F</t>
        </is>
      </c>
      <c r="C4814">
        <f>FOC[[#This Row],[ppo_no]]&amp;FOC[[#This Row],[usage]]&amp;IFERROR(VALUE(FOC[[#This Row],[Column1]]),FOC[[#This Row],[Column1]])</f>
        <v/>
      </c>
      <c r="D4814" t="inlineStr">
        <is>
          <t>10@White/Red/Navy</t>
        </is>
      </c>
      <c r="E4814" t="n">
        <v>497</v>
      </c>
      <c r="F4814" t="n">
        <v>0</v>
      </c>
      <c r="G4814">
        <f>LEFT(FOC[[#This Row],[combo]],FIND("@",FOC[[#This Row],[combo]])-1)</f>
        <v/>
      </c>
    </row>
    <row r="4815">
      <c r="A4815" t="inlineStr">
        <is>
          <t>PKGK24VB0003709A</t>
        </is>
      </c>
      <c r="B4815" t="inlineStr">
        <is>
          <t>B</t>
        </is>
      </c>
      <c r="C4815">
        <f>FOC[[#This Row],[ppo_no]]&amp;FOC[[#This Row],[usage]]&amp;IFERROR(VALUE(FOC[[#This Row],[Column1]]),FOC[[#This Row],[Column1]])</f>
        <v/>
      </c>
      <c r="D4815" t="inlineStr">
        <is>
          <t>86@Green/Navy</t>
        </is>
      </c>
      <c r="E4815" t="n">
        <v>367.5</v>
      </c>
      <c r="F4815" t="n">
        <v>0</v>
      </c>
      <c r="G4815">
        <f>LEFT(FOC[[#This Row],[combo]],FIND("@",FOC[[#This Row],[combo]])-1)</f>
        <v/>
      </c>
    </row>
    <row r="4816">
      <c r="A4816" t="inlineStr">
        <is>
          <t>PKGK24VB0003704A</t>
        </is>
      </c>
      <c r="B4816" t="inlineStr">
        <is>
          <t>B</t>
        </is>
      </c>
      <c r="C4816">
        <f>FOC[[#This Row],[ppo_no]]&amp;FOC[[#This Row],[usage]]&amp;IFERROR(VALUE(FOC[[#This Row],[Column1]]),FOC[[#This Row],[Column1]])</f>
        <v/>
      </c>
      <c r="D4816" t="inlineStr">
        <is>
          <t>84@Green/Navy</t>
        </is>
      </c>
      <c r="E4816" t="n">
        <v>967.5</v>
      </c>
      <c r="F4816" t="n">
        <v>11</v>
      </c>
      <c r="G4816">
        <f>LEFT(FOC[[#This Row],[combo]],FIND("@",FOC[[#This Row],[combo]])-1)</f>
        <v/>
      </c>
    </row>
    <row r="4817">
      <c r="A4817" t="inlineStr">
        <is>
          <t>PKGK24VB0003700A</t>
        </is>
      </c>
      <c r="B4817" t="inlineStr">
        <is>
          <t>M1</t>
        </is>
      </c>
      <c r="C4817">
        <f>FOC[[#This Row],[ppo_no]]&amp;FOC[[#This Row],[usage]]&amp;IFERROR(VALUE(FOC[[#This Row],[Column1]]),FOC[[#This Row],[Column1]])</f>
        <v/>
      </c>
      <c r="D4817" t="inlineStr">
        <is>
          <t>84@Off White</t>
        </is>
      </c>
      <c r="E4817" t="n">
        <v>65.5</v>
      </c>
      <c r="F4817" t="n">
        <v>0</v>
      </c>
      <c r="G4817">
        <f>LEFT(FOC[[#This Row],[combo]],FIND("@",FOC[[#This Row],[combo]])-1)</f>
        <v/>
      </c>
    </row>
    <row r="4818">
      <c r="A4818" t="inlineStr">
        <is>
          <t>PKGK24VB0003705A</t>
        </is>
      </c>
      <c r="B4818" t="inlineStr">
        <is>
          <t>B</t>
        </is>
      </c>
      <c r="C4818">
        <f>FOC[[#This Row],[ppo_no]]&amp;FOC[[#This Row],[usage]]&amp;IFERROR(VALUE(FOC[[#This Row],[Column1]]),FOC[[#This Row],[Column1]])</f>
        <v/>
      </c>
      <c r="D4818" t="inlineStr">
        <is>
          <t>10@White/Navy</t>
        </is>
      </c>
      <c r="E4818" t="n">
        <v>754.5</v>
      </c>
      <c r="F4818" t="n">
        <v>4</v>
      </c>
      <c r="G4818">
        <f>LEFT(FOC[[#This Row],[combo]],FIND("@",FOC[[#This Row],[combo]])-1)</f>
        <v/>
      </c>
    </row>
    <row r="4819">
      <c r="A4819" t="inlineStr">
        <is>
          <t>PKGK24VB0002879A</t>
        </is>
      </c>
      <c r="B4819" t="inlineStr">
        <is>
          <t>O</t>
        </is>
      </c>
      <c r="C4819">
        <f>FOC[[#This Row],[ppo_no]]&amp;FOC[[#This Row],[usage]]&amp;IFERROR(VALUE(FOC[[#This Row],[Column1]]),FOC[[#This Row],[Column1]])</f>
        <v/>
      </c>
      <c r="D4819" t="inlineStr">
        <is>
          <t>78@Navy</t>
        </is>
      </c>
      <c r="E4819" t="n">
        <v>476</v>
      </c>
      <c r="F4819" t="n">
        <v>0</v>
      </c>
      <c r="G4819">
        <f>LEFT(FOC[[#This Row],[combo]],FIND("@",FOC[[#This Row],[combo]])-1)</f>
        <v/>
      </c>
    </row>
    <row r="4820">
      <c r="A4820" t="inlineStr">
        <is>
          <t>PKGK24VB0002879A</t>
        </is>
      </c>
      <c r="B4820" t="inlineStr">
        <is>
          <t>F</t>
        </is>
      </c>
      <c r="C4820">
        <f>FOC[[#This Row],[ppo_no]]&amp;FOC[[#This Row],[usage]]&amp;IFERROR(VALUE(FOC[[#This Row],[Column1]]),FOC[[#This Row],[Column1]])</f>
        <v/>
      </c>
      <c r="D4820" t="inlineStr">
        <is>
          <t>78@Navy</t>
        </is>
      </c>
      <c r="E4820" t="n">
        <v>502</v>
      </c>
      <c r="F4820" t="n">
        <v>0</v>
      </c>
      <c r="G4820">
        <f>LEFT(FOC[[#This Row],[combo]],FIND("@",FOC[[#This Row],[combo]])-1)</f>
        <v/>
      </c>
    </row>
    <row r="4821">
      <c r="A4821" t="inlineStr">
        <is>
          <t>PKGK24VB0003705A</t>
        </is>
      </c>
      <c r="B4821" t="inlineStr">
        <is>
          <t>M3</t>
        </is>
      </c>
      <c r="C4821">
        <f>FOC[[#This Row],[ppo_no]]&amp;FOC[[#This Row],[usage]]&amp;IFERROR(VALUE(FOC[[#This Row],[Column1]]),FOC[[#This Row],[Column1]])</f>
        <v/>
      </c>
      <c r="D4821" t="inlineStr">
        <is>
          <t>10@White</t>
        </is>
      </c>
      <c r="E4821" t="n">
        <v>30.5</v>
      </c>
      <c r="F4821" t="n">
        <v>0</v>
      </c>
      <c r="G4821">
        <f>LEFT(FOC[[#This Row],[combo]],FIND("@",FOC[[#This Row],[combo]])-1)</f>
        <v/>
      </c>
    </row>
    <row r="4822">
      <c r="A4822" t="inlineStr">
        <is>
          <t>PKGK24VB0003709A</t>
        </is>
      </c>
      <c r="B4822" t="inlineStr">
        <is>
          <t>M3</t>
        </is>
      </c>
      <c r="C4822">
        <f>FOC[[#This Row],[ppo_no]]&amp;FOC[[#This Row],[usage]]&amp;IFERROR(VALUE(FOC[[#This Row],[Column1]]),FOC[[#This Row],[Column1]])</f>
        <v/>
      </c>
      <c r="D4822" t="inlineStr">
        <is>
          <t>10@White</t>
        </is>
      </c>
      <c r="E4822" t="n">
        <v>33.5</v>
      </c>
      <c r="F4822" t="n">
        <v>0</v>
      </c>
      <c r="G4822">
        <f>LEFT(FOC[[#This Row],[combo]],FIND("@",FOC[[#This Row],[combo]])-1)</f>
        <v/>
      </c>
    </row>
    <row r="4823">
      <c r="A4823" t="inlineStr">
        <is>
          <t>PKGK24VB0003705A</t>
        </is>
      </c>
      <c r="B4823" t="inlineStr">
        <is>
          <t>M3</t>
        </is>
      </c>
      <c r="C4823">
        <f>FOC[[#This Row],[ppo_no]]&amp;FOC[[#This Row],[usage]]&amp;IFERROR(VALUE(FOC[[#This Row],[Column1]]),FOC[[#This Row],[Column1]])</f>
        <v/>
      </c>
      <c r="D4823" t="inlineStr">
        <is>
          <t>86@Green</t>
        </is>
      </c>
      <c r="E4823" t="n">
        <v>26</v>
      </c>
      <c r="F4823" t="n">
        <v>0</v>
      </c>
      <c r="G4823">
        <f>LEFT(FOC[[#This Row],[combo]],FIND("@",FOC[[#This Row],[combo]])-1)</f>
        <v/>
      </c>
    </row>
    <row r="4824">
      <c r="A4824" t="inlineStr">
        <is>
          <t>PKGK24VB0003700A</t>
        </is>
      </c>
      <c r="B4824" t="inlineStr">
        <is>
          <t>M1</t>
        </is>
      </c>
      <c r="C4824">
        <f>FOC[[#This Row],[ppo_no]]&amp;FOC[[#This Row],[usage]]&amp;IFERROR(VALUE(FOC[[#This Row],[Column1]]),FOC[[#This Row],[Column1]])</f>
        <v/>
      </c>
      <c r="D4824" t="inlineStr">
        <is>
          <t>54@Off White</t>
        </is>
      </c>
      <c r="E4824" t="n">
        <v>80</v>
      </c>
      <c r="F4824" t="n">
        <v>0</v>
      </c>
      <c r="G4824">
        <f>LEFT(FOC[[#This Row],[combo]],FIND("@",FOC[[#This Row],[combo]])-1)</f>
        <v/>
      </c>
    </row>
    <row r="4825">
      <c r="A4825" t="inlineStr">
        <is>
          <t>PKGK25VB0001179A</t>
        </is>
      </c>
      <c r="B4825" t="inlineStr">
        <is>
          <t>Z</t>
        </is>
      </c>
      <c r="C4825">
        <f>FOC[[#This Row],[ppo_no]]&amp;FOC[[#This Row],[usage]]&amp;IFERROR(VALUE(FOC[[#This Row],[Column1]]),FOC[[#This Row],[Column1]])</f>
        <v/>
      </c>
      <c r="D4825" t="inlineStr">
        <is>
          <t>G2@G2</t>
        </is>
      </c>
      <c r="E4825" t="n">
        <v>922</v>
      </c>
      <c r="F4825" t="n">
        <v>7</v>
      </c>
      <c r="G4825">
        <f>LEFT(FOC[[#This Row],[combo]],FIND("@",FOC[[#This Row],[combo]])-1)</f>
        <v/>
      </c>
    </row>
    <row r="4826">
      <c r="A4826" t="inlineStr">
        <is>
          <t>PKGK25VB0001179A</t>
        </is>
      </c>
      <c r="B4826" t="inlineStr">
        <is>
          <t>B</t>
        </is>
      </c>
      <c r="C4826">
        <f>FOC[[#This Row],[ppo_no]]&amp;FOC[[#This Row],[usage]]&amp;IFERROR(VALUE(FOC[[#This Row],[Column1]]),FOC[[#This Row],[Column1]])</f>
        <v/>
      </c>
      <c r="D4826" t="inlineStr">
        <is>
          <t>R2@WHTS4C332G2-E57856-J SOLID/D/BLUE/SAILCLOTH 11-4300TCX/WHTS1C331 RED</t>
        </is>
      </c>
      <c r="E4826" t="n">
        <v>1720</v>
      </c>
      <c r="F4826" t="n">
        <v>28.5</v>
      </c>
      <c r="G4826">
        <f>LEFT(FOC[[#This Row],[combo]],FIND("@",FOC[[#This Row],[combo]])-1)</f>
        <v/>
      </c>
    </row>
    <row r="4827">
      <c r="A4827" t="inlineStr">
        <is>
          <t>PKGK25VB0001179A</t>
        </is>
      </c>
      <c r="B4827" t="inlineStr">
        <is>
          <t>B</t>
        </is>
      </c>
      <c r="C4827">
        <f>FOC[[#This Row],[ppo_no]]&amp;FOC[[#This Row],[usage]]&amp;IFERROR(VALUE(FOC[[#This Row],[Column1]]),FOC[[#This Row],[Column1]])</f>
        <v/>
      </c>
      <c r="D4827" t="inlineStr">
        <is>
          <t>G2@G2</t>
        </is>
      </c>
      <c r="E4827" t="n">
        <v>2019.5</v>
      </c>
      <c r="F4827" t="n">
        <v>83.5</v>
      </c>
      <c r="G4827">
        <f>LEFT(FOC[[#This Row],[combo]],FIND("@",FOC[[#This Row],[combo]])-1)</f>
        <v/>
      </c>
    </row>
    <row r="4828">
      <c r="A4828" t="inlineStr">
        <is>
          <t>PKGK25VB0001179A</t>
        </is>
      </c>
      <c r="B4828" t="inlineStr">
        <is>
          <t>R</t>
        </is>
      </c>
      <c r="C4828">
        <f>FOC[[#This Row],[ppo_no]]&amp;FOC[[#This Row],[usage]]&amp;IFERROR(VALUE(FOC[[#This Row],[Column1]]),FOC[[#This Row],[Column1]])</f>
        <v/>
      </c>
      <c r="D4828" t="inlineStr">
        <is>
          <t>G2@G2</t>
        </is>
      </c>
      <c r="E4828" t="n">
        <v>107.5</v>
      </c>
      <c r="F4828" t="n">
        <v>6.5</v>
      </c>
      <c r="G4828">
        <f>LEFT(FOC[[#This Row],[combo]],FIND("@",FOC[[#This Row],[combo]])-1)</f>
        <v/>
      </c>
    </row>
    <row r="4829">
      <c r="A4829" t="inlineStr">
        <is>
          <t>PKGK25VB0001243A</t>
        </is>
      </c>
      <c r="B4829" t="inlineStr">
        <is>
          <t>B</t>
        </is>
      </c>
      <c r="C4829">
        <f>FOC[[#This Row],[ppo_no]]&amp;FOC[[#This Row],[usage]]&amp;IFERROR(VALUE(FOC[[#This Row],[Column1]]),FOC[[#This Row],[Column1]])</f>
        <v/>
      </c>
      <c r="D4829" t="inlineStr">
        <is>
          <t>D2@WHTS4D432D2</t>
        </is>
      </c>
      <c r="E4829" t="n">
        <v>1249.5</v>
      </c>
      <c r="F4829" t="n">
        <v>0</v>
      </c>
      <c r="G4829">
        <f>LEFT(FOC[[#This Row],[combo]],FIND("@",FOC[[#This Row],[combo]])-1)</f>
        <v/>
      </c>
    </row>
    <row r="4830">
      <c r="A4830" t="inlineStr">
        <is>
          <t>PKGK25VB0001179A</t>
        </is>
      </c>
      <c r="B4830" t="inlineStr">
        <is>
          <t>R</t>
        </is>
      </c>
      <c r="C4830">
        <f>FOC[[#This Row],[ppo_no]]&amp;FOC[[#This Row],[usage]]&amp;IFERROR(VALUE(FOC[[#This Row],[Column1]]),FOC[[#This Row],[Column1]])</f>
        <v/>
      </c>
      <c r="D4830" t="inlineStr">
        <is>
          <t>R2@WHTS1C331 RED</t>
        </is>
      </c>
      <c r="E4830" t="n">
        <v>103.5</v>
      </c>
      <c r="F4830" t="n">
        <v>6.5</v>
      </c>
      <c r="G4830">
        <f>LEFT(FOC[[#This Row],[combo]],FIND("@",FOC[[#This Row],[combo]])-1)</f>
        <v/>
      </c>
    </row>
    <row r="4831">
      <c r="A4831" t="inlineStr">
        <is>
          <t>PKGK25VB0001128A</t>
        </is>
      </c>
      <c r="B4831" t="inlineStr">
        <is>
          <t>B</t>
        </is>
      </c>
      <c r="C4831">
        <f>FOC[[#This Row],[ppo_no]]&amp;FOC[[#This Row],[usage]]&amp;IFERROR(VALUE(FOC[[#This Row],[Column1]]),FOC[[#This Row],[Column1]])</f>
        <v/>
      </c>
      <c r="D4831" t="inlineStr">
        <is>
          <t>V2@36s core double pique-V2</t>
        </is>
      </c>
      <c r="E4831" t="n">
        <v>412.5</v>
      </c>
      <c r="F4831" t="n">
        <v>0</v>
      </c>
      <c r="G4831">
        <f>LEFT(FOC[[#This Row],[combo]],FIND("@",FOC[[#This Row],[combo]])-1)</f>
        <v/>
      </c>
    </row>
    <row r="4832">
      <c r="A4832" t="inlineStr">
        <is>
          <t>PKGK25VB0000259A</t>
        </is>
      </c>
      <c r="B4832" t="inlineStr">
        <is>
          <t>B</t>
        </is>
      </c>
      <c r="C4832">
        <f>FOC[[#This Row],[ppo_no]]&amp;FOC[[#This Row],[usage]]&amp;IFERROR(VALUE(FOC[[#This Row],[Column1]]),FOC[[#This Row],[Column1]])</f>
        <v/>
      </c>
      <c r="D4832" t="inlineStr">
        <is>
          <t>58@58 - Red/White</t>
        </is>
      </c>
      <c r="E4832" t="n">
        <v>692</v>
      </c>
      <c r="F4832" t="n">
        <v>0</v>
      </c>
      <c r="G4832">
        <f>LEFT(FOC[[#This Row],[combo]],FIND("@",FOC[[#This Row],[combo]])-1)</f>
        <v/>
      </c>
    </row>
    <row r="4833">
      <c r="A4833" t="inlineStr">
        <is>
          <t>PKGK25VB0000259A</t>
        </is>
      </c>
      <c r="B4833" t="inlineStr">
        <is>
          <t>Z</t>
        </is>
      </c>
      <c r="C4833">
        <f>FOC[[#This Row],[ppo_no]]&amp;FOC[[#This Row],[usage]]&amp;IFERROR(VALUE(FOC[[#This Row],[Column1]]),FOC[[#This Row],[Column1]])</f>
        <v/>
      </c>
      <c r="D4833" t="inlineStr">
        <is>
          <t>78@White</t>
        </is>
      </c>
      <c r="E4833" t="n">
        <v>647</v>
      </c>
      <c r="F4833" t="n">
        <v>27</v>
      </c>
      <c r="G4833">
        <f>LEFT(FOC[[#This Row],[combo]],FIND("@",FOC[[#This Row],[combo]])-1)</f>
        <v/>
      </c>
    </row>
    <row r="4834">
      <c r="A4834" t="inlineStr">
        <is>
          <t>PKGK25VB0000259A</t>
        </is>
      </c>
      <c r="B4834" t="inlineStr">
        <is>
          <t>Z</t>
        </is>
      </c>
      <c r="C4834">
        <f>FOC[[#This Row],[ppo_no]]&amp;FOC[[#This Row],[usage]]&amp;IFERROR(VALUE(FOC[[#This Row],[Column1]]),FOC[[#This Row],[Column1]])</f>
        <v/>
      </c>
      <c r="D4834" t="inlineStr">
        <is>
          <t>58@Red</t>
        </is>
      </c>
      <c r="E4834" t="n">
        <v>665</v>
      </c>
      <c r="F4834" t="n">
        <v>27</v>
      </c>
      <c r="G4834">
        <f>LEFT(FOC[[#This Row],[combo]],FIND("@",FOC[[#This Row],[combo]])-1)</f>
        <v/>
      </c>
    </row>
    <row r="4835">
      <c r="A4835" t="inlineStr">
        <is>
          <t>PKGK24VB0002941A</t>
        </is>
      </c>
      <c r="B4835" t="inlineStr">
        <is>
          <t>B</t>
        </is>
      </c>
      <c r="C4835">
        <f>FOC[[#This Row],[ppo_no]]&amp;FOC[[#This Row],[usage]]&amp;IFERROR(VALUE(FOC[[#This Row],[Column1]]),FOC[[#This Row],[Column1]])</f>
        <v/>
      </c>
      <c r="D4835" t="inlineStr">
        <is>
          <t>1@White/Navy</t>
        </is>
      </c>
      <c r="E4835" t="n">
        <v>123.5</v>
      </c>
      <c r="F4835" t="n">
        <v>0</v>
      </c>
      <c r="G4835">
        <f>LEFT(FOC[[#This Row],[combo]],FIND("@",FOC[[#This Row],[combo]])-1)</f>
        <v/>
      </c>
    </row>
    <row r="4836">
      <c r="A4836" t="inlineStr">
        <is>
          <t>PKGK24VB0002357B</t>
        </is>
      </c>
      <c r="B4836" t="inlineStr">
        <is>
          <t>B</t>
        </is>
      </c>
      <c r="C4836">
        <f>FOC[[#This Row],[ppo_no]]&amp;FOC[[#This Row],[usage]]&amp;IFERROR(VALUE(FOC[[#This Row],[Column1]]),FOC[[#This Row],[Column1]])</f>
        <v/>
      </c>
      <c r="D4836" t="inlineStr">
        <is>
          <t>1@White/Navy</t>
        </is>
      </c>
      <c r="E4836" t="n">
        <v>353.5</v>
      </c>
      <c r="F4836" t="n">
        <v>1.5</v>
      </c>
      <c r="G4836">
        <f>LEFT(FOC[[#This Row],[combo]],FIND("@",FOC[[#This Row],[combo]])-1)</f>
        <v/>
      </c>
    </row>
    <row r="4837">
      <c r="A4837" t="inlineStr">
        <is>
          <t>PKGK24VB0002378A</t>
        </is>
      </c>
      <c r="B4837" t="inlineStr">
        <is>
          <t>B</t>
        </is>
      </c>
      <c r="C4837">
        <f>FOC[[#This Row],[ppo_no]]&amp;FOC[[#This Row],[usage]]&amp;IFERROR(VALUE(FOC[[#This Row],[Column1]]),FOC[[#This Row],[Column1]])</f>
        <v/>
      </c>
      <c r="D4837" t="inlineStr">
        <is>
          <t>2@White/Red</t>
        </is>
      </c>
      <c r="E4837" t="n">
        <v>1982</v>
      </c>
      <c r="F4837" t="n">
        <v>0</v>
      </c>
      <c r="G4837">
        <f>LEFT(FOC[[#This Row],[combo]],FIND("@",FOC[[#This Row],[combo]])-1)</f>
        <v/>
      </c>
    </row>
    <row r="4838">
      <c r="A4838" t="inlineStr">
        <is>
          <t>PKGK25VB0001573A</t>
        </is>
      </c>
      <c r="B4838" t="inlineStr">
        <is>
          <t>B</t>
        </is>
      </c>
      <c r="C4838">
        <f>FOC[[#This Row],[ppo_no]]&amp;FOC[[#This Row],[usage]]&amp;IFERROR(VALUE(FOC[[#This Row],[Column1]]),FOC[[#This Row],[Column1]])</f>
        <v/>
      </c>
      <c r="D4838" t="inlineStr">
        <is>
          <t>BK@BK BLACK</t>
        </is>
      </c>
      <c r="E4838" t="n">
        <v>781</v>
      </c>
      <c r="F4838" t="n">
        <v>0</v>
      </c>
      <c r="G4838">
        <f>LEFT(FOC[[#This Row],[combo]],FIND("@",FOC[[#This Row],[combo]])-1)</f>
        <v/>
      </c>
    </row>
    <row r="4839">
      <c r="A4839" t="inlineStr">
        <is>
          <t>PKGK25VB0001243A</t>
        </is>
      </c>
      <c r="B4839" t="inlineStr">
        <is>
          <t>O</t>
        </is>
      </c>
      <c r="C4839">
        <f>FOC[[#This Row],[ppo_no]]&amp;FOC[[#This Row],[usage]]&amp;IFERROR(VALUE(FOC[[#This Row],[Column1]]),FOC[[#This Row],[Column1]])</f>
        <v/>
      </c>
      <c r="D4839" t="inlineStr">
        <is>
          <t>N3@WHTS4D432N3</t>
        </is>
      </c>
      <c r="E4839" t="n">
        <v>2171</v>
      </c>
      <c r="F4839" t="n">
        <v>0</v>
      </c>
      <c r="G4839">
        <f>LEFT(FOC[[#This Row],[combo]],FIND("@",FOC[[#This Row],[combo]])-1)</f>
        <v/>
      </c>
    </row>
    <row r="4840">
      <c r="A4840" t="inlineStr">
        <is>
          <t>PKGK25VB0001243A</t>
        </is>
      </c>
      <c r="B4840" t="inlineStr">
        <is>
          <t>O</t>
        </is>
      </c>
      <c r="C4840">
        <f>FOC[[#This Row],[ppo_no]]&amp;FOC[[#This Row],[usage]]&amp;IFERROR(VALUE(FOC[[#This Row],[Column1]]),FOC[[#This Row],[Column1]])</f>
        <v/>
      </c>
      <c r="D4840" t="inlineStr">
        <is>
          <t>E3@WHTS4D432E3</t>
        </is>
      </c>
      <c r="E4840" t="n">
        <v>1085</v>
      </c>
      <c r="F4840" t="n">
        <v>0</v>
      </c>
      <c r="G4840">
        <f>LEFT(FOC[[#This Row],[combo]],FIND("@",FOC[[#This Row],[combo]])-1)</f>
        <v/>
      </c>
    </row>
    <row r="4841">
      <c r="A4841" t="inlineStr">
        <is>
          <t>PKGK24VB0003705A</t>
        </is>
      </c>
      <c r="B4841" t="inlineStr">
        <is>
          <t>B</t>
        </is>
      </c>
      <c r="C4841">
        <f>FOC[[#This Row],[ppo_no]]&amp;FOC[[#This Row],[usage]]&amp;IFERROR(VALUE(FOC[[#This Row],[Column1]]),FOC[[#This Row],[Column1]])</f>
        <v/>
      </c>
      <c r="D4841" t="inlineStr">
        <is>
          <t>34@Yellow/Navy</t>
        </is>
      </c>
      <c r="E4841" t="n">
        <v>560.5</v>
      </c>
      <c r="F4841" t="n">
        <v>0</v>
      </c>
      <c r="G4841">
        <f>LEFT(FOC[[#This Row],[combo]],FIND("@",FOC[[#This Row],[combo]])-1)</f>
        <v/>
      </c>
    </row>
    <row r="4842">
      <c r="A4842" t="inlineStr">
        <is>
          <t>PKGK24VB0003705A</t>
        </is>
      </c>
      <c r="B4842" t="inlineStr">
        <is>
          <t>M1</t>
        </is>
      </c>
      <c r="C4842">
        <f>FOC[[#This Row],[ppo_no]]&amp;FOC[[#This Row],[usage]]&amp;IFERROR(VALUE(FOC[[#This Row],[Column1]]),FOC[[#This Row],[Column1]])</f>
        <v/>
      </c>
      <c r="D4842" t="inlineStr">
        <is>
          <t>34@Navy</t>
        </is>
      </c>
      <c r="E4842" t="n">
        <v>36</v>
      </c>
      <c r="F4842" t="n">
        <v>0.5</v>
      </c>
      <c r="G4842">
        <f>LEFT(FOC[[#This Row],[combo]],FIND("@",FOC[[#This Row],[combo]])-1)</f>
        <v/>
      </c>
    </row>
    <row r="4843">
      <c r="A4843" t="inlineStr">
        <is>
          <t>PKGK24VB0003705A</t>
        </is>
      </c>
      <c r="B4843" t="inlineStr">
        <is>
          <t>M3</t>
        </is>
      </c>
      <c r="C4843">
        <f>FOC[[#This Row],[ppo_no]]&amp;FOC[[#This Row],[usage]]&amp;IFERROR(VALUE(FOC[[#This Row],[Column1]]),FOC[[#This Row],[Column1]])</f>
        <v/>
      </c>
      <c r="D4843" t="inlineStr">
        <is>
          <t>34@Yellow</t>
        </is>
      </c>
      <c r="E4843" t="n">
        <v>25.5</v>
      </c>
      <c r="F4843" t="n">
        <v>0</v>
      </c>
      <c r="G4843">
        <f>LEFT(FOC[[#This Row],[combo]],FIND("@",FOC[[#This Row],[combo]])-1)</f>
        <v/>
      </c>
    </row>
    <row r="4844">
      <c r="A4844" t="inlineStr">
        <is>
          <t>PKGK24VB0003705A</t>
        </is>
      </c>
      <c r="B4844" t="inlineStr">
        <is>
          <t>M1</t>
        </is>
      </c>
      <c r="C4844">
        <f>FOC[[#This Row],[ppo_no]]&amp;FOC[[#This Row],[usage]]&amp;IFERROR(VALUE(FOC[[#This Row],[Column1]]),FOC[[#This Row],[Column1]])</f>
        <v/>
      </c>
      <c r="D4844" t="inlineStr">
        <is>
          <t>86@Navy</t>
        </is>
      </c>
      <c r="E4844" t="n">
        <v>36</v>
      </c>
      <c r="F4844" t="n">
        <v>1</v>
      </c>
      <c r="G4844">
        <f>LEFT(FOC[[#This Row],[combo]],FIND("@",FOC[[#This Row],[combo]])-1)</f>
        <v/>
      </c>
    </row>
    <row r="4845">
      <c r="A4845" t="inlineStr">
        <is>
          <t>PKGK24VB0003705A</t>
        </is>
      </c>
      <c r="B4845" t="inlineStr">
        <is>
          <t>B</t>
        </is>
      </c>
      <c r="C4845">
        <f>FOC[[#This Row],[ppo_no]]&amp;FOC[[#This Row],[usage]]&amp;IFERROR(VALUE(FOC[[#This Row],[Column1]]),FOC[[#This Row],[Column1]])</f>
        <v/>
      </c>
      <c r="D4845" t="inlineStr">
        <is>
          <t>86@Green/Navy</t>
        </is>
      </c>
      <c r="E4845" t="n">
        <v>558</v>
      </c>
      <c r="F4845" t="n">
        <v>0</v>
      </c>
      <c r="G4845">
        <f>LEFT(FOC[[#This Row],[combo]],FIND("@",FOC[[#This Row],[combo]])-1)</f>
        <v/>
      </c>
    </row>
    <row r="4846">
      <c r="A4846" t="inlineStr">
        <is>
          <t>PKGK24VB0003705A</t>
        </is>
      </c>
      <c r="B4846" t="inlineStr">
        <is>
          <t>M1</t>
        </is>
      </c>
      <c r="C4846">
        <f>FOC[[#This Row],[ppo_no]]&amp;FOC[[#This Row],[usage]]&amp;IFERROR(VALUE(FOC[[#This Row],[Column1]]),FOC[[#This Row],[Column1]])</f>
        <v/>
      </c>
      <c r="D4846" t="inlineStr">
        <is>
          <t>10@Navy</t>
        </is>
      </c>
      <c r="E4846" t="n">
        <v>42</v>
      </c>
      <c r="F4846" t="n">
        <v>4</v>
      </c>
      <c r="G4846">
        <f>LEFT(FOC[[#This Row],[combo]],FIND("@",FOC[[#This Row],[combo]])-1)</f>
        <v/>
      </c>
    </row>
    <row r="4847">
      <c r="A4847" t="inlineStr">
        <is>
          <t>PKGK24VB0003709A</t>
        </is>
      </c>
      <c r="B4847" t="inlineStr">
        <is>
          <t>M1</t>
        </is>
      </c>
      <c r="C4847">
        <f>FOC[[#This Row],[ppo_no]]&amp;FOC[[#This Row],[usage]]&amp;IFERROR(VALUE(FOC[[#This Row],[Column1]]),FOC[[#This Row],[Column1]])</f>
        <v/>
      </c>
      <c r="D4847" t="inlineStr">
        <is>
          <t>10@Navy</t>
        </is>
      </c>
      <c r="E4847" t="n">
        <v>41</v>
      </c>
      <c r="F4847" t="n">
        <v>1.5</v>
      </c>
      <c r="G4847">
        <f>LEFT(FOC[[#This Row],[combo]],FIND("@",FOC[[#This Row],[combo]])-1)</f>
        <v/>
      </c>
    </row>
    <row r="4848">
      <c r="A4848" t="inlineStr">
        <is>
          <t>PKGK24VB0003704A</t>
        </is>
      </c>
      <c r="B4848" t="inlineStr">
        <is>
          <t>M1</t>
        </is>
      </c>
      <c r="C4848">
        <f>FOC[[#This Row],[ppo_no]]&amp;FOC[[#This Row],[usage]]&amp;IFERROR(VALUE(FOC[[#This Row],[Column1]]),FOC[[#This Row],[Column1]])</f>
        <v/>
      </c>
      <c r="D4848" t="inlineStr">
        <is>
          <t>84@Navy</t>
        </is>
      </c>
      <c r="E4848" t="n">
        <v>52</v>
      </c>
      <c r="F4848" t="n">
        <v>3</v>
      </c>
      <c r="G4848">
        <f>LEFT(FOC[[#This Row],[combo]],FIND("@",FOC[[#This Row],[combo]])-1)</f>
        <v/>
      </c>
    </row>
    <row r="4849">
      <c r="A4849" t="inlineStr">
        <is>
          <t>PKGK24VB0002616A</t>
        </is>
      </c>
      <c r="B4849" t="inlineStr">
        <is>
          <t>D</t>
        </is>
      </c>
      <c r="C4849">
        <f>FOC[[#This Row],[ppo_no]]&amp;FOC[[#This Row],[usage]]&amp;IFERROR(VALUE(FOC[[#This Row],[Column1]]),FOC[[#This Row],[Column1]])</f>
        <v/>
      </c>
      <c r="D4849" t="inlineStr">
        <is>
          <t>58@White</t>
        </is>
      </c>
      <c r="E4849" t="n">
        <v>126</v>
      </c>
      <c r="F4849" t="n">
        <v>3</v>
      </c>
      <c r="G4849">
        <f>LEFT(FOC[[#This Row],[combo]],FIND("@",FOC[[#This Row],[combo]])-1)</f>
        <v/>
      </c>
    </row>
    <row r="4850">
      <c r="A4850" t="inlineStr">
        <is>
          <t>PKGK24VB0002615A</t>
        </is>
      </c>
      <c r="B4850" t="inlineStr">
        <is>
          <t>D</t>
        </is>
      </c>
      <c r="C4850">
        <f>FOC[[#This Row],[ppo_no]]&amp;FOC[[#This Row],[usage]]&amp;IFERROR(VALUE(FOC[[#This Row],[Column1]]),FOC[[#This Row],[Column1]])</f>
        <v/>
      </c>
      <c r="D4850" t="inlineStr">
        <is>
          <t>58@White</t>
        </is>
      </c>
      <c r="E4850" t="n">
        <v>125.5</v>
      </c>
      <c r="F4850" t="n">
        <v>17.5</v>
      </c>
      <c r="G4850">
        <f>LEFT(FOC[[#This Row],[combo]],FIND("@",FOC[[#This Row],[combo]])-1)</f>
        <v/>
      </c>
    </row>
    <row r="4851">
      <c r="A4851" t="inlineStr">
        <is>
          <t>PKGK24VB0002376A</t>
        </is>
      </c>
      <c r="B4851" t="inlineStr">
        <is>
          <t>B</t>
        </is>
      </c>
      <c r="C4851">
        <f>FOC[[#This Row],[ppo_no]]&amp;FOC[[#This Row],[usage]]&amp;IFERROR(VALUE(FOC[[#This Row],[Column1]]),FOC[[#This Row],[Column1]])</f>
        <v/>
      </c>
      <c r="D4851" t="inlineStr">
        <is>
          <t>3@White/Green</t>
        </is>
      </c>
      <c r="E4851" t="n">
        <v>993</v>
      </c>
      <c r="F4851" t="n">
        <v>2</v>
      </c>
      <c r="G4851">
        <f>LEFT(FOC[[#This Row],[combo]],FIND("@",FOC[[#This Row],[combo]])-1)</f>
        <v/>
      </c>
    </row>
    <row r="4852">
      <c r="A4852" t="inlineStr">
        <is>
          <t>PKGK24VB0002773A</t>
        </is>
      </c>
      <c r="B4852" t="inlineStr">
        <is>
          <t>D</t>
        </is>
      </c>
      <c r="C4852">
        <f>FOC[[#This Row],[ppo_no]]&amp;FOC[[#This Row],[usage]]&amp;IFERROR(VALUE(FOC[[#This Row],[Column1]]),FOC[[#This Row],[Column1]])</f>
        <v/>
      </c>
      <c r="D4852" t="inlineStr">
        <is>
          <t>78@White</t>
        </is>
      </c>
      <c r="E4852" t="n">
        <v>160.5</v>
      </c>
      <c r="F4852" t="n">
        <v>0</v>
      </c>
      <c r="G4852">
        <f>LEFT(FOC[[#This Row],[combo]],FIND("@",FOC[[#This Row],[combo]])-1)</f>
        <v/>
      </c>
    </row>
    <row r="4853">
      <c r="A4853" t="inlineStr">
        <is>
          <t>PKGK24VB0002773A</t>
        </is>
      </c>
      <c r="B4853" t="inlineStr">
        <is>
          <t>E</t>
        </is>
      </c>
      <c r="C4853">
        <f>FOC[[#This Row],[ppo_no]]&amp;FOC[[#This Row],[usage]]&amp;IFERROR(VALUE(FOC[[#This Row],[Column1]]),FOC[[#This Row],[Column1]])</f>
        <v/>
      </c>
      <c r="D4853" t="inlineStr">
        <is>
          <t>78@Navy</t>
        </is>
      </c>
      <c r="E4853" t="n">
        <v>837</v>
      </c>
      <c r="F4853" t="n">
        <v>7</v>
      </c>
      <c r="G4853">
        <f>LEFT(FOC[[#This Row],[combo]],FIND("@",FOC[[#This Row],[combo]])-1)</f>
        <v/>
      </c>
    </row>
    <row r="4854">
      <c r="A4854" t="inlineStr">
        <is>
          <t>PKGK24VB0002376A</t>
        </is>
      </c>
      <c r="B4854" t="inlineStr">
        <is>
          <t>B</t>
        </is>
      </c>
      <c r="C4854">
        <f>FOC[[#This Row],[ppo_no]]&amp;FOC[[#This Row],[usage]]&amp;IFERROR(VALUE(FOC[[#This Row],[Column1]]),FOC[[#This Row],[Column1]])</f>
        <v/>
      </c>
      <c r="D4854" t="inlineStr">
        <is>
          <t>1@White/Navy</t>
        </is>
      </c>
      <c r="E4854" t="n">
        <v>997</v>
      </c>
      <c r="F4854" t="n">
        <v>0</v>
      </c>
      <c r="G4854">
        <f>LEFT(FOC[[#This Row],[combo]],FIND("@",FOC[[#This Row],[combo]])-1)</f>
        <v/>
      </c>
    </row>
    <row r="4855">
      <c r="A4855" t="inlineStr">
        <is>
          <t>PKGK25VB0001128A</t>
        </is>
      </c>
      <c r="B4855" t="inlineStr">
        <is>
          <t>B</t>
        </is>
      </c>
      <c r="C4855">
        <f>FOC[[#This Row],[ppo_no]]&amp;FOC[[#This Row],[usage]]&amp;IFERROR(VALUE(FOC[[#This Row],[Column1]]),FOC[[#This Row],[Column1]])</f>
        <v/>
      </c>
      <c r="D4855" t="inlineStr">
        <is>
          <t>BK@36s core double pique-BK</t>
        </is>
      </c>
      <c r="E4855" t="n">
        <v>479</v>
      </c>
      <c r="F4855" t="n">
        <v>0</v>
      </c>
      <c r="G4855">
        <f>LEFT(FOC[[#This Row],[combo]],FIND("@",FOC[[#This Row],[combo]])-1)</f>
        <v/>
      </c>
    </row>
    <row r="4856">
      <c r="A4856" t="inlineStr">
        <is>
          <t>PKGK25VB0001128A</t>
        </is>
      </c>
      <c r="B4856" t="inlineStr">
        <is>
          <t>B</t>
        </is>
      </c>
      <c r="C4856">
        <f>FOC[[#This Row],[ppo_no]]&amp;FOC[[#This Row],[usage]]&amp;IFERROR(VALUE(FOC[[#This Row],[Column1]]),FOC[[#This Row],[Column1]])</f>
        <v/>
      </c>
      <c r="D4856" t="inlineStr">
        <is>
          <t>D2@#1 wine 1</t>
        </is>
      </c>
      <c r="E4856" t="n">
        <v>411.5</v>
      </c>
      <c r="F4856" t="n">
        <v>0</v>
      </c>
      <c r="G4856">
        <f>LEFT(FOC[[#This Row],[combo]],FIND("@",FOC[[#This Row],[combo]])-1)</f>
        <v/>
      </c>
    </row>
    <row r="4857">
      <c r="A4857" t="inlineStr">
        <is>
          <t>PKGK25VB0000259A</t>
        </is>
      </c>
      <c r="B4857" t="inlineStr">
        <is>
          <t>B</t>
        </is>
      </c>
      <c r="C4857">
        <f>FOC[[#This Row],[ppo_no]]&amp;FOC[[#This Row],[usage]]&amp;IFERROR(VALUE(FOC[[#This Row],[Column1]]),FOC[[#This Row],[Column1]])</f>
        <v/>
      </c>
      <c r="D4857" t="inlineStr">
        <is>
          <t>78@78 - Navy/White</t>
        </is>
      </c>
      <c r="E4857" t="n">
        <v>711.5</v>
      </c>
      <c r="F4857" t="n">
        <v>0</v>
      </c>
      <c r="G4857">
        <f>LEFT(FOC[[#This Row],[combo]],FIND("@",FOC[[#This Row],[combo]])-1)</f>
        <v/>
      </c>
    </row>
    <row r="4858">
      <c r="A4858" t="inlineStr">
        <is>
          <t>PKGK24VB0002357B</t>
        </is>
      </c>
      <c r="B4858" t="inlineStr">
        <is>
          <t>M1</t>
        </is>
      </c>
      <c r="C4858">
        <f>FOC[[#This Row],[ppo_no]]&amp;FOC[[#This Row],[usage]]&amp;IFERROR(VALUE(FOC[[#This Row],[Column1]]),FOC[[#This Row],[Column1]])</f>
        <v/>
      </c>
      <c r="D4858" t="inlineStr">
        <is>
          <t>1@White/Navy</t>
        </is>
      </c>
      <c r="E4858" t="n">
        <v>26</v>
      </c>
      <c r="F4858" t="n">
        <v>0</v>
      </c>
      <c r="G4858">
        <f>LEFT(FOC[[#This Row],[combo]],FIND("@",FOC[[#This Row],[combo]])-1)</f>
        <v/>
      </c>
    </row>
    <row r="4859">
      <c r="A4859" t="inlineStr">
        <is>
          <t>PKGK24VB0002616A</t>
        </is>
      </c>
      <c r="B4859" t="inlineStr">
        <is>
          <t>E</t>
        </is>
      </c>
      <c r="C4859">
        <f>FOC[[#This Row],[ppo_no]]&amp;FOC[[#This Row],[usage]]&amp;IFERROR(VALUE(FOC[[#This Row],[Column1]]),FOC[[#This Row],[Column1]])</f>
        <v/>
      </c>
      <c r="D4859" t="inlineStr">
        <is>
          <t>58@Navy</t>
        </is>
      </c>
      <c r="E4859" t="n">
        <v>372</v>
      </c>
      <c r="F4859" t="n">
        <v>0</v>
      </c>
      <c r="G4859">
        <f>LEFT(FOC[[#This Row],[combo]],FIND("@",FOC[[#This Row],[combo]])-1)</f>
        <v/>
      </c>
    </row>
    <row r="4860">
      <c r="A4860" t="inlineStr">
        <is>
          <t>PKGK24VB0002615A</t>
        </is>
      </c>
      <c r="B4860" t="inlineStr">
        <is>
          <t>B</t>
        </is>
      </c>
      <c r="C4860">
        <f>FOC[[#This Row],[ppo_no]]&amp;FOC[[#This Row],[usage]]&amp;IFERROR(VALUE(FOC[[#This Row],[Column1]]),FOC[[#This Row],[Column1]])</f>
        <v/>
      </c>
      <c r="D4860" t="inlineStr">
        <is>
          <t>58@Red</t>
        </is>
      </c>
      <c r="E4860" t="n">
        <v>754.5</v>
      </c>
      <c r="F4860" t="n">
        <v>0</v>
      </c>
      <c r="G4860">
        <f>LEFT(FOC[[#This Row],[combo]],FIND("@",FOC[[#This Row],[combo]])-1)</f>
        <v/>
      </c>
    </row>
    <row r="4861">
      <c r="A4861" t="inlineStr">
        <is>
          <t>PKGK24VB0002376A</t>
        </is>
      </c>
      <c r="B4861" t="inlineStr">
        <is>
          <t>M1</t>
        </is>
      </c>
      <c r="C4861">
        <f>FOC[[#This Row],[ppo_no]]&amp;FOC[[#This Row],[usage]]&amp;IFERROR(VALUE(FOC[[#This Row],[Column1]]),FOC[[#This Row],[Column1]])</f>
        <v/>
      </c>
      <c r="D4861" t="inlineStr">
        <is>
          <t>3@White/Green</t>
        </is>
      </c>
      <c r="E4861" t="n">
        <v>42.5</v>
      </c>
      <c r="F4861" t="n">
        <v>0</v>
      </c>
      <c r="G4861">
        <f>LEFT(FOC[[#This Row],[combo]],FIND("@",FOC[[#This Row],[combo]])-1)</f>
        <v/>
      </c>
    </row>
    <row r="4862">
      <c r="A4862" t="inlineStr">
        <is>
          <t>PKGK24VB0002376A</t>
        </is>
      </c>
      <c r="B4862" t="inlineStr">
        <is>
          <t>M3</t>
        </is>
      </c>
      <c r="C4862">
        <f>FOC[[#This Row],[ppo_no]]&amp;FOC[[#This Row],[usage]]&amp;IFERROR(VALUE(FOC[[#This Row],[Column1]]),FOC[[#This Row],[Column1]])</f>
        <v/>
      </c>
      <c r="D4862" t="inlineStr">
        <is>
          <t>2@White/Blue</t>
        </is>
      </c>
      <c r="E4862" t="n">
        <v>84.5</v>
      </c>
      <c r="F4862" t="n">
        <v>1.5</v>
      </c>
      <c r="G4862">
        <f>LEFT(FOC[[#This Row],[combo]],FIND("@",FOC[[#This Row],[combo]])-1)</f>
        <v/>
      </c>
    </row>
    <row r="4863">
      <c r="A4863" t="inlineStr">
        <is>
          <t>PKGK24VB0002357A</t>
        </is>
      </c>
      <c r="B4863" t="inlineStr">
        <is>
          <t>M2</t>
        </is>
      </c>
      <c r="C4863">
        <f>FOC[[#This Row],[ppo_no]]&amp;FOC[[#This Row],[usage]]&amp;IFERROR(VALUE(FOC[[#This Row],[Column1]]),FOC[[#This Row],[Column1]])</f>
        <v/>
      </c>
      <c r="D4863" t="inlineStr">
        <is>
          <t>1@White/Navy</t>
        </is>
      </c>
      <c r="E4863" t="n">
        <v>65</v>
      </c>
      <c r="F4863" t="n">
        <v>1</v>
      </c>
      <c r="G4863">
        <f>LEFT(FOC[[#This Row],[combo]],FIND("@",FOC[[#This Row],[combo]])-1)</f>
        <v/>
      </c>
    </row>
    <row r="4864">
      <c r="A4864" t="inlineStr">
        <is>
          <t>PKGK24VB0002378A</t>
        </is>
      </c>
      <c r="B4864" t="inlineStr">
        <is>
          <t>M1</t>
        </is>
      </c>
      <c r="C4864">
        <f>FOC[[#This Row],[ppo_no]]&amp;FOC[[#This Row],[usage]]&amp;IFERROR(VALUE(FOC[[#This Row],[Column1]]),FOC[[#This Row],[Column1]])</f>
        <v/>
      </c>
      <c r="D4864" t="inlineStr">
        <is>
          <t>3@White/Navy</t>
        </is>
      </c>
      <c r="E4864" t="n">
        <v>140.5</v>
      </c>
      <c r="F4864" t="n">
        <v>0</v>
      </c>
      <c r="G4864">
        <f>LEFT(FOC[[#This Row],[combo]],FIND("@",FOC[[#This Row],[combo]])-1)</f>
        <v/>
      </c>
    </row>
    <row r="4865">
      <c r="A4865" t="inlineStr">
        <is>
          <t>PKGK24VB0002376A</t>
        </is>
      </c>
      <c r="B4865" t="inlineStr">
        <is>
          <t>B</t>
        </is>
      </c>
      <c r="C4865">
        <f>FOC[[#This Row],[ppo_no]]&amp;FOC[[#This Row],[usage]]&amp;IFERROR(VALUE(FOC[[#This Row],[Column1]]),FOC[[#This Row],[Column1]])</f>
        <v/>
      </c>
      <c r="D4865" t="inlineStr">
        <is>
          <t>2@White/Blue</t>
        </is>
      </c>
      <c r="E4865" t="n">
        <v>1010</v>
      </c>
      <c r="F4865" t="n">
        <v>0</v>
      </c>
      <c r="G4865">
        <f>LEFT(FOC[[#This Row],[combo]],FIND("@",FOC[[#This Row],[combo]])-1)</f>
        <v/>
      </c>
    </row>
    <row r="4866">
      <c r="A4866" t="inlineStr">
        <is>
          <t>PKGK24VB0002616A</t>
        </is>
      </c>
      <c r="B4866" t="inlineStr">
        <is>
          <t>B</t>
        </is>
      </c>
      <c r="C4866">
        <f>FOC[[#This Row],[ppo_no]]&amp;FOC[[#This Row],[usage]]&amp;IFERROR(VALUE(FOC[[#This Row],[Column1]]),FOC[[#This Row],[Column1]])</f>
        <v/>
      </c>
      <c r="D4866" t="inlineStr">
        <is>
          <t>58@Red</t>
        </is>
      </c>
      <c r="E4866" t="n">
        <v>659</v>
      </c>
      <c r="F4866" t="n">
        <v>0</v>
      </c>
      <c r="G4866">
        <f>LEFT(FOC[[#This Row],[combo]],FIND("@",FOC[[#This Row],[combo]])-1)</f>
        <v/>
      </c>
    </row>
    <row r="4867">
      <c r="A4867" t="inlineStr">
        <is>
          <t>PKGK24VB0002615A</t>
        </is>
      </c>
      <c r="B4867" t="inlineStr">
        <is>
          <t>E</t>
        </is>
      </c>
      <c r="C4867">
        <f>FOC[[#This Row],[ppo_no]]&amp;FOC[[#This Row],[usage]]&amp;IFERROR(VALUE(FOC[[#This Row],[Column1]]),FOC[[#This Row],[Column1]])</f>
        <v/>
      </c>
      <c r="D4867" t="inlineStr">
        <is>
          <t>58@Navy</t>
        </is>
      </c>
      <c r="E4867" t="n">
        <v>280</v>
      </c>
      <c r="F4867" t="n">
        <v>6</v>
      </c>
      <c r="G4867">
        <f>LEFT(FOC[[#This Row],[combo]],FIND("@",FOC[[#This Row],[combo]])-1)</f>
        <v/>
      </c>
    </row>
    <row r="4868">
      <c r="A4868" t="inlineStr">
        <is>
          <t>PKGK25VB0001179A</t>
        </is>
      </c>
      <c r="B4868" t="inlineStr">
        <is>
          <t>O</t>
        </is>
      </c>
      <c r="C4868">
        <f>FOC[[#This Row],[ppo_no]]&amp;FOC[[#This Row],[usage]]&amp;IFERROR(VALUE(FOC[[#This Row],[Column1]]),FOC[[#This Row],[Column1]])</f>
        <v/>
      </c>
      <c r="D4868" t="inlineStr">
        <is>
          <t>G2@G2</t>
        </is>
      </c>
      <c r="E4868" t="n">
        <v>1635</v>
      </c>
      <c r="F4868" t="n">
        <v>0</v>
      </c>
      <c r="G4868">
        <f>LEFT(FOC[[#This Row],[combo]],FIND("@",FOC[[#This Row],[combo]])-1)</f>
        <v/>
      </c>
    </row>
    <row r="4869">
      <c r="A4869" t="inlineStr">
        <is>
          <t>PKGK25VB0001243A</t>
        </is>
      </c>
      <c r="B4869" t="inlineStr">
        <is>
          <t>O</t>
        </is>
      </c>
      <c r="C4869">
        <f>FOC[[#This Row],[ppo_no]]&amp;FOC[[#This Row],[usage]]&amp;IFERROR(VALUE(FOC[[#This Row],[Column1]]),FOC[[#This Row],[Column1]])</f>
        <v/>
      </c>
      <c r="D4869" t="inlineStr">
        <is>
          <t>CG@WHTS4D432CG</t>
        </is>
      </c>
      <c r="E4869" t="n">
        <v>2225</v>
      </c>
      <c r="F4869" t="n">
        <v>0</v>
      </c>
      <c r="G4869">
        <f>LEFT(FOC[[#This Row],[combo]],FIND("@",FOC[[#This Row],[combo]])-1)</f>
        <v/>
      </c>
    </row>
    <row r="4870">
      <c r="A4870" t="inlineStr">
        <is>
          <t>PKGK25VB0001162A</t>
        </is>
      </c>
      <c r="B4870" t="inlineStr">
        <is>
          <t>Z</t>
        </is>
      </c>
      <c r="C4870">
        <f>FOC[[#This Row],[ppo_no]]&amp;FOC[[#This Row],[usage]]&amp;IFERROR(VALUE(FOC[[#This Row],[Column1]]),FOC[[#This Row],[Column1]])</f>
        <v/>
      </c>
      <c r="D4870" t="inlineStr">
        <is>
          <t>D2@FW25 #3 D2 ①</t>
        </is>
      </c>
      <c r="E4870" t="n">
        <v>197</v>
      </c>
      <c r="F4870" t="n">
        <v>8</v>
      </c>
      <c r="G4870">
        <f>LEFT(FOC[[#This Row],[combo]],FIND("@",FOC[[#This Row],[combo]])-1)</f>
        <v/>
      </c>
    </row>
    <row r="4871">
      <c r="A4871" t="inlineStr">
        <is>
          <t>PKGK25VB0001566A</t>
        </is>
      </c>
      <c r="B4871" t="inlineStr">
        <is>
          <t>O</t>
        </is>
      </c>
      <c r="C4871">
        <f>FOC[[#This Row],[ppo_no]]&amp;FOC[[#This Row],[usage]]&amp;IFERROR(VALUE(FOC[[#This Row],[Column1]]),FOC[[#This Row],[Column1]])</f>
        <v/>
      </c>
      <c r="D4871" t="inlineStr">
        <is>
          <t>D2@D2 WINE</t>
        </is>
      </c>
      <c r="E4871" t="n">
        <v>686</v>
      </c>
      <c r="F4871" t="n">
        <v>0</v>
      </c>
      <c r="G4871">
        <f>LEFT(FOC[[#This Row],[combo]],FIND("@",FOC[[#This Row],[combo]])-1)</f>
        <v/>
      </c>
    </row>
    <row r="4872">
      <c r="A4872" t="inlineStr">
        <is>
          <t>PKGK25VB0001566A</t>
        </is>
      </c>
      <c r="B4872" t="inlineStr">
        <is>
          <t>O</t>
        </is>
      </c>
      <c r="C4872">
        <f>FOC[[#This Row],[ppo_no]]&amp;FOC[[#This Row],[usage]]&amp;IFERROR(VALUE(FOC[[#This Row],[Column1]]),FOC[[#This Row],[Column1]])</f>
        <v/>
      </c>
      <c r="D4872" t="inlineStr">
        <is>
          <t>BK@BK BLACK</t>
        </is>
      </c>
      <c r="E4872" t="n">
        <v>1112</v>
      </c>
      <c r="F4872" t="n">
        <v>0</v>
      </c>
      <c r="G4872">
        <f>LEFT(FOC[[#This Row],[combo]],FIND("@",FOC[[#This Row],[combo]])-1)</f>
        <v/>
      </c>
    </row>
    <row r="4873">
      <c r="A4873" t="inlineStr">
        <is>
          <t>PKGK25VB0001243A</t>
        </is>
      </c>
      <c r="B4873" t="inlineStr">
        <is>
          <t>O</t>
        </is>
      </c>
      <c r="C4873">
        <f>FOC[[#This Row],[ppo_no]]&amp;FOC[[#This Row],[usage]]&amp;IFERROR(VALUE(FOC[[#This Row],[Column1]]),FOC[[#This Row],[Column1]])</f>
        <v/>
      </c>
      <c r="D4873" t="inlineStr">
        <is>
          <t>BK@BK</t>
        </is>
      </c>
      <c r="E4873" t="n">
        <v>2090</v>
      </c>
      <c r="F4873" t="n">
        <v>0</v>
      </c>
      <c r="G4873">
        <f>LEFT(FOC[[#This Row],[combo]],FIND("@",FOC[[#This Row],[combo]])-1)</f>
        <v/>
      </c>
    </row>
    <row r="4874">
      <c r="A4874" t="inlineStr">
        <is>
          <t>PKGK25VB0001128A</t>
        </is>
      </c>
      <c r="B4874" t="inlineStr">
        <is>
          <t>B</t>
        </is>
      </c>
      <c r="C4874">
        <f>FOC[[#This Row],[ppo_no]]&amp;FOC[[#This Row],[usage]]&amp;IFERROR(VALUE(FOC[[#This Row],[Column1]]),FOC[[#This Row],[Column1]])</f>
        <v/>
      </c>
      <c r="D4874" t="inlineStr">
        <is>
          <t>IV@36s core double pique-IV</t>
        </is>
      </c>
      <c r="E4874" t="n">
        <v>402</v>
      </c>
      <c r="F4874" t="n">
        <v>0</v>
      </c>
      <c r="G4874">
        <f>LEFT(FOC[[#This Row],[combo]],FIND("@",FOC[[#This Row],[combo]])-1)</f>
        <v/>
      </c>
    </row>
    <row r="4875">
      <c r="A4875" t="inlineStr">
        <is>
          <t>PKGK25VB0001159A</t>
        </is>
      </c>
      <c r="B4875" t="inlineStr">
        <is>
          <t>M1</t>
        </is>
      </c>
      <c r="C4875">
        <f>FOC[[#This Row],[ppo_no]]&amp;FOC[[#This Row],[usage]]&amp;IFERROR(VALUE(FOC[[#This Row],[Column1]]),FOC[[#This Row],[Column1]])</f>
        <v/>
      </c>
      <c r="D4875" t="inlineStr">
        <is>
          <t>W2@FW25 #37 W2 ②</t>
        </is>
      </c>
      <c r="E4875" t="n">
        <v>117</v>
      </c>
      <c r="F4875" t="n">
        <v>0</v>
      </c>
      <c r="G4875">
        <f>LEFT(FOC[[#This Row],[combo]],FIND("@",FOC[[#This Row],[combo]])-1)</f>
        <v/>
      </c>
    </row>
    <row r="4876">
      <c r="A4876" t="inlineStr">
        <is>
          <t>PKGK25VB0001271A</t>
        </is>
      </c>
      <c r="B4876" t="inlineStr">
        <is>
          <t>B</t>
        </is>
      </c>
      <c r="C4876">
        <f>FOC[[#This Row],[ppo_no]]&amp;FOC[[#This Row],[usage]]&amp;IFERROR(VALUE(FOC[[#This Row],[Column1]]),FOC[[#This Row],[Column1]])</f>
        <v/>
      </c>
      <c r="D4876" t="inlineStr">
        <is>
          <t>BK@BK BLACK</t>
        </is>
      </c>
      <c r="E4876" t="n">
        <v>715.5</v>
      </c>
      <c r="F4876" t="n">
        <v>0</v>
      </c>
      <c r="G4876">
        <f>LEFT(FOC[[#This Row],[combo]],FIND("@",FOC[[#This Row],[combo]])-1)</f>
        <v/>
      </c>
    </row>
    <row r="4877">
      <c r="A4877" t="inlineStr">
        <is>
          <t>PKGK25VB0001128A</t>
        </is>
      </c>
      <c r="B4877" t="inlineStr">
        <is>
          <t>O</t>
        </is>
      </c>
      <c r="C4877">
        <f>FOC[[#This Row],[ppo_no]]&amp;FOC[[#This Row],[usage]]&amp;IFERROR(VALUE(FOC[[#This Row],[Column1]]),FOC[[#This Row],[Column1]])</f>
        <v/>
      </c>
      <c r="D4877" t="inlineStr">
        <is>
          <t>V2@36s core double pique-V2</t>
        </is>
      </c>
      <c r="E4877" t="n">
        <v>429</v>
      </c>
      <c r="F4877" t="n">
        <v>0</v>
      </c>
      <c r="G4877">
        <f>LEFT(FOC[[#This Row],[combo]],FIND("@",FOC[[#This Row],[combo]])-1)</f>
        <v/>
      </c>
    </row>
    <row r="4878">
      <c r="A4878" t="inlineStr">
        <is>
          <t>PKGK25VB0001243A</t>
        </is>
      </c>
      <c r="B4878" t="inlineStr">
        <is>
          <t>O</t>
        </is>
      </c>
      <c r="C4878">
        <f>FOC[[#This Row],[ppo_no]]&amp;FOC[[#This Row],[usage]]&amp;IFERROR(VALUE(FOC[[#This Row],[Column1]]),FOC[[#This Row],[Column1]])</f>
        <v/>
      </c>
      <c r="D4878" t="inlineStr">
        <is>
          <t>N2@HZTS1D804 N2</t>
        </is>
      </c>
      <c r="E4878" t="n">
        <v>1099</v>
      </c>
      <c r="F4878" t="n">
        <v>0</v>
      </c>
      <c r="G4878">
        <f>LEFT(FOC[[#This Row],[combo]],FIND("@",FOC[[#This Row],[combo]])-1)</f>
        <v/>
      </c>
    </row>
    <row r="4879">
      <c r="A4879" t="inlineStr">
        <is>
          <t>PKGK25VB0001243A</t>
        </is>
      </c>
      <c r="B4879" t="inlineStr">
        <is>
          <t>R</t>
        </is>
      </c>
      <c r="C4879">
        <f>FOC[[#This Row],[ppo_no]]&amp;FOC[[#This Row],[usage]]&amp;IFERROR(VALUE(FOC[[#This Row],[Column1]]),FOC[[#This Row],[Column1]])</f>
        <v/>
      </c>
      <c r="D4879" t="inlineStr">
        <is>
          <t>BK@BK</t>
        </is>
      </c>
      <c r="E4879" t="n">
        <v>101</v>
      </c>
      <c r="F4879" t="n">
        <v>0</v>
      </c>
      <c r="G4879">
        <f>LEFT(FOC[[#This Row],[combo]],FIND("@",FOC[[#This Row],[combo]])-1)</f>
        <v/>
      </c>
    </row>
    <row r="4880">
      <c r="A4880" t="inlineStr">
        <is>
          <t>PKGK25VB0001271A</t>
        </is>
      </c>
      <c r="B4880" t="inlineStr">
        <is>
          <t>R</t>
        </is>
      </c>
      <c r="C4880">
        <f>FOC[[#This Row],[ppo_no]]&amp;FOC[[#This Row],[usage]]&amp;IFERROR(VALUE(FOC[[#This Row],[Column1]]),FOC[[#This Row],[Column1]])</f>
        <v/>
      </c>
      <c r="D4880" t="inlineStr">
        <is>
          <t>BK@BK BLACK</t>
        </is>
      </c>
      <c r="E4880" t="n">
        <v>38</v>
      </c>
      <c r="F4880" t="n">
        <v>0</v>
      </c>
      <c r="G4880">
        <f>LEFT(FOC[[#This Row],[combo]],FIND("@",FOC[[#This Row],[combo]])-1)</f>
        <v/>
      </c>
    </row>
    <row r="4881">
      <c r="A4881" t="inlineStr">
        <is>
          <t>PKGK25VB0001243A</t>
        </is>
      </c>
      <c r="B4881" t="inlineStr">
        <is>
          <t>R</t>
        </is>
      </c>
      <c r="C4881">
        <f>FOC[[#This Row],[ppo_no]]&amp;FOC[[#This Row],[usage]]&amp;IFERROR(VALUE(FOC[[#This Row],[Column1]]),FOC[[#This Row],[Column1]])</f>
        <v/>
      </c>
      <c r="D4881" t="inlineStr">
        <is>
          <t>D2@WHTS4D432D2</t>
        </is>
      </c>
      <c r="E4881" t="n">
        <v>68.5</v>
      </c>
      <c r="F4881" t="n">
        <v>14</v>
      </c>
      <c r="G4881">
        <f>LEFT(FOC[[#This Row],[combo]],FIND("@",FOC[[#This Row],[combo]])-1)</f>
        <v/>
      </c>
    </row>
    <row r="4882">
      <c r="A4882" t="inlineStr">
        <is>
          <t>PKGK25VB0001271A</t>
        </is>
      </c>
      <c r="B4882" t="inlineStr">
        <is>
          <t>B</t>
        </is>
      </c>
      <c r="C4882">
        <f>FOC[[#This Row],[ppo_no]]&amp;FOC[[#This Row],[usage]]&amp;IFERROR(VALUE(FOC[[#This Row],[Column1]]),FOC[[#This Row],[Column1]])</f>
        <v/>
      </c>
      <c r="D4882" t="inlineStr">
        <is>
          <t>CR@CR CREAM</t>
        </is>
      </c>
      <c r="E4882" t="n">
        <v>610.5</v>
      </c>
      <c r="F4882" t="n">
        <v>4</v>
      </c>
      <c r="G4882">
        <f>LEFT(FOC[[#This Row],[combo]],FIND("@",FOC[[#This Row],[combo]])-1)</f>
        <v/>
      </c>
    </row>
    <row r="4883">
      <c r="A4883" t="inlineStr">
        <is>
          <t>PKGK25VB0001243A</t>
        </is>
      </c>
      <c r="B4883" t="inlineStr">
        <is>
          <t>Z</t>
        </is>
      </c>
      <c r="C4883">
        <f>FOC[[#This Row],[ppo_no]]&amp;FOC[[#This Row],[usage]]&amp;IFERROR(VALUE(FOC[[#This Row],[Column1]]),FOC[[#This Row],[Column1]])</f>
        <v/>
      </c>
      <c r="D4883" t="inlineStr">
        <is>
          <t>D2@WHTS4D432D2</t>
        </is>
      </c>
      <c r="E4883" t="n">
        <v>1161</v>
      </c>
      <c r="F4883" t="n">
        <v>39</v>
      </c>
      <c r="G4883">
        <f>LEFT(FOC[[#This Row],[combo]],FIND("@",FOC[[#This Row],[combo]])-1)</f>
        <v/>
      </c>
    </row>
    <row r="4884">
      <c r="A4884" t="inlineStr">
        <is>
          <t>PKGK25VB0001243A</t>
        </is>
      </c>
      <c r="B4884" t="inlineStr">
        <is>
          <t>B</t>
        </is>
      </c>
      <c r="C4884">
        <f>FOC[[#This Row],[ppo_no]]&amp;FOC[[#This Row],[usage]]&amp;IFERROR(VALUE(FOC[[#This Row],[Column1]]),FOC[[#This Row],[Column1]])</f>
        <v/>
      </c>
      <c r="D4884" t="inlineStr">
        <is>
          <t>CG@WHTS4D432CG</t>
        </is>
      </c>
      <c r="E4884" t="n">
        <v>2671.5</v>
      </c>
      <c r="F4884" t="n">
        <v>1</v>
      </c>
      <c r="G4884">
        <f>LEFT(FOC[[#This Row],[combo]],FIND("@",FOC[[#This Row],[combo]])-1)</f>
        <v/>
      </c>
    </row>
    <row r="4885">
      <c r="A4885" t="inlineStr">
        <is>
          <t>PKGK25VB0001243A</t>
        </is>
      </c>
      <c r="B4885" t="inlineStr">
        <is>
          <t>B</t>
        </is>
      </c>
      <c r="C4885">
        <f>FOC[[#This Row],[ppo_no]]&amp;FOC[[#This Row],[usage]]&amp;IFERROR(VALUE(FOC[[#This Row],[Column1]]),FOC[[#This Row],[Column1]])</f>
        <v/>
      </c>
      <c r="D4885" t="inlineStr">
        <is>
          <t>N3@WHTS4D432N3</t>
        </is>
      </c>
      <c r="E4885" t="n">
        <v>2501.1</v>
      </c>
      <c r="F4885" t="n">
        <v>10</v>
      </c>
      <c r="G4885">
        <f>LEFT(FOC[[#This Row],[combo]],FIND("@",FOC[[#This Row],[combo]])-1)</f>
        <v/>
      </c>
    </row>
    <row r="4886">
      <c r="A4886" t="inlineStr">
        <is>
          <t>PKGK25VB0001221A</t>
        </is>
      </c>
      <c r="B4886" t="inlineStr">
        <is>
          <t>B</t>
        </is>
      </c>
      <c r="C4886">
        <f>FOC[[#This Row],[ppo_no]]&amp;FOC[[#This Row],[usage]]&amp;IFERROR(VALUE(FOC[[#This Row],[Column1]]),FOC[[#This Row],[Column1]])</f>
        <v/>
      </c>
      <c r="D4886" t="inlineStr">
        <is>
          <t>G1@G1</t>
        </is>
      </c>
      <c r="E4886" t="n">
        <v>3899.9</v>
      </c>
      <c r="F4886" t="n">
        <v>284</v>
      </c>
      <c r="G4886">
        <f>LEFT(FOC[[#This Row],[combo]],FIND("@",FOC[[#This Row],[combo]])-1)</f>
        <v/>
      </c>
    </row>
    <row r="4887">
      <c r="A4887" t="inlineStr">
        <is>
          <t>PKGK25VB0001271A</t>
        </is>
      </c>
      <c r="B4887" t="inlineStr">
        <is>
          <t>R</t>
        </is>
      </c>
      <c r="C4887">
        <f>FOC[[#This Row],[ppo_no]]&amp;FOC[[#This Row],[usage]]&amp;IFERROR(VALUE(FOC[[#This Row],[Column1]]),FOC[[#This Row],[Column1]])</f>
        <v/>
      </c>
      <c r="D4887" t="inlineStr">
        <is>
          <t>CR@CR CREAM</t>
        </is>
      </c>
      <c r="E4887" t="n">
        <v>43.5</v>
      </c>
      <c r="F4887" t="n">
        <v>8</v>
      </c>
      <c r="G4887">
        <f>LEFT(FOC[[#This Row],[combo]],FIND("@",FOC[[#This Row],[combo]])-1)</f>
        <v/>
      </c>
    </row>
    <row r="4888">
      <c r="A4888" t="inlineStr">
        <is>
          <t>PKGK25VB0001243A</t>
        </is>
      </c>
      <c r="B4888" t="inlineStr">
        <is>
          <t>Z</t>
        </is>
      </c>
      <c r="C4888">
        <f>FOC[[#This Row],[ppo_no]]&amp;FOC[[#This Row],[usage]]&amp;IFERROR(VALUE(FOC[[#This Row],[Column1]]),FOC[[#This Row],[Column1]])</f>
        <v/>
      </c>
      <c r="D4888" t="inlineStr">
        <is>
          <t>N3@WHTS4D432N3</t>
        </is>
      </c>
      <c r="E4888" t="n">
        <v>2121</v>
      </c>
      <c r="F4888" t="n">
        <v>4</v>
      </c>
      <c r="G4888">
        <f>LEFT(FOC[[#This Row],[combo]],FIND("@",FOC[[#This Row],[combo]])-1)</f>
        <v/>
      </c>
    </row>
    <row r="4889">
      <c r="A4889" t="inlineStr">
        <is>
          <t>PKGK25VB0001128A</t>
        </is>
      </c>
      <c r="B4889" t="inlineStr">
        <is>
          <t>O</t>
        </is>
      </c>
      <c r="C4889">
        <f>FOC[[#This Row],[ppo_no]]&amp;FOC[[#This Row],[usage]]&amp;IFERROR(VALUE(FOC[[#This Row],[Column1]]),FOC[[#This Row],[Column1]])</f>
        <v/>
      </c>
      <c r="D4889" t="inlineStr">
        <is>
          <t>D2@#1 wine 1</t>
        </is>
      </c>
      <c r="E4889" t="n">
        <v>450</v>
      </c>
      <c r="F4889" t="n">
        <v>0</v>
      </c>
      <c r="G4889">
        <f>LEFT(FOC[[#This Row],[combo]],FIND("@",FOC[[#This Row],[combo]])-1)</f>
        <v/>
      </c>
    </row>
    <row r="4890">
      <c r="A4890" t="inlineStr">
        <is>
          <t>PKGK25VB0001158A</t>
        </is>
      </c>
      <c r="B4890" t="inlineStr">
        <is>
          <t>B</t>
        </is>
      </c>
      <c r="C4890">
        <f>FOC[[#This Row],[ppo_no]]&amp;FOC[[#This Row],[usage]]&amp;IFERROR(VALUE(FOC[[#This Row],[Column1]]),FOC[[#This Row],[Column1]])</f>
        <v/>
      </c>
      <c r="D4890" t="inlineStr">
        <is>
          <t>W2@30's Double PQ-W2①</t>
        </is>
      </c>
      <c r="E4890" t="n">
        <v>450</v>
      </c>
      <c r="F4890" t="n">
        <v>0</v>
      </c>
      <c r="G4890">
        <f>LEFT(FOC[[#This Row],[combo]],FIND("@",FOC[[#This Row],[combo]])-1)</f>
        <v/>
      </c>
    </row>
    <row r="4891">
      <c r="A4891" t="inlineStr">
        <is>
          <t>PKGK25VB0001243A</t>
        </is>
      </c>
      <c r="B4891" t="inlineStr">
        <is>
          <t>Z</t>
        </is>
      </c>
      <c r="C4891">
        <f>FOC[[#This Row],[ppo_no]]&amp;FOC[[#This Row],[usage]]&amp;IFERROR(VALUE(FOC[[#This Row],[Column1]]),FOC[[#This Row],[Column1]])</f>
        <v/>
      </c>
      <c r="D4891" t="inlineStr">
        <is>
          <t>B5@WHTS4D432B5</t>
        </is>
      </c>
      <c r="E4891" t="n">
        <v>2239</v>
      </c>
      <c r="F4891" t="n">
        <v>17</v>
      </c>
      <c r="G4891">
        <f>LEFT(FOC[[#This Row],[combo]],FIND("@",FOC[[#This Row],[combo]])-1)</f>
        <v/>
      </c>
    </row>
    <row r="4892">
      <c r="A4892" t="inlineStr">
        <is>
          <t>PKGK25VB0001128A</t>
        </is>
      </c>
      <c r="B4892" t="inlineStr">
        <is>
          <t>O</t>
        </is>
      </c>
      <c r="C4892">
        <f>FOC[[#This Row],[ppo_no]]&amp;FOC[[#This Row],[usage]]&amp;IFERROR(VALUE(FOC[[#This Row],[Column1]]),FOC[[#This Row],[Column1]])</f>
        <v/>
      </c>
      <c r="D4892" t="inlineStr">
        <is>
          <t>BK@36s core double pique-BK</t>
        </is>
      </c>
      <c r="E4892" t="n">
        <v>547</v>
      </c>
      <c r="F4892" t="n">
        <v>0</v>
      </c>
      <c r="G4892">
        <f>LEFT(FOC[[#This Row],[combo]],FIND("@",FOC[[#This Row],[combo]])-1)</f>
        <v/>
      </c>
    </row>
    <row r="4893">
      <c r="A4893" t="inlineStr">
        <is>
          <t>PKGK25VB0001243A</t>
        </is>
      </c>
      <c r="B4893" t="inlineStr">
        <is>
          <t>Z</t>
        </is>
      </c>
      <c r="C4893">
        <f>FOC[[#This Row],[ppo_no]]&amp;FOC[[#This Row],[usage]]&amp;IFERROR(VALUE(FOC[[#This Row],[Column1]]),FOC[[#This Row],[Column1]])</f>
        <v/>
      </c>
      <c r="D4893" t="inlineStr">
        <is>
          <t>CG@WHTS4D432CG</t>
        </is>
      </c>
      <c r="E4893" t="n">
        <v>2368</v>
      </c>
      <c r="F4893" t="n">
        <v>36</v>
      </c>
      <c r="G4893">
        <f>LEFT(FOC[[#This Row],[combo]],FIND("@",FOC[[#This Row],[combo]])-1)</f>
        <v/>
      </c>
    </row>
    <row r="4894">
      <c r="A4894" t="inlineStr">
        <is>
          <t>PKGK25VB0001158A</t>
        </is>
      </c>
      <c r="B4894" t="inlineStr">
        <is>
          <t>TA</t>
        </is>
      </c>
      <c r="C4894">
        <f>FOC[[#This Row],[ppo_no]]&amp;FOC[[#This Row],[usage]]&amp;IFERROR(VALUE(FOC[[#This Row],[Column1]]),FOC[[#This Row],[Column1]])</f>
        <v/>
      </c>
      <c r="D4894" t="inlineStr">
        <is>
          <t>W2@HSTS5D801W2-CREAM</t>
        </is>
      </c>
      <c r="E4894" t="n">
        <v>435</v>
      </c>
      <c r="F4894" t="n">
        <v>0</v>
      </c>
      <c r="G4894">
        <f>LEFT(FOC[[#This Row],[combo]],FIND("@",FOC[[#This Row],[combo]])-1)</f>
        <v/>
      </c>
    </row>
    <row r="4895">
      <c r="A4895" t="inlineStr">
        <is>
          <t>PKGK25VB0001243A</t>
        </is>
      </c>
      <c r="B4895" t="inlineStr">
        <is>
          <t>Z</t>
        </is>
      </c>
      <c r="C4895">
        <f>FOC[[#This Row],[ppo_no]]&amp;FOC[[#This Row],[usage]]&amp;IFERROR(VALUE(FOC[[#This Row],[Column1]]),FOC[[#This Row],[Column1]])</f>
        <v/>
      </c>
      <c r="D4895" t="inlineStr">
        <is>
          <t>E3@WHTS4D432E3</t>
        </is>
      </c>
      <c r="E4895" t="n">
        <v>1147</v>
      </c>
      <c r="F4895" t="n">
        <v>25</v>
      </c>
      <c r="G4895">
        <f>LEFT(FOC[[#This Row],[combo]],FIND("@",FOC[[#This Row],[combo]])-1)</f>
        <v/>
      </c>
    </row>
    <row r="4896">
      <c r="A4896" t="inlineStr">
        <is>
          <t>PKGK25VB0001158A</t>
        </is>
      </c>
      <c r="B4896" t="inlineStr">
        <is>
          <t>B</t>
        </is>
      </c>
      <c r="C4896">
        <f>FOC[[#This Row],[ppo_no]]&amp;FOC[[#This Row],[usage]]&amp;IFERROR(VALUE(FOC[[#This Row],[Column1]]),FOC[[#This Row],[Column1]])</f>
        <v/>
      </c>
      <c r="D4896" t="inlineStr">
        <is>
          <t>N2@30s Double PQ-N2</t>
        </is>
      </c>
      <c r="E4896" t="n">
        <v>453.5</v>
      </c>
      <c r="F4896" t="n">
        <v>5</v>
      </c>
      <c r="G4896">
        <f>LEFT(FOC[[#This Row],[combo]],FIND("@",FOC[[#This Row],[combo]])-1)</f>
        <v/>
      </c>
    </row>
    <row r="4897">
      <c r="A4897" t="inlineStr">
        <is>
          <t>PKGK25VB0001243A</t>
        </is>
      </c>
      <c r="B4897" t="inlineStr">
        <is>
          <t>B</t>
        </is>
      </c>
      <c r="C4897">
        <f>FOC[[#This Row],[ppo_no]]&amp;FOC[[#This Row],[usage]]&amp;IFERROR(VALUE(FOC[[#This Row],[Column1]]),FOC[[#This Row],[Column1]])</f>
        <v/>
      </c>
      <c r="D4897" t="inlineStr">
        <is>
          <t>B5@WHTS4D432B5</t>
        </is>
      </c>
      <c r="E4897" t="n">
        <v>2727</v>
      </c>
      <c r="F4897" t="n">
        <v>0</v>
      </c>
      <c r="G4897">
        <f>LEFT(FOC[[#This Row],[combo]],FIND("@",FOC[[#This Row],[combo]])-1)</f>
        <v/>
      </c>
    </row>
    <row r="4898">
      <c r="A4898" t="inlineStr">
        <is>
          <t>PKGK24VB0002378A</t>
        </is>
      </c>
      <c r="B4898" t="inlineStr">
        <is>
          <t>B</t>
        </is>
      </c>
      <c r="C4898">
        <f>FOC[[#This Row],[ppo_no]]&amp;FOC[[#This Row],[usage]]&amp;IFERROR(VALUE(FOC[[#This Row],[Column1]]),FOC[[#This Row],[Column1]])</f>
        <v/>
      </c>
      <c r="D4898" t="inlineStr">
        <is>
          <t>3@White/Navy</t>
        </is>
      </c>
      <c r="E4898" t="n">
        <v>2100.5</v>
      </c>
      <c r="F4898" t="n">
        <v>1</v>
      </c>
      <c r="G4898">
        <f>LEFT(FOC[[#This Row],[combo]],FIND("@",FOC[[#This Row],[combo]])-1)</f>
        <v/>
      </c>
    </row>
    <row r="4899">
      <c r="A4899" t="inlineStr">
        <is>
          <t>PKGK25VB0001243A</t>
        </is>
      </c>
      <c r="B4899" t="inlineStr">
        <is>
          <t>B</t>
        </is>
      </c>
      <c r="C4899">
        <f>FOC[[#This Row],[ppo_no]]&amp;FOC[[#This Row],[usage]]&amp;IFERROR(VALUE(FOC[[#This Row],[Column1]]),FOC[[#This Row],[Column1]])</f>
        <v/>
      </c>
      <c r="D4899" t="inlineStr">
        <is>
          <t>E3@WHTS4D432E3</t>
        </is>
      </c>
      <c r="E4899" t="n">
        <v>1276.5</v>
      </c>
      <c r="F4899" t="n">
        <v>0</v>
      </c>
      <c r="G4899">
        <f>LEFT(FOC[[#This Row],[combo]],FIND("@",FOC[[#This Row],[combo]])-1)</f>
        <v/>
      </c>
    </row>
    <row r="4900">
      <c r="A4900" t="inlineStr">
        <is>
          <t>PKGK24VB0002357A</t>
        </is>
      </c>
      <c r="B4900" t="inlineStr">
        <is>
          <t>B</t>
        </is>
      </c>
      <c r="C4900">
        <f>FOC[[#This Row],[ppo_no]]&amp;FOC[[#This Row],[usage]]&amp;IFERROR(VALUE(FOC[[#This Row],[Column1]]),FOC[[#This Row],[Column1]])</f>
        <v/>
      </c>
      <c r="D4900" t="inlineStr">
        <is>
          <t>1@White/Navy</t>
        </is>
      </c>
      <c r="E4900" t="n">
        <v>1393.5</v>
      </c>
      <c r="F4900" t="n">
        <v>0</v>
      </c>
      <c r="G4900">
        <f>LEFT(FOC[[#This Row],[combo]],FIND("@",FOC[[#This Row],[combo]])-1)</f>
        <v/>
      </c>
    </row>
    <row r="4901">
      <c r="A4901" t="inlineStr">
        <is>
          <t>PKGK25VB0001566A</t>
        </is>
      </c>
      <c r="B4901" t="inlineStr">
        <is>
          <t>R</t>
        </is>
      </c>
      <c r="C4901">
        <f>FOC[[#This Row],[ppo_no]]&amp;FOC[[#This Row],[usage]]&amp;IFERROR(VALUE(FOC[[#This Row],[Column1]]),FOC[[#This Row],[Column1]])</f>
        <v/>
      </c>
      <c r="D4901" t="inlineStr">
        <is>
          <t>BK@BK BLACK</t>
        </is>
      </c>
      <c r="E4901" t="n">
        <v>72</v>
      </c>
      <c r="F4901" t="n">
        <v>0</v>
      </c>
      <c r="G4901">
        <f>LEFT(FOC[[#This Row],[combo]],FIND("@",FOC[[#This Row],[combo]])-1)</f>
        <v/>
      </c>
    </row>
    <row r="4902">
      <c r="A4902" t="inlineStr">
        <is>
          <t>PKGK25VB0001243A</t>
        </is>
      </c>
      <c r="B4902" t="inlineStr">
        <is>
          <t>R</t>
        </is>
      </c>
      <c r="C4902">
        <f>FOC[[#This Row],[ppo_no]]&amp;FOC[[#This Row],[usage]]&amp;IFERROR(VALUE(FOC[[#This Row],[Column1]]),FOC[[#This Row],[Column1]])</f>
        <v/>
      </c>
      <c r="D4902" t="inlineStr">
        <is>
          <t>N3@WHTS4D432N3</t>
        </is>
      </c>
      <c r="E4902" t="n">
        <v>112.5</v>
      </c>
      <c r="F4902" t="n">
        <v>0</v>
      </c>
      <c r="G4902">
        <f>LEFT(FOC[[#This Row],[combo]],FIND("@",FOC[[#This Row],[combo]])-1)</f>
        <v/>
      </c>
    </row>
    <row r="4903">
      <c r="A4903" t="inlineStr">
        <is>
          <t>PKGK25VB0001243A</t>
        </is>
      </c>
      <c r="B4903" t="inlineStr">
        <is>
          <t>B</t>
        </is>
      </c>
      <c r="C4903">
        <f>FOC[[#This Row],[ppo_no]]&amp;FOC[[#This Row],[usage]]&amp;IFERROR(VALUE(FOC[[#This Row],[Column1]]),FOC[[#This Row],[Column1]])</f>
        <v/>
      </c>
      <c r="D4903" t="inlineStr">
        <is>
          <t>BK@BK</t>
        </is>
      </c>
      <c r="E4903" t="n">
        <v>2497</v>
      </c>
      <c r="F4903" t="n">
        <v>0</v>
      </c>
      <c r="G4903">
        <f>LEFT(FOC[[#This Row],[combo]],FIND("@",FOC[[#This Row],[combo]])-1)</f>
        <v/>
      </c>
    </row>
    <row r="4904">
      <c r="A4904" t="inlineStr">
        <is>
          <t>PKGK25VB0001566A</t>
        </is>
      </c>
      <c r="B4904" t="inlineStr">
        <is>
          <t>R</t>
        </is>
      </c>
      <c r="C4904">
        <f>FOC[[#This Row],[ppo_no]]&amp;FOC[[#This Row],[usage]]&amp;IFERROR(VALUE(FOC[[#This Row],[Column1]]),FOC[[#This Row],[Column1]])</f>
        <v/>
      </c>
      <c r="D4904" t="inlineStr">
        <is>
          <t>D2@D2 WINE</t>
        </is>
      </c>
      <c r="E4904" t="n">
        <v>60</v>
      </c>
      <c r="F4904" t="n">
        <v>2</v>
      </c>
      <c r="G4904">
        <f>LEFT(FOC[[#This Row],[combo]],FIND("@",FOC[[#This Row],[combo]])-1)</f>
        <v/>
      </c>
    </row>
    <row r="4905">
      <c r="A4905" t="inlineStr">
        <is>
          <t>PKGK25VB0001243A</t>
        </is>
      </c>
      <c r="B4905" t="inlineStr">
        <is>
          <t>Z</t>
        </is>
      </c>
      <c r="C4905">
        <f>FOC[[#This Row],[ppo_no]]&amp;FOC[[#This Row],[usage]]&amp;IFERROR(VALUE(FOC[[#This Row],[Column1]]),FOC[[#This Row],[Column1]])</f>
        <v/>
      </c>
      <c r="D4905" t="inlineStr">
        <is>
          <t>BK@BK</t>
        </is>
      </c>
      <c r="E4905" t="n">
        <v>2117</v>
      </c>
      <c r="F4905" t="n">
        <v>0</v>
      </c>
      <c r="G4905">
        <f>LEFT(FOC[[#This Row],[combo]],FIND("@",FOC[[#This Row],[combo]])-1)</f>
        <v/>
      </c>
    </row>
    <row r="4906">
      <c r="A4906" t="inlineStr">
        <is>
          <t>PKGK25VB0001243A</t>
        </is>
      </c>
      <c r="B4906" t="inlineStr">
        <is>
          <t>R</t>
        </is>
      </c>
      <c r="C4906">
        <f>FOC[[#This Row],[ppo_no]]&amp;FOC[[#This Row],[usage]]&amp;IFERROR(VALUE(FOC[[#This Row],[Column1]]),FOC[[#This Row],[Column1]])</f>
        <v/>
      </c>
      <c r="D4906" t="inlineStr">
        <is>
          <t>N2@HZTS1D804 N2</t>
        </is>
      </c>
      <c r="E4906" t="n">
        <v>69.5</v>
      </c>
      <c r="F4906" t="n">
        <v>0</v>
      </c>
      <c r="G4906">
        <f>LEFT(FOC[[#This Row],[combo]],FIND("@",FOC[[#This Row],[combo]])-1)</f>
        <v/>
      </c>
    </row>
    <row r="4907">
      <c r="A4907" t="inlineStr">
        <is>
          <t>PKGK25VB0001243A</t>
        </is>
      </c>
      <c r="B4907" t="inlineStr">
        <is>
          <t>Z</t>
        </is>
      </c>
      <c r="C4907">
        <f>FOC[[#This Row],[ppo_no]]&amp;FOC[[#This Row],[usage]]&amp;IFERROR(VALUE(FOC[[#This Row],[Column1]]),FOC[[#This Row],[Column1]])</f>
        <v/>
      </c>
      <c r="D4907" t="inlineStr">
        <is>
          <t>N2@HZTS1D804 N2</t>
        </is>
      </c>
      <c r="E4907" t="n">
        <v>1165</v>
      </c>
      <c r="F4907" t="n">
        <v>43</v>
      </c>
      <c r="G4907">
        <f>LEFT(FOC[[#This Row],[combo]],FIND("@",FOC[[#This Row],[combo]])-1)</f>
        <v/>
      </c>
    </row>
    <row r="4908">
      <c r="A4908" t="inlineStr">
        <is>
          <t>PKGK25VB0001243A</t>
        </is>
      </c>
      <c r="B4908" t="inlineStr">
        <is>
          <t>B</t>
        </is>
      </c>
      <c r="C4908">
        <f>FOC[[#This Row],[ppo_no]]&amp;FOC[[#This Row],[usage]]&amp;IFERROR(VALUE(FOC[[#This Row],[Column1]]),FOC[[#This Row],[Column1]])</f>
        <v/>
      </c>
      <c r="D4908" t="inlineStr">
        <is>
          <t>N2@HZTS1D804 N2</t>
        </is>
      </c>
      <c r="E4908" t="n">
        <v>1295.5</v>
      </c>
      <c r="F4908" t="n">
        <v>0</v>
      </c>
      <c r="G4908">
        <f>LEFT(FOC[[#This Row],[combo]],FIND("@",FOC[[#This Row],[combo]])-1)</f>
        <v/>
      </c>
    </row>
    <row r="4909">
      <c r="A4909" t="inlineStr">
        <is>
          <t>PKGK24VB0005565A</t>
        </is>
      </c>
      <c r="B4909" t="inlineStr">
        <is>
          <t>M1</t>
        </is>
      </c>
      <c r="C4909">
        <f>FOC[[#This Row],[ppo_no]]&amp;FOC[[#This Row],[usage]]&amp;IFERROR(VALUE(FOC[[#This Row],[Column1]]),FOC[[#This Row],[Column1]])</f>
        <v/>
      </c>
      <c r="D4909" t="inlineStr">
        <is>
          <t>IV@NAVY</t>
        </is>
      </c>
      <c r="E4909" t="n">
        <v>29.5</v>
      </c>
      <c r="F4909" t="n">
        <v>0</v>
      </c>
      <c r="G4909">
        <f>LEFT(FOC[[#This Row],[combo]],FIND("@",FOC[[#This Row],[combo]])-1)</f>
        <v/>
      </c>
    </row>
    <row r="4910">
      <c r="A4910" t="inlineStr">
        <is>
          <t>PKGK25VB0001162A</t>
        </is>
      </c>
      <c r="B4910" t="inlineStr">
        <is>
          <t>B</t>
        </is>
      </c>
      <c r="C4910">
        <f>FOC[[#This Row],[ppo_no]]&amp;FOC[[#This Row],[usage]]&amp;IFERROR(VALUE(FOC[[#This Row],[Column1]]),FOC[[#This Row],[Column1]])</f>
        <v/>
      </c>
      <c r="D4910" t="inlineStr">
        <is>
          <t>N2@N2</t>
        </is>
      </c>
      <c r="E4910" t="n">
        <v>387.5</v>
      </c>
      <c r="F4910" t="n">
        <v>8.5</v>
      </c>
      <c r="G4910">
        <f>LEFT(FOC[[#This Row],[combo]],FIND("@",FOC[[#This Row],[combo]])-1)</f>
        <v/>
      </c>
    </row>
    <row r="4911">
      <c r="A4911" t="inlineStr">
        <is>
          <t>PKGK24VB0005565A</t>
        </is>
      </c>
      <c r="B4911" t="inlineStr">
        <is>
          <t>B</t>
        </is>
      </c>
      <c r="C4911">
        <f>FOC[[#This Row],[ppo_no]]&amp;FOC[[#This Row],[usage]]&amp;IFERROR(VALUE(FOC[[#This Row],[Column1]]),FOC[[#This Row],[Column1]])</f>
        <v/>
      </c>
      <c r="D4911" t="inlineStr">
        <is>
          <t>IV@SHSTS4AC11 O2-IVORY/NAVY</t>
        </is>
      </c>
      <c r="E4911" t="n">
        <v>363</v>
      </c>
      <c r="F4911" t="n">
        <v>0</v>
      </c>
      <c r="G4911">
        <f>LEFT(FOC[[#This Row],[combo]],FIND("@",FOC[[#This Row],[combo]])-1)</f>
        <v/>
      </c>
    </row>
    <row r="4912">
      <c r="A4912" t="inlineStr">
        <is>
          <t>PKGK25VB0001221A</t>
        </is>
      </c>
      <c r="B4912" t="inlineStr">
        <is>
          <t>Z</t>
        </is>
      </c>
      <c r="C4912">
        <f>FOC[[#This Row],[ppo_no]]&amp;FOC[[#This Row],[usage]]&amp;IFERROR(VALUE(FOC[[#This Row],[Column1]]),FOC[[#This Row],[Column1]])</f>
        <v/>
      </c>
      <c r="D4912" t="inlineStr">
        <is>
          <t>N2@NAVY</t>
        </is>
      </c>
      <c r="E4912" t="n">
        <v>835</v>
      </c>
      <c r="F4912" t="n">
        <v>0</v>
      </c>
      <c r="G4912">
        <f>LEFT(FOC[[#This Row],[combo]],FIND("@",FOC[[#This Row],[combo]])-1)</f>
        <v/>
      </c>
    </row>
    <row r="4913">
      <c r="A4913" t="inlineStr">
        <is>
          <t>PKGK25VB0001221A</t>
        </is>
      </c>
      <c r="B4913" t="inlineStr">
        <is>
          <t>Z</t>
        </is>
      </c>
      <c r="C4913">
        <f>FOC[[#This Row],[ppo_no]]&amp;FOC[[#This Row],[usage]]&amp;IFERROR(VALUE(FOC[[#This Row],[Column1]]),FOC[[#This Row],[Column1]])</f>
        <v/>
      </c>
      <c r="D4913" t="inlineStr">
        <is>
          <t>BK@BLACK</t>
        </is>
      </c>
      <c r="E4913" t="n">
        <v>735</v>
      </c>
      <c r="F4913" t="n">
        <v>0</v>
      </c>
      <c r="G4913">
        <f>LEFT(FOC[[#This Row],[combo]],FIND("@",FOC[[#This Row],[combo]])-1)</f>
        <v/>
      </c>
    </row>
    <row r="4914">
      <c r="A4914" t="inlineStr">
        <is>
          <t>PKGK25VB0001243A</t>
        </is>
      </c>
      <c r="B4914" t="inlineStr">
        <is>
          <t>O</t>
        </is>
      </c>
      <c r="C4914">
        <f>FOC[[#This Row],[ppo_no]]&amp;FOC[[#This Row],[usage]]&amp;IFERROR(VALUE(FOC[[#This Row],[Column1]]),FOC[[#This Row],[Column1]])</f>
        <v/>
      </c>
      <c r="D4914" t="inlineStr">
        <is>
          <t>D2@WHTS4D432D2</t>
        </is>
      </c>
      <c r="E4914" t="n">
        <v>1071</v>
      </c>
      <c r="F4914" t="n">
        <v>0</v>
      </c>
      <c r="G4914">
        <f>LEFT(FOC[[#This Row],[combo]],FIND("@",FOC[[#This Row],[combo]])-1)</f>
        <v/>
      </c>
    </row>
    <row r="4915">
      <c r="A4915" t="inlineStr">
        <is>
          <t>PKGK25VB0001243A</t>
        </is>
      </c>
      <c r="B4915" t="inlineStr">
        <is>
          <t>O</t>
        </is>
      </c>
      <c r="C4915">
        <f>FOC[[#This Row],[ppo_no]]&amp;FOC[[#This Row],[usage]]&amp;IFERROR(VALUE(FOC[[#This Row],[Column1]]),FOC[[#This Row],[Column1]])</f>
        <v/>
      </c>
      <c r="D4915" t="inlineStr">
        <is>
          <t>B5@WHTS4D432B5</t>
        </is>
      </c>
      <c r="E4915" t="n">
        <v>2263</v>
      </c>
      <c r="F4915" t="n">
        <v>0</v>
      </c>
      <c r="G4915">
        <f>LEFT(FOC[[#This Row],[combo]],FIND("@",FOC[[#This Row],[combo]])-1)</f>
        <v/>
      </c>
    </row>
    <row r="4916">
      <c r="A4916" t="inlineStr">
        <is>
          <t>PKGK25VB0001665A</t>
        </is>
      </c>
      <c r="B4916" t="inlineStr">
        <is>
          <t>B</t>
        </is>
      </c>
      <c r="C4916">
        <f>FOC[[#This Row],[ppo_no]]&amp;FOC[[#This Row],[usage]]&amp;IFERROR(VALUE(FOC[[#This Row],[Column1]]),FOC[[#This Row],[Column1]])</f>
        <v/>
      </c>
      <c r="D4916" t="inlineStr">
        <is>
          <t>E3@E3 GREEN</t>
        </is>
      </c>
      <c r="E4916" t="n">
        <v>543.5</v>
      </c>
      <c r="F4916" t="n">
        <v>81.5</v>
      </c>
      <c r="G4916">
        <f>LEFT(FOC[[#This Row],[combo]],FIND("@",FOC[[#This Row],[combo]])-1)</f>
        <v/>
      </c>
    </row>
    <row r="4917">
      <c r="A4917" t="inlineStr">
        <is>
          <t>PKGK25VB0001566A</t>
        </is>
      </c>
      <c r="B4917" t="inlineStr">
        <is>
          <t>B</t>
        </is>
      </c>
      <c r="C4917">
        <f>FOC[[#This Row],[ppo_no]]&amp;FOC[[#This Row],[usage]]&amp;IFERROR(VALUE(FOC[[#This Row],[Column1]]),FOC[[#This Row],[Column1]])</f>
        <v/>
      </c>
      <c r="D4917" t="inlineStr">
        <is>
          <t>BK@BK BLACK</t>
        </is>
      </c>
      <c r="E4917" t="n">
        <v>1150.5</v>
      </c>
      <c r="F4917" t="n">
        <v>0</v>
      </c>
      <c r="G4917">
        <f>LEFT(FOC[[#This Row],[combo]],FIND("@",FOC[[#This Row],[combo]])-1)</f>
        <v/>
      </c>
    </row>
    <row r="4918">
      <c r="A4918" t="inlineStr">
        <is>
          <t>PKGK25VB0001221A</t>
        </is>
      </c>
      <c r="B4918" t="inlineStr">
        <is>
          <t>B</t>
        </is>
      </c>
      <c r="C4918">
        <f>FOC[[#This Row],[ppo_no]]&amp;FOC[[#This Row],[usage]]&amp;IFERROR(VALUE(FOC[[#This Row],[Column1]]),FOC[[#This Row],[Column1]])</f>
        <v/>
      </c>
      <c r="D4918" t="inlineStr">
        <is>
          <t>BK@BLACK</t>
        </is>
      </c>
      <c r="E4918" t="n">
        <v>3129.5</v>
      </c>
      <c r="F4918" t="n">
        <v>0</v>
      </c>
      <c r="G4918">
        <f>LEFT(FOC[[#This Row],[combo]],FIND("@",FOC[[#This Row],[combo]])-1)</f>
        <v/>
      </c>
    </row>
    <row r="4919">
      <c r="A4919" t="inlineStr">
        <is>
          <t>PKGK24VB0005849A</t>
        </is>
      </c>
      <c r="B4919" t="inlineStr">
        <is>
          <t>B</t>
        </is>
      </c>
      <c r="C4919">
        <f>FOC[[#This Row],[ppo_no]]&amp;FOC[[#This Row],[usage]]&amp;IFERROR(VALUE(FOC[[#This Row],[Column1]]),FOC[[#This Row],[Column1]])</f>
        <v/>
      </c>
      <c r="D4919" t="inlineStr">
        <is>
          <t>CR1@CR-1</t>
        </is>
      </c>
      <c r="E4919" t="n">
        <v>1830.5</v>
      </c>
      <c r="F4919" t="n">
        <v>7</v>
      </c>
      <c r="G4919">
        <f>LEFT(FOC[[#This Row],[combo]],FIND("@",FOC[[#This Row],[combo]])-1)</f>
        <v/>
      </c>
    </row>
    <row r="4920">
      <c r="A4920" t="inlineStr">
        <is>
          <t>PKGK24VB0005849A</t>
        </is>
      </c>
      <c r="B4920" t="inlineStr">
        <is>
          <t>B</t>
        </is>
      </c>
      <c r="C4920">
        <f>FOC[[#This Row],[ppo_no]]&amp;FOC[[#This Row],[usage]]&amp;IFERROR(VALUE(FOC[[#This Row],[Column1]]),FOC[[#This Row],[Column1]])</f>
        <v/>
      </c>
      <c r="D4920" t="inlineStr">
        <is>
          <t>E3@E3</t>
        </is>
      </c>
      <c r="E4920" t="n">
        <v>1764.5</v>
      </c>
      <c r="F4920" t="n">
        <v>0</v>
      </c>
      <c r="G4920">
        <f>LEFT(FOC[[#This Row],[combo]],FIND("@",FOC[[#This Row],[combo]])-1)</f>
        <v/>
      </c>
    </row>
    <row r="4921">
      <c r="A4921" t="inlineStr">
        <is>
          <t>PKGK24VB0005844A</t>
        </is>
      </c>
      <c r="B4921" t="inlineStr">
        <is>
          <t>B</t>
        </is>
      </c>
      <c r="C4921">
        <f>FOC[[#This Row],[ppo_no]]&amp;FOC[[#This Row],[usage]]&amp;IFERROR(VALUE(FOC[[#This Row],[Column1]]),FOC[[#This Row],[Column1]])</f>
        <v/>
      </c>
      <c r="D4921" t="inlineStr">
        <is>
          <t>CR@CR</t>
        </is>
      </c>
      <c r="E4921" t="n">
        <v>987</v>
      </c>
      <c r="F4921" t="n">
        <v>41</v>
      </c>
      <c r="G4921">
        <f>LEFT(FOC[[#This Row],[combo]],FIND("@",FOC[[#This Row],[combo]])-1)</f>
        <v/>
      </c>
    </row>
    <row r="4922">
      <c r="A4922" t="inlineStr">
        <is>
          <t>PKGK25VB0001159A</t>
        </is>
      </c>
      <c r="B4922" t="inlineStr">
        <is>
          <t>B</t>
        </is>
      </c>
      <c r="C4922">
        <f>FOC[[#This Row],[ppo_no]]&amp;FOC[[#This Row],[usage]]&amp;IFERROR(VALUE(FOC[[#This Row],[Column1]]),FOC[[#This Row],[Column1]])</f>
        <v/>
      </c>
      <c r="D4922" t="inlineStr">
        <is>
          <t>N2@N2</t>
        </is>
      </c>
      <c r="E4922" t="n">
        <v>446.5</v>
      </c>
      <c r="F4922" t="n">
        <v>0</v>
      </c>
      <c r="G4922">
        <f>LEFT(FOC[[#This Row],[combo]],FIND("@",FOC[[#This Row],[combo]])-1)</f>
        <v/>
      </c>
    </row>
    <row r="4923">
      <c r="A4923" t="inlineStr">
        <is>
          <t>PKGK24VB0005565A</t>
        </is>
      </c>
      <c r="B4923" t="inlineStr">
        <is>
          <t>B</t>
        </is>
      </c>
      <c r="C4923">
        <f>FOC[[#This Row],[ppo_no]]&amp;FOC[[#This Row],[usage]]&amp;IFERROR(VALUE(FOC[[#This Row],[Column1]]),FOC[[#This Row],[Column1]])</f>
        <v/>
      </c>
      <c r="D4923" t="inlineStr">
        <is>
          <t>N2@N2</t>
        </is>
      </c>
      <c r="E4923" t="n">
        <v>574</v>
      </c>
      <c r="F4923" t="n">
        <v>3.6</v>
      </c>
      <c r="G4923">
        <f>LEFT(FOC[[#This Row],[combo]],FIND("@",FOC[[#This Row],[combo]])-1)</f>
        <v/>
      </c>
    </row>
    <row r="4924">
      <c r="A4924" t="inlineStr">
        <is>
          <t>PKGK25VB0001221A</t>
        </is>
      </c>
      <c r="B4924" t="inlineStr">
        <is>
          <t>Z</t>
        </is>
      </c>
      <c r="C4924">
        <f>FOC[[#This Row],[ppo_no]]&amp;FOC[[#This Row],[usage]]&amp;IFERROR(VALUE(FOC[[#This Row],[Column1]]),FOC[[#This Row],[Column1]])</f>
        <v/>
      </c>
      <c r="D4924" t="inlineStr">
        <is>
          <t>D2@WHTS4D346D2-EH0049 SOLID</t>
        </is>
      </c>
      <c r="E4924" t="n">
        <v>311</v>
      </c>
      <c r="F4924" t="n">
        <v>25</v>
      </c>
      <c r="G4924">
        <f>LEFT(FOC[[#This Row],[combo]],FIND("@",FOC[[#This Row],[combo]])-1)</f>
        <v/>
      </c>
    </row>
    <row r="4925">
      <c r="A4925" t="inlineStr">
        <is>
          <t>PKGK25VB0001178A</t>
        </is>
      </c>
      <c r="B4925" t="inlineStr">
        <is>
          <t>O</t>
        </is>
      </c>
      <c r="C4925">
        <f>FOC[[#This Row],[ppo_no]]&amp;FOC[[#This Row],[usage]]&amp;IFERROR(VALUE(FOC[[#This Row],[Column1]]),FOC[[#This Row],[Column1]])</f>
        <v/>
      </c>
      <c r="D4925" t="inlineStr">
        <is>
          <t>R2@RED</t>
        </is>
      </c>
      <c r="E4925" t="n">
        <v>1103</v>
      </c>
      <c r="F4925" t="n">
        <v>0</v>
      </c>
      <c r="G4925">
        <f>LEFT(FOC[[#This Row],[combo]],FIND("@",FOC[[#This Row],[combo]])-1)</f>
        <v/>
      </c>
    </row>
    <row r="4926">
      <c r="A4926" t="inlineStr">
        <is>
          <t>PKGK25VB0001246A</t>
        </is>
      </c>
      <c r="B4926" t="inlineStr">
        <is>
          <t>O</t>
        </is>
      </c>
      <c r="C4926">
        <f>FOC[[#This Row],[ppo_no]]&amp;FOC[[#This Row],[usage]]&amp;IFERROR(VALUE(FOC[[#This Row],[Column1]]),FOC[[#This Row],[Column1]])</f>
        <v/>
      </c>
      <c r="D4926" t="inlineStr">
        <is>
          <t>U1@U1 L/PURPLE</t>
        </is>
      </c>
      <c r="E4926" t="n">
        <v>900</v>
      </c>
      <c r="F4926" t="n">
        <v>0</v>
      </c>
      <c r="G4926">
        <f>LEFT(FOC[[#This Row],[combo]],FIND("@",FOC[[#This Row],[combo]])-1)</f>
        <v/>
      </c>
    </row>
    <row r="4927">
      <c r="A4927" t="inlineStr">
        <is>
          <t>PKGK25VB0001162A</t>
        </is>
      </c>
      <c r="B4927" t="inlineStr">
        <is>
          <t>O</t>
        </is>
      </c>
      <c r="C4927">
        <f>FOC[[#This Row],[ppo_no]]&amp;FOC[[#This Row],[usage]]&amp;IFERROR(VALUE(FOC[[#This Row],[Column1]]),FOC[[#This Row],[Column1]])</f>
        <v/>
      </c>
      <c r="D4927" t="inlineStr">
        <is>
          <t>D2@FW25 #3 D2 ①</t>
        </is>
      </c>
      <c r="E4927" t="n">
        <v>347</v>
      </c>
      <c r="F4927" t="n">
        <v>0</v>
      </c>
      <c r="G4927">
        <f>LEFT(FOC[[#This Row],[combo]],FIND("@",FOC[[#This Row],[combo]])-1)</f>
        <v/>
      </c>
    </row>
    <row r="4928">
      <c r="A4928" t="inlineStr">
        <is>
          <t>PKGK25VB0001178A</t>
        </is>
      </c>
      <c r="B4928" t="inlineStr">
        <is>
          <t>B</t>
        </is>
      </c>
      <c r="C4928">
        <f>FOC[[#This Row],[ppo_no]]&amp;FOC[[#This Row],[usage]]&amp;IFERROR(VALUE(FOC[[#This Row],[Column1]]),FOC[[#This Row],[Column1]])</f>
        <v/>
      </c>
      <c r="D4928" t="inlineStr">
        <is>
          <t>N2@NY/WT/GREY/DGREEN</t>
        </is>
      </c>
      <c r="E4928" t="n">
        <v>2331</v>
      </c>
      <c r="F4928" t="n">
        <v>27</v>
      </c>
      <c r="G4928">
        <f>LEFT(FOC[[#This Row],[combo]],FIND("@",FOC[[#This Row],[combo]])-1)</f>
        <v/>
      </c>
    </row>
    <row r="4929">
      <c r="A4929" t="inlineStr">
        <is>
          <t>PKGK25VB0001158A</t>
        </is>
      </c>
      <c r="B4929" t="inlineStr">
        <is>
          <t>O</t>
        </is>
      </c>
      <c r="C4929">
        <f>FOC[[#This Row],[ppo_no]]&amp;FOC[[#This Row],[usage]]&amp;IFERROR(VALUE(FOC[[#This Row],[Column1]]),FOC[[#This Row],[Column1]])</f>
        <v/>
      </c>
      <c r="D4929" t="inlineStr">
        <is>
          <t>N2@30s Double PQ-N2</t>
        </is>
      </c>
      <c r="E4929" t="n">
        <v>438</v>
      </c>
      <c r="F4929" t="n">
        <v>0</v>
      </c>
      <c r="G4929">
        <f>LEFT(FOC[[#This Row],[combo]],FIND("@",FOC[[#This Row],[combo]])-1)</f>
        <v/>
      </c>
    </row>
    <row r="4930">
      <c r="A4930" t="inlineStr">
        <is>
          <t>PKGK24VB0005563A</t>
        </is>
      </c>
      <c r="B4930" t="inlineStr">
        <is>
          <t>B</t>
        </is>
      </c>
      <c r="C4930">
        <f>FOC[[#This Row],[ppo_no]]&amp;FOC[[#This Row],[usage]]&amp;IFERROR(VALUE(FOC[[#This Row],[Column1]]),FOC[[#This Row],[Column1]])</f>
        <v/>
      </c>
      <c r="D4930" t="inlineStr">
        <is>
          <t>BK@SS25 knit like stripe-Ivory/MAPLE SOLID - BK</t>
        </is>
      </c>
      <c r="E4930" t="n">
        <v>484.5</v>
      </c>
      <c r="F4930" t="n">
        <v>0</v>
      </c>
      <c r="G4930">
        <f>LEFT(FOC[[#This Row],[combo]],FIND("@",FOC[[#This Row],[combo]])-1)</f>
        <v/>
      </c>
    </row>
    <row r="4931">
      <c r="A4931" t="inlineStr">
        <is>
          <t>PKGK25VB0001162A</t>
        </is>
      </c>
      <c r="B4931" t="inlineStr">
        <is>
          <t>Z</t>
        </is>
      </c>
      <c r="C4931">
        <f>FOC[[#This Row],[ppo_no]]&amp;FOC[[#This Row],[usage]]&amp;IFERROR(VALUE(FOC[[#This Row],[Column1]]),FOC[[#This Row],[Column1]])</f>
        <v/>
      </c>
      <c r="D4931" t="inlineStr">
        <is>
          <t>N2@Natural stripe-Ivory</t>
        </is>
      </c>
      <c r="E4931" t="n">
        <v>255</v>
      </c>
      <c r="F4931" t="n">
        <v>8</v>
      </c>
      <c r="G4931">
        <f>LEFT(FOC[[#This Row],[combo]],FIND("@",FOC[[#This Row],[combo]])-1)</f>
        <v/>
      </c>
    </row>
    <row r="4932">
      <c r="A4932" t="inlineStr">
        <is>
          <t>PKGK25VB0001128A</t>
        </is>
      </c>
      <c r="B4932" t="inlineStr">
        <is>
          <t>O</t>
        </is>
      </c>
      <c r="C4932">
        <f>FOC[[#This Row],[ppo_no]]&amp;FOC[[#This Row],[usage]]&amp;IFERROR(VALUE(FOC[[#This Row],[Column1]]),FOC[[#This Row],[Column1]])</f>
        <v/>
      </c>
      <c r="D4932" t="inlineStr">
        <is>
          <t>IV@36s core double pique-IV</t>
        </is>
      </c>
      <c r="E4932" t="n">
        <v>457</v>
      </c>
      <c r="F4932" t="n">
        <v>0</v>
      </c>
      <c r="G4932">
        <f>LEFT(FOC[[#This Row],[combo]],FIND("@",FOC[[#This Row],[combo]])-1)</f>
        <v/>
      </c>
    </row>
    <row r="4933">
      <c r="A4933" t="inlineStr">
        <is>
          <t>PKGK25VB0001158A</t>
        </is>
      </c>
      <c r="B4933" t="inlineStr">
        <is>
          <t>O</t>
        </is>
      </c>
      <c r="C4933">
        <f>FOC[[#This Row],[ppo_no]]&amp;FOC[[#This Row],[usage]]&amp;IFERROR(VALUE(FOC[[#This Row],[Column1]]),FOC[[#This Row],[Column1]])</f>
        <v/>
      </c>
      <c r="D4933" t="inlineStr">
        <is>
          <t>W2@HSTS5D801W2-CREAM</t>
        </is>
      </c>
      <c r="E4933" t="n">
        <v>428</v>
      </c>
      <c r="F4933" t="n">
        <v>0</v>
      </c>
      <c r="G4933">
        <f>LEFT(FOC[[#This Row],[combo]],FIND("@",FOC[[#This Row],[combo]])-1)</f>
        <v/>
      </c>
    </row>
    <row r="4934">
      <c r="A4934" t="inlineStr">
        <is>
          <t>PKGK25VB0001159A</t>
        </is>
      </c>
      <c r="B4934" t="inlineStr">
        <is>
          <t>M1</t>
        </is>
      </c>
      <c r="C4934">
        <f>FOC[[#This Row],[ppo_no]]&amp;FOC[[#This Row],[usage]]&amp;IFERROR(VALUE(FOC[[#This Row],[Column1]]),FOC[[#This Row],[Column1]])</f>
        <v/>
      </c>
      <c r="D4934" t="inlineStr">
        <is>
          <t>N2@N2</t>
        </is>
      </c>
      <c r="E4934" t="n">
        <v>117.5</v>
      </c>
      <c r="F4934" t="n">
        <v>2.5</v>
      </c>
      <c r="G4934">
        <f>LEFT(FOC[[#This Row],[combo]],FIND("@",FOC[[#This Row],[combo]])-1)</f>
        <v/>
      </c>
    </row>
    <row r="4935">
      <c r="A4935" t="inlineStr">
        <is>
          <t>PKGK25VB0001178A</t>
        </is>
      </c>
      <c r="B4935" t="inlineStr">
        <is>
          <t>B</t>
        </is>
      </c>
      <c r="C4935">
        <f>FOC[[#This Row],[ppo_no]]&amp;FOC[[#This Row],[usage]]&amp;IFERROR(VALUE(FOC[[#This Row],[Column1]]),FOC[[#This Row],[Column1]])</f>
        <v/>
      </c>
      <c r="D4935" t="inlineStr">
        <is>
          <t>R2@RED/WT/GREY/NAVY</t>
        </is>
      </c>
      <c r="E4935" t="n">
        <v>1981.5</v>
      </c>
      <c r="F4935" t="n">
        <v>40</v>
      </c>
      <c r="G4935">
        <f>LEFT(FOC[[#This Row],[combo]],FIND("@",FOC[[#This Row],[combo]])-1)</f>
        <v/>
      </c>
    </row>
    <row r="4936">
      <c r="A4936" t="inlineStr">
        <is>
          <t>PKGK25VB0001221A</t>
        </is>
      </c>
      <c r="B4936" t="inlineStr">
        <is>
          <t>Z</t>
        </is>
      </c>
      <c r="C4936">
        <f>FOC[[#This Row],[ppo_no]]&amp;FOC[[#This Row],[usage]]&amp;IFERROR(VALUE(FOC[[#This Row],[Column1]]),FOC[[#This Row],[Column1]])</f>
        <v/>
      </c>
      <c r="D4936" t="inlineStr">
        <is>
          <t>G1@G1</t>
        </is>
      </c>
      <c r="E4936" t="n">
        <v>835</v>
      </c>
      <c r="F4936" t="n">
        <v>0</v>
      </c>
      <c r="G4936">
        <f>LEFT(FOC[[#This Row],[combo]],FIND("@",FOC[[#This Row],[combo]])-1)</f>
        <v/>
      </c>
    </row>
    <row r="4937">
      <c r="A4937" t="inlineStr">
        <is>
          <t>PKGK25VB0001161A</t>
        </is>
      </c>
      <c r="B4937" t="inlineStr">
        <is>
          <t>Z</t>
        </is>
      </c>
      <c r="C4937">
        <f>FOC[[#This Row],[ppo_no]]&amp;FOC[[#This Row],[usage]]&amp;IFERROR(VALUE(FOC[[#This Row],[Column1]]),FOC[[#This Row],[Column1]])</f>
        <v/>
      </c>
      <c r="D4937" t="inlineStr">
        <is>
          <t>IV@FW25 #26 IV ②</t>
        </is>
      </c>
      <c r="E4937" t="n">
        <v>186</v>
      </c>
      <c r="F4937" t="n">
        <v>0</v>
      </c>
      <c r="G4937">
        <f>LEFT(FOC[[#This Row],[combo]],FIND("@",FOC[[#This Row],[combo]])-1)</f>
        <v/>
      </c>
    </row>
    <row r="4938">
      <c r="A4938" t="inlineStr">
        <is>
          <t>PKGK25VB0001178A</t>
        </is>
      </c>
      <c r="B4938" t="inlineStr">
        <is>
          <t>R</t>
        </is>
      </c>
      <c r="C4938">
        <f>FOC[[#This Row],[ppo_no]]&amp;FOC[[#This Row],[usage]]&amp;IFERROR(VALUE(FOC[[#This Row],[Column1]]),FOC[[#This Row],[Column1]])</f>
        <v/>
      </c>
      <c r="D4938" t="inlineStr">
        <is>
          <t>N2@N2</t>
        </is>
      </c>
      <c r="E4938" t="n">
        <v>122.5</v>
      </c>
      <c r="F4938" t="n">
        <v>0</v>
      </c>
      <c r="G4938">
        <f>LEFT(FOC[[#This Row],[combo]],FIND("@",FOC[[#This Row],[combo]])-1)</f>
        <v/>
      </c>
    </row>
    <row r="4939">
      <c r="A4939" t="inlineStr">
        <is>
          <t>PKGK25VB0001178A</t>
        </is>
      </c>
      <c r="B4939" t="inlineStr">
        <is>
          <t>R</t>
        </is>
      </c>
      <c r="C4939">
        <f>FOC[[#This Row],[ppo_no]]&amp;FOC[[#This Row],[usage]]&amp;IFERROR(VALUE(FOC[[#This Row],[Column1]]),FOC[[#This Row],[Column1]])</f>
        <v/>
      </c>
      <c r="D4939" t="inlineStr">
        <is>
          <t>R2@NAVY</t>
        </is>
      </c>
      <c r="E4939" t="n">
        <v>90.5</v>
      </c>
      <c r="F4939" t="n">
        <v>0</v>
      </c>
      <c r="G4939">
        <f>LEFT(FOC[[#This Row],[combo]],FIND("@",FOC[[#This Row],[combo]])-1)</f>
        <v/>
      </c>
    </row>
    <row r="4940">
      <c r="A4940" t="inlineStr">
        <is>
          <t>PKGK25VB0001161A</t>
        </is>
      </c>
      <c r="B4940" t="inlineStr">
        <is>
          <t>O</t>
        </is>
      </c>
      <c r="C4940">
        <f>FOC[[#This Row],[ppo_no]]&amp;FOC[[#This Row],[usage]]&amp;IFERROR(VALUE(FOC[[#This Row],[Column1]]),FOC[[#This Row],[Column1]])</f>
        <v/>
      </c>
      <c r="D4940" t="inlineStr">
        <is>
          <t>IV@FW25 #26 IV ②</t>
        </is>
      </c>
      <c r="E4940" t="n">
        <v>365</v>
      </c>
      <c r="F4940" t="n">
        <v>0</v>
      </c>
      <c r="G4940">
        <f>LEFT(FOC[[#This Row],[combo]],FIND("@",FOC[[#This Row],[combo]])-1)</f>
        <v/>
      </c>
    </row>
    <row r="4941">
      <c r="A4941" t="inlineStr">
        <is>
          <t>PKGK25VB0001162A</t>
        </is>
      </c>
      <c r="B4941" t="inlineStr">
        <is>
          <t>O</t>
        </is>
      </c>
      <c r="C4941">
        <f>FOC[[#This Row],[ppo_no]]&amp;FOC[[#This Row],[usage]]&amp;IFERROR(VALUE(FOC[[#This Row],[Column1]]),FOC[[#This Row],[Column1]])</f>
        <v/>
      </c>
      <c r="D4941" t="inlineStr">
        <is>
          <t>N2@Natural stripe-Ivory</t>
        </is>
      </c>
      <c r="E4941" t="n">
        <v>473</v>
      </c>
      <c r="F4941" t="n">
        <v>0</v>
      </c>
      <c r="G4941">
        <f>LEFT(FOC[[#This Row],[combo]],FIND("@",FOC[[#This Row],[combo]])-1)</f>
        <v/>
      </c>
    </row>
    <row r="4942">
      <c r="A4942" t="inlineStr">
        <is>
          <t>PKGK25VB0001573A</t>
        </is>
      </c>
      <c r="B4942" t="inlineStr">
        <is>
          <t>R</t>
        </is>
      </c>
      <c r="C4942">
        <f>FOC[[#This Row],[ppo_no]]&amp;FOC[[#This Row],[usage]]&amp;IFERROR(VALUE(FOC[[#This Row],[Column1]]),FOC[[#This Row],[Column1]])</f>
        <v/>
      </c>
      <c r="D4942" t="inlineStr">
        <is>
          <t>BK@BK BLACK</t>
        </is>
      </c>
      <c r="E4942" t="n">
        <v>175.5</v>
      </c>
      <c r="F4942" t="n">
        <v>0</v>
      </c>
      <c r="G4942">
        <f>LEFT(FOC[[#This Row],[combo]],FIND("@",FOC[[#This Row],[combo]])-1)</f>
        <v/>
      </c>
    </row>
    <row r="4943">
      <c r="A4943" t="inlineStr">
        <is>
          <t>PKGK24VB0005564A</t>
        </is>
      </c>
      <c r="B4943" t="inlineStr">
        <is>
          <t>B</t>
        </is>
      </c>
      <c r="C4943">
        <f>FOC[[#This Row],[ppo_no]]&amp;FOC[[#This Row],[usage]]&amp;IFERROR(VALUE(FOC[[#This Row],[Column1]]),FOC[[#This Row],[Column1]])</f>
        <v/>
      </c>
      <c r="D4943" t="inlineStr">
        <is>
          <t>N2@Natural stripe-Navy</t>
        </is>
      </c>
      <c r="E4943" t="n">
        <v>436</v>
      </c>
      <c r="F4943" t="n">
        <v>0</v>
      </c>
      <c r="G4943">
        <f>LEFT(FOC[[#This Row],[combo]],FIND("@",FOC[[#This Row],[combo]])-1)</f>
        <v/>
      </c>
    </row>
    <row r="4944">
      <c r="A4944" t="inlineStr">
        <is>
          <t>PKGK24VB0005565A</t>
        </is>
      </c>
      <c r="B4944" t="inlineStr">
        <is>
          <t>M1</t>
        </is>
      </c>
      <c r="C4944">
        <f>FOC[[#This Row],[ppo_no]]&amp;FOC[[#This Row],[usage]]&amp;IFERROR(VALUE(FOC[[#This Row],[Column1]]),FOC[[#This Row],[Column1]])</f>
        <v/>
      </c>
      <c r="D4944" t="inlineStr">
        <is>
          <t>N2@SHSTS4AC11 O2-IVORY</t>
        </is>
      </c>
      <c r="E4944" t="n">
        <v>43</v>
      </c>
      <c r="F4944" t="n">
        <v>7.5</v>
      </c>
      <c r="G4944">
        <f>LEFT(FOC[[#This Row],[combo]],FIND("@",FOC[[#This Row],[combo]])-1)</f>
        <v/>
      </c>
    </row>
    <row r="4945">
      <c r="A4945" t="inlineStr">
        <is>
          <t>PKGK25VB0001246A</t>
        </is>
      </c>
      <c r="B4945" t="inlineStr">
        <is>
          <t>R</t>
        </is>
      </c>
      <c r="C4945">
        <f>FOC[[#This Row],[ppo_no]]&amp;FOC[[#This Row],[usage]]&amp;IFERROR(VALUE(FOC[[#This Row],[Column1]]),FOC[[#This Row],[Column1]])</f>
        <v/>
      </c>
      <c r="D4945" t="inlineStr">
        <is>
          <t>U1@U1 L/PURPLE</t>
        </is>
      </c>
      <c r="E4945" t="n">
        <v>67</v>
      </c>
      <c r="F4945" t="n">
        <v>5</v>
      </c>
      <c r="G4945">
        <f>LEFT(FOC[[#This Row],[combo]],FIND("@",FOC[[#This Row],[combo]])-1)</f>
        <v/>
      </c>
    </row>
    <row r="4946">
      <c r="A4946" t="inlineStr">
        <is>
          <t>PKGK24VB0006345A</t>
        </is>
      </c>
      <c r="B4946" t="inlineStr">
        <is>
          <t>Z</t>
        </is>
      </c>
      <c r="C4946">
        <f>FOC[[#This Row],[ppo_no]]&amp;FOC[[#This Row],[usage]]&amp;IFERROR(VALUE(FOC[[#This Row],[Column1]]),FOC[[#This Row],[Column1]])</f>
        <v/>
      </c>
      <c r="D4946" t="inlineStr">
        <is>
          <t>N2@Lacoste PQ stripe 2-Navy</t>
        </is>
      </c>
      <c r="E4946" t="n">
        <v>477</v>
      </c>
      <c r="F4946" t="n">
        <v>41</v>
      </c>
      <c r="G4946">
        <f>LEFT(FOC[[#This Row],[combo]],FIND("@",FOC[[#This Row],[combo]])-1)</f>
        <v/>
      </c>
    </row>
    <row r="4947">
      <c r="A4947" t="inlineStr">
        <is>
          <t>PKGK24VB0006276A</t>
        </is>
      </c>
      <c r="B4947" t="inlineStr">
        <is>
          <t>B</t>
        </is>
      </c>
      <c r="C4947">
        <f>FOC[[#This Row],[ppo_no]]&amp;FOC[[#This Row],[usage]]&amp;IFERROR(VALUE(FOC[[#This Row],[Column1]]),FOC[[#This Row],[Column1]])</f>
        <v/>
      </c>
      <c r="D4947" t="inlineStr">
        <is>
          <t>N3@N2 NAVY/O/WHITE</t>
        </is>
      </c>
      <c r="E4947" t="n">
        <v>2055</v>
      </c>
      <c r="F4947" t="n">
        <v>0</v>
      </c>
      <c r="G4947">
        <f>LEFT(FOC[[#This Row],[combo]],FIND("@",FOC[[#This Row],[combo]])-1)</f>
        <v/>
      </c>
    </row>
    <row r="4948">
      <c r="A4948" t="inlineStr">
        <is>
          <t>PKGK24VB0005805A</t>
        </is>
      </c>
      <c r="B4948" t="inlineStr">
        <is>
          <t>B</t>
        </is>
      </c>
      <c r="C4948">
        <f>FOC[[#This Row],[ppo_no]]&amp;FOC[[#This Row],[usage]]&amp;IFERROR(VALUE(FOC[[#This Row],[Column1]]),FOC[[#This Row],[Column1]])</f>
        <v/>
      </c>
      <c r="D4948" t="inlineStr">
        <is>
          <t>R2@LINEN STRIPE -G1 off white/SS25 #2 Red ①</t>
        </is>
      </c>
      <c r="E4948" t="n">
        <v>389</v>
      </c>
      <c r="F4948" t="n">
        <v>0</v>
      </c>
      <c r="G4948">
        <f>LEFT(FOC[[#This Row],[combo]],FIND("@",FOC[[#This Row],[combo]])-1)</f>
        <v/>
      </c>
    </row>
    <row r="4949">
      <c r="A4949" t="inlineStr">
        <is>
          <t>PKGK24VB0006233A</t>
        </is>
      </c>
      <c r="B4949" t="inlineStr">
        <is>
          <t>B</t>
        </is>
      </c>
      <c r="C4949">
        <f>FOC[[#This Row],[ppo_no]]&amp;FOC[[#This Row],[usage]]&amp;IFERROR(VALUE(FOC[[#This Row],[Column1]]),FOC[[#This Row],[Column1]])</f>
        <v/>
      </c>
      <c r="D4949" t="inlineStr">
        <is>
          <t>I1@SHZTS3B403 I1</t>
        </is>
      </c>
      <c r="E4949" t="n">
        <v>1420</v>
      </c>
      <c r="F4949" t="n">
        <v>219</v>
      </c>
      <c r="G4949">
        <f>LEFT(FOC[[#This Row],[combo]],FIND("@",FOC[[#This Row],[combo]])-1)</f>
        <v/>
      </c>
    </row>
    <row r="4950">
      <c r="A4950" t="inlineStr">
        <is>
          <t>PKGK25VB0001246A</t>
        </is>
      </c>
      <c r="B4950" t="inlineStr">
        <is>
          <t>B</t>
        </is>
      </c>
      <c r="C4950">
        <f>FOC[[#This Row],[ppo_no]]&amp;FOC[[#This Row],[usage]]&amp;IFERROR(VALUE(FOC[[#This Row],[Column1]]),FOC[[#This Row],[Column1]])</f>
        <v/>
      </c>
      <c r="D4950" t="inlineStr">
        <is>
          <t>G1@G1 L/GREY</t>
        </is>
      </c>
      <c r="E4950" t="n">
        <v>1534.5</v>
      </c>
      <c r="F4950" t="n">
        <v>3</v>
      </c>
      <c r="G4950">
        <f>LEFT(FOC[[#This Row],[combo]],FIND("@",FOC[[#This Row],[combo]])-1)</f>
        <v/>
      </c>
    </row>
    <row r="4951">
      <c r="A4951" t="inlineStr">
        <is>
          <t>PKGK25VB0001243A</t>
        </is>
      </c>
      <c r="B4951" t="inlineStr">
        <is>
          <t>R</t>
        </is>
      </c>
      <c r="C4951">
        <f>FOC[[#This Row],[ppo_no]]&amp;FOC[[#This Row],[usage]]&amp;IFERROR(VALUE(FOC[[#This Row],[Column1]]),FOC[[#This Row],[Column1]])</f>
        <v/>
      </c>
      <c r="D4951" t="inlineStr">
        <is>
          <t>CG@WHTS4D432CG</t>
        </is>
      </c>
      <c r="E4951" t="n">
        <v>121</v>
      </c>
      <c r="F4951" t="n">
        <v>0.6</v>
      </c>
      <c r="G4951">
        <f>LEFT(FOC[[#This Row],[combo]],FIND("@",FOC[[#This Row],[combo]])-1)</f>
        <v/>
      </c>
    </row>
    <row r="4952">
      <c r="A4952" t="inlineStr">
        <is>
          <t>PKGK25VB0001159A</t>
        </is>
      </c>
      <c r="B4952" t="inlineStr">
        <is>
          <t>B</t>
        </is>
      </c>
      <c r="C4952">
        <f>FOC[[#This Row],[ppo_no]]&amp;FOC[[#This Row],[usage]]&amp;IFERROR(VALUE(FOC[[#This Row],[Column1]]),FOC[[#This Row],[Column1]])</f>
        <v/>
      </c>
      <c r="D4952" t="inlineStr">
        <is>
          <t>W2@FW25 #20 Y1  ①/FW25 #37 W2 ②</t>
        </is>
      </c>
      <c r="E4952" t="n">
        <v>447.5</v>
      </c>
      <c r="F4952" t="n">
        <v>8</v>
      </c>
      <c r="G4952">
        <f>LEFT(FOC[[#This Row],[combo]],FIND("@",FOC[[#This Row],[combo]])-1)</f>
        <v/>
      </c>
    </row>
    <row r="4953">
      <c r="A4953" t="inlineStr">
        <is>
          <t>PKGK24VB0006275A</t>
        </is>
      </c>
      <c r="B4953" t="inlineStr">
        <is>
          <t>B</t>
        </is>
      </c>
      <c r="C4953">
        <f>FOC[[#This Row],[ppo_no]]&amp;FOC[[#This Row],[usage]]&amp;IFERROR(VALUE(FOC[[#This Row],[Column1]]),FOC[[#This Row],[Column1]])</f>
        <v/>
      </c>
      <c r="D4953" t="inlineStr">
        <is>
          <t>N3@NAVY</t>
        </is>
      </c>
      <c r="E4953" t="n">
        <v>613.5</v>
      </c>
      <c r="F4953" t="n">
        <v>0</v>
      </c>
      <c r="G4953">
        <f>LEFT(FOC[[#This Row],[combo]],FIND("@",FOC[[#This Row],[combo]])-1)</f>
        <v/>
      </c>
    </row>
    <row r="4954">
      <c r="A4954" t="inlineStr">
        <is>
          <t>PKGK24VB0005844A</t>
        </is>
      </c>
      <c r="B4954" t="inlineStr">
        <is>
          <t>R</t>
        </is>
      </c>
      <c r="C4954">
        <f>FOC[[#This Row],[ppo_no]]&amp;FOC[[#This Row],[usage]]&amp;IFERROR(VALUE(FOC[[#This Row],[Column1]]),FOC[[#This Row],[Column1]])</f>
        <v/>
      </c>
      <c r="D4954" t="inlineStr">
        <is>
          <t>CR@CR</t>
        </is>
      </c>
      <c r="E4954" t="n">
        <v>44.5</v>
      </c>
      <c r="F4954" t="n">
        <v>0</v>
      </c>
      <c r="G4954">
        <f>LEFT(FOC[[#This Row],[combo]],FIND("@",FOC[[#This Row],[combo]])-1)</f>
        <v/>
      </c>
    </row>
    <row r="4955">
      <c r="A4955" t="inlineStr">
        <is>
          <t>PKGK24VB0005564A</t>
        </is>
      </c>
      <c r="B4955" t="inlineStr">
        <is>
          <t>B</t>
        </is>
      </c>
      <c r="C4955">
        <f>FOC[[#This Row],[ppo_no]]&amp;FOC[[#This Row],[usage]]&amp;IFERROR(VALUE(FOC[[#This Row],[Column1]]),FOC[[#This Row],[Column1]])</f>
        <v/>
      </c>
      <c r="D4955" t="inlineStr">
        <is>
          <t>IV@SS25 knit like stripe-Ivory</t>
        </is>
      </c>
      <c r="E4955" t="n">
        <v>439</v>
      </c>
      <c r="F4955" t="n">
        <v>1</v>
      </c>
      <c r="G4955">
        <f>LEFT(FOC[[#This Row],[combo]],FIND("@",FOC[[#This Row],[combo]])-1)</f>
        <v/>
      </c>
    </row>
    <row r="4956">
      <c r="A4956" t="inlineStr">
        <is>
          <t>PKGK25VB0001178A</t>
        </is>
      </c>
      <c r="B4956" t="inlineStr">
        <is>
          <t>Z</t>
        </is>
      </c>
      <c r="C4956">
        <f>FOC[[#This Row],[ppo_no]]&amp;FOC[[#This Row],[usage]]&amp;IFERROR(VALUE(FOC[[#This Row],[Column1]]),FOC[[#This Row],[Column1]])</f>
        <v/>
      </c>
      <c r="D4956" t="inlineStr">
        <is>
          <t>R2@RED</t>
        </is>
      </c>
      <c r="E4956" t="n">
        <v>616</v>
      </c>
      <c r="F4956" t="n">
        <v>0</v>
      </c>
      <c r="G4956">
        <f>LEFT(FOC[[#This Row],[combo]],FIND("@",FOC[[#This Row],[combo]])-1)</f>
        <v/>
      </c>
    </row>
    <row r="4957">
      <c r="A4957" t="inlineStr">
        <is>
          <t>PKGK25VB0001158A</t>
        </is>
      </c>
      <c r="B4957" t="inlineStr">
        <is>
          <t>TA</t>
        </is>
      </c>
      <c r="C4957">
        <f>FOC[[#This Row],[ppo_no]]&amp;FOC[[#This Row],[usage]]&amp;IFERROR(VALUE(FOC[[#This Row],[Column1]]),FOC[[#This Row],[Column1]])</f>
        <v/>
      </c>
      <c r="D4957" t="inlineStr">
        <is>
          <t>N2@30s Double PQ-N2</t>
        </is>
      </c>
      <c r="E4957" t="n">
        <v>434</v>
      </c>
      <c r="F4957" t="n">
        <v>0</v>
      </c>
      <c r="G4957">
        <f>LEFT(FOC[[#This Row],[combo]],FIND("@",FOC[[#This Row],[combo]])-1)</f>
        <v/>
      </c>
    </row>
    <row r="4958">
      <c r="A4958" t="inlineStr">
        <is>
          <t>PKGK25VB0001243A</t>
        </is>
      </c>
      <c r="B4958" t="inlineStr">
        <is>
          <t>R</t>
        </is>
      </c>
      <c r="C4958">
        <f>FOC[[#This Row],[ppo_no]]&amp;FOC[[#This Row],[usage]]&amp;IFERROR(VALUE(FOC[[#This Row],[Column1]]),FOC[[#This Row],[Column1]])</f>
        <v/>
      </c>
      <c r="D4958" t="inlineStr">
        <is>
          <t>E3@WHTS4D432E3</t>
        </is>
      </c>
      <c r="E4958" t="n">
        <v>67.5</v>
      </c>
      <c r="F4958" t="n">
        <v>2</v>
      </c>
      <c r="G4958">
        <f>LEFT(FOC[[#This Row],[combo]],FIND("@",FOC[[#This Row],[combo]])-1)</f>
        <v/>
      </c>
    </row>
    <row r="4959">
      <c r="A4959" t="inlineStr">
        <is>
          <t>PKGK24VB0005849A</t>
        </is>
      </c>
      <c r="B4959" t="inlineStr">
        <is>
          <t>M1</t>
        </is>
      </c>
      <c r="C4959">
        <f>FOC[[#This Row],[ppo_no]]&amp;FOC[[#This Row],[usage]]&amp;IFERROR(VALUE(FOC[[#This Row],[Column1]]),FOC[[#This Row],[Column1]])</f>
        <v/>
      </c>
      <c r="D4959" t="inlineStr">
        <is>
          <t>E3@D/GREEN</t>
        </is>
      </c>
      <c r="E4959" t="n">
        <v>48.5</v>
      </c>
      <c r="F4959" t="n">
        <v>0.5</v>
      </c>
      <c r="G4959">
        <f>LEFT(FOC[[#This Row],[combo]],FIND("@",FOC[[#This Row],[combo]])-1)</f>
        <v/>
      </c>
    </row>
    <row r="4960">
      <c r="A4960" t="inlineStr">
        <is>
          <t>PKGK24VB0006276A</t>
        </is>
      </c>
      <c r="B4960" t="inlineStr">
        <is>
          <t>M1</t>
        </is>
      </c>
      <c r="C4960">
        <f>FOC[[#This Row],[ppo_no]]&amp;FOC[[#This Row],[usage]]&amp;IFERROR(VALUE(FOC[[#This Row],[Column1]]),FOC[[#This Row],[Column1]])</f>
        <v/>
      </c>
      <c r="D4960" t="inlineStr">
        <is>
          <t>CR@O/WHITE</t>
        </is>
      </c>
      <c r="E4960" t="n">
        <v>52</v>
      </c>
      <c r="F4960" t="n">
        <v>3</v>
      </c>
      <c r="G4960">
        <f>LEFT(FOC[[#This Row],[combo]],FIND("@",FOC[[#This Row],[combo]])-1)</f>
        <v/>
      </c>
    </row>
    <row r="4961">
      <c r="A4961" t="inlineStr">
        <is>
          <t>PKGK24VB0005564A</t>
        </is>
      </c>
      <c r="B4961" t="inlineStr">
        <is>
          <t>O</t>
        </is>
      </c>
      <c r="C4961">
        <f>FOC[[#This Row],[ppo_no]]&amp;FOC[[#This Row],[usage]]&amp;IFERROR(VALUE(FOC[[#This Row],[Column1]]),FOC[[#This Row],[Column1]])</f>
        <v/>
      </c>
      <c r="D4961" t="inlineStr">
        <is>
          <t>N2@SS25 knit like stripe-Ivory</t>
        </is>
      </c>
      <c r="E4961" t="n">
        <v>563</v>
      </c>
      <c r="F4961" t="n">
        <v>0</v>
      </c>
      <c r="G4961">
        <f>LEFT(FOC[[#This Row],[combo]],FIND("@",FOC[[#This Row],[combo]])-1)</f>
        <v/>
      </c>
    </row>
    <row r="4962">
      <c r="A4962" t="inlineStr">
        <is>
          <t>PKGK25VB0001664A</t>
        </is>
      </c>
      <c r="B4962" t="inlineStr">
        <is>
          <t>B</t>
        </is>
      </c>
      <c r="C4962">
        <f>FOC[[#This Row],[ppo_no]]&amp;FOC[[#This Row],[usage]]&amp;IFERROR(VALUE(FOC[[#This Row],[Column1]]),FOC[[#This Row],[Column1]])</f>
        <v/>
      </c>
      <c r="D4962" t="inlineStr">
        <is>
          <t>D2@D2 WINE/CREAM/CHARCOAL</t>
        </is>
      </c>
      <c r="E4962" t="n">
        <v>912.3</v>
      </c>
      <c r="F4962" t="n">
        <v>27.5</v>
      </c>
      <c r="G4962">
        <f>LEFT(FOC[[#This Row],[combo]],FIND("@",FOC[[#This Row],[combo]])-1)</f>
        <v/>
      </c>
    </row>
    <row r="4963">
      <c r="A4963" t="inlineStr">
        <is>
          <t>PKGK25VB0001664A</t>
        </is>
      </c>
      <c r="B4963" t="inlineStr">
        <is>
          <t>B</t>
        </is>
      </c>
      <c r="C4963">
        <f>FOC[[#This Row],[ppo_no]]&amp;FOC[[#This Row],[usage]]&amp;IFERROR(VALUE(FOC[[#This Row],[Column1]]),FOC[[#This Row],[Column1]])</f>
        <v/>
      </c>
      <c r="D4963" t="inlineStr">
        <is>
          <t>N2@N2@N2 NAVY/CREAM/GREY</t>
        </is>
      </c>
      <c r="E4963" t="n">
        <v>1375</v>
      </c>
      <c r="F4963" t="n">
        <v>43</v>
      </c>
      <c r="G4963">
        <f>LEFT(FOC[[#This Row],[combo]],FIND("@",FOC[[#This Row],[combo]])-1)</f>
        <v/>
      </c>
    </row>
    <row r="4964">
      <c r="A4964" t="inlineStr">
        <is>
          <t>PKGK24VB0006132A</t>
        </is>
      </c>
      <c r="B4964" t="inlineStr">
        <is>
          <t>B</t>
        </is>
      </c>
      <c r="C4964">
        <f>FOC[[#This Row],[ppo_no]]&amp;FOC[[#This Row],[usage]]&amp;IFERROR(VALUE(FOC[[#This Row],[Column1]]),FOC[[#This Row],[Column1]])</f>
        <v/>
      </c>
      <c r="D4964" t="inlineStr">
        <is>
          <t>BK@SHSTS4BC31 &amp; Other style- BK</t>
        </is>
      </c>
      <c r="E4964" t="n">
        <v>673.5</v>
      </c>
      <c r="F4964" t="n">
        <v>3</v>
      </c>
      <c r="G4964">
        <f>LEFT(FOC[[#This Row],[combo]],FIND("@",FOC[[#This Row],[combo]])-1)</f>
        <v/>
      </c>
    </row>
    <row r="4965">
      <c r="A4965" t="inlineStr">
        <is>
          <t>PKGK24VB0006276A</t>
        </is>
      </c>
      <c r="B4965" t="inlineStr">
        <is>
          <t>O</t>
        </is>
      </c>
      <c r="C4965">
        <f>FOC[[#This Row],[ppo_no]]&amp;FOC[[#This Row],[usage]]&amp;IFERROR(VALUE(FOC[[#This Row],[Column1]]),FOC[[#This Row],[Column1]])</f>
        <v/>
      </c>
      <c r="D4965" t="inlineStr">
        <is>
          <t>CR@O/WHITE</t>
        </is>
      </c>
      <c r="E4965" t="n">
        <v>1594</v>
      </c>
      <c r="F4965" t="n">
        <v>0</v>
      </c>
      <c r="G4965">
        <f>LEFT(FOC[[#This Row],[combo]],FIND("@",FOC[[#This Row],[combo]])-1)</f>
        <v/>
      </c>
    </row>
    <row r="4966">
      <c r="A4966" t="inlineStr">
        <is>
          <t>PKGK24VB0006135A</t>
        </is>
      </c>
      <c r="B4966" t="inlineStr">
        <is>
          <t>Z</t>
        </is>
      </c>
      <c r="C4966">
        <f>FOC[[#This Row],[ppo_no]]&amp;FOC[[#This Row],[usage]]&amp;IFERROR(VALUE(FOC[[#This Row],[Column1]]),FOC[[#This Row],[Column1]])</f>
        <v/>
      </c>
      <c r="D4966" t="inlineStr">
        <is>
          <t>N2@JQD jersey stripe-N2-D/navy</t>
        </is>
      </c>
      <c r="E4966" t="n">
        <v>604</v>
      </c>
      <c r="F4966" t="n">
        <v>0</v>
      </c>
      <c r="G4966">
        <f>LEFT(FOC[[#This Row],[combo]],FIND("@",FOC[[#This Row],[combo]])-1)</f>
        <v/>
      </c>
    </row>
    <row r="4967">
      <c r="A4967" t="inlineStr">
        <is>
          <t>PKGK24VB0006676A</t>
        </is>
      </c>
      <c r="B4967" t="inlineStr">
        <is>
          <t>Z</t>
        </is>
      </c>
      <c r="C4967">
        <f>FOC[[#This Row],[ppo_no]]&amp;FOC[[#This Row],[usage]]&amp;IFERROR(VALUE(FOC[[#This Row],[Column1]]),FOC[[#This Row],[Column1]])</f>
        <v/>
      </c>
      <c r="D4967" t="inlineStr">
        <is>
          <t>WT@HSTS5B310-WT</t>
        </is>
      </c>
      <c r="E4967" t="n">
        <v>226</v>
      </c>
      <c r="F4967" t="n">
        <v>19</v>
      </c>
      <c r="G4967">
        <f>LEFT(FOC[[#This Row],[combo]],FIND("@",FOC[[#This Row],[combo]])-1)</f>
        <v/>
      </c>
    </row>
    <row r="4968">
      <c r="A4968" t="inlineStr">
        <is>
          <t>PKGK24VB0006680A</t>
        </is>
      </c>
      <c r="B4968" t="inlineStr">
        <is>
          <t>Z</t>
        </is>
      </c>
      <c r="C4968">
        <f>FOC[[#This Row],[ppo_no]]&amp;FOC[[#This Row],[usage]]&amp;IFERROR(VALUE(FOC[[#This Row],[Column1]]),FOC[[#This Row],[Column1]])</f>
        <v/>
      </c>
      <c r="D4968" t="inlineStr">
        <is>
          <t>WT@HSTS5B310-WT</t>
        </is>
      </c>
      <c r="E4968" t="n">
        <v>248</v>
      </c>
      <c r="F4968" t="n">
        <v>34</v>
      </c>
      <c r="G4968">
        <f>LEFT(FOC[[#This Row],[combo]],FIND("@",FOC[[#This Row],[combo]])-1)</f>
        <v/>
      </c>
    </row>
    <row r="4969">
      <c r="A4969" t="inlineStr">
        <is>
          <t>PKGK24VB0005770A</t>
        </is>
      </c>
      <c r="B4969" t="inlineStr">
        <is>
          <t>B</t>
        </is>
      </c>
      <c r="C4969">
        <f>FOC[[#This Row],[ppo_no]]&amp;FOC[[#This Row],[usage]]&amp;IFERROR(VALUE(FOC[[#This Row],[Column1]]),FOC[[#This Row],[Column1]])</f>
        <v/>
      </c>
      <c r="D4969" t="inlineStr">
        <is>
          <t>N2@SS25 lacoste pique-N2</t>
        </is>
      </c>
      <c r="E4969" t="n">
        <v>917.5</v>
      </c>
      <c r="F4969" t="n">
        <v>0</v>
      </c>
      <c r="G4969">
        <f>LEFT(FOC[[#This Row],[combo]],FIND("@",FOC[[#This Row],[combo]])-1)</f>
        <v/>
      </c>
    </row>
    <row r="4970">
      <c r="A4970" t="inlineStr">
        <is>
          <t>PKGK24VB0006382A</t>
        </is>
      </c>
      <c r="B4970" t="inlineStr">
        <is>
          <t>B</t>
        </is>
      </c>
      <c r="C4970">
        <f>FOC[[#This Row],[ppo_no]]&amp;FOC[[#This Row],[usage]]&amp;IFERROR(VALUE(FOC[[#This Row],[Column1]]),FOC[[#This Row],[Column1]])</f>
        <v/>
      </c>
      <c r="D4970" t="inlineStr">
        <is>
          <t>BK@SHSTS4BC31 &amp; Other style- BK</t>
        </is>
      </c>
      <c r="E4970" t="n">
        <v>696.5</v>
      </c>
      <c r="F4970" t="n">
        <v>0</v>
      </c>
      <c r="G4970">
        <f>LEFT(FOC[[#This Row],[combo]],FIND("@",FOC[[#This Row],[combo]])-1)</f>
        <v/>
      </c>
    </row>
    <row r="4971">
      <c r="A4971" t="inlineStr">
        <is>
          <t>PKGK24VB0006253A</t>
        </is>
      </c>
      <c r="B4971" t="inlineStr">
        <is>
          <t>D</t>
        </is>
      </c>
      <c r="C4971">
        <f>FOC[[#This Row],[ppo_no]]&amp;FOC[[#This Row],[usage]]&amp;IFERROR(VALUE(FOC[[#This Row],[Column1]]),FOC[[#This Row],[Column1]])</f>
        <v/>
      </c>
      <c r="D4971" t="inlineStr">
        <is>
          <t>CG@CG</t>
        </is>
      </c>
      <c r="E4971" t="n">
        <v>1284.5</v>
      </c>
      <c r="F4971" t="n">
        <v>0</v>
      </c>
      <c r="G4971">
        <f>LEFT(FOC[[#This Row],[combo]],FIND("@",FOC[[#This Row],[combo]])-1)</f>
        <v/>
      </c>
    </row>
    <row r="4972">
      <c r="A4972" t="inlineStr">
        <is>
          <t>PKGK24VB0006233A</t>
        </is>
      </c>
      <c r="B4972" t="inlineStr">
        <is>
          <t>Z</t>
        </is>
      </c>
      <c r="C4972">
        <f>FOC[[#This Row],[ppo_no]]&amp;FOC[[#This Row],[usage]]&amp;IFERROR(VALUE(FOC[[#This Row],[Column1]]),FOC[[#This Row],[Column1]])</f>
        <v/>
      </c>
      <c r="D4972" t="inlineStr">
        <is>
          <t>E2@9B562 GREEN</t>
        </is>
      </c>
      <c r="E4972" t="n">
        <v>1791</v>
      </c>
      <c r="F4972" t="n">
        <v>20</v>
      </c>
      <c r="G4972">
        <f>LEFT(FOC[[#This Row],[combo]],FIND("@",FOC[[#This Row],[combo]])-1)</f>
        <v/>
      </c>
    </row>
    <row r="4973">
      <c r="A4973" t="inlineStr">
        <is>
          <t>PKGK24VB0006233A</t>
        </is>
      </c>
      <c r="B4973" t="inlineStr">
        <is>
          <t>Y</t>
        </is>
      </c>
      <c r="C4973">
        <f>FOC[[#This Row],[ppo_no]]&amp;FOC[[#This Row],[usage]]&amp;IFERROR(VALUE(FOC[[#This Row],[Column1]]),FOC[[#This Row],[Column1]])</f>
        <v/>
      </c>
      <c r="D4973" t="inlineStr">
        <is>
          <t>T2@T2</t>
        </is>
      </c>
      <c r="E4973" t="n">
        <v>3566</v>
      </c>
      <c r="F4973" t="n">
        <v>44</v>
      </c>
      <c r="G4973">
        <f>LEFT(FOC[[#This Row],[combo]],FIND("@",FOC[[#This Row],[combo]])-1)</f>
        <v/>
      </c>
    </row>
    <row r="4974">
      <c r="A4974" t="inlineStr">
        <is>
          <t>PKGK24VB0005847A</t>
        </is>
      </c>
      <c r="B4974" t="inlineStr">
        <is>
          <t>B</t>
        </is>
      </c>
      <c r="C4974">
        <f>FOC[[#This Row],[ppo_no]]&amp;FOC[[#This Row],[usage]]&amp;IFERROR(VALUE(FOC[[#This Row],[Column1]]),FOC[[#This Row],[Column1]])</f>
        <v/>
      </c>
      <c r="D4974" t="inlineStr">
        <is>
          <t>W2@W2</t>
        </is>
      </c>
      <c r="E4974" t="n">
        <v>607.5</v>
      </c>
      <c r="F4974" t="n">
        <v>4</v>
      </c>
      <c r="G4974">
        <f>LEFT(FOC[[#This Row],[combo]],FIND("@",FOC[[#This Row],[combo]])-1)</f>
        <v/>
      </c>
    </row>
    <row r="4975">
      <c r="A4975" t="inlineStr">
        <is>
          <t>PKGK24VB0005847A</t>
        </is>
      </c>
      <c r="B4975" t="inlineStr">
        <is>
          <t>B</t>
        </is>
      </c>
      <c r="C4975">
        <f>FOC[[#This Row],[ppo_no]]&amp;FOC[[#This Row],[usage]]&amp;IFERROR(VALUE(FOC[[#This Row],[Column1]]),FOC[[#This Row],[Column1]])</f>
        <v/>
      </c>
      <c r="D4975" t="inlineStr">
        <is>
          <t>P1@P1</t>
        </is>
      </c>
      <c r="E4975" t="n">
        <v>637.5</v>
      </c>
      <c r="F4975" t="n">
        <v>7</v>
      </c>
      <c r="G4975">
        <f>LEFT(FOC[[#This Row],[combo]],FIND("@",FOC[[#This Row],[combo]])-1)</f>
        <v/>
      </c>
    </row>
    <row r="4976">
      <c r="A4976" t="inlineStr">
        <is>
          <t>PKGK24VB0005847A</t>
        </is>
      </c>
      <c r="B4976" t="inlineStr">
        <is>
          <t>B</t>
        </is>
      </c>
      <c r="C4976">
        <f>FOC[[#This Row],[ppo_no]]&amp;FOC[[#This Row],[usage]]&amp;IFERROR(VALUE(FOC[[#This Row],[Column1]]),FOC[[#This Row],[Column1]])</f>
        <v/>
      </c>
      <c r="D4976" t="inlineStr">
        <is>
          <t>O2@O2</t>
        </is>
      </c>
      <c r="E4976" t="n">
        <v>502</v>
      </c>
      <c r="F4976" t="n">
        <v>1.5</v>
      </c>
      <c r="G4976">
        <f>LEFT(FOC[[#This Row],[combo]],FIND("@",FOC[[#This Row],[combo]])-1)</f>
        <v/>
      </c>
    </row>
    <row r="4977">
      <c r="A4977" t="inlineStr">
        <is>
          <t>PKGK24VB0005847A</t>
        </is>
      </c>
      <c r="B4977" t="inlineStr">
        <is>
          <t>B</t>
        </is>
      </c>
      <c r="C4977">
        <f>FOC[[#This Row],[ppo_no]]&amp;FOC[[#This Row],[usage]]&amp;IFERROR(VALUE(FOC[[#This Row],[Column1]]),FOC[[#This Row],[Column1]])</f>
        <v/>
      </c>
      <c r="D4977" t="inlineStr">
        <is>
          <t>BK@BLACK</t>
        </is>
      </c>
      <c r="E4977" t="n">
        <v>2244</v>
      </c>
      <c r="F4977" t="n">
        <v>0</v>
      </c>
      <c r="G4977">
        <f>LEFT(FOC[[#This Row],[combo]],FIND("@",FOC[[#This Row],[combo]])-1)</f>
        <v/>
      </c>
    </row>
    <row r="4978">
      <c r="A4978" t="inlineStr">
        <is>
          <t>PKGK24VB0005847A</t>
        </is>
      </c>
      <c r="B4978" t="inlineStr">
        <is>
          <t>B</t>
        </is>
      </c>
      <c r="C4978">
        <f>FOC[[#This Row],[ppo_no]]&amp;FOC[[#This Row],[usage]]&amp;IFERROR(VALUE(FOC[[#This Row],[Column1]]),FOC[[#This Row],[Column1]])</f>
        <v/>
      </c>
      <c r="D4978" t="inlineStr">
        <is>
          <t>E3@E3</t>
        </is>
      </c>
      <c r="E4978" t="n">
        <v>784</v>
      </c>
      <c r="F4978" t="n">
        <v>0</v>
      </c>
      <c r="G4978">
        <f>LEFT(FOC[[#This Row],[combo]],FIND("@",FOC[[#This Row],[combo]])-1)</f>
        <v/>
      </c>
    </row>
    <row r="4979">
      <c r="A4979" t="inlineStr">
        <is>
          <t>PKGK24VB0006231A</t>
        </is>
      </c>
      <c r="B4979" t="inlineStr">
        <is>
          <t>D</t>
        </is>
      </c>
      <c r="C4979">
        <f>FOC[[#This Row],[ppo_no]]&amp;FOC[[#This Row],[usage]]&amp;IFERROR(VALUE(FOC[[#This Row],[Column1]]),FOC[[#This Row],[Column1]])</f>
        <v/>
      </c>
      <c r="D4979" t="inlineStr">
        <is>
          <t>BK@BLACK</t>
        </is>
      </c>
      <c r="E4979" t="n">
        <v>2256.5</v>
      </c>
      <c r="F4979" t="n">
        <v>4.5</v>
      </c>
      <c r="G4979">
        <f>LEFT(FOC[[#This Row],[combo]],FIND("@",FOC[[#This Row],[combo]])-1)</f>
        <v/>
      </c>
    </row>
    <row r="4980">
      <c r="A4980" t="inlineStr">
        <is>
          <t>PKGK24VB0006233A</t>
        </is>
      </c>
      <c r="B4980" t="inlineStr">
        <is>
          <t>B</t>
        </is>
      </c>
      <c r="C4980">
        <f>FOC[[#This Row],[ppo_no]]&amp;FOC[[#This Row],[usage]]&amp;IFERROR(VALUE(FOC[[#This Row],[Column1]]),FOC[[#This Row],[Column1]])</f>
        <v/>
      </c>
      <c r="D4980" t="inlineStr">
        <is>
          <t>N2@9B120-NAVY</t>
        </is>
      </c>
      <c r="E4980" t="n">
        <v>1929.5</v>
      </c>
      <c r="F4980" t="n">
        <v>0</v>
      </c>
      <c r="G4980">
        <f>LEFT(FOC[[#This Row],[combo]],FIND("@",FOC[[#This Row],[combo]])-1)</f>
        <v/>
      </c>
    </row>
    <row r="4981">
      <c r="A4981" t="inlineStr">
        <is>
          <t>PKGK25VB0001699A</t>
        </is>
      </c>
      <c r="B4981" t="inlineStr">
        <is>
          <t>O</t>
        </is>
      </c>
      <c r="C4981">
        <f>FOC[[#This Row],[ppo_no]]&amp;FOC[[#This Row],[usage]]&amp;IFERROR(VALUE(FOC[[#This Row],[Column1]]),FOC[[#This Row],[Column1]])</f>
        <v/>
      </c>
      <c r="D4981" t="inlineStr">
        <is>
          <t>CG@CG CHARCOAL</t>
        </is>
      </c>
      <c r="E4981" t="n">
        <v>1429</v>
      </c>
      <c r="F4981" t="n">
        <v>0</v>
      </c>
      <c r="G4981">
        <f>LEFT(FOC[[#This Row],[combo]],FIND("@",FOC[[#This Row],[combo]])-1)</f>
        <v/>
      </c>
    </row>
    <row r="4982">
      <c r="A4982" t="inlineStr">
        <is>
          <t>PKGK24VB0006122A</t>
        </is>
      </c>
      <c r="B4982" t="inlineStr">
        <is>
          <t>B</t>
        </is>
      </c>
      <c r="C4982">
        <f>FOC[[#This Row],[ppo_no]]&amp;FOC[[#This Row],[usage]]&amp;IFERROR(VALUE(FOC[[#This Row],[Column1]]),FOC[[#This Row],[Column1]])</f>
        <v/>
      </c>
      <c r="D4982" t="inlineStr">
        <is>
          <t>N2@S-HSTS5BC34-2  Navy</t>
        </is>
      </c>
      <c r="E4982" t="n">
        <v>767.5</v>
      </c>
      <c r="F4982" t="n">
        <v>0</v>
      </c>
      <c r="G4982">
        <f>LEFT(FOC[[#This Row],[combo]],FIND("@",FOC[[#This Row],[combo]])-1)</f>
        <v/>
      </c>
    </row>
    <row r="4983">
      <c r="A4983" t="inlineStr">
        <is>
          <t>PKGK25VB0001699B</t>
        </is>
      </c>
      <c r="B4983" t="inlineStr">
        <is>
          <t>B</t>
        </is>
      </c>
      <c r="C4983">
        <f>FOC[[#This Row],[ppo_no]]&amp;FOC[[#This Row],[usage]]&amp;IFERROR(VALUE(FOC[[#This Row],[Column1]]),FOC[[#This Row],[Column1]])</f>
        <v/>
      </c>
      <c r="D4983" t="inlineStr">
        <is>
          <t>IV@IV L/BEIGE</t>
        </is>
      </c>
      <c r="E4983" t="n">
        <v>2014.5</v>
      </c>
      <c r="F4983" t="n">
        <v>0</v>
      </c>
      <c r="G4983">
        <f>LEFT(FOC[[#This Row],[combo]],FIND("@",FOC[[#This Row],[combo]])-1)</f>
        <v/>
      </c>
    </row>
    <row r="4984">
      <c r="A4984" t="inlineStr">
        <is>
          <t>PKGK24VB0005847A</t>
        </is>
      </c>
      <c r="B4984" t="inlineStr">
        <is>
          <t>D</t>
        </is>
      </c>
      <c r="C4984">
        <f>FOC[[#This Row],[ppo_no]]&amp;FOC[[#This Row],[usage]]&amp;IFERROR(VALUE(FOC[[#This Row],[Column1]]),FOC[[#This Row],[Column1]])</f>
        <v/>
      </c>
      <c r="D4984" t="inlineStr">
        <is>
          <t>K2@K2</t>
        </is>
      </c>
      <c r="E4984" t="n">
        <v>1208.5</v>
      </c>
      <c r="F4984" t="n">
        <v>0</v>
      </c>
      <c r="G4984">
        <f>LEFT(FOC[[#This Row],[combo]],FIND("@",FOC[[#This Row],[combo]])-1)</f>
        <v/>
      </c>
    </row>
    <row r="4985">
      <c r="A4985" t="inlineStr">
        <is>
          <t>PKGK24VB0006377A</t>
        </is>
      </c>
      <c r="B4985" t="inlineStr">
        <is>
          <t>B</t>
        </is>
      </c>
      <c r="C4985">
        <f>FOC[[#This Row],[ppo_no]]&amp;FOC[[#This Row],[usage]]&amp;IFERROR(VALUE(FOC[[#This Row],[Column1]]),FOC[[#This Row],[Column1]])</f>
        <v/>
      </c>
      <c r="D4985" t="inlineStr">
        <is>
          <t>BK@SHSTS4BC31 &amp; Other style- BK</t>
        </is>
      </c>
      <c r="E4985" t="n">
        <v>1139</v>
      </c>
      <c r="F4985" t="n">
        <v>114</v>
      </c>
      <c r="G4985">
        <f>LEFT(FOC[[#This Row],[combo]],FIND("@",FOC[[#This Row],[combo]])-1)</f>
        <v/>
      </c>
    </row>
    <row r="4986">
      <c r="A4986" t="inlineStr">
        <is>
          <t>PKGK24VB0005563A</t>
        </is>
      </c>
      <c r="B4986" t="inlineStr">
        <is>
          <t>B</t>
        </is>
      </c>
      <c r="C4986">
        <f>FOC[[#This Row],[ppo_no]]&amp;FOC[[#This Row],[usage]]&amp;IFERROR(VALUE(FOC[[#This Row],[Column1]]),FOC[[#This Row],[Column1]])</f>
        <v/>
      </c>
      <c r="D4986" t="inlineStr">
        <is>
          <t>IV@SS25 knit like stripe-Ivory/SS25 knit like stripe-D/Navy</t>
        </is>
      </c>
      <c r="E4986" t="n">
        <v>493.5</v>
      </c>
      <c r="F4986" t="n">
        <v>0</v>
      </c>
      <c r="G4986">
        <f>LEFT(FOC[[#This Row],[combo]],FIND("@",FOC[[#This Row],[combo]])-1)</f>
        <v/>
      </c>
    </row>
    <row r="4987">
      <c r="A4987" t="inlineStr">
        <is>
          <t>PKGK24VB0006276A</t>
        </is>
      </c>
      <c r="B4987" t="inlineStr">
        <is>
          <t>M1</t>
        </is>
      </c>
      <c r="C4987">
        <f>FOC[[#This Row],[ppo_no]]&amp;FOC[[#This Row],[usage]]&amp;IFERROR(VALUE(FOC[[#This Row],[Column1]]),FOC[[#This Row],[Column1]])</f>
        <v/>
      </c>
      <c r="D4987" t="inlineStr">
        <is>
          <t>N3@N2 NAVY</t>
        </is>
      </c>
      <c r="E4987" t="n">
        <v>49</v>
      </c>
      <c r="F4987" t="n">
        <v>0</v>
      </c>
      <c r="G4987">
        <f>LEFT(FOC[[#This Row],[combo]],FIND("@",FOC[[#This Row],[combo]])-1)</f>
        <v/>
      </c>
    </row>
    <row r="4988">
      <c r="A4988" t="inlineStr">
        <is>
          <t>PKGK24VB0006233A</t>
        </is>
      </c>
      <c r="B4988" t="inlineStr">
        <is>
          <t>B</t>
        </is>
      </c>
      <c r="C4988">
        <f>FOC[[#This Row],[ppo_no]]&amp;FOC[[#This Row],[usage]]&amp;IFERROR(VALUE(FOC[[#This Row],[Column1]]),FOC[[#This Row],[Column1]])</f>
        <v/>
      </c>
      <c r="D4988" t="inlineStr">
        <is>
          <t>BK@BK</t>
        </is>
      </c>
      <c r="E4988" t="n">
        <v>1931.5</v>
      </c>
      <c r="F4988" t="n">
        <v>4</v>
      </c>
      <c r="G4988">
        <f>LEFT(FOC[[#This Row],[combo]],FIND("@",FOC[[#This Row],[combo]])-1)</f>
        <v/>
      </c>
    </row>
    <row r="4989">
      <c r="A4989" t="inlineStr">
        <is>
          <t>PKGK24VB0005566A</t>
        </is>
      </c>
      <c r="B4989" t="inlineStr">
        <is>
          <t>B</t>
        </is>
      </c>
      <c r="C4989">
        <f>FOC[[#This Row],[ppo_no]]&amp;FOC[[#This Row],[usage]]&amp;IFERROR(VALUE(FOC[[#This Row],[Column1]]),FOC[[#This Row],[Column1]])</f>
        <v/>
      </c>
      <c r="D4989" t="inlineStr">
        <is>
          <t>WT@WT</t>
        </is>
      </c>
      <c r="E4989" t="n">
        <v>616</v>
      </c>
      <c r="F4989" t="n">
        <v>58</v>
      </c>
      <c r="G4989">
        <f>LEFT(FOC[[#This Row],[combo]],FIND("@",FOC[[#This Row],[combo]])-1)</f>
        <v/>
      </c>
    </row>
    <row r="4990">
      <c r="A4990" t="inlineStr">
        <is>
          <t>PKGK24VB0005562A</t>
        </is>
      </c>
      <c r="B4990" t="inlineStr">
        <is>
          <t>B</t>
        </is>
      </c>
      <c r="C4990">
        <f>FOC[[#This Row],[ppo_no]]&amp;FOC[[#This Row],[usage]]&amp;IFERROR(VALUE(FOC[[#This Row],[Column1]]),FOC[[#This Row],[Column1]])</f>
        <v/>
      </c>
      <c r="D4990" t="inlineStr">
        <is>
          <t>IV@SS25 #2 Red ①/SS25 knit like stripe-D/Navy/SS25 knit like stripe-Ivory</t>
        </is>
      </c>
      <c r="E4990" t="n">
        <v>581</v>
      </c>
      <c r="F4990" t="n">
        <v>25</v>
      </c>
      <c r="G4990">
        <f>LEFT(FOC[[#This Row],[combo]],FIND("@",FOC[[#This Row],[combo]])-1)</f>
        <v/>
      </c>
    </row>
    <row r="4991">
      <c r="A4991" t="inlineStr">
        <is>
          <t>PKGK24VB0006131A</t>
        </is>
      </c>
      <c r="B4991" t="inlineStr">
        <is>
          <t>R</t>
        </is>
      </c>
      <c r="C4991">
        <f>FOC[[#This Row],[ppo_no]]&amp;FOC[[#This Row],[usage]]&amp;IFERROR(VALUE(FOC[[#This Row],[Column1]]),FOC[[#This Row],[Column1]])</f>
        <v/>
      </c>
      <c r="D4991" t="inlineStr">
        <is>
          <t>B3@AIR COOL STRIPE -B3 'S RIB</t>
        </is>
      </c>
      <c r="E4991" t="n">
        <v>31.1</v>
      </c>
      <c r="F4991" t="n">
        <v>1</v>
      </c>
      <c r="G4991">
        <f>LEFT(FOC[[#This Row],[combo]],FIND("@",FOC[[#This Row],[combo]])-1)</f>
        <v/>
      </c>
    </row>
    <row r="4992">
      <c r="A4992" t="inlineStr">
        <is>
          <t>PKGK24VB0005844A</t>
        </is>
      </c>
      <c r="B4992" t="inlineStr">
        <is>
          <t>R</t>
        </is>
      </c>
      <c r="C4992">
        <f>FOC[[#This Row],[ppo_no]]&amp;FOC[[#This Row],[usage]]&amp;IFERROR(VALUE(FOC[[#This Row],[Column1]]),FOC[[#This Row],[Column1]])</f>
        <v/>
      </c>
      <c r="D4992" t="inlineStr">
        <is>
          <t>N2@N2</t>
        </is>
      </c>
      <c r="E4992" t="n">
        <v>52.5</v>
      </c>
      <c r="F4992" t="n">
        <v>0</v>
      </c>
      <c r="G4992">
        <f>LEFT(FOC[[#This Row],[combo]],FIND("@",FOC[[#This Row],[combo]])-1)</f>
        <v/>
      </c>
    </row>
    <row r="4993">
      <c r="A4993" t="inlineStr">
        <is>
          <t>PKGK24VB0006131A</t>
        </is>
      </c>
      <c r="B4993" t="inlineStr">
        <is>
          <t>B</t>
        </is>
      </c>
      <c r="C4993">
        <f>FOC[[#This Row],[ppo_no]]&amp;FOC[[#This Row],[usage]]&amp;IFERROR(VALUE(FOC[[#This Row],[Column1]]),FOC[[#This Row],[Column1]])</f>
        <v/>
      </c>
      <c r="D4993" t="inlineStr">
        <is>
          <t>B3@air cool stripe-Blue/S-HSDR5BC32-off white</t>
        </is>
      </c>
      <c r="E4993" t="n">
        <v>508</v>
      </c>
      <c r="F4993" t="n">
        <v>0</v>
      </c>
      <c r="G4993">
        <f>LEFT(FOC[[#This Row],[combo]],FIND("@",FOC[[#This Row],[combo]])-1)</f>
        <v/>
      </c>
    </row>
    <row r="4994">
      <c r="A4994" t="inlineStr">
        <is>
          <t>PKGK24VB0006276A</t>
        </is>
      </c>
      <c r="B4994" t="inlineStr">
        <is>
          <t>B</t>
        </is>
      </c>
      <c r="C4994">
        <f>FOC[[#This Row],[ppo_no]]&amp;FOC[[#This Row],[usage]]&amp;IFERROR(VALUE(FOC[[#This Row],[Column1]]),FOC[[#This Row],[Column1]])</f>
        <v/>
      </c>
      <c r="D4994" t="inlineStr">
        <is>
          <t>CR@N2 NAVY/O/WHITE</t>
        </is>
      </c>
      <c r="E4994" t="n">
        <v>1794</v>
      </c>
      <c r="F4994" t="n">
        <v>0</v>
      </c>
      <c r="G4994">
        <f>LEFT(FOC[[#This Row],[combo]],FIND("@",FOC[[#This Row],[combo]])-1)</f>
        <v/>
      </c>
    </row>
    <row r="4995">
      <c r="A4995" t="inlineStr">
        <is>
          <t>PKGK24VB0005844A</t>
        </is>
      </c>
      <c r="B4995" t="inlineStr">
        <is>
          <t>B</t>
        </is>
      </c>
      <c r="C4995">
        <f>FOC[[#This Row],[ppo_no]]&amp;FOC[[#This Row],[usage]]&amp;IFERROR(VALUE(FOC[[#This Row],[Column1]]),FOC[[#This Row],[Column1]])</f>
        <v/>
      </c>
      <c r="D4995" t="inlineStr">
        <is>
          <t>N2@N2</t>
        </is>
      </c>
      <c r="E4995" t="n">
        <v>982</v>
      </c>
      <c r="F4995" t="n">
        <v>30.5</v>
      </c>
      <c r="G4995">
        <f>LEFT(FOC[[#This Row],[combo]],FIND("@",FOC[[#This Row],[combo]])-1)</f>
        <v/>
      </c>
    </row>
    <row r="4996">
      <c r="A4996" t="inlineStr">
        <is>
          <t>PKGK24VB0006676A</t>
        </is>
      </c>
      <c r="B4996" t="inlineStr">
        <is>
          <t>B</t>
        </is>
      </c>
      <c r="C4996">
        <f>FOC[[#This Row],[ppo_no]]&amp;FOC[[#This Row],[usage]]&amp;IFERROR(VALUE(FOC[[#This Row],[Column1]]),FOC[[#This Row],[Column1]])</f>
        <v/>
      </c>
      <c r="D4996" t="inlineStr">
        <is>
          <t>N2@SS25 lacoste pique-N2</t>
        </is>
      </c>
      <c r="E4996" t="n">
        <v>631</v>
      </c>
      <c r="F4996" t="n">
        <v>5</v>
      </c>
      <c r="G4996">
        <f>LEFT(FOC[[#This Row],[combo]],FIND("@",FOC[[#This Row],[combo]])-1)</f>
        <v/>
      </c>
    </row>
    <row r="4997">
      <c r="A4997" t="inlineStr">
        <is>
          <t>PKGK24VB0006680A</t>
        </is>
      </c>
      <c r="B4997" t="inlineStr">
        <is>
          <t>B</t>
        </is>
      </c>
      <c r="C4997">
        <f>FOC[[#This Row],[ppo_no]]&amp;FOC[[#This Row],[usage]]&amp;IFERROR(VALUE(FOC[[#This Row],[Column1]]),FOC[[#This Row],[Column1]])</f>
        <v/>
      </c>
      <c r="D4997" t="inlineStr">
        <is>
          <t>N2@SS25 lacoste pique-N2</t>
        </is>
      </c>
      <c r="E4997" t="n">
        <v>225.5</v>
      </c>
      <c r="F4997" t="n">
        <v>0.5</v>
      </c>
      <c r="G4997">
        <f>LEFT(FOC[[#This Row],[combo]],FIND("@",FOC[[#This Row],[combo]])-1)</f>
        <v/>
      </c>
    </row>
    <row r="4998">
      <c r="A4998" t="inlineStr">
        <is>
          <t>PKGK24VB0006233A</t>
        </is>
      </c>
      <c r="B4998" t="inlineStr">
        <is>
          <t>Z</t>
        </is>
      </c>
      <c r="C4998">
        <f>FOC[[#This Row],[ppo_no]]&amp;FOC[[#This Row],[usage]]&amp;IFERROR(VALUE(FOC[[#This Row],[Column1]]),FOC[[#This Row],[Column1]])</f>
        <v/>
      </c>
      <c r="D4998" t="inlineStr">
        <is>
          <t>I1@SHZTS3B403 I1</t>
        </is>
      </c>
      <c r="E4998" t="n">
        <v>1834</v>
      </c>
      <c r="F4998" t="n">
        <v>63</v>
      </c>
      <c r="G4998">
        <f>LEFT(FOC[[#This Row],[combo]],FIND("@",FOC[[#This Row],[combo]])-1)</f>
        <v/>
      </c>
    </row>
    <row r="4999">
      <c r="A4999" t="inlineStr">
        <is>
          <t>PKGK24VB0006233A</t>
        </is>
      </c>
      <c r="B4999" t="inlineStr">
        <is>
          <t>O</t>
        </is>
      </c>
      <c r="C4999">
        <f>FOC[[#This Row],[ppo_no]]&amp;FOC[[#This Row],[usage]]&amp;IFERROR(VALUE(FOC[[#This Row],[Column1]]),FOC[[#This Row],[Column1]])</f>
        <v/>
      </c>
      <c r="D4999" t="inlineStr">
        <is>
          <t>I1@SHZTS3B403 I1</t>
        </is>
      </c>
      <c r="E4999" t="n">
        <v>1628</v>
      </c>
      <c r="F4999" t="n">
        <v>0</v>
      </c>
      <c r="G4999">
        <f>LEFT(FOC[[#This Row],[combo]],FIND("@",FOC[[#This Row],[combo]])-1)</f>
        <v/>
      </c>
    </row>
    <row r="5000">
      <c r="A5000" t="inlineStr">
        <is>
          <t>PKGK24VB0006482A</t>
        </is>
      </c>
      <c r="B5000" t="inlineStr">
        <is>
          <t>L</t>
        </is>
      </c>
      <c r="C5000">
        <f>FOC[[#This Row],[ppo_no]]&amp;FOC[[#This Row],[usage]]&amp;IFERROR(VALUE(FOC[[#This Row],[Column1]]),FOC[[#This Row],[Column1]])</f>
        <v/>
      </c>
      <c r="D5000" t="inlineStr">
        <is>
          <t>T2@T2</t>
        </is>
      </c>
      <c r="E5000" t="n">
        <v>402</v>
      </c>
      <c r="F5000" t="n">
        <v>0</v>
      </c>
      <c r="G5000">
        <f>LEFT(FOC[[#This Row],[combo]],FIND("@",FOC[[#This Row],[combo]])-1)</f>
        <v/>
      </c>
    </row>
    <row r="5001">
      <c r="A5001" t="inlineStr">
        <is>
          <t>PKGK24VB0006135A</t>
        </is>
      </c>
      <c r="B5001" t="inlineStr">
        <is>
          <t>M1</t>
        </is>
      </c>
      <c r="C5001">
        <f>FOC[[#This Row],[ppo_no]]&amp;FOC[[#This Row],[usage]]&amp;IFERROR(VALUE(FOC[[#This Row],[Column1]]),FOC[[#This Row],[Column1]])</f>
        <v/>
      </c>
      <c r="D5001" t="inlineStr">
        <is>
          <t>N2@JQD jersey stripe-N2-D/navy</t>
        </is>
      </c>
      <c r="E5001" t="n">
        <v>128.5</v>
      </c>
      <c r="F5001" t="n">
        <v>0</v>
      </c>
      <c r="G5001">
        <f>LEFT(FOC[[#This Row],[combo]],FIND("@",FOC[[#This Row],[combo]])-1)</f>
        <v/>
      </c>
    </row>
    <row r="5002">
      <c r="A5002" t="inlineStr">
        <is>
          <t>PKGK24VB0006257A</t>
        </is>
      </c>
      <c r="B5002" t="inlineStr">
        <is>
          <t>Z</t>
        </is>
      </c>
      <c r="C5002">
        <f>FOC[[#This Row],[ppo_no]]&amp;FOC[[#This Row],[usage]]&amp;IFERROR(VALUE(FOC[[#This Row],[Column1]]),FOC[[#This Row],[Column1]])</f>
        <v/>
      </c>
      <c r="D5002" t="inlineStr">
        <is>
          <t>CG@C/GREY</t>
        </is>
      </c>
      <c r="E5002" t="n">
        <v>900</v>
      </c>
      <c r="F5002" t="n">
        <v>32</v>
      </c>
      <c r="G5002">
        <f>LEFT(FOC[[#This Row],[combo]],FIND("@",FOC[[#This Row],[combo]])-1)</f>
        <v/>
      </c>
    </row>
    <row r="5003">
      <c r="A5003" t="inlineStr">
        <is>
          <t>PKGK24VB0006257A</t>
        </is>
      </c>
      <c r="B5003" t="inlineStr">
        <is>
          <t>Z</t>
        </is>
      </c>
      <c r="C5003">
        <f>FOC[[#This Row],[ppo_no]]&amp;FOC[[#This Row],[usage]]&amp;IFERROR(VALUE(FOC[[#This Row],[Column1]]),FOC[[#This Row],[Column1]])</f>
        <v/>
      </c>
      <c r="D5003" t="inlineStr">
        <is>
          <t>BK@BK</t>
        </is>
      </c>
      <c r="E5003" t="n">
        <v>1382</v>
      </c>
      <c r="F5003" t="n">
        <v>13</v>
      </c>
      <c r="G5003">
        <f>LEFT(FOC[[#This Row],[combo]],FIND("@",FOC[[#This Row],[combo]])-1)</f>
        <v/>
      </c>
    </row>
    <row r="5004">
      <c r="A5004" t="inlineStr">
        <is>
          <t>PKGK24VB0006132A</t>
        </is>
      </c>
      <c r="B5004" t="inlineStr">
        <is>
          <t>F</t>
        </is>
      </c>
      <c r="C5004">
        <f>FOC[[#This Row],[ppo_no]]&amp;FOC[[#This Row],[usage]]&amp;IFERROR(VALUE(FOC[[#This Row],[Column1]]),FOC[[#This Row],[Column1]])</f>
        <v/>
      </c>
      <c r="D5004" t="inlineStr">
        <is>
          <t>P2@SS25 lacoste pique-P1-2</t>
        </is>
      </c>
      <c r="E5004" t="n">
        <v>737</v>
      </c>
      <c r="F5004" t="n">
        <v>0</v>
      </c>
      <c r="G5004">
        <f>LEFT(FOC[[#This Row],[combo]],FIND("@",FOC[[#This Row],[combo]])-1)</f>
        <v/>
      </c>
    </row>
    <row r="5005">
      <c r="A5005" t="inlineStr">
        <is>
          <t>PKGK24VB0006382A</t>
        </is>
      </c>
      <c r="B5005" t="inlineStr">
        <is>
          <t>Z</t>
        </is>
      </c>
      <c r="C5005">
        <f>FOC[[#This Row],[ppo_no]]&amp;FOC[[#This Row],[usage]]&amp;IFERROR(VALUE(FOC[[#This Row],[Column1]]),FOC[[#This Row],[Column1]])</f>
        <v/>
      </c>
      <c r="D5005" t="inlineStr">
        <is>
          <t>BK@SHSTS4BC31 &amp; Other style- BK</t>
        </is>
      </c>
      <c r="E5005" t="n">
        <v>679</v>
      </c>
      <c r="F5005" t="n">
        <v>20</v>
      </c>
      <c r="G5005">
        <f>LEFT(FOC[[#This Row],[combo]],FIND("@",FOC[[#This Row],[combo]])-1)</f>
        <v/>
      </c>
    </row>
    <row r="5006">
      <c r="A5006" t="inlineStr">
        <is>
          <t>PKGK24VB0006676A</t>
        </is>
      </c>
      <c r="B5006" t="inlineStr">
        <is>
          <t>F</t>
        </is>
      </c>
      <c r="C5006">
        <f>FOC[[#This Row],[ppo_no]]&amp;FOC[[#This Row],[usage]]&amp;IFERROR(VALUE(FOC[[#This Row],[Column1]]),FOC[[#This Row],[Column1]])</f>
        <v/>
      </c>
      <c r="D5006" t="inlineStr">
        <is>
          <t>WT@HSTS5B310-WT</t>
        </is>
      </c>
      <c r="E5006" t="n">
        <v>372</v>
      </c>
      <c r="F5006" t="n">
        <v>0</v>
      </c>
      <c r="G5006">
        <f>LEFT(FOC[[#This Row],[combo]],FIND("@",FOC[[#This Row],[combo]])-1)</f>
        <v/>
      </c>
    </row>
    <row r="5007">
      <c r="A5007" t="inlineStr">
        <is>
          <t>PKGK24VB0006680A</t>
        </is>
      </c>
      <c r="B5007" t="inlineStr">
        <is>
          <t>F</t>
        </is>
      </c>
      <c r="C5007">
        <f>FOC[[#This Row],[ppo_no]]&amp;FOC[[#This Row],[usage]]&amp;IFERROR(VALUE(FOC[[#This Row],[Column1]]),FOC[[#This Row],[Column1]])</f>
        <v/>
      </c>
      <c r="D5007" t="inlineStr">
        <is>
          <t>WT@HSTS5B310-WT</t>
        </is>
      </c>
      <c r="E5007" t="n">
        <v>373</v>
      </c>
      <c r="F5007" t="n">
        <v>0</v>
      </c>
      <c r="G5007">
        <f>LEFT(FOC[[#This Row],[combo]],FIND("@",FOC[[#This Row],[combo]])-1)</f>
        <v/>
      </c>
    </row>
    <row r="5008">
      <c r="A5008" t="inlineStr">
        <is>
          <t>PKGK24VB0006132A</t>
        </is>
      </c>
      <c r="B5008" t="inlineStr">
        <is>
          <t>F</t>
        </is>
      </c>
      <c r="C5008">
        <f>FOC[[#This Row],[ppo_no]]&amp;FOC[[#This Row],[usage]]&amp;IFERROR(VALUE(FOC[[#This Row],[Column1]]),FOC[[#This Row],[Column1]])</f>
        <v/>
      </c>
      <c r="D5008" t="inlineStr">
        <is>
          <t>R2@SS25 lacoste pique-R2</t>
        </is>
      </c>
      <c r="E5008" t="n">
        <v>565</v>
      </c>
      <c r="F5008" t="n">
        <v>0</v>
      </c>
      <c r="G5008">
        <f>LEFT(FOC[[#This Row],[combo]],FIND("@",FOC[[#This Row],[combo]])-1)</f>
        <v/>
      </c>
    </row>
    <row r="5009">
      <c r="A5009" t="inlineStr">
        <is>
          <t>PKGK25VB0001265A</t>
        </is>
      </c>
      <c r="B5009" t="inlineStr">
        <is>
          <t>R</t>
        </is>
      </c>
      <c r="C5009">
        <f>FOC[[#This Row],[ppo_no]]&amp;FOC[[#This Row],[usage]]&amp;IFERROR(VALUE(FOC[[#This Row],[Column1]]),FOC[[#This Row],[Column1]])</f>
        <v/>
      </c>
      <c r="D5009" t="inlineStr">
        <is>
          <t>G2@WHTS4D532G2-EBC25J SOLID</t>
        </is>
      </c>
      <c r="E5009" t="n">
        <v>63</v>
      </c>
      <c r="F5009" t="n">
        <v>11</v>
      </c>
      <c r="G5009">
        <f>LEFT(FOC[[#This Row],[combo]],FIND("@",FOC[[#This Row],[combo]])-1)</f>
        <v/>
      </c>
    </row>
    <row r="5010">
      <c r="A5010" t="inlineStr">
        <is>
          <t>PKGK25VB0001664A</t>
        </is>
      </c>
      <c r="B5010" t="inlineStr">
        <is>
          <t>Z</t>
        </is>
      </c>
      <c r="C5010">
        <f>FOC[[#This Row],[ppo_no]]&amp;FOC[[#This Row],[usage]]&amp;IFERROR(VALUE(FOC[[#This Row],[Column1]]),FOC[[#This Row],[Column1]])</f>
        <v/>
      </c>
      <c r="D5010" t="inlineStr">
        <is>
          <t>N2@N2 NAVY</t>
        </is>
      </c>
      <c r="E5010" t="n">
        <v>299</v>
      </c>
      <c r="F5010" t="n">
        <v>6</v>
      </c>
      <c r="G5010">
        <f>LEFT(FOC[[#This Row],[combo]],FIND("@",FOC[[#This Row],[combo]])-1)</f>
        <v/>
      </c>
    </row>
    <row r="5011">
      <c r="A5011" t="inlineStr">
        <is>
          <t>PKGK25VB0001557A</t>
        </is>
      </c>
      <c r="B5011" t="inlineStr">
        <is>
          <t>D</t>
        </is>
      </c>
      <c r="C5011">
        <f>FOC[[#This Row],[ppo_no]]&amp;FOC[[#This Row],[usage]]&amp;IFERROR(VALUE(FOC[[#This Row],[Column1]]),FOC[[#This Row],[Column1]])</f>
        <v/>
      </c>
      <c r="D5011" t="inlineStr">
        <is>
          <t>N2@NAVY</t>
        </is>
      </c>
      <c r="E5011" t="n">
        <v>1283.5</v>
      </c>
      <c r="F5011" t="n">
        <v>13</v>
      </c>
      <c r="G5011">
        <f>LEFT(FOC[[#This Row],[combo]],FIND("@",FOC[[#This Row],[combo]])-1)</f>
        <v/>
      </c>
    </row>
    <row r="5012">
      <c r="A5012" t="inlineStr">
        <is>
          <t>PKGK24VB0005847A</t>
        </is>
      </c>
      <c r="B5012" t="inlineStr">
        <is>
          <t>D</t>
        </is>
      </c>
      <c r="C5012">
        <f>FOC[[#This Row],[ppo_no]]&amp;FOC[[#This Row],[usage]]&amp;IFERROR(VALUE(FOC[[#This Row],[Column1]]),FOC[[#This Row],[Column1]])</f>
        <v/>
      </c>
      <c r="D5012" t="inlineStr">
        <is>
          <t>B3@B3</t>
        </is>
      </c>
      <c r="E5012" t="n">
        <v>2990.5</v>
      </c>
      <c r="F5012" t="n">
        <v>1</v>
      </c>
      <c r="G5012">
        <f>LEFT(FOC[[#This Row],[combo]],FIND("@",FOC[[#This Row],[combo]])-1)</f>
        <v/>
      </c>
    </row>
    <row r="5013">
      <c r="A5013" t="inlineStr">
        <is>
          <t>PKGK24VB0006257A</t>
        </is>
      </c>
      <c r="B5013" t="inlineStr">
        <is>
          <t>B</t>
        </is>
      </c>
      <c r="C5013">
        <f>FOC[[#This Row],[ppo_no]]&amp;FOC[[#This Row],[usage]]&amp;IFERROR(VALUE(FOC[[#This Row],[Column1]]),FOC[[#This Row],[Column1]])</f>
        <v/>
      </c>
      <c r="D5013" t="inlineStr">
        <is>
          <t>W2@W2</t>
        </is>
      </c>
      <c r="E5013" t="n">
        <v>1196.6</v>
      </c>
      <c r="F5013" t="n">
        <v>2.5</v>
      </c>
      <c r="G5013">
        <f>LEFT(FOC[[#This Row],[combo]],FIND("@",FOC[[#This Row],[combo]])-1)</f>
        <v/>
      </c>
    </row>
    <row r="5014">
      <c r="A5014" t="inlineStr">
        <is>
          <t>PKGK24VB0006257A</t>
        </is>
      </c>
      <c r="B5014" t="inlineStr">
        <is>
          <t>B</t>
        </is>
      </c>
      <c r="C5014">
        <f>FOC[[#This Row],[ppo_no]]&amp;FOC[[#This Row],[usage]]&amp;IFERROR(VALUE(FOC[[#This Row],[Column1]]),FOC[[#This Row],[Column1]])</f>
        <v/>
      </c>
      <c r="D5014" t="inlineStr">
        <is>
          <t>N2@NAVY</t>
        </is>
      </c>
      <c r="E5014" t="n">
        <v>3159</v>
      </c>
      <c r="F5014" t="n">
        <v>0</v>
      </c>
      <c r="G5014">
        <f>LEFT(FOC[[#This Row],[combo]],FIND("@",FOC[[#This Row],[combo]])-1)</f>
        <v/>
      </c>
    </row>
    <row r="5015">
      <c r="A5015" t="inlineStr">
        <is>
          <t>PKGK24VB0006482A</t>
        </is>
      </c>
      <c r="B5015" t="inlineStr">
        <is>
          <t>D</t>
        </is>
      </c>
      <c r="C5015">
        <f>FOC[[#This Row],[ppo_no]]&amp;FOC[[#This Row],[usage]]&amp;IFERROR(VALUE(FOC[[#This Row],[Column1]]),FOC[[#This Row],[Column1]])</f>
        <v/>
      </c>
      <c r="D5015" t="inlineStr">
        <is>
          <t>T2@T2</t>
        </is>
      </c>
      <c r="E5015" t="n">
        <v>358</v>
      </c>
      <c r="F5015" t="n">
        <v>34</v>
      </c>
      <c r="G5015">
        <f>LEFT(FOC[[#This Row],[combo]],FIND("@",FOC[[#This Row],[combo]])-1)</f>
        <v/>
      </c>
    </row>
    <row r="5016">
      <c r="A5016" t="inlineStr">
        <is>
          <t>PKGK24VB0006382A</t>
        </is>
      </c>
      <c r="B5016" t="inlineStr">
        <is>
          <t>B</t>
        </is>
      </c>
      <c r="C5016">
        <f>FOC[[#This Row],[ppo_no]]&amp;FOC[[#This Row],[usage]]&amp;IFERROR(VALUE(FOC[[#This Row],[Column1]]),FOC[[#This Row],[Column1]])</f>
        <v/>
      </c>
      <c r="D5016" t="inlineStr">
        <is>
          <t>E3@SS25 lacoste pique-E3</t>
        </is>
      </c>
      <c r="E5016" t="n">
        <v>511</v>
      </c>
      <c r="F5016" t="n">
        <v>0</v>
      </c>
      <c r="G5016">
        <f>LEFT(FOC[[#This Row],[combo]],FIND("@",FOC[[#This Row],[combo]])-1)</f>
        <v/>
      </c>
    </row>
    <row r="5017">
      <c r="A5017" t="inlineStr">
        <is>
          <t>PKGK25VB0001699B</t>
        </is>
      </c>
      <c r="B5017" t="inlineStr">
        <is>
          <t>F</t>
        </is>
      </c>
      <c r="C5017">
        <f>FOC[[#This Row],[ppo_no]]&amp;FOC[[#This Row],[usage]]&amp;IFERROR(VALUE(FOC[[#This Row],[Column1]]),FOC[[#This Row],[Column1]])</f>
        <v/>
      </c>
      <c r="D5017" t="inlineStr">
        <is>
          <t>IV@IV L/BEIGE</t>
        </is>
      </c>
      <c r="E5017" t="n">
        <v>1603</v>
      </c>
      <c r="F5017" t="n">
        <v>0</v>
      </c>
      <c r="G5017">
        <f>LEFT(FOC[[#This Row],[combo]],FIND("@",FOC[[#This Row],[combo]])-1)</f>
        <v/>
      </c>
    </row>
    <row r="5018">
      <c r="A5018" t="inlineStr">
        <is>
          <t>PKGK25VB0001666A</t>
        </is>
      </c>
      <c r="B5018" t="inlineStr">
        <is>
          <t>M1</t>
        </is>
      </c>
      <c r="C5018">
        <f>FOC[[#This Row],[ppo_no]]&amp;FOC[[#This Row],[usage]]&amp;IFERROR(VALUE(FOC[[#This Row],[Column1]]),FOC[[#This Row],[Column1]])</f>
        <v/>
      </c>
      <c r="D5018" t="inlineStr">
        <is>
          <t>I2@BEIGE</t>
        </is>
      </c>
      <c r="E5018" t="n">
        <v>80</v>
      </c>
      <c r="F5018" t="n">
        <v>5.5</v>
      </c>
      <c r="G5018">
        <f>LEFT(FOC[[#This Row],[combo]],FIND("@",FOC[[#This Row],[combo]])-1)</f>
        <v/>
      </c>
    </row>
    <row r="5019">
      <c r="A5019" t="inlineStr">
        <is>
          <t>PKGK25VB0001699B</t>
        </is>
      </c>
      <c r="B5019" t="inlineStr">
        <is>
          <t>TD</t>
        </is>
      </c>
      <c r="C5019">
        <f>FOC[[#This Row],[ppo_no]]&amp;FOC[[#This Row],[usage]]&amp;IFERROR(VALUE(FOC[[#This Row],[Column1]]),FOC[[#This Row],[Column1]])</f>
        <v/>
      </c>
      <c r="D5019" t="inlineStr">
        <is>
          <t>IV@IV L/BEIGE</t>
        </is>
      </c>
      <c r="E5019" t="n">
        <v>1635</v>
      </c>
      <c r="F5019" t="n">
        <v>0</v>
      </c>
      <c r="G5019">
        <f>LEFT(FOC[[#This Row],[combo]],FIND("@",FOC[[#This Row],[combo]])-1)</f>
        <v/>
      </c>
    </row>
    <row r="5020">
      <c r="A5020" t="inlineStr">
        <is>
          <t>PKGK24VB0005849A</t>
        </is>
      </c>
      <c r="B5020" t="inlineStr">
        <is>
          <t>F</t>
        </is>
      </c>
      <c r="C5020">
        <f>FOC[[#This Row],[ppo_no]]&amp;FOC[[#This Row],[usage]]&amp;IFERROR(VALUE(FOC[[#This Row],[Column1]]),FOC[[#This Row],[Column1]])</f>
        <v/>
      </c>
      <c r="D5020" t="inlineStr">
        <is>
          <t>E3@D/GREEN</t>
        </is>
      </c>
      <c r="E5020" t="n">
        <v>1641</v>
      </c>
      <c r="F5020" t="n">
        <v>0</v>
      </c>
      <c r="G5020">
        <f>LEFT(FOC[[#This Row],[combo]],FIND("@",FOC[[#This Row],[combo]])-1)</f>
        <v/>
      </c>
    </row>
    <row r="5021">
      <c r="A5021" t="inlineStr">
        <is>
          <t>PKGK24VB0005849A</t>
        </is>
      </c>
      <c r="B5021" t="inlineStr">
        <is>
          <t>O</t>
        </is>
      </c>
      <c r="C5021">
        <f>FOC[[#This Row],[ppo_no]]&amp;FOC[[#This Row],[usage]]&amp;IFERROR(VALUE(FOC[[#This Row],[Column1]]),FOC[[#This Row],[Column1]])</f>
        <v/>
      </c>
      <c r="D5021" t="inlineStr">
        <is>
          <t>E3@D/GREEN</t>
        </is>
      </c>
      <c r="E5021" t="n">
        <v>1575</v>
      </c>
      <c r="F5021" t="n">
        <v>0</v>
      </c>
      <c r="G5021">
        <f>LEFT(FOC[[#This Row],[combo]],FIND("@",FOC[[#This Row],[combo]])-1)</f>
        <v/>
      </c>
    </row>
    <row r="5022">
      <c r="A5022" t="inlineStr">
        <is>
          <t>PKGK24VB0006135A</t>
        </is>
      </c>
      <c r="B5022" t="inlineStr">
        <is>
          <t>B</t>
        </is>
      </c>
      <c r="C5022">
        <f>FOC[[#This Row],[ppo_no]]&amp;FOC[[#This Row],[usage]]&amp;IFERROR(VALUE(FOC[[#This Row],[Column1]]),FOC[[#This Row],[Column1]])</f>
        <v/>
      </c>
      <c r="D5022" t="inlineStr">
        <is>
          <t>N2@JQD jersey stripe-N2-D/navy/S-HSDR5BC32-OFF WHIT</t>
        </is>
      </c>
      <c r="E5022" t="n">
        <v>1621</v>
      </c>
      <c r="F5022" t="n">
        <v>0</v>
      </c>
      <c r="G5022">
        <f>LEFT(FOC[[#This Row],[combo]],FIND("@",FOC[[#This Row],[combo]])-1)</f>
        <v/>
      </c>
    </row>
    <row r="5023">
      <c r="A5023" t="inlineStr">
        <is>
          <t>PKGK24VB0006257A</t>
        </is>
      </c>
      <c r="B5023" t="inlineStr">
        <is>
          <t>R</t>
        </is>
      </c>
      <c r="C5023">
        <f>FOC[[#This Row],[ppo_no]]&amp;FOC[[#This Row],[usage]]&amp;IFERROR(VALUE(FOC[[#This Row],[Column1]]),FOC[[#This Row],[Column1]])</f>
        <v/>
      </c>
      <c r="D5023" t="inlineStr">
        <is>
          <t>BK@BK</t>
        </is>
      </c>
      <c r="E5023" t="n">
        <v>107</v>
      </c>
      <c r="F5023" t="n">
        <v>0</v>
      </c>
      <c r="G5023">
        <f>LEFT(FOC[[#This Row],[combo]],FIND("@",FOC[[#This Row],[combo]])-1)</f>
        <v/>
      </c>
    </row>
    <row r="5024">
      <c r="A5024" t="inlineStr">
        <is>
          <t>PKGK24VB0006257A</t>
        </is>
      </c>
      <c r="B5024" t="inlineStr">
        <is>
          <t>R</t>
        </is>
      </c>
      <c r="C5024">
        <f>FOC[[#This Row],[ppo_no]]&amp;FOC[[#This Row],[usage]]&amp;IFERROR(VALUE(FOC[[#This Row],[Column1]]),FOC[[#This Row],[Column1]])</f>
        <v/>
      </c>
      <c r="D5024" t="inlineStr">
        <is>
          <t>N2@NAVY</t>
        </is>
      </c>
      <c r="E5024" t="n">
        <v>98.5</v>
      </c>
      <c r="F5024" t="n">
        <v>0</v>
      </c>
      <c r="G5024">
        <f>LEFT(FOC[[#This Row],[combo]],FIND("@",FOC[[#This Row],[combo]])-1)</f>
        <v/>
      </c>
    </row>
    <row r="5025">
      <c r="A5025" t="inlineStr">
        <is>
          <t>PKGK24VB0005847A</t>
        </is>
      </c>
      <c r="B5025" t="inlineStr">
        <is>
          <t>B</t>
        </is>
      </c>
      <c r="C5025">
        <f>FOC[[#This Row],[ppo_no]]&amp;FOC[[#This Row],[usage]]&amp;IFERROR(VALUE(FOC[[#This Row],[Column1]]),FOC[[#This Row],[Column1]])</f>
        <v/>
      </c>
      <c r="D5025" t="inlineStr">
        <is>
          <t>G2@G2</t>
        </is>
      </c>
      <c r="E5025" t="n">
        <v>1279</v>
      </c>
      <c r="F5025" t="n">
        <v>58</v>
      </c>
      <c r="G5025">
        <f>LEFT(FOC[[#This Row],[combo]],FIND("@",FOC[[#This Row],[combo]])-1)</f>
        <v/>
      </c>
    </row>
    <row r="5026">
      <c r="A5026" t="inlineStr">
        <is>
          <t>PKGK24VB0005849A</t>
        </is>
      </c>
      <c r="B5026" t="inlineStr">
        <is>
          <t>F</t>
        </is>
      </c>
      <c r="C5026">
        <f>FOC[[#This Row],[ppo_no]]&amp;FOC[[#This Row],[usage]]&amp;IFERROR(VALUE(FOC[[#This Row],[Column1]]),FOC[[#This Row],[Column1]])</f>
        <v/>
      </c>
      <c r="D5026" t="inlineStr">
        <is>
          <t>CR1@NAVY</t>
        </is>
      </c>
      <c r="E5026" t="n">
        <v>1635</v>
      </c>
      <c r="F5026" t="n">
        <v>0</v>
      </c>
      <c r="G5026">
        <f>LEFT(FOC[[#This Row],[combo]],FIND("@",FOC[[#This Row],[combo]])-1)</f>
        <v/>
      </c>
    </row>
    <row r="5027">
      <c r="A5027" t="inlineStr">
        <is>
          <t>PKGK24VB0006676A</t>
        </is>
      </c>
      <c r="B5027" t="inlineStr">
        <is>
          <t>M1</t>
        </is>
      </c>
      <c r="C5027">
        <f>FOC[[#This Row],[ppo_no]]&amp;FOC[[#This Row],[usage]]&amp;IFERROR(VALUE(FOC[[#This Row],[Column1]]),FOC[[#This Row],[Column1]])</f>
        <v/>
      </c>
      <c r="D5027" t="inlineStr">
        <is>
          <t>WT@HSTS5B310-WT</t>
        </is>
      </c>
      <c r="E5027" t="n">
        <v>84.59999999999999</v>
      </c>
      <c r="F5027" t="n">
        <v>7</v>
      </c>
      <c r="G5027">
        <f>LEFT(FOC[[#This Row],[combo]],FIND("@",FOC[[#This Row],[combo]])-1)</f>
        <v/>
      </c>
    </row>
    <row r="5028">
      <c r="A5028" t="inlineStr">
        <is>
          <t>PKGK24VB0006819A</t>
        </is>
      </c>
      <c r="B5028" t="inlineStr">
        <is>
          <t>B</t>
        </is>
      </c>
      <c r="C5028">
        <f>FOC[[#This Row],[ppo_no]]&amp;FOC[[#This Row],[usage]]&amp;IFERROR(VALUE(FOC[[#This Row],[Column1]]),FOC[[#This Row],[Column1]])</f>
        <v/>
      </c>
      <c r="D5028" t="inlineStr">
        <is>
          <t>E3@SS25 lacoste pique-E3</t>
        </is>
      </c>
      <c r="E5028" t="n">
        <v>45.5</v>
      </c>
      <c r="F5028" t="n">
        <v>1</v>
      </c>
      <c r="G5028">
        <f>LEFT(FOC[[#This Row],[combo]],FIND("@",FOC[[#This Row],[combo]])-1)</f>
        <v/>
      </c>
    </row>
    <row r="5029">
      <c r="A5029" t="inlineStr">
        <is>
          <t>PKGK25VB0001666A</t>
        </is>
      </c>
      <c r="B5029" t="inlineStr">
        <is>
          <t>I</t>
        </is>
      </c>
      <c r="C5029">
        <f>FOC[[#This Row],[ppo_no]]&amp;FOC[[#This Row],[usage]]&amp;IFERROR(VALUE(FOC[[#This Row],[Column1]]),FOC[[#This Row],[Column1]])</f>
        <v/>
      </c>
      <c r="D5029" t="inlineStr">
        <is>
          <t>I2@BEIGE</t>
        </is>
      </c>
      <c r="E5029" t="n">
        <v>310.5</v>
      </c>
      <c r="F5029" t="n">
        <v>0</v>
      </c>
      <c r="G5029">
        <f>LEFT(FOC[[#This Row],[combo]],FIND("@",FOC[[#This Row],[combo]])-1)</f>
        <v/>
      </c>
    </row>
    <row r="5030">
      <c r="A5030" t="inlineStr">
        <is>
          <t>PKGK24VB0006231A</t>
        </is>
      </c>
      <c r="B5030" t="inlineStr">
        <is>
          <t>B</t>
        </is>
      </c>
      <c r="C5030">
        <f>FOC[[#This Row],[ppo_no]]&amp;FOC[[#This Row],[usage]]&amp;IFERROR(VALUE(FOC[[#This Row],[Column1]]),FOC[[#This Row],[Column1]])</f>
        <v/>
      </c>
      <c r="D5030" t="inlineStr">
        <is>
          <t>CG@CG</t>
        </is>
      </c>
      <c r="E5030" t="n">
        <v>3096.5</v>
      </c>
      <c r="F5030" t="n">
        <v>0</v>
      </c>
      <c r="G5030">
        <f>LEFT(FOC[[#This Row],[combo]],FIND("@",FOC[[#This Row],[combo]])-1)</f>
        <v/>
      </c>
    </row>
    <row r="5031">
      <c r="A5031" t="inlineStr">
        <is>
          <t>PKGK24VB0005848A</t>
        </is>
      </c>
      <c r="B5031" t="inlineStr">
        <is>
          <t>B</t>
        </is>
      </c>
      <c r="C5031">
        <f>FOC[[#This Row],[ppo_no]]&amp;FOC[[#This Row],[usage]]&amp;IFERROR(VALUE(FOC[[#This Row],[Column1]]),FOC[[#This Row],[Column1]])</f>
        <v/>
      </c>
      <c r="D5031" t="inlineStr">
        <is>
          <t>B1@B1</t>
        </is>
      </c>
      <c r="E5031" t="n">
        <v>1975</v>
      </c>
      <c r="F5031" t="n">
        <v>0</v>
      </c>
      <c r="G5031">
        <f>LEFT(FOC[[#This Row],[combo]],FIND("@",FOC[[#This Row],[combo]])-1)</f>
        <v/>
      </c>
    </row>
    <row r="5032">
      <c r="A5032" t="inlineStr">
        <is>
          <t>PKGK24VB0005805A</t>
        </is>
      </c>
      <c r="B5032" t="inlineStr">
        <is>
          <t>R</t>
        </is>
      </c>
      <c r="C5032">
        <f>FOC[[#This Row],[ppo_no]]&amp;FOC[[#This Row],[usage]]&amp;IFERROR(VALUE(FOC[[#This Row],[Column1]]),FOC[[#This Row],[Column1]])</f>
        <v/>
      </c>
      <c r="D5032" t="inlineStr">
        <is>
          <t>B3@air cool stripe-Blue</t>
        </is>
      </c>
      <c r="E5032" t="n">
        <v>40.1</v>
      </c>
      <c r="F5032" t="n">
        <v>5</v>
      </c>
      <c r="G5032">
        <f>LEFT(FOC[[#This Row],[combo]],FIND("@",FOC[[#This Row],[combo]])-1)</f>
        <v/>
      </c>
    </row>
    <row r="5033">
      <c r="A5033" t="inlineStr">
        <is>
          <t>PKGK24VB0005847A</t>
        </is>
      </c>
      <c r="B5033" t="inlineStr">
        <is>
          <t>B</t>
        </is>
      </c>
      <c r="C5033">
        <f>FOC[[#This Row],[ppo_no]]&amp;FOC[[#This Row],[usage]]&amp;IFERROR(VALUE(FOC[[#This Row],[Column1]]),FOC[[#This Row],[Column1]])</f>
        <v/>
      </c>
      <c r="D5033" t="inlineStr">
        <is>
          <t>I2@I2</t>
        </is>
      </c>
      <c r="E5033" t="n">
        <v>1462.5</v>
      </c>
      <c r="F5033" t="n">
        <v>8</v>
      </c>
      <c r="G5033">
        <f>LEFT(FOC[[#This Row],[combo]],FIND("@",FOC[[#This Row],[combo]])-1)</f>
        <v/>
      </c>
    </row>
    <row r="5034">
      <c r="A5034" t="inlineStr">
        <is>
          <t>PKGK24VB0006819A</t>
        </is>
      </c>
      <c r="B5034" t="inlineStr">
        <is>
          <t>B</t>
        </is>
      </c>
      <c r="C5034">
        <f>FOC[[#This Row],[ppo_no]]&amp;FOC[[#This Row],[usage]]&amp;IFERROR(VALUE(FOC[[#This Row],[Column1]]),FOC[[#This Row],[Column1]])</f>
        <v/>
      </c>
      <c r="D5034" t="inlineStr">
        <is>
          <t>R2@SS25 lacoste pique-R2</t>
        </is>
      </c>
      <c r="E5034" t="n">
        <v>39</v>
      </c>
      <c r="F5034" t="n">
        <v>0</v>
      </c>
      <c r="G5034">
        <f>LEFT(FOC[[#This Row],[combo]],FIND("@",FOC[[#This Row],[combo]])-1)</f>
        <v/>
      </c>
    </row>
    <row r="5035">
      <c r="A5035" t="inlineStr">
        <is>
          <t>PKGK24VB0005847A</t>
        </is>
      </c>
      <c r="B5035" t="inlineStr">
        <is>
          <t>B</t>
        </is>
      </c>
      <c r="C5035">
        <f>FOC[[#This Row],[ppo_no]]&amp;FOC[[#This Row],[usage]]&amp;IFERROR(VALUE(FOC[[#This Row],[Column1]]),FOC[[#This Row],[Column1]])</f>
        <v/>
      </c>
      <c r="D5035" t="inlineStr">
        <is>
          <t>R2@R2</t>
        </is>
      </c>
      <c r="E5035" t="n">
        <v>616.5</v>
      </c>
      <c r="F5035" t="n">
        <v>2</v>
      </c>
      <c r="G5035">
        <f>LEFT(FOC[[#This Row],[combo]],FIND("@",FOC[[#This Row],[combo]])-1)</f>
        <v/>
      </c>
    </row>
    <row r="5036">
      <c r="A5036" t="inlineStr">
        <is>
          <t>PKGK24VB0005849A</t>
        </is>
      </c>
      <c r="B5036" t="inlineStr">
        <is>
          <t>O</t>
        </is>
      </c>
      <c r="C5036">
        <f>FOC[[#This Row],[ppo_no]]&amp;FOC[[#This Row],[usage]]&amp;IFERROR(VALUE(FOC[[#This Row],[Column1]]),FOC[[#This Row],[Column1]])</f>
        <v/>
      </c>
      <c r="D5036" t="inlineStr">
        <is>
          <t>CR1@NAVY</t>
        </is>
      </c>
      <c r="E5036" t="n">
        <v>1617</v>
      </c>
      <c r="F5036" t="n">
        <v>0</v>
      </c>
      <c r="G5036">
        <f>LEFT(FOC[[#This Row],[combo]],FIND("@",FOC[[#This Row],[combo]])-1)</f>
        <v/>
      </c>
    </row>
    <row r="5037">
      <c r="A5037" t="inlineStr">
        <is>
          <t>PKGK24VB0006132A</t>
        </is>
      </c>
      <c r="B5037" t="inlineStr">
        <is>
          <t>B</t>
        </is>
      </c>
      <c r="C5037">
        <f>FOC[[#This Row],[ppo_no]]&amp;FOC[[#This Row],[usage]]&amp;IFERROR(VALUE(FOC[[#This Row],[Column1]]),FOC[[#This Row],[Column1]])</f>
        <v/>
      </c>
      <c r="D5037" t="inlineStr">
        <is>
          <t>P2@SS25 lacoste pique-P1-2</t>
        </is>
      </c>
      <c r="E5037" t="n">
        <v>489.4</v>
      </c>
      <c r="F5037" t="n">
        <v>28</v>
      </c>
      <c r="G5037">
        <f>LEFT(FOC[[#This Row],[combo]],FIND("@",FOC[[#This Row],[combo]])-1)</f>
        <v/>
      </c>
    </row>
    <row r="5038">
      <c r="A5038" t="inlineStr">
        <is>
          <t>PKGK25VB0001699B</t>
        </is>
      </c>
      <c r="B5038" t="inlineStr">
        <is>
          <t>O</t>
        </is>
      </c>
      <c r="C5038">
        <f>FOC[[#This Row],[ppo_no]]&amp;FOC[[#This Row],[usage]]&amp;IFERROR(VALUE(FOC[[#This Row],[Column1]]),FOC[[#This Row],[Column1]])</f>
        <v/>
      </c>
      <c r="D5038" t="inlineStr">
        <is>
          <t>IV@IV L/BEIGE</t>
        </is>
      </c>
      <c r="E5038" t="n">
        <v>1649</v>
      </c>
      <c r="F5038" t="n">
        <v>0</v>
      </c>
      <c r="G5038">
        <f>LEFT(FOC[[#This Row],[combo]],FIND("@",FOC[[#This Row],[combo]])-1)</f>
        <v/>
      </c>
    </row>
    <row r="5039">
      <c r="A5039" t="inlineStr">
        <is>
          <t>PKGK25VB0001699B</t>
        </is>
      </c>
      <c r="B5039" t="inlineStr">
        <is>
          <t>TC</t>
        </is>
      </c>
      <c r="C5039">
        <f>FOC[[#This Row],[ppo_no]]&amp;FOC[[#This Row],[usage]]&amp;IFERROR(VALUE(FOC[[#This Row],[Column1]]),FOC[[#This Row],[Column1]])</f>
        <v/>
      </c>
      <c r="D5039" t="inlineStr">
        <is>
          <t>IV@IV L/BEIGE</t>
        </is>
      </c>
      <c r="E5039" t="n">
        <v>1633</v>
      </c>
      <c r="F5039" t="n">
        <v>0</v>
      </c>
      <c r="G5039">
        <f>LEFT(FOC[[#This Row],[combo]],FIND("@",FOC[[#This Row],[combo]])-1)</f>
        <v/>
      </c>
    </row>
    <row r="5040">
      <c r="A5040" t="inlineStr">
        <is>
          <t>PKGK24VB0005847A</t>
        </is>
      </c>
      <c r="B5040" t="inlineStr">
        <is>
          <t>O</t>
        </is>
      </c>
      <c r="C5040">
        <f>FOC[[#This Row],[ppo_no]]&amp;FOC[[#This Row],[usage]]&amp;IFERROR(VALUE(FOC[[#This Row],[Column1]]),FOC[[#This Row],[Column1]])</f>
        <v/>
      </c>
      <c r="D5040" t="inlineStr">
        <is>
          <t>B2@B2</t>
        </is>
      </c>
      <c r="E5040" t="n">
        <v>868</v>
      </c>
      <c r="F5040" t="n">
        <v>0</v>
      </c>
      <c r="G5040">
        <f>LEFT(FOC[[#This Row],[combo]],FIND("@",FOC[[#This Row],[combo]])-1)</f>
        <v/>
      </c>
    </row>
    <row r="5041">
      <c r="A5041" t="inlineStr">
        <is>
          <t>PKGK24VB0006819A</t>
        </is>
      </c>
      <c r="B5041" t="inlineStr">
        <is>
          <t>TC</t>
        </is>
      </c>
      <c r="C5041">
        <f>FOC[[#This Row],[ppo_no]]&amp;FOC[[#This Row],[usage]]&amp;IFERROR(VALUE(FOC[[#This Row],[Column1]]),FOC[[#This Row],[Column1]])</f>
        <v/>
      </c>
      <c r="D5041" t="inlineStr">
        <is>
          <t>R2@SS25 lacoste pique-R2</t>
        </is>
      </c>
      <c r="E5041" t="n">
        <v>177</v>
      </c>
      <c r="F5041" t="n">
        <v>0</v>
      </c>
      <c r="G5041">
        <f>LEFT(FOC[[#This Row],[combo]],FIND("@",FOC[[#This Row],[combo]])-1)</f>
        <v/>
      </c>
    </row>
    <row r="5042">
      <c r="A5042" t="inlineStr">
        <is>
          <t>PKGK24VB0006819A</t>
        </is>
      </c>
      <c r="B5042" t="inlineStr">
        <is>
          <t>F</t>
        </is>
      </c>
      <c r="C5042">
        <f>FOC[[#This Row],[ppo_no]]&amp;FOC[[#This Row],[usage]]&amp;IFERROR(VALUE(FOC[[#This Row],[Column1]]),FOC[[#This Row],[Column1]])</f>
        <v/>
      </c>
      <c r="D5042" t="inlineStr">
        <is>
          <t>R2@SS25 lacoste pique-R2</t>
        </is>
      </c>
      <c r="E5042" t="n">
        <v>164</v>
      </c>
      <c r="F5042" t="n">
        <v>0</v>
      </c>
      <c r="G5042">
        <f>LEFT(FOC[[#This Row],[combo]],FIND("@",FOC[[#This Row],[combo]])-1)</f>
        <v/>
      </c>
    </row>
    <row r="5043">
      <c r="A5043" t="inlineStr">
        <is>
          <t>PKGK24VB0005847A</t>
        </is>
      </c>
      <c r="B5043" t="inlineStr">
        <is>
          <t>F</t>
        </is>
      </c>
      <c r="C5043">
        <f>FOC[[#This Row],[ppo_no]]&amp;FOC[[#This Row],[usage]]&amp;IFERROR(VALUE(FOC[[#This Row],[Column1]]),FOC[[#This Row],[Column1]])</f>
        <v/>
      </c>
      <c r="D5043" t="inlineStr">
        <is>
          <t>WT@WT</t>
        </is>
      </c>
      <c r="E5043" t="n">
        <v>1109</v>
      </c>
      <c r="F5043" t="n">
        <v>0</v>
      </c>
      <c r="G5043">
        <f>LEFT(FOC[[#This Row],[combo]],FIND("@",FOC[[#This Row],[combo]])-1)</f>
        <v/>
      </c>
    </row>
    <row r="5044">
      <c r="A5044" t="inlineStr">
        <is>
          <t>PKGK24VB0006233A</t>
        </is>
      </c>
      <c r="B5044" t="inlineStr">
        <is>
          <t>O</t>
        </is>
      </c>
      <c r="C5044">
        <f>FOC[[#This Row],[ppo_no]]&amp;FOC[[#This Row],[usage]]&amp;IFERROR(VALUE(FOC[[#This Row],[Column1]]),FOC[[#This Row],[Column1]])</f>
        <v/>
      </c>
      <c r="D5044" t="inlineStr">
        <is>
          <t>N2@9B120-NAVY</t>
        </is>
      </c>
      <c r="E5044" t="n">
        <v>2560</v>
      </c>
      <c r="F5044" t="n">
        <v>0</v>
      </c>
      <c r="G5044">
        <f>LEFT(FOC[[#This Row],[combo]],FIND("@",FOC[[#This Row],[combo]])-1)</f>
        <v/>
      </c>
    </row>
    <row r="5045">
      <c r="A5045" t="inlineStr">
        <is>
          <t>PKGK24VB0006819A</t>
        </is>
      </c>
      <c r="B5045" t="inlineStr">
        <is>
          <t>TC</t>
        </is>
      </c>
      <c r="C5045">
        <f>FOC[[#This Row],[ppo_no]]&amp;FOC[[#This Row],[usage]]&amp;IFERROR(VALUE(FOC[[#This Row],[Column1]]),FOC[[#This Row],[Column1]])</f>
        <v/>
      </c>
      <c r="D5045" t="inlineStr">
        <is>
          <t>E3@SS25 lacoste pique-E3</t>
        </is>
      </c>
      <c r="E5045" t="n">
        <v>152</v>
      </c>
      <c r="F5045" t="n">
        <v>0</v>
      </c>
      <c r="G5045">
        <f>LEFT(FOC[[#This Row],[combo]],FIND("@",FOC[[#This Row],[combo]])-1)</f>
        <v/>
      </c>
    </row>
    <row r="5046">
      <c r="A5046" t="inlineStr">
        <is>
          <t>PKGK24VB0006676A</t>
        </is>
      </c>
      <c r="B5046" t="inlineStr">
        <is>
          <t>O</t>
        </is>
      </c>
      <c r="C5046">
        <f>FOC[[#This Row],[ppo_no]]&amp;FOC[[#This Row],[usage]]&amp;IFERROR(VALUE(FOC[[#This Row],[Column1]]),FOC[[#This Row],[Column1]])</f>
        <v/>
      </c>
      <c r="D5046" t="inlineStr">
        <is>
          <t>WT@HSTS5B310-WT</t>
        </is>
      </c>
      <c r="E5046" t="n">
        <v>351</v>
      </c>
      <c r="F5046" t="n">
        <v>0</v>
      </c>
      <c r="G5046">
        <f>LEFT(FOC[[#This Row],[combo]],FIND("@",FOC[[#This Row],[combo]])-1)</f>
        <v/>
      </c>
    </row>
    <row r="5047">
      <c r="A5047" t="inlineStr">
        <is>
          <t>PKGK24VB0006254A</t>
        </is>
      </c>
      <c r="B5047" t="inlineStr">
        <is>
          <t>B</t>
        </is>
      </c>
      <c r="C5047">
        <f>FOC[[#This Row],[ppo_no]]&amp;FOC[[#This Row],[usage]]&amp;IFERROR(VALUE(FOC[[#This Row],[Column1]]),FOC[[#This Row],[Column1]])</f>
        <v/>
      </c>
      <c r="D5047" t="inlineStr">
        <is>
          <t>BK@BK</t>
        </is>
      </c>
      <c r="E5047" t="n">
        <v>2090</v>
      </c>
      <c r="F5047" t="n">
        <v>12</v>
      </c>
      <c r="G5047">
        <f>LEFT(FOC[[#This Row],[combo]],FIND("@",FOC[[#This Row],[combo]])-1)</f>
        <v/>
      </c>
    </row>
    <row r="5048">
      <c r="A5048" t="inlineStr">
        <is>
          <t>PKGK24VB0006691A</t>
        </is>
      </c>
      <c r="B5048" t="inlineStr">
        <is>
          <t>Z</t>
        </is>
      </c>
      <c r="C5048">
        <f>FOC[[#This Row],[ppo_no]]&amp;FOC[[#This Row],[usage]]&amp;IFERROR(VALUE(FOC[[#This Row],[Column1]]),FOC[[#This Row],[Column1]])</f>
        <v/>
      </c>
      <c r="D5048" t="inlineStr">
        <is>
          <t>N2@S-HSDR5BC32-off white</t>
        </is>
      </c>
      <c r="E5048" t="n">
        <v>900</v>
      </c>
      <c r="F5048" t="n">
        <v>38</v>
      </c>
      <c r="G5048">
        <f>LEFT(FOC[[#This Row],[combo]],FIND("@",FOC[[#This Row],[combo]])-1)</f>
        <v/>
      </c>
    </row>
    <row r="5049">
      <c r="A5049" t="inlineStr">
        <is>
          <t>PKGK25VB0001699A</t>
        </is>
      </c>
      <c r="B5049" t="inlineStr">
        <is>
          <t>O</t>
        </is>
      </c>
      <c r="C5049">
        <f>FOC[[#This Row],[ppo_no]]&amp;FOC[[#This Row],[usage]]&amp;IFERROR(VALUE(FOC[[#This Row],[Column1]]),FOC[[#This Row],[Column1]])</f>
        <v/>
      </c>
      <c r="D5049" t="inlineStr">
        <is>
          <t>K2@K2 KHAKI</t>
        </is>
      </c>
      <c r="E5049" t="n">
        <v>678</v>
      </c>
      <c r="F5049" t="n">
        <v>0</v>
      </c>
      <c r="G5049">
        <f>LEFT(FOC[[#This Row],[combo]],FIND("@",FOC[[#This Row],[combo]])-1)</f>
        <v/>
      </c>
    </row>
    <row r="5050">
      <c r="A5050" t="inlineStr">
        <is>
          <t>PKGK25VB0001666A</t>
        </is>
      </c>
      <c r="B5050" t="inlineStr">
        <is>
          <t>D</t>
        </is>
      </c>
      <c r="C5050">
        <f>FOC[[#This Row],[ppo_no]]&amp;FOC[[#This Row],[usage]]&amp;IFERROR(VALUE(FOC[[#This Row],[Column1]]),FOC[[#This Row],[Column1]])</f>
        <v/>
      </c>
      <c r="D5050" t="inlineStr">
        <is>
          <t>CG@CHARCOAL</t>
        </is>
      </c>
      <c r="E5050" t="n">
        <v>2903</v>
      </c>
      <c r="F5050" t="n">
        <v>17.1</v>
      </c>
      <c r="G5050">
        <f>LEFT(FOC[[#This Row],[combo]],FIND("@",FOC[[#This Row],[combo]])-1)</f>
        <v/>
      </c>
    </row>
    <row r="5051">
      <c r="A5051" t="inlineStr">
        <is>
          <t>PKGK25VB0001666A</t>
        </is>
      </c>
      <c r="B5051" t="inlineStr">
        <is>
          <t>I</t>
        </is>
      </c>
      <c r="C5051">
        <f>FOC[[#This Row],[ppo_no]]&amp;FOC[[#This Row],[usage]]&amp;IFERROR(VALUE(FOC[[#This Row],[Column1]]),FOC[[#This Row],[Column1]])</f>
        <v/>
      </c>
      <c r="D5051" t="inlineStr">
        <is>
          <t>CG@CHARCOAL</t>
        </is>
      </c>
      <c r="E5051" t="n">
        <v>444</v>
      </c>
      <c r="F5051" t="n">
        <v>0</v>
      </c>
      <c r="G5051">
        <f>LEFT(FOC[[#This Row],[combo]],FIND("@",FOC[[#This Row],[combo]])-1)</f>
        <v/>
      </c>
    </row>
    <row r="5052">
      <c r="A5052" t="inlineStr">
        <is>
          <t>PKGK25VB0001666A</t>
        </is>
      </c>
      <c r="B5052" t="inlineStr">
        <is>
          <t>D</t>
        </is>
      </c>
      <c r="C5052">
        <f>FOC[[#This Row],[ppo_no]]&amp;FOC[[#This Row],[usage]]&amp;IFERROR(VALUE(FOC[[#This Row],[Column1]]),FOC[[#This Row],[Column1]])</f>
        <v/>
      </c>
      <c r="D5052" t="inlineStr">
        <is>
          <t>I2@BEIGE</t>
        </is>
      </c>
      <c r="E5052" t="n">
        <v>1976</v>
      </c>
      <c r="F5052" t="n">
        <v>88</v>
      </c>
      <c r="G5052">
        <f>LEFT(FOC[[#This Row],[combo]],FIND("@",FOC[[#This Row],[combo]])-1)</f>
        <v/>
      </c>
    </row>
    <row r="5053">
      <c r="A5053" t="inlineStr">
        <is>
          <t>PKGK25VB0001267A</t>
        </is>
      </c>
      <c r="B5053" t="inlineStr">
        <is>
          <t>Z</t>
        </is>
      </c>
      <c r="C5053">
        <f>FOC[[#This Row],[ppo_no]]&amp;FOC[[#This Row],[usage]]&amp;IFERROR(VALUE(FOC[[#This Row],[Column1]]),FOC[[#This Row],[Column1]])</f>
        <v/>
      </c>
      <c r="D5053" t="inlineStr">
        <is>
          <t>BK@HZTS0F201 BLACK</t>
        </is>
      </c>
      <c r="E5053" t="n">
        <v>327</v>
      </c>
      <c r="F5053" t="n">
        <v>22</v>
      </c>
      <c r="G5053">
        <f>LEFT(FOC[[#This Row],[combo]],FIND("@",FOC[[#This Row],[combo]])-1)</f>
        <v/>
      </c>
    </row>
    <row r="5054">
      <c r="A5054" t="inlineStr">
        <is>
          <t>PKGK24VB0002357A</t>
        </is>
      </c>
      <c r="B5054" t="inlineStr">
        <is>
          <t>M1</t>
        </is>
      </c>
      <c r="C5054">
        <f>FOC[[#This Row],[ppo_no]]&amp;FOC[[#This Row],[usage]]&amp;IFERROR(VALUE(FOC[[#This Row],[Column1]]),FOC[[#This Row],[Column1]])</f>
        <v/>
      </c>
      <c r="D5054" t="inlineStr">
        <is>
          <t>2@Red/Navy</t>
        </is>
      </c>
      <c r="E5054" t="n">
        <v>53.5</v>
      </c>
      <c r="F5054" t="n">
        <v>2</v>
      </c>
      <c r="G5054">
        <f>LEFT(FOC[[#This Row],[combo]],FIND("@",FOC[[#This Row],[combo]])-1)</f>
        <v/>
      </c>
    </row>
    <row r="5055">
      <c r="A5055" t="inlineStr">
        <is>
          <t>PKGK24VB0002357A</t>
        </is>
      </c>
      <c r="B5055" t="inlineStr">
        <is>
          <t>B</t>
        </is>
      </c>
      <c r="C5055">
        <f>FOC[[#This Row],[ppo_no]]&amp;FOC[[#This Row],[usage]]&amp;IFERROR(VALUE(FOC[[#This Row],[Column1]]),FOC[[#This Row],[Column1]])</f>
        <v/>
      </c>
      <c r="D5055" t="inlineStr">
        <is>
          <t>2@Red/Navy</t>
        </is>
      </c>
      <c r="E5055" t="n">
        <v>1381</v>
      </c>
      <c r="F5055" t="n">
        <v>0</v>
      </c>
      <c r="G5055">
        <f>LEFT(FOC[[#This Row],[combo]],FIND("@",FOC[[#This Row],[combo]])-1)</f>
        <v/>
      </c>
    </row>
    <row r="5056">
      <c r="A5056" t="inlineStr">
        <is>
          <t>PKGK24VB0002376A</t>
        </is>
      </c>
      <c r="B5056" t="inlineStr">
        <is>
          <t>M1</t>
        </is>
      </c>
      <c r="C5056">
        <f>FOC[[#This Row],[ppo_no]]&amp;FOC[[#This Row],[usage]]&amp;IFERROR(VALUE(FOC[[#This Row],[Column1]]),FOC[[#This Row],[Column1]])</f>
        <v/>
      </c>
      <c r="D5056" t="inlineStr">
        <is>
          <t>2@White/Blue</t>
        </is>
      </c>
      <c r="E5056" t="n">
        <v>51</v>
      </c>
      <c r="F5056" t="n">
        <v>5</v>
      </c>
      <c r="G5056">
        <f>LEFT(FOC[[#This Row],[combo]],FIND("@",FOC[[#This Row],[combo]])-1)</f>
        <v/>
      </c>
    </row>
    <row r="5057">
      <c r="A5057" t="inlineStr">
        <is>
          <t>PKGK24VB0002357A</t>
        </is>
      </c>
      <c r="B5057" t="inlineStr">
        <is>
          <t>M2</t>
        </is>
      </c>
      <c r="C5057">
        <f>FOC[[#This Row],[ppo_no]]&amp;FOC[[#This Row],[usage]]&amp;IFERROR(VALUE(FOC[[#This Row],[Column1]]),FOC[[#This Row],[Column1]])</f>
        <v/>
      </c>
      <c r="D5057" t="inlineStr">
        <is>
          <t>2@Red/Navy</t>
        </is>
      </c>
      <c r="E5057" t="n">
        <v>45.5</v>
      </c>
      <c r="F5057" t="n">
        <v>0</v>
      </c>
      <c r="G5057">
        <f>LEFT(FOC[[#This Row],[combo]],FIND("@",FOC[[#This Row],[combo]])-1)</f>
        <v/>
      </c>
    </row>
    <row r="5058">
      <c r="A5058" t="inlineStr">
        <is>
          <t>PKGK24VB0002376A</t>
        </is>
      </c>
      <c r="B5058" t="inlineStr">
        <is>
          <t>M3</t>
        </is>
      </c>
      <c r="C5058">
        <f>FOC[[#This Row],[ppo_no]]&amp;FOC[[#This Row],[usage]]&amp;IFERROR(VALUE(FOC[[#This Row],[Column1]]),FOC[[#This Row],[Column1]])</f>
        <v/>
      </c>
      <c r="D5058" t="inlineStr">
        <is>
          <t>3@White/Green</t>
        </is>
      </c>
      <c r="E5058" t="n">
        <v>84.5</v>
      </c>
      <c r="F5058" t="n">
        <v>3.5</v>
      </c>
      <c r="G5058">
        <f>LEFT(FOC[[#This Row],[combo]],FIND("@",FOC[[#This Row],[combo]])-1)</f>
        <v/>
      </c>
    </row>
    <row r="5059">
      <c r="A5059" t="inlineStr">
        <is>
          <t>PKGK24VB0002376A</t>
        </is>
      </c>
      <c r="B5059" t="inlineStr">
        <is>
          <t>M3</t>
        </is>
      </c>
      <c r="C5059">
        <f>FOC[[#This Row],[ppo_no]]&amp;FOC[[#This Row],[usage]]&amp;IFERROR(VALUE(FOC[[#This Row],[Column1]]),FOC[[#This Row],[Column1]])</f>
        <v/>
      </c>
      <c r="D5059" t="inlineStr">
        <is>
          <t>1@White/Navy</t>
        </is>
      </c>
      <c r="E5059" t="n">
        <v>51.5</v>
      </c>
      <c r="F5059" t="n">
        <v>2</v>
      </c>
      <c r="G5059">
        <f>LEFT(FOC[[#This Row],[combo]],FIND("@",FOC[[#This Row],[combo]])-1)</f>
        <v/>
      </c>
    </row>
    <row r="5060">
      <c r="A5060" t="inlineStr">
        <is>
          <t>PKGK24VB0002378A</t>
        </is>
      </c>
      <c r="B5060" t="inlineStr">
        <is>
          <t>M1</t>
        </is>
      </c>
      <c r="C5060">
        <f>FOC[[#This Row],[ppo_no]]&amp;FOC[[#This Row],[usage]]&amp;IFERROR(VALUE(FOC[[#This Row],[Column1]]),FOC[[#This Row],[Column1]])</f>
        <v/>
      </c>
      <c r="D5060" t="inlineStr">
        <is>
          <t>2@White/Red</t>
        </is>
      </c>
      <c r="E5060" t="n">
        <v>125.5</v>
      </c>
      <c r="F5060" t="n">
        <v>2</v>
      </c>
      <c r="G5060">
        <f>LEFT(FOC[[#This Row],[combo]],FIND("@",FOC[[#This Row],[combo]])-1)</f>
        <v/>
      </c>
    </row>
    <row r="5061">
      <c r="A5061" t="inlineStr">
        <is>
          <t>PKGK24VB0002357A</t>
        </is>
      </c>
      <c r="B5061" t="inlineStr">
        <is>
          <t>B</t>
        </is>
      </c>
      <c r="C5061">
        <f>FOC[[#This Row],[ppo_no]]&amp;FOC[[#This Row],[usage]]&amp;IFERROR(VALUE(FOC[[#This Row],[Column1]]),FOC[[#This Row],[Column1]])</f>
        <v/>
      </c>
      <c r="D5061" t="inlineStr">
        <is>
          <t>3@Green/Navy</t>
        </is>
      </c>
      <c r="E5061" t="n">
        <v>1229.5</v>
      </c>
      <c r="F5061" t="n">
        <v>22</v>
      </c>
      <c r="G5061">
        <f>LEFT(FOC[[#This Row],[combo]],FIND("@",FOC[[#This Row],[combo]])-1)</f>
        <v/>
      </c>
    </row>
    <row r="5062">
      <c r="A5062" t="inlineStr">
        <is>
          <t>PKGK25VB0001265A</t>
        </is>
      </c>
      <c r="B5062" t="inlineStr">
        <is>
          <t>B</t>
        </is>
      </c>
      <c r="C5062">
        <f>FOC[[#This Row],[ppo_no]]&amp;FOC[[#This Row],[usage]]&amp;IFERROR(VALUE(FOC[[#This Row],[Column1]]),FOC[[#This Row],[Column1]])</f>
        <v/>
      </c>
      <c r="D5062" t="inlineStr">
        <is>
          <t>N3@Off White/HZTS0D346 NAVY/WHTS4D532N3-EB1306J SOLID</t>
        </is>
      </c>
      <c r="E5062" t="n">
        <v>2474.2</v>
      </c>
      <c r="F5062" t="n">
        <v>24.5</v>
      </c>
      <c r="G5062">
        <f>LEFT(FOC[[#This Row],[combo]],FIND("@",FOC[[#This Row],[combo]])-1)</f>
        <v/>
      </c>
    </row>
    <row r="5063">
      <c r="A5063" t="inlineStr">
        <is>
          <t>PKGK24VB0002357A</t>
        </is>
      </c>
      <c r="B5063" t="inlineStr">
        <is>
          <t>M1</t>
        </is>
      </c>
      <c r="C5063">
        <f>FOC[[#This Row],[ppo_no]]&amp;FOC[[#This Row],[usage]]&amp;IFERROR(VALUE(FOC[[#This Row],[Column1]]),FOC[[#This Row],[Column1]])</f>
        <v/>
      </c>
      <c r="D5063" t="inlineStr">
        <is>
          <t>3@Green/Navy</t>
        </is>
      </c>
      <c r="E5063" t="n">
        <v>46</v>
      </c>
      <c r="F5063" t="n">
        <v>0</v>
      </c>
      <c r="G5063">
        <f>LEFT(FOC[[#This Row],[combo]],FIND("@",FOC[[#This Row],[combo]])-1)</f>
        <v/>
      </c>
    </row>
    <row r="5064">
      <c r="A5064" t="inlineStr">
        <is>
          <t>PKGK24VB0002376A</t>
        </is>
      </c>
      <c r="B5064" t="inlineStr">
        <is>
          <t>M1</t>
        </is>
      </c>
      <c r="C5064">
        <f>FOC[[#This Row],[ppo_no]]&amp;FOC[[#This Row],[usage]]&amp;IFERROR(VALUE(FOC[[#This Row],[Column1]]),FOC[[#This Row],[Column1]])</f>
        <v/>
      </c>
      <c r="D5064" t="inlineStr">
        <is>
          <t>1@White/Navy</t>
        </is>
      </c>
      <c r="E5064" t="n">
        <v>42.5</v>
      </c>
      <c r="F5064" t="n">
        <v>0</v>
      </c>
      <c r="G5064">
        <f>LEFT(FOC[[#This Row],[combo]],FIND("@",FOC[[#This Row],[combo]])-1)</f>
        <v/>
      </c>
    </row>
    <row r="5065">
      <c r="A5065" t="inlineStr">
        <is>
          <t>PKGK24VB0002378A</t>
        </is>
      </c>
      <c r="B5065" t="inlineStr">
        <is>
          <t>M1</t>
        </is>
      </c>
      <c r="C5065">
        <f>FOC[[#This Row],[ppo_no]]&amp;FOC[[#This Row],[usage]]&amp;IFERROR(VALUE(FOC[[#This Row],[Column1]]),FOC[[#This Row],[Column1]])</f>
        <v/>
      </c>
      <c r="D5065" t="inlineStr">
        <is>
          <t>1@White/Green</t>
        </is>
      </c>
      <c r="E5065" t="n">
        <v>124</v>
      </c>
      <c r="F5065" t="n">
        <v>0</v>
      </c>
      <c r="G5065">
        <f>LEFT(FOC[[#This Row],[combo]],FIND("@",FOC[[#This Row],[combo]])-1)</f>
        <v/>
      </c>
    </row>
    <row r="5066">
      <c r="A5066" t="inlineStr">
        <is>
          <t>PKGK24VB0005770A</t>
        </is>
      </c>
      <c r="B5066" t="inlineStr">
        <is>
          <t>B</t>
        </is>
      </c>
      <c r="C5066">
        <f>FOC[[#This Row],[ppo_no]]&amp;FOC[[#This Row],[usage]]&amp;IFERROR(VALUE(FOC[[#This Row],[Column1]]),FOC[[#This Row],[Column1]])</f>
        <v/>
      </c>
      <c r="D5066" t="inlineStr">
        <is>
          <t>I1@SS25 lacoste pique-I1</t>
        </is>
      </c>
      <c r="E5066" t="n">
        <v>724.5</v>
      </c>
      <c r="F5066" t="n">
        <v>0</v>
      </c>
      <c r="G5066">
        <f>LEFT(FOC[[#This Row],[combo]],FIND("@",FOC[[#This Row],[combo]])-1)</f>
        <v/>
      </c>
    </row>
    <row r="5067">
      <c r="A5067" t="inlineStr">
        <is>
          <t>PKGK24VB0005847A</t>
        </is>
      </c>
      <c r="B5067" t="inlineStr">
        <is>
          <t>B</t>
        </is>
      </c>
      <c r="C5067">
        <f>FOC[[#This Row],[ppo_no]]&amp;FOC[[#This Row],[usage]]&amp;IFERROR(VALUE(FOC[[#This Row],[Column1]]),FOC[[#This Row],[Column1]])</f>
        <v/>
      </c>
      <c r="D5067" t="inlineStr">
        <is>
          <t>B2@B2</t>
        </is>
      </c>
      <c r="E5067" t="n">
        <v>649.5</v>
      </c>
      <c r="F5067" t="n">
        <v>0</v>
      </c>
      <c r="G5067">
        <f>LEFT(FOC[[#This Row],[combo]],FIND("@",FOC[[#This Row],[combo]])-1)</f>
        <v/>
      </c>
    </row>
    <row r="5068">
      <c r="A5068" t="inlineStr">
        <is>
          <t>PKGK24VB0006233A</t>
        </is>
      </c>
      <c r="B5068" t="inlineStr">
        <is>
          <t>F</t>
        </is>
      </c>
      <c r="C5068">
        <f>FOC[[#This Row],[ppo_no]]&amp;FOC[[#This Row],[usage]]&amp;IFERROR(VALUE(FOC[[#This Row],[Column1]]),FOC[[#This Row],[Column1]])</f>
        <v/>
      </c>
      <c r="D5068" t="inlineStr">
        <is>
          <t>I1@SHZTS3B403 I1</t>
        </is>
      </c>
      <c r="E5068" t="n">
        <v>1628</v>
      </c>
      <c r="F5068" t="n">
        <v>0</v>
      </c>
      <c r="G5068">
        <f>LEFT(FOC[[#This Row],[combo]],FIND("@",FOC[[#This Row],[combo]])-1)</f>
        <v/>
      </c>
    </row>
    <row r="5069">
      <c r="A5069" t="inlineStr">
        <is>
          <t>PKGK24VB0006135A</t>
        </is>
      </c>
      <c r="B5069" t="inlineStr">
        <is>
          <t>M2</t>
        </is>
      </c>
      <c r="C5069">
        <f>FOC[[#This Row],[ppo_no]]&amp;FOC[[#This Row],[usage]]&amp;IFERROR(VALUE(FOC[[#This Row],[Column1]]),FOC[[#This Row],[Column1]])</f>
        <v/>
      </c>
      <c r="D5069" t="inlineStr">
        <is>
          <t>N2@S-HSDR5BC32-OFF WHIT</t>
        </is>
      </c>
      <c r="E5069" t="n">
        <v>105</v>
      </c>
      <c r="F5069" t="n">
        <v>0</v>
      </c>
      <c r="G5069">
        <f>LEFT(FOC[[#This Row],[combo]],FIND("@",FOC[[#This Row],[combo]])-1)</f>
        <v/>
      </c>
    </row>
    <row r="5070">
      <c r="A5070" t="inlineStr">
        <is>
          <t>PKGK24VB0006257A</t>
        </is>
      </c>
      <c r="B5070" t="inlineStr">
        <is>
          <t>R</t>
        </is>
      </c>
      <c r="C5070">
        <f>FOC[[#This Row],[ppo_no]]&amp;FOC[[#This Row],[usage]]&amp;IFERROR(VALUE(FOC[[#This Row],[Column1]]),FOC[[#This Row],[Column1]])</f>
        <v/>
      </c>
      <c r="D5070" t="inlineStr">
        <is>
          <t>CG@C/GREY</t>
        </is>
      </c>
      <c r="E5070" t="n">
        <v>72</v>
      </c>
      <c r="F5070" t="n">
        <v>0.5</v>
      </c>
      <c r="G5070">
        <f>LEFT(FOC[[#This Row],[combo]],FIND("@",FOC[[#This Row],[combo]])-1)</f>
        <v/>
      </c>
    </row>
    <row r="5071">
      <c r="A5071" t="inlineStr">
        <is>
          <t>PKGK24VB0006132A</t>
        </is>
      </c>
      <c r="B5071" t="inlineStr">
        <is>
          <t>F</t>
        </is>
      </c>
      <c r="C5071">
        <f>FOC[[#This Row],[ppo_no]]&amp;FOC[[#This Row],[usage]]&amp;IFERROR(VALUE(FOC[[#This Row],[Column1]]),FOC[[#This Row],[Column1]])</f>
        <v/>
      </c>
      <c r="D5071" t="inlineStr">
        <is>
          <t>BK@SHSTS4BC31 &amp; Other style- BK</t>
        </is>
      </c>
      <c r="E5071" t="n">
        <v>1055</v>
      </c>
      <c r="F5071" t="n">
        <v>0</v>
      </c>
      <c r="G5071">
        <f>LEFT(FOC[[#This Row],[combo]],FIND("@",FOC[[#This Row],[combo]])-1)</f>
        <v/>
      </c>
    </row>
    <row r="5072">
      <c r="A5072" t="inlineStr">
        <is>
          <t>PKGK24VB0006132A</t>
        </is>
      </c>
      <c r="B5072" t="inlineStr">
        <is>
          <t>O</t>
        </is>
      </c>
      <c r="C5072">
        <f>FOC[[#This Row],[ppo_no]]&amp;FOC[[#This Row],[usage]]&amp;IFERROR(VALUE(FOC[[#This Row],[Column1]]),FOC[[#This Row],[Column1]])</f>
        <v/>
      </c>
      <c r="D5072" t="inlineStr">
        <is>
          <t>R2@SS25 lacoste pique-R2</t>
        </is>
      </c>
      <c r="E5072" t="n">
        <v>529</v>
      </c>
      <c r="F5072" t="n">
        <v>0</v>
      </c>
      <c r="G5072">
        <f>LEFT(FOC[[#This Row],[combo]],FIND("@",FOC[[#This Row],[combo]])-1)</f>
        <v/>
      </c>
    </row>
    <row r="5073">
      <c r="A5073" t="inlineStr">
        <is>
          <t>PKGK24VB0006257A</t>
        </is>
      </c>
      <c r="B5073" t="inlineStr">
        <is>
          <t>Z</t>
        </is>
      </c>
      <c r="C5073">
        <f>FOC[[#This Row],[ppo_no]]&amp;FOC[[#This Row],[usage]]&amp;IFERROR(VALUE(FOC[[#This Row],[Column1]]),FOC[[#This Row],[Column1]])</f>
        <v/>
      </c>
      <c r="D5073" t="inlineStr">
        <is>
          <t>N2@NAVY</t>
        </is>
      </c>
      <c r="E5073" t="n">
        <v>1445</v>
      </c>
      <c r="F5073" t="n">
        <v>64</v>
      </c>
      <c r="G5073">
        <f>LEFT(FOC[[#This Row],[combo]],FIND("@",FOC[[#This Row],[combo]])-1)</f>
        <v/>
      </c>
    </row>
    <row r="5074">
      <c r="A5074" t="inlineStr">
        <is>
          <t>PKGK24VB0006257A</t>
        </is>
      </c>
      <c r="B5074" t="inlineStr">
        <is>
          <t>Z</t>
        </is>
      </c>
      <c r="C5074">
        <f>FOC[[#This Row],[ppo_no]]&amp;FOC[[#This Row],[usage]]&amp;IFERROR(VALUE(FOC[[#This Row],[Column1]]),FOC[[#This Row],[Column1]])</f>
        <v/>
      </c>
      <c r="D5074" t="inlineStr">
        <is>
          <t>B3@B3</t>
        </is>
      </c>
      <c r="E5074" t="n">
        <v>378</v>
      </c>
      <c r="F5074" t="n">
        <v>25</v>
      </c>
      <c r="G5074">
        <f>LEFT(FOC[[#This Row],[combo]],FIND("@",FOC[[#This Row],[combo]])-1)</f>
        <v/>
      </c>
    </row>
    <row r="5075">
      <c r="A5075" t="inlineStr">
        <is>
          <t>PKGK24VB0005770A</t>
        </is>
      </c>
      <c r="B5075" t="inlineStr">
        <is>
          <t>B</t>
        </is>
      </c>
      <c r="C5075">
        <f>FOC[[#This Row],[ppo_no]]&amp;FOC[[#This Row],[usage]]&amp;IFERROR(VALUE(FOC[[#This Row],[Column1]]),FOC[[#This Row],[Column1]])</f>
        <v/>
      </c>
      <c r="D5075" t="inlineStr">
        <is>
          <t>E3@SS25 lacoste pique-E3</t>
        </is>
      </c>
      <c r="E5075" t="n">
        <v>524</v>
      </c>
      <c r="F5075" t="n">
        <v>10</v>
      </c>
      <c r="G5075">
        <f>LEFT(FOC[[#This Row],[combo]],FIND("@",FOC[[#This Row],[combo]])-1)</f>
        <v/>
      </c>
    </row>
    <row r="5076">
      <c r="A5076" t="inlineStr">
        <is>
          <t>PKGK24VB0006253A</t>
        </is>
      </c>
      <c r="B5076" t="inlineStr">
        <is>
          <t>Z</t>
        </is>
      </c>
      <c r="C5076">
        <f>FOC[[#This Row],[ppo_no]]&amp;FOC[[#This Row],[usage]]&amp;IFERROR(VALUE(FOC[[#This Row],[Column1]]),FOC[[#This Row],[Column1]])</f>
        <v/>
      </c>
      <c r="D5076" t="inlineStr">
        <is>
          <t>IV@IVORY</t>
        </is>
      </c>
      <c r="E5076" t="n">
        <v>909</v>
      </c>
      <c r="F5076" t="n">
        <v>0</v>
      </c>
      <c r="G5076">
        <f>LEFT(FOC[[#This Row],[combo]],FIND("@",FOC[[#This Row],[combo]])-1)</f>
        <v/>
      </c>
    </row>
    <row r="5077">
      <c r="A5077" t="inlineStr">
        <is>
          <t>PKGK24VB0005847A</t>
        </is>
      </c>
      <c r="B5077" t="inlineStr">
        <is>
          <t>B</t>
        </is>
      </c>
      <c r="C5077">
        <f>FOC[[#This Row],[ppo_no]]&amp;FOC[[#This Row],[usage]]&amp;IFERROR(VALUE(FOC[[#This Row],[Column1]]),FOC[[#This Row],[Column1]])</f>
        <v/>
      </c>
      <c r="D5077" t="inlineStr">
        <is>
          <t>N5@N5</t>
        </is>
      </c>
      <c r="E5077" t="n">
        <v>2986</v>
      </c>
      <c r="F5077" t="n">
        <v>9</v>
      </c>
      <c r="G5077">
        <f>LEFT(FOC[[#This Row],[combo]],FIND("@",FOC[[#This Row],[combo]])-1)</f>
        <v/>
      </c>
    </row>
    <row r="5078">
      <c r="A5078" t="inlineStr">
        <is>
          <t>PKGK24VB0006135A</t>
        </is>
      </c>
      <c r="B5078" t="inlineStr">
        <is>
          <t>O</t>
        </is>
      </c>
      <c r="C5078">
        <f>FOC[[#This Row],[ppo_no]]&amp;FOC[[#This Row],[usage]]&amp;IFERROR(VALUE(FOC[[#This Row],[Column1]]),FOC[[#This Row],[Column1]])</f>
        <v/>
      </c>
      <c r="D5078" t="inlineStr">
        <is>
          <t>N2@JQD jersey stripe-N2-D/navy</t>
        </is>
      </c>
      <c r="E5078" t="n">
        <v>1068</v>
      </c>
      <c r="F5078" t="n">
        <v>0</v>
      </c>
      <c r="G5078">
        <f>LEFT(FOC[[#This Row],[combo]],FIND("@",FOC[[#This Row],[combo]])-1)</f>
        <v/>
      </c>
    </row>
    <row r="5079">
      <c r="A5079" t="inlineStr">
        <is>
          <t>PKGK24VB0006135A</t>
        </is>
      </c>
      <c r="B5079" t="inlineStr">
        <is>
          <t>F</t>
        </is>
      </c>
      <c r="C5079">
        <f>FOC[[#This Row],[ppo_no]]&amp;FOC[[#This Row],[usage]]&amp;IFERROR(VALUE(FOC[[#This Row],[Column1]]),FOC[[#This Row],[Column1]])</f>
        <v/>
      </c>
      <c r="D5079" t="inlineStr">
        <is>
          <t>N2@JQD jersey stripe-N2-D/navy</t>
        </is>
      </c>
      <c r="E5079" t="n">
        <v>1070</v>
      </c>
      <c r="F5079" t="n">
        <v>0</v>
      </c>
      <c r="G5079">
        <f>LEFT(FOC[[#This Row],[combo]],FIND("@",FOC[[#This Row],[combo]])-1)</f>
        <v/>
      </c>
    </row>
    <row r="5080">
      <c r="A5080" t="inlineStr">
        <is>
          <t>PKGK24VB0006257A</t>
        </is>
      </c>
      <c r="B5080" t="inlineStr">
        <is>
          <t>B</t>
        </is>
      </c>
      <c r="C5080">
        <f>FOC[[#This Row],[ppo_no]]&amp;FOC[[#This Row],[usage]]&amp;IFERROR(VALUE(FOC[[#This Row],[Column1]]),FOC[[#This Row],[Column1]])</f>
        <v/>
      </c>
      <c r="D5080" t="inlineStr">
        <is>
          <t>B3@B3</t>
        </is>
      </c>
      <c r="E5080" t="n">
        <v>816</v>
      </c>
      <c r="F5080" t="n">
        <v>0</v>
      </c>
      <c r="G5080">
        <f>LEFT(FOC[[#This Row],[combo]],FIND("@",FOC[[#This Row],[combo]])-1)</f>
        <v/>
      </c>
    </row>
    <row r="5081">
      <c r="A5081" t="inlineStr">
        <is>
          <t>PKGK25VB0001245A</t>
        </is>
      </c>
      <c r="B5081" t="inlineStr">
        <is>
          <t>I</t>
        </is>
      </c>
      <c r="C5081">
        <f>FOC[[#This Row],[ppo_no]]&amp;FOC[[#This Row],[usage]]&amp;IFERROR(VALUE(FOC[[#This Row],[Column1]]),FOC[[#This Row],[Column1]])</f>
        <v/>
      </c>
      <c r="D5081" t="inlineStr">
        <is>
          <t>CG@CHARCOAL</t>
        </is>
      </c>
      <c r="E5081" t="n">
        <v>512.5</v>
      </c>
      <c r="F5081" t="n">
        <v>11.5</v>
      </c>
      <c r="G5081">
        <f>LEFT(FOC[[#This Row],[combo]],FIND("@",FOC[[#This Row],[combo]])-1)</f>
        <v/>
      </c>
    </row>
    <row r="5082">
      <c r="A5082" t="inlineStr">
        <is>
          <t>PKGK24VB0006257A</t>
        </is>
      </c>
      <c r="B5082" t="inlineStr">
        <is>
          <t>B</t>
        </is>
      </c>
      <c r="C5082">
        <f>FOC[[#This Row],[ppo_no]]&amp;FOC[[#This Row],[usage]]&amp;IFERROR(VALUE(FOC[[#This Row],[Column1]]),FOC[[#This Row],[Column1]])</f>
        <v/>
      </c>
      <c r="D5082" t="inlineStr">
        <is>
          <t>CG@C/GREY</t>
        </is>
      </c>
      <c r="E5082" t="n">
        <v>1823.5</v>
      </c>
      <c r="F5082" t="n">
        <v>0</v>
      </c>
      <c r="G5082">
        <f>LEFT(FOC[[#This Row],[combo]],FIND("@",FOC[[#This Row],[combo]])-1)</f>
        <v/>
      </c>
    </row>
    <row r="5083">
      <c r="A5083" t="inlineStr">
        <is>
          <t>PKGK24VB0006132A</t>
        </is>
      </c>
      <c r="B5083" t="inlineStr">
        <is>
          <t>O</t>
        </is>
      </c>
      <c r="C5083">
        <f>FOC[[#This Row],[ppo_no]]&amp;FOC[[#This Row],[usage]]&amp;IFERROR(VALUE(FOC[[#This Row],[Column1]]),FOC[[#This Row],[Column1]])</f>
        <v/>
      </c>
      <c r="D5083" t="inlineStr">
        <is>
          <t>P2@SS25 lacoste pique-P1-2</t>
        </is>
      </c>
      <c r="E5083" t="n">
        <v>748</v>
      </c>
      <c r="F5083" t="n">
        <v>0</v>
      </c>
      <c r="G5083">
        <f>LEFT(FOC[[#This Row],[combo]],FIND("@",FOC[[#This Row],[combo]])-1)</f>
        <v/>
      </c>
    </row>
    <row r="5084">
      <c r="A5084" t="inlineStr">
        <is>
          <t>PKGK24VB0006132A</t>
        </is>
      </c>
      <c r="B5084" t="inlineStr">
        <is>
          <t>O</t>
        </is>
      </c>
      <c r="C5084">
        <f>FOC[[#This Row],[ppo_no]]&amp;FOC[[#This Row],[usage]]&amp;IFERROR(VALUE(FOC[[#This Row],[Column1]]),FOC[[#This Row],[Column1]])</f>
        <v/>
      </c>
      <c r="D5084" t="inlineStr">
        <is>
          <t>BK@SHSTS4BC31 &amp; Other style- BK</t>
        </is>
      </c>
      <c r="E5084" t="n">
        <v>1068</v>
      </c>
      <c r="F5084" t="n">
        <v>0</v>
      </c>
      <c r="G5084">
        <f>LEFT(FOC[[#This Row],[combo]],FIND("@",FOC[[#This Row],[combo]])-1)</f>
        <v/>
      </c>
    </row>
    <row r="5085">
      <c r="A5085" t="inlineStr">
        <is>
          <t>PKGK24VB0006257A</t>
        </is>
      </c>
      <c r="B5085" t="inlineStr">
        <is>
          <t>Z</t>
        </is>
      </c>
      <c r="C5085">
        <f>FOC[[#This Row],[ppo_no]]&amp;FOC[[#This Row],[usage]]&amp;IFERROR(VALUE(FOC[[#This Row],[Column1]]),FOC[[#This Row],[Column1]])</f>
        <v/>
      </c>
      <c r="D5085" t="inlineStr">
        <is>
          <t>W2@W2</t>
        </is>
      </c>
      <c r="E5085" t="n">
        <v>523</v>
      </c>
      <c r="F5085" t="n">
        <v>7</v>
      </c>
      <c r="G5085">
        <f>LEFT(FOC[[#This Row],[combo]],FIND("@",FOC[[#This Row],[combo]])-1)</f>
        <v/>
      </c>
    </row>
    <row r="5086">
      <c r="A5086" t="inlineStr">
        <is>
          <t>PKGK25VB0001666A</t>
        </is>
      </c>
      <c r="B5086" t="inlineStr">
        <is>
          <t>M1</t>
        </is>
      </c>
      <c r="C5086">
        <f>FOC[[#This Row],[ppo_no]]&amp;FOC[[#This Row],[usage]]&amp;IFERROR(VALUE(FOC[[#This Row],[Column1]]),FOC[[#This Row],[Column1]])</f>
        <v/>
      </c>
      <c r="D5086" t="inlineStr">
        <is>
          <t>CG@CHARCOAL</t>
        </is>
      </c>
      <c r="E5086" t="n">
        <v>108</v>
      </c>
      <c r="F5086" t="n">
        <v>1</v>
      </c>
      <c r="G5086">
        <f>LEFT(FOC[[#This Row],[combo]],FIND("@",FOC[[#This Row],[combo]])-1)</f>
        <v/>
      </c>
    </row>
    <row r="5087">
      <c r="A5087" t="inlineStr">
        <is>
          <t>PKGK25VB0001664A</t>
        </is>
      </c>
      <c r="B5087" t="inlineStr">
        <is>
          <t>R</t>
        </is>
      </c>
      <c r="C5087">
        <f>FOC[[#This Row],[ppo_no]]&amp;FOC[[#This Row],[usage]]&amp;IFERROR(VALUE(FOC[[#This Row],[Column1]]),FOC[[#This Row],[Column1]])</f>
        <v/>
      </c>
      <c r="D5087" t="inlineStr">
        <is>
          <t>N2@N2 NAVY</t>
        </is>
      </c>
      <c r="E5087" t="n">
        <v>178</v>
      </c>
      <c r="F5087" t="n">
        <v>16</v>
      </c>
      <c r="G5087">
        <f>LEFT(FOC[[#This Row],[combo]],FIND("@",FOC[[#This Row],[combo]])-1)</f>
        <v/>
      </c>
    </row>
    <row r="5088">
      <c r="A5088" t="inlineStr">
        <is>
          <t>PKGK25VB0001664A</t>
        </is>
      </c>
      <c r="B5088" t="inlineStr">
        <is>
          <t>R</t>
        </is>
      </c>
      <c r="C5088">
        <f>FOC[[#This Row],[ppo_no]]&amp;FOC[[#This Row],[usage]]&amp;IFERROR(VALUE(FOC[[#This Row],[Column1]]),FOC[[#This Row],[Column1]])</f>
        <v/>
      </c>
      <c r="D5088" t="inlineStr">
        <is>
          <t>D2@D2 WINE</t>
        </is>
      </c>
      <c r="E5088" t="n">
        <v>127.5</v>
      </c>
      <c r="F5088" t="n">
        <v>8</v>
      </c>
      <c r="G5088">
        <f>LEFT(FOC[[#This Row],[combo]],FIND("@",FOC[[#This Row],[combo]])-1)</f>
        <v/>
      </c>
    </row>
    <row r="5089">
      <c r="A5089" t="inlineStr">
        <is>
          <t>PKGK24VB0005847A</t>
        </is>
      </c>
      <c r="B5089" t="inlineStr">
        <is>
          <t>F</t>
        </is>
      </c>
      <c r="C5089">
        <f>FOC[[#This Row],[ppo_no]]&amp;FOC[[#This Row],[usage]]&amp;IFERROR(VALUE(FOC[[#This Row],[Column1]]),FOC[[#This Row],[Column1]])</f>
        <v/>
      </c>
      <c r="D5089" t="inlineStr">
        <is>
          <t>U2@U2</t>
        </is>
      </c>
      <c r="E5089" t="n">
        <v>721</v>
      </c>
      <c r="F5089" t="n">
        <v>0</v>
      </c>
      <c r="G5089">
        <f>LEFT(FOC[[#This Row],[combo]],FIND("@",FOC[[#This Row],[combo]])-1)</f>
        <v/>
      </c>
    </row>
    <row r="5090">
      <c r="A5090" t="inlineStr">
        <is>
          <t>PKGK24VB0006257A</t>
        </is>
      </c>
      <c r="B5090" t="inlineStr">
        <is>
          <t>Z</t>
        </is>
      </c>
      <c r="C5090">
        <f>FOC[[#This Row],[ppo_no]]&amp;FOC[[#This Row],[usage]]&amp;IFERROR(VALUE(FOC[[#This Row],[Column1]]),FOC[[#This Row],[Column1]])</f>
        <v/>
      </c>
      <c r="D5090" t="inlineStr">
        <is>
          <t>WT@WHITE</t>
        </is>
      </c>
      <c r="E5090" t="n">
        <v>901</v>
      </c>
      <c r="F5090" t="n">
        <v>33</v>
      </c>
      <c r="G5090">
        <f>LEFT(FOC[[#This Row],[combo]],FIND("@",FOC[[#This Row],[combo]])-1)</f>
        <v/>
      </c>
    </row>
    <row r="5091">
      <c r="A5091" t="inlineStr">
        <is>
          <t>PKGK24VB0006348A</t>
        </is>
      </c>
      <c r="B5091" t="inlineStr">
        <is>
          <t>Z</t>
        </is>
      </c>
      <c r="C5091">
        <f>FOC[[#This Row],[ppo_no]]&amp;FOC[[#This Row],[usage]]&amp;IFERROR(VALUE(FOC[[#This Row],[Column1]]),FOC[[#This Row],[Column1]])</f>
        <v/>
      </c>
      <c r="D5091" t="inlineStr">
        <is>
          <t>IV@S-HSDR5BC32-OFF WHIT</t>
        </is>
      </c>
      <c r="E5091" t="n">
        <v>259</v>
      </c>
      <c r="F5091" t="n">
        <v>52</v>
      </c>
      <c r="G5091">
        <f>LEFT(FOC[[#This Row],[combo]],FIND("@",FOC[[#This Row],[combo]])-1)</f>
        <v/>
      </c>
    </row>
    <row r="5092">
      <c r="A5092" t="inlineStr">
        <is>
          <t>PKGK24VB0006257A</t>
        </is>
      </c>
      <c r="B5092" t="inlineStr">
        <is>
          <t>R</t>
        </is>
      </c>
      <c r="C5092">
        <f>FOC[[#This Row],[ppo_no]]&amp;FOC[[#This Row],[usage]]&amp;IFERROR(VALUE(FOC[[#This Row],[Column1]]),FOC[[#This Row],[Column1]])</f>
        <v/>
      </c>
      <c r="D5092" t="inlineStr">
        <is>
          <t>B3@B3</t>
        </is>
      </c>
      <c r="E5092" t="n">
        <v>51</v>
      </c>
      <c r="F5092" t="n">
        <v>1</v>
      </c>
      <c r="G5092">
        <f>LEFT(FOC[[#This Row],[combo]],FIND("@",FOC[[#This Row],[combo]])-1)</f>
        <v/>
      </c>
    </row>
    <row r="5093">
      <c r="A5093" t="inlineStr">
        <is>
          <t>PKGK25VB0001699B</t>
        </is>
      </c>
      <c r="B5093" t="inlineStr">
        <is>
          <t>Z</t>
        </is>
      </c>
      <c r="C5093">
        <f>FOC[[#This Row],[ppo_no]]&amp;FOC[[#This Row],[usage]]&amp;IFERROR(VALUE(FOC[[#This Row],[Column1]]),FOC[[#This Row],[Column1]])</f>
        <v/>
      </c>
      <c r="D5093" t="inlineStr">
        <is>
          <t>IV@IV L/BEIGE</t>
        </is>
      </c>
      <c r="E5093" t="n">
        <v>1120</v>
      </c>
      <c r="F5093" t="n">
        <v>44</v>
      </c>
      <c r="G5093">
        <f>LEFT(FOC[[#This Row],[combo]],FIND("@",FOC[[#This Row],[combo]])-1)</f>
        <v/>
      </c>
    </row>
    <row r="5094">
      <c r="A5094" t="inlineStr">
        <is>
          <t>PKGK24VB0002378A</t>
        </is>
      </c>
      <c r="B5094" t="inlineStr">
        <is>
          <t>B</t>
        </is>
      </c>
      <c r="C5094">
        <f>FOC[[#This Row],[ppo_no]]&amp;FOC[[#This Row],[usage]]&amp;IFERROR(VALUE(FOC[[#This Row],[Column1]]),FOC[[#This Row],[Column1]])</f>
        <v/>
      </c>
      <c r="D5094" t="inlineStr">
        <is>
          <t>1@White/Green</t>
        </is>
      </c>
      <c r="E5094" t="n">
        <v>1877</v>
      </c>
      <c r="F5094" t="n">
        <v>2</v>
      </c>
      <c r="G5094">
        <f>LEFT(FOC[[#This Row],[combo]],FIND("@",FOC[[#This Row],[combo]])-1)</f>
        <v/>
      </c>
    </row>
    <row r="5095">
      <c r="A5095" t="inlineStr">
        <is>
          <t>PKGK24VB0002357A</t>
        </is>
      </c>
      <c r="B5095" t="inlineStr">
        <is>
          <t>M2</t>
        </is>
      </c>
      <c r="C5095">
        <f>FOC[[#This Row],[ppo_no]]&amp;FOC[[#This Row],[usage]]&amp;IFERROR(VALUE(FOC[[#This Row],[Column1]]),FOC[[#This Row],[Column1]])</f>
        <v/>
      </c>
      <c r="D5095" t="inlineStr">
        <is>
          <t>3@Green/Navy</t>
        </is>
      </c>
      <c r="E5095" t="n">
        <v>34.5</v>
      </c>
      <c r="F5095" t="n">
        <v>0</v>
      </c>
      <c r="G5095">
        <f>LEFT(FOC[[#This Row],[combo]],FIND("@",FOC[[#This Row],[combo]])-1)</f>
        <v/>
      </c>
    </row>
    <row r="5096">
      <c r="A5096" t="inlineStr">
        <is>
          <t>PKGK24VB0005770A</t>
        </is>
      </c>
      <c r="B5096" t="inlineStr">
        <is>
          <t>F</t>
        </is>
      </c>
      <c r="C5096">
        <f>FOC[[#This Row],[ppo_no]]&amp;FOC[[#This Row],[usage]]&amp;IFERROR(VALUE(FOC[[#This Row],[Column1]]),FOC[[#This Row],[Column1]])</f>
        <v/>
      </c>
      <c r="D5096" t="inlineStr">
        <is>
          <t>I1@SS25 lacoste pique-I1</t>
        </is>
      </c>
      <c r="E5096" t="n">
        <v>1296</v>
      </c>
      <c r="F5096" t="n">
        <v>0</v>
      </c>
      <c r="G5096">
        <f>LEFT(FOC[[#This Row],[combo]],FIND("@",FOC[[#This Row],[combo]])-1)</f>
        <v/>
      </c>
    </row>
    <row r="5097">
      <c r="A5097" t="inlineStr">
        <is>
          <t>PKGK24VB0006676A</t>
        </is>
      </c>
      <c r="B5097" t="inlineStr">
        <is>
          <t>F</t>
        </is>
      </c>
      <c r="C5097">
        <f>FOC[[#This Row],[ppo_no]]&amp;FOC[[#This Row],[usage]]&amp;IFERROR(VALUE(FOC[[#This Row],[Column1]]),FOC[[#This Row],[Column1]])</f>
        <v/>
      </c>
      <c r="D5097" t="inlineStr">
        <is>
          <t>N2@SS25 lacoste pique-N2</t>
        </is>
      </c>
      <c r="E5097" t="n">
        <v>560</v>
      </c>
      <c r="F5097" t="n">
        <v>0</v>
      </c>
      <c r="G5097">
        <f>LEFT(FOC[[#This Row],[combo]],FIND("@",FOC[[#This Row],[combo]])-1)</f>
        <v/>
      </c>
    </row>
    <row r="5098">
      <c r="A5098" t="inlineStr">
        <is>
          <t>PKGK24VB0006680A</t>
        </is>
      </c>
      <c r="B5098" t="inlineStr">
        <is>
          <t>F</t>
        </is>
      </c>
      <c r="C5098">
        <f>FOC[[#This Row],[ppo_no]]&amp;FOC[[#This Row],[usage]]&amp;IFERROR(VALUE(FOC[[#This Row],[Column1]]),FOC[[#This Row],[Column1]])</f>
        <v/>
      </c>
      <c r="D5098" t="inlineStr">
        <is>
          <t>N2@SS25 lacoste pique-N2</t>
        </is>
      </c>
      <c r="E5098" t="n">
        <v>349</v>
      </c>
      <c r="F5098" t="n">
        <v>0</v>
      </c>
      <c r="G5098">
        <f>LEFT(FOC[[#This Row],[combo]],FIND("@",FOC[[#This Row],[combo]])-1)</f>
        <v/>
      </c>
    </row>
    <row r="5099">
      <c r="A5099" t="inlineStr">
        <is>
          <t>PKGK24VB0005847A</t>
        </is>
      </c>
      <c r="B5099" t="inlineStr">
        <is>
          <t>F</t>
        </is>
      </c>
      <c r="C5099">
        <f>FOC[[#This Row],[ppo_no]]&amp;FOC[[#This Row],[usage]]&amp;IFERROR(VALUE(FOC[[#This Row],[Column1]]),FOC[[#This Row],[Column1]])</f>
        <v/>
      </c>
      <c r="D5099" t="inlineStr">
        <is>
          <t>BK@BLACK</t>
        </is>
      </c>
      <c r="E5099" t="n">
        <v>3241</v>
      </c>
      <c r="F5099" t="n">
        <v>0</v>
      </c>
      <c r="G5099">
        <f>LEFT(FOC[[#This Row],[combo]],FIND("@",FOC[[#This Row],[combo]])-1)</f>
        <v/>
      </c>
    </row>
    <row r="5100">
      <c r="A5100" t="inlineStr">
        <is>
          <t>PKGK24VB0005844A</t>
        </is>
      </c>
      <c r="B5100" t="inlineStr">
        <is>
          <t>O</t>
        </is>
      </c>
      <c r="C5100">
        <f>FOC[[#This Row],[ppo_no]]&amp;FOC[[#This Row],[usage]]&amp;IFERROR(VALUE(FOC[[#This Row],[Column1]]),FOC[[#This Row],[Column1]])</f>
        <v/>
      </c>
      <c r="D5100" t="inlineStr">
        <is>
          <t>CR@CR</t>
        </is>
      </c>
      <c r="E5100" t="n">
        <v>640</v>
      </c>
      <c r="F5100" t="n">
        <v>0</v>
      </c>
      <c r="G5100">
        <f>LEFT(FOC[[#This Row],[combo]],FIND("@",FOC[[#This Row],[combo]])-1)</f>
        <v/>
      </c>
    </row>
    <row r="5101">
      <c r="A5101" t="inlineStr">
        <is>
          <t>PKGK24VB0005770A</t>
        </is>
      </c>
      <c r="B5101" t="inlineStr">
        <is>
          <t>F</t>
        </is>
      </c>
      <c r="C5101">
        <f>FOC[[#This Row],[ppo_no]]&amp;FOC[[#This Row],[usage]]&amp;IFERROR(VALUE(FOC[[#This Row],[Column1]]),FOC[[#This Row],[Column1]])</f>
        <v/>
      </c>
      <c r="D5101" t="inlineStr">
        <is>
          <t>N2@SS25 lacoste pique-N2</t>
        </is>
      </c>
      <c r="E5101" t="n">
        <v>1598</v>
      </c>
      <c r="F5101" t="n">
        <v>0</v>
      </c>
      <c r="G5101">
        <f>LEFT(FOC[[#This Row],[combo]],FIND("@",FOC[[#This Row],[combo]])-1)</f>
        <v/>
      </c>
    </row>
    <row r="5102">
      <c r="A5102" t="inlineStr">
        <is>
          <t>PKGK24VB0006482A</t>
        </is>
      </c>
      <c r="B5102" t="inlineStr">
        <is>
          <t>Z</t>
        </is>
      </c>
      <c r="C5102">
        <f>FOC[[#This Row],[ppo_no]]&amp;FOC[[#This Row],[usage]]&amp;IFERROR(VALUE(FOC[[#This Row],[Column1]]),FOC[[#This Row],[Column1]])</f>
        <v/>
      </c>
      <c r="D5102" t="inlineStr">
        <is>
          <t>T2@WHTS4B415T2 -TAPING</t>
        </is>
      </c>
      <c r="E5102" t="n">
        <v>538</v>
      </c>
      <c r="F5102" t="n">
        <v>0</v>
      </c>
      <c r="G5102">
        <f>LEFT(FOC[[#This Row],[combo]],FIND("@",FOC[[#This Row],[combo]])-1)</f>
        <v/>
      </c>
    </row>
    <row r="5103">
      <c r="A5103" t="inlineStr">
        <is>
          <t>PKGK25VB0001699A</t>
        </is>
      </c>
      <c r="B5103" t="inlineStr">
        <is>
          <t>F</t>
        </is>
      </c>
      <c r="C5103">
        <f>FOC[[#This Row],[ppo_no]]&amp;FOC[[#This Row],[usage]]&amp;IFERROR(VALUE(FOC[[#This Row],[Column1]]),FOC[[#This Row],[Column1]])</f>
        <v/>
      </c>
      <c r="D5103" t="inlineStr">
        <is>
          <t>CG@CG CHARCOAL</t>
        </is>
      </c>
      <c r="E5103" t="n">
        <v>1428</v>
      </c>
      <c r="F5103" t="n">
        <v>0</v>
      </c>
      <c r="G5103">
        <f>LEFT(FOC[[#This Row],[combo]],FIND("@",FOC[[#This Row],[combo]])-1)</f>
        <v/>
      </c>
    </row>
    <row r="5104">
      <c r="A5104" t="inlineStr">
        <is>
          <t>PKGK24VB0002873A</t>
        </is>
      </c>
      <c r="B5104" t="inlineStr">
        <is>
          <t>E</t>
        </is>
      </c>
      <c r="C5104">
        <f>FOC[[#This Row],[ppo_no]]&amp;FOC[[#This Row],[usage]]&amp;IFERROR(VALUE(FOC[[#This Row],[Column1]]),FOC[[#This Row],[Column1]])</f>
        <v/>
      </c>
      <c r="D5104" t="inlineStr">
        <is>
          <t>78@Red</t>
        </is>
      </c>
      <c r="E5104" t="n">
        <v>330.5</v>
      </c>
      <c r="F5104" t="n">
        <v>0</v>
      </c>
      <c r="G5104">
        <f>LEFT(FOC[[#This Row],[combo]],FIND("@",FOC[[#This Row],[combo]])-1)</f>
        <v/>
      </c>
    </row>
    <row r="5105">
      <c r="A5105" t="inlineStr">
        <is>
          <t>PKGK24VB0002879A</t>
        </is>
      </c>
      <c r="B5105" t="inlineStr">
        <is>
          <t>B</t>
        </is>
      </c>
      <c r="C5105">
        <f>FOC[[#This Row],[ppo_no]]&amp;FOC[[#This Row],[usage]]&amp;IFERROR(VALUE(FOC[[#This Row],[Column1]]),FOC[[#This Row],[Column1]])</f>
        <v/>
      </c>
      <c r="D5105" t="inlineStr">
        <is>
          <t>58@Red</t>
        </is>
      </c>
      <c r="E5105" t="n">
        <v>457.5</v>
      </c>
      <c r="F5105" t="n">
        <v>0</v>
      </c>
      <c r="G5105">
        <f>LEFT(FOC[[#This Row],[combo]],FIND("@",FOC[[#This Row],[combo]])-1)</f>
        <v/>
      </c>
    </row>
    <row r="5106">
      <c r="A5106" t="inlineStr">
        <is>
          <t>PKGK24VB0002880A</t>
        </is>
      </c>
      <c r="B5106" t="inlineStr">
        <is>
          <t>B</t>
        </is>
      </c>
      <c r="C5106">
        <f>FOC[[#This Row],[ppo_no]]&amp;FOC[[#This Row],[usage]]&amp;IFERROR(VALUE(FOC[[#This Row],[Column1]]),FOC[[#This Row],[Column1]])</f>
        <v/>
      </c>
      <c r="D5106" t="inlineStr">
        <is>
          <t>58@Red</t>
        </is>
      </c>
      <c r="E5106" t="n">
        <v>349.5</v>
      </c>
      <c r="F5106" t="n">
        <v>0</v>
      </c>
      <c r="G5106">
        <f>LEFT(FOC[[#This Row],[combo]],FIND("@",FOC[[#This Row],[combo]])-1)</f>
        <v/>
      </c>
    </row>
    <row r="5107">
      <c r="A5107" t="inlineStr">
        <is>
          <t>PKGK24VB0002915A</t>
        </is>
      </c>
      <c r="B5107" t="inlineStr">
        <is>
          <t>B</t>
        </is>
      </c>
      <c r="C5107">
        <f>FOC[[#This Row],[ppo_no]]&amp;FOC[[#This Row],[usage]]&amp;IFERROR(VALUE(FOC[[#This Row],[Column1]]),FOC[[#This Row],[Column1]])</f>
        <v/>
      </c>
      <c r="D5107" t="inlineStr">
        <is>
          <t>10@White</t>
        </is>
      </c>
      <c r="E5107" t="n">
        <v>416.5</v>
      </c>
      <c r="F5107" t="n">
        <v>0</v>
      </c>
      <c r="G5107">
        <f>LEFT(FOC[[#This Row],[combo]],FIND("@",FOC[[#This Row],[combo]])-1)</f>
        <v/>
      </c>
    </row>
    <row r="5108">
      <c r="A5108" t="inlineStr">
        <is>
          <t>PKGK24VB0002880A</t>
        </is>
      </c>
      <c r="B5108" t="inlineStr">
        <is>
          <t>B</t>
        </is>
      </c>
      <c r="C5108">
        <f>FOC[[#This Row],[ppo_no]]&amp;FOC[[#This Row],[usage]]&amp;IFERROR(VALUE(FOC[[#This Row],[Column1]]),FOC[[#This Row],[Column1]])</f>
        <v/>
      </c>
      <c r="D5108" t="inlineStr">
        <is>
          <t>78@Navy</t>
        </is>
      </c>
      <c r="E5108" t="n">
        <v>343.5</v>
      </c>
      <c r="F5108" t="n">
        <v>0</v>
      </c>
      <c r="G5108">
        <f>LEFT(FOC[[#This Row],[combo]],FIND("@",FOC[[#This Row],[combo]])-1)</f>
        <v/>
      </c>
    </row>
    <row r="5109">
      <c r="A5109" t="inlineStr">
        <is>
          <t>PKGK24VB0002915A</t>
        </is>
      </c>
      <c r="B5109" t="inlineStr">
        <is>
          <t>B</t>
        </is>
      </c>
      <c r="C5109">
        <f>FOC[[#This Row],[ppo_no]]&amp;FOC[[#This Row],[usage]]&amp;IFERROR(VALUE(FOC[[#This Row],[Column1]]),FOC[[#This Row],[Column1]])</f>
        <v/>
      </c>
      <c r="D5109" t="inlineStr">
        <is>
          <t>58@Red</t>
        </is>
      </c>
      <c r="E5109" t="n">
        <v>321.5</v>
      </c>
      <c r="F5109" t="n">
        <v>0</v>
      </c>
      <c r="G5109">
        <f>LEFT(FOC[[#This Row],[combo]],FIND("@",FOC[[#This Row],[combo]])-1)</f>
        <v/>
      </c>
    </row>
    <row r="5110">
      <c r="A5110" t="inlineStr">
        <is>
          <t>PKGK24VB0002873A</t>
        </is>
      </c>
      <c r="B5110" t="inlineStr">
        <is>
          <t>D</t>
        </is>
      </c>
      <c r="C5110">
        <f>FOC[[#This Row],[ppo_no]]&amp;FOC[[#This Row],[usage]]&amp;IFERROR(VALUE(FOC[[#This Row],[Column1]]),FOC[[#This Row],[Column1]])</f>
        <v/>
      </c>
      <c r="D5110" t="inlineStr">
        <is>
          <t>78@White</t>
        </is>
      </c>
      <c r="E5110" t="n">
        <v>156</v>
      </c>
      <c r="F5110" t="n">
        <v>1</v>
      </c>
      <c r="G5110">
        <f>LEFT(FOC[[#This Row],[combo]],FIND("@",FOC[[#This Row],[combo]])-1)</f>
        <v/>
      </c>
    </row>
    <row r="5111">
      <c r="A5111" t="inlineStr">
        <is>
          <t>PKGK24VB0002873A</t>
        </is>
      </c>
      <c r="B5111" t="inlineStr">
        <is>
          <t>B</t>
        </is>
      </c>
      <c r="C5111">
        <f>FOC[[#This Row],[ppo_no]]&amp;FOC[[#This Row],[usage]]&amp;IFERROR(VALUE(FOC[[#This Row],[Column1]]),FOC[[#This Row],[Column1]])</f>
        <v/>
      </c>
      <c r="D5111" t="inlineStr">
        <is>
          <t>78@Navy</t>
        </is>
      </c>
      <c r="E5111" t="n">
        <v>1058.5</v>
      </c>
      <c r="F5111" t="n">
        <v>0</v>
      </c>
      <c r="G5111">
        <f>LEFT(FOC[[#This Row],[combo]],FIND("@",FOC[[#This Row],[combo]])-1)</f>
        <v/>
      </c>
    </row>
    <row r="5112">
      <c r="A5112" t="inlineStr">
        <is>
          <t>PKGK24VB0002880A</t>
        </is>
      </c>
      <c r="B5112" t="inlineStr">
        <is>
          <t>B</t>
        </is>
      </c>
      <c r="C5112">
        <f>FOC[[#This Row],[ppo_no]]&amp;FOC[[#This Row],[usage]]&amp;IFERROR(VALUE(FOC[[#This Row],[Column1]]),FOC[[#This Row],[Column1]])</f>
        <v/>
      </c>
      <c r="D5112" t="inlineStr">
        <is>
          <t>10@White</t>
        </is>
      </c>
      <c r="E5112" t="n">
        <v>427</v>
      </c>
      <c r="F5112" t="n">
        <v>0</v>
      </c>
      <c r="G5112">
        <f>LEFT(FOC[[#This Row],[combo]],FIND("@",FOC[[#This Row],[combo]])-1)</f>
        <v/>
      </c>
    </row>
    <row r="5113">
      <c r="A5113" t="inlineStr">
        <is>
          <t>PKGK24VB0002879A</t>
        </is>
      </c>
      <c r="B5113" t="inlineStr">
        <is>
          <t>B</t>
        </is>
      </c>
      <c r="C5113">
        <f>FOC[[#This Row],[ppo_no]]&amp;FOC[[#This Row],[usage]]&amp;IFERROR(VALUE(FOC[[#This Row],[Column1]]),FOC[[#This Row],[Column1]])</f>
        <v/>
      </c>
      <c r="D5113" t="inlineStr">
        <is>
          <t>10@White</t>
        </is>
      </c>
      <c r="E5113" t="n">
        <v>585</v>
      </c>
      <c r="F5113" t="n">
        <v>2</v>
      </c>
      <c r="G5113">
        <f>LEFT(FOC[[#This Row],[combo]],FIND("@",FOC[[#This Row],[combo]])-1)</f>
        <v/>
      </c>
    </row>
    <row r="5114">
      <c r="A5114" t="inlineStr">
        <is>
          <t>PKGK24VB0006253A</t>
        </is>
      </c>
      <c r="B5114" t="inlineStr">
        <is>
          <t>I</t>
        </is>
      </c>
      <c r="C5114">
        <f>FOC[[#This Row],[ppo_no]]&amp;FOC[[#This Row],[usage]]&amp;IFERROR(VALUE(FOC[[#This Row],[Column1]]),FOC[[#This Row],[Column1]])</f>
        <v/>
      </c>
      <c r="D5114" t="inlineStr">
        <is>
          <t>CG@CG</t>
        </is>
      </c>
      <c r="E5114" t="n">
        <v>73</v>
      </c>
      <c r="F5114" t="n">
        <v>6.5</v>
      </c>
      <c r="G5114">
        <f>LEFT(FOC[[#This Row],[combo]],FIND("@",FOC[[#This Row],[combo]])-1)</f>
        <v/>
      </c>
    </row>
    <row r="5115">
      <c r="A5115" t="inlineStr">
        <is>
          <t>PKGK24VB0006676A</t>
        </is>
      </c>
      <c r="B5115" t="inlineStr">
        <is>
          <t>M1</t>
        </is>
      </c>
      <c r="C5115">
        <f>FOC[[#This Row],[ppo_no]]&amp;FOC[[#This Row],[usage]]&amp;IFERROR(VALUE(FOC[[#This Row],[Column1]]),FOC[[#This Row],[Column1]])</f>
        <v/>
      </c>
      <c r="D5115" t="inlineStr">
        <is>
          <t>N2@SS25 lacoste pique-N2</t>
        </is>
      </c>
      <c r="E5115" t="n">
        <v>111.1</v>
      </c>
      <c r="F5115" t="n">
        <v>1</v>
      </c>
      <c r="G5115">
        <f>LEFT(FOC[[#This Row],[combo]],FIND("@",FOC[[#This Row],[combo]])-1)</f>
        <v/>
      </c>
    </row>
    <row r="5116">
      <c r="A5116" t="inlineStr">
        <is>
          <t>PKGK24VB0006233A</t>
        </is>
      </c>
      <c r="B5116" t="inlineStr">
        <is>
          <t>Y</t>
        </is>
      </c>
      <c r="C5116">
        <f>FOC[[#This Row],[ppo_no]]&amp;FOC[[#This Row],[usage]]&amp;IFERROR(VALUE(FOC[[#This Row],[Column1]]),FOC[[#This Row],[Column1]])</f>
        <v/>
      </c>
      <c r="D5116" t="inlineStr">
        <is>
          <t>G2@G2</t>
        </is>
      </c>
      <c r="E5116" t="n">
        <v>3581</v>
      </c>
      <c r="F5116" t="n">
        <v>59</v>
      </c>
      <c r="G5116">
        <f>LEFT(FOC[[#This Row],[combo]],FIND("@",FOC[[#This Row],[combo]])-1)</f>
        <v/>
      </c>
    </row>
    <row r="5117">
      <c r="A5117" t="inlineStr">
        <is>
          <t>PKGK24VB0006253A</t>
        </is>
      </c>
      <c r="B5117" t="inlineStr">
        <is>
          <t>Z</t>
        </is>
      </c>
      <c r="C5117">
        <f>FOC[[#This Row],[ppo_no]]&amp;FOC[[#This Row],[usage]]&amp;IFERROR(VALUE(FOC[[#This Row],[Column1]]),FOC[[#This Row],[Column1]])</f>
        <v/>
      </c>
      <c r="D5117" t="inlineStr">
        <is>
          <t>CG@CG</t>
        </is>
      </c>
      <c r="E5117" t="n">
        <v>599</v>
      </c>
      <c r="F5117" t="n">
        <v>10</v>
      </c>
      <c r="G5117">
        <f>LEFT(FOC[[#This Row],[combo]],FIND("@",FOC[[#This Row],[combo]])-1)</f>
        <v/>
      </c>
    </row>
    <row r="5118">
      <c r="A5118" t="inlineStr">
        <is>
          <t>PKGK25VB0001246A</t>
        </is>
      </c>
      <c r="B5118" t="inlineStr">
        <is>
          <t>D</t>
        </is>
      </c>
      <c r="C5118">
        <f>FOC[[#This Row],[ppo_no]]&amp;FOC[[#This Row],[usage]]&amp;IFERROR(VALUE(FOC[[#This Row],[Column1]]),FOC[[#This Row],[Column1]])</f>
        <v/>
      </c>
      <c r="D5118" t="inlineStr">
        <is>
          <t>N2@N2 NAVY</t>
        </is>
      </c>
      <c r="E5118" t="n">
        <v>1410.5</v>
      </c>
      <c r="F5118" t="n">
        <v>167.5</v>
      </c>
      <c r="G5118">
        <f>LEFT(FOC[[#This Row],[combo]],FIND("@",FOC[[#This Row],[combo]])-1)</f>
        <v/>
      </c>
    </row>
    <row r="5119">
      <c r="A5119" t="inlineStr">
        <is>
          <t>PKGK24VB0006257A</t>
        </is>
      </c>
      <c r="B5119" t="inlineStr">
        <is>
          <t>B</t>
        </is>
      </c>
      <c r="C5119">
        <f>FOC[[#This Row],[ppo_no]]&amp;FOC[[#This Row],[usage]]&amp;IFERROR(VALUE(FOC[[#This Row],[Column1]]),FOC[[#This Row],[Column1]])</f>
        <v/>
      </c>
      <c r="D5119" t="inlineStr">
        <is>
          <t>BK@BK</t>
        </is>
      </c>
      <c r="E5119" t="n">
        <v>3180</v>
      </c>
      <c r="F5119" t="n">
        <v>0</v>
      </c>
      <c r="G5119">
        <f>LEFT(FOC[[#This Row],[combo]],FIND("@",FOC[[#This Row],[combo]])-1)</f>
        <v/>
      </c>
    </row>
    <row r="5120">
      <c r="A5120" t="inlineStr">
        <is>
          <t>PKGK24VB0006819A</t>
        </is>
      </c>
      <c r="B5120" t="inlineStr">
        <is>
          <t>B</t>
        </is>
      </c>
      <c r="C5120">
        <f>FOC[[#This Row],[ppo_no]]&amp;FOC[[#This Row],[usage]]&amp;IFERROR(VALUE(FOC[[#This Row],[Column1]]),FOC[[#This Row],[Column1]])</f>
        <v/>
      </c>
      <c r="D5120" t="inlineStr">
        <is>
          <t>B2@SURF BLUE</t>
        </is>
      </c>
      <c r="E5120" t="n">
        <v>43</v>
      </c>
      <c r="F5120" t="n">
        <v>0</v>
      </c>
      <c r="G5120">
        <f>LEFT(FOC[[#This Row],[combo]],FIND("@",FOC[[#This Row],[combo]])-1)</f>
        <v/>
      </c>
    </row>
    <row r="5121">
      <c r="A5121" t="inlineStr">
        <is>
          <t>PKGK24VB0006275A</t>
        </is>
      </c>
      <c r="B5121" t="inlineStr">
        <is>
          <t>R</t>
        </is>
      </c>
      <c r="C5121">
        <f>FOC[[#This Row],[ppo_no]]&amp;FOC[[#This Row],[usage]]&amp;IFERROR(VALUE(FOC[[#This Row],[Column1]]),FOC[[#This Row],[Column1]])</f>
        <v/>
      </c>
      <c r="D5121" t="inlineStr">
        <is>
          <t>B2@WHTS1A205 BLUE  EB1343</t>
        </is>
      </c>
      <c r="E5121" t="n">
        <v>69.09999999999999</v>
      </c>
      <c r="F5121" t="n">
        <v>0</v>
      </c>
      <c r="G5121">
        <f>LEFT(FOC[[#This Row],[combo]],FIND("@",FOC[[#This Row],[combo]])-1)</f>
        <v/>
      </c>
    </row>
    <row r="5122">
      <c r="A5122" t="inlineStr">
        <is>
          <t>PKGK24VB0006275A</t>
        </is>
      </c>
      <c r="B5122" t="inlineStr">
        <is>
          <t>Z</t>
        </is>
      </c>
      <c r="C5122">
        <f>FOC[[#This Row],[ppo_no]]&amp;FOC[[#This Row],[usage]]&amp;IFERROR(VALUE(FOC[[#This Row],[Column1]]),FOC[[#This Row],[Column1]])</f>
        <v/>
      </c>
      <c r="D5122" t="inlineStr">
        <is>
          <t>N3@NAVY</t>
        </is>
      </c>
      <c r="E5122" t="n">
        <v>697</v>
      </c>
      <c r="F5122" t="n">
        <v>11</v>
      </c>
      <c r="G5122">
        <f>LEFT(FOC[[#This Row],[combo]],FIND("@",FOC[[#This Row],[combo]])-1)</f>
        <v/>
      </c>
    </row>
    <row r="5123">
      <c r="A5123" t="inlineStr">
        <is>
          <t>PKGK24VB0006233A</t>
        </is>
      </c>
      <c r="B5123" t="inlineStr">
        <is>
          <t>Z</t>
        </is>
      </c>
      <c r="C5123">
        <f>FOC[[#This Row],[ppo_no]]&amp;FOC[[#This Row],[usage]]&amp;IFERROR(VALUE(FOC[[#This Row],[Column1]]),FOC[[#This Row],[Column1]])</f>
        <v/>
      </c>
      <c r="D5123" t="inlineStr">
        <is>
          <t>N2@9B120-NAVY</t>
        </is>
      </c>
      <c r="E5123" t="n">
        <v>2743</v>
      </c>
      <c r="F5123" t="n">
        <v>53</v>
      </c>
      <c r="G5123">
        <f>LEFT(FOC[[#This Row],[combo]],FIND("@",FOC[[#This Row],[combo]])-1)</f>
        <v/>
      </c>
    </row>
    <row r="5124">
      <c r="A5124" t="inlineStr">
        <is>
          <t>PKGK24VB0005849A</t>
        </is>
      </c>
      <c r="B5124" t="inlineStr">
        <is>
          <t>M1</t>
        </is>
      </c>
      <c r="C5124">
        <f>FOC[[#This Row],[ppo_no]]&amp;FOC[[#This Row],[usage]]&amp;IFERROR(VALUE(FOC[[#This Row],[Column1]]),FOC[[#This Row],[Column1]])</f>
        <v/>
      </c>
      <c r="D5124" t="inlineStr">
        <is>
          <t>CR1@NAVY</t>
        </is>
      </c>
      <c r="E5124" t="n">
        <v>47</v>
      </c>
      <c r="F5124" t="n">
        <v>0</v>
      </c>
      <c r="G5124">
        <f>LEFT(FOC[[#This Row],[combo]],FIND("@",FOC[[#This Row],[combo]])-1)</f>
        <v/>
      </c>
    </row>
    <row r="5125">
      <c r="A5125" t="inlineStr">
        <is>
          <t>PKGK24VB0006276A</t>
        </is>
      </c>
      <c r="B5125" t="inlineStr">
        <is>
          <t>O</t>
        </is>
      </c>
      <c r="C5125">
        <f>FOC[[#This Row],[ppo_no]]&amp;FOC[[#This Row],[usage]]&amp;IFERROR(VALUE(FOC[[#This Row],[Column1]]),FOC[[#This Row],[Column1]])</f>
        <v/>
      </c>
      <c r="D5125" t="inlineStr">
        <is>
          <t>N3@N2 NAVY</t>
        </is>
      </c>
      <c r="E5125" t="n">
        <v>1849</v>
      </c>
      <c r="F5125" t="n">
        <v>0</v>
      </c>
      <c r="G5125">
        <f>LEFT(FOC[[#This Row],[combo]],FIND("@",FOC[[#This Row],[combo]])-1)</f>
        <v/>
      </c>
    </row>
    <row r="5126">
      <c r="A5126" t="inlineStr">
        <is>
          <t>PKGK24VB0006276A</t>
        </is>
      </c>
      <c r="B5126" t="inlineStr">
        <is>
          <t>F</t>
        </is>
      </c>
      <c r="C5126">
        <f>FOC[[#This Row],[ppo_no]]&amp;FOC[[#This Row],[usage]]&amp;IFERROR(VALUE(FOC[[#This Row],[Column1]]),FOC[[#This Row],[Column1]])</f>
        <v/>
      </c>
      <c r="D5126" t="inlineStr">
        <is>
          <t>N3@N2 NAVY</t>
        </is>
      </c>
      <c r="E5126" t="n">
        <v>1846</v>
      </c>
      <c r="F5126" t="n">
        <v>0</v>
      </c>
      <c r="G5126">
        <f>LEFT(FOC[[#This Row],[combo]],FIND("@",FOC[[#This Row],[combo]])-1)</f>
        <v/>
      </c>
    </row>
    <row r="5127">
      <c r="A5127" t="inlineStr">
        <is>
          <t>PKGK24VB0006276A</t>
        </is>
      </c>
      <c r="B5127" t="inlineStr">
        <is>
          <t>Z</t>
        </is>
      </c>
      <c r="C5127">
        <f>FOC[[#This Row],[ppo_no]]&amp;FOC[[#This Row],[usage]]&amp;IFERROR(VALUE(FOC[[#This Row],[Column1]]),FOC[[#This Row],[Column1]])</f>
        <v/>
      </c>
      <c r="D5127" t="inlineStr">
        <is>
          <t>N3@N2 NAVY</t>
        </is>
      </c>
      <c r="E5127" t="n">
        <v>1041</v>
      </c>
      <c r="F5127" t="n">
        <v>0</v>
      </c>
      <c r="G5127">
        <f>LEFT(FOC[[#This Row],[combo]],FIND("@",FOC[[#This Row],[combo]])-1)</f>
        <v/>
      </c>
    </row>
    <row r="5128">
      <c r="A5128" t="inlineStr">
        <is>
          <t>PKGK24VB0006233A</t>
        </is>
      </c>
      <c r="B5128" t="inlineStr">
        <is>
          <t>D</t>
        </is>
      </c>
      <c r="C5128">
        <f>FOC[[#This Row],[ppo_no]]&amp;FOC[[#This Row],[usage]]&amp;IFERROR(VALUE(FOC[[#This Row],[Column1]]),FOC[[#This Row],[Column1]])</f>
        <v/>
      </c>
      <c r="D5128" t="inlineStr">
        <is>
          <t>T2@T2</t>
        </is>
      </c>
      <c r="E5128" t="n">
        <v>2239</v>
      </c>
      <c r="F5128" t="n">
        <v>0</v>
      </c>
      <c r="G5128">
        <f>LEFT(FOC[[#This Row],[combo]],FIND("@",FOC[[#This Row],[combo]])-1)</f>
        <v/>
      </c>
    </row>
    <row r="5129">
      <c r="A5129" t="inlineStr">
        <is>
          <t>PKGK24VB0005770A</t>
        </is>
      </c>
      <c r="B5129" t="inlineStr">
        <is>
          <t>B</t>
        </is>
      </c>
      <c r="C5129">
        <f>FOC[[#This Row],[ppo_no]]&amp;FOC[[#This Row],[usage]]&amp;IFERROR(VALUE(FOC[[#This Row],[Column1]]),FOC[[#This Row],[Column1]])</f>
        <v/>
      </c>
      <c r="D5129" t="inlineStr">
        <is>
          <t>P1@SS25 lacoste pique-P1</t>
        </is>
      </c>
      <c r="E5129" t="n">
        <v>673.5</v>
      </c>
      <c r="F5129" t="n">
        <v>157</v>
      </c>
      <c r="G5129">
        <f>LEFT(FOC[[#This Row],[combo]],FIND("@",FOC[[#This Row],[combo]])-1)</f>
        <v/>
      </c>
    </row>
    <row r="5130">
      <c r="A5130" t="inlineStr">
        <is>
          <t>PKGK24VB0006233A</t>
        </is>
      </c>
      <c r="B5130" t="inlineStr">
        <is>
          <t>F</t>
        </is>
      </c>
      <c r="C5130">
        <f>FOC[[#This Row],[ppo_no]]&amp;FOC[[#This Row],[usage]]&amp;IFERROR(VALUE(FOC[[#This Row],[Column1]]),FOC[[#This Row],[Column1]])</f>
        <v/>
      </c>
      <c r="D5130" t="inlineStr">
        <is>
          <t>N2@9B120-NAVY</t>
        </is>
      </c>
      <c r="E5130" t="n">
        <v>2607</v>
      </c>
      <c r="F5130" t="n">
        <v>0</v>
      </c>
      <c r="G5130">
        <f>LEFT(FOC[[#This Row],[combo]],FIND("@",FOC[[#This Row],[combo]])-1)</f>
        <v/>
      </c>
    </row>
    <row r="5131">
      <c r="A5131" t="inlineStr">
        <is>
          <t>PKGK24VB0006676A</t>
        </is>
      </c>
      <c r="B5131" t="inlineStr">
        <is>
          <t>O</t>
        </is>
      </c>
      <c r="C5131">
        <f>FOC[[#This Row],[ppo_no]]&amp;FOC[[#This Row],[usage]]&amp;IFERROR(VALUE(FOC[[#This Row],[Column1]]),FOC[[#This Row],[Column1]])</f>
        <v/>
      </c>
      <c r="D5131" t="inlineStr">
        <is>
          <t>N2@SS25 lacoste pique-N2</t>
        </is>
      </c>
      <c r="E5131" t="n">
        <v>563</v>
      </c>
      <c r="F5131" t="n">
        <v>0</v>
      </c>
      <c r="G5131">
        <f>LEFT(FOC[[#This Row],[combo]],FIND("@",FOC[[#This Row],[combo]])-1)</f>
        <v/>
      </c>
    </row>
    <row r="5132">
      <c r="A5132" t="inlineStr">
        <is>
          <t>PKGK24VB0006379A</t>
        </is>
      </c>
      <c r="B5132" t="inlineStr">
        <is>
          <t>Z</t>
        </is>
      </c>
      <c r="C5132">
        <f>FOC[[#This Row],[ppo_no]]&amp;FOC[[#This Row],[usage]]&amp;IFERROR(VALUE(FOC[[#This Row],[Column1]]),FOC[[#This Row],[Column1]])</f>
        <v/>
      </c>
      <c r="D5132" t="inlineStr">
        <is>
          <t>BK@SHSTS4BC31 &amp; Other style- BK</t>
        </is>
      </c>
      <c r="E5132" t="n">
        <v>600</v>
      </c>
      <c r="F5132" t="n">
        <v>0</v>
      </c>
      <c r="G5132">
        <f>LEFT(FOC[[#This Row],[combo]],FIND("@",FOC[[#This Row],[combo]])-1)</f>
        <v/>
      </c>
    </row>
    <row r="5133">
      <c r="A5133" t="inlineStr">
        <is>
          <t>PKGK24VB0006377A</t>
        </is>
      </c>
      <c r="B5133" t="inlineStr">
        <is>
          <t>Z</t>
        </is>
      </c>
      <c r="C5133">
        <f>FOC[[#This Row],[ppo_no]]&amp;FOC[[#This Row],[usage]]&amp;IFERROR(VALUE(FOC[[#This Row],[Column1]]),FOC[[#This Row],[Column1]])</f>
        <v/>
      </c>
      <c r="D5133" t="inlineStr">
        <is>
          <t>BK@SHSTS4BC31 &amp; Other style- BK</t>
        </is>
      </c>
      <c r="E5133" t="n">
        <v>441</v>
      </c>
      <c r="F5133" t="n">
        <v>0</v>
      </c>
      <c r="G5133">
        <f>LEFT(FOC[[#This Row],[combo]],FIND("@",FOC[[#This Row],[combo]])-1)</f>
        <v/>
      </c>
    </row>
    <row r="5134">
      <c r="A5134" t="inlineStr">
        <is>
          <t>PKGK25VB0001557A</t>
        </is>
      </c>
      <c r="B5134" t="inlineStr">
        <is>
          <t>R</t>
        </is>
      </c>
      <c r="C5134">
        <f>FOC[[#This Row],[ppo_no]]&amp;FOC[[#This Row],[usage]]&amp;IFERROR(VALUE(FOC[[#This Row],[Column1]]),FOC[[#This Row],[Column1]])</f>
        <v/>
      </c>
      <c r="D5134" t="inlineStr">
        <is>
          <t>N2@NAVY</t>
        </is>
      </c>
      <c r="E5134" t="n">
        <v>400</v>
      </c>
      <c r="F5134" t="n">
        <v>2</v>
      </c>
      <c r="G5134">
        <f>LEFT(FOC[[#This Row],[combo]],FIND("@",FOC[[#This Row],[combo]])-1)</f>
        <v/>
      </c>
    </row>
    <row r="5135">
      <c r="A5135" t="inlineStr">
        <is>
          <t>PKGK25VB0001699A</t>
        </is>
      </c>
      <c r="B5135" t="inlineStr">
        <is>
          <t>TC</t>
        </is>
      </c>
      <c r="C5135">
        <f>FOC[[#This Row],[ppo_no]]&amp;FOC[[#This Row],[usage]]&amp;IFERROR(VALUE(FOC[[#This Row],[Column1]]),FOC[[#This Row],[Column1]])</f>
        <v/>
      </c>
      <c r="D5135" t="inlineStr">
        <is>
          <t>CG@CG CHARCOAL</t>
        </is>
      </c>
      <c r="E5135" t="n">
        <v>1484</v>
      </c>
      <c r="F5135" t="n">
        <v>50</v>
      </c>
      <c r="G5135">
        <f>LEFT(FOC[[#This Row],[combo]],FIND("@",FOC[[#This Row],[combo]])-1)</f>
        <v/>
      </c>
    </row>
    <row r="5136">
      <c r="A5136" t="inlineStr">
        <is>
          <t>PKGK25VB0001699A</t>
        </is>
      </c>
      <c r="B5136" t="inlineStr">
        <is>
          <t>TD</t>
        </is>
      </c>
      <c r="C5136">
        <f>FOC[[#This Row],[ppo_no]]&amp;FOC[[#This Row],[usage]]&amp;IFERROR(VALUE(FOC[[#This Row],[Column1]]),FOC[[#This Row],[Column1]])</f>
        <v/>
      </c>
      <c r="D5136" t="inlineStr">
        <is>
          <t>CG@CG CHARCOAL</t>
        </is>
      </c>
      <c r="E5136" t="n">
        <v>1469</v>
      </c>
      <c r="F5136" t="n">
        <v>42</v>
      </c>
      <c r="G5136">
        <f>LEFT(FOC[[#This Row],[combo]],FIND("@",FOC[[#This Row],[combo]])-1)</f>
        <v/>
      </c>
    </row>
    <row r="5137">
      <c r="A5137" t="inlineStr">
        <is>
          <t>PKGK24VB0002772A</t>
        </is>
      </c>
      <c r="B5137" t="inlineStr">
        <is>
          <t>E</t>
        </is>
      </c>
      <c r="C5137">
        <f>FOC[[#This Row],[ppo_no]]&amp;FOC[[#This Row],[usage]]&amp;IFERROR(VALUE(FOC[[#This Row],[Column1]]),FOC[[#This Row],[Column1]])</f>
        <v/>
      </c>
      <c r="D5137" t="inlineStr">
        <is>
          <t>58@Navy</t>
        </is>
      </c>
      <c r="E5137" t="n">
        <v>342</v>
      </c>
      <c r="F5137" t="n">
        <v>7.5</v>
      </c>
      <c r="G5137">
        <f>LEFT(FOC[[#This Row],[combo]],FIND("@",FOC[[#This Row],[combo]])-1)</f>
        <v/>
      </c>
    </row>
    <row r="5138">
      <c r="A5138" t="inlineStr">
        <is>
          <t>PKGK24VB0002773A</t>
        </is>
      </c>
      <c r="B5138" t="inlineStr">
        <is>
          <t>B</t>
        </is>
      </c>
      <c r="C5138">
        <f>FOC[[#This Row],[ppo_no]]&amp;FOC[[#This Row],[usage]]&amp;IFERROR(VALUE(FOC[[#This Row],[Column1]]),FOC[[#This Row],[Column1]])</f>
        <v/>
      </c>
      <c r="D5138" t="inlineStr">
        <is>
          <t>78@Red</t>
        </is>
      </c>
      <c r="E5138" t="n">
        <v>288.5</v>
      </c>
      <c r="F5138" t="n">
        <v>2</v>
      </c>
      <c r="G5138">
        <f>LEFT(FOC[[#This Row],[combo]],FIND("@",FOC[[#This Row],[combo]])-1)</f>
        <v/>
      </c>
    </row>
    <row r="5139">
      <c r="A5139" t="inlineStr">
        <is>
          <t>PKGK24VB0006276A</t>
        </is>
      </c>
      <c r="B5139" t="inlineStr">
        <is>
          <t>F</t>
        </is>
      </c>
      <c r="C5139">
        <f>FOC[[#This Row],[ppo_no]]&amp;FOC[[#This Row],[usage]]&amp;IFERROR(VALUE(FOC[[#This Row],[Column1]]),FOC[[#This Row],[Column1]])</f>
        <v/>
      </c>
      <c r="D5139" t="inlineStr">
        <is>
          <t>CR@O/WHITE</t>
        </is>
      </c>
      <c r="E5139" t="n">
        <v>1607</v>
      </c>
      <c r="F5139" t="n">
        <v>0</v>
      </c>
      <c r="G5139">
        <f>LEFT(FOC[[#This Row],[combo]],FIND("@",FOC[[#This Row],[combo]])-1)</f>
        <v/>
      </c>
    </row>
    <row r="5140">
      <c r="A5140" t="inlineStr">
        <is>
          <t>PKGK24VB0006132A</t>
        </is>
      </c>
      <c r="B5140" t="inlineStr">
        <is>
          <t>B</t>
        </is>
      </c>
      <c r="C5140">
        <f>FOC[[#This Row],[ppo_no]]&amp;FOC[[#This Row],[usage]]&amp;IFERROR(VALUE(FOC[[#This Row],[Column1]]),FOC[[#This Row],[Column1]])</f>
        <v/>
      </c>
      <c r="D5140" t="inlineStr">
        <is>
          <t>R2@SS25 lacoste pique-R2</t>
        </is>
      </c>
      <c r="E5140" t="n">
        <v>345</v>
      </c>
      <c r="F5140" t="n">
        <v>1.5</v>
      </c>
      <c r="G5140">
        <f>LEFT(FOC[[#This Row],[combo]],FIND("@",FOC[[#This Row],[combo]])-1)</f>
        <v/>
      </c>
    </row>
    <row r="5141">
      <c r="A5141" t="inlineStr">
        <is>
          <t>PKGK24VB0006253A</t>
        </is>
      </c>
      <c r="B5141" t="inlineStr">
        <is>
          <t>I</t>
        </is>
      </c>
      <c r="C5141">
        <f>FOC[[#This Row],[ppo_no]]&amp;FOC[[#This Row],[usage]]&amp;IFERROR(VALUE(FOC[[#This Row],[Column1]]),FOC[[#This Row],[Column1]])</f>
        <v/>
      </c>
      <c r="D5141" t="inlineStr">
        <is>
          <t>IV@IVORY</t>
        </is>
      </c>
      <c r="E5141" t="n">
        <v>91.5</v>
      </c>
      <c r="F5141" t="n">
        <v>0</v>
      </c>
      <c r="G5141">
        <f>LEFT(FOC[[#This Row],[combo]],FIND("@",FOC[[#This Row],[combo]])-1)</f>
        <v/>
      </c>
    </row>
    <row r="5142">
      <c r="A5142" t="inlineStr">
        <is>
          <t>PKGK24VB0006275A</t>
        </is>
      </c>
      <c r="B5142" t="inlineStr">
        <is>
          <t>Z</t>
        </is>
      </c>
      <c r="C5142">
        <f>FOC[[#This Row],[ppo_no]]&amp;FOC[[#This Row],[usage]]&amp;IFERROR(VALUE(FOC[[#This Row],[Column1]]),FOC[[#This Row],[Column1]])</f>
        <v/>
      </c>
      <c r="D5142" t="inlineStr">
        <is>
          <t>B2@WHTS1A205 BLUE  EB1343</t>
        </is>
      </c>
      <c r="E5142" t="n">
        <v>770</v>
      </c>
      <c r="F5142" t="n">
        <v>84</v>
      </c>
      <c r="G5142">
        <f>LEFT(FOC[[#This Row],[combo]],FIND("@",FOC[[#This Row],[combo]])-1)</f>
        <v/>
      </c>
    </row>
    <row r="5143">
      <c r="A5143" t="inlineStr">
        <is>
          <t>PKGK24VB0005805A</t>
        </is>
      </c>
      <c r="B5143" t="inlineStr">
        <is>
          <t>R</t>
        </is>
      </c>
      <c r="C5143">
        <f>FOC[[#This Row],[ppo_no]]&amp;FOC[[#This Row],[usage]]&amp;IFERROR(VALUE(FOC[[#This Row],[Column1]]),FOC[[#This Row],[Column1]])</f>
        <v/>
      </c>
      <c r="D5143" t="inlineStr">
        <is>
          <t>R2@LINEN STRIPE -G1 off white</t>
        </is>
      </c>
      <c r="E5143" t="n">
        <v>36.1</v>
      </c>
      <c r="F5143" t="n">
        <v>5</v>
      </c>
      <c r="G5143">
        <f>LEFT(FOC[[#This Row],[combo]],FIND("@",FOC[[#This Row],[combo]])-1)</f>
        <v/>
      </c>
    </row>
    <row r="5144">
      <c r="A5144" t="inlineStr">
        <is>
          <t>PKGK24VB0006253A</t>
        </is>
      </c>
      <c r="B5144" t="inlineStr">
        <is>
          <t>Z</t>
        </is>
      </c>
      <c r="C5144">
        <f>FOC[[#This Row],[ppo_no]]&amp;FOC[[#This Row],[usage]]&amp;IFERROR(VALUE(FOC[[#This Row],[Column1]]),FOC[[#This Row],[Column1]])</f>
        <v/>
      </c>
      <c r="D5144" t="inlineStr">
        <is>
          <t>N3@N3</t>
        </is>
      </c>
      <c r="E5144" t="n">
        <v>667</v>
      </c>
      <c r="F5144" t="n">
        <v>7</v>
      </c>
      <c r="G5144">
        <f>LEFT(FOC[[#This Row],[combo]],FIND("@",FOC[[#This Row],[combo]])-1)</f>
        <v/>
      </c>
    </row>
    <row r="5145">
      <c r="A5145" t="inlineStr">
        <is>
          <t>PKGK24VB0006676A</t>
        </is>
      </c>
      <c r="B5145" t="inlineStr">
        <is>
          <t>Z</t>
        </is>
      </c>
      <c r="C5145">
        <f>FOC[[#This Row],[ppo_no]]&amp;FOC[[#This Row],[usage]]&amp;IFERROR(VALUE(FOC[[#This Row],[Column1]]),FOC[[#This Row],[Column1]])</f>
        <v/>
      </c>
      <c r="D5145" t="inlineStr">
        <is>
          <t>N2@SS25 lacoste pique-N2</t>
        </is>
      </c>
      <c r="E5145" t="n">
        <v>349</v>
      </c>
      <c r="F5145" t="n">
        <v>28</v>
      </c>
      <c r="G5145">
        <f>LEFT(FOC[[#This Row],[combo]],FIND("@",FOC[[#This Row],[combo]])-1)</f>
        <v/>
      </c>
    </row>
    <row r="5146">
      <c r="A5146" t="inlineStr">
        <is>
          <t>PKGK24VB0006680A</t>
        </is>
      </c>
      <c r="B5146" t="inlineStr">
        <is>
          <t>Z</t>
        </is>
      </c>
      <c r="C5146">
        <f>FOC[[#This Row],[ppo_no]]&amp;FOC[[#This Row],[usage]]&amp;IFERROR(VALUE(FOC[[#This Row],[Column1]]),FOC[[#This Row],[Column1]])</f>
        <v/>
      </c>
      <c r="D5146" t="inlineStr">
        <is>
          <t>N2@SS25 lacoste pique-N2</t>
        </is>
      </c>
      <c r="E5146" t="n">
        <v>220</v>
      </c>
      <c r="F5146" t="n">
        <v>10</v>
      </c>
      <c r="G5146">
        <f>LEFT(FOC[[#This Row],[combo]],FIND("@",FOC[[#This Row],[combo]])-1)</f>
        <v/>
      </c>
    </row>
    <row r="5147">
      <c r="A5147" t="inlineStr">
        <is>
          <t>PKGK24VB0005805A</t>
        </is>
      </c>
      <c r="B5147" t="inlineStr">
        <is>
          <t>B</t>
        </is>
      </c>
      <c r="C5147">
        <f>FOC[[#This Row],[ppo_no]]&amp;FOC[[#This Row],[usage]]&amp;IFERROR(VALUE(FOC[[#This Row],[Column1]]),FOC[[#This Row],[Column1]])</f>
        <v/>
      </c>
      <c r="D5147" t="inlineStr">
        <is>
          <t>B3@LINEN STRIPE -G1 off white/air cool stripe-Blue</t>
        </is>
      </c>
      <c r="E5147" t="n">
        <v>600.3</v>
      </c>
      <c r="F5147" t="n">
        <v>0</v>
      </c>
      <c r="G5147">
        <f>LEFT(FOC[[#This Row],[combo]],FIND("@",FOC[[#This Row],[combo]])-1)</f>
        <v/>
      </c>
    </row>
    <row r="5148">
      <c r="A5148" t="inlineStr">
        <is>
          <t>PKGK24VB0005564A</t>
        </is>
      </c>
      <c r="B5148" t="inlineStr">
        <is>
          <t>O</t>
        </is>
      </c>
      <c r="C5148">
        <f>FOC[[#This Row],[ppo_no]]&amp;FOC[[#This Row],[usage]]&amp;IFERROR(VALUE(FOC[[#This Row],[Column1]]),FOC[[#This Row],[Column1]])</f>
        <v/>
      </c>
      <c r="D5148" t="inlineStr">
        <is>
          <t>IV@Natural stripe-Navy</t>
        </is>
      </c>
      <c r="E5148" t="n">
        <v>532</v>
      </c>
      <c r="F5148" t="n">
        <v>0</v>
      </c>
      <c r="G5148">
        <f>LEFT(FOC[[#This Row],[combo]],FIND("@",FOC[[#This Row],[combo]])-1)</f>
        <v/>
      </c>
    </row>
    <row r="5149">
      <c r="A5149" t="inlineStr">
        <is>
          <t>PKGK25VB0001245A</t>
        </is>
      </c>
      <c r="B5149" t="inlineStr">
        <is>
          <t>E</t>
        </is>
      </c>
      <c r="C5149">
        <f>FOC[[#This Row],[ppo_no]]&amp;FOC[[#This Row],[usage]]&amp;IFERROR(VALUE(FOC[[#This Row],[Column1]]),FOC[[#This Row],[Column1]])</f>
        <v/>
      </c>
      <c r="D5149" t="inlineStr">
        <is>
          <t>D2@D2</t>
        </is>
      </c>
      <c r="E5149" t="n">
        <v>1065</v>
      </c>
      <c r="F5149" t="n">
        <v>0</v>
      </c>
      <c r="G5149">
        <f>LEFT(FOC[[#This Row],[combo]],FIND("@",FOC[[#This Row],[combo]])-1)</f>
        <v/>
      </c>
    </row>
    <row r="5150">
      <c r="A5150" t="inlineStr">
        <is>
          <t>PKGK25VB0001699A</t>
        </is>
      </c>
      <c r="B5150" t="inlineStr">
        <is>
          <t>B</t>
        </is>
      </c>
      <c r="C5150">
        <f>FOC[[#This Row],[ppo_no]]&amp;FOC[[#This Row],[usage]]&amp;IFERROR(VALUE(FOC[[#This Row],[Column1]]),FOC[[#This Row],[Column1]])</f>
        <v/>
      </c>
      <c r="D5150" t="inlineStr">
        <is>
          <t>CG@CG CHARCOAL</t>
        </is>
      </c>
      <c r="E5150" t="n">
        <v>1772.5</v>
      </c>
      <c r="F5150" t="n">
        <v>0</v>
      </c>
      <c r="G5150">
        <f>LEFT(FOC[[#This Row],[combo]],FIND("@",FOC[[#This Row],[combo]])-1)</f>
        <v/>
      </c>
    </row>
    <row r="5151">
      <c r="A5151" t="inlineStr">
        <is>
          <t>PKGK24VB0006233A</t>
        </is>
      </c>
      <c r="B5151" t="inlineStr">
        <is>
          <t>B</t>
        </is>
      </c>
      <c r="C5151">
        <f>FOC[[#This Row],[ppo_no]]&amp;FOC[[#This Row],[usage]]&amp;IFERROR(VALUE(FOC[[#This Row],[Column1]]),FOC[[#This Row],[Column1]])</f>
        <v/>
      </c>
      <c r="D5151" t="inlineStr">
        <is>
          <t>E2@9B562 GREEN</t>
        </is>
      </c>
      <c r="E5151" t="n">
        <v>1172.5</v>
      </c>
      <c r="F5151" t="n">
        <v>0</v>
      </c>
      <c r="G5151">
        <f>LEFT(FOC[[#This Row],[combo]],FIND("@",FOC[[#This Row],[combo]])-1)</f>
        <v/>
      </c>
    </row>
    <row r="5152">
      <c r="A5152" t="inlineStr">
        <is>
          <t>PKGK24VB0006253A</t>
        </is>
      </c>
      <c r="B5152" t="inlineStr">
        <is>
          <t>D</t>
        </is>
      </c>
      <c r="C5152">
        <f>FOC[[#This Row],[ppo_no]]&amp;FOC[[#This Row],[usage]]&amp;IFERROR(VALUE(FOC[[#This Row],[Column1]]),FOC[[#This Row],[Column1]])</f>
        <v/>
      </c>
      <c r="D5152" t="inlineStr">
        <is>
          <t>IV@IVORY</t>
        </is>
      </c>
      <c r="E5152" t="n">
        <v>2090</v>
      </c>
      <c r="F5152" t="n">
        <v>2.5</v>
      </c>
      <c r="G5152">
        <f>LEFT(FOC[[#This Row],[combo]],FIND("@",FOC[[#This Row],[combo]])-1)</f>
        <v/>
      </c>
    </row>
    <row r="5153">
      <c r="A5153" t="inlineStr">
        <is>
          <t>PKGK25VB0001245A</t>
        </is>
      </c>
      <c r="B5153" t="inlineStr">
        <is>
          <t>M4</t>
        </is>
      </c>
      <c r="C5153">
        <f>FOC[[#This Row],[ppo_no]]&amp;FOC[[#This Row],[usage]]&amp;IFERROR(VALUE(FOC[[#This Row],[Column1]]),FOC[[#This Row],[Column1]])</f>
        <v/>
      </c>
      <c r="D5153" t="inlineStr">
        <is>
          <t>CG@CHARCOAL</t>
        </is>
      </c>
      <c r="E5153" t="n">
        <v>100</v>
      </c>
      <c r="F5153" t="n">
        <v>0</v>
      </c>
      <c r="G5153">
        <f>LEFT(FOC[[#This Row],[combo]],FIND("@",FOC[[#This Row],[combo]])-1)</f>
        <v/>
      </c>
    </row>
    <row r="5154">
      <c r="A5154" t="inlineStr">
        <is>
          <t>PKGK24VB0006253A</t>
        </is>
      </c>
      <c r="B5154" t="inlineStr">
        <is>
          <t>R3</t>
        </is>
      </c>
      <c r="C5154">
        <f>FOC[[#This Row],[ppo_no]]&amp;FOC[[#This Row],[usage]]&amp;IFERROR(VALUE(FOC[[#This Row],[Column1]]),FOC[[#This Row],[Column1]])</f>
        <v/>
      </c>
      <c r="D5154" t="inlineStr">
        <is>
          <t>N3@N3</t>
        </is>
      </c>
      <c r="E5154" t="n">
        <v>56</v>
      </c>
      <c r="F5154" t="n">
        <v>0</v>
      </c>
      <c r="G5154">
        <f>LEFT(FOC[[#This Row],[combo]],FIND("@",FOC[[#This Row],[combo]])-1)</f>
        <v/>
      </c>
    </row>
    <row r="5155">
      <c r="A5155" t="inlineStr">
        <is>
          <t>PKGK24VB0005847A</t>
        </is>
      </c>
      <c r="B5155" t="inlineStr">
        <is>
          <t>D</t>
        </is>
      </c>
      <c r="C5155">
        <f>FOC[[#This Row],[ppo_no]]&amp;FOC[[#This Row],[usage]]&amp;IFERROR(VALUE(FOC[[#This Row],[Column1]]),FOC[[#This Row],[Column1]])</f>
        <v/>
      </c>
      <c r="D5155" t="inlineStr">
        <is>
          <t>CG@CG</t>
        </is>
      </c>
      <c r="E5155" t="n">
        <v>2203.5</v>
      </c>
      <c r="F5155" t="n">
        <v>0</v>
      </c>
      <c r="G5155">
        <f>LEFT(FOC[[#This Row],[combo]],FIND("@",FOC[[#This Row],[combo]])-1)</f>
        <v/>
      </c>
    </row>
    <row r="5156">
      <c r="A5156" t="inlineStr">
        <is>
          <t>PKGK24VB0005562A</t>
        </is>
      </c>
      <c r="B5156" t="inlineStr">
        <is>
          <t>B</t>
        </is>
      </c>
      <c r="C5156">
        <f>FOC[[#This Row],[ppo_no]]&amp;FOC[[#This Row],[usage]]&amp;IFERROR(VALUE(FOC[[#This Row],[Column1]]),FOC[[#This Row],[Column1]])</f>
        <v/>
      </c>
      <c r="D5156" t="inlineStr">
        <is>
          <t>R2@SS25 #2 Red ①/SS25 knit like stripe-D/Navy/SS25 knit like stripe-Ivory</t>
        </is>
      </c>
      <c r="E5156" t="n">
        <v>421.5</v>
      </c>
      <c r="F5156" t="n">
        <v>19</v>
      </c>
      <c r="G5156">
        <f>LEFT(FOC[[#This Row],[combo]],FIND("@",FOC[[#This Row],[combo]])-1)</f>
        <v/>
      </c>
    </row>
    <row r="5157">
      <c r="A5157" t="inlineStr">
        <is>
          <t>PKGK24VB0005847A</t>
        </is>
      </c>
      <c r="B5157" t="inlineStr">
        <is>
          <t>B</t>
        </is>
      </c>
      <c r="C5157">
        <f>FOC[[#This Row],[ppo_no]]&amp;FOC[[#This Row],[usage]]&amp;IFERROR(VALUE(FOC[[#This Row],[Column1]]),FOC[[#This Row],[Column1]])</f>
        <v/>
      </c>
      <c r="D5157" t="inlineStr">
        <is>
          <t>WT@WT</t>
        </is>
      </c>
      <c r="E5157" t="n">
        <v>750</v>
      </c>
      <c r="F5157" t="n">
        <v>0</v>
      </c>
      <c r="G5157">
        <f>LEFT(FOC[[#This Row],[combo]],FIND("@",FOC[[#This Row],[combo]])-1)</f>
        <v/>
      </c>
    </row>
    <row r="5158">
      <c r="A5158" t="inlineStr">
        <is>
          <t>PKGK24VB0006253A</t>
        </is>
      </c>
      <c r="B5158" t="inlineStr">
        <is>
          <t>E</t>
        </is>
      </c>
      <c r="C5158">
        <f>FOC[[#This Row],[ppo_no]]&amp;FOC[[#This Row],[usage]]&amp;IFERROR(VALUE(FOC[[#This Row],[Column1]]),FOC[[#This Row],[Column1]])</f>
        <v/>
      </c>
      <c r="D5158" t="inlineStr">
        <is>
          <t>N3@N3</t>
        </is>
      </c>
      <c r="E5158" t="n">
        <v>1467</v>
      </c>
      <c r="F5158" t="n">
        <v>0</v>
      </c>
      <c r="G5158">
        <f>LEFT(FOC[[#This Row],[combo]],FIND("@",FOC[[#This Row],[combo]])-1)</f>
        <v/>
      </c>
    </row>
    <row r="5159">
      <c r="A5159" t="inlineStr">
        <is>
          <t>PKGK24VB0005847A</t>
        </is>
      </c>
      <c r="B5159" t="inlineStr">
        <is>
          <t>F</t>
        </is>
      </c>
      <c r="C5159">
        <f>FOC[[#This Row],[ppo_no]]&amp;FOC[[#This Row],[usage]]&amp;IFERROR(VALUE(FOC[[#This Row],[Column1]]),FOC[[#This Row],[Column1]])</f>
        <v/>
      </c>
      <c r="D5159" t="inlineStr">
        <is>
          <t>B1@B1</t>
        </is>
      </c>
      <c r="E5159" t="n">
        <v>890</v>
      </c>
      <c r="F5159" t="n">
        <v>0</v>
      </c>
      <c r="G5159">
        <f>LEFT(FOC[[#This Row],[combo]],FIND("@",FOC[[#This Row],[combo]])-1)</f>
        <v/>
      </c>
    </row>
    <row r="5160">
      <c r="A5160" t="inlineStr">
        <is>
          <t>PKGK24VB0002357B</t>
        </is>
      </c>
      <c r="B5160" t="inlineStr">
        <is>
          <t>M2</t>
        </is>
      </c>
      <c r="C5160">
        <f>FOC[[#This Row],[ppo_no]]&amp;FOC[[#This Row],[usage]]&amp;IFERROR(VALUE(FOC[[#This Row],[Column1]]),FOC[[#This Row],[Column1]])</f>
        <v/>
      </c>
      <c r="D5160" t="inlineStr">
        <is>
          <t>1@White/Navy</t>
        </is>
      </c>
      <c r="E5160" t="n">
        <v>28.5</v>
      </c>
      <c r="F5160" t="n">
        <v>0</v>
      </c>
      <c r="G5160">
        <f>LEFT(FOC[[#This Row],[combo]],FIND("@",FOC[[#This Row],[combo]])-1)</f>
        <v/>
      </c>
    </row>
    <row r="5161">
      <c r="A5161" t="inlineStr">
        <is>
          <t>PKGK24VB0005847A</t>
        </is>
      </c>
      <c r="B5161" t="inlineStr">
        <is>
          <t>D</t>
        </is>
      </c>
      <c r="C5161">
        <f>FOC[[#This Row],[ppo_no]]&amp;FOC[[#This Row],[usage]]&amp;IFERROR(VALUE(FOC[[#This Row],[Column1]]),FOC[[#This Row],[Column1]])</f>
        <v/>
      </c>
      <c r="D5161" t="inlineStr">
        <is>
          <t>I1@I1</t>
        </is>
      </c>
      <c r="E5161" t="n">
        <v>1483</v>
      </c>
      <c r="F5161" t="n">
        <v>0</v>
      </c>
      <c r="G5161">
        <f>LEFT(FOC[[#This Row],[combo]],FIND("@",FOC[[#This Row],[combo]])-1)</f>
        <v/>
      </c>
    </row>
    <row r="5162">
      <c r="A5162" t="inlineStr">
        <is>
          <t>PKGK24VB0005847A</t>
        </is>
      </c>
      <c r="B5162" t="inlineStr">
        <is>
          <t>B</t>
        </is>
      </c>
      <c r="C5162">
        <f>FOC[[#This Row],[ppo_no]]&amp;FOC[[#This Row],[usage]]&amp;IFERROR(VALUE(FOC[[#This Row],[Column1]]),FOC[[#This Row],[Column1]])</f>
        <v/>
      </c>
      <c r="D5162" t="inlineStr">
        <is>
          <t>B1@B1</t>
        </is>
      </c>
      <c r="E5162" t="n">
        <v>708.8</v>
      </c>
      <c r="F5162" t="n">
        <v>73</v>
      </c>
      <c r="G5162">
        <f>LEFT(FOC[[#This Row],[combo]],FIND("@",FOC[[#This Row],[combo]])-1)</f>
        <v/>
      </c>
    </row>
    <row r="5163">
      <c r="A5163" t="inlineStr">
        <is>
          <t>PKGK24VB0006275A</t>
        </is>
      </c>
      <c r="B5163" t="inlineStr">
        <is>
          <t>R</t>
        </is>
      </c>
      <c r="C5163">
        <f>FOC[[#This Row],[ppo_no]]&amp;FOC[[#This Row],[usage]]&amp;IFERROR(VALUE(FOC[[#This Row],[Column1]]),FOC[[#This Row],[Column1]])</f>
        <v/>
      </c>
      <c r="D5163" t="inlineStr">
        <is>
          <t>N3@NAVY</t>
        </is>
      </c>
      <c r="E5163" t="n">
        <v>61.6</v>
      </c>
      <c r="F5163" t="n">
        <v>0</v>
      </c>
      <c r="G5163">
        <f>LEFT(FOC[[#This Row],[combo]],FIND("@",FOC[[#This Row],[combo]])-1)</f>
        <v/>
      </c>
    </row>
    <row r="5164">
      <c r="A5164" t="inlineStr">
        <is>
          <t>PKGK25VB0001699A</t>
        </is>
      </c>
      <c r="B5164" t="inlineStr">
        <is>
          <t>Z</t>
        </is>
      </c>
      <c r="C5164">
        <f>FOC[[#This Row],[ppo_no]]&amp;FOC[[#This Row],[usage]]&amp;IFERROR(VALUE(FOC[[#This Row],[Column1]]),FOC[[#This Row],[Column1]])</f>
        <v/>
      </c>
      <c r="D5164" t="inlineStr">
        <is>
          <t>CG@CG CHARCOAL</t>
        </is>
      </c>
      <c r="E5164" t="n">
        <v>926</v>
      </c>
      <c r="F5164" t="n">
        <v>5</v>
      </c>
      <c r="G5164">
        <f>LEFT(FOC[[#This Row],[combo]],FIND("@",FOC[[#This Row],[combo]])-1)</f>
        <v/>
      </c>
    </row>
    <row r="5165">
      <c r="A5165" t="inlineStr">
        <is>
          <t>PKGK24VB0005847A</t>
        </is>
      </c>
      <c r="B5165" t="inlineStr">
        <is>
          <t>B</t>
        </is>
      </c>
      <c r="C5165">
        <f>FOC[[#This Row],[ppo_no]]&amp;FOC[[#This Row],[usage]]&amp;IFERROR(VALUE(FOC[[#This Row],[Column1]]),FOC[[#This Row],[Column1]])</f>
        <v/>
      </c>
      <c r="D5165" t="inlineStr">
        <is>
          <t>N2@N2</t>
        </is>
      </c>
      <c r="E5165" t="n">
        <v>1529.5</v>
      </c>
      <c r="F5165" t="n">
        <v>2</v>
      </c>
      <c r="G5165">
        <f>LEFT(FOC[[#This Row],[combo]],FIND("@",FOC[[#This Row],[combo]])-1)</f>
        <v/>
      </c>
    </row>
    <row r="5166">
      <c r="A5166" t="inlineStr">
        <is>
          <t>PKGK25VB0001267A</t>
        </is>
      </c>
      <c r="B5166" t="inlineStr">
        <is>
          <t>B</t>
        </is>
      </c>
      <c r="C5166">
        <f>FOC[[#This Row],[ppo_no]]&amp;FOC[[#This Row],[usage]]&amp;IFERROR(VALUE(FOC[[#This Row],[Column1]]),FOC[[#This Row],[Column1]])</f>
        <v/>
      </c>
      <c r="D5166" t="inlineStr">
        <is>
          <t>BK@BK@BK</t>
        </is>
      </c>
      <c r="E5166" t="n">
        <v>1537</v>
      </c>
      <c r="F5166" t="n">
        <v>26.5</v>
      </c>
      <c r="G5166">
        <f>LEFT(FOC[[#This Row],[combo]],FIND("@",FOC[[#This Row],[combo]])-1)</f>
        <v/>
      </c>
    </row>
    <row r="5167">
      <c r="A5167" t="inlineStr">
        <is>
          <t>PKGK24VB0002941A</t>
        </is>
      </c>
      <c r="B5167" t="inlineStr">
        <is>
          <t>B</t>
        </is>
      </c>
      <c r="C5167">
        <f>FOC[[#This Row],[ppo_no]]&amp;FOC[[#This Row],[usage]]&amp;IFERROR(VALUE(FOC[[#This Row],[Column1]]),FOC[[#This Row],[Column1]])</f>
        <v/>
      </c>
      <c r="D5167" t="inlineStr">
        <is>
          <t>2@White/Blue</t>
        </is>
      </c>
      <c r="E5167" t="n">
        <v>40</v>
      </c>
      <c r="F5167" t="n">
        <v>0</v>
      </c>
      <c r="G5167">
        <f>LEFT(FOC[[#This Row],[combo]],FIND("@",FOC[[#This Row],[combo]])-1)</f>
        <v/>
      </c>
    </row>
    <row r="5168">
      <c r="A5168" t="inlineStr">
        <is>
          <t>PKGK24VB0002357B</t>
        </is>
      </c>
      <c r="B5168" t="inlineStr">
        <is>
          <t>M2</t>
        </is>
      </c>
      <c r="C5168">
        <f>FOC[[#This Row],[ppo_no]]&amp;FOC[[#This Row],[usage]]&amp;IFERROR(VALUE(FOC[[#This Row],[Column1]]),FOC[[#This Row],[Column1]])</f>
        <v/>
      </c>
      <c r="D5168" t="inlineStr">
        <is>
          <t>2@Red/Navy</t>
        </is>
      </c>
      <c r="E5168" t="n">
        <v>20</v>
      </c>
      <c r="F5168" t="n">
        <v>0</v>
      </c>
      <c r="G5168">
        <f>LEFT(FOC[[#This Row],[combo]],FIND("@",FOC[[#This Row],[combo]])-1)</f>
        <v/>
      </c>
    </row>
    <row r="5169">
      <c r="A5169" t="inlineStr">
        <is>
          <t>PKGK24VB0002357B</t>
        </is>
      </c>
      <c r="B5169" t="inlineStr">
        <is>
          <t>M1</t>
        </is>
      </c>
      <c r="C5169">
        <f>FOC[[#This Row],[ppo_no]]&amp;FOC[[#This Row],[usage]]&amp;IFERROR(VALUE(FOC[[#This Row],[Column1]]),FOC[[#This Row],[Column1]])</f>
        <v/>
      </c>
      <c r="D5169" t="inlineStr">
        <is>
          <t>2@Red/Navy</t>
        </is>
      </c>
      <c r="E5169" t="n">
        <v>26.5</v>
      </c>
      <c r="F5169" t="n">
        <v>0</v>
      </c>
      <c r="G5169">
        <f>LEFT(FOC[[#This Row],[combo]],FIND("@",FOC[[#This Row],[combo]])-1)</f>
        <v/>
      </c>
    </row>
    <row r="5170">
      <c r="A5170" t="inlineStr">
        <is>
          <t>PKGK24VB0002357B</t>
        </is>
      </c>
      <c r="B5170" t="inlineStr">
        <is>
          <t>B</t>
        </is>
      </c>
      <c r="C5170">
        <f>FOC[[#This Row],[ppo_no]]&amp;FOC[[#This Row],[usage]]&amp;IFERROR(VALUE(FOC[[#This Row],[Column1]]),FOC[[#This Row],[Column1]])</f>
        <v/>
      </c>
      <c r="D5170" t="inlineStr">
        <is>
          <t>3@Green/Navy</t>
        </is>
      </c>
      <c r="E5170" t="n">
        <v>316.5</v>
      </c>
      <c r="F5170" t="n">
        <v>18.5</v>
      </c>
      <c r="G5170">
        <f>LEFT(FOC[[#This Row],[combo]],FIND("@",FOC[[#This Row],[combo]])-1)</f>
        <v/>
      </c>
    </row>
    <row r="5171">
      <c r="A5171" t="inlineStr">
        <is>
          <t>PKGK24VB0002357B</t>
        </is>
      </c>
      <c r="B5171" t="inlineStr">
        <is>
          <t>M1</t>
        </is>
      </c>
      <c r="C5171">
        <f>FOC[[#This Row],[ppo_no]]&amp;FOC[[#This Row],[usage]]&amp;IFERROR(VALUE(FOC[[#This Row],[Column1]]),FOC[[#This Row],[Column1]])</f>
        <v/>
      </c>
      <c r="D5171" t="inlineStr">
        <is>
          <t>3@Green/Navy</t>
        </is>
      </c>
      <c r="E5171" t="n">
        <v>26.5</v>
      </c>
      <c r="F5171" t="n">
        <v>1</v>
      </c>
      <c r="G5171">
        <f>LEFT(FOC[[#This Row],[combo]],FIND("@",FOC[[#This Row],[combo]])-1)</f>
        <v/>
      </c>
    </row>
    <row r="5172">
      <c r="A5172" t="inlineStr">
        <is>
          <t>PKGK24VB0002357A</t>
        </is>
      </c>
      <c r="B5172" t="inlineStr">
        <is>
          <t>M1</t>
        </is>
      </c>
      <c r="C5172">
        <f>FOC[[#This Row],[ppo_no]]&amp;FOC[[#This Row],[usage]]&amp;IFERROR(VALUE(FOC[[#This Row],[Column1]]),FOC[[#This Row],[Column1]])</f>
        <v/>
      </c>
      <c r="D5172" t="inlineStr">
        <is>
          <t>1@White/Navy</t>
        </is>
      </c>
      <c r="E5172" t="n">
        <v>51</v>
      </c>
      <c r="F5172" t="n">
        <v>0</v>
      </c>
      <c r="G5172">
        <f>LEFT(FOC[[#This Row],[combo]],FIND("@",FOC[[#This Row],[combo]])-1)</f>
        <v/>
      </c>
    </row>
    <row r="5173">
      <c r="A5173" t="inlineStr">
        <is>
          <t>PKGK24VB0005847A</t>
        </is>
      </c>
      <c r="B5173" t="inlineStr">
        <is>
          <t>F</t>
        </is>
      </c>
      <c r="C5173">
        <f>FOC[[#This Row],[ppo_no]]&amp;FOC[[#This Row],[usage]]&amp;IFERROR(VALUE(FOC[[#This Row],[Column1]]),FOC[[#This Row],[Column1]])</f>
        <v/>
      </c>
      <c r="D5173" t="inlineStr">
        <is>
          <t>B2@B2</t>
        </is>
      </c>
      <c r="E5173" t="n">
        <v>914</v>
      </c>
      <c r="F5173" t="n">
        <v>0</v>
      </c>
      <c r="G5173">
        <f>LEFT(FOC[[#This Row],[combo]],FIND("@",FOC[[#This Row],[combo]])-1)</f>
        <v/>
      </c>
    </row>
    <row r="5174">
      <c r="A5174" t="inlineStr">
        <is>
          <t>PKGK25VB0001267A</t>
        </is>
      </c>
      <c r="B5174" t="inlineStr">
        <is>
          <t>R</t>
        </is>
      </c>
      <c r="C5174">
        <f>FOC[[#This Row],[ppo_no]]&amp;FOC[[#This Row],[usage]]&amp;IFERROR(VALUE(FOC[[#This Row],[Column1]]),FOC[[#This Row],[Column1]])</f>
        <v/>
      </c>
      <c r="D5174" t="inlineStr">
        <is>
          <t>G2@G2</t>
        </is>
      </c>
      <c r="E5174" t="n">
        <v>181.5</v>
      </c>
      <c r="F5174" t="n">
        <v>0</v>
      </c>
      <c r="G5174">
        <f>LEFT(FOC[[#This Row],[combo]],FIND("@",FOC[[#This Row],[combo]])-1)</f>
        <v/>
      </c>
    </row>
    <row r="5175">
      <c r="A5175" t="inlineStr">
        <is>
          <t>PKGK24VB0005847A</t>
        </is>
      </c>
      <c r="B5175" t="inlineStr">
        <is>
          <t>F</t>
        </is>
      </c>
      <c r="C5175">
        <f>FOC[[#This Row],[ppo_no]]&amp;FOC[[#This Row],[usage]]&amp;IFERROR(VALUE(FOC[[#This Row],[Column1]]),FOC[[#This Row],[Column1]])</f>
        <v/>
      </c>
      <c r="D5175" t="inlineStr">
        <is>
          <t>R2@R2</t>
        </is>
      </c>
      <c r="E5175" t="n">
        <v>888</v>
      </c>
      <c r="F5175" t="n">
        <v>0</v>
      </c>
      <c r="G5175">
        <f>LEFT(FOC[[#This Row],[combo]],FIND("@",FOC[[#This Row],[combo]])-1)</f>
        <v/>
      </c>
    </row>
    <row r="5176">
      <c r="A5176" t="inlineStr">
        <is>
          <t>PKGK24VB0002915A</t>
        </is>
      </c>
      <c r="B5176" t="inlineStr">
        <is>
          <t>B</t>
        </is>
      </c>
      <c r="C5176">
        <f>FOC[[#This Row],[ppo_no]]&amp;FOC[[#This Row],[usage]]&amp;IFERROR(VALUE(FOC[[#This Row],[Column1]]),FOC[[#This Row],[Column1]])</f>
        <v/>
      </c>
      <c r="D5176" t="inlineStr">
        <is>
          <t>78@Navy</t>
        </is>
      </c>
      <c r="E5176" t="n">
        <v>321</v>
      </c>
      <c r="F5176" t="n">
        <v>0</v>
      </c>
      <c r="G5176">
        <f>LEFT(FOC[[#This Row],[combo]],FIND("@",FOC[[#This Row],[combo]])-1)</f>
        <v/>
      </c>
    </row>
    <row r="5177">
      <c r="A5177" t="inlineStr">
        <is>
          <t>PKGK24VB0002879A</t>
        </is>
      </c>
      <c r="B5177" t="inlineStr">
        <is>
          <t>B</t>
        </is>
      </c>
      <c r="C5177">
        <f>FOC[[#This Row],[ppo_no]]&amp;FOC[[#This Row],[usage]]&amp;IFERROR(VALUE(FOC[[#This Row],[Column1]]),FOC[[#This Row],[Column1]])</f>
        <v/>
      </c>
      <c r="D5177" t="inlineStr">
        <is>
          <t>78@Navy</t>
        </is>
      </c>
      <c r="E5177" t="n">
        <v>439</v>
      </c>
      <c r="F5177" t="n">
        <v>0</v>
      </c>
      <c r="G5177">
        <f>LEFT(FOC[[#This Row],[combo]],FIND("@",FOC[[#This Row],[combo]])-1)</f>
        <v/>
      </c>
    </row>
    <row r="5178">
      <c r="A5178" t="inlineStr">
        <is>
          <t>PKGK24VB0002772A</t>
        </is>
      </c>
      <c r="B5178" t="inlineStr">
        <is>
          <t>B</t>
        </is>
      </c>
      <c r="C5178">
        <f>FOC[[#This Row],[ppo_no]]&amp;FOC[[#This Row],[usage]]&amp;IFERROR(VALUE(FOC[[#This Row],[Column1]]),FOC[[#This Row],[Column1]])</f>
        <v/>
      </c>
      <c r="D5178" t="inlineStr">
        <is>
          <t>58@Red</t>
        </is>
      </c>
      <c r="E5178" t="n">
        <v>815</v>
      </c>
      <c r="F5178" t="n">
        <v>0</v>
      </c>
      <c r="G5178">
        <f>LEFT(FOC[[#This Row],[combo]],FIND("@",FOC[[#This Row],[combo]])-1)</f>
        <v/>
      </c>
    </row>
    <row r="5179">
      <c r="A5179" t="inlineStr">
        <is>
          <t>PKGK24VB0002772A</t>
        </is>
      </c>
      <c r="B5179" t="inlineStr">
        <is>
          <t>D</t>
        </is>
      </c>
      <c r="C5179">
        <f>FOC[[#This Row],[ppo_no]]&amp;FOC[[#This Row],[usage]]&amp;IFERROR(VALUE(FOC[[#This Row],[Column1]]),FOC[[#This Row],[Column1]])</f>
        <v/>
      </c>
      <c r="D5179" t="inlineStr">
        <is>
          <t>58@White</t>
        </is>
      </c>
      <c r="E5179" t="n">
        <v>147.5</v>
      </c>
      <c r="F5179" t="n">
        <v>0</v>
      </c>
      <c r="G5179">
        <f>LEFT(FOC[[#This Row],[combo]],FIND("@",FOC[[#This Row],[combo]])-1)</f>
        <v/>
      </c>
    </row>
    <row r="5180">
      <c r="A5180" t="inlineStr">
        <is>
          <t>PKGK24VB0002357B</t>
        </is>
      </c>
      <c r="B5180" t="inlineStr">
        <is>
          <t>M2</t>
        </is>
      </c>
      <c r="C5180">
        <f>FOC[[#This Row],[ppo_no]]&amp;FOC[[#This Row],[usage]]&amp;IFERROR(VALUE(FOC[[#This Row],[Column1]]),FOC[[#This Row],[Column1]])</f>
        <v/>
      </c>
      <c r="D5180" t="inlineStr">
        <is>
          <t>3@Green/Navy</t>
        </is>
      </c>
      <c r="E5180" t="n">
        <v>25.5</v>
      </c>
      <c r="F5180" t="n">
        <v>0.5</v>
      </c>
      <c r="G5180">
        <f>LEFT(FOC[[#This Row],[combo]],FIND("@",FOC[[#This Row],[combo]])-1)</f>
        <v/>
      </c>
    </row>
    <row r="5181">
      <c r="A5181" t="inlineStr">
        <is>
          <t>PKGK25VB0001267A</t>
        </is>
      </c>
      <c r="B5181" t="inlineStr">
        <is>
          <t>B</t>
        </is>
      </c>
      <c r="C5181">
        <f>FOC[[#This Row],[ppo_no]]&amp;FOC[[#This Row],[usage]]&amp;IFERROR(VALUE(FOC[[#This Row],[Column1]]),FOC[[#This Row],[Column1]])</f>
        <v/>
      </c>
      <c r="D5181" t="inlineStr">
        <is>
          <t>G2@G2@G2</t>
        </is>
      </c>
      <c r="E5181" t="n">
        <v>1208.5</v>
      </c>
      <c r="F5181" t="n">
        <v>56</v>
      </c>
      <c r="G5181">
        <f>LEFT(FOC[[#This Row],[combo]],FIND("@",FOC[[#This Row],[combo]])-1)</f>
        <v/>
      </c>
    </row>
    <row r="5182">
      <c r="A5182" t="inlineStr">
        <is>
          <t>PKGK24VB0005847A</t>
        </is>
      </c>
      <c r="B5182" t="inlineStr">
        <is>
          <t>F</t>
        </is>
      </c>
      <c r="C5182">
        <f>FOC[[#This Row],[ppo_no]]&amp;FOC[[#This Row],[usage]]&amp;IFERROR(VALUE(FOC[[#This Row],[Column1]]),FOC[[#This Row],[Column1]])</f>
        <v/>
      </c>
      <c r="D5182" t="inlineStr">
        <is>
          <t>O2@O2</t>
        </is>
      </c>
      <c r="E5182" t="n">
        <v>731</v>
      </c>
      <c r="F5182" t="n">
        <v>0</v>
      </c>
      <c r="G5182">
        <f>LEFT(FOC[[#This Row],[combo]],FIND("@",FOC[[#This Row],[combo]])-1)</f>
        <v/>
      </c>
    </row>
    <row r="5183">
      <c r="A5183" t="inlineStr">
        <is>
          <t>PKGK25VB0001265A</t>
        </is>
      </c>
      <c r="B5183" t="inlineStr">
        <is>
          <t>R</t>
        </is>
      </c>
      <c r="C5183">
        <f>FOC[[#This Row],[ppo_no]]&amp;FOC[[#This Row],[usage]]&amp;IFERROR(VALUE(FOC[[#This Row],[Column1]]),FOC[[#This Row],[Column1]])</f>
        <v/>
      </c>
      <c r="D5183" t="inlineStr">
        <is>
          <t>N3@HZTS0D346 NAVY</t>
        </is>
      </c>
      <c r="E5183" t="n">
        <v>75.5</v>
      </c>
      <c r="F5183" t="n">
        <v>0</v>
      </c>
      <c r="G5183">
        <f>LEFT(FOC[[#This Row],[combo]],FIND("@",FOC[[#This Row],[combo]])-1)</f>
        <v/>
      </c>
    </row>
    <row r="5184">
      <c r="A5184" t="inlineStr">
        <is>
          <t>PKGK24VB0005847A</t>
        </is>
      </c>
      <c r="B5184" t="inlineStr">
        <is>
          <t>O</t>
        </is>
      </c>
      <c r="C5184">
        <f>FOC[[#This Row],[ppo_no]]&amp;FOC[[#This Row],[usage]]&amp;IFERROR(VALUE(FOC[[#This Row],[Column1]]),FOC[[#This Row],[Column1]])</f>
        <v/>
      </c>
      <c r="D5184" t="inlineStr">
        <is>
          <t>BK@BLACK</t>
        </is>
      </c>
      <c r="E5184" t="n">
        <v>3220</v>
      </c>
      <c r="F5184" t="n">
        <v>0</v>
      </c>
      <c r="G5184">
        <f>LEFT(FOC[[#This Row],[combo]],FIND("@",FOC[[#This Row],[combo]])-1)</f>
        <v/>
      </c>
    </row>
    <row r="5185">
      <c r="A5185" t="inlineStr">
        <is>
          <t>PKGK24VB0006254A</t>
        </is>
      </c>
      <c r="B5185" t="inlineStr">
        <is>
          <t>Z</t>
        </is>
      </c>
      <c r="C5185">
        <f>FOC[[#This Row],[ppo_no]]&amp;FOC[[#This Row],[usage]]&amp;IFERROR(VALUE(FOC[[#This Row],[Column1]]),FOC[[#This Row],[Column1]])</f>
        <v/>
      </c>
      <c r="D5185" t="inlineStr">
        <is>
          <t>BK@BK</t>
        </is>
      </c>
      <c r="E5185" t="n">
        <v>905</v>
      </c>
      <c r="F5185" t="n">
        <v>36</v>
      </c>
      <c r="G5185">
        <f>LEFT(FOC[[#This Row],[combo]],FIND("@",FOC[[#This Row],[combo]])-1)</f>
        <v/>
      </c>
    </row>
    <row r="5186">
      <c r="A5186" t="inlineStr">
        <is>
          <t>PKGK24VB0006275A</t>
        </is>
      </c>
      <c r="B5186" t="inlineStr">
        <is>
          <t>O</t>
        </is>
      </c>
      <c r="C5186">
        <f>FOC[[#This Row],[ppo_no]]&amp;FOC[[#This Row],[usage]]&amp;IFERROR(VALUE(FOC[[#This Row],[Column1]]),FOC[[#This Row],[Column1]])</f>
        <v/>
      </c>
      <c r="D5186" t="inlineStr">
        <is>
          <t>B2@WHTS1A205 BLUE  EB1343</t>
        </is>
      </c>
      <c r="E5186" t="n">
        <v>682</v>
      </c>
      <c r="F5186" t="n">
        <v>0</v>
      </c>
      <c r="G5186">
        <f>LEFT(FOC[[#This Row],[combo]],FIND("@",FOC[[#This Row],[combo]])-1)</f>
        <v/>
      </c>
    </row>
    <row r="5187">
      <c r="A5187" t="inlineStr">
        <is>
          <t>PKGK24VB0005847A</t>
        </is>
      </c>
      <c r="B5187" t="inlineStr">
        <is>
          <t>O</t>
        </is>
      </c>
      <c r="C5187">
        <f>FOC[[#This Row],[ppo_no]]&amp;FOC[[#This Row],[usage]]&amp;IFERROR(VALUE(FOC[[#This Row],[Column1]]),FOC[[#This Row],[Column1]])</f>
        <v/>
      </c>
      <c r="D5187" t="inlineStr">
        <is>
          <t>U2@U2</t>
        </is>
      </c>
      <c r="E5187" t="n">
        <v>670</v>
      </c>
      <c r="F5187" t="n">
        <v>0</v>
      </c>
      <c r="G5187">
        <f>LEFT(FOC[[#This Row],[combo]],FIND("@",FOC[[#This Row],[combo]])-1)</f>
        <v/>
      </c>
    </row>
    <row r="5188">
      <c r="A5188" t="inlineStr">
        <is>
          <t>PKGK25VB0001267A</t>
        </is>
      </c>
      <c r="B5188" t="inlineStr">
        <is>
          <t>Z</t>
        </is>
      </c>
      <c r="C5188">
        <f>FOC[[#This Row],[ppo_no]]&amp;FOC[[#This Row],[usage]]&amp;IFERROR(VALUE(FOC[[#This Row],[Column1]]),FOC[[#This Row],[Column1]])</f>
        <v/>
      </c>
      <c r="D5188" t="inlineStr">
        <is>
          <t>G2@G2</t>
        </is>
      </c>
      <c r="E5188" t="n">
        <v>237</v>
      </c>
      <c r="F5188" t="n">
        <v>8</v>
      </c>
      <c r="G5188">
        <f>LEFT(FOC[[#This Row],[combo]],FIND("@",FOC[[#This Row],[combo]])-1)</f>
        <v/>
      </c>
    </row>
    <row r="5189">
      <c r="A5189" t="inlineStr">
        <is>
          <t>PKGK24VB0005847A</t>
        </is>
      </c>
      <c r="B5189" t="inlineStr">
        <is>
          <t>O</t>
        </is>
      </c>
      <c r="C5189">
        <f>FOC[[#This Row],[ppo_no]]&amp;FOC[[#This Row],[usage]]&amp;IFERROR(VALUE(FOC[[#This Row],[Column1]]),FOC[[#This Row],[Column1]])</f>
        <v/>
      </c>
      <c r="D5189" t="inlineStr">
        <is>
          <t>B1@B1</t>
        </is>
      </c>
      <c r="E5189" t="n">
        <v>886</v>
      </c>
      <c r="F5189" t="n">
        <v>0</v>
      </c>
      <c r="G5189">
        <f>LEFT(FOC[[#This Row],[combo]],FIND("@",FOC[[#This Row],[combo]])-1)</f>
        <v/>
      </c>
    </row>
    <row r="5190">
      <c r="A5190" t="inlineStr">
        <is>
          <t>PKGK24VB0005847A</t>
        </is>
      </c>
      <c r="B5190" t="inlineStr">
        <is>
          <t>O</t>
        </is>
      </c>
      <c r="C5190">
        <f>FOC[[#This Row],[ppo_no]]&amp;FOC[[#This Row],[usage]]&amp;IFERROR(VALUE(FOC[[#This Row],[Column1]]),FOC[[#This Row],[Column1]])</f>
        <v/>
      </c>
      <c r="D5190" t="inlineStr">
        <is>
          <t>R2@R2</t>
        </is>
      </c>
      <c r="E5190" t="n">
        <v>892</v>
      </c>
      <c r="F5190" t="n">
        <v>0</v>
      </c>
      <c r="G5190">
        <f>LEFT(FOC[[#This Row],[combo]],FIND("@",FOC[[#This Row],[combo]])-1)</f>
        <v/>
      </c>
    </row>
    <row r="5191">
      <c r="A5191" t="inlineStr">
        <is>
          <t>PKGK24VB0005770A</t>
        </is>
      </c>
      <c r="B5191" t="inlineStr">
        <is>
          <t>B</t>
        </is>
      </c>
      <c r="C5191">
        <f>FOC[[#This Row],[ppo_no]]&amp;FOC[[#This Row],[usage]]&amp;IFERROR(VALUE(FOC[[#This Row],[Column1]]),FOC[[#This Row],[Column1]])</f>
        <v/>
      </c>
      <c r="D5191" t="inlineStr">
        <is>
          <t>O2@SS25 lacoste pique-O2</t>
        </is>
      </c>
      <c r="E5191" t="n">
        <v>233.5</v>
      </c>
      <c r="F5191" t="n">
        <v>5</v>
      </c>
      <c r="G5191">
        <f>LEFT(FOC[[#This Row],[combo]],FIND("@",FOC[[#This Row],[combo]])-1)</f>
        <v/>
      </c>
    </row>
    <row r="5192">
      <c r="A5192" t="inlineStr">
        <is>
          <t>PKGK24VB0006348A</t>
        </is>
      </c>
      <c r="B5192" t="inlineStr">
        <is>
          <t>O</t>
        </is>
      </c>
      <c r="C5192">
        <f>FOC[[#This Row],[ppo_no]]&amp;FOC[[#This Row],[usage]]&amp;IFERROR(VALUE(FOC[[#This Row],[Column1]]),FOC[[#This Row],[Column1]])</f>
        <v/>
      </c>
      <c r="D5192" t="inlineStr">
        <is>
          <t>IV@S-HSDR5BC32-OFF WHIT</t>
        </is>
      </c>
      <c r="E5192" t="n">
        <v>370</v>
      </c>
      <c r="F5192" t="n">
        <v>0</v>
      </c>
      <c r="G5192">
        <f>LEFT(FOC[[#This Row],[combo]],FIND("@",FOC[[#This Row],[combo]])-1)</f>
        <v/>
      </c>
    </row>
    <row r="5193">
      <c r="A5193" t="inlineStr">
        <is>
          <t>PKGK24VB0006680A</t>
        </is>
      </c>
      <c r="B5193" t="inlineStr">
        <is>
          <t>O</t>
        </is>
      </c>
      <c r="C5193">
        <f>FOC[[#This Row],[ppo_no]]&amp;FOC[[#This Row],[usage]]&amp;IFERROR(VALUE(FOC[[#This Row],[Column1]]),FOC[[#This Row],[Column1]])</f>
        <v/>
      </c>
      <c r="D5193" t="inlineStr">
        <is>
          <t>WT@HSTS5B310-WT</t>
        </is>
      </c>
      <c r="E5193" t="n">
        <v>350</v>
      </c>
      <c r="F5193" t="n">
        <v>0</v>
      </c>
      <c r="G5193">
        <f>LEFT(FOC[[#This Row],[combo]],FIND("@",FOC[[#This Row],[combo]])-1)</f>
        <v/>
      </c>
    </row>
    <row r="5194">
      <c r="A5194" t="inlineStr">
        <is>
          <t>PKGK24VB0006819A</t>
        </is>
      </c>
      <c r="B5194" t="inlineStr">
        <is>
          <t>O</t>
        </is>
      </c>
      <c r="C5194">
        <f>FOC[[#This Row],[ppo_no]]&amp;FOC[[#This Row],[usage]]&amp;IFERROR(VALUE(FOC[[#This Row],[Column1]]),FOC[[#This Row],[Column1]])</f>
        <v/>
      </c>
      <c r="D5194" t="inlineStr">
        <is>
          <t>U2@CHALET PURPLE 2931939</t>
        </is>
      </c>
      <c r="E5194" t="n">
        <v>160</v>
      </c>
      <c r="F5194" t="n">
        <v>0</v>
      </c>
      <c r="G5194">
        <f>LEFT(FOC[[#This Row],[combo]],FIND("@",FOC[[#This Row],[combo]])-1)</f>
        <v/>
      </c>
    </row>
    <row r="5195">
      <c r="A5195" t="inlineStr">
        <is>
          <t>PKGK24VB0006819A</t>
        </is>
      </c>
      <c r="B5195" t="inlineStr">
        <is>
          <t>F</t>
        </is>
      </c>
      <c r="C5195">
        <f>FOC[[#This Row],[ppo_no]]&amp;FOC[[#This Row],[usage]]&amp;IFERROR(VALUE(FOC[[#This Row],[Column1]]),FOC[[#This Row],[Column1]])</f>
        <v/>
      </c>
      <c r="D5195" t="inlineStr">
        <is>
          <t>O2@SS25 lacoste pique-O2</t>
        </is>
      </c>
      <c r="E5195" t="n">
        <v>160</v>
      </c>
      <c r="F5195" t="n">
        <v>0</v>
      </c>
      <c r="G5195">
        <f>LEFT(FOC[[#This Row],[combo]],FIND("@",FOC[[#This Row],[combo]])-1)</f>
        <v/>
      </c>
    </row>
    <row r="5196">
      <c r="A5196" t="inlineStr">
        <is>
          <t>PKGK24VB0006819A</t>
        </is>
      </c>
      <c r="B5196" t="inlineStr">
        <is>
          <t>F</t>
        </is>
      </c>
      <c r="C5196">
        <f>FOC[[#This Row],[ppo_no]]&amp;FOC[[#This Row],[usage]]&amp;IFERROR(VALUE(FOC[[#This Row],[Column1]]),FOC[[#This Row],[Column1]])</f>
        <v/>
      </c>
      <c r="D5196" t="inlineStr">
        <is>
          <t>E3@SS25 lacoste pique-E3</t>
        </is>
      </c>
      <c r="E5196" t="n">
        <v>150</v>
      </c>
      <c r="F5196" t="n">
        <v>0</v>
      </c>
      <c r="G5196">
        <f>LEFT(FOC[[#This Row],[combo]],FIND("@",FOC[[#This Row],[combo]])-1)</f>
        <v/>
      </c>
    </row>
    <row r="5197">
      <c r="A5197" t="inlineStr">
        <is>
          <t>PKGK24VB0006122A</t>
        </is>
      </c>
      <c r="B5197" t="inlineStr">
        <is>
          <t>B</t>
        </is>
      </c>
      <c r="C5197">
        <f>FOC[[#This Row],[ppo_no]]&amp;FOC[[#This Row],[usage]]&amp;IFERROR(VALUE(FOC[[#This Row],[Column1]]),FOC[[#This Row],[Column1]])</f>
        <v/>
      </c>
      <c r="D5197" t="inlineStr">
        <is>
          <t>E3@SS25 lacoste pique-E3</t>
        </is>
      </c>
      <c r="E5197" t="n">
        <v>535</v>
      </c>
      <c r="F5197" t="n">
        <v>3.7</v>
      </c>
      <c r="G5197">
        <f>LEFT(FOC[[#This Row],[combo]],FIND("@",FOC[[#This Row],[combo]])-1)</f>
        <v/>
      </c>
    </row>
    <row r="5198">
      <c r="A5198" t="inlineStr">
        <is>
          <t>PKGK24VB0006348A</t>
        </is>
      </c>
      <c r="B5198" t="inlineStr">
        <is>
          <t>F</t>
        </is>
      </c>
      <c r="C5198">
        <f>FOC[[#This Row],[ppo_no]]&amp;FOC[[#This Row],[usage]]&amp;IFERROR(VALUE(FOC[[#This Row],[Column1]]),FOC[[#This Row],[Column1]])</f>
        <v/>
      </c>
      <c r="D5198" t="inlineStr">
        <is>
          <t>IV@S-HSDR5BC32-OFF WHIT</t>
        </is>
      </c>
      <c r="E5198" t="n">
        <v>353</v>
      </c>
      <c r="F5198" t="n">
        <v>0</v>
      </c>
      <c r="G5198">
        <f>LEFT(FOC[[#This Row],[combo]],FIND("@",FOC[[#This Row],[combo]])-1)</f>
        <v/>
      </c>
    </row>
    <row r="5199">
      <c r="A5199" t="inlineStr">
        <is>
          <t>PKGK24VB0006819A</t>
        </is>
      </c>
      <c r="B5199" t="inlineStr">
        <is>
          <t>F</t>
        </is>
      </c>
      <c r="C5199">
        <f>FOC[[#This Row],[ppo_no]]&amp;FOC[[#This Row],[usage]]&amp;IFERROR(VALUE(FOC[[#This Row],[Column1]]),FOC[[#This Row],[Column1]])</f>
        <v/>
      </c>
      <c r="D5199" t="inlineStr">
        <is>
          <t>U2@CHALET PURPLE 2931939</t>
        </is>
      </c>
      <c r="E5199" t="n">
        <v>167</v>
      </c>
      <c r="F5199" t="n">
        <v>0</v>
      </c>
      <c r="G5199">
        <f>LEFT(FOC[[#This Row],[combo]],FIND("@",FOC[[#This Row],[combo]])-1)</f>
        <v/>
      </c>
    </row>
    <row r="5200">
      <c r="A5200" t="inlineStr">
        <is>
          <t>PKGK24VB0006819A</t>
        </is>
      </c>
      <c r="B5200" t="inlineStr">
        <is>
          <t>TC</t>
        </is>
      </c>
      <c r="C5200">
        <f>FOC[[#This Row],[ppo_no]]&amp;FOC[[#This Row],[usage]]&amp;IFERROR(VALUE(FOC[[#This Row],[Column1]]),FOC[[#This Row],[Column1]])</f>
        <v/>
      </c>
      <c r="D5200" t="inlineStr">
        <is>
          <t>U2@CHALET PURPLE 2931939</t>
        </is>
      </c>
      <c r="E5200" t="n">
        <v>164</v>
      </c>
      <c r="F5200" t="n">
        <v>0</v>
      </c>
      <c r="G5200">
        <f>LEFT(FOC[[#This Row],[combo]],FIND("@",FOC[[#This Row],[combo]])-1)</f>
        <v/>
      </c>
    </row>
    <row r="5201">
      <c r="A5201" t="inlineStr">
        <is>
          <t>PKGK24VB0006680A</t>
        </is>
      </c>
      <c r="B5201" t="inlineStr">
        <is>
          <t>O</t>
        </is>
      </c>
      <c r="C5201">
        <f>FOC[[#This Row],[ppo_no]]&amp;FOC[[#This Row],[usage]]&amp;IFERROR(VALUE(FOC[[#This Row],[Column1]]),FOC[[#This Row],[Column1]])</f>
        <v/>
      </c>
      <c r="D5201" t="inlineStr">
        <is>
          <t>N2@SS25 lacoste pique-N2</t>
        </is>
      </c>
      <c r="E5201" t="n">
        <v>338</v>
      </c>
      <c r="F5201" t="n">
        <v>0</v>
      </c>
      <c r="G5201">
        <f>LEFT(FOC[[#This Row],[combo]],FIND("@",FOC[[#This Row],[combo]])-1)</f>
        <v/>
      </c>
    </row>
    <row r="5202">
      <c r="A5202" t="inlineStr">
        <is>
          <t>PKGK24VB0005848A</t>
        </is>
      </c>
      <c r="B5202" t="inlineStr">
        <is>
          <t>O</t>
        </is>
      </c>
      <c r="C5202">
        <f>FOC[[#This Row],[ppo_no]]&amp;FOC[[#This Row],[usage]]&amp;IFERROR(VALUE(FOC[[#This Row],[Column1]]),FOC[[#This Row],[Column1]])</f>
        <v/>
      </c>
      <c r="D5202" t="inlineStr">
        <is>
          <t>B1@B1</t>
        </is>
      </c>
      <c r="E5202" t="n">
        <v>2672</v>
      </c>
      <c r="F5202" t="n">
        <v>0</v>
      </c>
      <c r="G5202">
        <f>LEFT(FOC[[#This Row],[combo]],FIND("@",FOC[[#This Row],[combo]])-1)</f>
        <v/>
      </c>
    </row>
    <row r="5203">
      <c r="A5203" t="inlineStr">
        <is>
          <t>PKGK24VB0005844A</t>
        </is>
      </c>
      <c r="B5203" t="inlineStr">
        <is>
          <t>O</t>
        </is>
      </c>
      <c r="C5203">
        <f>FOC[[#This Row],[ppo_no]]&amp;FOC[[#This Row],[usage]]&amp;IFERROR(VALUE(FOC[[#This Row],[Column1]]),FOC[[#This Row],[Column1]])</f>
        <v/>
      </c>
      <c r="D5203" t="inlineStr">
        <is>
          <t>N2@N2</t>
        </is>
      </c>
      <c r="E5203" t="n">
        <v>662</v>
      </c>
      <c r="F5203" t="n">
        <v>0</v>
      </c>
      <c r="G5203">
        <f>LEFT(FOC[[#This Row],[combo]],FIND("@",FOC[[#This Row],[combo]])-1)</f>
        <v/>
      </c>
    </row>
    <row r="5204">
      <c r="A5204" t="inlineStr">
        <is>
          <t>PKGK24VB0006257A</t>
        </is>
      </c>
      <c r="B5204" t="inlineStr">
        <is>
          <t>R</t>
        </is>
      </c>
      <c r="C5204">
        <f>FOC[[#This Row],[ppo_no]]&amp;FOC[[#This Row],[usage]]&amp;IFERROR(VALUE(FOC[[#This Row],[Column1]]),FOC[[#This Row],[Column1]])</f>
        <v/>
      </c>
      <c r="D5204" t="inlineStr">
        <is>
          <t>W2@W2</t>
        </is>
      </c>
      <c r="E5204" t="n">
        <v>56.2</v>
      </c>
      <c r="F5204" t="n">
        <v>3</v>
      </c>
      <c r="G5204">
        <f>LEFT(FOC[[#This Row],[combo]],FIND("@",FOC[[#This Row],[combo]])-1)</f>
        <v/>
      </c>
    </row>
    <row r="5205">
      <c r="A5205" t="inlineStr">
        <is>
          <t>PKGK24VB0005848A</t>
        </is>
      </c>
      <c r="B5205" t="inlineStr">
        <is>
          <t>F</t>
        </is>
      </c>
      <c r="C5205">
        <f>FOC[[#This Row],[ppo_no]]&amp;FOC[[#This Row],[usage]]&amp;IFERROR(VALUE(FOC[[#This Row],[Column1]]),FOC[[#This Row],[Column1]])</f>
        <v/>
      </c>
      <c r="D5205" t="inlineStr">
        <is>
          <t>B1@B1</t>
        </is>
      </c>
      <c r="E5205" t="n">
        <v>2693</v>
      </c>
      <c r="F5205" t="n">
        <v>0</v>
      </c>
      <c r="G5205">
        <f>LEFT(FOC[[#This Row],[combo]],FIND("@",FOC[[#This Row],[combo]])-1)</f>
        <v/>
      </c>
    </row>
    <row r="5206">
      <c r="A5206" t="inlineStr">
        <is>
          <t>PKGK24VB0005847A</t>
        </is>
      </c>
      <c r="B5206" t="inlineStr">
        <is>
          <t>F</t>
        </is>
      </c>
      <c r="C5206">
        <f>FOC[[#This Row],[ppo_no]]&amp;FOC[[#This Row],[usage]]&amp;IFERROR(VALUE(FOC[[#This Row],[Column1]]),FOC[[#This Row],[Column1]])</f>
        <v/>
      </c>
      <c r="D5206" t="inlineStr">
        <is>
          <t>E3@E3</t>
        </is>
      </c>
      <c r="E5206" t="n">
        <v>1132</v>
      </c>
      <c r="F5206" t="n">
        <v>0</v>
      </c>
      <c r="G5206">
        <f>LEFT(FOC[[#This Row],[combo]],FIND("@",FOC[[#This Row],[combo]])-1)</f>
        <v/>
      </c>
    </row>
    <row r="5207">
      <c r="A5207" t="inlineStr">
        <is>
          <t>PKGK24VB0005770A</t>
        </is>
      </c>
      <c r="B5207" t="inlineStr">
        <is>
          <t>O</t>
        </is>
      </c>
      <c r="C5207">
        <f>FOC[[#This Row],[ppo_no]]&amp;FOC[[#This Row],[usage]]&amp;IFERROR(VALUE(FOC[[#This Row],[Column1]]),FOC[[#This Row],[Column1]])</f>
        <v/>
      </c>
      <c r="D5207" t="inlineStr">
        <is>
          <t>N2@SS25 lacoste pique-N2</t>
        </is>
      </c>
      <c r="E5207" t="n">
        <v>1565</v>
      </c>
      <c r="F5207" t="n">
        <v>0</v>
      </c>
      <c r="G5207">
        <f>LEFT(FOC[[#This Row],[combo]],FIND("@",FOC[[#This Row],[combo]])-1)</f>
        <v/>
      </c>
    </row>
    <row r="5208">
      <c r="A5208" t="inlineStr">
        <is>
          <t>PKGK24VB0006658A</t>
        </is>
      </c>
      <c r="B5208" t="inlineStr">
        <is>
          <t>M1</t>
        </is>
      </c>
      <c r="C5208">
        <f>FOC[[#This Row],[ppo_no]]&amp;FOC[[#This Row],[usage]]&amp;IFERROR(VALUE(FOC[[#This Row],[Column1]]),FOC[[#This Row],[Column1]])</f>
        <v/>
      </c>
      <c r="D5208" t="inlineStr">
        <is>
          <t>P2@HSTS5B303-P2 &amp; HSTS5BC34-P1</t>
        </is>
      </c>
      <c r="E5208" t="n">
        <v>40</v>
      </c>
      <c r="F5208" t="n">
        <v>2.5</v>
      </c>
      <c r="G5208">
        <f>LEFT(FOC[[#This Row],[combo]],FIND("@",FOC[[#This Row],[combo]])-1)</f>
        <v/>
      </c>
    </row>
    <row r="5209">
      <c r="A5209" t="inlineStr">
        <is>
          <t>PKGK24VB0006254A</t>
        </is>
      </c>
      <c r="B5209" t="inlineStr">
        <is>
          <t>R</t>
        </is>
      </c>
      <c r="C5209">
        <f>FOC[[#This Row],[ppo_no]]&amp;FOC[[#This Row],[usage]]&amp;IFERROR(VALUE(FOC[[#This Row],[Column1]]),FOC[[#This Row],[Column1]])</f>
        <v/>
      </c>
      <c r="D5209" t="inlineStr">
        <is>
          <t>BK@BK</t>
        </is>
      </c>
      <c r="E5209" t="n">
        <v>72.5</v>
      </c>
      <c r="F5209" t="n">
        <v>0</v>
      </c>
      <c r="G5209">
        <f>LEFT(FOC[[#This Row],[combo]],FIND("@",FOC[[#This Row],[combo]])-1)</f>
        <v/>
      </c>
    </row>
    <row r="5210">
      <c r="A5210" t="inlineStr">
        <is>
          <t>PKGK24VB0006691A</t>
        </is>
      </c>
      <c r="B5210" t="inlineStr">
        <is>
          <t>F</t>
        </is>
      </c>
      <c r="C5210">
        <f>FOC[[#This Row],[ppo_no]]&amp;FOC[[#This Row],[usage]]&amp;IFERROR(VALUE(FOC[[#This Row],[Column1]]),FOC[[#This Row],[Column1]])</f>
        <v/>
      </c>
      <c r="D5210" t="inlineStr">
        <is>
          <t>N2@S-HSDR5BC32-off white</t>
        </is>
      </c>
      <c r="E5210" t="n">
        <v>1504</v>
      </c>
      <c r="F5210" t="n">
        <v>0</v>
      </c>
      <c r="G5210">
        <f>LEFT(FOC[[#This Row],[combo]],FIND("@",FOC[[#This Row],[combo]])-1)</f>
        <v/>
      </c>
    </row>
    <row r="5211">
      <c r="A5211" t="inlineStr">
        <is>
          <t>PKGK24VB0006275A</t>
        </is>
      </c>
      <c r="B5211" t="inlineStr">
        <is>
          <t>O</t>
        </is>
      </c>
      <c r="C5211">
        <f>FOC[[#This Row],[ppo_no]]&amp;FOC[[#This Row],[usage]]&amp;IFERROR(VALUE(FOC[[#This Row],[Column1]]),FOC[[#This Row],[Column1]])</f>
        <v/>
      </c>
      <c r="D5211" t="inlineStr">
        <is>
          <t>N3@NAVY</t>
        </is>
      </c>
      <c r="E5211" t="n">
        <v>643</v>
      </c>
      <c r="F5211" t="n">
        <v>0</v>
      </c>
      <c r="G5211">
        <f>LEFT(FOC[[#This Row],[combo]],FIND("@",FOC[[#This Row],[combo]])-1)</f>
        <v/>
      </c>
    </row>
    <row r="5212">
      <c r="A5212" t="inlineStr">
        <is>
          <t>PKGK24VB0005770A</t>
        </is>
      </c>
      <c r="B5212" t="inlineStr">
        <is>
          <t>F</t>
        </is>
      </c>
      <c r="C5212">
        <f>FOC[[#This Row],[ppo_no]]&amp;FOC[[#This Row],[usage]]&amp;IFERROR(VALUE(FOC[[#This Row],[Column1]]),FOC[[#This Row],[Column1]])</f>
        <v/>
      </c>
      <c r="D5212" t="inlineStr">
        <is>
          <t>E3@SS25 lacoste pique-E3</t>
        </is>
      </c>
      <c r="E5212" t="n">
        <v>842</v>
      </c>
      <c r="F5212" t="n">
        <v>0</v>
      </c>
      <c r="G5212">
        <f>LEFT(FOC[[#This Row],[combo]],FIND("@",FOC[[#This Row],[combo]])-1)</f>
        <v/>
      </c>
    </row>
    <row r="5213">
      <c r="A5213" t="inlineStr">
        <is>
          <t>PKGK24VB0005847A</t>
        </is>
      </c>
      <c r="B5213" t="inlineStr">
        <is>
          <t>O</t>
        </is>
      </c>
      <c r="C5213">
        <f>FOC[[#This Row],[ppo_no]]&amp;FOC[[#This Row],[usage]]&amp;IFERROR(VALUE(FOC[[#This Row],[Column1]]),FOC[[#This Row],[Column1]])</f>
        <v/>
      </c>
      <c r="D5213" t="inlineStr">
        <is>
          <t>N2@N2</t>
        </is>
      </c>
      <c r="E5213" t="n">
        <v>2140</v>
      </c>
      <c r="F5213" t="n">
        <v>0</v>
      </c>
      <c r="G5213">
        <f>LEFT(FOC[[#This Row],[combo]],FIND("@",FOC[[#This Row],[combo]])-1)</f>
        <v/>
      </c>
    </row>
    <row r="5214">
      <c r="A5214" t="inlineStr">
        <is>
          <t>PKGK24VB0005770A</t>
        </is>
      </c>
      <c r="B5214" t="inlineStr">
        <is>
          <t>O</t>
        </is>
      </c>
      <c r="C5214">
        <f>FOC[[#This Row],[ppo_no]]&amp;FOC[[#This Row],[usage]]&amp;IFERROR(VALUE(FOC[[#This Row],[Column1]]),FOC[[#This Row],[Column1]])</f>
        <v/>
      </c>
      <c r="D5214" t="inlineStr">
        <is>
          <t>I1@SS25 lacoste pique-I1</t>
        </is>
      </c>
      <c r="E5214" t="n">
        <v>1289</v>
      </c>
      <c r="F5214" t="n">
        <v>0</v>
      </c>
      <c r="G5214">
        <f>LEFT(FOC[[#This Row],[combo]],FIND("@",FOC[[#This Row],[combo]])-1)</f>
        <v/>
      </c>
    </row>
    <row r="5215">
      <c r="A5215" t="inlineStr">
        <is>
          <t>PKGK24VB0006341A</t>
        </is>
      </c>
      <c r="B5215" t="inlineStr">
        <is>
          <t>M1</t>
        </is>
      </c>
      <c r="C5215">
        <f>FOC[[#This Row],[ppo_no]]&amp;FOC[[#This Row],[usage]]&amp;IFERROR(VALUE(FOC[[#This Row],[Column1]]),FOC[[#This Row],[Column1]])</f>
        <v/>
      </c>
      <c r="D5215" t="inlineStr">
        <is>
          <t>IV@JQD jersey stripe-N2-D/navy</t>
        </is>
      </c>
      <c r="E5215" t="n">
        <v>29</v>
      </c>
      <c r="F5215" t="n">
        <v>0</v>
      </c>
      <c r="G5215">
        <f>LEFT(FOC[[#This Row],[combo]],FIND("@",FOC[[#This Row],[combo]])-1)</f>
        <v/>
      </c>
    </row>
    <row r="5216">
      <c r="A5216" t="inlineStr">
        <is>
          <t>PKGK24VB0005847A</t>
        </is>
      </c>
      <c r="B5216" t="inlineStr">
        <is>
          <t>F</t>
        </is>
      </c>
      <c r="C5216">
        <f>FOC[[#This Row],[ppo_no]]&amp;FOC[[#This Row],[usage]]&amp;IFERROR(VALUE(FOC[[#This Row],[Column1]]),FOC[[#This Row],[Column1]])</f>
        <v/>
      </c>
      <c r="D5216" t="inlineStr">
        <is>
          <t>N2@N2</t>
        </is>
      </c>
      <c r="E5216" t="n">
        <v>2183</v>
      </c>
      <c r="F5216" t="n">
        <v>0</v>
      </c>
      <c r="G5216">
        <f>LEFT(FOC[[#This Row],[combo]],FIND("@",FOC[[#This Row],[combo]])-1)</f>
        <v/>
      </c>
    </row>
    <row r="5217">
      <c r="A5217" t="inlineStr">
        <is>
          <t>PKGK24VB0005847A</t>
        </is>
      </c>
      <c r="B5217" t="inlineStr">
        <is>
          <t>O</t>
        </is>
      </c>
      <c r="C5217">
        <f>FOC[[#This Row],[ppo_no]]&amp;FOC[[#This Row],[usage]]&amp;IFERROR(VALUE(FOC[[#This Row],[Column1]]),FOC[[#This Row],[Column1]])</f>
        <v/>
      </c>
      <c r="D5217" t="inlineStr">
        <is>
          <t>O2@O2</t>
        </is>
      </c>
      <c r="E5217" t="n">
        <v>684</v>
      </c>
      <c r="F5217" t="n">
        <v>0</v>
      </c>
      <c r="G5217">
        <f>LEFT(FOC[[#This Row],[combo]],FIND("@",FOC[[#This Row],[combo]])-1)</f>
        <v/>
      </c>
    </row>
    <row r="5218">
      <c r="A5218" t="inlineStr">
        <is>
          <t>PKGK24VB0006231A</t>
        </is>
      </c>
      <c r="B5218" t="inlineStr">
        <is>
          <t>L</t>
        </is>
      </c>
      <c r="C5218">
        <f>FOC[[#This Row],[ppo_no]]&amp;FOC[[#This Row],[usage]]&amp;IFERROR(VALUE(FOC[[#This Row],[Column1]]),FOC[[#This Row],[Column1]])</f>
        <v/>
      </c>
      <c r="D5218" t="inlineStr">
        <is>
          <t>BK@BLACK</t>
        </is>
      </c>
      <c r="E5218" t="n">
        <v>2658</v>
      </c>
      <c r="F5218" t="n">
        <v>0</v>
      </c>
      <c r="G5218">
        <f>LEFT(FOC[[#This Row],[combo]],FIND("@",FOC[[#This Row],[combo]])-1)</f>
        <v/>
      </c>
    </row>
    <row r="5219">
      <c r="A5219" t="inlineStr">
        <is>
          <t>PKGK25VB0001267A</t>
        </is>
      </c>
      <c r="B5219" t="inlineStr">
        <is>
          <t>R</t>
        </is>
      </c>
      <c r="C5219">
        <f>FOC[[#This Row],[ppo_no]]&amp;FOC[[#This Row],[usage]]&amp;IFERROR(VALUE(FOC[[#This Row],[Column1]]),FOC[[#This Row],[Column1]])</f>
        <v/>
      </c>
      <c r="D5219" t="inlineStr">
        <is>
          <t>BK@HZTS0F201 BLACK</t>
        </is>
      </c>
      <c r="E5219" t="n">
        <v>227</v>
      </c>
      <c r="F5219" t="n">
        <v>0</v>
      </c>
      <c r="G5219">
        <f>LEFT(FOC[[#This Row],[combo]],FIND("@",FOC[[#This Row],[combo]])-1)</f>
        <v/>
      </c>
    </row>
    <row r="5220">
      <c r="A5220" t="inlineStr">
        <is>
          <t>PKGK24VB0006691A</t>
        </is>
      </c>
      <c r="B5220" t="inlineStr">
        <is>
          <t>B</t>
        </is>
      </c>
      <c r="C5220">
        <f>FOC[[#This Row],[ppo_no]]&amp;FOC[[#This Row],[usage]]&amp;IFERROR(VALUE(FOC[[#This Row],[Column1]]),FOC[[#This Row],[Column1]])</f>
        <v/>
      </c>
      <c r="D5220" t="inlineStr">
        <is>
          <t>N2@S-HSDR5BC32-off white/Lacoste PQ stripe 2-Navy</t>
        </is>
      </c>
      <c r="E5220" t="n">
        <v>879</v>
      </c>
      <c r="F5220" t="n">
        <v>5.9</v>
      </c>
      <c r="G5220">
        <f>LEFT(FOC[[#This Row],[combo]],FIND("@",FOC[[#This Row],[combo]])-1)</f>
        <v/>
      </c>
    </row>
    <row r="5221">
      <c r="A5221" t="inlineStr">
        <is>
          <t>PKGK24VB0006254A</t>
        </is>
      </c>
      <c r="B5221" t="inlineStr">
        <is>
          <t>R</t>
        </is>
      </c>
      <c r="C5221">
        <f>FOC[[#This Row],[ppo_no]]&amp;FOC[[#This Row],[usage]]&amp;IFERROR(VALUE(FOC[[#This Row],[Column1]]),FOC[[#This Row],[Column1]])</f>
        <v/>
      </c>
      <c r="D5221" t="inlineStr">
        <is>
          <t>G2@G2</t>
        </is>
      </c>
      <c r="E5221" t="n">
        <v>69.5</v>
      </c>
      <c r="F5221" t="n">
        <v>0</v>
      </c>
      <c r="G5221">
        <f>LEFT(FOC[[#This Row],[combo]],FIND("@",FOC[[#This Row],[combo]])-1)</f>
        <v/>
      </c>
    </row>
    <row r="5222">
      <c r="A5222" t="inlineStr">
        <is>
          <t>PKGK24VB0006231A</t>
        </is>
      </c>
      <c r="B5222" t="inlineStr">
        <is>
          <t>O</t>
        </is>
      </c>
      <c r="C5222">
        <f>FOC[[#This Row],[ppo_no]]&amp;FOC[[#This Row],[usage]]&amp;IFERROR(VALUE(FOC[[#This Row],[Column1]]),FOC[[#This Row],[Column1]])</f>
        <v/>
      </c>
      <c r="D5222" t="inlineStr">
        <is>
          <t>B3@B3</t>
        </is>
      </c>
      <c r="E5222" t="n">
        <v>3781</v>
      </c>
      <c r="F5222" t="n">
        <v>0</v>
      </c>
      <c r="G5222">
        <f>LEFT(FOC[[#This Row],[combo]],FIND("@",FOC[[#This Row],[combo]])-1)</f>
        <v/>
      </c>
    </row>
    <row r="5223">
      <c r="A5223" t="inlineStr">
        <is>
          <t>PKGK24VB0006231A</t>
        </is>
      </c>
      <c r="B5223" t="inlineStr">
        <is>
          <t>F</t>
        </is>
      </c>
      <c r="C5223">
        <f>FOC[[#This Row],[ppo_no]]&amp;FOC[[#This Row],[usage]]&amp;IFERROR(VALUE(FOC[[#This Row],[Column1]]),FOC[[#This Row],[Column1]])</f>
        <v/>
      </c>
      <c r="D5223" t="inlineStr">
        <is>
          <t>CG@CG</t>
        </is>
      </c>
      <c r="E5223" t="n">
        <v>3784</v>
      </c>
      <c r="F5223" t="n">
        <v>0</v>
      </c>
      <c r="G5223">
        <f>LEFT(FOC[[#This Row],[combo]],FIND("@",FOC[[#This Row],[combo]])-1)</f>
        <v/>
      </c>
    </row>
    <row r="5224">
      <c r="A5224" t="inlineStr">
        <is>
          <t>PKGK24VB0005848A</t>
        </is>
      </c>
      <c r="B5224" t="inlineStr">
        <is>
          <t>O</t>
        </is>
      </c>
      <c r="C5224">
        <f>FOC[[#This Row],[ppo_no]]&amp;FOC[[#This Row],[usage]]&amp;IFERROR(VALUE(FOC[[#This Row],[Column1]]),FOC[[#This Row],[Column1]])</f>
        <v/>
      </c>
      <c r="D5224" t="inlineStr">
        <is>
          <t>I1@I1</t>
        </is>
      </c>
      <c r="E5224" t="n">
        <v>1923</v>
      </c>
      <c r="F5224" t="n">
        <v>0</v>
      </c>
      <c r="G5224">
        <f>LEFT(FOC[[#This Row],[combo]],FIND("@",FOC[[#This Row],[combo]])-1)</f>
        <v/>
      </c>
    </row>
    <row r="5225">
      <c r="A5225" t="inlineStr">
        <is>
          <t>PKGK24VB0006819A</t>
        </is>
      </c>
      <c r="B5225" t="inlineStr">
        <is>
          <t>O</t>
        </is>
      </c>
      <c r="C5225">
        <f>FOC[[#This Row],[ppo_no]]&amp;FOC[[#This Row],[usage]]&amp;IFERROR(VALUE(FOC[[#This Row],[Column1]]),FOC[[#This Row],[Column1]])</f>
        <v/>
      </c>
      <c r="D5225" t="inlineStr">
        <is>
          <t>R2@SS25 lacoste pique-R2</t>
        </is>
      </c>
      <c r="E5225" t="n">
        <v>155</v>
      </c>
      <c r="F5225" t="n">
        <v>0</v>
      </c>
      <c r="G5225">
        <f>LEFT(FOC[[#This Row],[combo]],FIND("@",FOC[[#This Row],[combo]])-1)</f>
        <v/>
      </c>
    </row>
    <row r="5226">
      <c r="A5226" t="inlineStr">
        <is>
          <t>PKGK24VB0005847A</t>
        </is>
      </c>
      <c r="B5226" t="inlineStr">
        <is>
          <t>O</t>
        </is>
      </c>
      <c r="C5226">
        <f>FOC[[#This Row],[ppo_no]]&amp;FOC[[#This Row],[usage]]&amp;IFERROR(VALUE(FOC[[#This Row],[Column1]]),FOC[[#This Row],[Column1]])</f>
        <v/>
      </c>
      <c r="D5226" t="inlineStr">
        <is>
          <t>N5@N5</t>
        </is>
      </c>
      <c r="E5226" t="n">
        <v>4259</v>
      </c>
      <c r="F5226" t="n">
        <v>0</v>
      </c>
      <c r="G5226">
        <f>LEFT(FOC[[#This Row],[combo]],FIND("@",FOC[[#This Row],[combo]])-1)</f>
        <v/>
      </c>
    </row>
    <row r="5227">
      <c r="A5227" t="inlineStr">
        <is>
          <t>PKGK25VB0001243A</t>
        </is>
      </c>
      <c r="B5227" t="inlineStr">
        <is>
          <t>R</t>
        </is>
      </c>
      <c r="C5227">
        <f>FOC[[#This Row],[ppo_no]]&amp;FOC[[#This Row],[usage]]&amp;IFERROR(VALUE(FOC[[#This Row],[Column1]]),FOC[[#This Row],[Column1]])</f>
        <v/>
      </c>
      <c r="D5227" t="inlineStr">
        <is>
          <t>B5@WHTS4D432B5</t>
        </is>
      </c>
      <c r="E5227" t="n">
        <v>130.5</v>
      </c>
      <c r="F5227" t="n">
        <v>26.5</v>
      </c>
      <c r="G5227">
        <f>LEFT(FOC[[#This Row],[combo]],FIND("@",FOC[[#This Row],[combo]])-1)</f>
        <v/>
      </c>
    </row>
    <row r="5228">
      <c r="A5228" t="inlineStr">
        <is>
          <t>PKGK24VB0006130A</t>
        </is>
      </c>
      <c r="B5228" t="inlineStr">
        <is>
          <t>M1</t>
        </is>
      </c>
      <c r="C5228">
        <f>FOC[[#This Row],[ppo_no]]&amp;FOC[[#This Row],[usage]]&amp;IFERROR(VALUE(FOC[[#This Row],[Column1]]),FOC[[#This Row],[Column1]])</f>
        <v/>
      </c>
      <c r="D5228" t="inlineStr">
        <is>
          <t>IV@S-HSDR5BC32-off white</t>
        </is>
      </c>
      <c r="E5228" t="n">
        <v>51</v>
      </c>
      <c r="F5228" t="n">
        <v>7</v>
      </c>
      <c r="G5228">
        <f>LEFT(FOC[[#This Row],[combo]],FIND("@",FOC[[#This Row],[combo]])-1)</f>
        <v/>
      </c>
    </row>
    <row r="5229">
      <c r="A5229" t="inlineStr">
        <is>
          <t>PKGK24VB0006231A</t>
        </is>
      </c>
      <c r="B5229" t="inlineStr">
        <is>
          <t>B</t>
        </is>
      </c>
      <c r="C5229">
        <f>FOC[[#This Row],[ppo_no]]&amp;FOC[[#This Row],[usage]]&amp;IFERROR(VALUE(FOC[[#This Row],[Column1]]),FOC[[#This Row],[Column1]])</f>
        <v/>
      </c>
      <c r="D5229" t="inlineStr">
        <is>
          <t>T2@T2</t>
        </is>
      </c>
      <c r="E5229" t="n">
        <v>3179.6</v>
      </c>
      <c r="F5229" t="n">
        <v>0</v>
      </c>
      <c r="G5229">
        <f>LEFT(FOC[[#This Row],[combo]],FIND("@",FOC[[#This Row],[combo]])-1)</f>
        <v/>
      </c>
    </row>
    <row r="5230">
      <c r="A5230" t="inlineStr">
        <is>
          <t>PKGK24VB0006379A</t>
        </is>
      </c>
      <c r="B5230" t="inlineStr">
        <is>
          <t>B</t>
        </is>
      </c>
      <c r="C5230">
        <f>FOC[[#This Row],[ppo_no]]&amp;FOC[[#This Row],[usage]]&amp;IFERROR(VALUE(FOC[[#This Row],[Column1]]),FOC[[#This Row],[Column1]])</f>
        <v/>
      </c>
      <c r="D5230" t="inlineStr">
        <is>
          <t>BK@SHSTS4BC31 &amp; Other style- BK</t>
        </is>
      </c>
      <c r="E5230" t="n">
        <v>1723.5</v>
      </c>
      <c r="F5230" t="n">
        <v>0</v>
      </c>
      <c r="G5230">
        <f>LEFT(FOC[[#This Row],[combo]],FIND("@",FOC[[#This Row],[combo]])-1)</f>
        <v/>
      </c>
    </row>
    <row r="5231">
      <c r="A5231" t="inlineStr">
        <is>
          <t>PKGK24VB0005847A</t>
        </is>
      </c>
      <c r="B5231" t="inlineStr">
        <is>
          <t>B</t>
        </is>
      </c>
      <c r="C5231">
        <f>FOC[[#This Row],[ppo_no]]&amp;FOC[[#This Row],[usage]]&amp;IFERROR(VALUE(FOC[[#This Row],[Column1]]),FOC[[#This Row],[Column1]])</f>
        <v/>
      </c>
      <c r="D5231" t="inlineStr">
        <is>
          <t>U2@U2</t>
        </is>
      </c>
      <c r="E5231" t="n">
        <v>478.5</v>
      </c>
      <c r="F5231" t="n">
        <v>0</v>
      </c>
      <c r="G5231">
        <f>LEFT(FOC[[#This Row],[combo]],FIND("@",FOC[[#This Row],[combo]])-1)</f>
        <v/>
      </c>
    </row>
    <row r="5232">
      <c r="A5232" t="inlineStr">
        <is>
          <t>PKGK24VB0006277A</t>
        </is>
      </c>
      <c r="B5232" t="inlineStr">
        <is>
          <t>R</t>
        </is>
      </c>
      <c r="C5232">
        <f>FOC[[#This Row],[ppo_no]]&amp;FOC[[#This Row],[usage]]&amp;IFERROR(VALUE(FOC[[#This Row],[Column1]]),FOC[[#This Row],[Column1]])</f>
        <v/>
      </c>
      <c r="D5232" t="inlineStr">
        <is>
          <t>N2@NAVY</t>
        </is>
      </c>
      <c r="E5232" t="n">
        <v>55</v>
      </c>
      <c r="F5232" t="n">
        <v>0</v>
      </c>
      <c r="G5232">
        <f>LEFT(FOC[[#This Row],[combo]],FIND("@",FOC[[#This Row],[combo]])-1)</f>
        <v/>
      </c>
    </row>
    <row r="5233">
      <c r="A5233" t="inlineStr">
        <is>
          <t>PKGK24VB0006122B</t>
        </is>
      </c>
      <c r="B5233" t="inlineStr">
        <is>
          <t>B</t>
        </is>
      </c>
      <c r="C5233">
        <f>FOC[[#This Row],[ppo_no]]&amp;FOC[[#This Row],[usage]]&amp;IFERROR(VALUE(FOC[[#This Row],[Column1]]),FOC[[#This Row],[Column1]])</f>
        <v/>
      </c>
      <c r="D5233" t="inlineStr">
        <is>
          <t>G1@G1</t>
        </is>
      </c>
      <c r="E5233" t="n">
        <v>732</v>
      </c>
      <c r="F5233" t="n">
        <v>3.5</v>
      </c>
      <c r="G5233">
        <f>LEFT(FOC[[#This Row],[combo]],FIND("@",FOC[[#This Row],[combo]])-1)</f>
        <v/>
      </c>
    </row>
    <row r="5234">
      <c r="A5234" t="inlineStr">
        <is>
          <t>PKGK24VB0005770A</t>
        </is>
      </c>
      <c r="B5234" t="inlineStr">
        <is>
          <t>F</t>
        </is>
      </c>
      <c r="C5234">
        <f>FOC[[#This Row],[ppo_no]]&amp;FOC[[#This Row],[usage]]&amp;IFERROR(VALUE(FOC[[#This Row],[Column1]]),FOC[[#This Row],[Column1]])</f>
        <v/>
      </c>
      <c r="D5234" t="inlineStr">
        <is>
          <t>V2@SS25 lacoste pique-U2</t>
        </is>
      </c>
      <c r="E5234" t="n">
        <v>449</v>
      </c>
      <c r="F5234" t="n">
        <v>0</v>
      </c>
      <c r="G5234">
        <f>LEFT(FOC[[#This Row],[combo]],FIND("@",FOC[[#This Row],[combo]])-1)</f>
        <v/>
      </c>
    </row>
    <row r="5235">
      <c r="A5235" t="inlineStr">
        <is>
          <t>PKGK24VB0006231A</t>
        </is>
      </c>
      <c r="B5235" t="inlineStr">
        <is>
          <t>F</t>
        </is>
      </c>
      <c r="C5235">
        <f>FOC[[#This Row],[ppo_no]]&amp;FOC[[#This Row],[usage]]&amp;IFERROR(VALUE(FOC[[#This Row],[Column1]]),FOC[[#This Row],[Column1]])</f>
        <v/>
      </c>
      <c r="D5235" t="inlineStr">
        <is>
          <t>B3@B3</t>
        </is>
      </c>
      <c r="E5235" t="n">
        <v>3780</v>
      </c>
      <c r="F5235" t="n">
        <v>0</v>
      </c>
      <c r="G5235">
        <f>LEFT(FOC[[#This Row],[combo]],FIND("@",FOC[[#This Row],[combo]])-1)</f>
        <v/>
      </c>
    </row>
    <row r="5236">
      <c r="A5236" t="inlineStr">
        <is>
          <t>PKGK24VB0006231A</t>
        </is>
      </c>
      <c r="B5236" t="inlineStr">
        <is>
          <t>K</t>
        </is>
      </c>
      <c r="C5236">
        <f>FOC[[#This Row],[ppo_no]]&amp;FOC[[#This Row],[usage]]&amp;IFERROR(VALUE(FOC[[#This Row],[Column1]]),FOC[[#This Row],[Column1]])</f>
        <v/>
      </c>
      <c r="D5236" t="inlineStr">
        <is>
          <t>N3@DNAVY</t>
        </is>
      </c>
      <c r="E5236" t="n">
        <v>6334</v>
      </c>
      <c r="F5236" t="n">
        <v>0</v>
      </c>
      <c r="G5236">
        <f>LEFT(FOC[[#This Row],[combo]],FIND("@",FOC[[#This Row],[combo]])-1)</f>
        <v/>
      </c>
    </row>
    <row r="5237">
      <c r="A5237" t="inlineStr">
        <is>
          <t>PKGK24VB0005847A</t>
        </is>
      </c>
      <c r="B5237" t="inlineStr">
        <is>
          <t>F</t>
        </is>
      </c>
      <c r="C5237">
        <f>FOC[[#This Row],[ppo_no]]&amp;FOC[[#This Row],[usage]]&amp;IFERROR(VALUE(FOC[[#This Row],[Column1]]),FOC[[#This Row],[Column1]])</f>
        <v/>
      </c>
      <c r="D5237" t="inlineStr">
        <is>
          <t>P1@P1</t>
        </is>
      </c>
      <c r="E5237" t="n">
        <v>891</v>
      </c>
      <c r="F5237" t="n">
        <v>0</v>
      </c>
      <c r="G5237">
        <f>LEFT(FOC[[#This Row],[combo]],FIND("@",FOC[[#This Row],[combo]])-1)</f>
        <v/>
      </c>
    </row>
    <row r="5238">
      <c r="A5238" t="inlineStr">
        <is>
          <t>PKGK24VB0006343A</t>
        </is>
      </c>
      <c r="B5238" t="inlineStr">
        <is>
          <t>F</t>
        </is>
      </c>
      <c r="C5238">
        <f>FOC[[#This Row],[ppo_no]]&amp;FOC[[#This Row],[usage]]&amp;IFERROR(VALUE(FOC[[#This Row],[Column1]]),FOC[[#This Row],[Column1]])</f>
        <v/>
      </c>
      <c r="D5238" t="inlineStr">
        <is>
          <t>B2@S-HSDR5BC32-off white</t>
        </is>
      </c>
      <c r="E5238" t="n">
        <v>668</v>
      </c>
      <c r="F5238" t="n">
        <v>0</v>
      </c>
      <c r="G5238">
        <f>LEFT(FOC[[#This Row],[combo]],FIND("@",FOC[[#This Row],[combo]])-1)</f>
        <v/>
      </c>
    </row>
    <row r="5239">
      <c r="A5239" t="inlineStr">
        <is>
          <t>PKGK24VB0006343A</t>
        </is>
      </c>
      <c r="B5239" t="inlineStr">
        <is>
          <t>TC</t>
        </is>
      </c>
      <c r="C5239">
        <f>FOC[[#This Row],[ppo_no]]&amp;FOC[[#This Row],[usage]]&amp;IFERROR(VALUE(FOC[[#This Row],[Column1]]),FOC[[#This Row],[Column1]])</f>
        <v/>
      </c>
      <c r="D5239" t="inlineStr">
        <is>
          <t>B2@S-HSDR5BC32-off white</t>
        </is>
      </c>
      <c r="E5239" t="n">
        <v>647</v>
      </c>
      <c r="F5239" t="n">
        <v>0</v>
      </c>
      <c r="G5239">
        <f>LEFT(FOC[[#This Row],[combo]],FIND("@",FOC[[#This Row],[combo]])-1)</f>
        <v/>
      </c>
    </row>
    <row r="5240">
      <c r="A5240" t="inlineStr">
        <is>
          <t>PKGK24VB0005808A</t>
        </is>
      </c>
      <c r="B5240" t="inlineStr">
        <is>
          <t>B</t>
        </is>
      </c>
      <c r="C5240">
        <f>FOC[[#This Row],[ppo_no]]&amp;FOC[[#This Row],[usage]]&amp;IFERROR(VALUE(FOC[[#This Row],[Column1]]),FOC[[#This Row],[Column1]])</f>
        <v/>
      </c>
      <c r="D5240" t="inlineStr">
        <is>
          <t>W2@sorona solid-W2</t>
        </is>
      </c>
      <c r="E5240" t="n">
        <v>598.5</v>
      </c>
      <c r="F5240" t="n">
        <v>0</v>
      </c>
      <c r="G5240">
        <f>LEFT(FOC[[#This Row],[combo]],FIND("@",FOC[[#This Row],[combo]])-1)</f>
        <v/>
      </c>
    </row>
    <row r="5241">
      <c r="A5241" t="inlineStr">
        <is>
          <t>PKGK24VB0005847A</t>
        </is>
      </c>
      <c r="B5241" t="inlineStr">
        <is>
          <t>F</t>
        </is>
      </c>
      <c r="C5241">
        <f>FOC[[#This Row],[ppo_no]]&amp;FOC[[#This Row],[usage]]&amp;IFERROR(VALUE(FOC[[#This Row],[Column1]]),FOC[[#This Row],[Column1]])</f>
        <v/>
      </c>
      <c r="D5241" t="inlineStr">
        <is>
          <t>T2@T2</t>
        </is>
      </c>
      <c r="E5241" t="n">
        <v>2201</v>
      </c>
      <c r="F5241" t="n">
        <v>0</v>
      </c>
      <c r="G5241">
        <f>LEFT(FOC[[#This Row],[combo]],FIND("@",FOC[[#This Row],[combo]])-1)</f>
        <v/>
      </c>
    </row>
    <row r="5242">
      <c r="A5242" t="inlineStr">
        <is>
          <t>PKGK24VB0006378A</t>
        </is>
      </c>
      <c r="B5242" t="inlineStr">
        <is>
          <t>O</t>
        </is>
      </c>
      <c r="C5242">
        <f>FOC[[#This Row],[ppo_no]]&amp;FOC[[#This Row],[usage]]&amp;IFERROR(VALUE(FOC[[#This Row],[Column1]]),FOC[[#This Row],[Column1]])</f>
        <v/>
      </c>
      <c r="D5242" t="inlineStr">
        <is>
          <t>B2@S-HSDR5BC31-1 B2-WHITE</t>
        </is>
      </c>
      <c r="E5242" t="n">
        <v>543</v>
      </c>
      <c r="F5242" t="n">
        <v>0</v>
      </c>
      <c r="G5242">
        <f>LEFT(FOC[[#This Row],[combo]],FIND("@",FOC[[#This Row],[combo]])-1)</f>
        <v/>
      </c>
    </row>
    <row r="5243">
      <c r="A5243" t="inlineStr">
        <is>
          <t>PKGK24VB0005770A</t>
        </is>
      </c>
      <c r="B5243" t="inlineStr">
        <is>
          <t>O</t>
        </is>
      </c>
      <c r="C5243">
        <f>FOC[[#This Row],[ppo_no]]&amp;FOC[[#This Row],[usage]]&amp;IFERROR(VALUE(FOC[[#This Row],[Column1]]),FOC[[#This Row],[Column1]])</f>
        <v/>
      </c>
      <c r="D5243" t="inlineStr">
        <is>
          <t>V2@SS25 lacoste pique-U2</t>
        </is>
      </c>
      <c r="E5243" t="n">
        <v>433</v>
      </c>
      <c r="F5243" t="n">
        <v>4</v>
      </c>
      <c r="G5243">
        <f>LEFT(FOC[[#This Row],[combo]],FIND("@",FOC[[#This Row],[combo]])-1)</f>
        <v/>
      </c>
    </row>
    <row r="5244">
      <c r="A5244" t="inlineStr">
        <is>
          <t>PKGK24VB0005847A</t>
        </is>
      </c>
      <c r="B5244" t="inlineStr">
        <is>
          <t>O</t>
        </is>
      </c>
      <c r="C5244">
        <f>FOC[[#This Row],[ppo_no]]&amp;FOC[[#This Row],[usage]]&amp;IFERROR(VALUE(FOC[[#This Row],[Column1]]),FOC[[#This Row],[Column1]])</f>
        <v/>
      </c>
      <c r="D5244" t="inlineStr">
        <is>
          <t>P1@P1</t>
        </is>
      </c>
      <c r="E5244" t="n">
        <v>879</v>
      </c>
      <c r="F5244" t="n">
        <v>0</v>
      </c>
      <c r="G5244">
        <f>LEFT(FOC[[#This Row],[combo]],FIND("@",FOC[[#This Row],[combo]])-1)</f>
        <v/>
      </c>
    </row>
    <row r="5245">
      <c r="A5245" t="inlineStr">
        <is>
          <t>PKGK24VB0005847A</t>
        </is>
      </c>
      <c r="B5245" t="inlineStr">
        <is>
          <t>F</t>
        </is>
      </c>
      <c r="C5245">
        <f>FOC[[#This Row],[ppo_no]]&amp;FOC[[#This Row],[usage]]&amp;IFERROR(VALUE(FOC[[#This Row],[Column1]]),FOC[[#This Row],[Column1]])</f>
        <v/>
      </c>
      <c r="D5245" t="inlineStr">
        <is>
          <t>N5@N5</t>
        </is>
      </c>
      <c r="E5245" t="n">
        <v>4284</v>
      </c>
      <c r="F5245" t="n">
        <v>0</v>
      </c>
      <c r="G5245">
        <f>LEFT(FOC[[#This Row],[combo]],FIND("@",FOC[[#This Row],[combo]])-1)</f>
        <v/>
      </c>
    </row>
    <row r="5246">
      <c r="A5246" t="inlineStr">
        <is>
          <t>PKGK24VB0006233A</t>
        </is>
      </c>
      <c r="B5246" t="inlineStr">
        <is>
          <t>U</t>
        </is>
      </c>
      <c r="C5246">
        <f>FOC[[#This Row],[ppo_no]]&amp;FOC[[#This Row],[usage]]&amp;IFERROR(VALUE(FOC[[#This Row],[Column1]]),FOC[[#This Row],[Column1]])</f>
        <v/>
      </c>
      <c r="D5246" t="inlineStr">
        <is>
          <t>T2@T2</t>
        </is>
      </c>
      <c r="E5246" t="n">
        <v>3253</v>
      </c>
      <c r="F5246" t="n">
        <v>0</v>
      </c>
      <c r="G5246">
        <f>LEFT(FOC[[#This Row],[combo]],FIND("@",FOC[[#This Row],[combo]])-1)</f>
        <v/>
      </c>
    </row>
    <row r="5247">
      <c r="A5247" t="inlineStr">
        <is>
          <t>PKGK24VB0006255A</t>
        </is>
      </c>
      <c r="B5247" t="inlineStr">
        <is>
          <t>B</t>
        </is>
      </c>
      <c r="C5247">
        <f>FOC[[#This Row],[ppo_no]]&amp;FOC[[#This Row],[usage]]&amp;IFERROR(VALUE(FOC[[#This Row],[Column1]]),FOC[[#This Row],[Column1]])</f>
        <v/>
      </c>
      <c r="D5247" t="inlineStr">
        <is>
          <t>N2@WHTS3B803N2-NAVY</t>
        </is>
      </c>
      <c r="E5247" t="n">
        <v>3639</v>
      </c>
      <c r="F5247" t="n">
        <v>18</v>
      </c>
      <c r="G5247">
        <f>LEFT(FOC[[#This Row],[combo]],FIND("@",FOC[[#This Row],[combo]])-1)</f>
        <v/>
      </c>
    </row>
    <row r="5248">
      <c r="A5248" t="inlineStr">
        <is>
          <t>PKGK24VB0006235A</t>
        </is>
      </c>
      <c r="B5248" t="inlineStr">
        <is>
          <t>F</t>
        </is>
      </c>
      <c r="C5248">
        <f>FOC[[#This Row],[ppo_no]]&amp;FOC[[#This Row],[usage]]&amp;IFERROR(VALUE(FOC[[#This Row],[Column1]]),FOC[[#This Row],[Column1]])</f>
        <v/>
      </c>
      <c r="D5248" t="inlineStr">
        <is>
          <t>B3@B3</t>
        </is>
      </c>
      <c r="E5248" t="n">
        <v>1858</v>
      </c>
      <c r="F5248" t="n">
        <v>0</v>
      </c>
      <c r="G5248">
        <f>LEFT(FOC[[#This Row],[combo]],FIND("@",FOC[[#This Row],[combo]])-1)</f>
        <v/>
      </c>
    </row>
    <row r="5249">
      <c r="A5249" t="inlineStr">
        <is>
          <t>PKGK24VB0006235A</t>
        </is>
      </c>
      <c r="B5249" t="inlineStr">
        <is>
          <t>O</t>
        </is>
      </c>
      <c r="C5249">
        <f>FOC[[#This Row],[ppo_no]]&amp;FOC[[#This Row],[usage]]&amp;IFERROR(VALUE(FOC[[#This Row],[Column1]]),FOC[[#This Row],[Column1]])</f>
        <v/>
      </c>
      <c r="D5249" t="inlineStr">
        <is>
          <t>B3@B3</t>
        </is>
      </c>
      <c r="E5249" t="n">
        <v>1865</v>
      </c>
      <c r="F5249" t="n">
        <v>0</v>
      </c>
      <c r="G5249">
        <f>LEFT(FOC[[#This Row],[combo]],FIND("@",FOC[[#This Row],[combo]])-1)</f>
        <v/>
      </c>
    </row>
    <row r="5250">
      <c r="A5250" t="inlineStr">
        <is>
          <t>PKGK24VB0006233A</t>
        </is>
      </c>
      <c r="B5250" t="inlineStr">
        <is>
          <t>U</t>
        </is>
      </c>
      <c r="C5250">
        <f>FOC[[#This Row],[ppo_no]]&amp;FOC[[#This Row],[usage]]&amp;IFERROR(VALUE(FOC[[#This Row],[Column1]]),FOC[[#This Row],[Column1]])</f>
        <v/>
      </c>
      <c r="D5250" t="inlineStr">
        <is>
          <t>G2@G2</t>
        </is>
      </c>
      <c r="E5250" t="n">
        <v>3233</v>
      </c>
      <c r="F5250" t="n">
        <v>0</v>
      </c>
      <c r="G5250">
        <f>LEFT(FOC[[#This Row],[combo]],FIND("@",FOC[[#This Row],[combo]])-1)</f>
        <v/>
      </c>
    </row>
    <row r="5251">
      <c r="A5251" t="inlineStr">
        <is>
          <t>PKGK24VB0006231A</t>
        </is>
      </c>
      <c r="B5251" t="inlineStr">
        <is>
          <t>E</t>
        </is>
      </c>
      <c r="C5251">
        <f>FOC[[#This Row],[ppo_no]]&amp;FOC[[#This Row],[usage]]&amp;IFERROR(VALUE(FOC[[#This Row],[Column1]]),FOC[[#This Row],[Column1]])</f>
        <v/>
      </c>
      <c r="D5251" t="inlineStr">
        <is>
          <t>N3@DNAVY</t>
        </is>
      </c>
      <c r="E5251" t="n">
        <v>5213</v>
      </c>
      <c r="F5251" t="n">
        <v>3</v>
      </c>
      <c r="G5251">
        <f>LEFT(FOC[[#This Row],[combo]],FIND("@",FOC[[#This Row],[combo]])-1)</f>
        <v/>
      </c>
    </row>
    <row r="5252">
      <c r="A5252" t="inlineStr">
        <is>
          <t>PKGK24VB0005847A</t>
        </is>
      </c>
      <c r="B5252" t="inlineStr">
        <is>
          <t>D</t>
        </is>
      </c>
      <c r="C5252">
        <f>FOC[[#This Row],[ppo_no]]&amp;FOC[[#This Row],[usage]]&amp;IFERROR(VALUE(FOC[[#This Row],[Column1]]),FOC[[#This Row],[Column1]])</f>
        <v/>
      </c>
      <c r="D5252" t="inlineStr">
        <is>
          <t>T2@T2</t>
        </is>
      </c>
      <c r="E5252" t="n">
        <v>1498.5</v>
      </c>
      <c r="F5252" t="n">
        <v>0</v>
      </c>
      <c r="G5252">
        <f>LEFT(FOC[[#This Row],[combo]],FIND("@",FOC[[#This Row],[combo]])-1)</f>
        <v/>
      </c>
    </row>
    <row r="5253">
      <c r="A5253" t="inlineStr">
        <is>
          <t>PKGK24VB0006348A</t>
        </is>
      </c>
      <c r="B5253" t="inlineStr">
        <is>
          <t>B</t>
        </is>
      </c>
      <c r="C5253">
        <f>FOC[[#This Row],[ppo_no]]&amp;FOC[[#This Row],[usage]]&amp;IFERROR(VALUE(FOC[[#This Row],[Column1]]),FOC[[#This Row],[Column1]])</f>
        <v/>
      </c>
      <c r="D5253" t="inlineStr">
        <is>
          <t>IV@S-HSDR5BC32-OFF WHIT/JQD jersey stripe-N2-D/navy</t>
        </is>
      </c>
      <c r="E5253" t="n">
        <v>455</v>
      </c>
      <c r="F5253" t="n">
        <v>0</v>
      </c>
      <c r="G5253">
        <f>LEFT(FOC[[#This Row],[combo]],FIND("@",FOC[[#This Row],[combo]])-1)</f>
        <v/>
      </c>
    </row>
    <row r="5254">
      <c r="A5254" t="inlineStr">
        <is>
          <t>PKGK24VB0006819A</t>
        </is>
      </c>
      <c r="B5254" t="inlineStr">
        <is>
          <t>O</t>
        </is>
      </c>
      <c r="C5254">
        <f>FOC[[#This Row],[ppo_no]]&amp;FOC[[#This Row],[usage]]&amp;IFERROR(VALUE(FOC[[#This Row],[Column1]]),FOC[[#This Row],[Column1]])</f>
        <v/>
      </c>
      <c r="D5254" t="inlineStr">
        <is>
          <t>B2@SURF BLUE</t>
        </is>
      </c>
      <c r="E5254" t="n">
        <v>158</v>
      </c>
      <c r="F5254" t="n">
        <v>0</v>
      </c>
      <c r="G5254">
        <f>LEFT(FOC[[#This Row],[combo]],FIND("@",FOC[[#This Row],[combo]])-1)</f>
        <v/>
      </c>
    </row>
    <row r="5255">
      <c r="A5255" t="inlineStr">
        <is>
          <t>PKGK24VB0006341A</t>
        </is>
      </c>
      <c r="B5255" t="inlineStr">
        <is>
          <t>O</t>
        </is>
      </c>
      <c r="C5255">
        <f>FOC[[#This Row],[ppo_no]]&amp;FOC[[#This Row],[usage]]&amp;IFERROR(VALUE(FOC[[#This Row],[Column1]]),FOC[[#This Row],[Column1]])</f>
        <v/>
      </c>
      <c r="D5255" t="inlineStr">
        <is>
          <t>IV@JQD jersey stripe-N2-D/navy</t>
        </is>
      </c>
      <c r="E5255" t="n">
        <v>363</v>
      </c>
      <c r="F5255" t="n">
        <v>0</v>
      </c>
      <c r="G5255">
        <f>LEFT(FOC[[#This Row],[combo]],FIND("@",FOC[[#This Row],[combo]])-1)</f>
        <v/>
      </c>
    </row>
    <row r="5256">
      <c r="A5256" t="inlineStr">
        <is>
          <t>PKGK24VB0006233A</t>
        </is>
      </c>
      <c r="B5256" t="inlineStr">
        <is>
          <t>F</t>
        </is>
      </c>
      <c r="C5256">
        <f>FOC[[#This Row],[ppo_no]]&amp;FOC[[#This Row],[usage]]&amp;IFERROR(VALUE(FOC[[#This Row],[Column1]]),FOC[[#This Row],[Column1]])</f>
        <v/>
      </c>
      <c r="D5256" t="inlineStr">
        <is>
          <t>E2@9B562 GREEN</t>
        </is>
      </c>
      <c r="E5256" t="n">
        <v>1657</v>
      </c>
      <c r="F5256" t="n">
        <v>0</v>
      </c>
      <c r="G5256">
        <f>LEFT(FOC[[#This Row],[combo]],FIND("@",FOC[[#This Row],[combo]])-1)</f>
        <v/>
      </c>
    </row>
    <row r="5257">
      <c r="A5257" t="inlineStr">
        <is>
          <t>PKGK24VB0006341A</t>
        </is>
      </c>
      <c r="B5257" t="inlineStr">
        <is>
          <t>Z</t>
        </is>
      </c>
      <c r="C5257">
        <f>FOC[[#This Row],[ppo_no]]&amp;FOC[[#This Row],[usage]]&amp;IFERROR(VALUE(FOC[[#This Row],[Column1]]),FOC[[#This Row],[Column1]])</f>
        <v/>
      </c>
      <c r="D5257" t="inlineStr">
        <is>
          <t>IV@JQD jersey stripe-N2-D/navy</t>
        </is>
      </c>
      <c r="E5257" t="n">
        <v>235</v>
      </c>
      <c r="F5257" t="n">
        <v>28</v>
      </c>
      <c r="G5257">
        <f>LEFT(FOC[[#This Row],[combo]],FIND("@",FOC[[#This Row],[combo]])-1)</f>
        <v/>
      </c>
    </row>
    <row r="5258">
      <c r="A5258" t="inlineStr">
        <is>
          <t>PKGK24VB0006257A</t>
        </is>
      </c>
      <c r="B5258" t="inlineStr">
        <is>
          <t>R</t>
        </is>
      </c>
      <c r="C5258">
        <f>FOC[[#This Row],[ppo_no]]&amp;FOC[[#This Row],[usage]]&amp;IFERROR(VALUE(FOC[[#This Row],[Column1]]),FOC[[#This Row],[Column1]])</f>
        <v/>
      </c>
      <c r="D5258" t="inlineStr">
        <is>
          <t>G1@WHTS4B901-G1</t>
        </is>
      </c>
      <c r="E5258" t="n">
        <v>46.2</v>
      </c>
      <c r="F5258" t="n">
        <v>0</v>
      </c>
      <c r="G5258">
        <f>LEFT(FOC[[#This Row],[combo]],FIND("@",FOC[[#This Row],[combo]])-1)</f>
        <v/>
      </c>
    </row>
    <row r="5259">
      <c r="A5259" t="inlineStr">
        <is>
          <t>PKGK24VB0005847A</t>
        </is>
      </c>
      <c r="B5259" t="inlineStr">
        <is>
          <t>F</t>
        </is>
      </c>
      <c r="C5259">
        <f>FOC[[#This Row],[ppo_no]]&amp;FOC[[#This Row],[usage]]&amp;IFERROR(VALUE(FOC[[#This Row],[Column1]]),FOC[[#This Row],[Column1]])</f>
        <v/>
      </c>
      <c r="D5259" t="inlineStr">
        <is>
          <t>W2@W2</t>
        </is>
      </c>
      <c r="E5259" t="n">
        <v>915</v>
      </c>
      <c r="F5259" t="n">
        <v>0</v>
      </c>
      <c r="G5259">
        <f>LEFT(FOC[[#This Row],[combo]],FIND("@",FOC[[#This Row],[combo]])-1)</f>
        <v/>
      </c>
    </row>
    <row r="5260">
      <c r="A5260" t="inlineStr">
        <is>
          <t>PKGK24VB0006231A</t>
        </is>
      </c>
      <c r="B5260" t="inlineStr">
        <is>
          <t>U</t>
        </is>
      </c>
      <c r="C5260">
        <f>FOC[[#This Row],[ppo_no]]&amp;FOC[[#This Row],[usage]]&amp;IFERROR(VALUE(FOC[[#This Row],[Column1]]),FOC[[#This Row],[Column1]])</f>
        <v/>
      </c>
      <c r="D5260" t="inlineStr">
        <is>
          <t>BK@BLACK</t>
        </is>
      </c>
      <c r="E5260" t="n">
        <v>2695</v>
      </c>
      <c r="F5260" t="n">
        <v>0</v>
      </c>
      <c r="G5260">
        <f>LEFT(FOC[[#This Row],[combo]],FIND("@",FOC[[#This Row],[combo]])-1)</f>
        <v/>
      </c>
    </row>
    <row r="5261">
      <c r="A5261" t="inlineStr">
        <is>
          <t>PKGK24VB0006231A</t>
        </is>
      </c>
      <c r="B5261" t="inlineStr">
        <is>
          <t>S</t>
        </is>
      </c>
      <c r="C5261">
        <f>FOC[[#This Row],[ppo_no]]&amp;FOC[[#This Row],[usage]]&amp;IFERROR(VALUE(FOC[[#This Row],[Column1]]),FOC[[#This Row],[Column1]])</f>
        <v/>
      </c>
      <c r="D5261" t="inlineStr">
        <is>
          <t>N3@DNAVY</t>
        </is>
      </c>
      <c r="E5261" t="n">
        <v>6448</v>
      </c>
      <c r="F5261" t="n">
        <v>0</v>
      </c>
      <c r="G5261">
        <f>LEFT(FOC[[#This Row],[combo]],FIND("@",FOC[[#This Row],[combo]])-1)</f>
        <v/>
      </c>
    </row>
    <row r="5262">
      <c r="A5262" t="inlineStr">
        <is>
          <t>PKGK24VB0006819A</t>
        </is>
      </c>
      <c r="B5262" t="inlineStr">
        <is>
          <t>TC</t>
        </is>
      </c>
      <c r="C5262">
        <f>FOC[[#This Row],[ppo_no]]&amp;FOC[[#This Row],[usage]]&amp;IFERROR(VALUE(FOC[[#This Row],[Column1]]),FOC[[#This Row],[Column1]])</f>
        <v/>
      </c>
      <c r="D5262" t="inlineStr">
        <is>
          <t>O2@SS25 lacoste pique-O2</t>
        </is>
      </c>
      <c r="E5262" t="n">
        <v>155</v>
      </c>
      <c r="F5262" t="n">
        <v>0</v>
      </c>
      <c r="G5262">
        <f>LEFT(FOC[[#This Row],[combo]],FIND("@",FOC[[#This Row],[combo]])-1)</f>
        <v/>
      </c>
    </row>
    <row r="5263">
      <c r="A5263" t="inlineStr">
        <is>
          <t>PKGK24VB0006233A</t>
        </is>
      </c>
      <c r="B5263" t="inlineStr">
        <is>
          <t>O</t>
        </is>
      </c>
      <c r="C5263">
        <f>FOC[[#This Row],[ppo_no]]&amp;FOC[[#This Row],[usage]]&amp;IFERROR(VALUE(FOC[[#This Row],[Column1]]),FOC[[#This Row],[Column1]])</f>
        <v/>
      </c>
      <c r="D5263" t="inlineStr">
        <is>
          <t>E2@9B562 GREEN</t>
        </is>
      </c>
      <c r="E5263" t="n">
        <v>1588</v>
      </c>
      <c r="F5263" t="n">
        <v>0</v>
      </c>
      <c r="G5263">
        <f>LEFT(FOC[[#This Row],[combo]],FIND("@",FOC[[#This Row],[combo]])-1)</f>
        <v/>
      </c>
    </row>
    <row r="5264">
      <c r="A5264" t="inlineStr">
        <is>
          <t>PKGK24VB0006254A</t>
        </is>
      </c>
      <c r="B5264" t="inlineStr">
        <is>
          <t>B</t>
        </is>
      </c>
      <c r="C5264">
        <f>FOC[[#This Row],[ppo_no]]&amp;FOC[[#This Row],[usage]]&amp;IFERROR(VALUE(FOC[[#This Row],[Column1]]),FOC[[#This Row],[Column1]])</f>
        <v/>
      </c>
      <c r="D5264" t="inlineStr">
        <is>
          <t>G2@G2</t>
        </is>
      </c>
      <c r="E5264" t="n">
        <v>2193</v>
      </c>
      <c r="F5264" t="n">
        <v>0</v>
      </c>
      <c r="G5264">
        <f>LEFT(FOC[[#This Row],[combo]],FIND("@",FOC[[#This Row],[combo]])-1)</f>
        <v/>
      </c>
    </row>
    <row r="5265">
      <c r="A5265" t="inlineStr">
        <is>
          <t>PKGK24VB0006235A</t>
        </is>
      </c>
      <c r="B5265" t="inlineStr">
        <is>
          <t>Z</t>
        </is>
      </c>
      <c r="C5265">
        <f>FOC[[#This Row],[ppo_no]]&amp;FOC[[#This Row],[usage]]&amp;IFERROR(VALUE(FOC[[#This Row],[Column1]]),FOC[[#This Row],[Column1]])</f>
        <v/>
      </c>
      <c r="D5265" t="inlineStr">
        <is>
          <t>OW@WHTS4B404OW-TAPING</t>
        </is>
      </c>
      <c r="E5265" t="n">
        <v>991</v>
      </c>
      <c r="F5265" t="n">
        <v>19</v>
      </c>
      <c r="G5265">
        <f>LEFT(FOC[[#This Row],[combo]],FIND("@",FOC[[#This Row],[combo]])-1)</f>
        <v/>
      </c>
    </row>
    <row r="5266">
      <c r="A5266" t="inlineStr">
        <is>
          <t>PKGK24VB0006377A</t>
        </is>
      </c>
      <c r="B5266" t="inlineStr">
        <is>
          <t>M1</t>
        </is>
      </c>
      <c r="C5266">
        <f>FOC[[#This Row],[ppo_no]]&amp;FOC[[#This Row],[usage]]&amp;IFERROR(VALUE(FOC[[#This Row],[Column1]]),FOC[[#This Row],[Column1]])</f>
        <v/>
      </c>
      <c r="D5266" t="inlineStr">
        <is>
          <t>BK@SHSTS4BC31 &amp; Other style- BK</t>
        </is>
      </c>
      <c r="E5266" t="n">
        <v>137.5</v>
      </c>
      <c r="F5266" t="n">
        <v>5</v>
      </c>
      <c r="G5266">
        <f>LEFT(FOC[[#This Row],[combo]],FIND("@",FOC[[#This Row],[combo]])-1)</f>
        <v/>
      </c>
    </row>
    <row r="5267">
      <c r="A5267" t="inlineStr">
        <is>
          <t>PKGK24VB0006235A</t>
        </is>
      </c>
      <c r="B5267" t="inlineStr">
        <is>
          <t>B</t>
        </is>
      </c>
      <c r="C5267">
        <f>FOC[[#This Row],[ppo_no]]&amp;FOC[[#This Row],[usage]]&amp;IFERROR(VALUE(FOC[[#This Row],[Column1]]),FOC[[#This Row],[Column1]])</f>
        <v/>
      </c>
      <c r="D5267" t="inlineStr">
        <is>
          <t>OW@OW</t>
        </is>
      </c>
      <c r="E5267" t="n">
        <v>1205</v>
      </c>
      <c r="F5267" t="n">
        <v>5</v>
      </c>
      <c r="G5267">
        <f>LEFT(FOC[[#This Row],[combo]],FIND("@",FOC[[#This Row],[combo]])-1)</f>
        <v/>
      </c>
    </row>
    <row r="5268">
      <c r="A5268" t="inlineStr">
        <is>
          <t>PKGK24VB0006254A</t>
        </is>
      </c>
      <c r="B5268" t="inlineStr">
        <is>
          <t>Z</t>
        </is>
      </c>
      <c r="C5268">
        <f>FOC[[#This Row],[ppo_no]]&amp;FOC[[#This Row],[usage]]&amp;IFERROR(VALUE(FOC[[#This Row],[Column1]]),FOC[[#This Row],[Column1]])</f>
        <v/>
      </c>
      <c r="D5268" t="inlineStr">
        <is>
          <t>G2@G2</t>
        </is>
      </c>
      <c r="E5268" t="n">
        <v>904</v>
      </c>
      <c r="F5268" t="n">
        <v>35</v>
      </c>
      <c r="G5268">
        <f>LEFT(FOC[[#This Row],[combo]],FIND("@",FOC[[#This Row],[combo]])-1)</f>
        <v/>
      </c>
    </row>
    <row r="5269">
      <c r="A5269" t="inlineStr">
        <is>
          <t>PKGK24VB0006343A</t>
        </is>
      </c>
      <c r="B5269" t="inlineStr">
        <is>
          <t>Z</t>
        </is>
      </c>
      <c r="C5269">
        <f>FOC[[#This Row],[ppo_no]]&amp;FOC[[#This Row],[usage]]&amp;IFERROR(VALUE(FOC[[#This Row],[Column1]]),FOC[[#This Row],[Column1]])</f>
        <v/>
      </c>
      <c r="D5269" t="inlineStr">
        <is>
          <t>B2@S-HSDR5BC32-off white</t>
        </is>
      </c>
      <c r="E5269" t="n">
        <v>394</v>
      </c>
      <c r="F5269" t="n">
        <v>21</v>
      </c>
      <c r="G5269">
        <f>LEFT(FOC[[#This Row],[combo]],FIND("@",FOC[[#This Row],[combo]])-1)</f>
        <v/>
      </c>
    </row>
    <row r="5270">
      <c r="A5270" t="inlineStr">
        <is>
          <t>PKGK24VB0005847A</t>
        </is>
      </c>
      <c r="B5270" t="inlineStr">
        <is>
          <t>F</t>
        </is>
      </c>
      <c r="C5270">
        <f>FOC[[#This Row],[ppo_no]]&amp;FOC[[#This Row],[usage]]&amp;IFERROR(VALUE(FOC[[#This Row],[Column1]]),FOC[[#This Row],[Column1]])</f>
        <v/>
      </c>
      <c r="D5270" t="inlineStr">
        <is>
          <t>B3@B3</t>
        </is>
      </c>
      <c r="E5270" t="n">
        <v>4268</v>
      </c>
      <c r="F5270" t="n">
        <v>0</v>
      </c>
      <c r="G5270">
        <f>LEFT(FOC[[#This Row],[combo]],FIND("@",FOC[[#This Row],[combo]])-1)</f>
        <v/>
      </c>
    </row>
    <row r="5271">
      <c r="A5271" t="inlineStr">
        <is>
          <t>PKGK24VB0006231A</t>
        </is>
      </c>
      <c r="B5271" t="inlineStr">
        <is>
          <t>O</t>
        </is>
      </c>
      <c r="C5271">
        <f>FOC[[#This Row],[ppo_no]]&amp;FOC[[#This Row],[usage]]&amp;IFERROR(VALUE(FOC[[#This Row],[Column1]]),FOC[[#This Row],[Column1]])</f>
        <v/>
      </c>
      <c r="D5271" t="inlineStr">
        <is>
          <t>T2@T2</t>
        </is>
      </c>
      <c r="E5271" t="n">
        <v>3728</v>
      </c>
      <c r="F5271" t="n">
        <v>0</v>
      </c>
      <c r="G5271">
        <f>LEFT(FOC[[#This Row],[combo]],FIND("@",FOC[[#This Row],[combo]])-1)</f>
        <v/>
      </c>
    </row>
    <row r="5272">
      <c r="A5272" t="inlineStr">
        <is>
          <t>PKGK24VB0006231A</t>
        </is>
      </c>
      <c r="B5272" t="inlineStr">
        <is>
          <t>F</t>
        </is>
      </c>
      <c r="C5272">
        <f>FOC[[#This Row],[ppo_no]]&amp;FOC[[#This Row],[usage]]&amp;IFERROR(VALUE(FOC[[#This Row],[Column1]]),FOC[[#This Row],[Column1]])</f>
        <v/>
      </c>
      <c r="D5272" t="inlineStr">
        <is>
          <t>T2@T2</t>
        </is>
      </c>
      <c r="E5272" t="n">
        <v>3748</v>
      </c>
      <c r="F5272" t="n">
        <v>0</v>
      </c>
      <c r="G5272">
        <f>LEFT(FOC[[#This Row],[combo]],FIND("@",FOC[[#This Row],[combo]])-1)</f>
        <v/>
      </c>
    </row>
    <row r="5273">
      <c r="A5273" t="inlineStr">
        <is>
          <t>PKGK24VB0006348A</t>
        </is>
      </c>
      <c r="B5273" t="inlineStr">
        <is>
          <t>M1</t>
        </is>
      </c>
      <c r="C5273">
        <f>FOC[[#This Row],[ppo_no]]&amp;FOC[[#This Row],[usage]]&amp;IFERROR(VALUE(FOC[[#This Row],[Column1]]),FOC[[#This Row],[Column1]])</f>
        <v/>
      </c>
      <c r="D5273" t="inlineStr">
        <is>
          <t>IV@S-HSDR5BC32-OFF WHIT</t>
        </is>
      </c>
      <c r="E5273" t="n">
        <v>41</v>
      </c>
      <c r="F5273" t="n">
        <v>0</v>
      </c>
      <c r="G5273">
        <f>LEFT(FOC[[#This Row],[combo]],FIND("@",FOC[[#This Row],[combo]])-1)</f>
        <v/>
      </c>
    </row>
    <row r="5274">
      <c r="A5274" t="inlineStr">
        <is>
          <t>PKGK24VB0006255A</t>
        </is>
      </c>
      <c r="B5274" t="inlineStr">
        <is>
          <t>B</t>
        </is>
      </c>
      <c r="C5274">
        <f>FOC[[#This Row],[ppo_no]]&amp;FOC[[#This Row],[usage]]&amp;IFERROR(VALUE(FOC[[#This Row],[Column1]]),FOC[[#This Row],[Column1]])</f>
        <v/>
      </c>
      <c r="D5274" t="inlineStr">
        <is>
          <t>K3@0B803 KHAKI/white/WHTS3B803K3-D/BLUE/WHTS3B803K3-KHAKI 2</t>
        </is>
      </c>
      <c r="E5274" t="n">
        <v>3018</v>
      </c>
      <c r="F5274" t="n">
        <v>50.5</v>
      </c>
      <c r="G5274">
        <f>LEFT(FOC[[#This Row],[combo]],FIND("@",FOC[[#This Row],[combo]])-1)</f>
        <v/>
      </c>
    </row>
    <row r="5275">
      <c r="A5275" t="inlineStr">
        <is>
          <t>PKGK24VB0006122A</t>
        </is>
      </c>
      <c r="B5275" t="inlineStr">
        <is>
          <t>B</t>
        </is>
      </c>
      <c r="C5275">
        <f>FOC[[#This Row],[ppo_no]]&amp;FOC[[#This Row],[usage]]&amp;IFERROR(VALUE(FOC[[#This Row],[Column1]]),FOC[[#This Row],[Column1]])</f>
        <v/>
      </c>
      <c r="D5275" t="inlineStr">
        <is>
          <t>P2@HSTS5B303-P2 &amp; HSTS5BC34-P1</t>
        </is>
      </c>
      <c r="E5275" t="n">
        <v>529.5</v>
      </c>
      <c r="F5275" t="n">
        <v>41</v>
      </c>
      <c r="G5275">
        <f>LEFT(FOC[[#This Row],[combo]],FIND("@",FOC[[#This Row],[combo]])-1)</f>
        <v/>
      </c>
    </row>
    <row r="5276">
      <c r="A5276" t="inlineStr">
        <is>
          <t>PKGK24VB0006819A</t>
        </is>
      </c>
      <c r="B5276" t="inlineStr">
        <is>
          <t>O</t>
        </is>
      </c>
      <c r="C5276">
        <f>FOC[[#This Row],[ppo_no]]&amp;FOC[[#This Row],[usage]]&amp;IFERROR(VALUE(FOC[[#This Row],[Column1]]),FOC[[#This Row],[Column1]])</f>
        <v/>
      </c>
      <c r="D5276" t="inlineStr">
        <is>
          <t>O2@SS25 lacoste pique-O2</t>
        </is>
      </c>
      <c r="E5276" t="n">
        <v>147</v>
      </c>
      <c r="F5276" t="n">
        <v>0</v>
      </c>
      <c r="G5276">
        <f>LEFT(FOC[[#This Row],[combo]],FIND("@",FOC[[#This Row],[combo]])-1)</f>
        <v/>
      </c>
    </row>
    <row r="5277">
      <c r="A5277" t="inlineStr">
        <is>
          <t>PKGK24VB0006231A</t>
        </is>
      </c>
      <c r="B5277" t="inlineStr">
        <is>
          <t>B</t>
        </is>
      </c>
      <c r="C5277">
        <f>FOC[[#This Row],[ppo_no]]&amp;FOC[[#This Row],[usage]]&amp;IFERROR(VALUE(FOC[[#This Row],[Column1]]),FOC[[#This Row],[Column1]])</f>
        <v/>
      </c>
      <c r="D5277" t="inlineStr">
        <is>
          <t>B3@B3</t>
        </is>
      </c>
      <c r="E5277" t="n">
        <v>3092</v>
      </c>
      <c r="F5277" t="n">
        <v>3</v>
      </c>
      <c r="G5277">
        <f>LEFT(FOC[[#This Row],[combo]],FIND("@",FOC[[#This Row],[combo]])-1)</f>
        <v/>
      </c>
    </row>
    <row r="5278">
      <c r="A5278" t="inlineStr">
        <is>
          <t>PKGK24VB0006676A</t>
        </is>
      </c>
      <c r="B5278" t="inlineStr">
        <is>
          <t>B</t>
        </is>
      </c>
      <c r="C5278">
        <f>FOC[[#This Row],[ppo_no]]&amp;FOC[[#This Row],[usage]]&amp;IFERROR(VALUE(FOC[[#This Row],[Column1]]),FOC[[#This Row],[Column1]])</f>
        <v/>
      </c>
      <c r="D5278" t="inlineStr">
        <is>
          <t>WT@HSTS5B310-WT</t>
        </is>
      </c>
      <c r="E5278" t="n">
        <v>384</v>
      </c>
      <c r="F5278" t="n">
        <v>0</v>
      </c>
      <c r="G5278">
        <f>LEFT(FOC[[#This Row],[combo]],FIND("@",FOC[[#This Row],[combo]])-1)</f>
        <v/>
      </c>
    </row>
    <row r="5279">
      <c r="A5279" t="inlineStr">
        <is>
          <t>PKGK25VB0001243B</t>
        </is>
      </c>
      <c r="B5279" t="inlineStr">
        <is>
          <t>O</t>
        </is>
      </c>
      <c r="C5279">
        <f>FOC[[#This Row],[ppo_no]]&amp;FOC[[#This Row],[usage]]&amp;IFERROR(VALUE(FOC[[#This Row],[Column1]]),FOC[[#This Row],[Column1]])</f>
        <v/>
      </c>
      <c r="D5279" t="inlineStr">
        <is>
          <t>N3@WHTS4D432N3</t>
        </is>
      </c>
      <c r="E5279" t="n">
        <v>536</v>
      </c>
      <c r="F5279" t="n">
        <v>0</v>
      </c>
      <c r="G5279">
        <f>LEFT(FOC[[#This Row],[combo]],FIND("@",FOC[[#This Row],[combo]])-1)</f>
        <v/>
      </c>
    </row>
    <row r="5280">
      <c r="A5280" t="inlineStr">
        <is>
          <t>PKGK24VB0006819A</t>
        </is>
      </c>
      <c r="B5280" t="inlineStr">
        <is>
          <t>B</t>
        </is>
      </c>
      <c r="C5280">
        <f>FOC[[#This Row],[ppo_no]]&amp;FOC[[#This Row],[usage]]&amp;IFERROR(VALUE(FOC[[#This Row],[Column1]]),FOC[[#This Row],[Column1]])</f>
        <v/>
      </c>
      <c r="D5280" t="inlineStr">
        <is>
          <t>U2@CHALET PURPLE 2931939</t>
        </is>
      </c>
      <c r="E5280" t="n">
        <v>38.5</v>
      </c>
      <c r="F5280" t="n">
        <v>0</v>
      </c>
      <c r="G5280">
        <f>LEFT(FOC[[#This Row],[combo]],FIND("@",FOC[[#This Row],[combo]])-1)</f>
        <v/>
      </c>
    </row>
    <row r="5281">
      <c r="A5281" t="inlineStr">
        <is>
          <t>PKGK24VB0005847A</t>
        </is>
      </c>
      <c r="B5281" t="inlineStr">
        <is>
          <t>D</t>
        </is>
      </c>
      <c r="C5281">
        <f>FOC[[#This Row],[ppo_no]]&amp;FOC[[#This Row],[usage]]&amp;IFERROR(VALUE(FOC[[#This Row],[Column1]]),FOC[[#This Row],[Column1]])</f>
        <v/>
      </c>
      <c r="D5281" t="inlineStr">
        <is>
          <t>U1@U1</t>
        </is>
      </c>
      <c r="E5281" t="n">
        <v>1083</v>
      </c>
      <c r="F5281" t="n">
        <v>3.5</v>
      </c>
      <c r="G5281">
        <f>LEFT(FOC[[#This Row],[combo]],FIND("@",FOC[[#This Row],[combo]])-1)</f>
        <v/>
      </c>
    </row>
    <row r="5282">
      <c r="A5282" t="inlineStr">
        <is>
          <t>PKGK24VB0006231A</t>
        </is>
      </c>
      <c r="B5282" t="inlineStr">
        <is>
          <t>O</t>
        </is>
      </c>
      <c r="C5282">
        <f>FOC[[#This Row],[ppo_no]]&amp;FOC[[#This Row],[usage]]&amp;IFERROR(VALUE(FOC[[#This Row],[Column1]]),FOC[[#This Row],[Column1]])</f>
        <v/>
      </c>
      <c r="D5282" t="inlineStr">
        <is>
          <t>CG@CG</t>
        </is>
      </c>
      <c r="E5282" t="n">
        <v>3782</v>
      </c>
      <c r="F5282" t="n">
        <v>0</v>
      </c>
      <c r="G5282">
        <f>LEFT(FOC[[#This Row],[combo]],FIND("@",FOC[[#This Row],[combo]])-1)</f>
        <v/>
      </c>
    </row>
    <row r="5283">
      <c r="A5283" t="inlineStr">
        <is>
          <t>PKGK24VB0005808A</t>
        </is>
      </c>
      <c r="B5283" t="inlineStr">
        <is>
          <t>B</t>
        </is>
      </c>
      <c r="C5283">
        <f>FOC[[#This Row],[ppo_no]]&amp;FOC[[#This Row],[usage]]&amp;IFERROR(VALUE(FOC[[#This Row],[Column1]]),FOC[[#This Row],[Column1]])</f>
        <v/>
      </c>
      <c r="D5283" t="inlineStr">
        <is>
          <t>BK@cotton linen single-BK</t>
        </is>
      </c>
      <c r="E5283" t="n">
        <v>628</v>
      </c>
      <c r="F5283" t="n">
        <v>5.5</v>
      </c>
      <c r="G5283">
        <f>LEFT(FOC[[#This Row],[combo]],FIND("@",FOC[[#This Row],[combo]])-1)</f>
        <v/>
      </c>
    </row>
    <row r="5284">
      <c r="A5284" t="inlineStr">
        <is>
          <t>PKGK24VB0006341A</t>
        </is>
      </c>
      <c r="B5284" t="inlineStr">
        <is>
          <t>B</t>
        </is>
      </c>
      <c r="C5284">
        <f>FOC[[#This Row],[ppo_no]]&amp;FOC[[#This Row],[usage]]&amp;IFERROR(VALUE(FOC[[#This Row],[Column1]]),FOC[[#This Row],[Column1]])</f>
        <v/>
      </c>
      <c r="D5284" t="inlineStr">
        <is>
          <t>IV@S-HSDR5BC32-OFF WHIT/JQD jersey stripe-N2-D/navy</t>
        </is>
      </c>
      <c r="E5284" t="n">
        <v>293.5</v>
      </c>
      <c r="F5284" t="n">
        <v>0</v>
      </c>
      <c r="G5284">
        <f>LEFT(FOC[[#This Row],[combo]],FIND("@",FOC[[#This Row],[combo]])-1)</f>
        <v/>
      </c>
    </row>
    <row r="5285">
      <c r="A5285" t="inlineStr">
        <is>
          <t>PKGK24VB0005848A</t>
        </is>
      </c>
      <c r="B5285" t="inlineStr">
        <is>
          <t>B</t>
        </is>
      </c>
      <c r="C5285">
        <f>FOC[[#This Row],[ppo_no]]&amp;FOC[[#This Row],[usage]]&amp;IFERROR(VALUE(FOC[[#This Row],[Column1]]),FOC[[#This Row],[Column1]])</f>
        <v/>
      </c>
      <c r="D5285" t="inlineStr">
        <is>
          <t>CG@CG</t>
        </is>
      </c>
      <c r="E5285" t="n">
        <v>1252.5</v>
      </c>
      <c r="F5285" t="n">
        <v>14</v>
      </c>
      <c r="G5285">
        <f>LEFT(FOC[[#This Row],[combo]],FIND("@",FOC[[#This Row],[combo]])-1)</f>
        <v/>
      </c>
    </row>
    <row r="5286">
      <c r="A5286" t="inlineStr">
        <is>
          <t>PKGK24VB0005770A</t>
        </is>
      </c>
      <c r="B5286" t="inlineStr">
        <is>
          <t>F</t>
        </is>
      </c>
      <c r="C5286">
        <f>FOC[[#This Row],[ppo_no]]&amp;FOC[[#This Row],[usage]]&amp;IFERROR(VALUE(FOC[[#This Row],[Column1]]),FOC[[#This Row],[Column1]])</f>
        <v/>
      </c>
      <c r="D5286" t="inlineStr">
        <is>
          <t>P1@SS25 lacoste pique-P1</t>
        </is>
      </c>
      <c r="E5286" t="n">
        <v>845</v>
      </c>
      <c r="F5286" t="n">
        <v>0</v>
      </c>
      <c r="G5286">
        <f>LEFT(FOC[[#This Row],[combo]],FIND("@",FOC[[#This Row],[combo]])-1)</f>
        <v/>
      </c>
    </row>
    <row r="5287">
      <c r="A5287" t="inlineStr">
        <is>
          <t>PKGK24VB0005770A</t>
        </is>
      </c>
      <c r="B5287" t="inlineStr">
        <is>
          <t>F</t>
        </is>
      </c>
      <c r="C5287">
        <f>FOC[[#This Row],[ppo_no]]&amp;FOC[[#This Row],[usage]]&amp;IFERROR(VALUE(FOC[[#This Row],[Column1]]),FOC[[#This Row],[Column1]])</f>
        <v/>
      </c>
      <c r="D5287" t="inlineStr">
        <is>
          <t>O2@SS25 lacoste pique-O2</t>
        </is>
      </c>
      <c r="E5287" t="n">
        <v>343</v>
      </c>
      <c r="F5287" t="n">
        <v>0</v>
      </c>
      <c r="G5287">
        <f>LEFT(FOC[[#This Row],[combo]],FIND("@",FOC[[#This Row],[combo]])-1)</f>
        <v/>
      </c>
    </row>
    <row r="5288">
      <c r="A5288" t="inlineStr">
        <is>
          <t>PKGK24VB0006379A</t>
        </is>
      </c>
      <c r="B5288" t="inlineStr">
        <is>
          <t>Z</t>
        </is>
      </c>
      <c r="C5288">
        <f>FOC[[#This Row],[ppo_no]]&amp;FOC[[#This Row],[usage]]&amp;IFERROR(VALUE(FOC[[#This Row],[Column1]]),FOC[[#This Row],[Column1]])</f>
        <v/>
      </c>
      <c r="D5288" t="inlineStr">
        <is>
          <t>R2@SS25 lacoste pique-R2</t>
        </is>
      </c>
      <c r="E5288" t="n">
        <v>256</v>
      </c>
      <c r="F5288" t="n">
        <v>7</v>
      </c>
      <c r="G5288">
        <f>LEFT(FOC[[#This Row],[combo]],FIND("@",FOC[[#This Row],[combo]])-1)</f>
        <v/>
      </c>
    </row>
    <row r="5289">
      <c r="A5289" t="inlineStr">
        <is>
          <t>PKGK24VB0005847A</t>
        </is>
      </c>
      <c r="B5289" t="inlineStr">
        <is>
          <t>F</t>
        </is>
      </c>
      <c r="C5289">
        <f>FOC[[#This Row],[ppo_no]]&amp;FOC[[#This Row],[usage]]&amp;IFERROR(VALUE(FOC[[#This Row],[Column1]]),FOC[[#This Row],[Column1]])</f>
        <v/>
      </c>
      <c r="D5289" t="inlineStr">
        <is>
          <t>I1@I1</t>
        </is>
      </c>
      <c r="E5289" t="n">
        <v>2204</v>
      </c>
      <c r="F5289" t="n">
        <v>0</v>
      </c>
      <c r="G5289">
        <f>LEFT(FOC[[#This Row],[combo]],FIND("@",FOC[[#This Row],[combo]])-1)</f>
        <v/>
      </c>
    </row>
    <row r="5290">
      <c r="A5290" t="inlineStr">
        <is>
          <t>PKGK24VB0005847A</t>
        </is>
      </c>
      <c r="B5290" t="inlineStr">
        <is>
          <t>O</t>
        </is>
      </c>
      <c r="C5290">
        <f>FOC[[#This Row],[ppo_no]]&amp;FOC[[#This Row],[usage]]&amp;IFERROR(VALUE(FOC[[#This Row],[Column1]]),FOC[[#This Row],[Column1]])</f>
        <v/>
      </c>
      <c r="D5290" t="inlineStr">
        <is>
          <t>I1@I1</t>
        </is>
      </c>
      <c r="E5290" t="n">
        <v>2128</v>
      </c>
      <c r="F5290" t="n">
        <v>0</v>
      </c>
      <c r="G5290">
        <f>LEFT(FOC[[#This Row],[combo]],FIND("@",FOC[[#This Row],[combo]])-1)</f>
        <v/>
      </c>
    </row>
    <row r="5291">
      <c r="A5291" t="inlineStr">
        <is>
          <t>PKGK24VB0005847A</t>
        </is>
      </c>
      <c r="B5291" t="inlineStr">
        <is>
          <t>O</t>
        </is>
      </c>
      <c r="C5291">
        <f>FOC[[#This Row],[ppo_no]]&amp;FOC[[#This Row],[usage]]&amp;IFERROR(VALUE(FOC[[#This Row],[Column1]]),FOC[[#This Row],[Column1]])</f>
        <v/>
      </c>
      <c r="D5291" t="inlineStr">
        <is>
          <t>B3@B3</t>
        </is>
      </c>
      <c r="E5291" t="n">
        <v>4189</v>
      </c>
      <c r="F5291" t="n">
        <v>0</v>
      </c>
      <c r="G5291">
        <f>LEFT(FOC[[#This Row],[combo]],FIND("@",FOC[[#This Row],[combo]])-1)</f>
        <v/>
      </c>
    </row>
    <row r="5292">
      <c r="A5292" t="inlineStr">
        <is>
          <t>PKGK24VB0006233A</t>
        </is>
      </c>
      <c r="B5292" t="inlineStr">
        <is>
          <t>L</t>
        </is>
      </c>
      <c r="C5292">
        <f>FOC[[#This Row],[ppo_no]]&amp;FOC[[#This Row],[usage]]&amp;IFERROR(VALUE(FOC[[#This Row],[Column1]]),FOC[[#This Row],[Column1]])</f>
        <v/>
      </c>
      <c r="D5292" t="inlineStr">
        <is>
          <t>T2@T2</t>
        </is>
      </c>
      <c r="E5292" t="n">
        <v>3224</v>
      </c>
      <c r="F5292" t="n">
        <v>0</v>
      </c>
      <c r="G5292">
        <f>LEFT(FOC[[#This Row],[combo]],FIND("@",FOC[[#This Row],[combo]])-1)</f>
        <v/>
      </c>
    </row>
    <row r="5293">
      <c r="A5293" t="inlineStr">
        <is>
          <t>PKGK24VB0006257A</t>
        </is>
      </c>
      <c r="B5293" t="inlineStr">
        <is>
          <t>B</t>
        </is>
      </c>
      <c r="C5293">
        <f>FOC[[#This Row],[ppo_no]]&amp;FOC[[#This Row],[usage]]&amp;IFERROR(VALUE(FOC[[#This Row],[Column1]]),FOC[[#This Row],[Column1]])</f>
        <v/>
      </c>
      <c r="D5293" t="inlineStr">
        <is>
          <t>G1@WHTS4B901-G1</t>
        </is>
      </c>
      <c r="E5293" t="n">
        <v>836</v>
      </c>
      <c r="F5293" t="n">
        <v>0</v>
      </c>
      <c r="G5293">
        <f>LEFT(FOC[[#This Row],[combo]],FIND("@",FOC[[#This Row],[combo]])-1)</f>
        <v/>
      </c>
    </row>
    <row r="5294">
      <c r="A5294" t="inlineStr">
        <is>
          <t>PKGK24VB0005847A</t>
        </is>
      </c>
      <c r="B5294" t="inlineStr">
        <is>
          <t>O</t>
        </is>
      </c>
      <c r="C5294">
        <f>FOC[[#This Row],[ppo_no]]&amp;FOC[[#This Row],[usage]]&amp;IFERROR(VALUE(FOC[[#This Row],[Column1]]),FOC[[#This Row],[Column1]])</f>
        <v/>
      </c>
      <c r="D5294" t="inlineStr">
        <is>
          <t>CG@CG</t>
        </is>
      </c>
      <c r="E5294" t="n">
        <v>3251</v>
      </c>
      <c r="F5294" t="n">
        <v>0</v>
      </c>
      <c r="G5294">
        <f>LEFT(FOC[[#This Row],[combo]],FIND("@",FOC[[#This Row],[combo]])-1)</f>
        <v/>
      </c>
    </row>
    <row r="5295">
      <c r="A5295" t="inlineStr">
        <is>
          <t>PKGK24VB0005847A</t>
        </is>
      </c>
      <c r="B5295" t="inlineStr">
        <is>
          <t>F</t>
        </is>
      </c>
      <c r="C5295">
        <f>FOC[[#This Row],[ppo_no]]&amp;FOC[[#This Row],[usage]]&amp;IFERROR(VALUE(FOC[[#This Row],[Column1]]),FOC[[#This Row],[Column1]])</f>
        <v/>
      </c>
      <c r="D5295" t="inlineStr">
        <is>
          <t>CG@CG</t>
        </is>
      </c>
      <c r="E5295" t="n">
        <v>3219</v>
      </c>
      <c r="F5295" t="n">
        <v>0</v>
      </c>
      <c r="G5295">
        <f>LEFT(FOC[[#This Row],[combo]],FIND("@",FOC[[#This Row],[combo]])-1)</f>
        <v/>
      </c>
    </row>
    <row r="5296">
      <c r="A5296" t="inlineStr">
        <is>
          <t>PKGK24VB0006130A</t>
        </is>
      </c>
      <c r="B5296" t="inlineStr">
        <is>
          <t>M1</t>
        </is>
      </c>
      <c r="C5296">
        <f>FOC[[#This Row],[ppo_no]]&amp;FOC[[#This Row],[usage]]&amp;IFERROR(VALUE(FOC[[#This Row],[Column1]]),FOC[[#This Row],[Column1]])</f>
        <v/>
      </c>
      <c r="D5296" t="inlineStr">
        <is>
          <t>N2@SS25 lacoste pique-N2</t>
        </is>
      </c>
      <c r="E5296" t="n">
        <v>51.5</v>
      </c>
      <c r="F5296" t="n">
        <v>2.1</v>
      </c>
      <c r="G5296">
        <f>LEFT(FOC[[#This Row],[combo]],FIND("@",FOC[[#This Row],[combo]])-1)</f>
        <v/>
      </c>
    </row>
    <row r="5297">
      <c r="A5297" t="inlineStr">
        <is>
          <t>PKGK24VB0006257A</t>
        </is>
      </c>
      <c r="B5297" t="inlineStr">
        <is>
          <t>Z</t>
        </is>
      </c>
      <c r="C5297">
        <f>FOC[[#This Row],[ppo_no]]&amp;FOC[[#This Row],[usage]]&amp;IFERROR(VALUE(FOC[[#This Row],[Column1]]),FOC[[#This Row],[Column1]])</f>
        <v/>
      </c>
      <c r="D5297" t="inlineStr">
        <is>
          <t>G1@WHTS4B901-G1</t>
        </is>
      </c>
      <c r="E5297" t="n">
        <v>377</v>
      </c>
      <c r="F5297" t="n">
        <v>26</v>
      </c>
      <c r="G5297">
        <f>LEFT(FOC[[#This Row],[combo]],FIND("@",FOC[[#This Row],[combo]])-1)</f>
        <v/>
      </c>
    </row>
    <row r="5298">
      <c r="A5298" t="inlineStr">
        <is>
          <t>PKGK24VB0005847A</t>
        </is>
      </c>
      <c r="B5298" t="inlineStr">
        <is>
          <t>O</t>
        </is>
      </c>
      <c r="C5298">
        <f>FOC[[#This Row],[ppo_no]]&amp;FOC[[#This Row],[usage]]&amp;IFERROR(VALUE(FOC[[#This Row],[Column1]]),FOC[[#This Row],[Column1]])</f>
        <v/>
      </c>
      <c r="D5298" t="inlineStr">
        <is>
          <t>E3@E3</t>
        </is>
      </c>
      <c r="E5298" t="n">
        <v>1113</v>
      </c>
      <c r="F5298" t="n">
        <v>0</v>
      </c>
      <c r="G5298">
        <f>LEFT(FOC[[#This Row],[combo]],FIND("@",FOC[[#This Row],[combo]])-1)</f>
        <v/>
      </c>
    </row>
    <row r="5299">
      <c r="A5299" t="inlineStr">
        <is>
          <t>PKGK24VB0005847A</t>
        </is>
      </c>
      <c r="B5299" t="inlineStr">
        <is>
          <t>O</t>
        </is>
      </c>
      <c r="C5299">
        <f>FOC[[#This Row],[ppo_no]]&amp;FOC[[#This Row],[usage]]&amp;IFERROR(VALUE(FOC[[#This Row],[Column1]]),FOC[[#This Row],[Column1]])</f>
        <v/>
      </c>
      <c r="D5299" t="inlineStr">
        <is>
          <t>W2@W2</t>
        </is>
      </c>
      <c r="E5299" t="n">
        <v>878</v>
      </c>
      <c r="F5299" t="n">
        <v>0</v>
      </c>
      <c r="G5299">
        <f>LEFT(FOC[[#This Row],[combo]],FIND("@",FOC[[#This Row],[combo]])-1)</f>
        <v/>
      </c>
    </row>
    <row r="5300">
      <c r="A5300" t="inlineStr">
        <is>
          <t>PKGK24VB0006691A</t>
        </is>
      </c>
      <c r="B5300" t="inlineStr">
        <is>
          <t>O</t>
        </is>
      </c>
      <c r="C5300">
        <f>FOC[[#This Row],[ppo_no]]&amp;FOC[[#This Row],[usage]]&amp;IFERROR(VALUE(FOC[[#This Row],[Column1]]),FOC[[#This Row],[Column1]])</f>
        <v/>
      </c>
      <c r="D5300" t="inlineStr">
        <is>
          <t>N2@S-HSDR5BC32-off white</t>
        </is>
      </c>
      <c r="E5300" t="n">
        <v>1510</v>
      </c>
      <c r="F5300" t="n">
        <v>0</v>
      </c>
      <c r="G5300">
        <f>LEFT(FOC[[#This Row],[combo]],FIND("@",FOC[[#This Row],[combo]])-1)</f>
        <v/>
      </c>
    </row>
    <row r="5301">
      <c r="A5301" t="inlineStr">
        <is>
          <t>PKGK24VB0006819A</t>
        </is>
      </c>
      <c r="B5301" t="inlineStr">
        <is>
          <t>F</t>
        </is>
      </c>
      <c r="C5301">
        <f>FOC[[#This Row],[ppo_no]]&amp;FOC[[#This Row],[usage]]&amp;IFERROR(VALUE(FOC[[#This Row],[Column1]]),FOC[[#This Row],[Column1]])</f>
        <v/>
      </c>
      <c r="D5301" t="inlineStr">
        <is>
          <t>B2@SURF BLUE</t>
        </is>
      </c>
      <c r="E5301" t="n">
        <v>152</v>
      </c>
      <c r="F5301" t="n">
        <v>0</v>
      </c>
      <c r="G5301">
        <f>LEFT(FOC[[#This Row],[combo]],FIND("@",FOC[[#This Row],[combo]])-1)</f>
        <v/>
      </c>
    </row>
    <row r="5302">
      <c r="A5302" t="inlineStr">
        <is>
          <t>PKGK24VB0006819A</t>
        </is>
      </c>
      <c r="B5302" t="inlineStr">
        <is>
          <t>TC</t>
        </is>
      </c>
      <c r="C5302">
        <f>FOC[[#This Row],[ppo_no]]&amp;FOC[[#This Row],[usage]]&amp;IFERROR(VALUE(FOC[[#This Row],[Column1]]),FOC[[#This Row],[Column1]])</f>
        <v/>
      </c>
      <c r="D5302" t="inlineStr">
        <is>
          <t>B2@SURF BLUE</t>
        </is>
      </c>
      <c r="E5302" t="n">
        <v>162</v>
      </c>
      <c r="F5302" t="n">
        <v>0</v>
      </c>
      <c r="G5302">
        <f>LEFT(FOC[[#This Row],[combo]],FIND("@",FOC[[#This Row],[combo]])-1)</f>
        <v/>
      </c>
    </row>
    <row r="5303">
      <c r="A5303" t="inlineStr">
        <is>
          <t>PKGK24VB0006691A</t>
        </is>
      </c>
      <c r="B5303" t="inlineStr">
        <is>
          <t>TC</t>
        </is>
      </c>
      <c r="C5303">
        <f>FOC[[#This Row],[ppo_no]]&amp;FOC[[#This Row],[usage]]&amp;IFERROR(VALUE(FOC[[#This Row],[Column1]]),FOC[[#This Row],[Column1]])</f>
        <v/>
      </c>
      <c r="D5303" t="inlineStr">
        <is>
          <t>N2@S-HSDR5BC32-off white</t>
        </is>
      </c>
      <c r="E5303" t="n">
        <v>1518</v>
      </c>
      <c r="F5303" t="n">
        <v>0</v>
      </c>
      <c r="G5303">
        <f>LEFT(FOC[[#This Row],[combo]],FIND("@",FOC[[#This Row],[combo]])-1)</f>
        <v/>
      </c>
    </row>
    <row r="5304">
      <c r="A5304" t="inlineStr">
        <is>
          <t>PKGK24VB0005848A</t>
        </is>
      </c>
      <c r="B5304" t="inlineStr">
        <is>
          <t>F</t>
        </is>
      </c>
      <c r="C5304">
        <f>FOC[[#This Row],[ppo_no]]&amp;FOC[[#This Row],[usage]]&amp;IFERROR(VALUE(FOC[[#This Row],[Column1]]),FOC[[#This Row],[Column1]])</f>
        <v/>
      </c>
      <c r="D5304" t="inlineStr">
        <is>
          <t>I1@I1</t>
        </is>
      </c>
      <c r="E5304" t="n">
        <v>1964</v>
      </c>
      <c r="F5304" t="n">
        <v>0</v>
      </c>
      <c r="G5304">
        <f>LEFT(FOC[[#This Row],[combo]],FIND("@",FOC[[#This Row],[combo]])-1)</f>
        <v/>
      </c>
    </row>
    <row r="5305">
      <c r="A5305" t="inlineStr">
        <is>
          <t>PKGK24VB0006819A</t>
        </is>
      </c>
      <c r="B5305" t="inlineStr">
        <is>
          <t>B</t>
        </is>
      </c>
      <c r="C5305">
        <f>FOC[[#This Row],[ppo_no]]&amp;FOC[[#This Row],[usage]]&amp;IFERROR(VALUE(FOC[[#This Row],[Column1]]),FOC[[#This Row],[Column1]])</f>
        <v/>
      </c>
      <c r="D5305" t="inlineStr">
        <is>
          <t>O2@SS25 lacoste pique-O2</t>
        </is>
      </c>
      <c r="E5305" t="n">
        <v>37.5</v>
      </c>
      <c r="F5305" t="n">
        <v>3</v>
      </c>
      <c r="G5305">
        <f>LEFT(FOC[[#This Row],[combo]],FIND("@",FOC[[#This Row],[combo]])-1)</f>
        <v/>
      </c>
    </row>
    <row r="5306">
      <c r="A5306" t="inlineStr">
        <is>
          <t>PKGK24VB0005770A</t>
        </is>
      </c>
      <c r="B5306" t="inlineStr">
        <is>
          <t>B</t>
        </is>
      </c>
      <c r="C5306">
        <f>FOC[[#This Row],[ppo_no]]&amp;FOC[[#This Row],[usage]]&amp;IFERROR(VALUE(FOC[[#This Row],[Column1]]),FOC[[#This Row],[Column1]])</f>
        <v/>
      </c>
      <c r="D5306" t="inlineStr">
        <is>
          <t>V2@SS25 lacoste pique-U2</t>
        </is>
      </c>
      <c r="E5306" t="n">
        <v>279.8</v>
      </c>
      <c r="F5306" t="n">
        <v>1.5</v>
      </c>
      <c r="G5306">
        <f>LEFT(FOC[[#This Row],[combo]],FIND("@",FOC[[#This Row],[combo]])-1)</f>
        <v/>
      </c>
    </row>
    <row r="5307">
      <c r="A5307" t="inlineStr">
        <is>
          <t>PKGK24VB0006819A</t>
        </is>
      </c>
      <c r="B5307" t="inlineStr">
        <is>
          <t>O</t>
        </is>
      </c>
      <c r="C5307">
        <f>FOC[[#This Row],[ppo_no]]&amp;FOC[[#This Row],[usage]]&amp;IFERROR(VALUE(FOC[[#This Row],[Column1]]),FOC[[#This Row],[Column1]])</f>
        <v/>
      </c>
      <c r="D5307" t="inlineStr">
        <is>
          <t>E3@SS25 lacoste pique-E3</t>
        </is>
      </c>
      <c r="E5307" t="n">
        <v>164</v>
      </c>
      <c r="F5307" t="n">
        <v>0</v>
      </c>
      <c r="G5307">
        <f>LEFT(FOC[[#This Row],[combo]],FIND("@",FOC[[#This Row],[combo]])-1)</f>
        <v/>
      </c>
    </row>
    <row r="5308">
      <c r="A5308" t="inlineStr">
        <is>
          <t>PKGK24VB0005847A</t>
        </is>
      </c>
      <c r="B5308" t="inlineStr">
        <is>
          <t>O</t>
        </is>
      </c>
      <c r="C5308">
        <f>FOC[[#This Row],[ppo_no]]&amp;FOC[[#This Row],[usage]]&amp;IFERROR(VALUE(FOC[[#This Row],[Column1]]),FOC[[#This Row],[Column1]])</f>
        <v/>
      </c>
      <c r="D5308" t="inlineStr">
        <is>
          <t>WT@WT</t>
        </is>
      </c>
      <c r="E5308" t="n">
        <v>1089</v>
      </c>
      <c r="F5308" t="n">
        <v>0</v>
      </c>
      <c r="G5308">
        <f>LEFT(FOC[[#This Row],[combo]],FIND("@",FOC[[#This Row],[combo]])-1)</f>
        <v/>
      </c>
    </row>
    <row r="5309">
      <c r="A5309" t="inlineStr">
        <is>
          <t>PKGK24VB0006379A</t>
        </is>
      </c>
      <c r="B5309" t="inlineStr">
        <is>
          <t>B</t>
        </is>
      </c>
      <c r="C5309">
        <f>FOC[[#This Row],[ppo_no]]&amp;FOC[[#This Row],[usage]]&amp;IFERROR(VALUE(FOC[[#This Row],[Column1]]),FOC[[#This Row],[Column1]])</f>
        <v/>
      </c>
      <c r="D5309" t="inlineStr">
        <is>
          <t>R2@SS25 lacoste pique-R2</t>
        </is>
      </c>
      <c r="E5309" t="n">
        <v>739</v>
      </c>
      <c r="F5309" t="n">
        <v>0</v>
      </c>
      <c r="G5309">
        <f>LEFT(FOC[[#This Row],[combo]],FIND("@",FOC[[#This Row],[combo]])-1)</f>
        <v/>
      </c>
    </row>
    <row r="5310">
      <c r="A5310" t="inlineStr">
        <is>
          <t>PKGK24VB0006378A</t>
        </is>
      </c>
      <c r="B5310" t="inlineStr">
        <is>
          <t>Z</t>
        </is>
      </c>
      <c r="C5310">
        <f>FOC[[#This Row],[ppo_no]]&amp;FOC[[#This Row],[usage]]&amp;IFERROR(VALUE(FOC[[#This Row],[Column1]]),FOC[[#This Row],[Column1]])</f>
        <v/>
      </c>
      <c r="D5310" t="inlineStr">
        <is>
          <t>B2@S-HSDR5BC31-1 B2-BLUE</t>
        </is>
      </c>
      <c r="E5310" t="n">
        <v>320</v>
      </c>
      <c r="F5310" t="n">
        <v>0</v>
      </c>
      <c r="G5310">
        <f>LEFT(FOC[[#This Row],[combo]],FIND("@",FOC[[#This Row],[combo]])-1)</f>
        <v/>
      </c>
    </row>
    <row r="5311">
      <c r="A5311" t="inlineStr">
        <is>
          <t>PKGK24VB0006378A</t>
        </is>
      </c>
      <c r="B5311" t="inlineStr">
        <is>
          <t>B</t>
        </is>
      </c>
      <c r="C5311">
        <f>FOC[[#This Row],[ppo_no]]&amp;FOC[[#This Row],[usage]]&amp;IFERROR(VALUE(FOC[[#This Row],[Column1]]),FOC[[#This Row],[Column1]])</f>
        <v/>
      </c>
      <c r="D5311" t="inlineStr">
        <is>
          <t>B2@S-HSDR5BC31-1 B2-WHITE/S-HSDR5BC31-1 B2-BLUE</t>
        </is>
      </c>
      <c r="E5311" t="n">
        <v>1006</v>
      </c>
      <c r="F5311" t="n">
        <v>0</v>
      </c>
      <c r="G5311">
        <f>LEFT(FOC[[#This Row],[combo]],FIND("@",FOC[[#This Row],[combo]])-1)</f>
        <v/>
      </c>
    </row>
    <row r="5312">
      <c r="A5312" t="inlineStr">
        <is>
          <t>PKGK24VB0006722A</t>
        </is>
      </c>
      <c r="B5312" t="inlineStr">
        <is>
          <t>B</t>
        </is>
      </c>
      <c r="C5312">
        <f>FOC[[#This Row],[ppo_no]]&amp;FOC[[#This Row],[usage]]&amp;IFERROR(VALUE(FOC[[#This Row],[Column1]]),FOC[[#This Row],[Column1]])</f>
        <v/>
      </c>
      <c r="D5312" t="inlineStr">
        <is>
          <t>E3@HSDR5BC37-E3</t>
        </is>
      </c>
      <c r="E5312" t="n">
        <v>452.5</v>
      </c>
      <c r="F5312" t="n">
        <v>0</v>
      </c>
      <c r="G5312">
        <f>LEFT(FOC[[#This Row],[combo]],FIND("@",FOC[[#This Row],[combo]])-1)</f>
        <v/>
      </c>
    </row>
    <row r="5313">
      <c r="A5313" t="inlineStr">
        <is>
          <t>PKGK24VB0006343A</t>
        </is>
      </c>
      <c r="B5313" t="inlineStr">
        <is>
          <t>O</t>
        </is>
      </c>
      <c r="C5313">
        <f>FOC[[#This Row],[ppo_no]]&amp;FOC[[#This Row],[usage]]&amp;IFERROR(VALUE(FOC[[#This Row],[Column1]]),FOC[[#This Row],[Column1]])</f>
        <v/>
      </c>
      <c r="D5313" t="inlineStr">
        <is>
          <t>B2@S-HSDR5BC32-off white</t>
        </is>
      </c>
      <c r="E5313" t="n">
        <v>655</v>
      </c>
      <c r="F5313" t="n">
        <v>0</v>
      </c>
      <c r="G5313">
        <f>LEFT(FOC[[#This Row],[combo]],FIND("@",FOC[[#This Row],[combo]])-1)</f>
        <v/>
      </c>
    </row>
    <row r="5314">
      <c r="A5314" t="inlineStr">
        <is>
          <t>PKGK24VB0006680A</t>
        </is>
      </c>
      <c r="B5314" t="inlineStr">
        <is>
          <t>B</t>
        </is>
      </c>
      <c r="C5314">
        <f>FOC[[#This Row],[ppo_no]]&amp;FOC[[#This Row],[usage]]&amp;IFERROR(VALUE(FOC[[#This Row],[Column1]]),FOC[[#This Row],[Column1]])</f>
        <v/>
      </c>
      <c r="D5314" t="inlineStr">
        <is>
          <t>WT@HSTS5B310-WT</t>
        </is>
      </c>
      <c r="E5314" t="n">
        <v>224</v>
      </c>
      <c r="F5314" t="n">
        <v>1</v>
      </c>
      <c r="G5314">
        <f>LEFT(FOC[[#This Row],[combo]],FIND("@",FOC[[#This Row],[combo]])-1)</f>
        <v/>
      </c>
    </row>
    <row r="5315">
      <c r="A5315" t="inlineStr">
        <is>
          <t>PKGK24VB0006275A</t>
        </is>
      </c>
      <c r="B5315" t="inlineStr">
        <is>
          <t>B</t>
        </is>
      </c>
      <c r="C5315">
        <f>FOC[[#This Row],[ppo_no]]&amp;FOC[[#This Row],[usage]]&amp;IFERROR(VALUE(FOC[[#This Row],[Column1]]),FOC[[#This Row],[Column1]])</f>
        <v/>
      </c>
      <c r="D5315" t="inlineStr">
        <is>
          <t>B2@WHTS1A205 BLUE  EB1343</t>
        </is>
      </c>
      <c r="E5315" t="n">
        <v>617.5</v>
      </c>
      <c r="F5315" t="n">
        <v>0</v>
      </c>
      <c r="G5315">
        <f>LEFT(FOC[[#This Row],[combo]],FIND("@",FOC[[#This Row],[combo]])-1)</f>
        <v/>
      </c>
    </row>
    <row r="5316">
      <c r="A5316" t="inlineStr">
        <is>
          <t>PKGK24VB0005847A</t>
        </is>
      </c>
      <c r="B5316" t="inlineStr">
        <is>
          <t>O</t>
        </is>
      </c>
      <c r="C5316">
        <f>FOC[[#This Row],[ppo_no]]&amp;FOC[[#This Row],[usage]]&amp;IFERROR(VALUE(FOC[[#This Row],[Column1]]),FOC[[#This Row],[Column1]])</f>
        <v/>
      </c>
      <c r="D5316" t="inlineStr">
        <is>
          <t>T2@T2</t>
        </is>
      </c>
      <c r="E5316" t="n">
        <v>2188</v>
      </c>
      <c r="F5316" t="n">
        <v>0</v>
      </c>
      <c r="G5316">
        <f>LEFT(FOC[[#This Row],[combo]],FIND("@",FOC[[#This Row],[combo]])-1)</f>
        <v/>
      </c>
    </row>
    <row r="5317">
      <c r="A5317" t="inlineStr">
        <is>
          <t>PKGK24VB0005848A</t>
        </is>
      </c>
      <c r="B5317" t="inlineStr">
        <is>
          <t>B</t>
        </is>
      </c>
      <c r="C5317">
        <f>FOC[[#This Row],[ppo_no]]&amp;FOC[[#This Row],[usage]]&amp;IFERROR(VALUE(FOC[[#This Row],[Column1]]),FOC[[#This Row],[Column1]])</f>
        <v/>
      </c>
      <c r="D5317" t="inlineStr">
        <is>
          <t>I1@I1</t>
        </is>
      </c>
      <c r="E5317" t="n">
        <v>1387.7</v>
      </c>
      <c r="F5317" t="n">
        <v>7</v>
      </c>
      <c r="G5317">
        <f>LEFT(FOC[[#This Row],[combo]],FIND("@",FOC[[#This Row],[combo]])-1)</f>
        <v/>
      </c>
    </row>
    <row r="5318">
      <c r="A5318" t="inlineStr">
        <is>
          <t>PKGK24VB0005847A</t>
        </is>
      </c>
      <c r="B5318" t="inlineStr">
        <is>
          <t>F</t>
        </is>
      </c>
      <c r="C5318">
        <f>FOC[[#This Row],[ppo_no]]&amp;FOC[[#This Row],[usage]]&amp;IFERROR(VALUE(FOC[[#This Row],[Column1]]),FOC[[#This Row],[Column1]])</f>
        <v/>
      </c>
      <c r="D5318" t="inlineStr">
        <is>
          <t>I2@I2</t>
        </is>
      </c>
      <c r="E5318" t="n">
        <v>2098</v>
      </c>
      <c r="F5318" t="n">
        <v>0</v>
      </c>
      <c r="G5318">
        <f>LEFT(FOC[[#This Row],[combo]],FIND("@",FOC[[#This Row],[combo]])-1)</f>
        <v/>
      </c>
    </row>
    <row r="5319">
      <c r="A5319" t="inlineStr">
        <is>
          <t>PKGK24VB0006378A</t>
        </is>
      </c>
      <c r="B5319" t="inlineStr">
        <is>
          <t>F</t>
        </is>
      </c>
      <c r="C5319">
        <f>FOC[[#This Row],[ppo_no]]&amp;FOC[[#This Row],[usage]]&amp;IFERROR(VALUE(FOC[[#This Row],[Column1]]),FOC[[#This Row],[Column1]])</f>
        <v/>
      </c>
      <c r="D5319" t="inlineStr">
        <is>
          <t>B2@S-HSDR5BC31-1 B2-WHITE</t>
        </is>
      </c>
      <c r="E5319" t="n">
        <v>550</v>
      </c>
      <c r="F5319" t="n">
        <v>0</v>
      </c>
      <c r="G5319">
        <f>LEFT(FOC[[#This Row],[combo]],FIND("@",FOC[[#This Row],[combo]])-1)</f>
        <v/>
      </c>
    </row>
    <row r="5320">
      <c r="A5320" t="inlineStr">
        <is>
          <t>PKGK24VB0006231A</t>
        </is>
      </c>
      <c r="B5320" t="inlineStr">
        <is>
          <t>D</t>
        </is>
      </c>
      <c r="C5320">
        <f>FOC[[#This Row],[ppo_no]]&amp;FOC[[#This Row],[usage]]&amp;IFERROR(VALUE(FOC[[#This Row],[Column1]]),FOC[[#This Row],[Column1]])</f>
        <v/>
      </c>
      <c r="D5320" t="inlineStr">
        <is>
          <t>WT@9B562 GREEN</t>
        </is>
      </c>
      <c r="E5320" t="n">
        <v>1169.5</v>
      </c>
      <c r="F5320" t="n">
        <v>0</v>
      </c>
      <c r="G5320">
        <f>LEFT(FOC[[#This Row],[combo]],FIND("@",FOC[[#This Row],[combo]])-1)</f>
        <v/>
      </c>
    </row>
    <row r="5321">
      <c r="A5321" t="inlineStr">
        <is>
          <t>PKGK25VB0001668B</t>
        </is>
      </c>
      <c r="B5321" t="inlineStr">
        <is>
          <t>B</t>
        </is>
      </c>
      <c r="C5321">
        <f>FOC[[#This Row],[ppo_no]]&amp;FOC[[#This Row],[usage]]&amp;IFERROR(VALUE(FOC[[#This Row],[Column1]]),FOC[[#This Row],[Column1]])</f>
        <v/>
      </c>
      <c r="D5321" t="inlineStr">
        <is>
          <t>G2@G2</t>
        </is>
      </c>
      <c r="E5321" t="n">
        <v>1016.5</v>
      </c>
      <c r="F5321" t="n">
        <v>0</v>
      </c>
      <c r="G5321">
        <f>LEFT(FOC[[#This Row],[combo]],FIND("@",FOC[[#This Row],[combo]])-1)</f>
        <v/>
      </c>
    </row>
    <row r="5322">
      <c r="A5322" t="inlineStr">
        <is>
          <t>PKGK24VB0005770A</t>
        </is>
      </c>
      <c r="B5322" t="inlineStr">
        <is>
          <t>O</t>
        </is>
      </c>
      <c r="C5322">
        <f>FOC[[#This Row],[ppo_no]]&amp;FOC[[#This Row],[usage]]&amp;IFERROR(VALUE(FOC[[#This Row],[Column1]]),FOC[[#This Row],[Column1]])</f>
        <v/>
      </c>
      <c r="D5322" t="inlineStr">
        <is>
          <t>P1@SS25 lacoste pique-P1</t>
        </is>
      </c>
      <c r="E5322" t="n">
        <v>840</v>
      </c>
      <c r="F5322" t="n">
        <v>0</v>
      </c>
      <c r="G5322">
        <f>LEFT(FOC[[#This Row],[combo]],FIND("@",FOC[[#This Row],[combo]])-1)</f>
        <v/>
      </c>
    </row>
    <row r="5323">
      <c r="A5323" t="inlineStr">
        <is>
          <t>PKGK24VB0006233A</t>
        </is>
      </c>
      <c r="B5323" t="inlineStr">
        <is>
          <t>D</t>
        </is>
      </c>
      <c r="C5323">
        <f>FOC[[#This Row],[ppo_no]]&amp;FOC[[#This Row],[usage]]&amp;IFERROR(VALUE(FOC[[#This Row],[Column1]]),FOC[[#This Row],[Column1]])</f>
        <v/>
      </c>
      <c r="D5323" t="inlineStr">
        <is>
          <t>G2@G2</t>
        </is>
      </c>
      <c r="E5323" t="n">
        <v>2433</v>
      </c>
      <c r="F5323" t="n">
        <v>0</v>
      </c>
      <c r="G5323">
        <f>LEFT(FOC[[#This Row],[combo]],FIND("@",FOC[[#This Row],[combo]])-1)</f>
        <v/>
      </c>
    </row>
    <row r="5324">
      <c r="A5324" t="inlineStr">
        <is>
          <t>PKGK24VB0006233A</t>
        </is>
      </c>
      <c r="B5324" t="inlineStr">
        <is>
          <t>Z</t>
        </is>
      </c>
      <c r="C5324">
        <f>FOC[[#This Row],[ppo_no]]&amp;FOC[[#This Row],[usage]]&amp;IFERROR(VALUE(FOC[[#This Row],[Column1]]),FOC[[#This Row],[Column1]])</f>
        <v/>
      </c>
      <c r="D5324" t="inlineStr">
        <is>
          <t>BK@BK</t>
        </is>
      </c>
      <c r="E5324" t="n">
        <v>2690</v>
      </c>
      <c r="F5324" t="n">
        <v>0</v>
      </c>
      <c r="G5324">
        <f>LEFT(FOC[[#This Row],[combo]],FIND("@",FOC[[#This Row],[combo]])-1)</f>
        <v/>
      </c>
    </row>
    <row r="5325">
      <c r="A5325" t="inlineStr">
        <is>
          <t>PKGK24VB0006277A</t>
        </is>
      </c>
      <c r="B5325" t="inlineStr">
        <is>
          <t>B</t>
        </is>
      </c>
      <c r="C5325">
        <f>FOC[[#This Row],[ppo_no]]&amp;FOC[[#This Row],[usage]]&amp;IFERROR(VALUE(FOC[[#This Row],[Column1]]),FOC[[#This Row],[Column1]])</f>
        <v/>
      </c>
      <c r="D5325" t="inlineStr">
        <is>
          <t>N2@NAVY/WHT/BLUE</t>
        </is>
      </c>
      <c r="E5325" t="n">
        <v>1805</v>
      </c>
      <c r="F5325" t="n">
        <v>49</v>
      </c>
      <c r="G5325">
        <f>LEFT(FOC[[#This Row],[combo]],FIND("@",FOC[[#This Row],[combo]])-1)</f>
        <v/>
      </c>
    </row>
    <row r="5326">
      <c r="A5326" t="inlineStr">
        <is>
          <t>PKGK25VB0001557A</t>
        </is>
      </c>
      <c r="B5326" t="inlineStr">
        <is>
          <t>B</t>
        </is>
      </c>
      <c r="C5326">
        <f>FOC[[#This Row],[ppo_no]]&amp;FOC[[#This Row],[usage]]&amp;IFERROR(VALUE(FOC[[#This Row],[Column1]]),FOC[[#This Row],[Column1]])</f>
        <v/>
      </c>
      <c r="D5326" t="inlineStr">
        <is>
          <t>N2@NAVY/GREAM</t>
        </is>
      </c>
      <c r="E5326" t="n">
        <v>1017.5</v>
      </c>
      <c r="F5326" t="n">
        <v>43</v>
      </c>
      <c r="G5326">
        <f>LEFT(FOC[[#This Row],[combo]],FIND("@",FOC[[#This Row],[combo]])-1)</f>
        <v/>
      </c>
    </row>
    <row r="5327">
      <c r="A5327" t="inlineStr">
        <is>
          <t>PKGK25VB0001245A</t>
        </is>
      </c>
      <c r="B5327" t="inlineStr">
        <is>
          <t>D</t>
        </is>
      </c>
      <c r="C5327">
        <f>FOC[[#This Row],[ppo_no]]&amp;FOC[[#This Row],[usage]]&amp;IFERROR(VALUE(FOC[[#This Row],[Column1]]),FOC[[#This Row],[Column1]])</f>
        <v/>
      </c>
      <c r="D5327" t="inlineStr">
        <is>
          <t>CG@CHARCOAL</t>
        </is>
      </c>
      <c r="E5327" t="n">
        <v>2062</v>
      </c>
      <c r="F5327" t="n">
        <v>0</v>
      </c>
      <c r="G5327">
        <f>LEFT(FOC[[#This Row],[combo]],FIND("@",FOC[[#This Row],[combo]])-1)</f>
        <v/>
      </c>
    </row>
    <row r="5328">
      <c r="A5328" t="inlineStr">
        <is>
          <t>PKGK25VB0003057A</t>
        </is>
      </c>
      <c r="B5328" t="inlineStr">
        <is>
          <t>O</t>
        </is>
      </c>
      <c r="C5328">
        <f>FOC[[#This Row],[ppo_no]]&amp;FOC[[#This Row],[usage]]&amp;IFERROR(VALUE(FOC[[#This Row],[Column1]]),FOC[[#This Row],[Column1]])</f>
        <v/>
      </c>
      <c r="D5328" t="inlineStr">
        <is>
          <t>I1@I1 L/BEIGE</t>
        </is>
      </c>
      <c r="E5328" t="n">
        <v>160</v>
      </c>
      <c r="F5328" t="n">
        <v>0</v>
      </c>
      <c r="G5328">
        <f>LEFT(FOC[[#This Row],[combo]],FIND("@",FOC[[#This Row],[combo]])-1)</f>
        <v/>
      </c>
    </row>
    <row r="5329">
      <c r="A5329" t="inlineStr">
        <is>
          <t>PKGK25VB0001668A</t>
        </is>
      </c>
      <c r="B5329" t="inlineStr">
        <is>
          <t>B</t>
        </is>
      </c>
      <c r="C5329">
        <f>FOC[[#This Row],[ppo_no]]&amp;FOC[[#This Row],[usage]]&amp;IFERROR(VALUE(FOC[[#This Row],[Column1]]),FOC[[#This Row],[Column1]])</f>
        <v/>
      </c>
      <c r="D5329" t="inlineStr">
        <is>
          <t>IV@IV</t>
        </is>
      </c>
      <c r="E5329" t="n">
        <v>1318.5</v>
      </c>
      <c r="F5329" t="n">
        <v>0</v>
      </c>
      <c r="G5329">
        <f>LEFT(FOC[[#This Row],[combo]],FIND("@",FOC[[#This Row],[combo]])-1)</f>
        <v/>
      </c>
    </row>
    <row r="5330">
      <c r="A5330" t="inlineStr">
        <is>
          <t>PKGK25VB0002178A</t>
        </is>
      </c>
      <c r="B5330" t="inlineStr">
        <is>
          <t>B</t>
        </is>
      </c>
      <c r="C5330">
        <f>FOC[[#This Row],[ppo_no]]&amp;FOC[[#This Row],[usage]]&amp;IFERROR(VALUE(FOC[[#This Row],[Column1]]),FOC[[#This Row],[Column1]])</f>
        <v/>
      </c>
      <c r="D5330" t="inlineStr">
        <is>
          <t>G1@G1</t>
        </is>
      </c>
      <c r="E5330" t="n">
        <v>125.5</v>
      </c>
      <c r="F5330" t="n">
        <v>9</v>
      </c>
      <c r="G5330">
        <f>LEFT(FOC[[#This Row],[combo]],FIND("@",FOC[[#This Row],[combo]])-1)</f>
        <v/>
      </c>
    </row>
    <row r="5331">
      <c r="A5331" t="inlineStr">
        <is>
          <t>PKGK25VB0001265A</t>
        </is>
      </c>
      <c r="B5331" t="inlineStr">
        <is>
          <t>O</t>
        </is>
      </c>
      <c r="C5331">
        <f>FOC[[#This Row],[ppo_no]]&amp;FOC[[#This Row],[usage]]&amp;IFERROR(VALUE(FOC[[#This Row],[Column1]]),FOC[[#This Row],[Column1]])</f>
        <v/>
      </c>
      <c r="D5331" t="inlineStr">
        <is>
          <t>N3@HZTS0D346 NAVY</t>
        </is>
      </c>
      <c r="E5331" t="n">
        <v>1539</v>
      </c>
      <c r="F5331" t="n">
        <v>0</v>
      </c>
      <c r="G5331">
        <f>LEFT(FOC[[#This Row],[combo]],FIND("@",FOC[[#This Row],[combo]])-1)</f>
        <v/>
      </c>
    </row>
    <row r="5332">
      <c r="A5332" t="inlineStr">
        <is>
          <t>PKGK25VB0001245A</t>
        </is>
      </c>
      <c r="B5332" t="inlineStr">
        <is>
          <t>I</t>
        </is>
      </c>
      <c r="C5332">
        <f>FOC[[#This Row],[ppo_no]]&amp;FOC[[#This Row],[usage]]&amp;IFERROR(VALUE(FOC[[#This Row],[Column1]]),FOC[[#This Row],[Column1]])</f>
        <v/>
      </c>
      <c r="D5332" t="inlineStr">
        <is>
          <t>D2@D2</t>
        </is>
      </c>
      <c r="E5332" t="n">
        <v>261.5</v>
      </c>
      <c r="F5332" t="n">
        <v>0</v>
      </c>
      <c r="G5332">
        <f>LEFT(FOC[[#This Row],[combo]],FIND("@",FOC[[#This Row],[combo]])-1)</f>
        <v/>
      </c>
    </row>
    <row r="5333">
      <c r="A5333" t="inlineStr">
        <is>
          <t>PKGK25VB0001245A</t>
        </is>
      </c>
      <c r="B5333" t="inlineStr">
        <is>
          <t>M4</t>
        </is>
      </c>
      <c r="C5333">
        <f>FOC[[#This Row],[ppo_no]]&amp;FOC[[#This Row],[usage]]&amp;IFERROR(VALUE(FOC[[#This Row],[Column1]]),FOC[[#This Row],[Column1]])</f>
        <v/>
      </c>
      <c r="D5333" t="inlineStr">
        <is>
          <t>D2@D2</t>
        </is>
      </c>
      <c r="E5333" t="n">
        <v>66</v>
      </c>
      <c r="F5333" t="n">
        <v>0</v>
      </c>
      <c r="G5333">
        <f>LEFT(FOC[[#This Row],[combo]],FIND("@",FOC[[#This Row],[combo]])-1)</f>
        <v/>
      </c>
    </row>
    <row r="5334">
      <c r="A5334" t="inlineStr">
        <is>
          <t>PKGK24VB0006382A</t>
        </is>
      </c>
      <c r="B5334" t="inlineStr">
        <is>
          <t>Z</t>
        </is>
      </c>
      <c r="C5334">
        <f>FOC[[#This Row],[ppo_no]]&amp;FOC[[#This Row],[usage]]&amp;IFERROR(VALUE(FOC[[#This Row],[Column1]]),FOC[[#This Row],[Column1]])</f>
        <v/>
      </c>
      <c r="D5334" t="inlineStr">
        <is>
          <t>E3@SS25 lacoste pique-E3</t>
        </is>
      </c>
      <c r="E5334" t="n">
        <v>443</v>
      </c>
      <c r="F5334" t="n">
        <v>0</v>
      </c>
      <c r="G5334">
        <f>LEFT(FOC[[#This Row],[combo]],FIND("@",FOC[[#This Row],[combo]])-1)</f>
        <v/>
      </c>
    </row>
    <row r="5335">
      <c r="A5335" t="inlineStr">
        <is>
          <t>PKGK25VB0001265A</t>
        </is>
      </c>
      <c r="B5335" t="inlineStr">
        <is>
          <t>Z</t>
        </is>
      </c>
      <c r="C5335">
        <f>FOC[[#This Row],[ppo_no]]&amp;FOC[[#This Row],[usage]]&amp;IFERROR(VALUE(FOC[[#This Row],[Column1]]),FOC[[#This Row],[Column1]])</f>
        <v/>
      </c>
      <c r="D5335" t="inlineStr">
        <is>
          <t>G2@WHTS4D532G2-EBC25J SOLID</t>
        </is>
      </c>
      <c r="E5335" t="n">
        <v>1155</v>
      </c>
      <c r="F5335" t="n">
        <v>29</v>
      </c>
      <c r="G5335">
        <f>LEFT(FOC[[#This Row],[combo]],FIND("@",FOC[[#This Row],[combo]])-1)</f>
        <v/>
      </c>
    </row>
    <row r="5336">
      <c r="A5336" t="inlineStr">
        <is>
          <t>PKGK25VB0001699A</t>
        </is>
      </c>
      <c r="B5336" t="inlineStr">
        <is>
          <t>F</t>
        </is>
      </c>
      <c r="C5336">
        <f>FOC[[#This Row],[ppo_no]]&amp;FOC[[#This Row],[usage]]&amp;IFERROR(VALUE(FOC[[#This Row],[Column1]]),FOC[[#This Row],[Column1]])</f>
        <v/>
      </c>
      <c r="D5336" t="inlineStr">
        <is>
          <t>K2@K2 KHAKI</t>
        </is>
      </c>
      <c r="E5336" t="n">
        <v>683</v>
      </c>
      <c r="F5336" t="n">
        <v>0</v>
      </c>
      <c r="G5336">
        <f>LEFT(FOC[[#This Row],[combo]],FIND("@",FOC[[#This Row],[combo]])-1)</f>
        <v/>
      </c>
    </row>
    <row r="5337">
      <c r="A5337" t="inlineStr">
        <is>
          <t>PKGK25VB0001699A</t>
        </is>
      </c>
      <c r="B5337" t="inlineStr">
        <is>
          <t>TD</t>
        </is>
      </c>
      <c r="C5337">
        <f>FOC[[#This Row],[ppo_no]]&amp;FOC[[#This Row],[usage]]&amp;IFERROR(VALUE(FOC[[#This Row],[Column1]]),FOC[[#This Row],[Column1]])</f>
        <v/>
      </c>
      <c r="D5337" t="inlineStr">
        <is>
          <t>K2@K2 KHAKI</t>
        </is>
      </c>
      <c r="E5337" t="n">
        <v>712</v>
      </c>
      <c r="F5337" t="n">
        <v>0</v>
      </c>
      <c r="G5337">
        <f>LEFT(FOC[[#This Row],[combo]],FIND("@",FOC[[#This Row],[combo]])-1)</f>
        <v/>
      </c>
    </row>
    <row r="5338">
      <c r="A5338" t="inlineStr">
        <is>
          <t>PKGK25VB0001667A</t>
        </is>
      </c>
      <c r="B5338" t="inlineStr">
        <is>
          <t>O</t>
        </is>
      </c>
      <c r="C5338">
        <f>FOC[[#This Row],[ppo_no]]&amp;FOC[[#This Row],[usage]]&amp;IFERROR(VALUE(FOC[[#This Row],[Column1]]),FOC[[#This Row],[Column1]])</f>
        <v/>
      </c>
      <c r="D5338" t="inlineStr">
        <is>
          <t>N2@NAVY</t>
        </is>
      </c>
      <c r="E5338" t="n">
        <v>1802</v>
      </c>
      <c r="F5338" t="n">
        <v>0</v>
      </c>
      <c r="G5338">
        <f>LEFT(FOC[[#This Row],[combo]],FIND("@",FOC[[#This Row],[combo]])-1)</f>
        <v/>
      </c>
    </row>
    <row r="5339">
      <c r="A5339" t="inlineStr">
        <is>
          <t>PKGK25VB0003093A</t>
        </is>
      </c>
      <c r="B5339" t="inlineStr">
        <is>
          <t>F</t>
        </is>
      </c>
      <c r="C5339">
        <f>FOC[[#This Row],[ppo_no]]&amp;FOC[[#This Row],[usage]]&amp;IFERROR(VALUE(FOC[[#This Row],[Column1]]),FOC[[#This Row],[Column1]])</f>
        <v/>
      </c>
      <c r="D5339" t="inlineStr">
        <is>
          <t>N2@Lacoste PQ stripe 2-Navy</t>
        </is>
      </c>
      <c r="E5339" t="n">
        <v>350</v>
      </c>
      <c r="F5339" t="n">
        <v>0</v>
      </c>
      <c r="G5339">
        <f>LEFT(FOC[[#This Row],[combo]],FIND("@",FOC[[#This Row],[combo]])-1)</f>
        <v/>
      </c>
    </row>
    <row r="5340">
      <c r="A5340" t="inlineStr">
        <is>
          <t>PKGK25VB0001265A</t>
        </is>
      </c>
      <c r="B5340" t="inlineStr">
        <is>
          <t>B</t>
        </is>
      </c>
      <c r="C5340">
        <f>FOC[[#This Row],[ppo_no]]&amp;FOC[[#This Row],[usage]]&amp;IFERROR(VALUE(FOC[[#This Row],[Column1]]),FOC[[#This Row],[Column1]])</f>
        <v/>
      </c>
      <c r="D5340" t="inlineStr">
        <is>
          <t>G2@Off White/WHTS4D532G2-EBC25J SOLID/HZTS0D346 NAVY</t>
        </is>
      </c>
      <c r="E5340" t="n">
        <v>1829.7</v>
      </c>
      <c r="F5340" t="n">
        <v>35.5</v>
      </c>
      <c r="G5340">
        <f>LEFT(FOC[[#This Row],[combo]],FIND("@",FOC[[#This Row],[combo]])-1)</f>
        <v/>
      </c>
    </row>
    <row r="5341">
      <c r="A5341" t="inlineStr">
        <is>
          <t>PKGK25VB0001265A</t>
        </is>
      </c>
      <c r="B5341" t="inlineStr">
        <is>
          <t>O</t>
        </is>
      </c>
      <c r="C5341">
        <f>FOC[[#This Row],[ppo_no]]&amp;FOC[[#This Row],[usage]]&amp;IFERROR(VALUE(FOC[[#This Row],[Column1]]),FOC[[#This Row],[Column1]])</f>
        <v/>
      </c>
      <c r="D5341" t="inlineStr">
        <is>
          <t>G2@WHTS4D532G2-EBC25J SOLID</t>
        </is>
      </c>
      <c r="E5341" t="n">
        <v>1093</v>
      </c>
      <c r="F5341" t="n">
        <v>0</v>
      </c>
      <c r="G5341">
        <f>LEFT(FOC[[#This Row],[combo]],FIND("@",FOC[[#This Row],[combo]])-1)</f>
        <v/>
      </c>
    </row>
    <row r="5342">
      <c r="A5342" t="inlineStr">
        <is>
          <t>PKGK25VB0001699A</t>
        </is>
      </c>
      <c r="B5342" t="inlineStr">
        <is>
          <t>TC</t>
        </is>
      </c>
      <c r="C5342">
        <f>FOC[[#This Row],[ppo_no]]&amp;FOC[[#This Row],[usage]]&amp;IFERROR(VALUE(FOC[[#This Row],[Column1]]),FOC[[#This Row],[Column1]])</f>
        <v/>
      </c>
      <c r="D5342" t="inlineStr">
        <is>
          <t>K2@K2 KHAKI</t>
        </is>
      </c>
      <c r="E5342" t="n">
        <v>687</v>
      </c>
      <c r="F5342" t="n">
        <v>0</v>
      </c>
      <c r="G5342">
        <f>LEFT(FOC[[#This Row],[combo]],FIND("@",FOC[[#This Row],[combo]])-1)</f>
        <v/>
      </c>
    </row>
    <row r="5343">
      <c r="A5343" t="inlineStr">
        <is>
          <t>PKGK25VB0001265A</t>
        </is>
      </c>
      <c r="B5343" t="inlineStr">
        <is>
          <t>Z</t>
        </is>
      </c>
      <c r="C5343">
        <f>FOC[[#This Row],[ppo_no]]&amp;FOC[[#This Row],[usage]]&amp;IFERROR(VALUE(FOC[[#This Row],[Column1]]),FOC[[#This Row],[Column1]])</f>
        <v/>
      </c>
      <c r="D5343" t="inlineStr">
        <is>
          <t>N3@HZTS0D346 NAVY</t>
        </is>
      </c>
      <c r="E5343" t="n">
        <v>1566</v>
      </c>
      <c r="F5343" t="n">
        <v>7</v>
      </c>
      <c r="G5343">
        <f>LEFT(FOC[[#This Row],[combo]],FIND("@",FOC[[#This Row],[combo]])-1)</f>
        <v/>
      </c>
    </row>
    <row r="5344">
      <c r="A5344" t="inlineStr">
        <is>
          <t>PKGK25VB0001667A</t>
        </is>
      </c>
      <c r="B5344" t="inlineStr">
        <is>
          <t>B</t>
        </is>
      </c>
      <c r="C5344">
        <f>FOC[[#This Row],[ppo_no]]&amp;FOC[[#This Row],[usage]]&amp;IFERROR(VALUE(FOC[[#This Row],[Column1]]),FOC[[#This Row],[Column1]])</f>
        <v/>
      </c>
      <c r="D5344" t="inlineStr">
        <is>
          <t>I2@BEIGE/D/GREY/D/KHAKI</t>
        </is>
      </c>
      <c r="E5344" t="n">
        <v>2310</v>
      </c>
      <c r="F5344" t="n">
        <v>34</v>
      </c>
      <c r="G5344">
        <f>LEFT(FOC[[#This Row],[combo]],FIND("@",FOC[[#This Row],[combo]])-1)</f>
        <v/>
      </c>
    </row>
    <row r="5345">
      <c r="A5345" t="inlineStr">
        <is>
          <t>PKGK25VB0002178A</t>
        </is>
      </c>
      <c r="B5345" t="inlineStr">
        <is>
          <t>I</t>
        </is>
      </c>
      <c r="C5345">
        <f>FOC[[#This Row],[ppo_no]]&amp;FOC[[#This Row],[usage]]&amp;IFERROR(VALUE(FOC[[#This Row],[Column1]]),FOC[[#This Row],[Column1]])</f>
        <v/>
      </c>
      <c r="D5345" t="inlineStr">
        <is>
          <t>G1@G1</t>
        </is>
      </c>
      <c r="E5345" t="n">
        <v>59.5</v>
      </c>
      <c r="F5345" t="n">
        <v>3.5</v>
      </c>
      <c r="G5345">
        <f>LEFT(FOC[[#This Row],[combo]],FIND("@",FOC[[#This Row],[combo]])-1)</f>
        <v/>
      </c>
    </row>
    <row r="5346">
      <c r="A5346" t="inlineStr">
        <is>
          <t>PKGK25VB0001664A</t>
        </is>
      </c>
      <c r="B5346" t="inlineStr">
        <is>
          <t>Z</t>
        </is>
      </c>
      <c r="C5346">
        <f>FOC[[#This Row],[ppo_no]]&amp;FOC[[#This Row],[usage]]&amp;IFERROR(VALUE(FOC[[#This Row],[Column1]]),FOC[[#This Row],[Column1]])</f>
        <v/>
      </c>
      <c r="D5346" t="inlineStr">
        <is>
          <t>D2@D2 WINE</t>
        </is>
      </c>
      <c r="E5346" t="n">
        <v>195</v>
      </c>
      <c r="F5346" t="n">
        <v>5</v>
      </c>
      <c r="G5346">
        <f>LEFT(FOC[[#This Row],[combo]],FIND("@",FOC[[#This Row],[combo]])-1)</f>
        <v/>
      </c>
    </row>
    <row r="5347">
      <c r="A5347" t="inlineStr">
        <is>
          <t>PKGK25VB0001667A</t>
        </is>
      </c>
      <c r="B5347" t="inlineStr">
        <is>
          <t>R</t>
        </is>
      </c>
      <c r="C5347">
        <f>FOC[[#This Row],[ppo_no]]&amp;FOC[[#This Row],[usage]]&amp;IFERROR(VALUE(FOC[[#This Row],[Column1]]),FOC[[#This Row],[Column1]])</f>
        <v/>
      </c>
      <c r="D5347" t="inlineStr">
        <is>
          <t>I2@BEIGE</t>
        </is>
      </c>
      <c r="E5347" t="n">
        <v>101.5</v>
      </c>
      <c r="F5347" t="n">
        <v>2.5</v>
      </c>
      <c r="G5347">
        <f>LEFT(FOC[[#This Row],[combo]],FIND("@",FOC[[#This Row],[combo]])-1)</f>
        <v/>
      </c>
    </row>
    <row r="5348">
      <c r="A5348" t="inlineStr">
        <is>
          <t>PKGK25VB0003057A</t>
        </is>
      </c>
      <c r="B5348" t="inlineStr">
        <is>
          <t>O</t>
        </is>
      </c>
      <c r="C5348">
        <f>FOC[[#This Row],[ppo_no]]&amp;FOC[[#This Row],[usage]]&amp;IFERROR(VALUE(FOC[[#This Row],[Column1]]),FOC[[#This Row],[Column1]])</f>
        <v/>
      </c>
      <c r="D5348" t="inlineStr">
        <is>
          <t>P2@P2 PINK</t>
        </is>
      </c>
      <c r="E5348" t="n">
        <v>148</v>
      </c>
      <c r="F5348" t="n">
        <v>0</v>
      </c>
      <c r="G5348">
        <f>LEFT(FOC[[#This Row],[combo]],FIND("@",FOC[[#This Row],[combo]])-1)</f>
        <v/>
      </c>
    </row>
    <row r="5349">
      <c r="A5349" t="inlineStr">
        <is>
          <t>PKGK25VB0001566A</t>
        </is>
      </c>
      <c r="B5349" t="inlineStr">
        <is>
          <t>O</t>
        </is>
      </c>
      <c r="C5349">
        <f>FOC[[#This Row],[ppo_no]]&amp;FOC[[#This Row],[usage]]&amp;IFERROR(VALUE(FOC[[#This Row],[Column1]]),FOC[[#This Row],[Column1]])</f>
        <v/>
      </c>
      <c r="D5349" t="inlineStr">
        <is>
          <t>E3@E3 D/GREEN</t>
        </is>
      </c>
      <c r="E5349" t="n">
        <v>891</v>
      </c>
      <c r="F5349" t="n">
        <v>0</v>
      </c>
      <c r="G5349">
        <f>LEFT(FOC[[#This Row],[combo]],FIND("@",FOC[[#This Row],[combo]])-1)</f>
        <v/>
      </c>
    </row>
    <row r="5350">
      <c r="A5350" t="inlineStr">
        <is>
          <t>PKGK25VB0001566A</t>
        </is>
      </c>
      <c r="B5350" t="inlineStr">
        <is>
          <t>O</t>
        </is>
      </c>
      <c r="C5350">
        <f>FOC[[#This Row],[ppo_no]]&amp;FOC[[#This Row],[usage]]&amp;IFERROR(VALUE(FOC[[#This Row],[Column1]]),FOC[[#This Row],[Column1]])</f>
        <v/>
      </c>
      <c r="D5350" t="inlineStr">
        <is>
          <t>U2@PURPLE</t>
        </is>
      </c>
      <c r="E5350" t="n">
        <v>407</v>
      </c>
      <c r="F5350" t="n">
        <v>0</v>
      </c>
      <c r="G5350">
        <f>LEFT(FOC[[#This Row],[combo]],FIND("@",FOC[[#This Row],[combo]])-1)</f>
        <v/>
      </c>
    </row>
    <row r="5351">
      <c r="A5351" t="inlineStr">
        <is>
          <t>PKGK25VB0001566A</t>
        </is>
      </c>
      <c r="B5351" t="inlineStr">
        <is>
          <t>O</t>
        </is>
      </c>
      <c r="C5351">
        <f>FOC[[#This Row],[ppo_no]]&amp;FOC[[#This Row],[usage]]&amp;IFERROR(VALUE(FOC[[#This Row],[Column1]]),FOC[[#This Row],[Column1]])</f>
        <v/>
      </c>
      <c r="D5351" t="inlineStr">
        <is>
          <t>I1@I1 L/BEIGE</t>
        </is>
      </c>
      <c r="E5351" t="n">
        <v>1703</v>
      </c>
      <c r="F5351" t="n">
        <v>0</v>
      </c>
      <c r="G5351">
        <f>LEFT(FOC[[#This Row],[combo]],FIND("@",FOC[[#This Row],[combo]])-1)</f>
        <v/>
      </c>
    </row>
    <row r="5352">
      <c r="A5352" t="inlineStr">
        <is>
          <t>PKGK25VB0001566A</t>
        </is>
      </c>
      <c r="B5352" t="inlineStr">
        <is>
          <t>O</t>
        </is>
      </c>
      <c r="C5352">
        <f>FOC[[#This Row],[ppo_no]]&amp;FOC[[#This Row],[usage]]&amp;IFERROR(VALUE(FOC[[#This Row],[Column1]]),FOC[[#This Row],[Column1]])</f>
        <v/>
      </c>
      <c r="D5352" t="inlineStr">
        <is>
          <t>O3@O3 D/ORANGE</t>
        </is>
      </c>
      <c r="E5352" t="n">
        <v>406</v>
      </c>
      <c r="F5352" t="n">
        <v>0</v>
      </c>
      <c r="G5352">
        <f>LEFT(FOC[[#This Row],[combo]],FIND("@",FOC[[#This Row],[combo]])-1)</f>
        <v/>
      </c>
    </row>
    <row r="5353">
      <c r="A5353" t="inlineStr">
        <is>
          <t>PKGK25VB0001566A</t>
        </is>
      </c>
      <c r="B5353" t="inlineStr">
        <is>
          <t>O</t>
        </is>
      </c>
      <c r="C5353">
        <f>FOC[[#This Row],[ppo_no]]&amp;FOC[[#This Row],[usage]]&amp;IFERROR(VALUE(FOC[[#This Row],[Column1]]),FOC[[#This Row],[Column1]])</f>
        <v/>
      </c>
      <c r="D5353" t="inlineStr">
        <is>
          <t>CG@CG CHARCOAL</t>
        </is>
      </c>
      <c r="E5353" t="n">
        <v>1886</v>
      </c>
      <c r="F5353" t="n">
        <v>0</v>
      </c>
      <c r="G5353">
        <f>LEFT(FOC[[#This Row],[combo]],FIND("@",FOC[[#This Row],[combo]])-1)</f>
        <v/>
      </c>
    </row>
    <row r="5354">
      <c r="A5354" t="inlineStr">
        <is>
          <t>PKGK25VB0001566A</t>
        </is>
      </c>
      <c r="B5354" t="inlineStr">
        <is>
          <t>O</t>
        </is>
      </c>
      <c r="C5354">
        <f>FOC[[#This Row],[ppo_no]]&amp;FOC[[#This Row],[usage]]&amp;IFERROR(VALUE(FOC[[#This Row],[Column1]]),FOC[[#This Row],[Column1]])</f>
        <v/>
      </c>
      <c r="D5354" t="inlineStr">
        <is>
          <t>T2@T2 TURQUOISE</t>
        </is>
      </c>
      <c r="E5354" t="n">
        <v>1132</v>
      </c>
      <c r="F5354" t="n">
        <v>0</v>
      </c>
      <c r="G5354">
        <f>LEFT(FOC[[#This Row],[combo]],FIND("@",FOC[[#This Row],[combo]])-1)</f>
        <v/>
      </c>
    </row>
    <row r="5355">
      <c r="A5355" t="inlineStr">
        <is>
          <t>PKGK25VB0001699A</t>
        </is>
      </c>
      <c r="B5355" t="inlineStr">
        <is>
          <t>B</t>
        </is>
      </c>
      <c r="C5355">
        <f>FOC[[#This Row],[ppo_no]]&amp;FOC[[#This Row],[usage]]&amp;IFERROR(VALUE(FOC[[#This Row],[Column1]]),FOC[[#This Row],[Column1]])</f>
        <v/>
      </c>
      <c r="D5355" t="inlineStr">
        <is>
          <t>K2@K2 KHAKI</t>
        </is>
      </c>
      <c r="E5355" t="n">
        <v>869.5</v>
      </c>
      <c r="F5355" t="n">
        <v>0</v>
      </c>
      <c r="G5355">
        <f>LEFT(FOC[[#This Row],[combo]],FIND("@",FOC[[#This Row],[combo]])-1)</f>
        <v/>
      </c>
    </row>
    <row r="5356">
      <c r="A5356" t="inlineStr">
        <is>
          <t>PKGK25VB0001566A</t>
        </is>
      </c>
      <c r="B5356" t="inlineStr">
        <is>
          <t>O</t>
        </is>
      </c>
      <c r="C5356">
        <f>FOC[[#This Row],[ppo_no]]&amp;FOC[[#This Row],[usage]]&amp;IFERROR(VALUE(FOC[[#This Row],[Column1]]),FOC[[#This Row],[Column1]])</f>
        <v/>
      </c>
      <c r="D5356" t="inlineStr">
        <is>
          <t>P2@P2 PINK</t>
        </is>
      </c>
      <c r="E5356" t="n">
        <v>777</v>
      </c>
      <c r="F5356" t="n">
        <v>0</v>
      </c>
      <c r="G5356">
        <f>LEFT(FOC[[#This Row],[combo]],FIND("@",FOC[[#This Row],[combo]])-1)</f>
        <v/>
      </c>
    </row>
    <row r="5357">
      <c r="A5357" t="inlineStr">
        <is>
          <t>PKGK25VB0001566A</t>
        </is>
      </c>
      <c r="B5357" t="inlineStr">
        <is>
          <t>O</t>
        </is>
      </c>
      <c r="C5357">
        <f>FOC[[#This Row],[ppo_no]]&amp;FOC[[#This Row],[usage]]&amp;IFERROR(VALUE(FOC[[#This Row],[Column1]]),FOC[[#This Row],[Column1]])</f>
        <v/>
      </c>
      <c r="D5357" t="inlineStr">
        <is>
          <t>B3@B3 D/BLUE</t>
        </is>
      </c>
      <c r="E5357" t="n">
        <v>1556</v>
      </c>
      <c r="F5357" t="n">
        <v>0</v>
      </c>
      <c r="G5357">
        <f>LEFT(FOC[[#This Row],[combo]],FIND("@",FOC[[#This Row],[combo]])-1)</f>
        <v/>
      </c>
    </row>
    <row r="5358">
      <c r="A5358" t="inlineStr">
        <is>
          <t>PKGK25VB0001557A</t>
        </is>
      </c>
      <c r="B5358" t="inlineStr">
        <is>
          <t>B</t>
        </is>
      </c>
      <c r="C5358">
        <f>FOC[[#This Row],[ppo_no]]&amp;FOC[[#This Row],[usage]]&amp;IFERROR(VALUE(FOC[[#This Row],[Column1]]),FOC[[#This Row],[Column1]])</f>
        <v/>
      </c>
      <c r="D5358" t="inlineStr">
        <is>
          <t>CG@CHARCOAL/GREY</t>
        </is>
      </c>
      <c r="E5358" t="n">
        <v>856.3</v>
      </c>
      <c r="F5358" t="n">
        <v>23.5</v>
      </c>
      <c r="G5358">
        <f>LEFT(FOC[[#This Row],[combo]],FIND("@",FOC[[#This Row],[combo]])-1)</f>
        <v/>
      </c>
    </row>
    <row r="5359">
      <c r="A5359" t="inlineStr">
        <is>
          <t>PKGK25VB0001667A</t>
        </is>
      </c>
      <c r="B5359" t="inlineStr">
        <is>
          <t>R</t>
        </is>
      </c>
      <c r="C5359">
        <f>FOC[[#This Row],[ppo_no]]&amp;FOC[[#This Row],[usage]]&amp;IFERROR(VALUE(FOC[[#This Row],[Column1]]),FOC[[#This Row],[Column1]])</f>
        <v/>
      </c>
      <c r="D5359" t="inlineStr">
        <is>
          <t>N2@NAVY</t>
        </is>
      </c>
      <c r="E5359" t="n">
        <v>108.5</v>
      </c>
      <c r="F5359" t="n">
        <v>0.5</v>
      </c>
      <c r="G5359">
        <f>LEFT(FOC[[#This Row],[combo]],FIND("@",FOC[[#This Row],[combo]])-1)</f>
        <v/>
      </c>
    </row>
    <row r="5360">
      <c r="A5360" t="inlineStr">
        <is>
          <t>PKGK25VB0001667A</t>
        </is>
      </c>
      <c r="B5360" t="inlineStr">
        <is>
          <t>O</t>
        </is>
      </c>
      <c r="C5360">
        <f>FOC[[#This Row],[ppo_no]]&amp;FOC[[#This Row],[usage]]&amp;IFERROR(VALUE(FOC[[#This Row],[Column1]]),FOC[[#This Row],[Column1]])</f>
        <v/>
      </c>
      <c r="D5360" t="inlineStr">
        <is>
          <t>I2@BEIGE</t>
        </is>
      </c>
      <c r="E5360" t="n">
        <v>1587</v>
      </c>
      <c r="F5360" t="n">
        <v>0</v>
      </c>
      <c r="G5360">
        <f>LEFT(FOC[[#This Row],[combo]],FIND("@",FOC[[#This Row],[combo]])-1)</f>
        <v/>
      </c>
    </row>
    <row r="5361">
      <c r="A5361" t="inlineStr">
        <is>
          <t>PKGK25VB0001667A</t>
        </is>
      </c>
      <c r="B5361" t="inlineStr">
        <is>
          <t>B</t>
        </is>
      </c>
      <c r="C5361">
        <f>FOC[[#This Row],[ppo_no]]&amp;FOC[[#This Row],[usage]]&amp;IFERROR(VALUE(FOC[[#This Row],[Column1]]),FOC[[#This Row],[Column1]])</f>
        <v/>
      </c>
      <c r="D5361" t="inlineStr">
        <is>
          <t>N2@NAVY/CREAM/D/GREY</t>
        </is>
      </c>
      <c r="E5361" t="n">
        <v>2695.5</v>
      </c>
      <c r="F5361" t="n">
        <v>25.5</v>
      </c>
      <c r="G5361">
        <f>LEFT(FOC[[#This Row],[combo]],FIND("@",FOC[[#This Row],[combo]])-1)</f>
        <v/>
      </c>
    </row>
    <row r="5362">
      <c r="A5362" t="inlineStr">
        <is>
          <t>PKGK25VB0003093A</t>
        </is>
      </c>
      <c r="B5362" t="inlineStr">
        <is>
          <t>O</t>
        </is>
      </c>
      <c r="C5362">
        <f>FOC[[#This Row],[ppo_no]]&amp;FOC[[#This Row],[usage]]&amp;IFERROR(VALUE(FOC[[#This Row],[Column1]]),FOC[[#This Row],[Column1]])</f>
        <v/>
      </c>
      <c r="D5362" t="inlineStr">
        <is>
          <t>N2@Lacoste PQ stripe 2-Navy</t>
        </is>
      </c>
      <c r="E5362" t="n">
        <v>331</v>
      </c>
      <c r="F5362" t="n">
        <v>0</v>
      </c>
      <c r="G5362">
        <f>LEFT(FOC[[#This Row],[combo]],FIND("@",FOC[[#This Row],[combo]])-1)</f>
        <v/>
      </c>
    </row>
    <row r="5363">
      <c r="A5363" t="inlineStr">
        <is>
          <t>PKGK25VB0001557A</t>
        </is>
      </c>
      <c r="B5363" t="inlineStr">
        <is>
          <t>D</t>
        </is>
      </c>
      <c r="C5363">
        <f>FOC[[#This Row],[ppo_no]]&amp;FOC[[#This Row],[usage]]&amp;IFERROR(VALUE(FOC[[#This Row],[Column1]]),FOC[[#This Row],[Column1]])</f>
        <v/>
      </c>
      <c r="D5363" t="inlineStr">
        <is>
          <t>CG@CHARCOAL</t>
        </is>
      </c>
      <c r="E5363" t="n">
        <v>1097.5</v>
      </c>
      <c r="F5363" t="n">
        <v>18</v>
      </c>
      <c r="G5363">
        <f>LEFT(FOC[[#This Row],[combo]],FIND("@",FOC[[#This Row],[combo]])-1)</f>
        <v/>
      </c>
    </row>
    <row r="5364">
      <c r="A5364" t="inlineStr">
        <is>
          <t>PKGK25VB0001566A</t>
        </is>
      </c>
      <c r="B5364" t="inlineStr">
        <is>
          <t>R</t>
        </is>
      </c>
      <c r="C5364">
        <f>FOC[[#This Row],[ppo_no]]&amp;FOC[[#This Row],[usage]]&amp;IFERROR(VALUE(FOC[[#This Row],[Column1]]),FOC[[#This Row],[Column1]])</f>
        <v/>
      </c>
      <c r="D5364" t="inlineStr">
        <is>
          <t>U2@PURPLE</t>
        </is>
      </c>
      <c r="E5364" t="n">
        <v>39.5</v>
      </c>
      <c r="F5364" t="n">
        <v>0</v>
      </c>
      <c r="G5364">
        <f>LEFT(FOC[[#This Row],[combo]],FIND("@",FOC[[#This Row],[combo]])-1)</f>
        <v/>
      </c>
    </row>
    <row r="5365">
      <c r="A5365" t="inlineStr">
        <is>
          <t>PKGK25VB0001573A</t>
        </is>
      </c>
      <c r="B5365" t="inlineStr">
        <is>
          <t>I</t>
        </is>
      </c>
      <c r="C5365">
        <f>FOC[[#This Row],[ppo_no]]&amp;FOC[[#This Row],[usage]]&amp;IFERROR(VALUE(FOC[[#This Row],[Column1]]),FOC[[#This Row],[Column1]])</f>
        <v/>
      </c>
      <c r="D5365" t="inlineStr">
        <is>
          <t>G1@G1 L/GREY</t>
        </is>
      </c>
      <c r="E5365" t="n">
        <v>206.5</v>
      </c>
      <c r="F5365" t="n">
        <v>4</v>
      </c>
      <c r="G5365">
        <f>LEFT(FOC[[#This Row],[combo]],FIND("@",FOC[[#This Row],[combo]])-1)</f>
        <v/>
      </c>
    </row>
    <row r="5366">
      <c r="A5366" t="inlineStr">
        <is>
          <t>PKGK25VB0001573A</t>
        </is>
      </c>
      <c r="B5366" t="inlineStr">
        <is>
          <t>D</t>
        </is>
      </c>
      <c r="C5366">
        <f>FOC[[#This Row],[ppo_no]]&amp;FOC[[#This Row],[usage]]&amp;IFERROR(VALUE(FOC[[#This Row],[Column1]]),FOC[[#This Row],[Column1]])</f>
        <v/>
      </c>
      <c r="D5366" t="inlineStr">
        <is>
          <t>G1@G1 L/GREY</t>
        </is>
      </c>
      <c r="E5366" t="n">
        <v>892.5</v>
      </c>
      <c r="F5366" t="n">
        <v>12</v>
      </c>
      <c r="G5366">
        <f>LEFT(FOC[[#This Row],[combo]],FIND("@",FOC[[#This Row],[combo]])-1)</f>
        <v/>
      </c>
    </row>
    <row r="5367">
      <c r="A5367" t="inlineStr">
        <is>
          <t>PKGK25VB0001566A</t>
        </is>
      </c>
      <c r="B5367" t="inlineStr">
        <is>
          <t>B</t>
        </is>
      </c>
      <c r="C5367">
        <f>FOC[[#This Row],[ppo_no]]&amp;FOC[[#This Row],[usage]]&amp;IFERROR(VALUE(FOC[[#This Row],[Column1]]),FOC[[#This Row],[Column1]])</f>
        <v/>
      </c>
      <c r="D5367" t="inlineStr">
        <is>
          <t>O3@O3 D/ORANGE</t>
        </is>
      </c>
      <c r="E5367" t="n">
        <v>382.5</v>
      </c>
      <c r="F5367" t="n">
        <v>5.5</v>
      </c>
      <c r="G5367">
        <f>LEFT(FOC[[#This Row],[combo]],FIND("@",FOC[[#This Row],[combo]])-1)</f>
        <v/>
      </c>
    </row>
    <row r="5368">
      <c r="A5368" t="inlineStr">
        <is>
          <t>PKGK25VB0001566A</t>
        </is>
      </c>
      <c r="B5368" t="inlineStr">
        <is>
          <t>R</t>
        </is>
      </c>
      <c r="C5368">
        <f>FOC[[#This Row],[ppo_no]]&amp;FOC[[#This Row],[usage]]&amp;IFERROR(VALUE(FOC[[#This Row],[Column1]]),FOC[[#This Row],[Column1]])</f>
        <v/>
      </c>
      <c r="D5368" t="inlineStr">
        <is>
          <t>B3@B3 D/BLUE</t>
        </is>
      </c>
      <c r="E5368" t="n">
        <v>99</v>
      </c>
      <c r="F5368" t="n">
        <v>0.5</v>
      </c>
      <c r="G5368">
        <f>LEFT(FOC[[#This Row],[combo]],FIND("@",FOC[[#This Row],[combo]])-1)</f>
        <v/>
      </c>
    </row>
    <row r="5369">
      <c r="A5369" t="inlineStr">
        <is>
          <t>PKGK25VB0001566A</t>
        </is>
      </c>
      <c r="B5369" t="inlineStr">
        <is>
          <t>R</t>
        </is>
      </c>
      <c r="C5369">
        <f>FOC[[#This Row],[ppo_no]]&amp;FOC[[#This Row],[usage]]&amp;IFERROR(VALUE(FOC[[#This Row],[Column1]]),FOC[[#This Row],[Column1]])</f>
        <v/>
      </c>
      <c r="D5369" t="inlineStr">
        <is>
          <t>I1@I1 L/BEIGE</t>
        </is>
      </c>
      <c r="E5369" t="n">
        <v>104.5</v>
      </c>
      <c r="F5369" t="n">
        <v>5</v>
      </c>
      <c r="G5369">
        <f>LEFT(FOC[[#This Row],[combo]],FIND("@",FOC[[#This Row],[combo]])-1)</f>
        <v/>
      </c>
    </row>
    <row r="5370">
      <c r="A5370" t="inlineStr">
        <is>
          <t>PKGK25VB0001573A</t>
        </is>
      </c>
      <c r="B5370" t="inlineStr">
        <is>
          <t>D</t>
        </is>
      </c>
      <c r="C5370">
        <f>FOC[[#This Row],[ppo_no]]&amp;FOC[[#This Row],[usage]]&amp;IFERROR(VALUE(FOC[[#This Row],[Column1]]),FOC[[#This Row],[Column1]])</f>
        <v/>
      </c>
      <c r="D5370" t="inlineStr">
        <is>
          <t>B3@B3 D/BLUE</t>
        </is>
      </c>
      <c r="E5370" t="n">
        <v>781.5</v>
      </c>
      <c r="F5370" t="n">
        <v>0</v>
      </c>
      <c r="G5370">
        <f>LEFT(FOC[[#This Row],[combo]],FIND("@",FOC[[#This Row],[combo]])-1)</f>
        <v/>
      </c>
    </row>
    <row r="5371">
      <c r="A5371" t="inlineStr">
        <is>
          <t>PKGK25VB0001566A</t>
        </is>
      </c>
      <c r="B5371" t="inlineStr">
        <is>
          <t>B</t>
        </is>
      </c>
      <c r="C5371">
        <f>FOC[[#This Row],[ppo_no]]&amp;FOC[[#This Row],[usage]]&amp;IFERROR(VALUE(FOC[[#This Row],[Column1]]),FOC[[#This Row],[Column1]])</f>
        <v/>
      </c>
      <c r="D5371" t="inlineStr">
        <is>
          <t>E3@E3 D/GREEN</t>
        </is>
      </c>
      <c r="E5371" t="n">
        <v>899</v>
      </c>
      <c r="F5371" t="n">
        <v>0</v>
      </c>
      <c r="G5371">
        <f>LEFT(FOC[[#This Row],[combo]],FIND("@",FOC[[#This Row],[combo]])-1)</f>
        <v/>
      </c>
    </row>
    <row r="5372">
      <c r="A5372" t="inlineStr">
        <is>
          <t>PKGK25VB0001566A</t>
        </is>
      </c>
      <c r="B5372" t="inlineStr">
        <is>
          <t>R</t>
        </is>
      </c>
      <c r="C5372">
        <f>FOC[[#This Row],[ppo_no]]&amp;FOC[[#This Row],[usage]]&amp;IFERROR(VALUE(FOC[[#This Row],[Column1]]),FOC[[#This Row],[Column1]])</f>
        <v/>
      </c>
      <c r="D5372" t="inlineStr">
        <is>
          <t>E3@E3 D/GREEN</t>
        </is>
      </c>
      <c r="E5372" t="n">
        <v>68.5</v>
      </c>
      <c r="F5372" t="n">
        <v>2</v>
      </c>
      <c r="G5372">
        <f>LEFT(FOC[[#This Row],[combo]],FIND("@",FOC[[#This Row],[combo]])-1)</f>
        <v/>
      </c>
    </row>
    <row r="5373">
      <c r="A5373" t="inlineStr">
        <is>
          <t>PKGK25VB0003057A</t>
        </is>
      </c>
      <c r="B5373" t="inlineStr">
        <is>
          <t>R</t>
        </is>
      </c>
      <c r="C5373">
        <f>FOC[[#This Row],[ppo_no]]&amp;FOC[[#This Row],[usage]]&amp;IFERROR(VALUE(FOC[[#This Row],[Column1]]),FOC[[#This Row],[Column1]])</f>
        <v/>
      </c>
      <c r="D5373" t="inlineStr">
        <is>
          <t>P2@P2 PINK</t>
        </is>
      </c>
      <c r="E5373" t="n">
        <v>6</v>
      </c>
      <c r="F5373" t="n">
        <v>0</v>
      </c>
      <c r="G5373">
        <f>LEFT(FOC[[#This Row],[combo]],FIND("@",FOC[[#This Row],[combo]])-1)</f>
        <v/>
      </c>
    </row>
    <row r="5374">
      <c r="A5374" t="inlineStr">
        <is>
          <t>PKGK25VB0001699A</t>
        </is>
      </c>
      <c r="B5374" t="inlineStr">
        <is>
          <t>Z</t>
        </is>
      </c>
      <c r="C5374">
        <f>FOC[[#This Row],[ppo_no]]&amp;FOC[[#This Row],[usage]]&amp;IFERROR(VALUE(FOC[[#This Row],[Column1]]),FOC[[#This Row],[Column1]])</f>
        <v/>
      </c>
      <c r="D5374" t="inlineStr">
        <is>
          <t>K2@K2 KHAKI</t>
        </is>
      </c>
      <c r="E5374" t="n">
        <v>462</v>
      </c>
      <c r="F5374" t="n">
        <v>24</v>
      </c>
      <c r="G5374">
        <f>LEFT(FOC[[#This Row],[combo]],FIND("@",FOC[[#This Row],[combo]])-1)</f>
        <v/>
      </c>
    </row>
    <row r="5375">
      <c r="A5375" t="inlineStr">
        <is>
          <t>PKGK25VB0003093A</t>
        </is>
      </c>
      <c r="B5375" t="inlineStr">
        <is>
          <t>Z</t>
        </is>
      </c>
      <c r="C5375">
        <f>FOC[[#This Row],[ppo_no]]&amp;FOC[[#This Row],[usage]]&amp;IFERROR(VALUE(FOC[[#This Row],[Column1]]),FOC[[#This Row],[Column1]])</f>
        <v/>
      </c>
      <c r="D5375" t="inlineStr">
        <is>
          <t>N2@Lacoste PQ stripe 2-Navy</t>
        </is>
      </c>
      <c r="E5375" t="n">
        <v>190</v>
      </c>
      <c r="F5375" t="n">
        <v>5</v>
      </c>
      <c r="G5375">
        <f>LEFT(FOC[[#This Row],[combo]],FIND("@",FOC[[#This Row],[combo]])-1)</f>
        <v/>
      </c>
    </row>
    <row r="5376">
      <c r="A5376" t="inlineStr">
        <is>
          <t>PKGK25VB0003057A</t>
        </is>
      </c>
      <c r="B5376" t="inlineStr">
        <is>
          <t>R</t>
        </is>
      </c>
      <c r="C5376">
        <f>FOC[[#This Row],[ppo_no]]&amp;FOC[[#This Row],[usage]]&amp;IFERROR(VALUE(FOC[[#This Row],[Column1]]),FOC[[#This Row],[Column1]])</f>
        <v/>
      </c>
      <c r="D5376" t="inlineStr">
        <is>
          <t>I1@I1 L/BEIGE</t>
        </is>
      </c>
      <c r="E5376" t="n">
        <v>5.5</v>
      </c>
      <c r="F5376" t="n">
        <v>0</v>
      </c>
      <c r="G5376">
        <f>LEFT(FOC[[#This Row],[combo]],FIND("@",FOC[[#This Row],[combo]])-1)</f>
        <v/>
      </c>
    </row>
    <row r="5377">
      <c r="A5377" t="inlineStr">
        <is>
          <t>PKGK25VB0001566A</t>
        </is>
      </c>
      <c r="B5377" t="inlineStr">
        <is>
          <t>R</t>
        </is>
      </c>
      <c r="C5377">
        <f>FOC[[#This Row],[ppo_no]]&amp;FOC[[#This Row],[usage]]&amp;IFERROR(VALUE(FOC[[#This Row],[Column1]]),FOC[[#This Row],[Column1]])</f>
        <v/>
      </c>
      <c r="D5377" t="inlineStr">
        <is>
          <t>P2@P2 PINK</t>
        </is>
      </c>
      <c r="E5377" t="n">
        <v>62</v>
      </c>
      <c r="F5377" t="n">
        <v>0</v>
      </c>
      <c r="G5377">
        <f>LEFT(FOC[[#This Row],[combo]],FIND("@",FOC[[#This Row],[combo]])-1)</f>
        <v/>
      </c>
    </row>
    <row r="5378">
      <c r="A5378" t="inlineStr">
        <is>
          <t>PKGK25VB0001557A</t>
        </is>
      </c>
      <c r="B5378" t="inlineStr">
        <is>
          <t>R</t>
        </is>
      </c>
      <c r="C5378">
        <f>FOC[[#This Row],[ppo_no]]&amp;FOC[[#This Row],[usage]]&amp;IFERROR(VALUE(FOC[[#This Row],[Column1]]),FOC[[#This Row],[Column1]])</f>
        <v/>
      </c>
      <c r="D5378" t="inlineStr">
        <is>
          <t>CG@CHARCOAL</t>
        </is>
      </c>
      <c r="E5378" t="n">
        <v>325.5</v>
      </c>
      <c r="F5378" t="n">
        <v>0</v>
      </c>
      <c r="G5378">
        <f>LEFT(FOC[[#This Row],[combo]],FIND("@",FOC[[#This Row],[combo]])-1)</f>
        <v/>
      </c>
    </row>
    <row r="5379">
      <c r="A5379" t="inlineStr">
        <is>
          <t>PKGK25VB0001573A</t>
        </is>
      </c>
      <c r="B5379" t="inlineStr">
        <is>
          <t>I</t>
        </is>
      </c>
      <c r="C5379">
        <f>FOC[[#This Row],[ppo_no]]&amp;FOC[[#This Row],[usage]]&amp;IFERROR(VALUE(FOC[[#This Row],[Column1]]),FOC[[#This Row],[Column1]])</f>
        <v/>
      </c>
      <c r="D5379" t="inlineStr">
        <is>
          <t>B3@B3 D/BLUE</t>
        </is>
      </c>
      <c r="E5379" t="n">
        <v>183</v>
      </c>
      <c r="F5379" t="n">
        <v>0</v>
      </c>
      <c r="G5379">
        <f>LEFT(FOC[[#This Row],[combo]],FIND("@",FOC[[#This Row],[combo]])-1)</f>
        <v/>
      </c>
    </row>
    <row r="5380">
      <c r="A5380" t="inlineStr">
        <is>
          <t>PKGK25VB0001566A</t>
        </is>
      </c>
      <c r="B5380" t="inlineStr">
        <is>
          <t>R</t>
        </is>
      </c>
      <c r="C5380">
        <f>FOC[[#This Row],[ppo_no]]&amp;FOC[[#This Row],[usage]]&amp;IFERROR(VALUE(FOC[[#This Row],[Column1]]),FOC[[#This Row],[Column1]])</f>
        <v/>
      </c>
      <c r="D5380" t="inlineStr">
        <is>
          <t>CG@CG CHARCOAL</t>
        </is>
      </c>
      <c r="E5380" t="n">
        <v>122</v>
      </c>
      <c r="F5380" t="n">
        <v>7.5</v>
      </c>
      <c r="G5380">
        <f>LEFT(FOC[[#This Row],[combo]],FIND("@",FOC[[#This Row],[combo]])-1)</f>
        <v/>
      </c>
    </row>
    <row r="5381">
      <c r="A5381" t="inlineStr">
        <is>
          <t>PKGK25VB0001566A</t>
        </is>
      </c>
      <c r="B5381" t="inlineStr">
        <is>
          <t>R</t>
        </is>
      </c>
      <c r="C5381">
        <f>FOC[[#This Row],[ppo_no]]&amp;FOC[[#This Row],[usage]]&amp;IFERROR(VALUE(FOC[[#This Row],[Column1]]),FOC[[#This Row],[Column1]])</f>
        <v/>
      </c>
      <c r="D5381" t="inlineStr">
        <is>
          <t>O3@O3 D/ORANGE</t>
        </is>
      </c>
      <c r="E5381" t="n">
        <v>43</v>
      </c>
      <c r="F5381" t="n">
        <v>0</v>
      </c>
      <c r="G5381">
        <f>LEFT(FOC[[#This Row],[combo]],FIND("@",FOC[[#This Row],[combo]])-1)</f>
        <v/>
      </c>
    </row>
    <row r="5382">
      <c r="A5382" t="inlineStr">
        <is>
          <t>PKGK25VB0001566A</t>
        </is>
      </c>
      <c r="B5382" t="inlineStr">
        <is>
          <t>B</t>
        </is>
      </c>
      <c r="C5382">
        <f>FOC[[#This Row],[ppo_no]]&amp;FOC[[#This Row],[usage]]&amp;IFERROR(VALUE(FOC[[#This Row],[Column1]]),FOC[[#This Row],[Column1]])</f>
        <v/>
      </c>
      <c r="D5382" t="inlineStr">
        <is>
          <t>I1@I1 L/BEIGE</t>
        </is>
      </c>
      <c r="E5382" t="n">
        <v>1782</v>
      </c>
      <c r="F5382" t="n">
        <v>0</v>
      </c>
      <c r="G5382">
        <f>LEFT(FOC[[#This Row],[combo]],FIND("@",FOC[[#This Row],[combo]])-1)</f>
        <v/>
      </c>
    </row>
    <row r="5383">
      <c r="A5383" t="inlineStr">
        <is>
          <t>PKGK25VB0003057A</t>
        </is>
      </c>
      <c r="B5383" t="inlineStr">
        <is>
          <t>B</t>
        </is>
      </c>
      <c r="C5383">
        <f>FOC[[#This Row],[ppo_no]]&amp;FOC[[#This Row],[usage]]&amp;IFERROR(VALUE(FOC[[#This Row],[Column1]]),FOC[[#This Row],[Column1]])</f>
        <v/>
      </c>
      <c r="D5383" t="inlineStr">
        <is>
          <t>I1@I1 L/BEIGE</t>
        </is>
      </c>
      <c r="E5383" t="n">
        <v>27</v>
      </c>
      <c r="F5383" t="n">
        <v>0</v>
      </c>
      <c r="G5383">
        <f>LEFT(FOC[[#This Row],[combo]],FIND("@",FOC[[#This Row],[combo]])-1)</f>
        <v/>
      </c>
    </row>
    <row r="5384">
      <c r="A5384" t="inlineStr">
        <is>
          <t>PKGK24VB0005562A</t>
        </is>
      </c>
      <c r="B5384" t="inlineStr">
        <is>
          <t>B</t>
        </is>
      </c>
      <c r="C5384">
        <f>FOC[[#This Row],[ppo_no]]&amp;FOC[[#This Row],[usage]]&amp;IFERROR(VALUE(FOC[[#This Row],[Column1]]),FOC[[#This Row],[Column1]])</f>
        <v/>
      </c>
      <c r="D5384" t="inlineStr">
        <is>
          <t>N2@SS25 #2 Red ①/SS25 knit like stripe-D/Navy/SS25 knit like stripe-Ivory</t>
        </is>
      </c>
      <c r="E5384" t="n">
        <v>552</v>
      </c>
      <c r="F5384" t="n">
        <v>5</v>
      </c>
      <c r="G5384">
        <f>LEFT(FOC[[#This Row],[combo]],FIND("@",FOC[[#This Row],[combo]])-1)</f>
        <v/>
      </c>
    </row>
    <row r="5385">
      <c r="A5385" t="inlineStr">
        <is>
          <t>PKGK25VB0001566A</t>
        </is>
      </c>
      <c r="B5385" t="inlineStr">
        <is>
          <t>B</t>
        </is>
      </c>
      <c r="C5385">
        <f>FOC[[#This Row],[ppo_no]]&amp;FOC[[#This Row],[usage]]&amp;IFERROR(VALUE(FOC[[#This Row],[Column1]]),FOC[[#This Row],[Column1]])</f>
        <v/>
      </c>
      <c r="D5385" t="inlineStr">
        <is>
          <t>B3@B3 D/BLUE</t>
        </is>
      </c>
      <c r="E5385" t="n">
        <v>1626.5</v>
      </c>
      <c r="F5385" t="n">
        <v>0</v>
      </c>
      <c r="G5385">
        <f>LEFT(FOC[[#This Row],[combo]],FIND("@",FOC[[#This Row],[combo]])-1)</f>
        <v/>
      </c>
    </row>
    <row r="5386">
      <c r="A5386" t="inlineStr">
        <is>
          <t>PKGK25VB0001566A</t>
        </is>
      </c>
      <c r="B5386" t="inlineStr">
        <is>
          <t>B</t>
        </is>
      </c>
      <c r="C5386">
        <f>FOC[[#This Row],[ppo_no]]&amp;FOC[[#This Row],[usage]]&amp;IFERROR(VALUE(FOC[[#This Row],[Column1]]),FOC[[#This Row],[Column1]])</f>
        <v/>
      </c>
      <c r="D5386" t="inlineStr">
        <is>
          <t>P2@P2 PINK</t>
        </is>
      </c>
      <c r="E5386" t="n">
        <v>834</v>
      </c>
      <c r="F5386" t="n">
        <v>0</v>
      </c>
      <c r="G5386">
        <f>LEFT(FOC[[#This Row],[combo]],FIND("@",FOC[[#This Row],[combo]])-1)</f>
        <v/>
      </c>
    </row>
    <row r="5387">
      <c r="A5387" t="inlineStr">
        <is>
          <t>PKGK25VB0001566A</t>
        </is>
      </c>
      <c r="B5387" t="inlineStr">
        <is>
          <t>R</t>
        </is>
      </c>
      <c r="C5387">
        <f>FOC[[#This Row],[ppo_no]]&amp;FOC[[#This Row],[usage]]&amp;IFERROR(VALUE(FOC[[#This Row],[Column1]]),FOC[[#This Row],[Column1]])</f>
        <v/>
      </c>
      <c r="D5387" t="inlineStr">
        <is>
          <t>T2@T2 TURQUOISE</t>
        </is>
      </c>
      <c r="E5387" t="n">
        <v>77.5</v>
      </c>
      <c r="F5387" t="n">
        <v>0</v>
      </c>
      <c r="G5387">
        <f>LEFT(FOC[[#This Row],[combo]],FIND("@",FOC[[#This Row],[combo]])-1)</f>
        <v/>
      </c>
    </row>
    <row r="5388">
      <c r="A5388" t="inlineStr">
        <is>
          <t>PKGK25VB0001566A</t>
        </is>
      </c>
      <c r="B5388" t="inlineStr">
        <is>
          <t>B</t>
        </is>
      </c>
      <c r="C5388">
        <f>FOC[[#This Row],[ppo_no]]&amp;FOC[[#This Row],[usage]]&amp;IFERROR(VALUE(FOC[[#This Row],[Column1]]),FOC[[#This Row],[Column1]])</f>
        <v/>
      </c>
      <c r="D5388" t="inlineStr">
        <is>
          <t>U2@PURPLE</t>
        </is>
      </c>
      <c r="E5388" t="n">
        <v>349</v>
      </c>
      <c r="F5388" t="n">
        <v>0</v>
      </c>
      <c r="G5388">
        <f>LEFT(FOC[[#This Row],[combo]],FIND("@",FOC[[#This Row],[combo]])-1)</f>
        <v/>
      </c>
    </row>
    <row r="5389">
      <c r="A5389" t="inlineStr">
        <is>
          <t>PKGK25VB0003057A</t>
        </is>
      </c>
      <c r="B5389" t="inlineStr">
        <is>
          <t>B</t>
        </is>
      </c>
      <c r="C5389">
        <f>FOC[[#This Row],[ppo_no]]&amp;FOC[[#This Row],[usage]]&amp;IFERROR(VALUE(FOC[[#This Row],[Column1]]),FOC[[#This Row],[Column1]])</f>
        <v/>
      </c>
      <c r="D5389" t="inlineStr">
        <is>
          <t>P2@P2 PINK</t>
        </is>
      </c>
      <c r="E5389" t="n">
        <v>28.5</v>
      </c>
      <c r="F5389" t="n">
        <v>0</v>
      </c>
      <c r="G5389">
        <f>LEFT(FOC[[#This Row],[combo]],FIND("@",FOC[[#This Row],[combo]])-1)</f>
        <v/>
      </c>
    </row>
    <row r="5390">
      <c r="A5390" t="inlineStr">
        <is>
          <t>PKGK25VB0001566A</t>
        </is>
      </c>
      <c r="B5390" t="inlineStr">
        <is>
          <t>B</t>
        </is>
      </c>
      <c r="C5390">
        <f>FOC[[#This Row],[ppo_no]]&amp;FOC[[#This Row],[usage]]&amp;IFERROR(VALUE(FOC[[#This Row],[Column1]]),FOC[[#This Row],[Column1]])</f>
        <v/>
      </c>
      <c r="D5390" t="inlineStr">
        <is>
          <t>T2@T2 TURQUOISE</t>
        </is>
      </c>
      <c r="E5390" t="n">
        <v>1108.5</v>
      </c>
      <c r="F5390" t="n">
        <v>0</v>
      </c>
      <c r="G5390">
        <f>LEFT(FOC[[#This Row],[combo]],FIND("@",FOC[[#This Row],[combo]])-1)</f>
        <v/>
      </c>
    </row>
    <row r="5391">
      <c r="A5391" t="inlineStr">
        <is>
          <t>PKGK25VB0001246A</t>
        </is>
      </c>
      <c r="B5391" t="inlineStr">
        <is>
          <t>I</t>
        </is>
      </c>
      <c r="C5391">
        <f>FOC[[#This Row],[ppo_no]]&amp;FOC[[#This Row],[usage]]&amp;IFERROR(VALUE(FOC[[#This Row],[Column1]]),FOC[[#This Row],[Column1]])</f>
        <v/>
      </c>
      <c r="D5391" t="inlineStr">
        <is>
          <t>N2@N2 NAVY</t>
        </is>
      </c>
      <c r="E5391" t="n">
        <v>86</v>
      </c>
      <c r="F5391" t="n">
        <v>17</v>
      </c>
      <c r="G5391">
        <f>LEFT(FOC[[#This Row],[combo]],FIND("@",FOC[[#This Row],[combo]])-1)</f>
        <v/>
      </c>
    </row>
    <row r="5392">
      <c r="A5392" t="inlineStr">
        <is>
          <t>PKGK25VB0001566A</t>
        </is>
      </c>
      <c r="B5392" t="inlineStr">
        <is>
          <t>B</t>
        </is>
      </c>
      <c r="C5392">
        <f>FOC[[#This Row],[ppo_no]]&amp;FOC[[#This Row],[usage]]&amp;IFERROR(VALUE(FOC[[#This Row],[Column1]]),FOC[[#This Row],[Column1]])</f>
        <v/>
      </c>
      <c r="D5392" t="inlineStr">
        <is>
          <t>CG@CG CHARCOAL</t>
        </is>
      </c>
      <c r="E5392" t="n">
        <v>1900</v>
      </c>
      <c r="F5392" t="n">
        <v>0</v>
      </c>
      <c r="G5392">
        <f>LEFT(FOC[[#This Row],[combo]],FIND("@",FOC[[#This Row],[combo]])-1)</f>
        <v/>
      </c>
    </row>
    <row r="5393">
      <c r="A5393" t="inlineStr">
        <is>
          <t>PKGK25VB0001665A</t>
        </is>
      </c>
      <c r="B5393" t="inlineStr">
        <is>
          <t>I</t>
        </is>
      </c>
      <c r="C5393">
        <f>FOC[[#This Row],[ppo_no]]&amp;FOC[[#This Row],[usage]]&amp;IFERROR(VALUE(FOC[[#This Row],[Column1]]),FOC[[#This Row],[Column1]])</f>
        <v/>
      </c>
      <c r="D5393" t="inlineStr">
        <is>
          <t>W2@W2 BROWN</t>
        </is>
      </c>
      <c r="E5393" t="n">
        <v>87.5</v>
      </c>
      <c r="F5393" t="n">
        <v>0.5</v>
      </c>
      <c r="G5393">
        <f>LEFT(FOC[[#This Row],[combo]],FIND("@",FOC[[#This Row],[combo]])-1)</f>
        <v/>
      </c>
    </row>
    <row r="5394">
      <c r="A5394" t="inlineStr">
        <is>
          <t>PKGK25VB0001665A</t>
        </is>
      </c>
      <c r="B5394" t="inlineStr">
        <is>
          <t>D</t>
        </is>
      </c>
      <c r="C5394">
        <f>FOC[[#This Row],[ppo_no]]&amp;FOC[[#This Row],[usage]]&amp;IFERROR(VALUE(FOC[[#This Row],[Column1]]),FOC[[#This Row],[Column1]])</f>
        <v/>
      </c>
      <c r="D5394" t="inlineStr">
        <is>
          <t>G2@G2 GREY</t>
        </is>
      </c>
      <c r="E5394" t="n">
        <v>374</v>
      </c>
      <c r="F5394" t="n">
        <v>0</v>
      </c>
      <c r="G5394">
        <f>LEFT(FOC[[#This Row],[combo]],FIND("@",FOC[[#This Row],[combo]])-1)</f>
        <v/>
      </c>
    </row>
    <row r="5395">
      <c r="A5395" t="inlineStr">
        <is>
          <t>PKGK25VB0001665A</t>
        </is>
      </c>
      <c r="B5395" t="inlineStr">
        <is>
          <t>D</t>
        </is>
      </c>
      <c r="C5395">
        <f>FOC[[#This Row],[ppo_no]]&amp;FOC[[#This Row],[usage]]&amp;IFERROR(VALUE(FOC[[#This Row],[Column1]]),FOC[[#This Row],[Column1]])</f>
        <v/>
      </c>
      <c r="D5395" t="inlineStr">
        <is>
          <t>W2@W2 BROWN</t>
        </is>
      </c>
      <c r="E5395" t="n">
        <v>287.5</v>
      </c>
      <c r="F5395" t="n">
        <v>0</v>
      </c>
      <c r="G5395">
        <f>LEFT(FOC[[#This Row],[combo]],FIND("@",FOC[[#This Row],[combo]])-1)</f>
        <v/>
      </c>
    </row>
    <row r="5396">
      <c r="A5396" t="inlineStr">
        <is>
          <t>PKGK25VB0001665A</t>
        </is>
      </c>
      <c r="B5396" t="inlineStr">
        <is>
          <t>I</t>
        </is>
      </c>
      <c r="C5396">
        <f>FOC[[#This Row],[ppo_no]]&amp;FOC[[#This Row],[usage]]&amp;IFERROR(VALUE(FOC[[#This Row],[Column1]]),FOC[[#This Row],[Column1]])</f>
        <v/>
      </c>
      <c r="D5396" t="inlineStr">
        <is>
          <t>G2@G2 GREY</t>
        </is>
      </c>
      <c r="E5396" t="n">
        <v>122</v>
      </c>
      <c r="F5396" t="n">
        <v>0</v>
      </c>
      <c r="G5396">
        <f>LEFT(FOC[[#This Row],[combo]],FIND("@",FOC[[#This Row],[combo]])-1)</f>
        <v/>
      </c>
    </row>
    <row r="5397">
      <c r="A5397" t="inlineStr">
        <is>
          <t>PKGK25VB0001246A</t>
        </is>
      </c>
      <c r="B5397" t="inlineStr">
        <is>
          <t>O</t>
        </is>
      </c>
      <c r="C5397">
        <f>FOC[[#This Row],[ppo_no]]&amp;FOC[[#This Row],[usage]]&amp;IFERROR(VALUE(FOC[[#This Row],[Column1]]),FOC[[#This Row],[Column1]])</f>
        <v/>
      </c>
      <c r="D5397" t="inlineStr">
        <is>
          <t>K2@K2 KHAKI</t>
        </is>
      </c>
      <c r="E5397" t="n">
        <v>1323</v>
      </c>
      <c r="F5397" t="n">
        <v>0</v>
      </c>
      <c r="G5397">
        <f>LEFT(FOC[[#This Row],[combo]],FIND("@",FOC[[#This Row],[combo]])-1)</f>
        <v/>
      </c>
    </row>
    <row r="5398">
      <c r="A5398" t="inlineStr">
        <is>
          <t>PKGK25VB0001246A</t>
        </is>
      </c>
      <c r="B5398" t="inlineStr">
        <is>
          <t>L</t>
        </is>
      </c>
      <c r="C5398">
        <f>FOC[[#This Row],[ppo_no]]&amp;FOC[[#This Row],[usage]]&amp;IFERROR(VALUE(FOC[[#This Row],[Column1]]),FOC[[#This Row],[Column1]])</f>
        <v/>
      </c>
      <c r="D5398" t="inlineStr">
        <is>
          <t>N2@N2 NAVY</t>
        </is>
      </c>
      <c r="E5398" t="n">
        <v>1322</v>
      </c>
      <c r="F5398" t="n">
        <v>0</v>
      </c>
      <c r="G5398">
        <f>LEFT(FOC[[#This Row],[combo]],FIND("@",FOC[[#This Row],[combo]])-1)</f>
        <v/>
      </c>
    </row>
    <row r="5399">
      <c r="A5399" t="inlineStr">
        <is>
          <t>PKGK25VB0001178A</t>
        </is>
      </c>
      <c r="B5399" t="inlineStr">
        <is>
          <t>O</t>
        </is>
      </c>
      <c r="C5399">
        <f>FOC[[#This Row],[ppo_no]]&amp;FOC[[#This Row],[usage]]&amp;IFERROR(VALUE(FOC[[#This Row],[Column1]]),FOC[[#This Row],[Column1]])</f>
        <v/>
      </c>
      <c r="D5399" t="inlineStr">
        <is>
          <t>N2@N2</t>
        </is>
      </c>
      <c r="E5399" t="n">
        <v>1310</v>
      </c>
      <c r="F5399" t="n">
        <v>0</v>
      </c>
      <c r="G5399">
        <f>LEFT(FOC[[#This Row],[combo]],FIND("@",FOC[[#This Row],[combo]])-1)</f>
        <v/>
      </c>
    </row>
    <row r="5400">
      <c r="A5400" t="inlineStr">
        <is>
          <t>PKGK25VB0001246A</t>
        </is>
      </c>
      <c r="B5400" t="inlineStr">
        <is>
          <t>O</t>
        </is>
      </c>
      <c r="C5400">
        <f>FOC[[#This Row],[ppo_no]]&amp;FOC[[#This Row],[usage]]&amp;IFERROR(VALUE(FOC[[#This Row],[Column1]]),FOC[[#This Row],[Column1]])</f>
        <v/>
      </c>
      <c r="D5400" t="inlineStr">
        <is>
          <t>G1@G1 L/GREY</t>
        </is>
      </c>
      <c r="E5400" t="n">
        <v>1771</v>
      </c>
      <c r="F5400" t="n">
        <v>0</v>
      </c>
      <c r="G5400">
        <f>LEFT(FOC[[#This Row],[combo]],FIND("@",FOC[[#This Row],[combo]])-1)</f>
        <v/>
      </c>
    </row>
    <row r="5401">
      <c r="A5401" t="inlineStr">
        <is>
          <t>PKGK25VB0001245A</t>
        </is>
      </c>
      <c r="B5401" t="inlineStr">
        <is>
          <t>B</t>
        </is>
      </c>
      <c r="C5401">
        <f>FOC[[#This Row],[ppo_no]]&amp;FOC[[#This Row],[usage]]&amp;IFERROR(VALUE(FOC[[#This Row],[Column1]]),FOC[[#This Row],[Column1]])</f>
        <v/>
      </c>
      <c r="D5401" t="inlineStr">
        <is>
          <t>N2@NAVY</t>
        </is>
      </c>
      <c r="E5401" t="n">
        <v>2146</v>
      </c>
      <c r="F5401" t="n">
        <v>0</v>
      </c>
      <c r="G5401">
        <f>LEFT(FOC[[#This Row],[combo]],FIND("@",FOC[[#This Row],[combo]])-1)</f>
        <v/>
      </c>
    </row>
    <row r="5402">
      <c r="A5402" t="inlineStr">
        <is>
          <t>PKGK25VB0001246A</t>
        </is>
      </c>
      <c r="B5402" t="inlineStr">
        <is>
          <t>R</t>
        </is>
      </c>
      <c r="C5402">
        <f>FOC[[#This Row],[ppo_no]]&amp;FOC[[#This Row],[usage]]&amp;IFERROR(VALUE(FOC[[#This Row],[Column1]]),FOC[[#This Row],[Column1]])</f>
        <v/>
      </c>
      <c r="D5402" t="inlineStr">
        <is>
          <t>K2@K2 KHAKI</t>
        </is>
      </c>
      <c r="E5402" t="n">
        <v>83</v>
      </c>
      <c r="F5402" t="n">
        <v>2.5</v>
      </c>
      <c r="G5402">
        <f>LEFT(FOC[[#This Row],[combo]],FIND("@",FOC[[#This Row],[combo]])-1)</f>
        <v/>
      </c>
    </row>
    <row r="5403">
      <c r="A5403" t="inlineStr">
        <is>
          <t>PKGK24VB0006345A</t>
        </is>
      </c>
      <c r="B5403" t="inlineStr">
        <is>
          <t>F</t>
        </is>
      </c>
      <c r="C5403">
        <f>FOC[[#This Row],[ppo_no]]&amp;FOC[[#This Row],[usage]]&amp;IFERROR(VALUE(FOC[[#This Row],[Column1]]),FOC[[#This Row],[Column1]])</f>
        <v/>
      </c>
      <c r="D5403" t="inlineStr">
        <is>
          <t>N2@Lacoste PQ stripe 2-Navy</t>
        </is>
      </c>
      <c r="E5403" t="n">
        <v>772</v>
      </c>
      <c r="F5403" t="n">
        <v>0</v>
      </c>
      <c r="G5403">
        <f>LEFT(FOC[[#This Row],[combo]],FIND("@",FOC[[#This Row],[combo]])-1)</f>
        <v/>
      </c>
    </row>
    <row r="5404">
      <c r="A5404" t="inlineStr">
        <is>
          <t>PKGK25VB0001271A</t>
        </is>
      </c>
      <c r="B5404" t="inlineStr">
        <is>
          <t>D</t>
        </is>
      </c>
      <c r="C5404">
        <f>FOC[[#This Row],[ppo_no]]&amp;FOC[[#This Row],[usage]]&amp;IFERROR(VALUE(FOC[[#This Row],[Column1]]),FOC[[#This Row],[Column1]])</f>
        <v/>
      </c>
      <c r="D5404" t="inlineStr">
        <is>
          <t>G1@G1 L/GREY</t>
        </is>
      </c>
      <c r="E5404" t="n">
        <v>890.5</v>
      </c>
      <c r="F5404" t="n">
        <v>4</v>
      </c>
      <c r="G5404">
        <f>LEFT(FOC[[#This Row],[combo]],FIND("@",FOC[[#This Row],[combo]])-1)</f>
        <v/>
      </c>
    </row>
    <row r="5405">
      <c r="A5405" t="inlineStr">
        <is>
          <t>PKGK25VB0001161A</t>
        </is>
      </c>
      <c r="B5405" t="inlineStr">
        <is>
          <t>B</t>
        </is>
      </c>
      <c r="C5405">
        <f>FOC[[#This Row],[ppo_no]]&amp;FOC[[#This Row],[usage]]&amp;IFERROR(VALUE(FOC[[#This Row],[Column1]]),FOC[[#This Row],[Column1]])</f>
        <v/>
      </c>
      <c r="D5405" t="inlineStr">
        <is>
          <t>IV@FW25 #26 IV ②</t>
        </is>
      </c>
      <c r="E5405" t="n">
        <v>257.5</v>
      </c>
      <c r="F5405" t="n">
        <v>0</v>
      </c>
      <c r="G5405">
        <f>LEFT(FOC[[#This Row],[combo]],FIND("@",FOC[[#This Row],[combo]])-1)</f>
        <v/>
      </c>
    </row>
    <row r="5406">
      <c r="A5406" t="inlineStr">
        <is>
          <t>PKGK25VB0001245A</t>
        </is>
      </c>
      <c r="B5406" t="inlineStr">
        <is>
          <t>M3</t>
        </is>
      </c>
      <c r="C5406">
        <f>FOC[[#This Row],[ppo_no]]&amp;FOC[[#This Row],[usage]]&amp;IFERROR(VALUE(FOC[[#This Row],[Column1]]),FOC[[#This Row],[Column1]])</f>
        <v/>
      </c>
      <c r="D5406" t="inlineStr">
        <is>
          <t>N2@NAVY</t>
        </is>
      </c>
      <c r="E5406" t="n">
        <v>96.5</v>
      </c>
      <c r="F5406" t="n">
        <v>0.1</v>
      </c>
      <c r="G5406">
        <f>LEFT(FOC[[#This Row],[combo]],FIND("@",FOC[[#This Row],[combo]])-1)</f>
        <v/>
      </c>
    </row>
    <row r="5407">
      <c r="A5407" t="inlineStr">
        <is>
          <t>PKGK25VB0001178A</t>
        </is>
      </c>
      <c r="B5407" t="inlineStr">
        <is>
          <t>Z</t>
        </is>
      </c>
      <c r="C5407">
        <f>FOC[[#This Row],[ppo_no]]&amp;FOC[[#This Row],[usage]]&amp;IFERROR(VALUE(FOC[[#This Row],[Column1]]),FOC[[#This Row],[Column1]])</f>
        <v/>
      </c>
      <c r="D5407" t="inlineStr">
        <is>
          <t>N2@N2</t>
        </is>
      </c>
      <c r="E5407" t="n">
        <v>769</v>
      </c>
      <c r="F5407" t="n">
        <v>31</v>
      </c>
      <c r="G5407">
        <f>LEFT(FOC[[#This Row],[combo]],FIND("@",FOC[[#This Row],[combo]])-1)</f>
        <v/>
      </c>
    </row>
    <row r="5408">
      <c r="A5408" t="inlineStr">
        <is>
          <t>PKGK25VB0001162A</t>
        </is>
      </c>
      <c r="B5408" t="inlineStr">
        <is>
          <t>B</t>
        </is>
      </c>
      <c r="C5408">
        <f>FOC[[#This Row],[ppo_no]]&amp;FOC[[#This Row],[usage]]&amp;IFERROR(VALUE(FOC[[#This Row],[Column1]]),FOC[[#This Row],[Column1]])</f>
        <v/>
      </c>
      <c r="D5408" t="inlineStr">
        <is>
          <t>D2@FW25 #3 D2 ①/Natural stripe-Ivory</t>
        </is>
      </c>
      <c r="E5408" t="n">
        <v>286.5</v>
      </c>
      <c r="F5408" t="n">
        <v>0</v>
      </c>
      <c r="G5408">
        <f>LEFT(FOC[[#This Row],[combo]],FIND("@",FOC[[#This Row],[combo]])-1)</f>
        <v/>
      </c>
    </row>
    <row r="5409">
      <c r="A5409" t="inlineStr">
        <is>
          <t>PKGK25VB0001245A</t>
        </is>
      </c>
      <c r="B5409" t="inlineStr">
        <is>
          <t>R</t>
        </is>
      </c>
      <c r="C5409">
        <f>FOC[[#This Row],[ppo_no]]&amp;FOC[[#This Row],[usage]]&amp;IFERROR(VALUE(FOC[[#This Row],[Column1]]),FOC[[#This Row],[Column1]])</f>
        <v/>
      </c>
      <c r="D5409" t="inlineStr">
        <is>
          <t>N2@NAVY</t>
        </is>
      </c>
      <c r="E5409" t="n">
        <v>496.5</v>
      </c>
      <c r="F5409" t="n">
        <v>2.5</v>
      </c>
      <c r="G5409">
        <f>LEFT(FOC[[#This Row],[combo]],FIND("@",FOC[[#This Row],[combo]])-1)</f>
        <v/>
      </c>
    </row>
    <row r="5410">
      <c r="A5410" t="inlineStr">
        <is>
          <t>PKGK25VB0001665A</t>
        </is>
      </c>
      <c r="B5410" t="inlineStr">
        <is>
          <t>R</t>
        </is>
      </c>
      <c r="C5410">
        <f>FOC[[#This Row],[ppo_no]]&amp;FOC[[#This Row],[usage]]&amp;IFERROR(VALUE(FOC[[#This Row],[Column1]]),FOC[[#This Row],[Column1]])</f>
        <v/>
      </c>
      <c r="D5410" t="inlineStr">
        <is>
          <t>E3@E3 GREEN</t>
        </is>
      </c>
      <c r="E5410" t="n">
        <v>127.5</v>
      </c>
      <c r="F5410" t="n">
        <v>1.5</v>
      </c>
      <c r="G5410">
        <f>LEFT(FOC[[#This Row],[combo]],FIND("@",FOC[[#This Row],[combo]])-1)</f>
        <v/>
      </c>
    </row>
    <row r="5411">
      <c r="A5411" t="inlineStr">
        <is>
          <t>PKGK24VB0006276A</t>
        </is>
      </c>
      <c r="B5411" t="inlineStr">
        <is>
          <t>Z</t>
        </is>
      </c>
      <c r="C5411">
        <f>FOC[[#This Row],[ppo_no]]&amp;FOC[[#This Row],[usage]]&amp;IFERROR(VALUE(FOC[[#This Row],[Column1]]),FOC[[#This Row],[Column1]])</f>
        <v/>
      </c>
      <c r="D5411" t="inlineStr">
        <is>
          <t>CR@O/WHITE</t>
        </is>
      </c>
      <c r="E5411" t="n">
        <v>987</v>
      </c>
      <c r="F5411" t="n">
        <v>22</v>
      </c>
      <c r="G5411">
        <f>LEFT(FOC[[#This Row],[combo]],FIND("@",FOC[[#This Row],[combo]])-1)</f>
        <v/>
      </c>
    </row>
    <row r="5412">
      <c r="A5412" t="inlineStr">
        <is>
          <t>PKGK24VB0006345A</t>
        </is>
      </c>
      <c r="B5412" t="inlineStr">
        <is>
          <t>O</t>
        </is>
      </c>
      <c r="C5412">
        <f>FOC[[#This Row],[ppo_no]]&amp;FOC[[#This Row],[usage]]&amp;IFERROR(VALUE(FOC[[#This Row],[Column1]]),FOC[[#This Row],[Column1]])</f>
        <v/>
      </c>
      <c r="D5412" t="inlineStr">
        <is>
          <t>N2@Lacoste PQ stripe 2-Navy</t>
        </is>
      </c>
      <c r="E5412" t="n">
        <v>749</v>
      </c>
      <c r="F5412" t="n">
        <v>0</v>
      </c>
      <c r="G5412">
        <f>LEFT(FOC[[#This Row],[combo]],FIND("@",FOC[[#This Row],[combo]])-1)</f>
        <v/>
      </c>
    </row>
    <row r="5413">
      <c r="A5413" t="inlineStr">
        <is>
          <t>PKGK25VB0001271A</t>
        </is>
      </c>
      <c r="B5413" t="inlineStr">
        <is>
          <t>I</t>
        </is>
      </c>
      <c r="C5413">
        <f>FOC[[#This Row],[ppo_no]]&amp;FOC[[#This Row],[usage]]&amp;IFERROR(VALUE(FOC[[#This Row],[Column1]]),FOC[[#This Row],[Column1]])</f>
        <v/>
      </c>
      <c r="D5413" t="inlineStr">
        <is>
          <t>G1@G1 L/GREY</t>
        </is>
      </c>
      <c r="E5413" t="n">
        <v>44.5</v>
      </c>
      <c r="F5413" t="n">
        <v>0</v>
      </c>
      <c r="G5413">
        <f>LEFT(FOC[[#This Row],[combo]],FIND("@",FOC[[#This Row],[combo]])-1)</f>
        <v/>
      </c>
    </row>
    <row r="5414">
      <c r="A5414" t="inlineStr">
        <is>
          <t>PKGK25VB0001246A</t>
        </is>
      </c>
      <c r="B5414" t="inlineStr">
        <is>
          <t>B</t>
        </is>
      </c>
      <c r="C5414">
        <f>FOC[[#This Row],[ppo_no]]&amp;FOC[[#This Row],[usage]]&amp;IFERROR(VALUE(FOC[[#This Row],[Column1]]),FOC[[#This Row],[Column1]])</f>
        <v/>
      </c>
      <c r="D5414" t="inlineStr">
        <is>
          <t>K2@K2 KHAKI</t>
        </is>
      </c>
      <c r="E5414" t="n">
        <v>1177</v>
      </c>
      <c r="F5414" t="n">
        <v>2.6</v>
      </c>
      <c r="G5414">
        <f>LEFT(FOC[[#This Row],[combo]],FIND("@",FOC[[#This Row],[combo]])-1)</f>
        <v/>
      </c>
    </row>
    <row r="5415">
      <c r="A5415" t="inlineStr">
        <is>
          <t>PKGK25VB0001246A</t>
        </is>
      </c>
      <c r="B5415" t="inlineStr">
        <is>
          <t>R</t>
        </is>
      </c>
      <c r="C5415">
        <f>FOC[[#This Row],[ppo_no]]&amp;FOC[[#This Row],[usage]]&amp;IFERROR(VALUE(FOC[[#This Row],[Column1]]),FOC[[#This Row],[Column1]])</f>
        <v/>
      </c>
      <c r="D5415" t="inlineStr">
        <is>
          <t>G1@G1 L/GREY</t>
        </is>
      </c>
      <c r="E5415" t="n">
        <v>100.5</v>
      </c>
      <c r="F5415" t="n">
        <v>1.5</v>
      </c>
      <c r="G5415">
        <f>LEFT(FOC[[#This Row],[combo]],FIND("@",FOC[[#This Row],[combo]])-1)</f>
        <v/>
      </c>
    </row>
    <row r="5416">
      <c r="A5416" t="inlineStr">
        <is>
          <t>PKGK25VB0001246A</t>
        </is>
      </c>
      <c r="B5416" t="inlineStr">
        <is>
          <t>B</t>
        </is>
      </c>
      <c r="C5416">
        <f>FOC[[#This Row],[ppo_no]]&amp;FOC[[#This Row],[usage]]&amp;IFERROR(VALUE(FOC[[#This Row],[Column1]]),FOC[[#This Row],[Column1]])</f>
        <v/>
      </c>
      <c r="D5416" t="inlineStr">
        <is>
          <t>U1@U1 L/PURPLE</t>
        </is>
      </c>
      <c r="E5416" t="n">
        <v>804</v>
      </c>
      <c r="F5416" t="n">
        <v>57</v>
      </c>
      <c r="G5416">
        <f>LEFT(FOC[[#This Row],[combo]],FIND("@",FOC[[#This Row],[combo]])-1)</f>
        <v/>
      </c>
    </row>
    <row r="5417">
      <c r="A5417" t="inlineStr">
        <is>
          <t>PKGK24VB0006742A</t>
        </is>
      </c>
      <c r="B5417" t="inlineStr">
        <is>
          <t>F</t>
        </is>
      </c>
      <c r="C5417">
        <f>FOC[[#This Row],[ppo_no]]&amp;FOC[[#This Row],[usage]]&amp;IFERROR(VALUE(FOC[[#This Row],[Column1]]),FOC[[#This Row],[Column1]])</f>
        <v/>
      </c>
      <c r="D5417" t="inlineStr">
        <is>
          <t>N2@NAVY</t>
        </is>
      </c>
      <c r="E5417" t="n">
        <v>1590</v>
      </c>
      <c r="F5417" t="n">
        <v>0</v>
      </c>
      <c r="G5417">
        <f>LEFT(FOC[[#This Row],[combo]],FIND("@",FOC[[#This Row],[combo]])-1)</f>
        <v/>
      </c>
    </row>
    <row r="5418">
      <c r="A5418" t="inlineStr">
        <is>
          <t>PKGK24VB0006742A</t>
        </is>
      </c>
      <c r="B5418" t="inlineStr">
        <is>
          <t>B</t>
        </is>
      </c>
      <c r="C5418">
        <f>FOC[[#This Row],[ppo_no]]&amp;FOC[[#This Row],[usage]]&amp;IFERROR(VALUE(FOC[[#This Row],[Column1]]),FOC[[#This Row],[Column1]])</f>
        <v/>
      </c>
      <c r="D5418" t="inlineStr">
        <is>
          <t>E3@D/GREEN/CREAM/NAVY</t>
        </is>
      </c>
      <c r="E5418" t="n">
        <v>3877</v>
      </c>
      <c r="F5418" t="n">
        <v>164.5</v>
      </c>
      <c r="G5418">
        <f>LEFT(FOC[[#This Row],[combo]],FIND("@",FOC[[#This Row],[combo]])-1)</f>
        <v/>
      </c>
    </row>
    <row r="5419">
      <c r="A5419" t="inlineStr">
        <is>
          <t>PKGK24VB0006742A</t>
        </is>
      </c>
      <c r="B5419" t="inlineStr">
        <is>
          <t>D</t>
        </is>
      </c>
      <c r="C5419">
        <f>FOC[[#This Row],[ppo_no]]&amp;FOC[[#This Row],[usage]]&amp;IFERROR(VALUE(FOC[[#This Row],[Column1]]),FOC[[#This Row],[Column1]])</f>
        <v/>
      </c>
      <c r="D5419" t="inlineStr">
        <is>
          <t>N2@NAVY/CREAM/GREY</t>
        </is>
      </c>
      <c r="E5419" t="n">
        <v>2050.5</v>
      </c>
      <c r="F5419" t="n">
        <v>75.5</v>
      </c>
      <c r="G5419">
        <f>LEFT(FOC[[#This Row],[combo]],FIND("@",FOC[[#This Row],[combo]])-1)</f>
        <v/>
      </c>
    </row>
    <row r="5420">
      <c r="A5420" t="inlineStr">
        <is>
          <t>PKGK24VB0006742A</t>
        </is>
      </c>
      <c r="B5420" t="inlineStr">
        <is>
          <t>O</t>
        </is>
      </c>
      <c r="C5420">
        <f>FOC[[#This Row],[ppo_no]]&amp;FOC[[#This Row],[usage]]&amp;IFERROR(VALUE(FOC[[#This Row],[Column1]]),FOC[[#This Row],[Column1]])</f>
        <v/>
      </c>
      <c r="D5420" t="inlineStr">
        <is>
          <t>N2@NAVY</t>
        </is>
      </c>
      <c r="E5420" t="n">
        <v>1576</v>
      </c>
      <c r="F5420" t="n">
        <v>0</v>
      </c>
      <c r="G5420">
        <f>LEFT(FOC[[#This Row],[combo]],FIND("@",FOC[[#This Row],[combo]])-1)</f>
        <v/>
      </c>
    </row>
    <row r="5421">
      <c r="A5421" t="inlineStr">
        <is>
          <t>PKGK24VB0006742A</t>
        </is>
      </c>
      <c r="B5421" t="inlineStr">
        <is>
          <t>O</t>
        </is>
      </c>
      <c r="C5421">
        <f>FOC[[#This Row],[ppo_no]]&amp;FOC[[#This Row],[usage]]&amp;IFERROR(VALUE(FOC[[#This Row],[Column1]]),FOC[[#This Row],[Column1]])</f>
        <v/>
      </c>
      <c r="D5421" t="inlineStr">
        <is>
          <t>I2@BEIGE</t>
        </is>
      </c>
      <c r="E5421" t="n">
        <v>854</v>
      </c>
      <c r="F5421" t="n">
        <v>0</v>
      </c>
      <c r="G5421">
        <f>LEFT(FOC[[#This Row],[combo]],FIND("@",FOC[[#This Row],[combo]])-1)</f>
        <v/>
      </c>
    </row>
    <row r="5422">
      <c r="A5422" t="inlineStr">
        <is>
          <t>PKGK24VB0006749A</t>
        </is>
      </c>
      <c r="B5422" t="inlineStr">
        <is>
          <t>D</t>
        </is>
      </c>
      <c r="C5422">
        <f>FOC[[#This Row],[ppo_no]]&amp;FOC[[#This Row],[usage]]&amp;IFERROR(VALUE(FOC[[#This Row],[Column1]]),FOC[[#This Row],[Column1]])</f>
        <v/>
      </c>
      <c r="D5422" t="inlineStr">
        <is>
          <t>B3@B3</t>
        </is>
      </c>
      <c r="E5422" t="n">
        <v>832.5</v>
      </c>
      <c r="F5422" t="n">
        <v>1</v>
      </c>
      <c r="G5422">
        <f>LEFT(FOC[[#This Row],[combo]],FIND("@",FOC[[#This Row],[combo]])-1)</f>
        <v/>
      </c>
    </row>
    <row r="5423">
      <c r="A5423" t="inlineStr">
        <is>
          <t>PKGK24VB0006742A</t>
        </is>
      </c>
      <c r="B5423" t="inlineStr">
        <is>
          <t>B</t>
        </is>
      </c>
      <c r="C5423">
        <f>FOC[[#This Row],[ppo_no]]&amp;FOC[[#This Row],[usage]]&amp;IFERROR(VALUE(FOC[[#This Row],[Column1]]),FOC[[#This Row],[Column1]])</f>
        <v/>
      </c>
      <c r="D5423" t="inlineStr">
        <is>
          <t>I2@BEIGE/NAVY/CREAM</t>
        </is>
      </c>
      <c r="E5423" t="n">
        <v>1062</v>
      </c>
      <c r="F5423" t="n">
        <v>18.5</v>
      </c>
      <c r="G5423">
        <f>LEFT(FOC[[#This Row],[combo]],FIND("@",FOC[[#This Row],[combo]])-1)</f>
        <v/>
      </c>
    </row>
    <row r="5424">
      <c r="A5424" t="inlineStr">
        <is>
          <t>PKGK24VB0006742A</t>
        </is>
      </c>
      <c r="B5424" t="inlineStr">
        <is>
          <t>F</t>
        </is>
      </c>
      <c r="C5424">
        <f>FOC[[#This Row],[ppo_no]]&amp;FOC[[#This Row],[usage]]&amp;IFERROR(VALUE(FOC[[#This Row],[Column1]]),FOC[[#This Row],[Column1]])</f>
        <v/>
      </c>
      <c r="D5424" t="inlineStr">
        <is>
          <t>I2@BEIGE</t>
        </is>
      </c>
      <c r="E5424" t="n">
        <v>869</v>
      </c>
      <c r="F5424" t="n">
        <v>0</v>
      </c>
      <c r="G5424">
        <f>LEFT(FOC[[#This Row],[combo]],FIND("@",FOC[[#This Row],[combo]])-1)</f>
        <v/>
      </c>
    </row>
    <row r="5425">
      <c r="A5425" t="inlineStr">
        <is>
          <t>PKGK24VB0006749A</t>
        </is>
      </c>
      <c r="B5425" t="inlineStr">
        <is>
          <t>I</t>
        </is>
      </c>
      <c r="C5425">
        <f>FOC[[#This Row],[ppo_no]]&amp;FOC[[#This Row],[usage]]&amp;IFERROR(VALUE(FOC[[#This Row],[Column1]]),FOC[[#This Row],[Column1]])</f>
        <v/>
      </c>
      <c r="D5425" t="inlineStr">
        <is>
          <t>B3@B3@B3</t>
        </is>
      </c>
      <c r="E5425" t="n">
        <v>62</v>
      </c>
      <c r="F5425" t="n">
        <v>0</v>
      </c>
      <c r="G5425">
        <f>LEFT(FOC[[#This Row],[combo]],FIND("@",FOC[[#This Row],[combo]])-1)</f>
        <v/>
      </c>
    </row>
    <row r="5426">
      <c r="A5426" t="inlineStr">
        <is>
          <t>PKGK24VB0006749A</t>
        </is>
      </c>
      <c r="B5426" t="inlineStr">
        <is>
          <t>D</t>
        </is>
      </c>
      <c r="C5426">
        <f>FOC[[#This Row],[ppo_no]]&amp;FOC[[#This Row],[usage]]&amp;IFERROR(VALUE(FOC[[#This Row],[Column1]]),FOC[[#This Row],[Column1]])</f>
        <v/>
      </c>
      <c r="D5426" t="inlineStr">
        <is>
          <t>I1@i1</t>
        </is>
      </c>
      <c r="E5426" t="n">
        <v>1155.5</v>
      </c>
      <c r="F5426" t="n">
        <v>0</v>
      </c>
      <c r="G5426">
        <f>LEFT(FOC[[#This Row],[combo]],FIND("@",FOC[[#This Row],[combo]])-1)</f>
        <v/>
      </c>
    </row>
    <row r="5427">
      <c r="A5427" t="inlineStr">
        <is>
          <t>PKGK24VB0006729A</t>
        </is>
      </c>
      <c r="B5427" t="inlineStr">
        <is>
          <t>O</t>
        </is>
      </c>
      <c r="C5427">
        <f>FOC[[#This Row],[ppo_no]]&amp;FOC[[#This Row],[usage]]&amp;IFERROR(VALUE(FOC[[#This Row],[Column1]]),FOC[[#This Row],[Column1]])</f>
        <v/>
      </c>
      <c r="D5427" t="inlineStr">
        <is>
          <t>E3@E3</t>
        </is>
      </c>
      <c r="E5427" t="n">
        <v>2858</v>
      </c>
      <c r="F5427" t="n">
        <v>0</v>
      </c>
      <c r="G5427">
        <f>LEFT(FOC[[#This Row],[combo]],FIND("@",FOC[[#This Row],[combo]])-1)</f>
        <v/>
      </c>
    </row>
    <row r="5428">
      <c r="A5428" t="inlineStr">
        <is>
          <t>PKGK24VB0006749A</t>
        </is>
      </c>
      <c r="B5428" t="inlineStr">
        <is>
          <t>I</t>
        </is>
      </c>
      <c r="C5428">
        <f>FOC[[#This Row],[ppo_no]]&amp;FOC[[#This Row],[usage]]&amp;IFERROR(VALUE(FOC[[#This Row],[Column1]]),FOC[[#This Row],[Column1]])</f>
        <v/>
      </c>
      <c r="D5428" t="inlineStr">
        <is>
          <t>I1@i1</t>
        </is>
      </c>
      <c r="E5428" t="n">
        <v>70</v>
      </c>
      <c r="F5428" t="n">
        <v>5</v>
      </c>
      <c r="G5428">
        <f>LEFT(FOC[[#This Row],[combo]],FIND("@",FOC[[#This Row],[combo]])-1)</f>
        <v/>
      </c>
    </row>
    <row r="5429">
      <c r="A5429" t="inlineStr">
        <is>
          <t>PKGK24VB0006729A</t>
        </is>
      </c>
      <c r="B5429" t="inlineStr">
        <is>
          <t>F</t>
        </is>
      </c>
      <c r="C5429">
        <f>FOC[[#This Row],[ppo_no]]&amp;FOC[[#This Row],[usage]]&amp;IFERROR(VALUE(FOC[[#This Row],[Column1]]),FOC[[#This Row],[Column1]])</f>
        <v/>
      </c>
      <c r="D5429" t="inlineStr">
        <is>
          <t>E3@E3</t>
        </is>
      </c>
      <c r="E5429" t="n">
        <v>2920</v>
      </c>
      <c r="F5429" t="n">
        <v>0</v>
      </c>
      <c r="G5429">
        <f>LEFT(FOC[[#This Row],[combo]],FIND("@",FOC[[#This Row],[combo]])-1)</f>
        <v/>
      </c>
    </row>
    <row r="5430">
      <c r="A5430" t="inlineStr">
        <is>
          <t>PKGK24VB0006748A</t>
        </is>
      </c>
      <c r="B5430" t="inlineStr">
        <is>
          <t>R</t>
        </is>
      </c>
      <c r="C5430">
        <f>FOC[[#This Row],[ppo_no]]&amp;FOC[[#This Row],[usage]]&amp;IFERROR(VALUE(FOC[[#This Row],[Column1]]),FOC[[#This Row],[Column1]])</f>
        <v/>
      </c>
      <c r="D5430" t="inlineStr">
        <is>
          <t>OW@OW</t>
        </is>
      </c>
      <c r="E5430" t="n">
        <v>47.5</v>
      </c>
      <c r="F5430" t="n">
        <v>2</v>
      </c>
      <c r="G5430">
        <f>LEFT(FOC[[#This Row],[combo]],FIND("@",FOC[[#This Row],[combo]])-1)</f>
        <v/>
      </c>
    </row>
    <row r="5431">
      <c r="A5431" t="inlineStr">
        <is>
          <t>PKGK24VB0006748A</t>
        </is>
      </c>
      <c r="B5431" t="inlineStr">
        <is>
          <t>R</t>
        </is>
      </c>
      <c r="C5431">
        <f>FOC[[#This Row],[ppo_no]]&amp;FOC[[#This Row],[usage]]&amp;IFERROR(VALUE(FOC[[#This Row],[Column1]]),FOC[[#This Row],[Column1]])</f>
        <v/>
      </c>
      <c r="D5431" t="inlineStr">
        <is>
          <t>N2@N2</t>
        </is>
      </c>
      <c r="E5431" t="n">
        <v>55.5</v>
      </c>
      <c r="F5431" t="n">
        <v>10</v>
      </c>
      <c r="G5431">
        <f>LEFT(FOC[[#This Row],[combo]],FIND("@",FOC[[#This Row],[combo]])-1)</f>
        <v/>
      </c>
    </row>
    <row r="5432">
      <c r="A5432" t="inlineStr">
        <is>
          <t>PKGK24VB0006749A</t>
        </is>
      </c>
      <c r="B5432" t="inlineStr">
        <is>
          <t>R</t>
        </is>
      </c>
      <c r="C5432">
        <f>FOC[[#This Row],[ppo_no]]&amp;FOC[[#This Row],[usage]]&amp;IFERROR(VALUE(FOC[[#This Row],[Column1]]),FOC[[#This Row],[Column1]])</f>
        <v/>
      </c>
      <c r="D5432" t="inlineStr">
        <is>
          <t>N3@N3</t>
        </is>
      </c>
      <c r="E5432" t="n">
        <v>61</v>
      </c>
      <c r="F5432" t="n">
        <v>2.5</v>
      </c>
      <c r="G5432">
        <f>LEFT(FOC[[#This Row],[combo]],FIND("@",FOC[[#This Row],[combo]])-1)</f>
        <v/>
      </c>
    </row>
    <row r="5433">
      <c r="A5433" t="inlineStr">
        <is>
          <t>PKGK24VB0006748A</t>
        </is>
      </c>
      <c r="B5433" t="inlineStr">
        <is>
          <t>B</t>
        </is>
      </c>
      <c r="C5433">
        <f>FOC[[#This Row],[ppo_no]]&amp;FOC[[#This Row],[usage]]&amp;IFERROR(VALUE(FOC[[#This Row],[Column1]]),FOC[[#This Row],[Column1]])</f>
        <v/>
      </c>
      <c r="D5433" t="inlineStr">
        <is>
          <t>OW@OW</t>
        </is>
      </c>
      <c r="E5433" t="n">
        <v>1828.5</v>
      </c>
      <c r="F5433" t="n">
        <v>192</v>
      </c>
      <c r="G5433">
        <f>LEFT(FOC[[#This Row],[combo]],FIND("@",FOC[[#This Row],[combo]])-1)</f>
        <v/>
      </c>
    </row>
    <row r="5434">
      <c r="A5434" t="inlineStr">
        <is>
          <t>PKGK24VB0006729A</t>
        </is>
      </c>
      <c r="B5434" t="inlineStr">
        <is>
          <t>O</t>
        </is>
      </c>
      <c r="C5434">
        <f>FOC[[#This Row],[ppo_no]]&amp;FOC[[#This Row],[usage]]&amp;IFERROR(VALUE(FOC[[#This Row],[Column1]]),FOC[[#This Row],[Column1]])</f>
        <v/>
      </c>
      <c r="D5434" t="inlineStr">
        <is>
          <t>B1@B1</t>
        </is>
      </c>
      <c r="E5434" t="n">
        <v>2863</v>
      </c>
      <c r="F5434" t="n">
        <v>0</v>
      </c>
      <c r="G5434">
        <f>LEFT(FOC[[#This Row],[combo]],FIND("@",FOC[[#This Row],[combo]])-1)</f>
        <v/>
      </c>
    </row>
    <row r="5435">
      <c r="A5435" t="inlineStr">
        <is>
          <t>PKGK24VB0006720A</t>
        </is>
      </c>
      <c r="B5435" t="inlineStr">
        <is>
          <t>F</t>
        </is>
      </c>
      <c r="C5435">
        <f>FOC[[#This Row],[ppo_no]]&amp;FOC[[#This Row],[usage]]&amp;IFERROR(VALUE(FOC[[#This Row],[Column1]]),FOC[[#This Row],[Column1]])</f>
        <v/>
      </c>
      <c r="D5435" t="inlineStr">
        <is>
          <t>N2@N2</t>
        </is>
      </c>
      <c r="E5435" t="n">
        <v>2734</v>
      </c>
      <c r="F5435" t="n">
        <v>0</v>
      </c>
      <c r="G5435">
        <f>LEFT(FOC[[#This Row],[combo]],FIND("@",FOC[[#This Row],[combo]])-1)</f>
        <v/>
      </c>
    </row>
    <row r="5436">
      <c r="A5436" t="inlineStr">
        <is>
          <t>PKGK24VB0006720A</t>
        </is>
      </c>
      <c r="B5436" t="inlineStr">
        <is>
          <t>B</t>
        </is>
      </c>
      <c r="C5436">
        <f>FOC[[#This Row],[ppo_no]]&amp;FOC[[#This Row],[usage]]&amp;IFERROR(VALUE(FOC[[#This Row],[Column1]]),FOC[[#This Row],[Column1]])</f>
        <v/>
      </c>
      <c r="D5436" t="inlineStr">
        <is>
          <t>N2@N2</t>
        </is>
      </c>
      <c r="E5436" t="n">
        <v>857</v>
      </c>
      <c r="F5436" t="n">
        <v>14</v>
      </c>
      <c r="G5436">
        <f>LEFT(FOC[[#This Row],[combo]],FIND("@",FOC[[#This Row],[combo]])-1)</f>
        <v/>
      </c>
    </row>
    <row r="5437">
      <c r="A5437" t="inlineStr">
        <is>
          <t>PKGK24VB0006748A</t>
        </is>
      </c>
      <c r="B5437" t="inlineStr">
        <is>
          <t>B</t>
        </is>
      </c>
      <c r="C5437">
        <f>FOC[[#This Row],[ppo_no]]&amp;FOC[[#This Row],[usage]]&amp;IFERROR(VALUE(FOC[[#This Row],[Column1]]),FOC[[#This Row],[Column1]])</f>
        <v/>
      </c>
      <c r="D5437" t="inlineStr">
        <is>
          <t>N2@N2</t>
        </is>
      </c>
      <c r="E5437" t="n">
        <v>1291</v>
      </c>
      <c r="F5437" t="n">
        <v>0</v>
      </c>
      <c r="G5437">
        <f>LEFT(FOC[[#This Row],[combo]],FIND("@",FOC[[#This Row],[combo]])-1)</f>
        <v/>
      </c>
    </row>
    <row r="5438">
      <c r="A5438" t="inlineStr">
        <is>
          <t>PKGK24VB0006749A</t>
        </is>
      </c>
      <c r="B5438" t="inlineStr">
        <is>
          <t>B</t>
        </is>
      </c>
      <c r="C5438">
        <f>FOC[[#This Row],[ppo_no]]&amp;FOC[[#This Row],[usage]]&amp;IFERROR(VALUE(FOC[[#This Row],[Column1]]),FOC[[#This Row],[Column1]])</f>
        <v/>
      </c>
      <c r="D5438" t="inlineStr">
        <is>
          <t>N3@N3</t>
        </is>
      </c>
      <c r="E5438" t="n">
        <v>969.5</v>
      </c>
      <c r="F5438" t="n">
        <v>2.5</v>
      </c>
      <c r="G5438">
        <f>LEFT(FOC[[#This Row],[combo]],FIND("@",FOC[[#This Row],[combo]])-1)</f>
        <v/>
      </c>
    </row>
    <row r="5439">
      <c r="A5439" t="inlineStr">
        <is>
          <t>PKGK24VB0006676B</t>
        </is>
      </c>
      <c r="B5439" t="inlineStr">
        <is>
          <t>Z</t>
        </is>
      </c>
      <c r="C5439">
        <f>FOC[[#This Row],[ppo_no]]&amp;FOC[[#This Row],[usage]]&amp;IFERROR(VALUE(FOC[[#This Row],[Column1]]),FOC[[#This Row],[Column1]])</f>
        <v/>
      </c>
      <c r="D5439" t="inlineStr">
        <is>
          <t>N2@SS25 lacoste pique-N2</t>
        </is>
      </c>
      <c r="E5439" t="n">
        <v>1188</v>
      </c>
      <c r="F5439" t="n">
        <v>38</v>
      </c>
      <c r="G5439">
        <f>LEFT(FOC[[#This Row],[combo]],FIND("@",FOC[[#This Row],[combo]])-1)</f>
        <v/>
      </c>
    </row>
    <row r="5440">
      <c r="A5440" t="inlineStr">
        <is>
          <t>PKGK24VB0006750A</t>
        </is>
      </c>
      <c r="B5440" t="inlineStr">
        <is>
          <t>B</t>
        </is>
      </c>
      <c r="C5440">
        <f>FOC[[#This Row],[ppo_no]]&amp;FOC[[#This Row],[usage]]&amp;IFERROR(VALUE(FOC[[#This Row],[Column1]]),FOC[[#This Row],[Column1]])</f>
        <v/>
      </c>
      <c r="D5440" t="inlineStr">
        <is>
          <t>E3@E3</t>
        </is>
      </c>
      <c r="E5440" t="n">
        <v>1239</v>
      </c>
      <c r="F5440" t="n">
        <v>0</v>
      </c>
      <c r="G5440">
        <f>LEFT(FOC[[#This Row],[combo]],FIND("@",FOC[[#This Row],[combo]])-1)</f>
        <v/>
      </c>
    </row>
    <row r="5441">
      <c r="A5441" t="inlineStr">
        <is>
          <t>PKGK24VB0006750A</t>
        </is>
      </c>
      <c r="B5441" t="inlineStr">
        <is>
          <t>B</t>
        </is>
      </c>
      <c r="C5441">
        <f>FOC[[#This Row],[ppo_no]]&amp;FOC[[#This Row],[usage]]&amp;IFERROR(VALUE(FOC[[#This Row],[Column1]]),FOC[[#This Row],[Column1]])</f>
        <v/>
      </c>
      <c r="D5441" t="inlineStr">
        <is>
          <t>OW@OW</t>
        </is>
      </c>
      <c r="E5441" t="n">
        <v>2456.5</v>
      </c>
      <c r="F5441" t="n">
        <v>0</v>
      </c>
      <c r="G5441">
        <f>LEFT(FOC[[#This Row],[combo]],FIND("@",FOC[[#This Row],[combo]])-1)</f>
        <v/>
      </c>
    </row>
    <row r="5442">
      <c r="A5442" t="inlineStr">
        <is>
          <t>PKGK24VB0006741A</t>
        </is>
      </c>
      <c r="B5442" t="inlineStr">
        <is>
          <t>O</t>
        </is>
      </c>
      <c r="C5442">
        <f>FOC[[#This Row],[ppo_no]]&amp;FOC[[#This Row],[usage]]&amp;IFERROR(VALUE(FOC[[#This Row],[Column1]]),FOC[[#This Row],[Column1]])</f>
        <v/>
      </c>
      <c r="D5442" t="inlineStr">
        <is>
          <t>N2@N2</t>
        </is>
      </c>
      <c r="E5442" t="n">
        <v>978</v>
      </c>
      <c r="F5442" t="n">
        <v>0</v>
      </c>
      <c r="G5442">
        <f>LEFT(FOC[[#This Row],[combo]],FIND("@",FOC[[#This Row],[combo]])-1)</f>
        <v/>
      </c>
    </row>
    <row r="5443">
      <c r="A5443" t="inlineStr">
        <is>
          <t>PKGK24VB0006917A</t>
        </is>
      </c>
      <c r="B5443" t="inlineStr">
        <is>
          <t>B</t>
        </is>
      </c>
      <c r="C5443">
        <f>FOC[[#This Row],[ppo_no]]&amp;FOC[[#This Row],[usage]]&amp;IFERROR(VALUE(FOC[[#This Row],[Column1]]),FOC[[#This Row],[Column1]])</f>
        <v/>
      </c>
      <c r="D5443" t="inlineStr">
        <is>
          <t>T2@T2</t>
        </is>
      </c>
      <c r="E5443" t="n">
        <v>2085</v>
      </c>
      <c r="F5443" t="n">
        <v>372</v>
      </c>
      <c r="G5443">
        <f>LEFT(FOC[[#This Row],[combo]],FIND("@",FOC[[#This Row],[combo]])-1)</f>
        <v/>
      </c>
    </row>
    <row r="5444">
      <c r="A5444" t="inlineStr">
        <is>
          <t>PKGK24VB0006741A</t>
        </is>
      </c>
      <c r="B5444" t="inlineStr">
        <is>
          <t>F</t>
        </is>
      </c>
      <c r="C5444">
        <f>FOC[[#This Row],[ppo_no]]&amp;FOC[[#This Row],[usage]]&amp;IFERROR(VALUE(FOC[[#This Row],[Column1]]),FOC[[#This Row],[Column1]])</f>
        <v/>
      </c>
      <c r="D5444" t="inlineStr">
        <is>
          <t>N2@N2</t>
        </is>
      </c>
      <c r="E5444" t="n">
        <v>995</v>
      </c>
      <c r="F5444" t="n">
        <v>0</v>
      </c>
      <c r="G5444">
        <f>LEFT(FOC[[#This Row],[combo]],FIND("@",FOC[[#This Row],[combo]])-1)</f>
        <v/>
      </c>
    </row>
    <row r="5445">
      <c r="A5445" t="inlineStr">
        <is>
          <t>PKGK24VB0006750A</t>
        </is>
      </c>
      <c r="B5445" t="inlineStr">
        <is>
          <t>R</t>
        </is>
      </c>
      <c r="C5445">
        <f>FOC[[#This Row],[ppo_no]]&amp;FOC[[#This Row],[usage]]&amp;IFERROR(VALUE(FOC[[#This Row],[Column1]]),FOC[[#This Row],[Column1]])</f>
        <v/>
      </c>
      <c r="D5445" t="inlineStr">
        <is>
          <t>E3@E3</t>
        </is>
      </c>
      <c r="E5445" t="n">
        <v>55.5</v>
      </c>
      <c r="F5445" t="n">
        <v>5.5</v>
      </c>
      <c r="G5445">
        <f>LEFT(FOC[[#This Row],[combo]],FIND("@",FOC[[#This Row],[combo]])-1)</f>
        <v/>
      </c>
    </row>
    <row r="5446">
      <c r="A5446" t="inlineStr">
        <is>
          <t>PKGK24SB0004156B</t>
        </is>
      </c>
      <c r="B5446" t="inlineStr">
        <is>
          <t>Z</t>
        </is>
      </c>
      <c r="C5446">
        <f>FOC[[#This Row],[ppo_no]]&amp;FOC[[#This Row],[usage]]&amp;IFERROR(VALUE(FOC[[#This Row],[Column1]]),FOC[[#This Row],[Column1]])</f>
        <v/>
      </c>
      <c r="D5446" t="inlineStr">
        <is>
          <t>E2@GREEN</t>
        </is>
      </c>
      <c r="E5446" t="n">
        <v>229</v>
      </c>
      <c r="F5446" t="n">
        <v>7</v>
      </c>
      <c r="G5446">
        <f>LEFT(FOC[[#This Row],[combo]],FIND("@",FOC[[#This Row],[combo]])-1)</f>
        <v/>
      </c>
    </row>
    <row r="5447">
      <c r="A5447" t="inlineStr">
        <is>
          <t>PKGK24SB0004156B</t>
        </is>
      </c>
      <c r="B5447" t="inlineStr">
        <is>
          <t>Z</t>
        </is>
      </c>
      <c r="C5447">
        <f>FOC[[#This Row],[ppo_no]]&amp;FOC[[#This Row],[usage]]&amp;IFERROR(VALUE(FOC[[#This Row],[Column1]]),FOC[[#This Row],[Column1]])</f>
        <v/>
      </c>
      <c r="D5447" t="inlineStr">
        <is>
          <t>B2@BLUE</t>
        </is>
      </c>
      <c r="E5447" t="n">
        <v>147</v>
      </c>
      <c r="F5447" t="n">
        <v>6</v>
      </c>
      <c r="G5447">
        <f>LEFT(FOC[[#This Row],[combo]],FIND("@",FOC[[#This Row],[combo]])-1)</f>
        <v/>
      </c>
    </row>
    <row r="5448">
      <c r="A5448" t="inlineStr">
        <is>
          <t>PKGK24SB0004156B</t>
        </is>
      </c>
      <c r="B5448" t="inlineStr">
        <is>
          <t>Z</t>
        </is>
      </c>
      <c r="C5448">
        <f>FOC[[#This Row],[ppo_no]]&amp;FOC[[#This Row],[usage]]&amp;IFERROR(VALUE(FOC[[#This Row],[Column1]]),FOC[[#This Row],[Column1]])</f>
        <v/>
      </c>
      <c r="D5448" t="inlineStr">
        <is>
          <t>CG@CHARCOAL</t>
        </is>
      </c>
      <c r="E5448" t="n">
        <v>199</v>
      </c>
      <c r="F5448" t="n">
        <v>5</v>
      </c>
      <c r="G5448">
        <f>LEFT(FOC[[#This Row],[combo]],FIND("@",FOC[[#This Row],[combo]])-1)</f>
        <v/>
      </c>
    </row>
    <row r="5449">
      <c r="A5449" t="inlineStr">
        <is>
          <t>PKGK24SB0004156B</t>
        </is>
      </c>
      <c r="B5449" t="inlineStr">
        <is>
          <t>Z</t>
        </is>
      </c>
      <c r="C5449">
        <f>FOC[[#This Row],[ppo_no]]&amp;FOC[[#This Row],[usage]]&amp;IFERROR(VALUE(FOC[[#This Row],[Column1]]),FOC[[#This Row],[Column1]])</f>
        <v/>
      </c>
      <c r="D5449" t="inlineStr">
        <is>
          <t>BK@BLACK</t>
        </is>
      </c>
      <c r="E5449" t="n">
        <v>367</v>
      </c>
      <c r="F5449" t="n">
        <v>7</v>
      </c>
      <c r="G5449">
        <f>LEFT(FOC[[#This Row],[combo]],FIND("@",FOC[[#This Row],[combo]])-1)</f>
        <v/>
      </c>
    </row>
    <row r="5450">
      <c r="A5450" t="inlineStr">
        <is>
          <t>PKGK25SB0006389A</t>
        </is>
      </c>
      <c r="B5450" t="inlineStr">
        <is>
          <t>B</t>
        </is>
      </c>
      <c r="C5450">
        <f>FOC[[#This Row],[ppo_no]]&amp;FOC[[#This Row],[usage]]&amp;IFERROR(VALUE(FOC[[#This Row],[Column1]]),FOC[[#This Row],[Column1]])</f>
        <v/>
      </c>
      <c r="D5450" t="inlineStr">
        <is>
          <t>N2@N2</t>
        </is>
      </c>
      <c r="E5450" t="n">
        <v>907.5</v>
      </c>
      <c r="F5450" t="n">
        <v>0</v>
      </c>
      <c r="G5450">
        <f>LEFT(FOC[[#This Row],[combo]],FIND("@",FOC[[#This Row],[combo]])-1)</f>
        <v/>
      </c>
    </row>
    <row r="5451">
      <c r="A5451" t="inlineStr">
        <is>
          <t>PKGK25SB0006389A</t>
        </is>
      </c>
      <c r="B5451" t="inlineStr">
        <is>
          <t>B</t>
        </is>
      </c>
      <c r="C5451">
        <f>FOC[[#This Row],[ppo_no]]&amp;FOC[[#This Row],[usage]]&amp;IFERROR(VALUE(FOC[[#This Row],[Column1]]),FOC[[#This Row],[Column1]])</f>
        <v/>
      </c>
      <c r="D5451" t="inlineStr">
        <is>
          <t>IV@R2</t>
        </is>
      </c>
      <c r="E5451" t="n">
        <v>972.5</v>
      </c>
      <c r="F5451" t="n">
        <v>113</v>
      </c>
      <c r="G5451">
        <f>LEFT(FOC[[#This Row],[combo]],FIND("@",FOC[[#This Row],[combo]])-1)</f>
        <v/>
      </c>
    </row>
    <row r="5452">
      <c r="A5452" t="inlineStr">
        <is>
          <t>PKGK25SB0006389A</t>
        </is>
      </c>
      <c r="B5452" t="inlineStr">
        <is>
          <t>O</t>
        </is>
      </c>
      <c r="C5452">
        <f>FOC[[#This Row],[ppo_no]]&amp;FOC[[#This Row],[usage]]&amp;IFERROR(VALUE(FOC[[#This Row],[Column1]]),FOC[[#This Row],[Column1]])</f>
        <v/>
      </c>
      <c r="D5452" t="inlineStr">
        <is>
          <t>IV@S-HSDR5BC32-OFF WHIT</t>
        </is>
      </c>
      <c r="E5452" t="n">
        <v>1705</v>
      </c>
      <c r="F5452" t="n">
        <v>0</v>
      </c>
      <c r="G5452">
        <f>LEFT(FOC[[#This Row],[combo]],FIND("@",FOC[[#This Row],[combo]])-1)</f>
        <v/>
      </c>
    </row>
    <row r="5453">
      <c r="A5453" t="inlineStr">
        <is>
          <t>PKGK25SB0006389A</t>
        </is>
      </c>
      <c r="B5453" t="inlineStr">
        <is>
          <t>Z</t>
        </is>
      </c>
      <c r="C5453">
        <f>FOC[[#This Row],[ppo_no]]&amp;FOC[[#This Row],[usage]]&amp;IFERROR(VALUE(FOC[[#This Row],[Column1]]),FOC[[#This Row],[Column1]])</f>
        <v/>
      </c>
      <c r="D5453" t="inlineStr">
        <is>
          <t>N2@SS25 lacoste pique-N2</t>
        </is>
      </c>
      <c r="E5453" t="n">
        <v>989</v>
      </c>
      <c r="F5453" t="n">
        <v>0</v>
      </c>
      <c r="G5453">
        <f>LEFT(FOC[[#This Row],[combo]],FIND("@",FOC[[#This Row],[combo]])-1)</f>
        <v/>
      </c>
    </row>
    <row r="5454">
      <c r="A5454" t="inlineStr">
        <is>
          <t>PKGK25SB0006389A</t>
        </is>
      </c>
      <c r="B5454" t="inlineStr">
        <is>
          <t>F</t>
        </is>
      </c>
      <c r="C5454">
        <f>FOC[[#This Row],[ppo_no]]&amp;FOC[[#This Row],[usage]]&amp;IFERROR(VALUE(FOC[[#This Row],[Column1]]),FOC[[#This Row],[Column1]])</f>
        <v/>
      </c>
      <c r="D5454" t="inlineStr">
        <is>
          <t>IV@S-HSDR5BC32-OFF WHIT</t>
        </is>
      </c>
      <c r="E5454" t="n">
        <v>1747</v>
      </c>
      <c r="F5454" t="n">
        <v>0</v>
      </c>
      <c r="G5454">
        <f>LEFT(FOC[[#This Row],[combo]],FIND("@",FOC[[#This Row],[combo]])-1)</f>
        <v/>
      </c>
    </row>
    <row r="5455">
      <c r="A5455" t="inlineStr">
        <is>
          <t>PKGK25SB0006441A</t>
        </is>
      </c>
      <c r="B5455" t="inlineStr">
        <is>
          <t>O</t>
        </is>
      </c>
      <c r="C5455">
        <f>FOC[[#This Row],[ppo_no]]&amp;FOC[[#This Row],[usage]]&amp;IFERROR(VALUE(FOC[[#This Row],[Column1]]),FOC[[#This Row],[Column1]])</f>
        <v/>
      </c>
      <c r="D5455" t="inlineStr">
        <is>
          <t>K2@K2</t>
        </is>
      </c>
      <c r="E5455" t="n">
        <v>648</v>
      </c>
      <c r="F5455" t="n">
        <v>0</v>
      </c>
      <c r="G5455">
        <f>LEFT(FOC[[#This Row],[combo]],FIND("@",FOC[[#This Row],[combo]])-1)</f>
        <v/>
      </c>
    </row>
    <row r="5456">
      <c r="A5456" t="inlineStr">
        <is>
          <t>PKGK25SB0006441A</t>
        </is>
      </c>
      <c r="B5456" t="inlineStr">
        <is>
          <t>F</t>
        </is>
      </c>
      <c r="C5456">
        <f>FOC[[#This Row],[ppo_no]]&amp;FOC[[#This Row],[usage]]&amp;IFERROR(VALUE(FOC[[#This Row],[Column1]]),FOC[[#This Row],[Column1]])</f>
        <v/>
      </c>
      <c r="D5456" t="inlineStr">
        <is>
          <t>K2@K2</t>
        </is>
      </c>
      <c r="E5456" t="n">
        <v>646</v>
      </c>
      <c r="F5456" t="n">
        <v>0</v>
      </c>
      <c r="G5456">
        <f>LEFT(FOC[[#This Row],[combo]],FIND("@",FOC[[#This Row],[combo]])-1)</f>
        <v/>
      </c>
    </row>
    <row r="5457">
      <c r="A5457" t="inlineStr">
        <is>
          <t>PKGK25SB0006393A</t>
        </is>
      </c>
      <c r="B5457" t="inlineStr">
        <is>
          <t>O</t>
        </is>
      </c>
      <c r="C5457">
        <f>FOC[[#This Row],[ppo_no]]&amp;FOC[[#This Row],[usage]]&amp;IFERROR(VALUE(FOC[[#This Row],[Column1]]),FOC[[#This Row],[Column1]])</f>
        <v/>
      </c>
      <c r="D5457" t="inlineStr">
        <is>
          <t>K2@W2</t>
        </is>
      </c>
      <c r="E5457" t="n">
        <v>671</v>
      </c>
      <c r="F5457" t="n">
        <v>0</v>
      </c>
      <c r="G5457">
        <f>LEFT(FOC[[#This Row],[combo]],FIND("@",FOC[[#This Row],[combo]])-1)</f>
        <v/>
      </c>
    </row>
    <row r="5458">
      <c r="A5458" t="inlineStr">
        <is>
          <t>PKGK25SB0006363A</t>
        </is>
      </c>
      <c r="B5458" t="inlineStr">
        <is>
          <t>R</t>
        </is>
      </c>
      <c r="C5458">
        <f>FOC[[#This Row],[ppo_no]]&amp;FOC[[#This Row],[usage]]&amp;IFERROR(VALUE(FOC[[#This Row],[Column1]]),FOC[[#This Row],[Column1]])</f>
        <v/>
      </c>
      <c r="D5458" t="inlineStr">
        <is>
          <t>G1@G1</t>
        </is>
      </c>
      <c r="E5458" t="n">
        <v>40</v>
      </c>
      <c r="F5458" t="n">
        <v>0</v>
      </c>
      <c r="G5458">
        <f>LEFT(FOC[[#This Row],[combo]],FIND("@",FOC[[#This Row],[combo]])-1)</f>
        <v/>
      </c>
    </row>
    <row r="5459">
      <c r="A5459" t="inlineStr">
        <is>
          <t>PKGK25SB0007455A</t>
        </is>
      </c>
      <c r="B5459" t="inlineStr">
        <is>
          <t>B</t>
        </is>
      </c>
      <c r="C5459">
        <f>FOC[[#This Row],[ppo_no]]&amp;FOC[[#This Row],[usage]]&amp;IFERROR(VALUE(FOC[[#This Row],[Column1]]),FOC[[#This Row],[Column1]])</f>
        <v/>
      </c>
      <c r="D5459" t="inlineStr">
        <is>
          <t>E1@E1 L/GREEN</t>
        </is>
      </c>
      <c r="E5459" t="n">
        <v>1707.5</v>
      </c>
      <c r="F5459" t="n">
        <v>0</v>
      </c>
      <c r="G5459">
        <f>LEFT(FOC[[#This Row],[combo]],FIND("@",FOC[[#This Row],[combo]])-1)</f>
        <v/>
      </c>
    </row>
    <row r="5460">
      <c r="A5460" t="inlineStr">
        <is>
          <t>PKGK25SB0006680A</t>
        </is>
      </c>
      <c r="B5460" t="inlineStr">
        <is>
          <t>B</t>
        </is>
      </c>
      <c r="C5460">
        <f>FOC[[#This Row],[ppo_no]]&amp;FOC[[#This Row],[usage]]&amp;IFERROR(VALUE(FOC[[#This Row],[Column1]]),FOC[[#This Row],[Column1]])</f>
        <v/>
      </c>
      <c r="D5460" t="inlineStr">
        <is>
          <t>CG@CG CHARCOAL/CREAM</t>
        </is>
      </c>
      <c r="E5460" t="n">
        <v>816</v>
      </c>
      <c r="F5460" t="n">
        <v>34.5</v>
      </c>
      <c r="G5460">
        <f>LEFT(FOC[[#This Row],[combo]],FIND("@",FOC[[#This Row],[combo]])-1)</f>
        <v/>
      </c>
    </row>
    <row r="5461">
      <c r="A5461" t="inlineStr">
        <is>
          <t>PKGK24VB0006131B</t>
        </is>
      </c>
      <c r="B5461" t="inlineStr">
        <is>
          <t>R</t>
        </is>
      </c>
      <c r="C5461">
        <f>FOC[[#This Row],[ppo_no]]&amp;FOC[[#This Row],[usage]]&amp;IFERROR(VALUE(FOC[[#This Row],[Column1]]),FOC[[#This Row],[Column1]])</f>
        <v/>
      </c>
      <c r="D5461" t="inlineStr">
        <is>
          <t>E3@HSTS5B313-E3</t>
        </is>
      </c>
      <c r="E5461" t="n">
        <v>38</v>
      </c>
      <c r="F5461" t="n">
        <v>2</v>
      </c>
      <c r="G5461">
        <f>LEFT(FOC[[#This Row],[combo]],FIND("@",FOC[[#This Row],[combo]])-1)</f>
        <v/>
      </c>
    </row>
    <row r="5462">
      <c r="A5462" t="inlineStr">
        <is>
          <t>PKGK24VB0006720A</t>
        </is>
      </c>
      <c r="B5462" t="inlineStr">
        <is>
          <t>O</t>
        </is>
      </c>
      <c r="C5462">
        <f>FOC[[#This Row],[ppo_no]]&amp;FOC[[#This Row],[usage]]&amp;IFERROR(VALUE(FOC[[#This Row],[Column1]]),FOC[[#This Row],[Column1]])</f>
        <v/>
      </c>
      <c r="D5462" t="inlineStr">
        <is>
          <t>N2@N2</t>
        </is>
      </c>
      <c r="E5462" t="n">
        <v>1394</v>
      </c>
      <c r="F5462" t="n">
        <v>0</v>
      </c>
      <c r="G5462">
        <f>LEFT(FOC[[#This Row],[combo]],FIND("@",FOC[[#This Row],[combo]])-1)</f>
        <v/>
      </c>
    </row>
    <row r="5463">
      <c r="A5463" t="inlineStr">
        <is>
          <t>PKGK24VB0006750A</t>
        </is>
      </c>
      <c r="B5463" t="inlineStr">
        <is>
          <t>B</t>
        </is>
      </c>
      <c r="C5463">
        <f>FOC[[#This Row],[ppo_no]]&amp;FOC[[#This Row],[usage]]&amp;IFERROR(VALUE(FOC[[#This Row],[Column1]]),FOC[[#This Row],[Column1]])</f>
        <v/>
      </c>
      <c r="D5463" t="inlineStr">
        <is>
          <t>CG@CG</t>
        </is>
      </c>
      <c r="E5463" t="n">
        <v>1226</v>
      </c>
      <c r="F5463" t="n">
        <v>0</v>
      </c>
      <c r="G5463">
        <f>LEFT(FOC[[#This Row],[combo]],FIND("@",FOC[[#This Row],[combo]])-1)</f>
        <v/>
      </c>
    </row>
    <row r="5464">
      <c r="A5464" t="inlineStr">
        <is>
          <t>PKGK24VB0006750A</t>
        </is>
      </c>
      <c r="B5464" t="inlineStr">
        <is>
          <t>R</t>
        </is>
      </c>
      <c r="C5464">
        <f>FOC[[#This Row],[ppo_no]]&amp;FOC[[#This Row],[usage]]&amp;IFERROR(VALUE(FOC[[#This Row],[Column1]]),FOC[[#This Row],[Column1]])</f>
        <v/>
      </c>
      <c r="D5464" t="inlineStr">
        <is>
          <t>CG@CG</t>
        </is>
      </c>
      <c r="E5464" t="n">
        <v>57</v>
      </c>
      <c r="F5464" t="n">
        <v>0</v>
      </c>
      <c r="G5464">
        <f>LEFT(FOC[[#This Row],[combo]],FIND("@",FOC[[#This Row],[combo]])-1)</f>
        <v/>
      </c>
    </row>
    <row r="5465">
      <c r="A5465" t="inlineStr">
        <is>
          <t>PKGK24VB0006750A</t>
        </is>
      </c>
      <c r="B5465" t="inlineStr">
        <is>
          <t>R</t>
        </is>
      </c>
      <c r="C5465">
        <f>FOC[[#This Row],[ppo_no]]&amp;FOC[[#This Row],[usage]]&amp;IFERROR(VALUE(FOC[[#This Row],[Column1]]),FOC[[#This Row],[Column1]])</f>
        <v/>
      </c>
      <c r="D5465" t="inlineStr">
        <is>
          <t>OW@OW</t>
        </is>
      </c>
      <c r="E5465" t="n">
        <v>73.5</v>
      </c>
      <c r="F5465" t="n">
        <v>1</v>
      </c>
      <c r="G5465">
        <f>LEFT(FOC[[#This Row],[combo]],FIND("@",FOC[[#This Row],[combo]])-1)</f>
        <v/>
      </c>
    </row>
    <row r="5466">
      <c r="A5466" t="inlineStr">
        <is>
          <t>PKGK24SB0004156A</t>
        </is>
      </c>
      <c r="B5466" t="inlineStr">
        <is>
          <t>R</t>
        </is>
      </c>
      <c r="C5466">
        <f>FOC[[#This Row],[ppo_no]]&amp;FOC[[#This Row],[usage]]&amp;IFERROR(VALUE(FOC[[#This Row],[Column1]]),FOC[[#This Row],[Column1]])</f>
        <v/>
      </c>
      <c r="D5466" t="inlineStr">
        <is>
          <t>BK@BLACK</t>
        </is>
      </c>
      <c r="E5466" t="n">
        <v>277.5</v>
      </c>
      <c r="F5466" t="n">
        <v>0</v>
      </c>
      <c r="G5466">
        <f>LEFT(FOC[[#This Row],[combo]],FIND("@",FOC[[#This Row],[combo]])-1)</f>
        <v/>
      </c>
    </row>
    <row r="5467">
      <c r="A5467" t="inlineStr">
        <is>
          <t>PKGK25SB0006366A</t>
        </is>
      </c>
      <c r="B5467" t="inlineStr">
        <is>
          <t>B</t>
        </is>
      </c>
      <c r="C5467">
        <f>FOC[[#This Row],[ppo_no]]&amp;FOC[[#This Row],[usage]]&amp;IFERROR(VALUE(FOC[[#This Row],[Column1]]),FOC[[#This Row],[Column1]])</f>
        <v/>
      </c>
      <c r="D5467" t="inlineStr">
        <is>
          <t>N3@N2</t>
        </is>
      </c>
      <c r="E5467" t="n">
        <v>377</v>
      </c>
      <c r="F5467" t="n">
        <v>32</v>
      </c>
      <c r="G5467">
        <f>LEFT(FOC[[#This Row],[combo]],FIND("@",FOC[[#This Row],[combo]])-1)</f>
        <v/>
      </c>
    </row>
    <row r="5468">
      <c r="A5468" t="inlineStr">
        <is>
          <t>PKGK25SB0006389A</t>
        </is>
      </c>
      <c r="B5468" t="inlineStr">
        <is>
          <t>O</t>
        </is>
      </c>
      <c r="C5468">
        <f>FOC[[#This Row],[ppo_no]]&amp;FOC[[#This Row],[usage]]&amp;IFERROR(VALUE(FOC[[#This Row],[Column1]]),FOC[[#This Row],[Column1]])</f>
        <v/>
      </c>
      <c r="D5468" t="inlineStr">
        <is>
          <t>N2@SS25 lacoste pique-N2</t>
        </is>
      </c>
      <c r="E5468" t="n">
        <v>1734</v>
      </c>
      <c r="F5468" t="n">
        <v>0</v>
      </c>
      <c r="G5468">
        <f>LEFT(FOC[[#This Row],[combo]],FIND("@",FOC[[#This Row],[combo]])-1)</f>
        <v/>
      </c>
    </row>
    <row r="5469">
      <c r="A5469" t="inlineStr">
        <is>
          <t>PKGK25SB0006389A</t>
        </is>
      </c>
      <c r="B5469" t="inlineStr">
        <is>
          <t>F</t>
        </is>
      </c>
      <c r="C5469">
        <f>FOC[[#This Row],[ppo_no]]&amp;FOC[[#This Row],[usage]]&amp;IFERROR(VALUE(FOC[[#This Row],[Column1]]),FOC[[#This Row],[Column1]])</f>
        <v/>
      </c>
      <c r="D5469" t="inlineStr">
        <is>
          <t>N2@SS25 lacoste pique-N2</t>
        </is>
      </c>
      <c r="E5469" t="n">
        <v>1743</v>
      </c>
      <c r="F5469" t="n">
        <v>0</v>
      </c>
      <c r="G5469">
        <f>LEFT(FOC[[#This Row],[combo]],FIND("@",FOC[[#This Row],[combo]])-1)</f>
        <v/>
      </c>
    </row>
    <row r="5470">
      <c r="A5470" t="inlineStr">
        <is>
          <t>PKGK25SB0006389A</t>
        </is>
      </c>
      <c r="B5470" t="inlineStr">
        <is>
          <t>TC</t>
        </is>
      </c>
      <c r="C5470">
        <f>FOC[[#This Row],[ppo_no]]&amp;FOC[[#This Row],[usage]]&amp;IFERROR(VALUE(FOC[[#This Row],[Column1]]),FOC[[#This Row],[Column1]])</f>
        <v/>
      </c>
      <c r="D5470" t="inlineStr">
        <is>
          <t>IV@S-HSDR5BC32-OFF WHIT</t>
        </is>
      </c>
      <c r="E5470" t="n">
        <v>1670</v>
      </c>
      <c r="F5470" t="n">
        <v>0</v>
      </c>
      <c r="G5470">
        <f>LEFT(FOC[[#This Row],[combo]],FIND("@",FOC[[#This Row],[combo]])-1)</f>
        <v/>
      </c>
    </row>
    <row r="5471">
      <c r="A5471" t="inlineStr">
        <is>
          <t>PKGK25SB0006441A</t>
        </is>
      </c>
      <c r="B5471" t="inlineStr">
        <is>
          <t>M1</t>
        </is>
      </c>
      <c r="C5471">
        <f>FOC[[#This Row],[ppo_no]]&amp;FOC[[#This Row],[usage]]&amp;IFERROR(VALUE(FOC[[#This Row],[Column1]]),FOC[[#This Row],[Column1]])</f>
        <v/>
      </c>
      <c r="D5471" t="inlineStr">
        <is>
          <t>K2@K2</t>
        </is>
      </c>
      <c r="E5471" t="n">
        <v>80.5</v>
      </c>
      <c r="F5471" t="n">
        <v>1.5</v>
      </c>
      <c r="G5471">
        <f>LEFT(FOC[[#This Row],[combo]],FIND("@",FOC[[#This Row],[combo]])-1)</f>
        <v/>
      </c>
    </row>
    <row r="5472">
      <c r="A5472" t="inlineStr">
        <is>
          <t>PKGK25SB0006393A</t>
        </is>
      </c>
      <c r="B5472" t="inlineStr">
        <is>
          <t>F</t>
        </is>
      </c>
      <c r="C5472">
        <f>FOC[[#This Row],[ppo_no]]&amp;FOC[[#This Row],[usage]]&amp;IFERROR(VALUE(FOC[[#This Row],[Column1]]),FOC[[#This Row],[Column1]])</f>
        <v/>
      </c>
      <c r="D5472" t="inlineStr">
        <is>
          <t>K2@W2</t>
        </is>
      </c>
      <c r="E5472" t="n">
        <v>693</v>
      </c>
      <c r="F5472" t="n">
        <v>0</v>
      </c>
      <c r="G5472">
        <f>LEFT(FOC[[#This Row],[combo]],FIND("@",FOC[[#This Row],[combo]])-1)</f>
        <v/>
      </c>
    </row>
    <row r="5473">
      <c r="A5473" t="inlineStr">
        <is>
          <t>PKGK25SB0006393A</t>
        </is>
      </c>
      <c r="B5473" t="inlineStr">
        <is>
          <t>TC</t>
        </is>
      </c>
      <c r="C5473">
        <f>FOC[[#This Row],[ppo_no]]&amp;FOC[[#This Row],[usage]]&amp;IFERROR(VALUE(FOC[[#This Row],[Column1]]),FOC[[#This Row],[Column1]])</f>
        <v/>
      </c>
      <c r="D5473" t="inlineStr">
        <is>
          <t>K2@W2</t>
        </is>
      </c>
      <c r="E5473" t="n">
        <v>677</v>
      </c>
      <c r="F5473" t="n">
        <v>0</v>
      </c>
      <c r="G5473">
        <f>LEFT(FOC[[#This Row],[combo]],FIND("@",FOC[[#This Row],[combo]])-1)</f>
        <v/>
      </c>
    </row>
    <row r="5474">
      <c r="A5474" t="inlineStr">
        <is>
          <t>PKGK25SB0006680A</t>
        </is>
      </c>
      <c r="B5474" t="inlineStr">
        <is>
          <t>B</t>
        </is>
      </c>
      <c r="C5474">
        <f>FOC[[#This Row],[ppo_no]]&amp;FOC[[#This Row],[usage]]&amp;IFERROR(VALUE(FOC[[#This Row],[Column1]]),FOC[[#This Row],[Column1]])</f>
        <v/>
      </c>
      <c r="D5474" t="inlineStr">
        <is>
          <t>CR@CR CREAM/NAVY</t>
        </is>
      </c>
      <c r="E5474" t="n">
        <v>922</v>
      </c>
      <c r="F5474" t="n">
        <v>2.5</v>
      </c>
      <c r="G5474">
        <f>LEFT(FOC[[#This Row],[combo]],FIND("@",FOC[[#This Row],[combo]])-1)</f>
        <v/>
      </c>
    </row>
    <row r="5475">
      <c r="A5475" t="inlineStr">
        <is>
          <t>PKGK25SB0007767A</t>
        </is>
      </c>
      <c r="B5475" t="inlineStr">
        <is>
          <t>I</t>
        </is>
      </c>
      <c r="C5475">
        <f>FOC[[#This Row],[ppo_no]]&amp;FOC[[#This Row],[usage]]&amp;IFERROR(VALUE(FOC[[#This Row],[Column1]]),FOC[[#This Row],[Column1]])</f>
        <v/>
      </c>
      <c r="D5475" t="inlineStr">
        <is>
          <t>CR@WHITE</t>
        </is>
      </c>
      <c r="E5475" t="n">
        <v>34.5</v>
      </c>
      <c r="F5475" t="n">
        <v>0</v>
      </c>
      <c r="G5475">
        <f>LEFT(FOC[[#This Row],[combo]],FIND("@",FOC[[#This Row],[combo]])-1)</f>
        <v/>
      </c>
    </row>
    <row r="5476">
      <c r="A5476" t="inlineStr">
        <is>
          <t>PKGK25SB0007767A</t>
        </is>
      </c>
      <c r="B5476" t="inlineStr">
        <is>
          <t>I</t>
        </is>
      </c>
      <c r="C5476">
        <f>FOC[[#This Row],[ppo_no]]&amp;FOC[[#This Row],[usage]]&amp;IFERROR(VALUE(FOC[[#This Row],[Column1]]),FOC[[#This Row],[Column1]])</f>
        <v/>
      </c>
      <c r="D5476" t="inlineStr">
        <is>
          <t>B2@WHITE</t>
        </is>
      </c>
      <c r="E5476" t="n">
        <v>52.5</v>
      </c>
      <c r="F5476" t="n">
        <v>0</v>
      </c>
      <c r="G5476">
        <f>LEFT(FOC[[#This Row],[combo]],FIND("@",FOC[[#This Row],[combo]])-1)</f>
        <v/>
      </c>
    </row>
    <row r="5477">
      <c r="A5477" t="inlineStr">
        <is>
          <t>PKGK25SB0007767A</t>
        </is>
      </c>
      <c r="B5477" t="inlineStr">
        <is>
          <t>I</t>
        </is>
      </c>
      <c r="C5477">
        <f>FOC[[#This Row],[ppo_no]]&amp;FOC[[#This Row],[usage]]&amp;IFERROR(VALUE(FOC[[#This Row],[Column1]]),FOC[[#This Row],[Column1]])</f>
        <v/>
      </c>
      <c r="D5477" t="inlineStr">
        <is>
          <t>CG@WHITE</t>
        </is>
      </c>
      <c r="E5477" t="n">
        <v>48</v>
      </c>
      <c r="F5477" t="n">
        <v>0</v>
      </c>
      <c r="G5477">
        <f>LEFT(FOC[[#This Row],[combo]],FIND("@",FOC[[#This Row],[combo]])-1)</f>
        <v/>
      </c>
    </row>
    <row r="5478">
      <c r="A5478" t="inlineStr">
        <is>
          <t>PKGK25SB0006389A</t>
        </is>
      </c>
      <c r="B5478" t="inlineStr">
        <is>
          <t>Z</t>
        </is>
      </c>
      <c r="C5478">
        <f>FOC[[#This Row],[ppo_no]]&amp;FOC[[#This Row],[usage]]&amp;IFERROR(VALUE(FOC[[#This Row],[Column1]]),FOC[[#This Row],[Column1]])</f>
        <v/>
      </c>
      <c r="D5478" t="inlineStr">
        <is>
          <t>IV@S-HSDR5BC32-OFF WHIT</t>
        </is>
      </c>
      <c r="E5478" t="n">
        <v>1012</v>
      </c>
      <c r="F5478" t="n">
        <v>9</v>
      </c>
      <c r="G5478">
        <f>LEFT(FOC[[#This Row],[combo]],FIND("@",FOC[[#This Row],[combo]])-1)</f>
        <v/>
      </c>
    </row>
    <row r="5479">
      <c r="A5479" t="inlineStr">
        <is>
          <t>PKGK25SB0006393A</t>
        </is>
      </c>
      <c r="B5479" t="inlineStr">
        <is>
          <t>B</t>
        </is>
      </c>
      <c r="C5479">
        <f>FOC[[#This Row],[ppo_no]]&amp;FOC[[#This Row],[usage]]&amp;IFERROR(VALUE(FOC[[#This Row],[Column1]]),FOC[[#This Row],[Column1]])</f>
        <v/>
      </c>
      <c r="D5479" t="inlineStr">
        <is>
          <t>K2@W2</t>
        </is>
      </c>
      <c r="E5479" t="n">
        <v>476</v>
      </c>
      <c r="F5479" t="n">
        <v>5</v>
      </c>
      <c r="G5479">
        <f>LEFT(FOC[[#This Row],[combo]],FIND("@",FOC[[#This Row],[combo]])-1)</f>
        <v/>
      </c>
    </row>
    <row r="5480">
      <c r="A5480" t="inlineStr">
        <is>
          <t>PKGK25SB0006441A</t>
        </is>
      </c>
      <c r="B5480" t="inlineStr">
        <is>
          <t>B</t>
        </is>
      </c>
      <c r="C5480">
        <f>FOC[[#This Row],[ppo_no]]&amp;FOC[[#This Row],[usage]]&amp;IFERROR(VALUE(FOC[[#This Row],[Column1]]),FOC[[#This Row],[Column1]])</f>
        <v/>
      </c>
      <c r="D5480" t="inlineStr">
        <is>
          <t>K2@K2</t>
        </is>
      </c>
      <c r="E5480" t="n">
        <v>773</v>
      </c>
      <c r="F5480" t="n">
        <v>6</v>
      </c>
      <c r="G5480">
        <f>LEFT(FOC[[#This Row],[combo]],FIND("@",FOC[[#This Row],[combo]])-1)</f>
        <v/>
      </c>
    </row>
    <row r="5481">
      <c r="A5481" t="inlineStr">
        <is>
          <t>PKGK25SB0006366A</t>
        </is>
      </c>
      <c r="B5481" t="inlineStr">
        <is>
          <t>B</t>
        </is>
      </c>
      <c r="C5481">
        <f>FOC[[#This Row],[ppo_no]]&amp;FOC[[#This Row],[usage]]&amp;IFERROR(VALUE(FOC[[#This Row],[Column1]]),FOC[[#This Row],[Column1]])</f>
        <v/>
      </c>
      <c r="D5481" t="inlineStr">
        <is>
          <t>W2@HSTS6B313-W2</t>
        </is>
      </c>
      <c r="E5481" t="n">
        <v>395</v>
      </c>
      <c r="F5481" t="n">
        <v>32</v>
      </c>
      <c r="G5481">
        <f>LEFT(FOC[[#This Row],[combo]],FIND("@",FOC[[#This Row],[combo]])-1)</f>
        <v/>
      </c>
    </row>
    <row r="5482">
      <c r="A5482" t="inlineStr">
        <is>
          <t>PKGK25SB0006197A</t>
        </is>
      </c>
      <c r="B5482" t="inlineStr">
        <is>
          <t>B</t>
        </is>
      </c>
      <c r="C5482">
        <f>FOC[[#This Row],[ppo_no]]&amp;FOC[[#This Row],[usage]]&amp;IFERROR(VALUE(FOC[[#This Row],[Column1]]),FOC[[#This Row],[Column1]])</f>
        <v/>
      </c>
      <c r="D5482" t="inlineStr">
        <is>
          <t>W3@HSTS6BC38-W3</t>
        </is>
      </c>
      <c r="E5482" t="n">
        <v>1339.5</v>
      </c>
      <c r="F5482" t="n">
        <v>175.5</v>
      </c>
      <c r="G5482">
        <f>LEFT(FOC[[#This Row],[combo]],FIND("@",FOC[[#This Row],[combo]])-1)</f>
        <v/>
      </c>
    </row>
    <row r="5483">
      <c r="A5483" t="inlineStr">
        <is>
          <t>PKGK25SB0006389A</t>
        </is>
      </c>
      <c r="B5483" t="inlineStr">
        <is>
          <t>TC</t>
        </is>
      </c>
      <c r="C5483">
        <f>FOC[[#This Row],[ppo_no]]&amp;FOC[[#This Row],[usage]]&amp;IFERROR(VALUE(FOC[[#This Row],[Column1]]),FOC[[#This Row],[Column1]])</f>
        <v/>
      </c>
      <c r="D5483" t="inlineStr">
        <is>
          <t>N2@SS25 lacoste pique-N2</t>
        </is>
      </c>
      <c r="E5483" t="n">
        <v>1676</v>
      </c>
      <c r="F5483" t="n">
        <v>0</v>
      </c>
      <c r="G5483">
        <f>LEFT(FOC[[#This Row],[combo]],FIND("@",FOC[[#This Row],[combo]])-1)</f>
        <v/>
      </c>
    </row>
    <row r="5484">
      <c r="A5484" t="inlineStr">
        <is>
          <t>PKGK25SB0005671A</t>
        </is>
      </c>
      <c r="B5484" t="inlineStr">
        <is>
          <t>B</t>
        </is>
      </c>
      <c r="C5484">
        <f>FOC[[#This Row],[ppo_no]]&amp;FOC[[#This Row],[usage]]&amp;IFERROR(VALUE(FOC[[#This Row],[Column1]]),FOC[[#This Row],[Column1]])</f>
        <v/>
      </c>
      <c r="D5484" t="inlineStr">
        <is>
          <t>W2@W2</t>
        </is>
      </c>
      <c r="E5484" t="n">
        <v>1919.5</v>
      </c>
      <c r="F5484" t="n">
        <v>0</v>
      </c>
      <c r="G5484">
        <f>LEFT(FOC[[#This Row],[combo]],FIND("@",FOC[[#This Row],[combo]])-1)</f>
        <v/>
      </c>
    </row>
    <row r="5485">
      <c r="A5485" t="inlineStr">
        <is>
          <t>PKGK25SB0005671A</t>
        </is>
      </c>
      <c r="B5485" t="inlineStr">
        <is>
          <t>Z</t>
        </is>
      </c>
      <c r="C5485">
        <f>FOC[[#This Row],[ppo_no]]&amp;FOC[[#This Row],[usage]]&amp;IFERROR(VALUE(FOC[[#This Row],[Column1]]),FOC[[#This Row],[Column1]])</f>
        <v/>
      </c>
      <c r="D5485" t="inlineStr">
        <is>
          <t>CG@CG</t>
        </is>
      </c>
      <c r="E5485" t="n">
        <v>568</v>
      </c>
      <c r="F5485" t="n">
        <v>35</v>
      </c>
      <c r="G5485">
        <f>LEFT(FOC[[#This Row],[combo]],FIND("@",FOC[[#This Row],[combo]])-1)</f>
        <v/>
      </c>
    </row>
    <row r="5486">
      <c r="A5486" t="inlineStr">
        <is>
          <t>PKGK25SB0005671A</t>
        </is>
      </c>
      <c r="B5486" t="inlineStr">
        <is>
          <t>B</t>
        </is>
      </c>
      <c r="C5486">
        <f>FOC[[#This Row],[ppo_no]]&amp;FOC[[#This Row],[usage]]&amp;IFERROR(VALUE(FOC[[#This Row],[Column1]]),FOC[[#This Row],[Column1]])</f>
        <v/>
      </c>
      <c r="D5486" t="inlineStr">
        <is>
          <t>CG@CG</t>
        </is>
      </c>
      <c r="E5486" t="n">
        <v>1112</v>
      </c>
      <c r="F5486" t="n">
        <v>0</v>
      </c>
      <c r="G5486">
        <f>LEFT(FOC[[#This Row],[combo]],FIND("@",FOC[[#This Row],[combo]])-1)</f>
        <v/>
      </c>
    </row>
    <row r="5487">
      <c r="A5487" t="inlineStr">
        <is>
          <t>PKGK25SB0005667A</t>
        </is>
      </c>
      <c r="B5487" t="inlineStr">
        <is>
          <t>A</t>
        </is>
      </c>
      <c r="C5487">
        <f>FOC[[#This Row],[ppo_no]]&amp;FOC[[#This Row],[usage]]&amp;IFERROR(VALUE(FOC[[#This Row],[Column1]]),FOC[[#This Row],[Column1]])</f>
        <v/>
      </c>
      <c r="D5487" t="inlineStr">
        <is>
          <t>G2@GREY</t>
        </is>
      </c>
      <c r="E5487" t="n">
        <v>1504</v>
      </c>
      <c r="F5487" t="n">
        <v>7</v>
      </c>
      <c r="G5487">
        <f>LEFT(FOC[[#This Row],[combo]],FIND("@",FOC[[#This Row],[combo]])-1)</f>
        <v/>
      </c>
    </row>
    <row r="5488">
      <c r="A5488" t="inlineStr">
        <is>
          <t>PKGK25SB0006368A</t>
        </is>
      </c>
      <c r="B5488" t="inlineStr">
        <is>
          <t>I</t>
        </is>
      </c>
      <c r="C5488">
        <f>FOC[[#This Row],[ppo_no]]&amp;FOC[[#This Row],[usage]]&amp;IFERROR(VALUE(FOC[[#This Row],[Column1]]),FOC[[#This Row],[Column1]])</f>
        <v/>
      </c>
      <c r="D5488" t="inlineStr">
        <is>
          <t>G1@G1</t>
        </is>
      </c>
      <c r="E5488" t="n">
        <v>45</v>
      </c>
      <c r="F5488" t="n">
        <v>5</v>
      </c>
      <c r="G5488">
        <f>LEFT(FOC[[#This Row],[combo]],FIND("@",FOC[[#This Row],[combo]])-1)</f>
        <v/>
      </c>
    </row>
    <row r="5489">
      <c r="A5489" t="inlineStr">
        <is>
          <t>PKGK25SB0005668A</t>
        </is>
      </c>
      <c r="B5489" t="inlineStr">
        <is>
          <t>O</t>
        </is>
      </c>
      <c r="C5489">
        <f>FOC[[#This Row],[ppo_no]]&amp;FOC[[#This Row],[usage]]&amp;IFERROR(VALUE(FOC[[#This Row],[Column1]]),FOC[[#This Row],[Column1]])</f>
        <v/>
      </c>
      <c r="D5489" t="inlineStr">
        <is>
          <t>E3@S-HZTS3B434 D/GREEN</t>
        </is>
      </c>
      <c r="E5489" t="n">
        <v>1652</v>
      </c>
      <c r="F5489" t="n">
        <v>0</v>
      </c>
      <c r="G5489">
        <f>LEFT(FOC[[#This Row],[combo]],FIND("@",FOC[[#This Row],[combo]])-1)</f>
        <v/>
      </c>
    </row>
    <row r="5490">
      <c r="A5490" t="inlineStr">
        <is>
          <t>PKGK25SB0007455A</t>
        </is>
      </c>
      <c r="B5490" t="inlineStr">
        <is>
          <t>B</t>
        </is>
      </c>
      <c r="C5490">
        <f>FOC[[#This Row],[ppo_no]]&amp;FOC[[#This Row],[usage]]&amp;IFERROR(VALUE(FOC[[#This Row],[Column1]]),FOC[[#This Row],[Column1]])</f>
        <v/>
      </c>
      <c r="D5490" t="inlineStr">
        <is>
          <t>BK@POLO BLACK 2581102</t>
        </is>
      </c>
      <c r="E5490" t="n">
        <v>1402.5</v>
      </c>
      <c r="F5490" t="n">
        <v>7</v>
      </c>
      <c r="G5490">
        <f>LEFT(FOC[[#This Row],[combo]],FIND("@",FOC[[#This Row],[combo]])-1)</f>
        <v/>
      </c>
    </row>
    <row r="5491">
      <c r="A5491" t="inlineStr">
        <is>
          <t>PKGK25SB0006366A</t>
        </is>
      </c>
      <c r="B5491" t="inlineStr">
        <is>
          <t>R</t>
        </is>
      </c>
      <c r="C5491">
        <f>FOC[[#This Row],[ppo_no]]&amp;FOC[[#This Row],[usage]]&amp;IFERROR(VALUE(FOC[[#This Row],[Column1]]),FOC[[#This Row],[Column1]])</f>
        <v/>
      </c>
      <c r="D5491" t="inlineStr">
        <is>
          <t>W2@HSTS6B313-W2</t>
        </is>
      </c>
      <c r="E5491" t="n">
        <v>39</v>
      </c>
      <c r="F5491" t="n">
        <v>0</v>
      </c>
      <c r="G5491">
        <f>LEFT(FOC[[#This Row],[combo]],FIND("@",FOC[[#This Row],[combo]])-1)</f>
        <v/>
      </c>
    </row>
    <row r="5492">
      <c r="A5492" t="inlineStr">
        <is>
          <t>PKGK25SB0005667A</t>
        </is>
      </c>
      <c r="B5492" t="inlineStr">
        <is>
          <t>D</t>
        </is>
      </c>
      <c r="C5492">
        <f>FOC[[#This Row],[ppo_no]]&amp;FOC[[#This Row],[usage]]&amp;IFERROR(VALUE(FOC[[#This Row],[Column1]]),FOC[[#This Row],[Column1]])</f>
        <v/>
      </c>
      <c r="D5492" t="inlineStr">
        <is>
          <t>E3@SS25 lacoste pique-E3</t>
        </is>
      </c>
      <c r="E5492" t="n">
        <v>2708.5</v>
      </c>
      <c r="F5492" t="n">
        <v>0.5</v>
      </c>
      <c r="G5492">
        <f>LEFT(FOC[[#This Row],[combo]],FIND("@",FOC[[#This Row],[combo]])-1)</f>
        <v/>
      </c>
    </row>
    <row r="5493">
      <c r="A5493" t="inlineStr">
        <is>
          <t>PKGK25SB0006441A</t>
        </is>
      </c>
      <c r="B5493" t="inlineStr">
        <is>
          <t>M2</t>
        </is>
      </c>
      <c r="C5493">
        <f>FOC[[#This Row],[ppo_no]]&amp;FOC[[#This Row],[usage]]&amp;IFERROR(VALUE(FOC[[#This Row],[Column1]]),FOC[[#This Row],[Column1]])</f>
        <v/>
      </c>
      <c r="D5493" t="inlineStr">
        <is>
          <t>K2@K2</t>
        </is>
      </c>
      <c r="E5493" t="n">
        <v>66.5</v>
      </c>
      <c r="F5493" t="n">
        <v>0</v>
      </c>
      <c r="G5493">
        <f>LEFT(FOC[[#This Row],[combo]],FIND("@",FOC[[#This Row],[combo]])-1)</f>
        <v/>
      </c>
    </row>
    <row r="5494">
      <c r="A5494" t="inlineStr">
        <is>
          <t>PKGK25SB0006393A</t>
        </is>
      </c>
      <c r="B5494" t="inlineStr">
        <is>
          <t>Z</t>
        </is>
      </c>
      <c r="C5494">
        <f>FOC[[#This Row],[ppo_no]]&amp;FOC[[#This Row],[usage]]&amp;IFERROR(VALUE(FOC[[#This Row],[Column1]]),FOC[[#This Row],[Column1]])</f>
        <v/>
      </c>
      <c r="D5494" t="inlineStr">
        <is>
          <t>K2@W2</t>
        </is>
      </c>
      <c r="E5494" t="n">
        <v>415</v>
      </c>
      <c r="F5494" t="n">
        <v>5</v>
      </c>
      <c r="G5494">
        <f>LEFT(FOC[[#This Row],[combo]],FIND("@",FOC[[#This Row],[combo]])-1)</f>
        <v/>
      </c>
    </row>
    <row r="5495">
      <c r="A5495" t="inlineStr">
        <is>
          <t>PKGK25SB0006393A</t>
        </is>
      </c>
      <c r="B5495" t="inlineStr">
        <is>
          <t>M1</t>
        </is>
      </c>
      <c r="C5495">
        <f>FOC[[#This Row],[ppo_no]]&amp;FOC[[#This Row],[usage]]&amp;IFERROR(VALUE(FOC[[#This Row],[Column1]]),FOC[[#This Row],[Column1]])</f>
        <v/>
      </c>
      <c r="D5495" t="inlineStr">
        <is>
          <t>K2@W2</t>
        </is>
      </c>
      <c r="E5495" t="n">
        <v>30.5</v>
      </c>
      <c r="F5495" t="n">
        <v>0</v>
      </c>
      <c r="G5495">
        <f>LEFT(FOC[[#This Row],[combo]],FIND("@",FOC[[#This Row],[combo]])-1)</f>
        <v/>
      </c>
    </row>
    <row r="5496">
      <c r="A5496" t="inlineStr">
        <is>
          <t>PKGK25SB0007455A</t>
        </is>
      </c>
      <c r="B5496" t="inlineStr">
        <is>
          <t>B</t>
        </is>
      </c>
      <c r="C5496">
        <f>FOC[[#This Row],[ppo_no]]&amp;FOC[[#This Row],[usage]]&amp;IFERROR(VALUE(FOC[[#This Row],[Column1]]),FOC[[#This Row],[Column1]])</f>
        <v/>
      </c>
      <c r="D5496" t="inlineStr">
        <is>
          <t>I2@I2 BEIGE</t>
        </is>
      </c>
      <c r="E5496" t="n">
        <v>2092</v>
      </c>
      <c r="F5496" t="n">
        <v>0</v>
      </c>
      <c r="G5496">
        <f>LEFT(FOC[[#This Row],[combo]],FIND("@",FOC[[#This Row],[combo]])-1)</f>
        <v/>
      </c>
    </row>
    <row r="5497">
      <c r="A5497" t="inlineStr">
        <is>
          <t>PKGK25SB0006389B</t>
        </is>
      </c>
      <c r="B5497" t="inlineStr">
        <is>
          <t>B</t>
        </is>
      </c>
      <c r="C5497">
        <f>FOC[[#This Row],[ppo_no]]&amp;FOC[[#This Row],[usage]]&amp;IFERROR(VALUE(FOC[[#This Row],[Column1]]),FOC[[#This Row],[Column1]])</f>
        <v/>
      </c>
      <c r="D5497" t="inlineStr">
        <is>
          <t>B2@B2</t>
        </is>
      </c>
      <c r="E5497" t="n">
        <v>315</v>
      </c>
      <c r="F5497" t="n">
        <v>11.5</v>
      </c>
      <c r="G5497">
        <f>LEFT(FOC[[#This Row],[combo]],FIND("@",FOC[[#This Row],[combo]])-1)</f>
        <v/>
      </c>
    </row>
    <row r="5498">
      <c r="A5498" t="inlineStr">
        <is>
          <t>PKGK25SB0006363A</t>
        </is>
      </c>
      <c r="B5498" t="inlineStr">
        <is>
          <t>B</t>
        </is>
      </c>
      <c r="C5498">
        <f>FOC[[#This Row],[ppo_no]]&amp;FOC[[#This Row],[usage]]&amp;IFERROR(VALUE(FOC[[#This Row],[Column1]]),FOC[[#This Row],[Column1]])</f>
        <v/>
      </c>
      <c r="D5498" t="inlineStr">
        <is>
          <t>G1@G1</t>
        </is>
      </c>
      <c r="E5498" t="n">
        <v>668</v>
      </c>
      <c r="F5498" t="n">
        <v>0</v>
      </c>
      <c r="G5498">
        <f>LEFT(FOC[[#This Row],[combo]],FIND("@",FOC[[#This Row],[combo]])-1)</f>
        <v/>
      </c>
    </row>
    <row r="5499">
      <c r="A5499" t="inlineStr">
        <is>
          <t>PKGK25SB0007455A</t>
        </is>
      </c>
      <c r="B5499" t="inlineStr">
        <is>
          <t>B</t>
        </is>
      </c>
      <c r="C5499">
        <f>FOC[[#This Row],[ppo_no]]&amp;FOC[[#This Row],[usage]]&amp;IFERROR(VALUE(FOC[[#This Row],[Column1]]),FOC[[#This Row],[Column1]])</f>
        <v/>
      </c>
      <c r="D5499" t="inlineStr">
        <is>
          <t>B1@B1 L/BLUE</t>
        </is>
      </c>
      <c r="E5499" t="n">
        <v>1415.5</v>
      </c>
      <c r="F5499" t="n">
        <v>0</v>
      </c>
      <c r="G5499">
        <f>LEFT(FOC[[#This Row],[combo]],FIND("@",FOC[[#This Row],[combo]])-1)</f>
        <v/>
      </c>
    </row>
    <row r="5500">
      <c r="A5500" t="inlineStr">
        <is>
          <t>PKGK25SB0006197A</t>
        </is>
      </c>
      <c r="B5500" t="inlineStr">
        <is>
          <t>B</t>
        </is>
      </c>
      <c r="C5500">
        <f>FOC[[#This Row],[ppo_no]]&amp;FOC[[#This Row],[usage]]&amp;IFERROR(VALUE(FOC[[#This Row],[Column1]]),FOC[[#This Row],[Column1]])</f>
        <v/>
      </c>
      <c r="D5500" t="inlineStr">
        <is>
          <t>BK@LINEN SOLID-BK</t>
        </is>
      </c>
      <c r="E5500" t="n">
        <v>1207</v>
      </c>
      <c r="F5500" t="n">
        <v>194</v>
      </c>
      <c r="G5500">
        <f>LEFT(FOC[[#This Row],[combo]],FIND("@",FOC[[#This Row],[combo]])-1)</f>
        <v/>
      </c>
    </row>
    <row r="5501">
      <c r="A5501" t="inlineStr">
        <is>
          <t>PKGK25SB0005671A</t>
        </is>
      </c>
      <c r="B5501" t="inlineStr">
        <is>
          <t>Z</t>
        </is>
      </c>
      <c r="C5501">
        <f>FOC[[#This Row],[ppo_no]]&amp;FOC[[#This Row],[usage]]&amp;IFERROR(VALUE(FOC[[#This Row],[Column1]]),FOC[[#This Row],[Column1]])</f>
        <v/>
      </c>
      <c r="D5501" t="inlineStr">
        <is>
          <t>WT@WHITE</t>
        </is>
      </c>
      <c r="E5501" t="n">
        <v>699</v>
      </c>
      <c r="F5501" t="n">
        <v>9</v>
      </c>
      <c r="G5501">
        <f>LEFT(FOC[[#This Row],[combo]],FIND("@",FOC[[#This Row],[combo]])-1)</f>
        <v/>
      </c>
    </row>
    <row r="5502">
      <c r="A5502" t="inlineStr">
        <is>
          <t>PKGK25SB0006366A</t>
        </is>
      </c>
      <c r="B5502" t="inlineStr">
        <is>
          <t>R</t>
        </is>
      </c>
      <c r="C5502">
        <f>FOC[[#This Row],[ppo_no]]&amp;FOC[[#This Row],[usage]]&amp;IFERROR(VALUE(FOC[[#This Row],[Column1]]),FOC[[#This Row],[Column1]])</f>
        <v/>
      </c>
      <c r="D5502" t="inlineStr">
        <is>
          <t>N3@N2</t>
        </is>
      </c>
      <c r="E5502" t="n">
        <v>34.5</v>
      </c>
      <c r="F5502" t="n">
        <v>0</v>
      </c>
      <c r="G5502">
        <f>LEFT(FOC[[#This Row],[combo]],FIND("@",FOC[[#This Row],[combo]])-1)</f>
        <v/>
      </c>
    </row>
    <row r="5503">
      <c r="A5503" t="inlineStr">
        <is>
          <t>PKGK25SB0006441A</t>
        </is>
      </c>
      <c r="B5503" t="inlineStr">
        <is>
          <t>Z</t>
        </is>
      </c>
      <c r="C5503">
        <f>FOC[[#This Row],[ppo_no]]&amp;FOC[[#This Row],[usage]]&amp;IFERROR(VALUE(FOC[[#This Row],[Column1]]),FOC[[#This Row],[Column1]])</f>
        <v/>
      </c>
      <c r="D5503" t="inlineStr">
        <is>
          <t>K2@K2</t>
        </is>
      </c>
      <c r="E5503" t="n">
        <v>380</v>
      </c>
      <c r="F5503" t="n">
        <v>0</v>
      </c>
      <c r="G5503">
        <f>LEFT(FOC[[#This Row],[combo]],FIND("@",FOC[[#This Row],[combo]])-1)</f>
        <v/>
      </c>
    </row>
    <row r="5504">
      <c r="A5504" t="inlineStr">
        <is>
          <t>PKGK25SB0005671A</t>
        </is>
      </c>
      <c r="B5504" t="inlineStr">
        <is>
          <t>R</t>
        </is>
      </c>
      <c r="C5504">
        <f>FOC[[#This Row],[ppo_no]]&amp;FOC[[#This Row],[usage]]&amp;IFERROR(VALUE(FOC[[#This Row],[Column1]]),FOC[[#This Row],[Column1]])</f>
        <v/>
      </c>
      <c r="D5504" t="inlineStr">
        <is>
          <t>BK@BK</t>
        </is>
      </c>
      <c r="E5504" t="n">
        <v>75</v>
      </c>
      <c r="F5504" t="n">
        <v>0</v>
      </c>
      <c r="G5504">
        <f>LEFT(FOC[[#This Row],[combo]],FIND("@",FOC[[#This Row],[combo]])-1)</f>
        <v/>
      </c>
    </row>
    <row r="5505">
      <c r="A5505" t="inlineStr">
        <is>
          <t>PKGK25SB0005667A</t>
        </is>
      </c>
      <c r="B5505" t="inlineStr">
        <is>
          <t>Q</t>
        </is>
      </c>
      <c r="C5505">
        <f>FOC[[#This Row],[ppo_no]]&amp;FOC[[#This Row],[usage]]&amp;IFERROR(VALUE(FOC[[#This Row],[Column1]]),FOC[[#This Row],[Column1]])</f>
        <v/>
      </c>
      <c r="D5505" t="inlineStr">
        <is>
          <t>G2@GREY</t>
        </is>
      </c>
      <c r="E5505" t="n">
        <v>2173</v>
      </c>
      <c r="F5505" t="n">
        <v>0</v>
      </c>
      <c r="G5505">
        <f>LEFT(FOC[[#This Row],[combo]],FIND("@",FOC[[#This Row],[combo]])-1)</f>
        <v/>
      </c>
    </row>
    <row r="5506">
      <c r="A5506" t="inlineStr">
        <is>
          <t>PKGK25SB0005667A</t>
        </is>
      </c>
      <c r="B5506" t="inlineStr">
        <is>
          <t>O</t>
        </is>
      </c>
      <c r="C5506">
        <f>FOC[[#This Row],[ppo_no]]&amp;FOC[[#This Row],[usage]]&amp;IFERROR(VALUE(FOC[[#This Row],[Column1]]),FOC[[#This Row],[Column1]])</f>
        <v/>
      </c>
      <c r="D5506" t="inlineStr">
        <is>
          <t>T2@EG2098</t>
        </is>
      </c>
      <c r="E5506" t="n">
        <v>2157</v>
      </c>
      <c r="F5506" t="n">
        <v>0</v>
      </c>
      <c r="G5506">
        <f>LEFT(FOC[[#This Row],[combo]],FIND("@",FOC[[#This Row],[combo]])-1)</f>
        <v/>
      </c>
    </row>
    <row r="5507">
      <c r="A5507" t="inlineStr">
        <is>
          <t>PKGK25SB0005667A</t>
        </is>
      </c>
      <c r="B5507" t="inlineStr">
        <is>
          <t>O</t>
        </is>
      </c>
      <c r="C5507">
        <f>FOC[[#This Row],[ppo_no]]&amp;FOC[[#This Row],[usage]]&amp;IFERROR(VALUE(FOC[[#This Row],[Column1]]),FOC[[#This Row],[Column1]])</f>
        <v/>
      </c>
      <c r="D5507" t="inlineStr">
        <is>
          <t>CG@EBCY65</t>
        </is>
      </c>
      <c r="E5507" t="n">
        <v>3888</v>
      </c>
      <c r="F5507" t="n">
        <v>0</v>
      </c>
      <c r="G5507">
        <f>LEFT(FOC[[#This Row],[combo]],FIND("@",FOC[[#This Row],[combo]])-1)</f>
        <v/>
      </c>
    </row>
    <row r="5508">
      <c r="A5508" t="inlineStr">
        <is>
          <t>PKGK25SB0005667A</t>
        </is>
      </c>
      <c r="B5508" t="inlineStr">
        <is>
          <t>F</t>
        </is>
      </c>
      <c r="C5508">
        <f>FOC[[#This Row],[ppo_no]]&amp;FOC[[#This Row],[usage]]&amp;IFERROR(VALUE(FOC[[#This Row],[Column1]]),FOC[[#This Row],[Column1]])</f>
        <v/>
      </c>
      <c r="D5508" t="inlineStr">
        <is>
          <t>K2@EG2439</t>
        </is>
      </c>
      <c r="E5508" t="n">
        <v>1669</v>
      </c>
      <c r="F5508" t="n">
        <v>0</v>
      </c>
      <c r="G5508">
        <f>LEFT(FOC[[#This Row],[combo]],FIND("@",FOC[[#This Row],[combo]])-1)</f>
        <v/>
      </c>
    </row>
    <row r="5509">
      <c r="A5509" t="inlineStr">
        <is>
          <t>PKGK25SB0005667A</t>
        </is>
      </c>
      <c r="B5509" t="inlineStr">
        <is>
          <t>V</t>
        </is>
      </c>
      <c r="C5509">
        <f>FOC[[#This Row],[ppo_no]]&amp;FOC[[#This Row],[usage]]&amp;IFERROR(VALUE(FOC[[#This Row],[Column1]]),FOC[[#This Row],[Column1]])</f>
        <v/>
      </c>
      <c r="D5509" t="inlineStr">
        <is>
          <t>G2@GREY</t>
        </is>
      </c>
      <c r="E5509" t="n">
        <v>2180</v>
      </c>
      <c r="F5509" t="n">
        <v>0</v>
      </c>
      <c r="G5509">
        <f>LEFT(FOC[[#This Row],[combo]],FIND("@",FOC[[#This Row],[combo]])-1)</f>
        <v/>
      </c>
    </row>
    <row r="5510">
      <c r="A5510" t="inlineStr">
        <is>
          <t>PKGK25SB0005667A</t>
        </is>
      </c>
      <c r="B5510" t="inlineStr">
        <is>
          <t>B</t>
        </is>
      </c>
      <c r="C5510">
        <f>FOC[[#This Row],[ppo_no]]&amp;FOC[[#This Row],[usage]]&amp;IFERROR(VALUE(FOC[[#This Row],[Column1]]),FOC[[#This Row],[Column1]])</f>
        <v/>
      </c>
      <c r="D5510" t="inlineStr">
        <is>
          <t>CG@EBCY65</t>
        </is>
      </c>
      <c r="E5510" t="n">
        <v>2661</v>
      </c>
      <c r="F5510" t="n">
        <v>6</v>
      </c>
      <c r="G5510">
        <f>LEFT(FOC[[#This Row],[combo]],FIND("@",FOC[[#This Row],[combo]])-1)</f>
        <v/>
      </c>
    </row>
    <row r="5511">
      <c r="A5511" t="inlineStr">
        <is>
          <t>PKGK25SB0005667A</t>
        </is>
      </c>
      <c r="B5511" t="inlineStr">
        <is>
          <t>F</t>
        </is>
      </c>
      <c r="C5511">
        <f>FOC[[#This Row],[ppo_no]]&amp;FOC[[#This Row],[usage]]&amp;IFERROR(VALUE(FOC[[#This Row],[Column1]]),FOC[[#This Row],[Column1]])</f>
        <v/>
      </c>
      <c r="D5511" t="inlineStr">
        <is>
          <t>CG@EBCY65</t>
        </is>
      </c>
      <c r="E5511" t="n">
        <v>3922</v>
      </c>
      <c r="F5511" t="n">
        <v>0</v>
      </c>
      <c r="G5511">
        <f>LEFT(FOC[[#This Row],[combo]],FIND("@",FOC[[#This Row],[combo]])-1)</f>
        <v/>
      </c>
    </row>
    <row r="5512">
      <c r="A5512" t="inlineStr">
        <is>
          <t>PKGK25SB0005667A</t>
        </is>
      </c>
      <c r="B5512" t="inlineStr">
        <is>
          <t>D</t>
        </is>
      </c>
      <c r="C5512">
        <f>FOC[[#This Row],[ppo_no]]&amp;FOC[[#This Row],[usage]]&amp;IFERROR(VALUE(FOC[[#This Row],[Column1]]),FOC[[#This Row],[Column1]])</f>
        <v/>
      </c>
      <c r="D5512" t="inlineStr">
        <is>
          <t>WT@9B562 GREEN</t>
        </is>
      </c>
      <c r="E5512" t="n">
        <v>1133</v>
      </c>
      <c r="F5512" t="n">
        <v>6</v>
      </c>
      <c r="G5512">
        <f>LEFT(FOC[[#This Row],[combo]],FIND("@",FOC[[#This Row],[combo]])-1)</f>
        <v/>
      </c>
    </row>
    <row r="5513">
      <c r="A5513" t="inlineStr">
        <is>
          <t>PKGK25SB0005673A</t>
        </is>
      </c>
      <c r="B5513" t="inlineStr">
        <is>
          <t>R</t>
        </is>
      </c>
      <c r="C5513">
        <f>FOC[[#This Row],[ppo_no]]&amp;FOC[[#This Row],[usage]]&amp;IFERROR(VALUE(FOC[[#This Row],[Column1]]),FOC[[#This Row],[Column1]])</f>
        <v/>
      </c>
      <c r="D5513" t="inlineStr">
        <is>
          <t>OW@O/WHITE</t>
        </is>
      </c>
      <c r="E5513" t="n">
        <v>56.5</v>
      </c>
      <c r="F5513" t="n">
        <v>0</v>
      </c>
      <c r="G5513">
        <f>LEFT(FOC[[#This Row],[combo]],FIND("@",FOC[[#This Row],[combo]])-1)</f>
        <v/>
      </c>
    </row>
    <row r="5514">
      <c r="A5514" t="inlineStr">
        <is>
          <t>PKGK24VB0005808A</t>
        </is>
      </c>
      <c r="B5514" t="inlineStr">
        <is>
          <t>B</t>
        </is>
      </c>
      <c r="C5514">
        <f>FOC[[#This Row],[ppo_no]]&amp;FOC[[#This Row],[usage]]&amp;IFERROR(VALUE(FOC[[#This Row],[Column1]]),FOC[[#This Row],[Column1]])</f>
        <v/>
      </c>
      <c r="D5514" t="inlineStr">
        <is>
          <t>WT@cotton linen single-WT</t>
        </is>
      </c>
      <c r="E5514" t="n">
        <v>758.5</v>
      </c>
      <c r="F5514" t="n">
        <v>0</v>
      </c>
      <c r="G5514">
        <f>LEFT(FOC[[#This Row],[combo]],FIND("@",FOC[[#This Row],[combo]])-1)</f>
        <v/>
      </c>
    </row>
    <row r="5515">
      <c r="A5515" t="inlineStr">
        <is>
          <t>PKGK25SB0005671A</t>
        </is>
      </c>
      <c r="B5515" t="inlineStr">
        <is>
          <t>B</t>
        </is>
      </c>
      <c r="C5515">
        <f>FOC[[#This Row],[ppo_no]]&amp;FOC[[#This Row],[usage]]&amp;IFERROR(VALUE(FOC[[#This Row],[Column1]]),FOC[[#This Row],[Column1]])</f>
        <v/>
      </c>
      <c r="D5515" t="inlineStr">
        <is>
          <t>WT@WHITE</t>
        </is>
      </c>
      <c r="E5515" t="n">
        <v>1734</v>
      </c>
      <c r="F5515" t="n">
        <v>155</v>
      </c>
      <c r="G5515">
        <f>LEFT(FOC[[#This Row],[combo]],FIND("@",FOC[[#This Row],[combo]])-1)</f>
        <v/>
      </c>
    </row>
    <row r="5516">
      <c r="A5516" t="inlineStr">
        <is>
          <t>PKGK25SB0005667A</t>
        </is>
      </c>
      <c r="B5516" t="inlineStr">
        <is>
          <t>D</t>
        </is>
      </c>
      <c r="C5516">
        <f>FOC[[#This Row],[ppo_no]]&amp;FOC[[#This Row],[usage]]&amp;IFERROR(VALUE(FOC[[#This Row],[Column1]]),FOC[[#This Row],[Column1]])</f>
        <v/>
      </c>
      <c r="D5516" t="inlineStr">
        <is>
          <t>BK@BLACK</t>
        </is>
      </c>
      <c r="E5516" t="n">
        <v>1857.5</v>
      </c>
      <c r="F5516" t="n">
        <v>0</v>
      </c>
      <c r="G5516">
        <f>LEFT(FOC[[#This Row],[combo]],FIND("@",FOC[[#This Row],[combo]])-1)</f>
        <v/>
      </c>
    </row>
    <row r="5517">
      <c r="A5517" t="inlineStr">
        <is>
          <t>PKGK25SB0005668A</t>
        </is>
      </c>
      <c r="B5517" t="inlineStr">
        <is>
          <t>B</t>
        </is>
      </c>
      <c r="C5517">
        <f>FOC[[#This Row],[ppo_no]]&amp;FOC[[#This Row],[usage]]&amp;IFERROR(VALUE(FOC[[#This Row],[Column1]]),FOC[[#This Row],[Column1]])</f>
        <v/>
      </c>
      <c r="D5517" t="inlineStr">
        <is>
          <t>CR@N2 NAVY/O/WHITE</t>
        </is>
      </c>
      <c r="E5517" t="n">
        <v>1562</v>
      </c>
      <c r="F5517" t="n">
        <v>3</v>
      </c>
      <c r="G5517">
        <f>LEFT(FOC[[#This Row],[combo]],FIND("@",FOC[[#This Row],[combo]])-1)</f>
        <v/>
      </c>
    </row>
    <row r="5518">
      <c r="A5518" t="inlineStr">
        <is>
          <t>PKGK25SB0005672A</t>
        </is>
      </c>
      <c r="B5518" t="inlineStr">
        <is>
          <t>Z</t>
        </is>
      </c>
      <c r="C5518">
        <f>FOC[[#This Row],[ppo_no]]&amp;FOC[[#This Row],[usage]]&amp;IFERROR(VALUE(FOC[[#This Row],[Column1]]),FOC[[#This Row],[Column1]])</f>
        <v/>
      </c>
      <c r="D5518" t="inlineStr">
        <is>
          <t>WT@WHITE</t>
        </is>
      </c>
      <c r="E5518" t="n">
        <v>686</v>
      </c>
      <c r="F5518" t="n">
        <v>29</v>
      </c>
      <c r="G5518">
        <f>LEFT(FOC[[#This Row],[combo]],FIND("@",FOC[[#This Row],[combo]])-1)</f>
        <v/>
      </c>
    </row>
    <row r="5519">
      <c r="A5519" t="inlineStr">
        <is>
          <t>PKGK25SB0005672A</t>
        </is>
      </c>
      <c r="B5519" t="inlineStr">
        <is>
          <t>R</t>
        </is>
      </c>
      <c r="C5519">
        <f>FOC[[#This Row],[ppo_no]]&amp;FOC[[#This Row],[usage]]&amp;IFERROR(VALUE(FOC[[#This Row],[Column1]]),FOC[[#This Row],[Column1]])</f>
        <v/>
      </c>
      <c r="D5519" t="inlineStr">
        <is>
          <t>WT@WHITE</t>
        </is>
      </c>
      <c r="E5519" t="n">
        <v>64.5</v>
      </c>
      <c r="F5519" t="n">
        <v>0</v>
      </c>
      <c r="G5519">
        <f>LEFT(FOC[[#This Row],[combo]],FIND("@",FOC[[#This Row],[combo]])-1)</f>
        <v/>
      </c>
    </row>
    <row r="5520">
      <c r="A5520" t="inlineStr">
        <is>
          <t>PKGK25YB0006383A</t>
        </is>
      </c>
      <c r="B5520" t="inlineStr">
        <is>
          <t>Z</t>
        </is>
      </c>
      <c r="C5520">
        <f>FOC[[#This Row],[ppo_no]]&amp;FOC[[#This Row],[usage]]&amp;IFERROR(VALUE(FOC[[#This Row],[Column1]]),FOC[[#This Row],[Column1]])</f>
        <v/>
      </c>
      <c r="D5520" t="inlineStr">
        <is>
          <t>L1@L1</t>
        </is>
      </c>
      <c r="E5520" t="n">
        <v>299</v>
      </c>
      <c r="F5520" t="n">
        <v>0</v>
      </c>
      <c r="G5520">
        <f>LEFT(FOC[[#This Row],[combo]],FIND("@",FOC[[#This Row],[combo]])-1)</f>
        <v/>
      </c>
    </row>
    <row r="5521">
      <c r="A5521" t="inlineStr">
        <is>
          <t>PKGK25SB0005668A</t>
        </is>
      </c>
      <c r="B5521" t="inlineStr">
        <is>
          <t>B</t>
        </is>
      </c>
      <c r="C5521">
        <f>FOC[[#This Row],[ppo_no]]&amp;FOC[[#This Row],[usage]]&amp;IFERROR(VALUE(FOC[[#This Row],[Column1]]),FOC[[#This Row],[Column1]])</f>
        <v/>
      </c>
      <c r="D5521" t="inlineStr">
        <is>
          <t>E3@O/WHITE/S-HZTS3B434 D/GREEN</t>
        </is>
      </c>
      <c r="E5521" t="n">
        <v>1460.3</v>
      </c>
      <c r="F5521" t="n">
        <v>0</v>
      </c>
      <c r="G5521">
        <f>LEFT(FOC[[#This Row],[combo]],FIND("@",FOC[[#This Row],[combo]])-1)</f>
        <v/>
      </c>
    </row>
    <row r="5522">
      <c r="A5522" t="inlineStr">
        <is>
          <t>PKGK25YB0006383A</t>
        </is>
      </c>
      <c r="B5522" t="inlineStr">
        <is>
          <t>Z</t>
        </is>
      </c>
      <c r="C5522">
        <f>FOC[[#This Row],[ppo_no]]&amp;FOC[[#This Row],[usage]]&amp;IFERROR(VALUE(FOC[[#This Row],[Column1]]),FOC[[#This Row],[Column1]])</f>
        <v/>
      </c>
      <c r="D5522" t="inlineStr">
        <is>
          <t>B2@B2</t>
        </is>
      </c>
      <c r="E5522" t="n">
        <v>461</v>
      </c>
      <c r="F5522" t="n">
        <v>5</v>
      </c>
      <c r="G5522">
        <f>LEFT(FOC[[#This Row],[combo]],FIND("@",FOC[[#This Row],[combo]])-1)</f>
        <v/>
      </c>
    </row>
    <row r="5523">
      <c r="A5523" t="inlineStr">
        <is>
          <t>PKGK25SB0005673A</t>
        </is>
      </c>
      <c r="B5523" t="inlineStr">
        <is>
          <t>B</t>
        </is>
      </c>
      <c r="C5523">
        <f>FOC[[#This Row],[ppo_no]]&amp;FOC[[#This Row],[usage]]&amp;IFERROR(VALUE(FOC[[#This Row],[Column1]]),FOC[[#This Row],[Column1]])</f>
        <v/>
      </c>
      <c r="D5523" t="inlineStr">
        <is>
          <t>OW@N2 NAVY/O/WHITE</t>
        </is>
      </c>
      <c r="E5523" t="n">
        <v>1103</v>
      </c>
      <c r="F5523" t="n">
        <v>10</v>
      </c>
      <c r="G5523">
        <f>LEFT(FOC[[#This Row],[combo]],FIND("@",FOC[[#This Row],[combo]])-1)</f>
        <v/>
      </c>
    </row>
    <row r="5524">
      <c r="A5524" t="inlineStr">
        <is>
          <t>PKGK25SB0005668A</t>
        </is>
      </c>
      <c r="B5524" t="inlineStr">
        <is>
          <t>M1</t>
        </is>
      </c>
      <c r="C5524">
        <f>FOC[[#This Row],[ppo_no]]&amp;FOC[[#This Row],[usage]]&amp;IFERROR(VALUE(FOC[[#This Row],[Column1]]),FOC[[#This Row],[Column1]])</f>
        <v/>
      </c>
      <c r="D5524" t="inlineStr">
        <is>
          <t>CR@O/WHITE</t>
        </is>
      </c>
      <c r="E5524" t="n">
        <v>49.5</v>
      </c>
      <c r="F5524" t="n">
        <v>4.5</v>
      </c>
      <c r="G5524">
        <f>LEFT(FOC[[#This Row],[combo]],FIND("@",FOC[[#This Row],[combo]])-1)</f>
        <v/>
      </c>
    </row>
    <row r="5525">
      <c r="A5525" t="inlineStr">
        <is>
          <t>PKGK25SB0005673A</t>
        </is>
      </c>
      <c r="B5525" t="inlineStr">
        <is>
          <t>R</t>
        </is>
      </c>
      <c r="C5525">
        <f>FOC[[#This Row],[ppo_no]]&amp;FOC[[#This Row],[usage]]&amp;IFERROR(VALUE(FOC[[#This Row],[Column1]]),FOC[[#This Row],[Column1]])</f>
        <v/>
      </c>
      <c r="D5525" t="inlineStr">
        <is>
          <t>E3@S-HZTS3B434 D/GREEN</t>
        </is>
      </c>
      <c r="E5525" t="n">
        <v>64.5</v>
      </c>
      <c r="F5525" t="n">
        <v>0</v>
      </c>
      <c r="G5525">
        <f>LEFT(FOC[[#This Row],[combo]],FIND("@",FOC[[#This Row],[combo]])-1)</f>
        <v/>
      </c>
    </row>
    <row r="5526">
      <c r="A5526" t="inlineStr">
        <is>
          <t>PKGK25SB0005667A</t>
        </is>
      </c>
      <c r="B5526" t="inlineStr">
        <is>
          <t>D</t>
        </is>
      </c>
      <c r="C5526">
        <f>FOC[[#This Row],[ppo_no]]&amp;FOC[[#This Row],[usage]]&amp;IFERROR(VALUE(FOC[[#This Row],[Column1]]),FOC[[#This Row],[Column1]])</f>
        <v/>
      </c>
      <c r="D5526" t="inlineStr">
        <is>
          <t>N2@NAVY</t>
        </is>
      </c>
      <c r="E5526" t="n">
        <v>2715</v>
      </c>
      <c r="F5526" t="n">
        <v>4.5</v>
      </c>
      <c r="G5526">
        <f>LEFT(FOC[[#This Row],[combo]],FIND("@",FOC[[#This Row],[combo]])-1)</f>
        <v/>
      </c>
    </row>
    <row r="5527">
      <c r="A5527" t="inlineStr">
        <is>
          <t>PKGK25SB0006402A</t>
        </is>
      </c>
      <c r="B5527" t="inlineStr">
        <is>
          <t>O</t>
        </is>
      </c>
      <c r="C5527">
        <f>FOC[[#This Row],[ppo_no]]&amp;FOC[[#This Row],[usage]]&amp;IFERROR(VALUE(FOC[[#This Row],[Column1]]),FOC[[#This Row],[Column1]])</f>
        <v/>
      </c>
      <c r="D5527" t="inlineStr">
        <is>
          <t>BK@BK</t>
        </is>
      </c>
      <c r="E5527" t="n">
        <v>674</v>
      </c>
      <c r="F5527" t="n">
        <v>0</v>
      </c>
      <c r="G5527">
        <f>LEFT(FOC[[#This Row],[combo]],FIND("@",FOC[[#This Row],[combo]])-1)</f>
        <v/>
      </c>
    </row>
    <row r="5528">
      <c r="A5528" t="inlineStr">
        <is>
          <t>PKGK25SB0006402A</t>
        </is>
      </c>
      <c r="B5528" t="inlineStr">
        <is>
          <t>B</t>
        </is>
      </c>
      <c r="C5528">
        <f>FOC[[#This Row],[ppo_no]]&amp;FOC[[#This Row],[usage]]&amp;IFERROR(VALUE(FOC[[#This Row],[Column1]]),FOC[[#This Row],[Column1]])</f>
        <v/>
      </c>
      <c r="D5528" t="inlineStr">
        <is>
          <t>BK@BK</t>
        </is>
      </c>
      <c r="E5528" t="n">
        <v>980.5</v>
      </c>
      <c r="F5528" t="n">
        <v>45</v>
      </c>
      <c r="G5528">
        <f>LEFT(FOC[[#This Row],[combo]],FIND("@",FOC[[#This Row],[combo]])-1)</f>
        <v/>
      </c>
    </row>
    <row r="5529">
      <c r="A5529" t="inlineStr">
        <is>
          <t>PKGK25SB0005669A</t>
        </is>
      </c>
      <c r="B5529" t="inlineStr">
        <is>
          <t>B</t>
        </is>
      </c>
      <c r="C5529">
        <f>FOC[[#This Row],[ppo_no]]&amp;FOC[[#This Row],[usage]]&amp;IFERROR(VALUE(FOC[[#This Row],[Column1]]),FOC[[#This Row],[Column1]])</f>
        <v/>
      </c>
      <c r="D5529" t="inlineStr">
        <is>
          <t>OW@OW</t>
        </is>
      </c>
      <c r="E5529" t="n">
        <v>1511.5</v>
      </c>
      <c r="F5529" t="n">
        <v>191</v>
      </c>
      <c r="G5529">
        <f>LEFT(FOC[[#This Row],[combo]],FIND("@",FOC[[#This Row],[combo]])-1)</f>
        <v/>
      </c>
    </row>
    <row r="5530">
      <c r="A5530" t="inlineStr">
        <is>
          <t>PKGK25SB0005668A</t>
        </is>
      </c>
      <c r="B5530" t="inlineStr">
        <is>
          <t>B</t>
        </is>
      </c>
      <c r="C5530">
        <f>FOC[[#This Row],[ppo_no]]&amp;FOC[[#This Row],[usage]]&amp;IFERROR(VALUE(FOC[[#This Row],[Column1]]),FOC[[#This Row],[Column1]])</f>
        <v/>
      </c>
      <c r="D5530" t="inlineStr">
        <is>
          <t>N2@WHTS5B435N2</t>
        </is>
      </c>
      <c r="E5530" t="n">
        <v>1887.4</v>
      </c>
      <c r="F5530" t="n">
        <v>0</v>
      </c>
      <c r="G5530">
        <f>LEFT(FOC[[#This Row],[combo]],FIND("@",FOC[[#This Row],[combo]])-1)</f>
        <v/>
      </c>
    </row>
    <row r="5531">
      <c r="A5531" t="inlineStr">
        <is>
          <t>PKGK25SB0005672A</t>
        </is>
      </c>
      <c r="B5531" t="inlineStr">
        <is>
          <t>R</t>
        </is>
      </c>
      <c r="C5531">
        <f>FOC[[#This Row],[ppo_no]]&amp;FOC[[#This Row],[usage]]&amp;IFERROR(VALUE(FOC[[#This Row],[Column1]]),FOC[[#This Row],[Column1]])</f>
        <v/>
      </c>
      <c r="D5531" t="inlineStr">
        <is>
          <t>N2@NAVY</t>
        </is>
      </c>
      <c r="E5531" t="n">
        <v>62.5</v>
      </c>
      <c r="F5531" t="n">
        <v>0</v>
      </c>
      <c r="G5531">
        <f>LEFT(FOC[[#This Row],[combo]],FIND("@",FOC[[#This Row],[combo]])-1)</f>
        <v/>
      </c>
    </row>
    <row r="5532">
      <c r="A5532" t="inlineStr">
        <is>
          <t>PKGK24VB0005808A</t>
        </is>
      </c>
      <c r="B5532" t="inlineStr">
        <is>
          <t>B</t>
        </is>
      </c>
      <c r="C5532">
        <f>FOC[[#This Row],[ppo_no]]&amp;FOC[[#This Row],[usage]]&amp;IFERROR(VALUE(FOC[[#This Row],[Column1]]),FOC[[#This Row],[Column1]])</f>
        <v/>
      </c>
      <c r="D5532" t="inlineStr">
        <is>
          <t>P1@P1</t>
        </is>
      </c>
      <c r="E5532" t="n">
        <v>362.5</v>
      </c>
      <c r="F5532" t="n">
        <v>0</v>
      </c>
      <c r="G5532">
        <f>LEFT(FOC[[#This Row],[combo]],FIND("@",FOC[[#This Row],[combo]])-1)</f>
        <v/>
      </c>
    </row>
    <row r="5533">
      <c r="A5533" t="inlineStr">
        <is>
          <t>PKGK25SB0006402A</t>
        </is>
      </c>
      <c r="B5533" t="inlineStr">
        <is>
          <t>R</t>
        </is>
      </c>
      <c r="C5533">
        <f>FOC[[#This Row],[ppo_no]]&amp;FOC[[#This Row],[usage]]&amp;IFERROR(VALUE(FOC[[#This Row],[Column1]]),FOC[[#This Row],[Column1]])</f>
        <v/>
      </c>
      <c r="D5533" t="inlineStr">
        <is>
          <t>BK@BK</t>
        </is>
      </c>
      <c r="E5533" t="n">
        <v>55</v>
      </c>
      <c r="F5533" t="n">
        <v>0.5</v>
      </c>
      <c r="G5533">
        <f>LEFT(FOC[[#This Row],[combo]],FIND("@",FOC[[#This Row],[combo]])-1)</f>
        <v/>
      </c>
    </row>
    <row r="5534">
      <c r="A5534" t="inlineStr">
        <is>
          <t>PKGK25YB0006383A</t>
        </is>
      </c>
      <c r="B5534" t="inlineStr">
        <is>
          <t>B</t>
        </is>
      </c>
      <c r="C5534">
        <f>FOC[[#This Row],[ppo_no]]&amp;FOC[[#This Row],[usage]]&amp;IFERROR(VALUE(FOC[[#This Row],[Column1]]),FOC[[#This Row],[Column1]])</f>
        <v/>
      </c>
      <c r="D5534" t="inlineStr">
        <is>
          <t>L1@L1</t>
        </is>
      </c>
      <c r="E5534" t="n">
        <v>353</v>
      </c>
      <c r="F5534" t="n">
        <v>3</v>
      </c>
      <c r="G5534">
        <f>LEFT(FOC[[#This Row],[combo]],FIND("@",FOC[[#This Row],[combo]])-1)</f>
        <v/>
      </c>
    </row>
    <row r="5535">
      <c r="A5535" t="inlineStr">
        <is>
          <t>PKGK24VB0006741A</t>
        </is>
      </c>
      <c r="B5535" t="inlineStr">
        <is>
          <t>B</t>
        </is>
      </c>
      <c r="C5535">
        <f>FOC[[#This Row],[ppo_no]]&amp;FOC[[#This Row],[usage]]&amp;IFERROR(VALUE(FOC[[#This Row],[Column1]]),FOC[[#This Row],[Column1]])</f>
        <v/>
      </c>
      <c r="D5535" t="inlineStr">
        <is>
          <t>N2@N2</t>
        </is>
      </c>
      <c r="E5535" t="n">
        <v>690.5</v>
      </c>
      <c r="F5535" t="n">
        <v>2</v>
      </c>
      <c r="G5535">
        <f>LEFT(FOC[[#This Row],[combo]],FIND("@",FOC[[#This Row],[combo]])-1)</f>
        <v/>
      </c>
    </row>
    <row r="5536">
      <c r="A5536" t="inlineStr">
        <is>
          <t>PKGK25SB0005669A</t>
        </is>
      </c>
      <c r="B5536" t="inlineStr">
        <is>
          <t>Z</t>
        </is>
      </c>
      <c r="C5536">
        <f>FOC[[#This Row],[ppo_no]]&amp;FOC[[#This Row],[usage]]&amp;IFERROR(VALUE(FOC[[#This Row],[Column1]]),FOC[[#This Row],[Column1]])</f>
        <v/>
      </c>
      <c r="D5536" t="inlineStr">
        <is>
          <t>N3@N3</t>
        </is>
      </c>
      <c r="E5536" t="n">
        <v>780</v>
      </c>
      <c r="F5536" t="n">
        <v>0</v>
      </c>
      <c r="G5536">
        <f>LEFT(FOC[[#This Row],[combo]],FIND("@",FOC[[#This Row],[combo]])-1)</f>
        <v/>
      </c>
    </row>
    <row r="5537">
      <c r="A5537" t="inlineStr">
        <is>
          <t>PKGK25SB0005669A</t>
        </is>
      </c>
      <c r="B5537" t="inlineStr">
        <is>
          <t>S</t>
        </is>
      </c>
      <c r="C5537">
        <f>FOC[[#This Row],[ppo_no]]&amp;FOC[[#This Row],[usage]]&amp;IFERROR(VALUE(FOC[[#This Row],[Column1]]),FOC[[#This Row],[Column1]])</f>
        <v/>
      </c>
      <c r="D5537" t="inlineStr">
        <is>
          <t>N3@N3</t>
        </is>
      </c>
      <c r="E5537" t="n">
        <v>1356</v>
      </c>
      <c r="F5537" t="n">
        <v>0</v>
      </c>
      <c r="G5537">
        <f>LEFT(FOC[[#This Row],[combo]],FIND("@",FOC[[#This Row],[combo]])-1)</f>
        <v/>
      </c>
    </row>
    <row r="5538">
      <c r="A5538" t="inlineStr">
        <is>
          <t>PKGK25SB0005669A</t>
        </is>
      </c>
      <c r="B5538" t="inlineStr">
        <is>
          <t>O</t>
        </is>
      </c>
      <c r="C5538">
        <f>FOC[[#This Row],[ppo_no]]&amp;FOC[[#This Row],[usage]]&amp;IFERROR(VALUE(FOC[[#This Row],[Column1]]),FOC[[#This Row],[Column1]])</f>
        <v/>
      </c>
      <c r="D5538" t="inlineStr">
        <is>
          <t>OW@OW</t>
        </is>
      </c>
      <c r="E5538" t="n">
        <v>1958</v>
      </c>
      <c r="F5538" t="n">
        <v>0</v>
      </c>
      <c r="G5538">
        <f>LEFT(FOC[[#This Row],[combo]],FIND("@",FOC[[#This Row],[combo]])-1)</f>
        <v/>
      </c>
    </row>
    <row r="5539">
      <c r="A5539" t="inlineStr">
        <is>
          <t>PKGK25SB0005669A</t>
        </is>
      </c>
      <c r="B5539" t="inlineStr">
        <is>
          <t>E</t>
        </is>
      </c>
      <c r="C5539">
        <f>FOC[[#This Row],[ppo_no]]&amp;FOC[[#This Row],[usage]]&amp;IFERROR(VALUE(FOC[[#This Row],[Column1]]),FOC[[#This Row],[Column1]])</f>
        <v/>
      </c>
      <c r="D5539" t="inlineStr">
        <is>
          <t>N3@N3</t>
        </is>
      </c>
      <c r="E5539" t="n">
        <v>955.5</v>
      </c>
      <c r="F5539" t="n">
        <v>0</v>
      </c>
      <c r="G5539">
        <f>LEFT(FOC[[#This Row],[combo]],FIND("@",FOC[[#This Row],[combo]])-1)</f>
        <v/>
      </c>
    </row>
    <row r="5540">
      <c r="A5540" t="inlineStr">
        <is>
          <t>PKGK25SB0005669A</t>
        </is>
      </c>
      <c r="B5540" t="inlineStr">
        <is>
          <t>F</t>
        </is>
      </c>
      <c r="C5540">
        <f>FOC[[#This Row],[ppo_no]]&amp;FOC[[#This Row],[usage]]&amp;IFERROR(VALUE(FOC[[#This Row],[Column1]]),FOC[[#This Row],[Column1]])</f>
        <v/>
      </c>
      <c r="D5540" t="inlineStr">
        <is>
          <t>OW@OW</t>
        </is>
      </c>
      <c r="E5540" t="n">
        <v>1977</v>
      </c>
      <c r="F5540" t="n">
        <v>0</v>
      </c>
      <c r="G5540">
        <f>LEFT(FOC[[#This Row],[combo]],FIND("@",FOC[[#This Row],[combo]])-1)</f>
        <v/>
      </c>
    </row>
    <row r="5541">
      <c r="A5541" t="inlineStr">
        <is>
          <t>PKGK25SB0005673A</t>
        </is>
      </c>
      <c r="B5541" t="inlineStr">
        <is>
          <t>Z</t>
        </is>
      </c>
      <c r="C5541">
        <f>FOC[[#This Row],[ppo_no]]&amp;FOC[[#This Row],[usage]]&amp;IFERROR(VALUE(FOC[[#This Row],[Column1]]),FOC[[#This Row],[Column1]])</f>
        <v/>
      </c>
      <c r="D5541" t="inlineStr">
        <is>
          <t>E3@S-HZTS3B434 D/GREEN</t>
        </is>
      </c>
      <c r="E5541" t="n">
        <v>596</v>
      </c>
      <c r="F5541" t="n">
        <v>36</v>
      </c>
      <c r="G5541">
        <f>LEFT(FOC[[#This Row],[combo]],FIND("@",FOC[[#This Row],[combo]])-1)</f>
        <v/>
      </c>
    </row>
    <row r="5542">
      <c r="A5542" t="inlineStr">
        <is>
          <t>PKGK25SB0005669A</t>
        </is>
      </c>
      <c r="B5542" t="inlineStr">
        <is>
          <t>K</t>
        </is>
      </c>
      <c r="C5542">
        <f>FOC[[#This Row],[ppo_no]]&amp;FOC[[#This Row],[usage]]&amp;IFERROR(VALUE(FOC[[#This Row],[Column1]]),FOC[[#This Row],[Column1]])</f>
        <v/>
      </c>
      <c r="D5542" t="inlineStr">
        <is>
          <t>N3@N3</t>
        </is>
      </c>
      <c r="E5542" t="n">
        <v>1296</v>
      </c>
      <c r="F5542" t="n">
        <v>0</v>
      </c>
      <c r="G5542">
        <f>LEFT(FOC[[#This Row],[combo]],FIND("@",FOC[[#This Row],[combo]])-1)</f>
        <v/>
      </c>
    </row>
    <row r="5543">
      <c r="A5543" t="inlineStr">
        <is>
          <t>PKGK25SB0005671A</t>
        </is>
      </c>
      <c r="B5543" t="inlineStr">
        <is>
          <t>Z</t>
        </is>
      </c>
      <c r="C5543">
        <f>FOC[[#This Row],[ppo_no]]&amp;FOC[[#This Row],[usage]]&amp;IFERROR(VALUE(FOC[[#This Row],[Column1]]),FOC[[#This Row],[Column1]])</f>
        <v/>
      </c>
      <c r="D5543" t="inlineStr">
        <is>
          <t>W2@W2</t>
        </is>
      </c>
      <c r="E5543" t="n">
        <v>927</v>
      </c>
      <c r="F5543" t="n">
        <v>43</v>
      </c>
      <c r="G5543">
        <f>LEFT(FOC[[#This Row],[combo]],FIND("@",FOC[[#This Row],[combo]])-1)</f>
        <v/>
      </c>
    </row>
    <row r="5544">
      <c r="A5544" t="inlineStr">
        <is>
          <t>PKGK25SB0005667A</t>
        </is>
      </c>
      <c r="B5544" t="inlineStr">
        <is>
          <t>O</t>
        </is>
      </c>
      <c r="C5544">
        <f>FOC[[#This Row],[ppo_no]]&amp;FOC[[#This Row],[usage]]&amp;IFERROR(VALUE(FOC[[#This Row],[Column1]]),FOC[[#This Row],[Column1]])</f>
        <v/>
      </c>
      <c r="D5544" t="inlineStr">
        <is>
          <t>K2@EG2439</t>
        </is>
      </c>
      <c r="E5544" t="n">
        <v>1655</v>
      </c>
      <c r="F5544" t="n">
        <v>0</v>
      </c>
      <c r="G5544">
        <f>LEFT(FOC[[#This Row],[combo]],FIND("@",FOC[[#This Row],[combo]])-1)</f>
        <v/>
      </c>
    </row>
    <row r="5545">
      <c r="A5545" t="inlineStr">
        <is>
          <t>PKGK25SB0005671A</t>
        </is>
      </c>
      <c r="B5545" t="inlineStr">
        <is>
          <t>R</t>
        </is>
      </c>
      <c r="C5545">
        <f>FOC[[#This Row],[ppo_no]]&amp;FOC[[#This Row],[usage]]&amp;IFERROR(VALUE(FOC[[#This Row],[Column1]]),FOC[[#This Row],[Column1]])</f>
        <v/>
      </c>
      <c r="D5545" t="inlineStr">
        <is>
          <t>W2@W2</t>
        </is>
      </c>
      <c r="E5545" t="n">
        <v>85</v>
      </c>
      <c r="F5545" t="n">
        <v>8</v>
      </c>
      <c r="G5545">
        <f>LEFT(FOC[[#This Row],[combo]],FIND("@",FOC[[#This Row],[combo]])-1)</f>
        <v/>
      </c>
    </row>
    <row r="5546">
      <c r="A5546" t="inlineStr">
        <is>
          <t>PKGK25SB0005673A</t>
        </is>
      </c>
      <c r="B5546" t="inlineStr">
        <is>
          <t>B</t>
        </is>
      </c>
      <c r="C5546">
        <f>FOC[[#This Row],[ppo_no]]&amp;FOC[[#This Row],[usage]]&amp;IFERROR(VALUE(FOC[[#This Row],[Column1]]),FOC[[#This Row],[Column1]])</f>
        <v/>
      </c>
      <c r="D5546" t="inlineStr">
        <is>
          <t>E3@S-HZTS3B434 D/GREEN/O/WHITE</t>
        </is>
      </c>
      <c r="E5546" t="n">
        <v>1266</v>
      </c>
      <c r="F5546" t="n">
        <v>0</v>
      </c>
      <c r="G5546">
        <f>LEFT(FOC[[#This Row],[combo]],FIND("@",FOC[[#This Row],[combo]])-1)</f>
        <v/>
      </c>
    </row>
    <row r="5547">
      <c r="A5547" t="inlineStr">
        <is>
          <t>PKGK25SB0005672A</t>
        </is>
      </c>
      <c r="B5547" t="inlineStr">
        <is>
          <t>B</t>
        </is>
      </c>
      <c r="C5547">
        <f>FOC[[#This Row],[ppo_no]]&amp;FOC[[#This Row],[usage]]&amp;IFERROR(VALUE(FOC[[#This Row],[Column1]]),FOC[[#This Row],[Column1]])</f>
        <v/>
      </c>
      <c r="D5547" t="inlineStr">
        <is>
          <t>N2@NAVY/WHT/BLUE</t>
        </is>
      </c>
      <c r="E5547" t="n">
        <v>2175.5</v>
      </c>
      <c r="F5547" t="n">
        <v>67.7</v>
      </c>
      <c r="G5547">
        <f>LEFT(FOC[[#This Row],[combo]],FIND("@",FOC[[#This Row],[combo]])-1)</f>
        <v/>
      </c>
    </row>
    <row r="5548">
      <c r="A5548" t="inlineStr">
        <is>
          <t>PKGK25SB0005668A</t>
        </is>
      </c>
      <c r="B5548" t="inlineStr">
        <is>
          <t>O</t>
        </is>
      </c>
      <c r="C5548">
        <f>FOC[[#This Row],[ppo_no]]&amp;FOC[[#This Row],[usage]]&amp;IFERROR(VALUE(FOC[[#This Row],[Column1]]),FOC[[#This Row],[Column1]])</f>
        <v/>
      </c>
      <c r="D5548" t="inlineStr">
        <is>
          <t>N2@WHTS5B435N2</t>
        </is>
      </c>
      <c r="E5548" t="n">
        <v>2196</v>
      </c>
      <c r="F5548" t="n">
        <v>0</v>
      </c>
      <c r="G5548">
        <f>LEFT(FOC[[#This Row],[combo]],FIND("@",FOC[[#This Row],[combo]])-1)</f>
        <v/>
      </c>
    </row>
    <row r="5549">
      <c r="A5549" t="inlineStr">
        <is>
          <t>PKGK25SB0005672A</t>
        </is>
      </c>
      <c r="B5549" t="inlineStr">
        <is>
          <t>Z</t>
        </is>
      </c>
      <c r="C5549">
        <f>FOC[[#This Row],[ppo_no]]&amp;FOC[[#This Row],[usage]]&amp;IFERROR(VALUE(FOC[[#This Row],[Column1]]),FOC[[#This Row],[Column1]])</f>
        <v/>
      </c>
      <c r="D5549" t="inlineStr">
        <is>
          <t>N2@NAVY</t>
        </is>
      </c>
      <c r="E5549" t="n">
        <v>690</v>
      </c>
      <c r="F5549" t="n">
        <v>15</v>
      </c>
      <c r="G5549">
        <f>LEFT(FOC[[#This Row],[combo]],FIND("@",FOC[[#This Row],[combo]])-1)</f>
        <v/>
      </c>
    </row>
    <row r="5550">
      <c r="A5550" t="inlineStr">
        <is>
          <t>PKGK25SB0005668A</t>
        </is>
      </c>
      <c r="B5550" t="inlineStr">
        <is>
          <t>Z</t>
        </is>
      </c>
      <c r="C5550">
        <f>FOC[[#This Row],[ppo_no]]&amp;FOC[[#This Row],[usage]]&amp;IFERROR(VALUE(FOC[[#This Row],[Column1]]),FOC[[#This Row],[Column1]])</f>
        <v/>
      </c>
      <c r="D5550" t="inlineStr">
        <is>
          <t>CR@O/WHITE</t>
        </is>
      </c>
      <c r="E5550" t="n">
        <v>1040</v>
      </c>
      <c r="F5550" t="n">
        <v>10</v>
      </c>
      <c r="G5550">
        <f>LEFT(FOC[[#This Row],[combo]],FIND("@",FOC[[#This Row],[combo]])-1)</f>
        <v/>
      </c>
    </row>
    <row r="5551">
      <c r="A5551" t="inlineStr">
        <is>
          <t>PKGK25SB0005671A</t>
        </is>
      </c>
      <c r="B5551" t="inlineStr">
        <is>
          <t>B</t>
        </is>
      </c>
      <c r="C5551">
        <f>FOC[[#This Row],[ppo_no]]&amp;FOC[[#This Row],[usage]]&amp;IFERROR(VALUE(FOC[[#This Row],[Column1]]),FOC[[#This Row],[Column1]])</f>
        <v/>
      </c>
      <c r="D5551" t="inlineStr">
        <is>
          <t>BK@BK</t>
        </is>
      </c>
      <c r="E5551" t="n">
        <v>2248</v>
      </c>
      <c r="F5551" t="n">
        <v>220</v>
      </c>
      <c r="G5551">
        <f>LEFT(FOC[[#This Row],[combo]],FIND("@",FOC[[#This Row],[combo]])-1)</f>
        <v/>
      </c>
    </row>
    <row r="5552">
      <c r="A5552" t="inlineStr">
        <is>
          <t>PKGK25SB0005667A</t>
        </is>
      </c>
      <c r="B5552" t="inlineStr">
        <is>
          <t>B</t>
        </is>
      </c>
      <c r="C5552">
        <f>FOC[[#This Row],[ppo_no]]&amp;FOC[[#This Row],[usage]]&amp;IFERROR(VALUE(FOC[[#This Row],[Column1]]),FOC[[#This Row],[Column1]])</f>
        <v/>
      </c>
      <c r="D5552" t="inlineStr">
        <is>
          <t>T2@EG2098</t>
        </is>
      </c>
      <c r="E5552" t="n">
        <v>1493.5</v>
      </c>
      <c r="F5552" t="n">
        <v>0</v>
      </c>
      <c r="G5552">
        <f>LEFT(FOC[[#This Row],[combo]],FIND("@",FOC[[#This Row],[combo]])-1)</f>
        <v/>
      </c>
    </row>
    <row r="5553">
      <c r="A5553" t="inlineStr">
        <is>
          <t>PKGK25SB0005668A</t>
        </is>
      </c>
      <c r="B5553" t="inlineStr">
        <is>
          <t>F</t>
        </is>
      </c>
      <c r="C5553">
        <f>FOC[[#This Row],[ppo_no]]&amp;FOC[[#This Row],[usage]]&amp;IFERROR(VALUE(FOC[[#This Row],[Column1]]),FOC[[#This Row],[Column1]])</f>
        <v/>
      </c>
      <c r="D5553" t="inlineStr">
        <is>
          <t>N2@WHTS5B435N2</t>
        </is>
      </c>
      <c r="E5553" t="n">
        <v>2193</v>
      </c>
      <c r="F5553" t="n">
        <v>0</v>
      </c>
      <c r="G5553">
        <f>LEFT(FOC[[#This Row],[combo]],FIND("@",FOC[[#This Row],[combo]])-1)</f>
        <v/>
      </c>
    </row>
    <row r="5554">
      <c r="A5554" t="inlineStr">
        <is>
          <t>PKGK25SB0005668A</t>
        </is>
      </c>
      <c r="B5554" t="inlineStr">
        <is>
          <t>F</t>
        </is>
      </c>
      <c r="C5554">
        <f>FOC[[#This Row],[ppo_no]]&amp;FOC[[#This Row],[usage]]&amp;IFERROR(VALUE(FOC[[#This Row],[Column1]]),FOC[[#This Row],[Column1]])</f>
        <v/>
      </c>
      <c r="D5554" t="inlineStr">
        <is>
          <t>CR@O/WHITE</t>
        </is>
      </c>
      <c r="E5554" t="n">
        <v>1734</v>
      </c>
      <c r="F5554" t="n">
        <v>0</v>
      </c>
      <c r="G5554">
        <f>LEFT(FOC[[#This Row],[combo]],FIND("@",FOC[[#This Row],[combo]])-1)</f>
        <v/>
      </c>
    </row>
    <row r="5555">
      <c r="A5555" t="inlineStr">
        <is>
          <t>PKGK25SB0005668A</t>
        </is>
      </c>
      <c r="B5555" t="inlineStr">
        <is>
          <t>F</t>
        </is>
      </c>
      <c r="C5555">
        <f>FOC[[#This Row],[ppo_no]]&amp;FOC[[#This Row],[usage]]&amp;IFERROR(VALUE(FOC[[#This Row],[Column1]]),FOC[[#This Row],[Column1]])</f>
        <v/>
      </c>
      <c r="D5555" t="inlineStr">
        <is>
          <t>E3@S-HZTS3B434 D/GREEN</t>
        </is>
      </c>
      <c r="E5555" t="n">
        <v>1662</v>
      </c>
      <c r="F5555" t="n">
        <v>0</v>
      </c>
      <c r="G5555">
        <f>LEFT(FOC[[#This Row],[combo]],FIND("@",FOC[[#This Row],[combo]])-1)</f>
        <v/>
      </c>
    </row>
    <row r="5556">
      <c r="A5556" t="inlineStr">
        <is>
          <t>PKGK25SB0005672A</t>
        </is>
      </c>
      <c r="B5556" t="inlineStr">
        <is>
          <t>B</t>
        </is>
      </c>
      <c r="C5556">
        <f>FOC[[#This Row],[ppo_no]]&amp;FOC[[#This Row],[usage]]&amp;IFERROR(VALUE(FOC[[#This Row],[Column1]]),FOC[[#This Row],[Column1]])</f>
        <v/>
      </c>
      <c r="D5556" t="inlineStr">
        <is>
          <t>WT@WHT/BLUE/NAVY</t>
        </is>
      </c>
      <c r="E5556" t="n">
        <v>2156.5</v>
      </c>
      <c r="F5556" t="n">
        <v>19</v>
      </c>
      <c r="G5556">
        <f>LEFT(FOC[[#This Row],[combo]],FIND("@",FOC[[#This Row],[combo]])-1)</f>
        <v/>
      </c>
    </row>
    <row r="5557">
      <c r="A5557" t="inlineStr">
        <is>
          <t>PKGK24VB0006741A</t>
        </is>
      </c>
      <c r="B5557" t="inlineStr">
        <is>
          <t>B</t>
        </is>
      </c>
      <c r="C5557">
        <f>FOC[[#This Row],[ppo_no]]&amp;FOC[[#This Row],[usage]]&amp;IFERROR(VALUE(FOC[[#This Row],[Column1]]),FOC[[#This Row],[Column1]])</f>
        <v/>
      </c>
      <c r="D5557" t="inlineStr">
        <is>
          <t>WT@WT</t>
        </is>
      </c>
      <c r="E5557" t="n">
        <v>550.5</v>
      </c>
      <c r="F5557" t="n">
        <v>0</v>
      </c>
      <c r="G5557">
        <f>LEFT(FOC[[#This Row],[combo]],FIND("@",FOC[[#This Row],[combo]])-1)</f>
        <v/>
      </c>
    </row>
    <row r="5558">
      <c r="A5558" t="inlineStr">
        <is>
          <t>PKGK24VB0006741A</t>
        </is>
      </c>
      <c r="B5558" t="inlineStr">
        <is>
          <t>F</t>
        </is>
      </c>
      <c r="C5558">
        <f>FOC[[#This Row],[ppo_no]]&amp;FOC[[#This Row],[usage]]&amp;IFERROR(VALUE(FOC[[#This Row],[Column1]]),FOC[[#This Row],[Column1]])</f>
        <v/>
      </c>
      <c r="D5558" t="inlineStr">
        <is>
          <t>WT@WT</t>
        </is>
      </c>
      <c r="E5558" t="n">
        <v>796</v>
      </c>
      <c r="F5558" t="n">
        <v>0</v>
      </c>
      <c r="G5558">
        <f>LEFT(FOC[[#This Row],[combo]],FIND("@",FOC[[#This Row],[combo]])-1)</f>
        <v/>
      </c>
    </row>
    <row r="5559">
      <c r="A5559" t="inlineStr">
        <is>
          <t>PKGK25SB0005669A</t>
        </is>
      </c>
      <c r="B5559" t="inlineStr">
        <is>
          <t>Z</t>
        </is>
      </c>
      <c r="C5559">
        <f>FOC[[#This Row],[ppo_no]]&amp;FOC[[#This Row],[usage]]&amp;IFERROR(VALUE(FOC[[#This Row],[Column1]]),FOC[[#This Row],[Column1]])</f>
        <v/>
      </c>
      <c r="D5559" t="inlineStr">
        <is>
          <t>OW@WHTS4B404OW-TAPING</t>
        </is>
      </c>
      <c r="E5559" t="n">
        <v>1156</v>
      </c>
      <c r="F5559" t="n">
        <v>0</v>
      </c>
      <c r="G5559">
        <f>LEFT(FOC[[#This Row],[combo]],FIND("@",FOC[[#This Row],[combo]])-1)</f>
        <v/>
      </c>
    </row>
    <row r="5560">
      <c r="A5560" t="inlineStr">
        <is>
          <t>PKGK25SB0006371A</t>
        </is>
      </c>
      <c r="B5560" t="inlineStr">
        <is>
          <t>B</t>
        </is>
      </c>
      <c r="C5560">
        <f>FOC[[#This Row],[ppo_no]]&amp;FOC[[#This Row],[usage]]&amp;IFERROR(VALUE(FOC[[#This Row],[Column1]]),FOC[[#This Row],[Column1]])</f>
        <v/>
      </c>
      <c r="D5560" t="inlineStr">
        <is>
          <t>IV@WT</t>
        </is>
      </c>
      <c r="E5560" t="n">
        <v>590.5</v>
      </c>
      <c r="F5560" t="n">
        <v>10</v>
      </c>
      <c r="G5560">
        <f>LEFT(FOC[[#This Row],[combo]],FIND("@",FOC[[#This Row],[combo]])-1)</f>
        <v/>
      </c>
    </row>
    <row r="5561">
      <c r="A5561" t="inlineStr">
        <is>
          <t>PKGK25SB0005675A</t>
        </is>
      </c>
      <c r="B5561" t="inlineStr">
        <is>
          <t>R</t>
        </is>
      </c>
      <c r="C5561">
        <f>FOC[[#This Row],[ppo_no]]&amp;FOC[[#This Row],[usage]]&amp;IFERROR(VALUE(FOC[[#This Row],[Column1]]),FOC[[#This Row],[Column1]])</f>
        <v/>
      </c>
      <c r="D5561" t="inlineStr">
        <is>
          <t>T2@HZTS 5B409 T2</t>
        </is>
      </c>
      <c r="E5561" t="n">
        <v>31</v>
      </c>
      <c r="F5561" t="n">
        <v>0</v>
      </c>
      <c r="G5561">
        <f>LEFT(FOC[[#This Row],[combo]],FIND("@",FOC[[#This Row],[combo]])-1)</f>
        <v/>
      </c>
    </row>
    <row r="5562">
      <c r="A5562" t="inlineStr">
        <is>
          <t>PKGK25SB0005671A</t>
        </is>
      </c>
      <c r="B5562" t="inlineStr">
        <is>
          <t>Z</t>
        </is>
      </c>
      <c r="C5562">
        <f>FOC[[#This Row],[ppo_no]]&amp;FOC[[#This Row],[usage]]&amp;IFERROR(VALUE(FOC[[#This Row],[Column1]]),FOC[[#This Row],[Column1]])</f>
        <v/>
      </c>
      <c r="D5562" t="inlineStr">
        <is>
          <t>BK@BK</t>
        </is>
      </c>
      <c r="E5562" t="n">
        <v>922</v>
      </c>
      <c r="F5562" t="n">
        <v>38</v>
      </c>
      <c r="G5562">
        <f>LEFT(FOC[[#This Row],[combo]],FIND("@",FOC[[#This Row],[combo]])-1)</f>
        <v/>
      </c>
    </row>
    <row r="5563">
      <c r="A5563" t="inlineStr">
        <is>
          <t>PKGK25SB0005671A</t>
        </is>
      </c>
      <c r="B5563" t="inlineStr">
        <is>
          <t>R</t>
        </is>
      </c>
      <c r="C5563">
        <f>FOC[[#This Row],[ppo_no]]&amp;FOC[[#This Row],[usage]]&amp;IFERROR(VALUE(FOC[[#This Row],[Column1]]),FOC[[#This Row],[Column1]])</f>
        <v/>
      </c>
      <c r="D5563" t="inlineStr">
        <is>
          <t>WT@WHITE</t>
        </is>
      </c>
      <c r="E5563" t="n">
        <v>72</v>
      </c>
      <c r="F5563" t="n">
        <v>0</v>
      </c>
      <c r="G5563">
        <f>LEFT(FOC[[#This Row],[combo]],FIND("@",FOC[[#This Row],[combo]])-1)</f>
        <v/>
      </c>
    </row>
    <row r="5564">
      <c r="A5564" t="inlineStr">
        <is>
          <t>PKGK25SB0005668A</t>
        </is>
      </c>
      <c r="B5564" t="inlineStr">
        <is>
          <t>Z</t>
        </is>
      </c>
      <c r="C5564">
        <f>FOC[[#This Row],[ppo_no]]&amp;FOC[[#This Row],[usage]]&amp;IFERROR(VALUE(FOC[[#This Row],[Column1]]),FOC[[#This Row],[Column1]])</f>
        <v/>
      </c>
      <c r="D5564" t="inlineStr">
        <is>
          <t>N2@WHTS5B435N2</t>
        </is>
      </c>
      <c r="E5564" t="n">
        <v>1354</v>
      </c>
      <c r="F5564" t="n">
        <v>13</v>
      </c>
      <c r="G5564">
        <f>LEFT(FOC[[#This Row],[combo]],FIND("@",FOC[[#This Row],[combo]])-1)</f>
        <v/>
      </c>
    </row>
    <row r="5565">
      <c r="A5565" t="inlineStr">
        <is>
          <t>PKGK25SB0005668A</t>
        </is>
      </c>
      <c r="B5565" t="inlineStr">
        <is>
          <t>Z</t>
        </is>
      </c>
      <c r="C5565">
        <f>FOC[[#This Row],[ppo_no]]&amp;FOC[[#This Row],[usage]]&amp;IFERROR(VALUE(FOC[[#This Row],[Column1]]),FOC[[#This Row],[Column1]])</f>
        <v/>
      </c>
      <c r="D5565" t="inlineStr">
        <is>
          <t>E3@S-HZTS3B434 D/GREEN</t>
        </is>
      </c>
      <c r="E5565" t="n">
        <v>969</v>
      </c>
      <c r="F5565" t="n">
        <v>4</v>
      </c>
      <c r="G5565">
        <f>LEFT(FOC[[#This Row],[combo]],FIND("@",FOC[[#This Row],[combo]])-1)</f>
        <v/>
      </c>
    </row>
    <row r="5566">
      <c r="A5566" t="inlineStr">
        <is>
          <t>PKGK25SB0005668A</t>
        </is>
      </c>
      <c r="B5566" t="inlineStr">
        <is>
          <t>M1</t>
        </is>
      </c>
      <c r="C5566">
        <f>FOC[[#This Row],[ppo_no]]&amp;FOC[[#This Row],[usage]]&amp;IFERROR(VALUE(FOC[[#This Row],[Column1]]),FOC[[#This Row],[Column1]])</f>
        <v/>
      </c>
      <c r="D5566" t="inlineStr">
        <is>
          <t>N2@WHTS5B435N2</t>
        </is>
      </c>
      <c r="E5566" t="n">
        <v>57</v>
      </c>
      <c r="F5566" t="n">
        <v>0</v>
      </c>
      <c r="G5566">
        <f>LEFT(FOC[[#This Row],[combo]],FIND("@",FOC[[#This Row],[combo]])-1)</f>
        <v/>
      </c>
    </row>
    <row r="5567">
      <c r="A5567" t="inlineStr">
        <is>
          <t>PKGK25SB0005668A</t>
        </is>
      </c>
      <c r="B5567" t="inlineStr">
        <is>
          <t>O</t>
        </is>
      </c>
      <c r="C5567">
        <f>FOC[[#This Row],[ppo_no]]&amp;FOC[[#This Row],[usage]]&amp;IFERROR(VALUE(FOC[[#This Row],[Column1]]),FOC[[#This Row],[Column1]])</f>
        <v/>
      </c>
      <c r="D5567" t="inlineStr">
        <is>
          <t>CR@O/WHITE</t>
        </is>
      </c>
      <c r="E5567" t="n">
        <v>1697</v>
      </c>
      <c r="F5567" t="n">
        <v>0</v>
      </c>
      <c r="G5567">
        <f>LEFT(FOC[[#This Row],[combo]],FIND("@",FOC[[#This Row],[combo]])-1)</f>
        <v/>
      </c>
    </row>
    <row r="5568">
      <c r="A5568" t="inlineStr">
        <is>
          <t>PKGK25SB0005667A</t>
        </is>
      </c>
      <c r="B5568" t="inlineStr">
        <is>
          <t>B</t>
        </is>
      </c>
      <c r="C5568">
        <f>FOC[[#This Row],[ppo_no]]&amp;FOC[[#This Row],[usage]]&amp;IFERROR(VALUE(FOC[[#This Row],[Column1]]),FOC[[#This Row],[Column1]])</f>
        <v/>
      </c>
      <c r="D5568" t="inlineStr">
        <is>
          <t>K2@EG2439</t>
        </is>
      </c>
      <c r="E5568" t="n">
        <v>1122.5</v>
      </c>
      <c r="F5568" t="n">
        <v>0</v>
      </c>
      <c r="G5568">
        <f>LEFT(FOC[[#This Row],[combo]],FIND("@",FOC[[#This Row],[combo]])-1)</f>
        <v/>
      </c>
    </row>
    <row r="5569">
      <c r="A5569" t="inlineStr">
        <is>
          <t>PKGK25SB0005668A</t>
        </is>
      </c>
      <c r="B5569" t="inlineStr">
        <is>
          <t>M1</t>
        </is>
      </c>
      <c r="C5569">
        <f>FOC[[#This Row],[ppo_no]]&amp;FOC[[#This Row],[usage]]&amp;IFERROR(VALUE(FOC[[#This Row],[Column1]]),FOC[[#This Row],[Column1]])</f>
        <v/>
      </c>
      <c r="D5569" t="inlineStr">
        <is>
          <t>E3@S-HZTS3B434 D/GREEN</t>
        </is>
      </c>
      <c r="E5569" t="n">
        <v>51.5</v>
      </c>
      <c r="F5569" t="n">
        <v>5</v>
      </c>
      <c r="G5569">
        <f>LEFT(FOC[[#This Row],[combo]],FIND("@",FOC[[#This Row],[combo]])-1)</f>
        <v/>
      </c>
    </row>
    <row r="5570">
      <c r="A5570" t="inlineStr">
        <is>
          <t>PKGK25SB0005673A</t>
        </is>
      </c>
      <c r="B5570" t="inlineStr">
        <is>
          <t>Z</t>
        </is>
      </c>
      <c r="C5570">
        <f>FOC[[#This Row],[ppo_no]]&amp;FOC[[#This Row],[usage]]&amp;IFERROR(VALUE(FOC[[#This Row],[Column1]]),FOC[[#This Row],[Column1]])</f>
        <v/>
      </c>
      <c r="D5570" t="inlineStr">
        <is>
          <t>OW@O/WHITE</t>
        </is>
      </c>
      <c r="E5570" t="n">
        <v>491</v>
      </c>
      <c r="F5570" t="n">
        <v>35</v>
      </c>
      <c r="G5570">
        <f>LEFT(FOC[[#This Row],[combo]],FIND("@",FOC[[#This Row],[combo]])-1)</f>
        <v/>
      </c>
    </row>
    <row r="5571">
      <c r="A5571" t="inlineStr">
        <is>
          <t>PKGK25SB0005667A</t>
        </is>
      </c>
      <c r="B5571" t="inlineStr">
        <is>
          <t>L</t>
        </is>
      </c>
      <c r="C5571">
        <f>FOC[[#This Row],[ppo_no]]&amp;FOC[[#This Row],[usage]]&amp;IFERROR(VALUE(FOC[[#This Row],[Column1]]),FOC[[#This Row],[Column1]])</f>
        <v/>
      </c>
      <c r="D5571" t="inlineStr">
        <is>
          <t>N2@NAVY</t>
        </is>
      </c>
      <c r="E5571" t="n">
        <v>3858</v>
      </c>
      <c r="F5571" t="n">
        <v>0</v>
      </c>
      <c r="G5571">
        <f>LEFT(FOC[[#This Row],[combo]],FIND("@",FOC[[#This Row],[combo]])-1)</f>
        <v/>
      </c>
    </row>
    <row r="5572">
      <c r="A5572" t="inlineStr">
        <is>
          <t>PKGK25SB0005667A</t>
        </is>
      </c>
      <c r="B5572" t="inlineStr">
        <is>
          <t>U</t>
        </is>
      </c>
      <c r="C5572">
        <f>FOC[[#This Row],[ppo_no]]&amp;FOC[[#This Row],[usage]]&amp;IFERROR(VALUE(FOC[[#This Row],[Column1]]),FOC[[#This Row],[Column1]])</f>
        <v/>
      </c>
      <c r="D5572" t="inlineStr">
        <is>
          <t>N2@NAVY</t>
        </is>
      </c>
      <c r="E5572" t="n">
        <v>3906</v>
      </c>
      <c r="F5572" t="n">
        <v>0</v>
      </c>
      <c r="G5572">
        <f>LEFT(FOC[[#This Row],[combo]],FIND("@",FOC[[#This Row],[combo]])-1)</f>
        <v/>
      </c>
    </row>
    <row r="5573">
      <c r="A5573" t="inlineStr">
        <is>
          <t>PKGK25SB0005667A</t>
        </is>
      </c>
      <c r="B5573" t="inlineStr">
        <is>
          <t>U</t>
        </is>
      </c>
      <c r="C5573">
        <f>FOC[[#This Row],[ppo_no]]&amp;FOC[[#This Row],[usage]]&amp;IFERROR(VALUE(FOC[[#This Row],[Column1]]),FOC[[#This Row],[Column1]])</f>
        <v/>
      </c>
      <c r="D5573" t="inlineStr">
        <is>
          <t>WT@9B562 GREEN</t>
        </is>
      </c>
      <c r="E5573" t="n">
        <v>1666</v>
      </c>
      <c r="F5573" t="n">
        <v>0</v>
      </c>
      <c r="G5573">
        <f>LEFT(FOC[[#This Row],[combo]],FIND("@",FOC[[#This Row],[combo]])-1)</f>
        <v/>
      </c>
    </row>
    <row r="5574">
      <c r="A5574" t="inlineStr">
        <is>
          <t>PKGK25SB0005667A</t>
        </is>
      </c>
      <c r="B5574" t="inlineStr">
        <is>
          <t>L</t>
        </is>
      </c>
      <c r="C5574">
        <f>FOC[[#This Row],[ppo_no]]&amp;FOC[[#This Row],[usage]]&amp;IFERROR(VALUE(FOC[[#This Row],[Column1]]),FOC[[#This Row],[Column1]])</f>
        <v/>
      </c>
      <c r="D5574" t="inlineStr">
        <is>
          <t>WT@9B562 GREEN</t>
        </is>
      </c>
      <c r="E5574" t="n">
        <v>1628</v>
      </c>
      <c r="F5574" t="n">
        <v>0</v>
      </c>
      <c r="G5574">
        <f>LEFT(FOC[[#This Row],[combo]],FIND("@",FOC[[#This Row],[combo]])-1)</f>
        <v/>
      </c>
    </row>
    <row r="5575">
      <c r="A5575" t="inlineStr">
        <is>
          <t>PKGK25SB0005667A</t>
        </is>
      </c>
      <c r="B5575" t="inlineStr">
        <is>
          <t>U</t>
        </is>
      </c>
      <c r="C5575">
        <f>FOC[[#This Row],[ppo_no]]&amp;FOC[[#This Row],[usage]]&amp;IFERROR(VALUE(FOC[[#This Row],[Column1]]),FOC[[#This Row],[Column1]])</f>
        <v/>
      </c>
      <c r="D5575" t="inlineStr">
        <is>
          <t>E3@SS25 lacoste pique-E3</t>
        </is>
      </c>
      <c r="E5575" t="n">
        <v>3895</v>
      </c>
      <c r="F5575" t="n">
        <v>0</v>
      </c>
      <c r="G5575">
        <f>LEFT(FOC[[#This Row],[combo]],FIND("@",FOC[[#This Row],[combo]])-1)</f>
        <v/>
      </c>
    </row>
    <row r="5576">
      <c r="A5576" t="inlineStr">
        <is>
          <t>PKGK25SB0005667A</t>
        </is>
      </c>
      <c r="B5576" t="inlineStr">
        <is>
          <t>L</t>
        </is>
      </c>
      <c r="C5576">
        <f>FOC[[#This Row],[ppo_no]]&amp;FOC[[#This Row],[usage]]&amp;IFERROR(VALUE(FOC[[#This Row],[Column1]]),FOC[[#This Row],[Column1]])</f>
        <v/>
      </c>
      <c r="D5576" t="inlineStr">
        <is>
          <t>E3@SS25 lacoste pique-E3</t>
        </is>
      </c>
      <c r="E5576" t="n">
        <v>3783</v>
      </c>
      <c r="F5576" t="n">
        <v>0</v>
      </c>
      <c r="G5576">
        <f>LEFT(FOC[[#This Row],[combo]],FIND("@",FOC[[#This Row],[combo]])-1)</f>
        <v/>
      </c>
    </row>
    <row r="5577">
      <c r="A5577" t="inlineStr">
        <is>
          <t>PKGK25SB0005667A</t>
        </is>
      </c>
      <c r="B5577" t="inlineStr">
        <is>
          <t>L</t>
        </is>
      </c>
      <c r="C5577">
        <f>FOC[[#This Row],[ppo_no]]&amp;FOC[[#This Row],[usage]]&amp;IFERROR(VALUE(FOC[[#This Row],[Column1]]),FOC[[#This Row],[Column1]])</f>
        <v/>
      </c>
      <c r="D5577" t="inlineStr">
        <is>
          <t>BK@BLACK</t>
        </is>
      </c>
      <c r="E5577" t="n">
        <v>2696</v>
      </c>
      <c r="F5577" t="n">
        <v>0</v>
      </c>
      <c r="G5577">
        <f>LEFT(FOC[[#This Row],[combo]],FIND("@",FOC[[#This Row],[combo]])-1)</f>
        <v/>
      </c>
    </row>
    <row r="5578">
      <c r="A5578" t="inlineStr">
        <is>
          <t>PKGK25SB0005667A</t>
        </is>
      </c>
      <c r="B5578" t="inlineStr">
        <is>
          <t>U</t>
        </is>
      </c>
      <c r="C5578">
        <f>FOC[[#This Row],[ppo_no]]&amp;FOC[[#This Row],[usage]]&amp;IFERROR(VALUE(FOC[[#This Row],[Column1]]),FOC[[#This Row],[Column1]])</f>
        <v/>
      </c>
      <c r="D5578" t="inlineStr">
        <is>
          <t>BK@BLACK</t>
        </is>
      </c>
      <c r="E5578" t="n">
        <v>2725</v>
      </c>
      <c r="F5578" t="n">
        <v>0</v>
      </c>
      <c r="G5578">
        <f>LEFT(FOC[[#This Row],[combo]],FIND("@",FOC[[#This Row],[combo]])-1)</f>
        <v/>
      </c>
    </row>
    <row r="5579">
      <c r="A5579" t="inlineStr">
        <is>
          <t>PKGK24VB0006135B</t>
        </is>
      </c>
      <c r="B5579" t="inlineStr">
        <is>
          <t>F</t>
        </is>
      </c>
      <c r="C5579">
        <f>FOC[[#This Row],[ppo_no]]&amp;FOC[[#This Row],[usage]]&amp;IFERROR(VALUE(FOC[[#This Row],[Column1]]),FOC[[#This Row],[Column1]])</f>
        <v/>
      </c>
      <c r="D5579" t="inlineStr">
        <is>
          <t>CG@HSDR5BC34-CG-Ivory</t>
        </is>
      </c>
      <c r="E5579" t="n">
        <v>764</v>
      </c>
      <c r="F5579" t="n">
        <v>0</v>
      </c>
      <c r="G5579">
        <f>LEFT(FOC[[#This Row],[combo]],FIND("@",FOC[[#This Row],[combo]])-1)</f>
        <v/>
      </c>
    </row>
    <row r="5580">
      <c r="A5580" t="inlineStr">
        <is>
          <t>PKGK24VB0006739A</t>
        </is>
      </c>
      <c r="B5580" t="inlineStr">
        <is>
          <t>B</t>
        </is>
      </c>
      <c r="C5580">
        <f>FOC[[#This Row],[ppo_no]]&amp;FOC[[#This Row],[usage]]&amp;IFERROR(VALUE(FOC[[#This Row],[Column1]]),FOC[[#This Row],[Column1]])</f>
        <v/>
      </c>
      <c r="D5580" t="inlineStr">
        <is>
          <t>N2@N2</t>
        </is>
      </c>
      <c r="E5580" t="n">
        <v>2586.1</v>
      </c>
      <c r="F5580" t="n">
        <v>73.5</v>
      </c>
      <c r="G5580">
        <f>LEFT(FOC[[#This Row],[combo]],FIND("@",FOC[[#This Row],[combo]])-1)</f>
        <v/>
      </c>
    </row>
    <row r="5581">
      <c r="A5581" t="inlineStr">
        <is>
          <t>PKGK24VB0006676B</t>
        </is>
      </c>
      <c r="B5581" t="inlineStr">
        <is>
          <t>Z</t>
        </is>
      </c>
      <c r="C5581">
        <f>FOC[[#This Row],[ppo_no]]&amp;FOC[[#This Row],[usage]]&amp;IFERROR(VALUE(FOC[[#This Row],[Column1]]),FOC[[#This Row],[Column1]])</f>
        <v/>
      </c>
      <c r="D5581" t="inlineStr">
        <is>
          <t>WT@HSTS5B310-WT</t>
        </is>
      </c>
      <c r="E5581" t="n">
        <v>788</v>
      </c>
      <c r="F5581" t="n">
        <v>38</v>
      </c>
      <c r="G5581">
        <f>LEFT(FOC[[#This Row],[combo]],FIND("@",FOC[[#This Row],[combo]])-1)</f>
        <v/>
      </c>
    </row>
    <row r="5582">
      <c r="A5582" t="inlineStr">
        <is>
          <t>PKGK24VB0006729A</t>
        </is>
      </c>
      <c r="B5582" t="inlineStr">
        <is>
          <t>F</t>
        </is>
      </c>
      <c r="C5582">
        <f>FOC[[#This Row],[ppo_no]]&amp;FOC[[#This Row],[usage]]&amp;IFERROR(VALUE(FOC[[#This Row],[Column1]]),FOC[[#This Row],[Column1]])</f>
        <v/>
      </c>
      <c r="D5582" t="inlineStr">
        <is>
          <t>B1@B1</t>
        </is>
      </c>
      <c r="E5582" t="n">
        <v>2908</v>
      </c>
      <c r="F5582" t="n">
        <v>0</v>
      </c>
      <c r="G5582">
        <f>LEFT(FOC[[#This Row],[combo]],FIND("@",FOC[[#This Row],[combo]])-1)</f>
        <v/>
      </c>
    </row>
    <row r="5583">
      <c r="A5583" t="inlineStr">
        <is>
          <t>PKGK24VB0007598A</t>
        </is>
      </c>
      <c r="B5583" t="inlineStr">
        <is>
          <t>B</t>
        </is>
      </c>
      <c r="C5583">
        <f>FOC[[#This Row],[ppo_no]]&amp;FOC[[#This Row],[usage]]&amp;IFERROR(VALUE(FOC[[#This Row],[Column1]]),FOC[[#This Row],[Column1]])</f>
        <v/>
      </c>
      <c r="D5583" t="inlineStr">
        <is>
          <t>E1@GREEN</t>
        </is>
      </c>
      <c r="E5583" t="n">
        <v>494</v>
      </c>
      <c r="F5583" t="n">
        <v>1</v>
      </c>
      <c r="G5583">
        <f>LEFT(FOC[[#This Row],[combo]],FIND("@",FOC[[#This Row],[combo]])-1)</f>
        <v/>
      </c>
    </row>
    <row r="5584">
      <c r="A5584" t="inlineStr">
        <is>
          <t>PKGK24VB0006135B</t>
        </is>
      </c>
      <c r="B5584" t="inlineStr">
        <is>
          <t>B</t>
        </is>
      </c>
      <c r="C5584">
        <f>FOC[[#This Row],[ppo_no]]&amp;FOC[[#This Row],[usage]]&amp;IFERROR(VALUE(FOC[[#This Row],[Column1]]),FOC[[#This Row],[Column1]])</f>
        <v/>
      </c>
      <c r="D5584" t="inlineStr">
        <is>
          <t>CG@HSDR5BC34-CG-Ivory</t>
        </is>
      </c>
      <c r="E5584" t="n">
        <v>1055</v>
      </c>
      <c r="F5584" t="n">
        <v>0</v>
      </c>
      <c r="G5584">
        <f>LEFT(FOC[[#This Row],[combo]],FIND("@",FOC[[#This Row],[combo]])-1)</f>
        <v/>
      </c>
    </row>
    <row r="5585">
      <c r="A5585" t="inlineStr">
        <is>
          <t>PKGK24VB0006135B</t>
        </is>
      </c>
      <c r="B5585" t="inlineStr">
        <is>
          <t>Z</t>
        </is>
      </c>
      <c r="C5585">
        <f>FOC[[#This Row],[ppo_no]]&amp;FOC[[#This Row],[usage]]&amp;IFERROR(VALUE(FOC[[#This Row],[Column1]]),FOC[[#This Row],[Column1]])</f>
        <v/>
      </c>
      <c r="D5585" t="inlineStr">
        <is>
          <t>CG@HSDR5BC34-CG-Ivory</t>
        </is>
      </c>
      <c r="E5585" t="n">
        <v>481</v>
      </c>
      <c r="F5585" t="n">
        <v>35</v>
      </c>
      <c r="G5585">
        <f>LEFT(FOC[[#This Row],[combo]],FIND("@",FOC[[#This Row],[combo]])-1)</f>
        <v/>
      </c>
    </row>
    <row r="5586">
      <c r="A5586" t="inlineStr">
        <is>
          <t>PKGK24VB0007598A</t>
        </is>
      </c>
      <c r="B5586" t="inlineStr">
        <is>
          <t>I</t>
        </is>
      </c>
      <c r="C5586">
        <f>FOC[[#This Row],[ppo_no]]&amp;FOC[[#This Row],[usage]]&amp;IFERROR(VALUE(FOC[[#This Row],[Column1]]),FOC[[#This Row],[Column1]])</f>
        <v/>
      </c>
      <c r="D5586" t="inlineStr">
        <is>
          <t>G2@GREY</t>
        </is>
      </c>
      <c r="E5586" t="n">
        <v>190</v>
      </c>
      <c r="F5586" t="n">
        <v>0</v>
      </c>
      <c r="G5586">
        <f>LEFT(FOC[[#This Row],[combo]],FIND("@",FOC[[#This Row],[combo]])-1)</f>
        <v/>
      </c>
    </row>
    <row r="5587">
      <c r="A5587" t="inlineStr">
        <is>
          <t>PKGK24VB0006135B</t>
        </is>
      </c>
      <c r="B5587" t="inlineStr">
        <is>
          <t>M2</t>
        </is>
      </c>
      <c r="C5587">
        <f>FOC[[#This Row],[ppo_no]]&amp;FOC[[#This Row],[usage]]&amp;IFERROR(VALUE(FOC[[#This Row],[Column1]]),FOC[[#This Row],[Column1]])</f>
        <v/>
      </c>
      <c r="D5587" t="inlineStr">
        <is>
          <t>CG@HSDR5BC34-CG-Ivory</t>
        </is>
      </c>
      <c r="E5587" t="n">
        <v>81</v>
      </c>
      <c r="F5587" t="n">
        <v>0</v>
      </c>
      <c r="G5587">
        <f>LEFT(FOC[[#This Row],[combo]],FIND("@",FOC[[#This Row],[combo]])-1)</f>
        <v/>
      </c>
    </row>
    <row r="5588">
      <c r="A5588" t="inlineStr">
        <is>
          <t>PKGK24VB0007598A</t>
        </is>
      </c>
      <c r="B5588" t="inlineStr">
        <is>
          <t>D</t>
        </is>
      </c>
      <c r="C5588">
        <f>FOC[[#This Row],[ppo_no]]&amp;FOC[[#This Row],[usage]]&amp;IFERROR(VALUE(FOC[[#This Row],[Column1]]),FOC[[#This Row],[Column1]])</f>
        <v/>
      </c>
      <c r="D5588" t="inlineStr">
        <is>
          <t>G1@LIGHT GREY</t>
        </is>
      </c>
      <c r="E5588" t="n">
        <v>574</v>
      </c>
      <c r="F5588" t="n">
        <v>0</v>
      </c>
      <c r="G5588">
        <f>LEFT(FOC[[#This Row],[combo]],FIND("@",FOC[[#This Row],[combo]])-1)</f>
        <v/>
      </c>
    </row>
    <row r="5589">
      <c r="A5589" t="inlineStr">
        <is>
          <t>PKGK24VB0007598A</t>
        </is>
      </c>
      <c r="B5589" t="inlineStr">
        <is>
          <t>Y</t>
        </is>
      </c>
      <c r="C5589">
        <f>FOC[[#This Row],[ppo_no]]&amp;FOC[[#This Row],[usage]]&amp;IFERROR(VALUE(FOC[[#This Row],[Column1]]),FOC[[#This Row],[Column1]])</f>
        <v/>
      </c>
      <c r="D5589" t="inlineStr">
        <is>
          <t>G2@GREY</t>
        </is>
      </c>
      <c r="E5589" t="n">
        <v>257</v>
      </c>
      <c r="F5589" t="n">
        <v>29</v>
      </c>
      <c r="G5589">
        <f>LEFT(FOC[[#This Row],[combo]],FIND("@",FOC[[#This Row],[combo]])-1)</f>
        <v/>
      </c>
    </row>
    <row r="5590">
      <c r="A5590" t="inlineStr">
        <is>
          <t>PKGK24VB0006729A</t>
        </is>
      </c>
      <c r="B5590" t="inlineStr">
        <is>
          <t>O</t>
        </is>
      </c>
      <c r="C5590">
        <f>FOC[[#This Row],[ppo_no]]&amp;FOC[[#This Row],[usage]]&amp;IFERROR(VALUE(FOC[[#This Row],[Column1]]),FOC[[#This Row],[Column1]])</f>
        <v/>
      </c>
      <c r="D5590" t="inlineStr">
        <is>
          <t>G3@G3</t>
        </is>
      </c>
      <c r="E5590" t="n">
        <v>1745</v>
      </c>
      <c r="F5590" t="n">
        <v>0</v>
      </c>
      <c r="G5590">
        <f>LEFT(FOC[[#This Row],[combo]],FIND("@",FOC[[#This Row],[combo]])-1)</f>
        <v/>
      </c>
    </row>
    <row r="5591">
      <c r="A5591" t="inlineStr">
        <is>
          <t>PKGK24VB0006729A</t>
        </is>
      </c>
      <c r="B5591" t="inlineStr">
        <is>
          <t>F</t>
        </is>
      </c>
      <c r="C5591">
        <f>FOC[[#This Row],[ppo_no]]&amp;FOC[[#This Row],[usage]]&amp;IFERROR(VALUE(FOC[[#This Row],[Column1]]),FOC[[#This Row],[Column1]])</f>
        <v/>
      </c>
      <c r="D5591" t="inlineStr">
        <is>
          <t>G3@G3</t>
        </is>
      </c>
      <c r="E5591" t="n">
        <v>1792</v>
      </c>
      <c r="F5591" t="n">
        <v>0</v>
      </c>
      <c r="G5591">
        <f>LEFT(FOC[[#This Row],[combo]],FIND("@",FOC[[#This Row],[combo]])-1)</f>
        <v/>
      </c>
    </row>
    <row r="5592">
      <c r="A5592" t="inlineStr">
        <is>
          <t>PKGK24VB0007598A</t>
        </is>
      </c>
      <c r="B5592" t="inlineStr">
        <is>
          <t>R</t>
        </is>
      </c>
      <c r="C5592">
        <f>FOC[[#This Row],[ppo_no]]&amp;FOC[[#This Row],[usage]]&amp;IFERROR(VALUE(FOC[[#This Row],[Column1]]),FOC[[#This Row],[Column1]])</f>
        <v/>
      </c>
      <c r="D5592" t="inlineStr">
        <is>
          <t>BK@BLACK</t>
        </is>
      </c>
      <c r="E5592" t="n">
        <v>201.5</v>
      </c>
      <c r="F5592" t="n">
        <v>0</v>
      </c>
      <c r="G5592">
        <f>LEFT(FOC[[#This Row],[combo]],FIND("@",FOC[[#This Row],[combo]])-1)</f>
        <v/>
      </c>
    </row>
    <row r="5593">
      <c r="A5593" t="inlineStr">
        <is>
          <t>PKGK24VB0006729A</t>
        </is>
      </c>
      <c r="B5593" t="inlineStr">
        <is>
          <t>O</t>
        </is>
      </c>
      <c r="C5593">
        <f>FOC[[#This Row],[ppo_no]]&amp;FOC[[#This Row],[usage]]&amp;IFERROR(VALUE(FOC[[#This Row],[Column1]]),FOC[[#This Row],[Column1]])</f>
        <v/>
      </c>
      <c r="D5593" t="inlineStr">
        <is>
          <t>N3@N2</t>
        </is>
      </c>
      <c r="E5593" t="n">
        <v>2920</v>
      </c>
      <c r="F5593" t="n">
        <v>0</v>
      </c>
      <c r="G5593">
        <f>LEFT(FOC[[#This Row],[combo]],FIND("@",FOC[[#This Row],[combo]])-1)</f>
        <v/>
      </c>
    </row>
    <row r="5594">
      <c r="A5594" t="inlineStr">
        <is>
          <t>PKGK24VB0006729A</t>
        </is>
      </c>
      <c r="B5594" t="inlineStr">
        <is>
          <t>O</t>
        </is>
      </c>
      <c r="C5594">
        <f>FOC[[#This Row],[ppo_no]]&amp;FOC[[#This Row],[usage]]&amp;IFERROR(VALUE(FOC[[#This Row],[Column1]]),FOC[[#This Row],[Column1]])</f>
        <v/>
      </c>
      <c r="D5594" t="inlineStr">
        <is>
          <t>R3@R3</t>
        </is>
      </c>
      <c r="E5594" t="n">
        <v>1752</v>
      </c>
      <c r="F5594" t="n">
        <v>0</v>
      </c>
      <c r="G5594">
        <f>LEFT(FOC[[#This Row],[combo]],FIND("@",FOC[[#This Row],[combo]])-1)</f>
        <v/>
      </c>
    </row>
    <row r="5595">
      <c r="A5595" t="inlineStr">
        <is>
          <t>PKGK24VB0006729A</t>
        </is>
      </c>
      <c r="B5595" t="inlineStr">
        <is>
          <t>F</t>
        </is>
      </c>
      <c r="C5595">
        <f>FOC[[#This Row],[ppo_no]]&amp;FOC[[#This Row],[usage]]&amp;IFERROR(VALUE(FOC[[#This Row],[Column1]]),FOC[[#This Row],[Column1]])</f>
        <v/>
      </c>
      <c r="D5595" t="inlineStr">
        <is>
          <t>R3@R3</t>
        </is>
      </c>
      <c r="E5595" t="n">
        <v>1779</v>
      </c>
      <c r="F5595" t="n">
        <v>0</v>
      </c>
      <c r="G5595">
        <f>LEFT(FOC[[#This Row],[combo]],FIND("@",FOC[[#This Row],[combo]])-1)</f>
        <v/>
      </c>
    </row>
    <row r="5596">
      <c r="A5596" t="inlineStr">
        <is>
          <t>PKGK24VB0006729A</t>
        </is>
      </c>
      <c r="B5596" t="inlineStr">
        <is>
          <t>F</t>
        </is>
      </c>
      <c r="C5596">
        <f>FOC[[#This Row],[ppo_no]]&amp;FOC[[#This Row],[usage]]&amp;IFERROR(VALUE(FOC[[#This Row],[Column1]]),FOC[[#This Row],[Column1]])</f>
        <v/>
      </c>
      <c r="D5596" t="inlineStr">
        <is>
          <t>N3@N2</t>
        </is>
      </c>
      <c r="E5596" t="n">
        <v>2938</v>
      </c>
      <c r="F5596" t="n">
        <v>0</v>
      </c>
      <c r="G5596">
        <f>LEFT(FOC[[#This Row],[combo]],FIND("@",FOC[[#This Row],[combo]])-1)</f>
        <v/>
      </c>
    </row>
    <row r="5597">
      <c r="A5597" t="inlineStr">
        <is>
          <t>PKGK24VB0006729A</t>
        </is>
      </c>
      <c r="B5597" t="inlineStr">
        <is>
          <t>B</t>
        </is>
      </c>
      <c r="C5597">
        <f>FOC[[#This Row],[ppo_no]]&amp;FOC[[#This Row],[usage]]&amp;IFERROR(VALUE(FOC[[#This Row],[Column1]]),FOC[[#This Row],[Column1]])</f>
        <v/>
      </c>
      <c r="D5597" t="inlineStr">
        <is>
          <t>R3@R3</t>
        </is>
      </c>
      <c r="E5597" t="n">
        <v>1252</v>
      </c>
      <c r="F5597" t="n">
        <v>1.5</v>
      </c>
      <c r="G5597">
        <f>LEFT(FOC[[#This Row],[combo]],FIND("@",FOC[[#This Row],[combo]])-1)</f>
        <v/>
      </c>
    </row>
    <row r="5598">
      <c r="A5598" t="inlineStr">
        <is>
          <t>PKGK24VB0006718A</t>
        </is>
      </c>
      <c r="B5598" t="inlineStr">
        <is>
          <t>B</t>
        </is>
      </c>
      <c r="C5598">
        <f>FOC[[#This Row],[ppo_no]]&amp;FOC[[#This Row],[usage]]&amp;IFERROR(VALUE(FOC[[#This Row],[Column1]]),FOC[[#This Row],[Column1]])</f>
        <v/>
      </c>
      <c r="D5598" t="inlineStr">
        <is>
          <t>E3@HSTS5B423-E3/Off white/HSTS5B423-E3/Lemon Yellow/HSTS5B423-E3/Violet/HSTS5B423-E3-D/Green</t>
        </is>
      </c>
      <c r="E5598" t="n">
        <v>459.5</v>
      </c>
      <c r="F5598" t="n">
        <v>3</v>
      </c>
      <c r="G5598">
        <f>LEFT(FOC[[#This Row],[combo]],FIND("@",FOC[[#This Row],[combo]])-1)</f>
        <v/>
      </c>
    </row>
    <row r="5599">
      <c r="A5599" t="inlineStr">
        <is>
          <t>PKGK24VB0006135B</t>
        </is>
      </c>
      <c r="B5599" t="inlineStr">
        <is>
          <t>M1</t>
        </is>
      </c>
      <c r="C5599">
        <f>FOC[[#This Row],[ppo_no]]&amp;FOC[[#This Row],[usage]]&amp;IFERROR(VALUE(FOC[[#This Row],[Column1]]),FOC[[#This Row],[Column1]])</f>
        <v/>
      </c>
      <c r="D5599" t="inlineStr">
        <is>
          <t>CG@CG</t>
        </is>
      </c>
      <c r="E5599" t="n">
        <v>99</v>
      </c>
      <c r="F5599" t="n">
        <v>0</v>
      </c>
      <c r="G5599">
        <f>LEFT(FOC[[#This Row],[combo]],FIND("@",FOC[[#This Row],[combo]])-1)</f>
        <v/>
      </c>
    </row>
    <row r="5600">
      <c r="A5600" t="inlineStr">
        <is>
          <t>PKGK24VB0006135B</t>
        </is>
      </c>
      <c r="B5600" t="inlineStr">
        <is>
          <t>O</t>
        </is>
      </c>
      <c r="C5600">
        <f>FOC[[#This Row],[ppo_no]]&amp;FOC[[#This Row],[usage]]&amp;IFERROR(VALUE(FOC[[#This Row],[Column1]]),FOC[[#This Row],[Column1]])</f>
        <v/>
      </c>
      <c r="D5600" t="inlineStr">
        <is>
          <t>CG@HSDR5BC34-CG-Ivory</t>
        </is>
      </c>
      <c r="E5600" t="n">
        <v>746</v>
      </c>
      <c r="F5600" t="n">
        <v>0</v>
      </c>
      <c r="G5600">
        <f>LEFT(FOC[[#This Row],[combo]],FIND("@",FOC[[#This Row],[combo]])-1)</f>
        <v/>
      </c>
    </row>
    <row r="5601">
      <c r="A5601" t="inlineStr">
        <is>
          <t>PKGK24VB0007598A</t>
        </is>
      </c>
      <c r="B5601" t="inlineStr">
        <is>
          <t>R</t>
        </is>
      </c>
      <c r="C5601">
        <f>FOC[[#This Row],[ppo_no]]&amp;FOC[[#This Row],[usage]]&amp;IFERROR(VALUE(FOC[[#This Row],[Column1]]),FOC[[#This Row],[Column1]])</f>
        <v/>
      </c>
      <c r="D5601" t="inlineStr">
        <is>
          <t>E1@GREEN</t>
        </is>
      </c>
      <c r="E5601" t="n">
        <v>143</v>
      </c>
      <c r="F5601" t="n">
        <v>0</v>
      </c>
      <c r="G5601">
        <f>LEFT(FOC[[#This Row],[combo]],FIND("@",FOC[[#This Row],[combo]])-1)</f>
        <v/>
      </c>
    </row>
    <row r="5602">
      <c r="A5602" t="inlineStr">
        <is>
          <t>PKGK24VB0006739A</t>
        </is>
      </c>
      <c r="B5602" t="inlineStr">
        <is>
          <t>B</t>
        </is>
      </c>
      <c r="C5602">
        <f>FOC[[#This Row],[ppo_no]]&amp;FOC[[#This Row],[usage]]&amp;IFERROR(VALUE(FOC[[#This Row],[Column1]]),FOC[[#This Row],[Column1]])</f>
        <v/>
      </c>
      <c r="D5602" t="inlineStr">
        <is>
          <t>BK@BK</t>
        </is>
      </c>
      <c r="E5602" t="n">
        <v>2578.5</v>
      </c>
      <c r="F5602" t="n">
        <v>67.5</v>
      </c>
      <c r="G5602">
        <f>LEFT(FOC[[#This Row],[combo]],FIND("@",FOC[[#This Row],[combo]])-1)</f>
        <v/>
      </c>
    </row>
    <row r="5603">
      <c r="A5603" t="inlineStr">
        <is>
          <t>PKGK24VB0007598A</t>
        </is>
      </c>
      <c r="B5603" t="inlineStr">
        <is>
          <t>Y</t>
        </is>
      </c>
      <c r="C5603">
        <f>FOC[[#This Row],[ppo_no]]&amp;FOC[[#This Row],[usage]]&amp;IFERROR(VALUE(FOC[[#This Row],[Column1]]),FOC[[#This Row],[Column1]])</f>
        <v/>
      </c>
      <c r="D5603" t="inlineStr">
        <is>
          <t>G1@LIGHT GREY</t>
        </is>
      </c>
      <c r="E5603" t="n">
        <v>262</v>
      </c>
      <c r="F5603" t="n">
        <v>34</v>
      </c>
      <c r="G5603">
        <f>LEFT(FOC[[#This Row],[combo]],FIND("@",FOC[[#This Row],[combo]])-1)</f>
        <v/>
      </c>
    </row>
    <row r="5604">
      <c r="A5604" t="inlineStr">
        <is>
          <t>PKGK24VB0007598A</t>
        </is>
      </c>
      <c r="B5604" t="inlineStr">
        <is>
          <t>D</t>
        </is>
      </c>
      <c r="C5604">
        <f>FOC[[#This Row],[ppo_no]]&amp;FOC[[#This Row],[usage]]&amp;IFERROR(VALUE(FOC[[#This Row],[Column1]]),FOC[[#This Row],[Column1]])</f>
        <v/>
      </c>
      <c r="D5604" t="inlineStr">
        <is>
          <t>G2@GREY</t>
        </is>
      </c>
      <c r="E5604" t="n">
        <v>571</v>
      </c>
      <c r="F5604" t="n">
        <v>0</v>
      </c>
      <c r="G5604">
        <f>LEFT(FOC[[#This Row],[combo]],FIND("@",FOC[[#This Row],[combo]])-1)</f>
        <v/>
      </c>
    </row>
    <row r="5605">
      <c r="A5605" t="inlineStr">
        <is>
          <t>PKGK24VB0006721A</t>
        </is>
      </c>
      <c r="B5605" t="inlineStr">
        <is>
          <t>B</t>
        </is>
      </c>
      <c r="C5605">
        <f>FOC[[#This Row],[ppo_no]]&amp;FOC[[#This Row],[usage]]&amp;IFERROR(VALUE(FOC[[#This Row],[Column1]]),FOC[[#This Row],[Column1]])</f>
        <v/>
      </c>
      <c r="D5605" t="inlineStr">
        <is>
          <t>N2@N2</t>
        </is>
      </c>
      <c r="E5605" t="n">
        <v>1412.5</v>
      </c>
      <c r="F5605" t="n">
        <v>40.5</v>
      </c>
      <c r="G5605">
        <f>LEFT(FOC[[#This Row],[combo]],FIND("@",FOC[[#This Row],[combo]])-1)</f>
        <v/>
      </c>
    </row>
    <row r="5606">
      <c r="A5606" t="inlineStr">
        <is>
          <t>PKGK24VB0007598A</t>
        </is>
      </c>
      <c r="B5606" t="inlineStr">
        <is>
          <t>I</t>
        </is>
      </c>
      <c r="C5606">
        <f>FOC[[#This Row],[ppo_no]]&amp;FOC[[#This Row],[usage]]&amp;IFERROR(VALUE(FOC[[#This Row],[Column1]]),FOC[[#This Row],[Column1]])</f>
        <v/>
      </c>
      <c r="D5606" t="inlineStr">
        <is>
          <t>G1@LIGHT GREY</t>
        </is>
      </c>
      <c r="E5606" t="n">
        <v>193.5</v>
      </c>
      <c r="F5606" t="n">
        <v>0</v>
      </c>
      <c r="G5606">
        <f>LEFT(FOC[[#This Row],[combo]],FIND("@",FOC[[#This Row],[combo]])-1)</f>
        <v/>
      </c>
    </row>
    <row r="5607">
      <c r="A5607" t="inlineStr">
        <is>
          <t>PKGK24VB0006718A</t>
        </is>
      </c>
      <c r="B5607" t="inlineStr">
        <is>
          <t>M1</t>
        </is>
      </c>
      <c r="C5607">
        <f>FOC[[#This Row],[ppo_no]]&amp;FOC[[#This Row],[usage]]&amp;IFERROR(VALUE(FOC[[#This Row],[Column1]]),FOC[[#This Row],[Column1]])</f>
        <v/>
      </c>
      <c r="D5607" t="inlineStr">
        <is>
          <t>E3@HSTS5B423-Trim-D/Voilet</t>
        </is>
      </c>
      <c r="E5607" t="n">
        <v>37.5</v>
      </c>
      <c r="F5607" t="n">
        <v>0</v>
      </c>
      <c r="G5607">
        <f>LEFT(FOC[[#This Row],[combo]],FIND("@",FOC[[#This Row],[combo]])-1)</f>
        <v/>
      </c>
    </row>
    <row r="5608">
      <c r="A5608" t="inlineStr">
        <is>
          <t>PKGK24VB0007598A</t>
        </is>
      </c>
      <c r="B5608" t="inlineStr">
        <is>
          <t>Z</t>
        </is>
      </c>
      <c r="C5608">
        <f>FOC[[#This Row],[ppo_no]]&amp;FOC[[#This Row],[usage]]&amp;IFERROR(VALUE(FOC[[#This Row],[Column1]]),FOC[[#This Row],[Column1]])</f>
        <v/>
      </c>
      <c r="D5608" t="inlineStr">
        <is>
          <t>E1@GREEN</t>
        </is>
      </c>
      <c r="E5608" t="n">
        <v>237</v>
      </c>
      <c r="F5608" t="n">
        <v>35</v>
      </c>
      <c r="G5608">
        <f>LEFT(FOC[[#This Row],[combo]],FIND("@",FOC[[#This Row],[combo]])-1)</f>
        <v/>
      </c>
    </row>
    <row r="5609">
      <c r="A5609" t="inlineStr">
        <is>
          <t>PKGK24VB0006729A</t>
        </is>
      </c>
      <c r="B5609" t="inlineStr">
        <is>
          <t>B</t>
        </is>
      </c>
      <c r="C5609">
        <f>FOC[[#This Row],[ppo_no]]&amp;FOC[[#This Row],[usage]]&amp;IFERROR(VALUE(FOC[[#This Row],[Column1]]),FOC[[#This Row],[Column1]])</f>
        <v/>
      </c>
      <c r="D5609" t="inlineStr">
        <is>
          <t>G3@G3</t>
        </is>
      </c>
      <c r="E5609" t="n">
        <v>1275.5</v>
      </c>
      <c r="F5609" t="n">
        <v>0</v>
      </c>
      <c r="G5609">
        <f>LEFT(FOC[[#This Row],[combo]],FIND("@",FOC[[#This Row],[combo]])-1)</f>
        <v/>
      </c>
    </row>
    <row r="5610">
      <c r="A5610" t="inlineStr">
        <is>
          <t>PKGK24SB0001667A</t>
        </is>
      </c>
      <c r="B5610" t="inlineStr">
        <is>
          <t>B</t>
        </is>
      </c>
      <c r="C5610">
        <f>FOC[[#This Row],[ppo_no]]&amp;FOC[[#This Row],[usage]]&amp;IFERROR(VALUE(FOC[[#This Row],[Column1]]),FOC[[#This Row],[Column1]])</f>
        <v/>
      </c>
      <c r="D5610" t="inlineStr">
        <is>
          <t>CR@CREAM / D/NAVY</t>
        </is>
      </c>
      <c r="E5610" t="n">
        <v>22.5</v>
      </c>
      <c r="F5610" t="n">
        <v>0</v>
      </c>
      <c r="G5610">
        <f>LEFT(FOC[[#This Row],[combo]],FIND("@",FOC[[#This Row],[combo]])-1)</f>
        <v/>
      </c>
    </row>
    <row r="5611">
      <c r="A5611" t="inlineStr">
        <is>
          <t>PKGK24VB0007598A</t>
        </is>
      </c>
      <c r="B5611" t="inlineStr">
        <is>
          <t>B</t>
        </is>
      </c>
      <c r="C5611">
        <f>FOC[[#This Row],[ppo_no]]&amp;FOC[[#This Row],[usage]]&amp;IFERROR(VALUE(FOC[[#This Row],[Column1]]),FOC[[#This Row],[Column1]])</f>
        <v/>
      </c>
      <c r="D5611" t="inlineStr">
        <is>
          <t>BK@BLACK</t>
        </is>
      </c>
      <c r="E5611" t="n">
        <v>682.5</v>
      </c>
      <c r="F5611" t="n">
        <v>0</v>
      </c>
      <c r="G5611">
        <f>LEFT(FOC[[#This Row],[combo]],FIND("@",FOC[[#This Row],[combo]])-1)</f>
        <v/>
      </c>
    </row>
    <row r="5612">
      <c r="A5612" t="inlineStr">
        <is>
          <t>PKGK24VB0006721A</t>
        </is>
      </c>
      <c r="B5612" t="inlineStr">
        <is>
          <t>B</t>
        </is>
      </c>
      <c r="C5612">
        <f>FOC[[#This Row],[ppo_no]]&amp;FOC[[#This Row],[usage]]&amp;IFERROR(VALUE(FOC[[#This Row],[Column1]]),FOC[[#This Row],[Column1]])</f>
        <v/>
      </c>
      <c r="D5612" t="inlineStr">
        <is>
          <t>IV@IV</t>
        </is>
      </c>
      <c r="E5612" t="n">
        <v>996</v>
      </c>
      <c r="F5612" t="n">
        <v>8</v>
      </c>
      <c r="G5612">
        <f>LEFT(FOC[[#This Row],[combo]],FIND("@",FOC[[#This Row],[combo]])-1)</f>
        <v/>
      </c>
    </row>
    <row r="5613">
      <c r="A5613" t="inlineStr">
        <is>
          <t>PKGK24VB0006718A</t>
        </is>
      </c>
      <c r="B5613" t="inlineStr">
        <is>
          <t>M1</t>
        </is>
      </c>
      <c r="C5613">
        <f>FOC[[#This Row],[ppo_no]]&amp;FOC[[#This Row],[usage]]&amp;IFERROR(VALUE(FOC[[#This Row],[Column1]]),FOC[[#This Row],[Column1]])</f>
        <v/>
      </c>
      <c r="D5613" t="inlineStr">
        <is>
          <t>B3@HSTS5B423-Trim-D/Orang</t>
        </is>
      </c>
      <c r="E5613" t="n">
        <v>39</v>
      </c>
      <c r="F5613" t="n">
        <v>0</v>
      </c>
      <c r="G5613">
        <f>LEFT(FOC[[#This Row],[combo]],FIND("@",FOC[[#This Row],[combo]])-1)</f>
        <v/>
      </c>
    </row>
    <row r="5614">
      <c r="A5614" t="inlineStr">
        <is>
          <t>PKGK24VB0007598A</t>
        </is>
      </c>
      <c r="B5614" t="inlineStr">
        <is>
          <t>Z</t>
        </is>
      </c>
      <c r="C5614">
        <f>FOC[[#This Row],[ppo_no]]&amp;FOC[[#This Row],[usage]]&amp;IFERROR(VALUE(FOC[[#This Row],[Column1]]),FOC[[#This Row],[Column1]])</f>
        <v/>
      </c>
      <c r="D5614" t="inlineStr">
        <is>
          <t>BK@BLACK</t>
        </is>
      </c>
      <c r="E5614" t="n">
        <v>305</v>
      </c>
      <c r="F5614" t="n">
        <v>40</v>
      </c>
      <c r="G5614">
        <f>LEFT(FOC[[#This Row],[combo]],FIND("@",FOC[[#This Row],[combo]])-1)</f>
        <v/>
      </c>
    </row>
    <row r="5615">
      <c r="A5615" t="inlineStr">
        <is>
          <t>PKGK24VB0006729A</t>
        </is>
      </c>
      <c r="B5615" t="inlineStr">
        <is>
          <t>B</t>
        </is>
      </c>
      <c r="C5615">
        <f>FOC[[#This Row],[ppo_no]]&amp;FOC[[#This Row],[usage]]&amp;IFERROR(VALUE(FOC[[#This Row],[Column1]]),FOC[[#This Row],[Column1]])</f>
        <v/>
      </c>
      <c r="D5615" t="inlineStr">
        <is>
          <t>B1@B1</t>
        </is>
      </c>
      <c r="E5615" t="n">
        <v>2123.5</v>
      </c>
      <c r="F5615" t="n">
        <v>127</v>
      </c>
      <c r="G5615">
        <f>LEFT(FOC[[#This Row],[combo]],FIND("@",FOC[[#This Row],[combo]])-1)</f>
        <v/>
      </c>
    </row>
    <row r="5616">
      <c r="A5616" t="inlineStr">
        <is>
          <t>PKGK24VB0006729A</t>
        </is>
      </c>
      <c r="B5616" t="inlineStr">
        <is>
          <t>B</t>
        </is>
      </c>
      <c r="C5616">
        <f>FOC[[#This Row],[ppo_no]]&amp;FOC[[#This Row],[usage]]&amp;IFERROR(VALUE(FOC[[#This Row],[Column1]]),FOC[[#This Row],[Column1]])</f>
        <v/>
      </c>
      <c r="D5616" t="inlineStr">
        <is>
          <t>N3@N2</t>
        </is>
      </c>
      <c r="E5616" t="n">
        <v>2063.5</v>
      </c>
      <c r="F5616" t="n">
        <v>0</v>
      </c>
      <c r="G5616">
        <f>LEFT(FOC[[#This Row],[combo]],FIND("@",FOC[[#This Row],[combo]])-1)</f>
        <v/>
      </c>
    </row>
    <row r="5617">
      <c r="A5617" t="inlineStr">
        <is>
          <t>PKGK24VB0006658A</t>
        </is>
      </c>
      <c r="B5617" t="inlineStr">
        <is>
          <t>M1</t>
        </is>
      </c>
      <c r="C5617">
        <f>FOC[[#This Row],[ppo_no]]&amp;FOC[[#This Row],[usage]]&amp;IFERROR(VALUE(FOC[[#This Row],[Column1]]),FOC[[#This Row],[Column1]])</f>
        <v/>
      </c>
      <c r="D5617" t="inlineStr">
        <is>
          <t>B3@S. CAFé STR PQ E2-OFF WHITE</t>
        </is>
      </c>
      <c r="E5617" t="n">
        <v>50.5</v>
      </c>
      <c r="F5617" t="n">
        <v>3.5</v>
      </c>
      <c r="G5617">
        <f>LEFT(FOC[[#This Row],[combo]],FIND("@",FOC[[#This Row],[combo]])-1)</f>
        <v/>
      </c>
    </row>
    <row r="5618">
      <c r="A5618" t="inlineStr">
        <is>
          <t>PKGK25SB0006402A</t>
        </is>
      </c>
      <c r="B5618" t="inlineStr">
        <is>
          <t>R</t>
        </is>
      </c>
      <c r="C5618">
        <f>FOC[[#This Row],[ppo_no]]&amp;FOC[[#This Row],[usage]]&amp;IFERROR(VALUE(FOC[[#This Row],[Column1]]),FOC[[#This Row],[Column1]])</f>
        <v/>
      </c>
      <c r="D5618" t="inlineStr">
        <is>
          <t>CR@CR</t>
        </is>
      </c>
      <c r="E5618" t="n">
        <v>50</v>
      </c>
      <c r="F5618" t="n">
        <v>0</v>
      </c>
      <c r="G5618">
        <f>LEFT(FOC[[#This Row],[combo]],FIND("@",FOC[[#This Row],[combo]])-1)</f>
        <v/>
      </c>
    </row>
    <row r="5619">
      <c r="A5619" t="inlineStr">
        <is>
          <t>PKGK25YB0006383A</t>
        </is>
      </c>
      <c r="B5619" t="inlineStr">
        <is>
          <t>O</t>
        </is>
      </c>
      <c r="C5619">
        <f>FOC[[#This Row],[ppo_no]]&amp;FOC[[#This Row],[usage]]&amp;IFERROR(VALUE(FOC[[#This Row],[Column1]]),FOC[[#This Row],[Column1]])</f>
        <v/>
      </c>
      <c r="D5619" t="inlineStr">
        <is>
          <t>B2@B2</t>
        </is>
      </c>
      <c r="E5619" t="n">
        <v>738</v>
      </c>
      <c r="F5619" t="n">
        <v>0</v>
      </c>
      <c r="G5619">
        <f>LEFT(FOC[[#This Row],[combo]],FIND("@",FOC[[#This Row],[combo]])-1)</f>
        <v/>
      </c>
    </row>
    <row r="5620">
      <c r="A5620" t="inlineStr">
        <is>
          <t>PKGK25YB0006381A</t>
        </is>
      </c>
      <c r="B5620" t="inlineStr">
        <is>
          <t>B</t>
        </is>
      </c>
      <c r="C5620">
        <f>FOC[[#This Row],[ppo_no]]&amp;FOC[[#This Row],[usage]]&amp;IFERROR(VALUE(FOC[[#This Row],[Column1]]),FOC[[#This Row],[Column1]])</f>
        <v/>
      </c>
      <c r="D5620" t="inlineStr">
        <is>
          <t>WT@WT</t>
        </is>
      </c>
      <c r="E5620" t="n">
        <v>538.6</v>
      </c>
      <c r="F5620" t="n">
        <v>39</v>
      </c>
      <c r="G5620">
        <f>LEFT(FOC[[#This Row],[combo]],FIND("@",FOC[[#This Row],[combo]])-1)</f>
        <v/>
      </c>
    </row>
    <row r="5621">
      <c r="A5621" t="inlineStr">
        <is>
          <t>PKGK25SB0006402A</t>
        </is>
      </c>
      <c r="B5621" t="inlineStr">
        <is>
          <t>B</t>
        </is>
      </c>
      <c r="C5621">
        <f>FOC[[#This Row],[ppo_no]]&amp;FOC[[#This Row],[usage]]&amp;IFERROR(VALUE(FOC[[#This Row],[Column1]]),FOC[[#This Row],[Column1]])</f>
        <v/>
      </c>
      <c r="D5621" t="inlineStr">
        <is>
          <t>CR@CR</t>
        </is>
      </c>
      <c r="E5621" t="n">
        <v>1298</v>
      </c>
      <c r="F5621" t="n">
        <v>47.5</v>
      </c>
      <c r="G5621">
        <f>LEFT(FOC[[#This Row],[combo]],FIND("@",FOC[[#This Row],[combo]])-1)</f>
        <v/>
      </c>
    </row>
    <row r="5622">
      <c r="A5622" t="inlineStr">
        <is>
          <t>PKGK25VB0006742A</t>
        </is>
      </c>
      <c r="B5622" t="inlineStr">
        <is>
          <t>O</t>
        </is>
      </c>
      <c r="C5622">
        <f>FOC[[#This Row],[ppo_no]]&amp;FOC[[#This Row],[usage]]&amp;IFERROR(VALUE(FOC[[#This Row],[Column1]]),FOC[[#This Row],[Column1]])</f>
        <v/>
      </c>
      <c r="D5622" t="inlineStr">
        <is>
          <t>E3@D/GREEN</t>
        </is>
      </c>
      <c r="E5622" t="n">
        <v>27</v>
      </c>
      <c r="F5622" t="n">
        <v>0</v>
      </c>
      <c r="G5622">
        <f>LEFT(FOC[[#This Row],[combo]],FIND("@",FOC[[#This Row],[combo]])-1)</f>
        <v/>
      </c>
    </row>
    <row r="5623">
      <c r="A5623" t="inlineStr">
        <is>
          <t>PKGK24SB0001785A</t>
        </is>
      </c>
      <c r="B5623" t="inlineStr">
        <is>
          <t>B</t>
        </is>
      </c>
      <c r="C5623">
        <f>FOC[[#This Row],[ppo_no]]&amp;FOC[[#This Row],[usage]]&amp;IFERROR(VALUE(FOC[[#This Row],[Column1]]),FOC[[#This Row],[Column1]])</f>
        <v/>
      </c>
      <c r="D5623" t="inlineStr">
        <is>
          <t>B2@O/WHITE/BLUE  40NYE0079/NAVY 40NYE0063/L/GREY</t>
        </is>
      </c>
      <c r="E5623" t="n">
        <v>29</v>
      </c>
      <c r="F5623" t="n">
        <v>0</v>
      </c>
      <c r="G5623">
        <f>LEFT(FOC[[#This Row],[combo]],FIND("@",FOC[[#This Row],[combo]])-1)</f>
        <v/>
      </c>
    </row>
    <row r="5624">
      <c r="A5624" t="inlineStr">
        <is>
          <t>PKGK24SB0001667A</t>
        </is>
      </c>
      <c r="B5624" t="inlineStr">
        <is>
          <t>B</t>
        </is>
      </c>
      <c r="C5624">
        <f>FOC[[#This Row],[ppo_no]]&amp;FOC[[#This Row],[usage]]&amp;IFERROR(VALUE(FOC[[#This Row],[Column1]]),FOC[[#This Row],[Column1]])</f>
        <v/>
      </c>
      <c r="D5624" t="inlineStr">
        <is>
          <t>N3@D/NAVY / CREAM</t>
        </is>
      </c>
      <c r="E5624" t="n">
        <v>29</v>
      </c>
      <c r="F5624" t="n">
        <v>0</v>
      </c>
      <c r="G5624">
        <f>LEFT(FOC[[#This Row],[combo]],FIND("@",FOC[[#This Row],[combo]])-1)</f>
        <v/>
      </c>
    </row>
    <row r="5625">
      <c r="A5625" t="inlineStr">
        <is>
          <t>PKGK24VB0006656A</t>
        </is>
      </c>
      <c r="B5625" t="inlineStr">
        <is>
          <t>M1</t>
        </is>
      </c>
      <c r="C5625">
        <f>FOC[[#This Row],[ppo_no]]&amp;FOC[[#This Row],[usage]]&amp;IFERROR(VALUE(FOC[[#This Row],[Column1]]),FOC[[#This Row],[Column1]])</f>
        <v/>
      </c>
      <c r="D5625" t="inlineStr">
        <is>
          <t>N2@S-HSDR5BC32-off white</t>
        </is>
      </c>
      <c r="E5625" t="n">
        <v>27.5</v>
      </c>
      <c r="F5625" t="n">
        <v>0</v>
      </c>
      <c r="G5625">
        <f>LEFT(FOC[[#This Row],[combo]],FIND("@",FOC[[#This Row],[combo]])-1)</f>
        <v/>
      </c>
    </row>
    <row r="5626">
      <c r="A5626" t="inlineStr">
        <is>
          <t>PKGK24VB0006658A</t>
        </is>
      </c>
      <c r="B5626" t="inlineStr">
        <is>
          <t>B</t>
        </is>
      </c>
      <c r="C5626">
        <f>FOC[[#This Row],[ppo_no]]&amp;FOC[[#This Row],[usage]]&amp;IFERROR(VALUE(FOC[[#This Row],[Column1]]),FOC[[#This Row],[Column1]])</f>
        <v/>
      </c>
      <c r="D5626" t="inlineStr">
        <is>
          <t>BK@SHSTS4BC31 &amp; Other style- BK/S-HSDR5BC32-off white</t>
        </is>
      </c>
      <c r="E5626" t="n">
        <v>964.5</v>
      </c>
      <c r="F5626" t="n">
        <v>0</v>
      </c>
      <c r="G5626">
        <f>LEFT(FOC[[#This Row],[combo]],FIND("@",FOC[[#This Row],[combo]])-1)</f>
        <v/>
      </c>
    </row>
    <row r="5627">
      <c r="A5627" t="inlineStr">
        <is>
          <t>PKGK25SB0005667B</t>
        </is>
      </c>
      <c r="B5627" t="inlineStr">
        <is>
          <t>U</t>
        </is>
      </c>
      <c r="C5627">
        <f>FOC[[#This Row],[ppo_no]]&amp;FOC[[#This Row],[usage]]&amp;IFERROR(VALUE(FOC[[#This Row],[Column1]]),FOC[[#This Row],[Column1]])</f>
        <v/>
      </c>
      <c r="D5627" t="inlineStr">
        <is>
          <t>WT@WHTS5B402 WT</t>
        </is>
      </c>
      <c r="E5627" t="n">
        <v>1627</v>
      </c>
      <c r="F5627" t="n">
        <v>0</v>
      </c>
      <c r="G5627">
        <f>LEFT(FOC[[#This Row],[combo]],FIND("@",FOC[[#This Row],[combo]])-1)</f>
        <v/>
      </c>
    </row>
    <row r="5628">
      <c r="A5628" t="inlineStr">
        <is>
          <t>PKGK25SB0005667B</t>
        </is>
      </c>
      <c r="B5628" t="inlineStr">
        <is>
          <t>L</t>
        </is>
      </c>
      <c r="C5628">
        <f>FOC[[#This Row],[ppo_no]]&amp;FOC[[#This Row],[usage]]&amp;IFERROR(VALUE(FOC[[#This Row],[Column1]]),FOC[[#This Row],[Column1]])</f>
        <v/>
      </c>
      <c r="D5628" t="inlineStr">
        <is>
          <t>WT@WHTS5B402 WT</t>
        </is>
      </c>
      <c r="E5628" t="n">
        <v>1622</v>
      </c>
      <c r="F5628" t="n">
        <v>0</v>
      </c>
      <c r="G5628">
        <f>LEFT(FOC[[#This Row],[combo]],FIND("@",FOC[[#This Row],[combo]])-1)</f>
        <v/>
      </c>
    </row>
    <row r="5629">
      <c r="A5629" t="inlineStr">
        <is>
          <t>PKGK25SB0006402A</t>
        </is>
      </c>
      <c r="B5629" t="inlineStr">
        <is>
          <t>O</t>
        </is>
      </c>
      <c r="C5629">
        <f>FOC[[#This Row],[ppo_no]]&amp;FOC[[#This Row],[usage]]&amp;IFERROR(VALUE(FOC[[#This Row],[Column1]]),FOC[[#This Row],[Column1]])</f>
        <v/>
      </c>
      <c r="D5629" t="inlineStr">
        <is>
          <t>CR@CR</t>
        </is>
      </c>
      <c r="E5629" t="n">
        <v>862</v>
      </c>
      <c r="F5629" t="n">
        <v>0</v>
      </c>
      <c r="G5629">
        <f>LEFT(FOC[[#This Row],[combo]],FIND("@",FOC[[#This Row],[combo]])-1)</f>
        <v/>
      </c>
    </row>
    <row r="5630">
      <c r="A5630" t="inlineStr">
        <is>
          <t>PKGK25SB0005667B</t>
        </is>
      </c>
      <c r="B5630" t="inlineStr">
        <is>
          <t>D</t>
        </is>
      </c>
      <c r="C5630">
        <f>FOC[[#This Row],[ppo_no]]&amp;FOC[[#This Row],[usage]]&amp;IFERROR(VALUE(FOC[[#This Row],[Column1]]),FOC[[#This Row],[Column1]])</f>
        <v/>
      </c>
      <c r="D5630" t="inlineStr">
        <is>
          <t>WT@WHTS5B402 WT</t>
        </is>
      </c>
      <c r="E5630" t="n">
        <v>1161</v>
      </c>
      <c r="F5630" t="n">
        <v>0</v>
      </c>
      <c r="G5630">
        <f>LEFT(FOC[[#This Row],[combo]],FIND("@",FOC[[#This Row],[combo]])-1)</f>
        <v/>
      </c>
    </row>
    <row r="5631">
      <c r="A5631" t="inlineStr">
        <is>
          <t>PKGK25SB0007767A</t>
        </is>
      </c>
      <c r="B5631" t="inlineStr">
        <is>
          <t>R</t>
        </is>
      </c>
      <c r="C5631">
        <f>FOC[[#This Row],[ppo_no]]&amp;FOC[[#This Row],[usage]]&amp;IFERROR(VALUE(FOC[[#This Row],[Column1]]),FOC[[#This Row],[Column1]])</f>
        <v/>
      </c>
      <c r="D5631" t="inlineStr">
        <is>
          <t>CR@CR CREAM</t>
        </is>
      </c>
      <c r="E5631" t="n">
        <v>41</v>
      </c>
      <c r="F5631" t="n">
        <v>0</v>
      </c>
      <c r="G5631">
        <f>LEFT(FOC[[#This Row],[combo]],FIND("@",FOC[[#This Row],[combo]])-1)</f>
        <v/>
      </c>
    </row>
    <row r="5632">
      <c r="A5632" t="inlineStr">
        <is>
          <t>PKGK25SB0006718A</t>
        </is>
      </c>
      <c r="B5632" t="inlineStr">
        <is>
          <t>O</t>
        </is>
      </c>
      <c r="C5632">
        <f>FOC[[#This Row],[ppo_no]]&amp;FOC[[#This Row],[usage]]&amp;IFERROR(VALUE(FOC[[#This Row],[Column1]]),FOC[[#This Row],[Column1]])</f>
        <v/>
      </c>
      <c r="D5632" t="inlineStr">
        <is>
          <t>W2@W2</t>
        </is>
      </c>
      <c r="E5632" t="n">
        <v>1065</v>
      </c>
      <c r="F5632" t="n">
        <v>0</v>
      </c>
      <c r="G5632">
        <f>LEFT(FOC[[#This Row],[combo]],FIND("@",FOC[[#This Row],[combo]])-1)</f>
        <v/>
      </c>
    </row>
    <row r="5633">
      <c r="A5633" t="inlineStr">
        <is>
          <t>PKGK25SB0006372A</t>
        </is>
      </c>
      <c r="B5633" t="inlineStr">
        <is>
          <t>R</t>
        </is>
      </c>
      <c r="C5633">
        <f>FOC[[#This Row],[ppo_no]]&amp;FOC[[#This Row],[usage]]&amp;IFERROR(VALUE(FOC[[#This Row],[Column1]]),FOC[[#This Row],[Column1]])</f>
        <v/>
      </c>
      <c r="D5633" t="inlineStr">
        <is>
          <t>N2@N2</t>
        </is>
      </c>
      <c r="E5633" t="n">
        <v>38.8</v>
      </c>
      <c r="F5633" t="n">
        <v>0</v>
      </c>
      <c r="G5633">
        <f>LEFT(FOC[[#This Row],[combo]],FIND("@",FOC[[#This Row],[combo]])-1)</f>
        <v/>
      </c>
    </row>
    <row r="5634">
      <c r="A5634" t="inlineStr">
        <is>
          <t>PKGK25SB0006377A</t>
        </is>
      </c>
      <c r="B5634" t="inlineStr">
        <is>
          <t>Z</t>
        </is>
      </c>
      <c r="C5634">
        <f>FOC[[#This Row],[ppo_no]]&amp;FOC[[#This Row],[usage]]&amp;IFERROR(VALUE(FOC[[#This Row],[Column1]]),FOC[[#This Row],[Column1]])</f>
        <v/>
      </c>
      <c r="D5634" t="inlineStr">
        <is>
          <t>B3@B3</t>
        </is>
      </c>
      <c r="E5634" t="n">
        <v>357</v>
      </c>
      <c r="F5634" t="n">
        <v>7</v>
      </c>
      <c r="G5634">
        <f>LEFT(FOC[[#This Row],[combo]],FIND("@",FOC[[#This Row],[combo]])-1)</f>
        <v/>
      </c>
    </row>
    <row r="5635">
      <c r="A5635" t="inlineStr">
        <is>
          <t>PKGK25SB0006389B</t>
        </is>
      </c>
      <c r="B5635" t="inlineStr">
        <is>
          <t>O</t>
        </is>
      </c>
      <c r="C5635">
        <f>FOC[[#This Row],[ppo_no]]&amp;FOC[[#This Row],[usage]]&amp;IFERROR(VALUE(FOC[[#This Row],[Column1]]),FOC[[#This Row],[Column1]])</f>
        <v/>
      </c>
      <c r="D5635" t="inlineStr">
        <is>
          <t>B2@B2</t>
        </is>
      </c>
      <c r="E5635" t="n">
        <v>529</v>
      </c>
      <c r="F5635" t="n">
        <v>0</v>
      </c>
      <c r="G5635">
        <f>LEFT(FOC[[#This Row],[combo]],FIND("@",FOC[[#This Row],[combo]])-1)</f>
        <v/>
      </c>
    </row>
    <row r="5636">
      <c r="A5636" t="inlineStr">
        <is>
          <t>PKGK25SB0006377A</t>
        </is>
      </c>
      <c r="B5636" t="inlineStr">
        <is>
          <t>B</t>
        </is>
      </c>
      <c r="C5636">
        <f>FOC[[#This Row],[ppo_no]]&amp;FOC[[#This Row],[usage]]&amp;IFERROR(VALUE(FOC[[#This Row],[Column1]]),FOC[[#This Row],[Column1]])</f>
        <v/>
      </c>
      <c r="D5636" t="inlineStr">
        <is>
          <t>B3@B3</t>
        </is>
      </c>
      <c r="E5636" t="n">
        <v>365.5</v>
      </c>
      <c r="F5636" t="n">
        <v>0</v>
      </c>
      <c r="G5636">
        <f>LEFT(FOC[[#This Row],[combo]],FIND("@",FOC[[#This Row],[combo]])-1)</f>
        <v/>
      </c>
    </row>
    <row r="5637">
      <c r="A5637" t="inlineStr">
        <is>
          <t>PKGK25SB0006718A</t>
        </is>
      </c>
      <c r="B5637" t="inlineStr">
        <is>
          <t>F</t>
        </is>
      </c>
      <c r="C5637">
        <f>FOC[[#This Row],[ppo_no]]&amp;FOC[[#This Row],[usage]]&amp;IFERROR(VALUE(FOC[[#This Row],[Column1]]),FOC[[#This Row],[Column1]])</f>
        <v/>
      </c>
      <c r="D5637" t="inlineStr">
        <is>
          <t>W2@W2</t>
        </is>
      </c>
      <c r="E5637" t="n">
        <v>2144</v>
      </c>
      <c r="F5637" t="n">
        <v>0</v>
      </c>
      <c r="G5637">
        <f>LEFT(FOC[[#This Row],[combo]],FIND("@",FOC[[#This Row],[combo]])-1)</f>
        <v/>
      </c>
    </row>
    <row r="5638">
      <c r="A5638" t="inlineStr">
        <is>
          <t>PKGK25SB0006718A</t>
        </is>
      </c>
      <c r="B5638" t="inlineStr">
        <is>
          <t>B</t>
        </is>
      </c>
      <c r="C5638">
        <f>FOC[[#This Row],[ppo_no]]&amp;FOC[[#This Row],[usage]]&amp;IFERROR(VALUE(FOC[[#This Row],[Column1]]),FOC[[#This Row],[Column1]])</f>
        <v/>
      </c>
      <c r="D5638" t="inlineStr">
        <is>
          <t>W2@W2</t>
        </is>
      </c>
      <c r="E5638" t="n">
        <v>627.5</v>
      </c>
      <c r="F5638" t="n">
        <v>118</v>
      </c>
      <c r="G5638">
        <f>LEFT(FOC[[#This Row],[combo]],FIND("@",FOC[[#This Row],[combo]])-1)</f>
        <v/>
      </c>
    </row>
    <row r="5639">
      <c r="A5639" t="inlineStr">
        <is>
          <t>PKGK25SB0006718A</t>
        </is>
      </c>
      <c r="B5639" t="inlineStr">
        <is>
          <t>O</t>
        </is>
      </c>
      <c r="C5639">
        <f>FOC[[#This Row],[ppo_no]]&amp;FOC[[#This Row],[usage]]&amp;IFERROR(VALUE(FOC[[#This Row],[Column1]]),FOC[[#This Row],[Column1]])</f>
        <v/>
      </c>
      <c r="D5639" t="inlineStr">
        <is>
          <t>N2@N2</t>
        </is>
      </c>
      <c r="E5639" t="n">
        <v>628</v>
      </c>
      <c r="F5639" t="n">
        <v>0</v>
      </c>
      <c r="G5639">
        <f>LEFT(FOC[[#This Row],[combo]],FIND("@",FOC[[#This Row],[combo]])-1)</f>
        <v/>
      </c>
    </row>
    <row r="5640">
      <c r="A5640" t="inlineStr">
        <is>
          <t>PKGK25SB0006372A</t>
        </is>
      </c>
      <c r="B5640" t="inlineStr">
        <is>
          <t>B</t>
        </is>
      </c>
      <c r="C5640">
        <f>FOC[[#This Row],[ppo_no]]&amp;FOC[[#This Row],[usage]]&amp;IFERROR(VALUE(FOC[[#This Row],[Column1]]),FOC[[#This Row],[Column1]])</f>
        <v/>
      </c>
      <c r="D5640" t="inlineStr">
        <is>
          <t>Y1@Y1</t>
        </is>
      </c>
      <c r="E5640" t="n">
        <v>637</v>
      </c>
      <c r="F5640" t="n">
        <v>0</v>
      </c>
      <c r="G5640">
        <f>LEFT(FOC[[#This Row],[combo]],FIND("@",FOC[[#This Row],[combo]])-1)</f>
        <v/>
      </c>
    </row>
    <row r="5641">
      <c r="A5641" t="inlineStr">
        <is>
          <t>PKGK25SB0007767A</t>
        </is>
      </c>
      <c r="B5641" t="inlineStr">
        <is>
          <t>R</t>
        </is>
      </c>
      <c r="C5641">
        <f>FOC[[#This Row],[ppo_no]]&amp;FOC[[#This Row],[usage]]&amp;IFERROR(VALUE(FOC[[#This Row],[Column1]]),FOC[[#This Row],[Column1]])</f>
        <v/>
      </c>
      <c r="D5641" t="inlineStr">
        <is>
          <t>CG@CG CHARCOAL</t>
        </is>
      </c>
      <c r="E5641" t="n">
        <v>44.5</v>
      </c>
      <c r="F5641" t="n">
        <v>0</v>
      </c>
      <c r="G5641">
        <f>LEFT(FOC[[#This Row],[combo]],FIND("@",FOC[[#This Row],[combo]])-1)</f>
        <v/>
      </c>
    </row>
    <row r="5642">
      <c r="A5642" t="inlineStr">
        <is>
          <t>PKGK25SB0005669A</t>
        </is>
      </c>
      <c r="B5642" t="inlineStr">
        <is>
          <t>D</t>
        </is>
      </c>
      <c r="C5642">
        <f>FOC[[#This Row],[ppo_no]]&amp;FOC[[#This Row],[usage]]&amp;IFERROR(VALUE(FOC[[#This Row],[Column1]]),FOC[[#This Row],[Column1]])</f>
        <v/>
      </c>
      <c r="D5642" t="inlineStr">
        <is>
          <t>G2@G2</t>
        </is>
      </c>
      <c r="E5642" t="n">
        <v>1194</v>
      </c>
      <c r="F5642" t="n">
        <v>98</v>
      </c>
      <c r="G5642">
        <f>LEFT(FOC[[#This Row],[combo]],FIND("@",FOC[[#This Row],[combo]])-1)</f>
        <v/>
      </c>
    </row>
    <row r="5643">
      <c r="A5643" t="inlineStr">
        <is>
          <t>PKGK25SB0007765A</t>
        </is>
      </c>
      <c r="B5643" t="inlineStr">
        <is>
          <t>B</t>
        </is>
      </c>
      <c r="C5643">
        <f>FOC[[#This Row],[ppo_no]]&amp;FOC[[#This Row],[usage]]&amp;IFERROR(VALUE(FOC[[#This Row],[Column1]]),FOC[[#This Row],[Column1]])</f>
        <v/>
      </c>
      <c r="D5643" t="inlineStr">
        <is>
          <t>T2@T2 TURQUOISE</t>
        </is>
      </c>
      <c r="E5643" t="n">
        <v>747.3</v>
      </c>
      <c r="F5643" t="n">
        <v>0</v>
      </c>
      <c r="G5643">
        <f>LEFT(FOC[[#This Row],[combo]],FIND("@",FOC[[#This Row],[combo]])-1)</f>
        <v/>
      </c>
    </row>
    <row r="5644">
      <c r="A5644" t="inlineStr">
        <is>
          <t>PKGK25SB0006372A</t>
        </is>
      </c>
      <c r="B5644" t="inlineStr">
        <is>
          <t>B</t>
        </is>
      </c>
      <c r="C5644">
        <f>FOC[[#This Row],[ppo_no]]&amp;FOC[[#This Row],[usage]]&amp;IFERROR(VALUE(FOC[[#This Row],[Column1]]),FOC[[#This Row],[Column1]])</f>
        <v/>
      </c>
      <c r="D5644" t="inlineStr">
        <is>
          <t>N2@N2</t>
        </is>
      </c>
      <c r="E5644" t="n">
        <v>744.5</v>
      </c>
      <c r="F5644" t="n">
        <v>1</v>
      </c>
      <c r="G5644">
        <f>LEFT(FOC[[#This Row],[combo]],FIND("@",FOC[[#This Row],[combo]])-1)</f>
        <v/>
      </c>
    </row>
    <row r="5645">
      <c r="A5645" t="inlineStr">
        <is>
          <t>PKGK25YB0006383A</t>
        </is>
      </c>
      <c r="B5645" t="inlineStr">
        <is>
          <t>F</t>
        </is>
      </c>
      <c r="C5645">
        <f>FOC[[#This Row],[ppo_no]]&amp;FOC[[#This Row],[usage]]&amp;IFERROR(VALUE(FOC[[#This Row],[Column1]]),FOC[[#This Row],[Column1]])</f>
        <v/>
      </c>
      <c r="D5645" t="inlineStr">
        <is>
          <t>B2@B2</t>
        </is>
      </c>
      <c r="E5645" t="n">
        <v>743</v>
      </c>
      <c r="F5645" t="n">
        <v>0</v>
      </c>
      <c r="G5645">
        <f>LEFT(FOC[[#This Row],[combo]],FIND("@",FOC[[#This Row],[combo]])-1)</f>
        <v/>
      </c>
    </row>
    <row r="5646">
      <c r="A5646" t="inlineStr">
        <is>
          <t>PKGK25SB0006368A</t>
        </is>
      </c>
      <c r="B5646" t="inlineStr">
        <is>
          <t>D</t>
        </is>
      </c>
      <c r="C5646">
        <f>FOC[[#This Row],[ppo_no]]&amp;FOC[[#This Row],[usage]]&amp;IFERROR(VALUE(FOC[[#This Row],[Column1]]),FOC[[#This Row],[Column1]])</f>
        <v/>
      </c>
      <c r="D5646" t="inlineStr">
        <is>
          <t>G1@G1</t>
        </is>
      </c>
      <c r="E5646" t="n">
        <v>421</v>
      </c>
      <c r="F5646" t="n">
        <v>3</v>
      </c>
      <c r="G5646">
        <f>LEFT(FOC[[#This Row],[combo]],FIND("@",FOC[[#This Row],[combo]])-1)</f>
        <v/>
      </c>
    </row>
    <row r="5647">
      <c r="A5647" t="inlineStr">
        <is>
          <t>PKGK25YB0006383A</t>
        </is>
      </c>
      <c r="B5647" t="inlineStr">
        <is>
          <t>B</t>
        </is>
      </c>
      <c r="C5647">
        <f>FOC[[#This Row],[ppo_no]]&amp;FOC[[#This Row],[usage]]&amp;IFERROR(VALUE(FOC[[#This Row],[Column1]]),FOC[[#This Row],[Column1]])</f>
        <v/>
      </c>
      <c r="D5647" t="inlineStr">
        <is>
          <t>B2@B2</t>
        </is>
      </c>
      <c r="E5647" t="n">
        <v>480.5</v>
      </c>
      <c r="F5647" t="n">
        <v>0</v>
      </c>
      <c r="G5647">
        <f>LEFT(FOC[[#This Row],[combo]],FIND("@",FOC[[#This Row],[combo]])-1)</f>
        <v/>
      </c>
    </row>
    <row r="5648">
      <c r="A5648" t="inlineStr">
        <is>
          <t>PKGK25SB0006389B</t>
        </is>
      </c>
      <c r="B5648" t="inlineStr">
        <is>
          <t>TC</t>
        </is>
      </c>
      <c r="C5648">
        <f>FOC[[#This Row],[ppo_no]]&amp;FOC[[#This Row],[usage]]&amp;IFERROR(VALUE(FOC[[#This Row],[Column1]]),FOC[[#This Row],[Column1]])</f>
        <v/>
      </c>
      <c r="D5648" t="inlineStr">
        <is>
          <t>B2@B2</t>
        </is>
      </c>
      <c r="E5648" t="n">
        <v>524</v>
      </c>
      <c r="F5648" t="n">
        <v>0</v>
      </c>
      <c r="G5648">
        <f>LEFT(FOC[[#This Row],[combo]],FIND("@",FOC[[#This Row],[combo]])-1)</f>
        <v/>
      </c>
    </row>
    <row r="5649">
      <c r="A5649" t="inlineStr">
        <is>
          <t>PKGK25SB0006389B</t>
        </is>
      </c>
      <c r="B5649" t="inlineStr">
        <is>
          <t>Z</t>
        </is>
      </c>
      <c r="C5649">
        <f>FOC[[#This Row],[ppo_no]]&amp;FOC[[#This Row],[usage]]&amp;IFERROR(VALUE(FOC[[#This Row],[Column1]]),FOC[[#This Row],[Column1]])</f>
        <v/>
      </c>
      <c r="D5649" t="inlineStr">
        <is>
          <t>B2@B2</t>
        </is>
      </c>
      <c r="E5649" t="n">
        <v>337</v>
      </c>
      <c r="F5649" t="n">
        <v>9</v>
      </c>
      <c r="G5649">
        <f>LEFT(FOC[[#This Row],[combo]],FIND("@",FOC[[#This Row],[combo]])-1)</f>
        <v/>
      </c>
    </row>
    <row r="5650">
      <c r="A5650" t="inlineStr">
        <is>
          <t>PKGK25SB0006389B</t>
        </is>
      </c>
      <c r="B5650" t="inlineStr">
        <is>
          <t>F</t>
        </is>
      </c>
      <c r="C5650">
        <f>FOC[[#This Row],[ppo_no]]&amp;FOC[[#This Row],[usage]]&amp;IFERROR(VALUE(FOC[[#This Row],[Column1]]),FOC[[#This Row],[Column1]])</f>
        <v/>
      </c>
      <c r="D5650" t="inlineStr">
        <is>
          <t>B2@B2</t>
        </is>
      </c>
      <c r="E5650" t="n">
        <v>526</v>
      </c>
      <c r="F5650" t="n">
        <v>0</v>
      </c>
      <c r="G5650">
        <f>LEFT(FOC[[#This Row],[combo]],FIND("@",FOC[[#This Row],[combo]])-1)</f>
        <v/>
      </c>
    </row>
    <row r="5651">
      <c r="A5651" t="inlineStr">
        <is>
          <t>PKGK25SB0005675A</t>
        </is>
      </c>
      <c r="B5651" t="inlineStr">
        <is>
          <t>R</t>
        </is>
      </c>
      <c r="C5651">
        <f>FOC[[#This Row],[ppo_no]]&amp;FOC[[#This Row],[usage]]&amp;IFERROR(VALUE(FOC[[#This Row],[Column1]]),FOC[[#This Row],[Column1]])</f>
        <v/>
      </c>
      <c r="D5651" t="inlineStr">
        <is>
          <t>CG@HZTS 5B409 CG</t>
        </is>
      </c>
      <c r="E5651" t="n">
        <v>25.5</v>
      </c>
      <c r="F5651" t="n">
        <v>9</v>
      </c>
      <c r="G5651">
        <f>LEFT(FOC[[#This Row],[combo]],FIND("@",FOC[[#This Row],[combo]])-1)</f>
        <v/>
      </c>
    </row>
    <row r="5652">
      <c r="A5652" t="inlineStr">
        <is>
          <t>PKGK25SB0006363A</t>
        </is>
      </c>
      <c r="B5652" t="inlineStr">
        <is>
          <t>B</t>
        </is>
      </c>
      <c r="C5652">
        <f>FOC[[#This Row],[ppo_no]]&amp;FOC[[#This Row],[usage]]&amp;IFERROR(VALUE(FOC[[#This Row],[Column1]]),FOC[[#This Row],[Column1]])</f>
        <v/>
      </c>
      <c r="D5652" t="inlineStr">
        <is>
          <t>BK@MAPLE SOLID - BK</t>
        </is>
      </c>
      <c r="E5652" t="n">
        <v>765.5</v>
      </c>
      <c r="F5652" t="n">
        <v>0</v>
      </c>
      <c r="G5652">
        <f>LEFT(FOC[[#This Row],[combo]],FIND("@",FOC[[#This Row],[combo]])-1)</f>
        <v/>
      </c>
    </row>
    <row r="5653">
      <c r="A5653" t="inlineStr">
        <is>
          <t>PKGK25YB0006381A</t>
        </is>
      </c>
      <c r="B5653" t="inlineStr">
        <is>
          <t>F</t>
        </is>
      </c>
      <c r="C5653">
        <f>FOC[[#This Row],[ppo_no]]&amp;FOC[[#This Row],[usage]]&amp;IFERROR(VALUE(FOC[[#This Row],[Column1]]),FOC[[#This Row],[Column1]])</f>
        <v/>
      </c>
      <c r="D5653" t="inlineStr">
        <is>
          <t>WT@WT</t>
        </is>
      </c>
      <c r="E5653" t="n">
        <v>801</v>
      </c>
      <c r="F5653" t="n">
        <v>0</v>
      </c>
      <c r="G5653">
        <f>LEFT(FOC[[#This Row],[combo]],FIND("@",FOC[[#This Row],[combo]])-1)</f>
        <v/>
      </c>
    </row>
    <row r="5654">
      <c r="A5654" t="inlineStr">
        <is>
          <t>PKGK25VB0006742A</t>
        </is>
      </c>
      <c r="B5654" t="inlineStr">
        <is>
          <t>F</t>
        </is>
      </c>
      <c r="C5654">
        <f>FOC[[#This Row],[ppo_no]]&amp;FOC[[#This Row],[usage]]&amp;IFERROR(VALUE(FOC[[#This Row],[Column1]]),FOC[[#This Row],[Column1]])</f>
        <v/>
      </c>
      <c r="D5654" t="inlineStr">
        <is>
          <t>E3@D/GREEN</t>
        </is>
      </c>
      <c r="E5654" t="n">
        <v>38</v>
      </c>
      <c r="F5654" t="n">
        <v>0</v>
      </c>
      <c r="G5654">
        <f>LEFT(FOC[[#This Row],[combo]],FIND("@",FOC[[#This Row],[combo]])-1)</f>
        <v/>
      </c>
    </row>
    <row r="5655">
      <c r="A5655" t="inlineStr">
        <is>
          <t>PKGK25VB0006729A</t>
        </is>
      </c>
      <c r="B5655" t="inlineStr">
        <is>
          <t>O</t>
        </is>
      </c>
      <c r="C5655">
        <f>FOC[[#This Row],[ppo_no]]&amp;FOC[[#This Row],[usage]]&amp;IFERROR(VALUE(FOC[[#This Row],[Column1]]),FOC[[#This Row],[Column1]])</f>
        <v/>
      </c>
      <c r="D5655" t="inlineStr">
        <is>
          <t>B1@B1</t>
        </is>
      </c>
      <c r="E5655" t="n">
        <v>47</v>
      </c>
      <c r="F5655" t="n">
        <v>0</v>
      </c>
      <c r="G5655">
        <f>LEFT(FOC[[#This Row],[combo]],FIND("@",FOC[[#This Row],[combo]])-1)</f>
        <v/>
      </c>
    </row>
    <row r="5656">
      <c r="A5656" t="inlineStr">
        <is>
          <t>PKGK25VB0006729A</t>
        </is>
      </c>
      <c r="B5656" t="inlineStr">
        <is>
          <t>F</t>
        </is>
      </c>
      <c r="C5656">
        <f>FOC[[#This Row],[ppo_no]]&amp;FOC[[#This Row],[usage]]&amp;IFERROR(VALUE(FOC[[#This Row],[Column1]]),FOC[[#This Row],[Column1]])</f>
        <v/>
      </c>
      <c r="D5656" t="inlineStr">
        <is>
          <t>B1@B1</t>
        </is>
      </c>
      <c r="E5656" t="n">
        <v>47</v>
      </c>
      <c r="F5656" t="n">
        <v>0</v>
      </c>
      <c r="G5656">
        <f>LEFT(FOC[[#This Row],[combo]],FIND("@",FOC[[#This Row],[combo]])-1)</f>
        <v/>
      </c>
    </row>
    <row r="5657">
      <c r="A5657" t="inlineStr">
        <is>
          <t>PKGK25SB0006196A</t>
        </is>
      </c>
      <c r="B5657" t="inlineStr">
        <is>
          <t>B</t>
        </is>
      </c>
      <c r="C5657">
        <f>FOC[[#This Row],[ppo_no]]&amp;FOC[[#This Row],[usage]]&amp;IFERROR(VALUE(FOC[[#This Row],[Column1]]),FOC[[#This Row],[Column1]])</f>
        <v/>
      </c>
      <c r="D5657" t="inlineStr">
        <is>
          <t>N2@LINEN STRIPE -G1 off white/HSTS4B423-N2-NAVY</t>
        </is>
      </c>
      <c r="E5657" t="n">
        <v>837</v>
      </c>
      <c r="F5657" t="n">
        <v>0</v>
      </c>
      <c r="G5657">
        <f>LEFT(FOC[[#This Row],[combo]],FIND("@",FOC[[#This Row],[combo]])-1)</f>
        <v/>
      </c>
    </row>
    <row r="5658">
      <c r="A5658" t="inlineStr">
        <is>
          <t>PKGK25SB0006372A</t>
        </is>
      </c>
      <c r="B5658" t="inlineStr">
        <is>
          <t>R</t>
        </is>
      </c>
      <c r="C5658">
        <f>FOC[[#This Row],[ppo_no]]&amp;FOC[[#This Row],[usage]]&amp;IFERROR(VALUE(FOC[[#This Row],[Column1]]),FOC[[#This Row],[Column1]])</f>
        <v/>
      </c>
      <c r="D5658" t="inlineStr">
        <is>
          <t>Y1@Y1</t>
        </is>
      </c>
      <c r="E5658" t="n">
        <v>46.5</v>
      </c>
      <c r="F5658" t="n">
        <v>0.1</v>
      </c>
      <c r="G5658">
        <f>LEFT(FOC[[#This Row],[combo]],FIND("@",FOC[[#This Row],[combo]])-1)</f>
        <v/>
      </c>
    </row>
    <row r="5659">
      <c r="A5659" t="inlineStr">
        <is>
          <t>PKGK25SB0007767A</t>
        </is>
      </c>
      <c r="B5659" t="inlineStr">
        <is>
          <t>B</t>
        </is>
      </c>
      <c r="C5659">
        <f>FOC[[#This Row],[ppo_no]]&amp;FOC[[#This Row],[usage]]&amp;IFERROR(VALUE(FOC[[#This Row],[Column1]]),FOC[[#This Row],[Column1]])</f>
        <v/>
      </c>
      <c r="D5659" t="inlineStr">
        <is>
          <t>CG@CG CHARCOAL</t>
        </is>
      </c>
      <c r="E5659" t="n">
        <v>897</v>
      </c>
      <c r="F5659" t="n">
        <v>3.1</v>
      </c>
      <c r="G5659">
        <f>LEFT(FOC[[#This Row],[combo]],FIND("@",FOC[[#This Row],[combo]])-1)</f>
        <v/>
      </c>
    </row>
    <row r="5660">
      <c r="A5660" t="inlineStr">
        <is>
          <t>PKGK25SB0006197A</t>
        </is>
      </c>
      <c r="B5660" t="inlineStr">
        <is>
          <t>B</t>
        </is>
      </c>
      <c r="C5660">
        <f>FOC[[#This Row],[ppo_no]]&amp;FOC[[#This Row],[usage]]&amp;IFERROR(VALUE(FOC[[#This Row],[Column1]]),FOC[[#This Row],[Column1]])</f>
        <v/>
      </c>
      <c r="D5660" t="inlineStr">
        <is>
          <t>WT@LINEN SOLID-WT</t>
        </is>
      </c>
      <c r="E5660" t="n">
        <v>1341</v>
      </c>
      <c r="F5660" t="n">
        <v>2</v>
      </c>
      <c r="G5660">
        <f>LEFT(FOC[[#This Row],[combo]],FIND("@",FOC[[#This Row],[combo]])-1)</f>
        <v/>
      </c>
    </row>
    <row r="5661">
      <c r="A5661" t="inlineStr">
        <is>
          <t>PKGK25SB0006377A</t>
        </is>
      </c>
      <c r="B5661" t="inlineStr">
        <is>
          <t>Z</t>
        </is>
      </c>
      <c r="C5661">
        <f>FOC[[#This Row],[ppo_no]]&amp;FOC[[#This Row],[usage]]&amp;IFERROR(VALUE(FOC[[#This Row],[Column1]]),FOC[[#This Row],[Column1]])</f>
        <v/>
      </c>
      <c r="D5661" t="inlineStr">
        <is>
          <t>IV@IV</t>
        </is>
      </c>
      <c r="E5661" t="n">
        <v>716</v>
      </c>
      <c r="F5661" t="n">
        <v>9</v>
      </c>
      <c r="G5661">
        <f>LEFT(FOC[[#This Row],[combo]],FIND("@",FOC[[#This Row],[combo]])-1)</f>
        <v/>
      </c>
    </row>
    <row r="5662">
      <c r="A5662" t="inlineStr">
        <is>
          <t>PKGK25SB0006718A</t>
        </is>
      </c>
      <c r="B5662" t="inlineStr">
        <is>
          <t>F</t>
        </is>
      </c>
      <c r="C5662">
        <f>FOC[[#This Row],[ppo_no]]&amp;FOC[[#This Row],[usage]]&amp;IFERROR(VALUE(FOC[[#This Row],[Column1]]),FOC[[#This Row],[Column1]])</f>
        <v/>
      </c>
      <c r="D5662" t="inlineStr">
        <is>
          <t>N2@N2</t>
        </is>
      </c>
      <c r="E5662" t="n">
        <v>1316</v>
      </c>
      <c r="F5662" t="n">
        <v>0</v>
      </c>
      <c r="G5662">
        <f>LEFT(FOC[[#This Row],[combo]],FIND("@",FOC[[#This Row],[combo]])-1)</f>
        <v/>
      </c>
    </row>
    <row r="5663">
      <c r="A5663" t="inlineStr">
        <is>
          <t>PKGK25SB0007455A</t>
        </is>
      </c>
      <c r="B5663" t="inlineStr">
        <is>
          <t>B</t>
        </is>
      </c>
      <c r="C5663">
        <f>FOC[[#This Row],[ppo_no]]&amp;FOC[[#This Row],[usage]]&amp;IFERROR(VALUE(FOC[[#This Row],[Column1]]),FOC[[#This Row],[Column1]])</f>
        <v/>
      </c>
      <c r="D5663" t="inlineStr">
        <is>
          <t>W2@40BRE0150</t>
        </is>
      </c>
      <c r="E5663" t="n">
        <v>1104</v>
      </c>
      <c r="F5663" t="n">
        <v>6.5</v>
      </c>
      <c r="G5663">
        <f>LEFT(FOC[[#This Row],[combo]],FIND("@",FOC[[#This Row],[combo]])-1)</f>
        <v/>
      </c>
    </row>
    <row r="5664">
      <c r="A5664" t="inlineStr">
        <is>
          <t>PKGK25SB0006363A</t>
        </is>
      </c>
      <c r="B5664" t="inlineStr">
        <is>
          <t>R</t>
        </is>
      </c>
      <c r="C5664">
        <f>FOC[[#This Row],[ppo_no]]&amp;FOC[[#This Row],[usage]]&amp;IFERROR(VALUE(FOC[[#This Row],[Column1]]),FOC[[#This Row],[Column1]])</f>
        <v/>
      </c>
      <c r="D5664" t="inlineStr">
        <is>
          <t>BK@MAPLE SOLID - BK</t>
        </is>
      </c>
      <c r="E5664" t="n">
        <v>50</v>
      </c>
      <c r="F5664" t="n">
        <v>6</v>
      </c>
      <c r="G5664">
        <f>LEFT(FOC[[#This Row],[combo]],FIND("@",FOC[[#This Row],[combo]])-1)</f>
        <v/>
      </c>
    </row>
    <row r="5665">
      <c r="A5665" t="inlineStr">
        <is>
          <t>PKGK25SB0007455A</t>
        </is>
      </c>
      <c r="B5665" t="inlineStr">
        <is>
          <t>B</t>
        </is>
      </c>
      <c r="C5665">
        <f>FOC[[#This Row],[ppo_no]]&amp;FOC[[#This Row],[usage]]&amp;IFERROR(VALUE(FOC[[#This Row],[Column1]]),FOC[[#This Row],[Column1]])</f>
        <v/>
      </c>
      <c r="D5665" t="inlineStr">
        <is>
          <t>N2@FRENCH NAVY 2751314</t>
        </is>
      </c>
      <c r="E5665" t="n">
        <v>2444</v>
      </c>
      <c r="F5665" t="n">
        <v>2.5</v>
      </c>
      <c r="G5665">
        <f>LEFT(FOC[[#This Row],[combo]],FIND("@",FOC[[#This Row],[combo]])-1)</f>
        <v/>
      </c>
    </row>
    <row r="5666">
      <c r="A5666" t="inlineStr">
        <is>
          <t>PKGK25SB0006403A</t>
        </is>
      </c>
      <c r="B5666" t="inlineStr">
        <is>
          <t>B</t>
        </is>
      </c>
      <c r="C5666">
        <f>FOC[[#This Row],[ppo_no]]&amp;FOC[[#This Row],[usage]]&amp;IFERROR(VALUE(FOC[[#This Row],[Column1]]),FOC[[#This Row],[Column1]])</f>
        <v/>
      </c>
      <c r="D5666" t="inlineStr">
        <is>
          <t>WT@N2 O/WHITE/NAVY</t>
        </is>
      </c>
      <c r="E5666" t="n">
        <v>721</v>
      </c>
      <c r="F5666" t="n">
        <v>5</v>
      </c>
      <c r="G5666">
        <f>LEFT(FOC[[#This Row],[combo]],FIND("@",FOC[[#This Row],[combo]])-1)</f>
        <v/>
      </c>
    </row>
    <row r="5667">
      <c r="A5667" t="inlineStr">
        <is>
          <t>PKGK25SB0006196A</t>
        </is>
      </c>
      <c r="B5667" t="inlineStr">
        <is>
          <t>M1</t>
        </is>
      </c>
      <c r="C5667">
        <f>FOC[[#This Row],[ppo_no]]&amp;FOC[[#This Row],[usage]]&amp;IFERROR(VALUE(FOC[[#This Row],[Column1]]),FOC[[#This Row],[Column1]])</f>
        <v/>
      </c>
      <c r="D5667" t="inlineStr">
        <is>
          <t>B2@LINEN STRIPE -G1 off white</t>
        </is>
      </c>
      <c r="E5667" t="n">
        <v>70</v>
      </c>
      <c r="F5667" t="n">
        <v>11.5</v>
      </c>
      <c r="G5667">
        <f>LEFT(FOC[[#This Row],[combo]],FIND("@",FOC[[#This Row],[combo]])-1)</f>
        <v/>
      </c>
    </row>
    <row r="5668">
      <c r="A5668" t="inlineStr">
        <is>
          <t>PKGK25SB0007455A</t>
        </is>
      </c>
      <c r="B5668" t="inlineStr">
        <is>
          <t>B</t>
        </is>
      </c>
      <c r="C5668">
        <f>FOC[[#This Row],[ppo_no]]&amp;FOC[[#This Row],[usage]]&amp;IFERROR(VALUE(FOC[[#This Row],[Column1]]),FOC[[#This Row],[Column1]])</f>
        <v/>
      </c>
      <c r="D5668" t="inlineStr">
        <is>
          <t>P2@P2 PINK</t>
        </is>
      </c>
      <c r="E5668" t="n">
        <v>1069.2</v>
      </c>
      <c r="F5668" t="n">
        <v>0</v>
      </c>
      <c r="G5668">
        <f>LEFT(FOC[[#This Row],[combo]],FIND("@",FOC[[#This Row],[combo]])-1)</f>
        <v/>
      </c>
    </row>
    <row r="5669">
      <c r="A5669" t="inlineStr">
        <is>
          <t>PKGK25SB0007455B</t>
        </is>
      </c>
      <c r="B5669" t="inlineStr">
        <is>
          <t>B</t>
        </is>
      </c>
      <c r="C5669">
        <f>FOC[[#This Row],[ppo_no]]&amp;FOC[[#This Row],[usage]]&amp;IFERROR(VALUE(FOC[[#This Row],[Column1]]),FOC[[#This Row],[Column1]])</f>
        <v/>
      </c>
      <c r="D5669" t="inlineStr">
        <is>
          <t>B2@B2 BLUE</t>
        </is>
      </c>
      <c r="E5669" t="n">
        <v>1073.5</v>
      </c>
      <c r="F5669" t="n">
        <v>14</v>
      </c>
      <c r="G5669">
        <f>LEFT(FOC[[#This Row],[combo]],FIND("@",FOC[[#This Row],[combo]])-1)</f>
        <v/>
      </c>
    </row>
    <row r="5670">
      <c r="A5670" t="inlineStr">
        <is>
          <t>PKGK25SB0007765A</t>
        </is>
      </c>
      <c r="B5670" t="inlineStr">
        <is>
          <t>B</t>
        </is>
      </c>
      <c r="C5670">
        <f>FOC[[#This Row],[ppo_no]]&amp;FOC[[#This Row],[usage]]&amp;IFERROR(VALUE(FOC[[#This Row],[Column1]]),FOC[[#This Row],[Column1]])</f>
        <v/>
      </c>
      <c r="D5670" t="inlineStr">
        <is>
          <t>N2@N2 NAVY</t>
        </is>
      </c>
      <c r="E5670" t="n">
        <v>1133.5</v>
      </c>
      <c r="F5670" t="n">
        <v>3</v>
      </c>
      <c r="G5670">
        <f>LEFT(FOC[[#This Row],[combo]],FIND("@",FOC[[#This Row],[combo]])-1)</f>
        <v/>
      </c>
    </row>
    <row r="5671">
      <c r="A5671" t="inlineStr">
        <is>
          <t>PKGK25SB0006370A</t>
        </is>
      </c>
      <c r="B5671" t="inlineStr">
        <is>
          <t>I</t>
        </is>
      </c>
      <c r="C5671">
        <f>FOC[[#This Row],[ppo_no]]&amp;FOC[[#This Row],[usage]]&amp;IFERROR(VALUE(FOC[[#This Row],[Column1]]),FOC[[#This Row],[Column1]])</f>
        <v/>
      </c>
      <c r="D5671" t="inlineStr">
        <is>
          <t>R2@R2</t>
        </is>
      </c>
      <c r="E5671" t="n">
        <v>41</v>
      </c>
      <c r="F5671" t="n">
        <v>4</v>
      </c>
      <c r="G5671">
        <f>LEFT(FOC[[#This Row],[combo]],FIND("@",FOC[[#This Row],[combo]])-1)</f>
        <v/>
      </c>
    </row>
    <row r="5672">
      <c r="A5672" t="inlineStr">
        <is>
          <t>PKGK25SB0006368A</t>
        </is>
      </c>
      <c r="B5672" t="inlineStr">
        <is>
          <t>B</t>
        </is>
      </c>
      <c r="C5672">
        <f>FOC[[#This Row],[ppo_no]]&amp;FOC[[#This Row],[usage]]&amp;IFERROR(VALUE(FOC[[#This Row],[Column1]]),FOC[[#This Row],[Column1]])</f>
        <v/>
      </c>
      <c r="D5672" t="inlineStr">
        <is>
          <t>N2@N2</t>
        </is>
      </c>
      <c r="E5672" t="n">
        <v>754.5</v>
      </c>
      <c r="F5672" t="n">
        <v>3</v>
      </c>
      <c r="G5672">
        <f>LEFT(FOC[[#This Row],[combo]],FIND("@",FOC[[#This Row],[combo]])-1)</f>
        <v/>
      </c>
    </row>
    <row r="5673">
      <c r="A5673" t="inlineStr">
        <is>
          <t>PKGK25SB0006368A</t>
        </is>
      </c>
      <c r="B5673" t="inlineStr">
        <is>
          <t>R</t>
        </is>
      </c>
      <c r="C5673">
        <f>FOC[[#This Row],[ppo_no]]&amp;FOC[[#This Row],[usage]]&amp;IFERROR(VALUE(FOC[[#This Row],[Column1]]),FOC[[#This Row],[Column1]])</f>
        <v/>
      </c>
      <c r="D5673" t="inlineStr">
        <is>
          <t>N2@N2</t>
        </is>
      </c>
      <c r="E5673" t="n">
        <v>52.5</v>
      </c>
      <c r="F5673" t="n">
        <v>0</v>
      </c>
      <c r="G5673">
        <f>LEFT(FOC[[#This Row],[combo]],FIND("@",FOC[[#This Row],[combo]])-1)</f>
        <v/>
      </c>
    </row>
    <row r="5674">
      <c r="A5674" t="inlineStr">
        <is>
          <t>PKGK25SB0005671A</t>
        </is>
      </c>
      <c r="B5674" t="inlineStr">
        <is>
          <t>Y</t>
        </is>
      </c>
      <c r="C5674">
        <f>FOC[[#This Row],[ppo_no]]&amp;FOC[[#This Row],[usage]]&amp;IFERROR(VALUE(FOC[[#This Row],[Column1]]),FOC[[#This Row],[Column1]])</f>
        <v/>
      </c>
      <c r="D5674" t="inlineStr">
        <is>
          <t>N3@N3</t>
        </is>
      </c>
      <c r="E5674" t="n">
        <v>750</v>
      </c>
      <c r="F5674" t="n">
        <v>42</v>
      </c>
      <c r="G5674">
        <f>LEFT(FOC[[#This Row],[combo]],FIND("@",FOC[[#This Row],[combo]])-1)</f>
        <v/>
      </c>
    </row>
    <row r="5675">
      <c r="A5675" t="inlineStr">
        <is>
          <t>PKGK25YB0006381A</t>
        </is>
      </c>
      <c r="B5675" t="inlineStr">
        <is>
          <t>O</t>
        </is>
      </c>
      <c r="C5675">
        <f>FOC[[#This Row],[ppo_no]]&amp;FOC[[#This Row],[usage]]&amp;IFERROR(VALUE(FOC[[#This Row],[Column1]]),FOC[[#This Row],[Column1]])</f>
        <v/>
      </c>
      <c r="D5675" t="inlineStr">
        <is>
          <t>WT@WT</t>
        </is>
      </c>
      <c r="E5675" t="n">
        <v>802</v>
      </c>
      <c r="F5675" t="n">
        <v>0</v>
      </c>
      <c r="G5675">
        <f>LEFT(FOC[[#This Row],[combo]],FIND("@",FOC[[#This Row],[combo]])-1)</f>
        <v/>
      </c>
    </row>
    <row r="5676">
      <c r="A5676" t="inlineStr">
        <is>
          <t>PKGK25SB0005667A</t>
        </is>
      </c>
      <c r="B5676" t="inlineStr">
        <is>
          <t>F</t>
        </is>
      </c>
      <c r="C5676">
        <f>FOC[[#This Row],[ppo_no]]&amp;FOC[[#This Row],[usage]]&amp;IFERROR(VALUE(FOC[[#This Row],[Column1]]),FOC[[#This Row],[Column1]])</f>
        <v/>
      </c>
      <c r="D5676" t="inlineStr">
        <is>
          <t>T2@EG2098</t>
        </is>
      </c>
      <c r="E5676" t="n">
        <v>2211</v>
      </c>
      <c r="F5676" t="n">
        <v>0</v>
      </c>
      <c r="G5676">
        <f>LEFT(FOC[[#This Row],[combo]],FIND("@",FOC[[#This Row],[combo]])-1)</f>
        <v/>
      </c>
    </row>
    <row r="5677">
      <c r="A5677" t="inlineStr">
        <is>
          <t>PKGK25SB0006399A</t>
        </is>
      </c>
      <c r="B5677" t="inlineStr">
        <is>
          <t>Z</t>
        </is>
      </c>
      <c r="C5677">
        <f>FOC[[#This Row],[ppo_no]]&amp;FOC[[#This Row],[usage]]&amp;IFERROR(VALUE(FOC[[#This Row],[Column1]]),FOC[[#This Row],[Column1]])</f>
        <v/>
      </c>
      <c r="D5677" t="inlineStr">
        <is>
          <t>N2@N2 NAVY</t>
        </is>
      </c>
      <c r="E5677" t="n">
        <v>216</v>
      </c>
      <c r="F5677" t="n">
        <v>7</v>
      </c>
      <c r="G5677">
        <f>LEFT(FOC[[#This Row],[combo]],FIND("@",FOC[[#This Row],[combo]])-1)</f>
        <v/>
      </c>
    </row>
    <row r="5678">
      <c r="A5678" t="inlineStr">
        <is>
          <t>PKGK25SB0005671A</t>
        </is>
      </c>
      <c r="B5678" t="inlineStr">
        <is>
          <t>R</t>
        </is>
      </c>
      <c r="C5678">
        <f>FOC[[#This Row],[ppo_no]]&amp;FOC[[#This Row],[usage]]&amp;IFERROR(VALUE(FOC[[#This Row],[Column1]]),FOC[[#This Row],[Column1]])</f>
        <v/>
      </c>
      <c r="D5678" t="inlineStr">
        <is>
          <t>CG@CG</t>
        </is>
      </c>
      <c r="E5678" t="n">
        <v>60.5</v>
      </c>
      <c r="F5678" t="n">
        <v>4</v>
      </c>
      <c r="G5678">
        <f>LEFT(FOC[[#This Row],[combo]],FIND("@",FOC[[#This Row],[combo]])-1)</f>
        <v/>
      </c>
    </row>
    <row r="5679">
      <c r="A5679" t="inlineStr">
        <is>
          <t>PKGK25SB0005671A</t>
        </is>
      </c>
      <c r="B5679" t="inlineStr">
        <is>
          <t>D</t>
        </is>
      </c>
      <c r="C5679">
        <f>FOC[[#This Row],[ppo_no]]&amp;FOC[[#This Row],[usage]]&amp;IFERROR(VALUE(FOC[[#This Row],[Column1]]),FOC[[#This Row],[Column1]])</f>
        <v/>
      </c>
      <c r="D5679" t="inlineStr">
        <is>
          <t>N3@N3</t>
        </is>
      </c>
      <c r="E5679" t="n">
        <v>1506.5</v>
      </c>
      <c r="F5679" t="n">
        <v>0</v>
      </c>
      <c r="G5679">
        <f>LEFT(FOC[[#This Row],[combo]],FIND("@",FOC[[#This Row],[combo]])-1)</f>
        <v/>
      </c>
    </row>
    <row r="5680">
      <c r="A5680" t="inlineStr">
        <is>
          <t>PKGK25SB0005671A</t>
        </is>
      </c>
      <c r="B5680" t="inlineStr">
        <is>
          <t>I</t>
        </is>
      </c>
      <c r="C5680">
        <f>FOC[[#This Row],[ppo_no]]&amp;FOC[[#This Row],[usage]]&amp;IFERROR(VALUE(FOC[[#This Row],[Column1]]),FOC[[#This Row],[Column1]])</f>
        <v/>
      </c>
      <c r="D5680" t="inlineStr">
        <is>
          <t>N3@N3</t>
        </is>
      </c>
      <c r="E5680" t="n">
        <v>68</v>
      </c>
      <c r="F5680" t="n">
        <v>0</v>
      </c>
      <c r="G5680">
        <f>LEFT(FOC[[#This Row],[combo]],FIND("@",FOC[[#This Row],[combo]])-1)</f>
        <v/>
      </c>
    </row>
    <row r="5681">
      <c r="A5681" t="inlineStr">
        <is>
          <t>PKGK25SB0006197A</t>
        </is>
      </c>
      <c r="B5681" t="inlineStr">
        <is>
          <t>B</t>
        </is>
      </c>
      <c r="C5681">
        <f>FOC[[#This Row],[ppo_no]]&amp;FOC[[#This Row],[usage]]&amp;IFERROR(VALUE(FOC[[#This Row],[Column1]]),FOC[[#This Row],[Column1]])</f>
        <v/>
      </c>
      <c r="D5681" t="inlineStr">
        <is>
          <t>L1@HSTS6BC38-L1</t>
        </is>
      </c>
      <c r="E5681" t="n">
        <v>521</v>
      </c>
      <c r="F5681" t="n">
        <v>22</v>
      </c>
      <c r="G5681">
        <f>LEFT(FOC[[#This Row],[combo]],FIND("@",FOC[[#This Row],[combo]])-1)</f>
        <v/>
      </c>
    </row>
    <row r="5682">
      <c r="A5682" t="inlineStr">
        <is>
          <t>PKGK25SB0006680A</t>
        </is>
      </c>
      <c r="B5682" t="inlineStr">
        <is>
          <t>Z</t>
        </is>
      </c>
      <c r="C5682">
        <f>FOC[[#This Row],[ppo_no]]&amp;FOC[[#This Row],[usage]]&amp;IFERROR(VALUE(FOC[[#This Row],[Column1]]),FOC[[#This Row],[Column1]])</f>
        <v/>
      </c>
      <c r="D5682" t="inlineStr">
        <is>
          <t>CG@CG CHARCOAL</t>
        </is>
      </c>
      <c r="E5682" t="n">
        <v>430</v>
      </c>
      <c r="F5682" t="n">
        <v>47</v>
      </c>
      <c r="G5682">
        <f>LEFT(FOC[[#This Row],[combo]],FIND("@",FOC[[#This Row],[combo]])-1)</f>
        <v/>
      </c>
    </row>
    <row r="5683">
      <c r="A5683" t="inlineStr">
        <is>
          <t>PKGK25SB0007455A</t>
        </is>
      </c>
      <c r="B5683" t="inlineStr">
        <is>
          <t>B</t>
        </is>
      </c>
      <c r="C5683">
        <f>FOC[[#This Row],[ppo_no]]&amp;FOC[[#This Row],[usage]]&amp;IFERROR(VALUE(FOC[[#This Row],[Column1]]),FOC[[#This Row],[Column1]])</f>
        <v/>
      </c>
      <c r="D5683" t="inlineStr">
        <is>
          <t>R2@HZTS 6B403 R2 RED</t>
        </is>
      </c>
      <c r="E5683" t="n">
        <v>735.3</v>
      </c>
      <c r="F5683" t="n">
        <v>22</v>
      </c>
      <c r="G5683">
        <f>LEFT(FOC[[#This Row],[combo]],FIND("@",FOC[[#This Row],[combo]])-1)</f>
        <v/>
      </c>
    </row>
    <row r="5684">
      <c r="A5684" t="inlineStr">
        <is>
          <t>PKGK25SB0006680A</t>
        </is>
      </c>
      <c r="B5684" t="inlineStr">
        <is>
          <t>Z</t>
        </is>
      </c>
      <c r="C5684">
        <f>FOC[[#This Row],[ppo_no]]&amp;FOC[[#This Row],[usage]]&amp;IFERROR(VALUE(FOC[[#This Row],[Column1]]),FOC[[#This Row],[Column1]])</f>
        <v/>
      </c>
      <c r="D5684" t="inlineStr">
        <is>
          <t>CR@CR CREAM</t>
        </is>
      </c>
      <c r="E5684" t="n">
        <v>517</v>
      </c>
      <c r="F5684" t="n">
        <v>42</v>
      </c>
      <c r="G5684">
        <f>LEFT(FOC[[#This Row],[combo]],FIND("@",FOC[[#This Row],[combo]])-1)</f>
        <v/>
      </c>
    </row>
    <row r="5685">
      <c r="A5685" t="inlineStr">
        <is>
          <t>PKGK25SB0001265A</t>
        </is>
      </c>
      <c r="B5685" t="inlineStr">
        <is>
          <t>O</t>
        </is>
      </c>
      <c r="C5685">
        <f>FOC[[#This Row],[ppo_no]]&amp;FOC[[#This Row],[usage]]&amp;IFERROR(VALUE(FOC[[#This Row],[Column1]]),FOC[[#This Row],[Column1]])</f>
        <v/>
      </c>
      <c r="D5685" t="inlineStr">
        <is>
          <t>G2@WHTS4D532G2-EBC25J SOLID</t>
        </is>
      </c>
      <c r="E5685" t="n">
        <v>324</v>
      </c>
      <c r="F5685" t="n">
        <v>0</v>
      </c>
      <c r="G5685">
        <f>LEFT(FOC[[#This Row],[combo]],FIND("@",FOC[[#This Row],[combo]])-1)</f>
        <v/>
      </c>
    </row>
    <row r="5686">
      <c r="A5686" t="inlineStr">
        <is>
          <t>PKGK25SB0005669A</t>
        </is>
      </c>
      <c r="B5686" t="inlineStr">
        <is>
          <t>Z</t>
        </is>
      </c>
      <c r="C5686">
        <f>FOC[[#This Row],[ppo_no]]&amp;FOC[[#This Row],[usage]]&amp;IFERROR(VALUE(FOC[[#This Row],[Column1]]),FOC[[#This Row],[Column1]])</f>
        <v/>
      </c>
      <c r="D5686" t="inlineStr">
        <is>
          <t>G2@G2</t>
        </is>
      </c>
      <c r="E5686" t="n">
        <v>990</v>
      </c>
      <c r="F5686" t="n">
        <v>7</v>
      </c>
      <c r="G5686">
        <f>LEFT(FOC[[#This Row],[combo]],FIND("@",FOC[[#This Row],[combo]])-1)</f>
        <v/>
      </c>
    </row>
    <row r="5687">
      <c r="A5687" t="inlineStr">
        <is>
          <t>PKGK25SB0006403A</t>
        </is>
      </c>
      <c r="B5687" t="inlineStr">
        <is>
          <t>R</t>
        </is>
      </c>
      <c r="C5687">
        <f>FOC[[#This Row],[ppo_no]]&amp;FOC[[#This Row],[usage]]&amp;IFERROR(VALUE(FOC[[#This Row],[Column1]]),FOC[[#This Row],[Column1]])</f>
        <v/>
      </c>
      <c r="D5687" t="inlineStr">
        <is>
          <t>WT@N2 NAVY</t>
        </is>
      </c>
      <c r="E5687" t="n">
        <v>45</v>
      </c>
      <c r="F5687" t="n">
        <v>3.5</v>
      </c>
      <c r="G5687">
        <f>LEFT(FOC[[#This Row],[combo]],FIND("@",FOC[[#This Row],[combo]])-1)</f>
        <v/>
      </c>
    </row>
    <row r="5688">
      <c r="A5688" t="inlineStr">
        <is>
          <t>PKGK25SB0007455A</t>
        </is>
      </c>
      <c r="B5688" t="inlineStr">
        <is>
          <t>F</t>
        </is>
      </c>
      <c r="C5688">
        <f>FOC[[#This Row],[ppo_no]]&amp;FOC[[#This Row],[usage]]&amp;IFERROR(VALUE(FOC[[#This Row],[Column1]]),FOC[[#This Row],[Column1]])</f>
        <v/>
      </c>
      <c r="D5688" t="inlineStr">
        <is>
          <t>B1@B1 L/BLUE</t>
        </is>
      </c>
      <c r="E5688" t="n">
        <v>1430</v>
      </c>
      <c r="F5688" t="n">
        <v>0</v>
      </c>
      <c r="G5688">
        <f>LEFT(FOC[[#This Row],[combo]],FIND("@",FOC[[#This Row],[combo]])-1)</f>
        <v/>
      </c>
    </row>
    <row r="5689">
      <c r="A5689" t="inlineStr">
        <is>
          <t>PKGK25SB0006399A</t>
        </is>
      </c>
      <c r="B5689" t="inlineStr">
        <is>
          <t>B</t>
        </is>
      </c>
      <c r="C5689">
        <f>FOC[[#This Row],[ppo_no]]&amp;FOC[[#This Row],[usage]]&amp;IFERROR(VALUE(FOC[[#This Row],[Column1]]),FOC[[#This Row],[Column1]])</f>
        <v/>
      </c>
      <c r="D5689" t="inlineStr">
        <is>
          <t>N2@N2 NAVY/NAVY</t>
        </is>
      </c>
      <c r="E5689" t="n">
        <v>458.5</v>
      </c>
      <c r="F5689" t="n">
        <v>1</v>
      </c>
      <c r="G5689">
        <f>LEFT(FOC[[#This Row],[combo]],FIND("@",FOC[[#This Row],[combo]])-1)</f>
        <v/>
      </c>
    </row>
    <row r="5690">
      <c r="A5690" t="inlineStr">
        <is>
          <t>PKGK25SB0007455A</t>
        </is>
      </c>
      <c r="B5690" t="inlineStr">
        <is>
          <t>O</t>
        </is>
      </c>
      <c r="C5690">
        <f>FOC[[#This Row],[ppo_no]]&amp;FOC[[#This Row],[usage]]&amp;IFERROR(VALUE(FOC[[#This Row],[Column1]]),FOC[[#This Row],[Column1]])</f>
        <v/>
      </c>
      <c r="D5690" t="inlineStr">
        <is>
          <t>B1@B1 L/BLUE</t>
        </is>
      </c>
      <c r="E5690" t="n">
        <v>1489</v>
      </c>
      <c r="F5690" t="n">
        <v>0</v>
      </c>
      <c r="G5690">
        <f>LEFT(FOC[[#This Row],[combo]],FIND("@",FOC[[#This Row],[combo]])-1)</f>
        <v/>
      </c>
    </row>
    <row r="5691">
      <c r="A5691" t="inlineStr">
        <is>
          <t>PKGK25SB0006399A</t>
        </is>
      </c>
      <c r="B5691" t="inlineStr">
        <is>
          <t>TC</t>
        </is>
      </c>
      <c r="C5691">
        <f>FOC[[#This Row],[ppo_no]]&amp;FOC[[#This Row],[usage]]&amp;IFERROR(VALUE(FOC[[#This Row],[Column1]]),FOC[[#This Row],[Column1]])</f>
        <v/>
      </c>
      <c r="D5691" t="inlineStr">
        <is>
          <t>N2@N2 NAVY</t>
        </is>
      </c>
      <c r="E5691" t="n">
        <v>591</v>
      </c>
      <c r="F5691" t="n">
        <v>0</v>
      </c>
      <c r="G5691">
        <f>LEFT(FOC[[#This Row],[combo]],FIND("@",FOC[[#This Row],[combo]])-1)</f>
        <v/>
      </c>
    </row>
    <row r="5692">
      <c r="A5692" t="inlineStr">
        <is>
          <t>PKGK25SB0006399A</t>
        </is>
      </c>
      <c r="B5692" t="inlineStr">
        <is>
          <t>F</t>
        </is>
      </c>
      <c r="C5692">
        <f>FOC[[#This Row],[ppo_no]]&amp;FOC[[#This Row],[usage]]&amp;IFERROR(VALUE(FOC[[#This Row],[Column1]]),FOC[[#This Row],[Column1]])</f>
        <v/>
      </c>
      <c r="D5692" t="inlineStr">
        <is>
          <t>N2@N2 NAVY</t>
        </is>
      </c>
      <c r="E5692" t="n">
        <v>559</v>
      </c>
      <c r="F5692" t="n">
        <v>0</v>
      </c>
      <c r="G5692">
        <f>LEFT(FOC[[#This Row],[combo]],FIND("@",FOC[[#This Row],[combo]])-1)</f>
        <v/>
      </c>
    </row>
    <row r="5693">
      <c r="A5693" t="inlineStr">
        <is>
          <t>PKGK25SB0006399A</t>
        </is>
      </c>
      <c r="B5693" t="inlineStr">
        <is>
          <t>O</t>
        </is>
      </c>
      <c r="C5693">
        <f>FOC[[#This Row],[ppo_no]]&amp;FOC[[#This Row],[usage]]&amp;IFERROR(VALUE(FOC[[#This Row],[Column1]]),FOC[[#This Row],[Column1]])</f>
        <v/>
      </c>
      <c r="D5693" t="inlineStr">
        <is>
          <t>N2@N2 NAVY</t>
        </is>
      </c>
      <c r="E5693" t="n">
        <v>606</v>
      </c>
      <c r="F5693" t="n">
        <v>0</v>
      </c>
      <c r="G5693">
        <f>LEFT(FOC[[#This Row],[combo]],FIND("@",FOC[[#This Row],[combo]])-1)</f>
        <v/>
      </c>
    </row>
    <row r="5694">
      <c r="A5694" t="inlineStr">
        <is>
          <t>PKGK25SB0006377A</t>
        </is>
      </c>
      <c r="B5694" t="inlineStr">
        <is>
          <t>B</t>
        </is>
      </c>
      <c r="C5694">
        <f>FOC[[#This Row],[ppo_no]]&amp;FOC[[#This Row],[usage]]&amp;IFERROR(VALUE(FOC[[#This Row],[Column1]]),FOC[[#This Row],[Column1]])</f>
        <v/>
      </c>
      <c r="D5694" t="inlineStr">
        <is>
          <t>IV@IV</t>
        </is>
      </c>
      <c r="E5694" t="n">
        <v>677.5</v>
      </c>
      <c r="F5694" t="n">
        <v>0</v>
      </c>
      <c r="G5694">
        <f>LEFT(FOC[[#This Row],[combo]],FIND("@",FOC[[#This Row],[combo]])-1)</f>
        <v/>
      </c>
    </row>
    <row r="5695">
      <c r="A5695" t="inlineStr">
        <is>
          <t>PKGK25SB0006377A</t>
        </is>
      </c>
      <c r="B5695" t="inlineStr">
        <is>
          <t>TC</t>
        </is>
      </c>
      <c r="C5695">
        <f>FOC[[#This Row],[ppo_no]]&amp;FOC[[#This Row],[usage]]&amp;IFERROR(VALUE(FOC[[#This Row],[Column1]]),FOC[[#This Row],[Column1]])</f>
        <v/>
      </c>
      <c r="D5695" t="inlineStr">
        <is>
          <t>B3@B3</t>
        </is>
      </c>
      <c r="E5695" t="n">
        <v>577</v>
      </c>
      <c r="F5695" t="n">
        <v>0</v>
      </c>
      <c r="G5695">
        <f>LEFT(FOC[[#This Row],[combo]],FIND("@",FOC[[#This Row],[combo]])-1)</f>
        <v/>
      </c>
    </row>
    <row r="5696">
      <c r="A5696" t="inlineStr">
        <is>
          <t>PKGK25SB0007455A</t>
        </is>
      </c>
      <c r="B5696" t="inlineStr">
        <is>
          <t>F</t>
        </is>
      </c>
      <c r="C5696">
        <f>FOC[[#This Row],[ppo_no]]&amp;FOC[[#This Row],[usage]]&amp;IFERROR(VALUE(FOC[[#This Row],[Column1]]),FOC[[#This Row],[Column1]])</f>
        <v/>
      </c>
      <c r="D5696" t="inlineStr">
        <is>
          <t>I2@I2 BEIGE</t>
        </is>
      </c>
      <c r="E5696" t="n">
        <v>2217</v>
      </c>
      <c r="F5696" t="n">
        <v>0</v>
      </c>
      <c r="G5696">
        <f>LEFT(FOC[[#This Row],[combo]],FIND("@",FOC[[#This Row],[combo]])-1)</f>
        <v/>
      </c>
    </row>
    <row r="5697">
      <c r="A5697" t="inlineStr">
        <is>
          <t>PKGK25SB0007455A</t>
        </is>
      </c>
      <c r="B5697" t="inlineStr">
        <is>
          <t>F</t>
        </is>
      </c>
      <c r="C5697">
        <f>FOC[[#This Row],[ppo_no]]&amp;FOC[[#This Row],[usage]]&amp;IFERROR(VALUE(FOC[[#This Row],[Column1]]),FOC[[#This Row],[Column1]])</f>
        <v/>
      </c>
      <c r="D5697" t="inlineStr">
        <is>
          <t>BK@POLO BLACK 2581102</t>
        </is>
      </c>
      <c r="E5697" t="n">
        <v>1437</v>
      </c>
      <c r="F5697" t="n">
        <v>0</v>
      </c>
      <c r="G5697">
        <f>LEFT(FOC[[#This Row],[combo]],FIND("@",FOC[[#This Row],[combo]])-1)</f>
        <v/>
      </c>
    </row>
    <row r="5698">
      <c r="A5698" t="inlineStr">
        <is>
          <t>PKGK25SB0007455A</t>
        </is>
      </c>
      <c r="B5698" t="inlineStr">
        <is>
          <t>O</t>
        </is>
      </c>
      <c r="C5698">
        <f>FOC[[#This Row],[ppo_no]]&amp;FOC[[#This Row],[usage]]&amp;IFERROR(VALUE(FOC[[#This Row],[Column1]]),FOC[[#This Row],[Column1]])</f>
        <v/>
      </c>
      <c r="D5698" t="inlineStr">
        <is>
          <t>BK@POLO BLACK 2581102</t>
        </is>
      </c>
      <c r="E5698" t="n">
        <v>1446</v>
      </c>
      <c r="F5698" t="n">
        <v>0</v>
      </c>
      <c r="G5698">
        <f>LEFT(FOC[[#This Row],[combo]],FIND("@",FOC[[#This Row],[combo]])-1)</f>
        <v/>
      </c>
    </row>
    <row r="5699">
      <c r="A5699" t="inlineStr">
        <is>
          <t>PKGK25SB0007656A</t>
        </is>
      </c>
      <c r="B5699" t="inlineStr">
        <is>
          <t>R</t>
        </is>
      </c>
      <c r="C5699">
        <f>FOC[[#This Row],[ppo_no]]&amp;FOC[[#This Row],[usage]]&amp;IFERROR(VALUE(FOC[[#This Row],[Column1]]),FOC[[#This Row],[Column1]])</f>
        <v/>
      </c>
      <c r="D5699" t="inlineStr">
        <is>
          <t>WT@WT WHITE</t>
        </is>
      </c>
      <c r="E5699" t="n">
        <v>65</v>
      </c>
      <c r="F5699" t="n">
        <v>0</v>
      </c>
      <c r="G5699">
        <f>LEFT(FOC[[#This Row],[combo]],FIND("@",FOC[[#This Row],[combo]])-1)</f>
        <v/>
      </c>
    </row>
    <row r="5700">
      <c r="A5700" t="inlineStr">
        <is>
          <t>PKGK25SB0007657A</t>
        </is>
      </c>
      <c r="B5700" t="inlineStr">
        <is>
          <t>R</t>
        </is>
      </c>
      <c r="C5700">
        <f>FOC[[#This Row],[ppo_no]]&amp;FOC[[#This Row],[usage]]&amp;IFERROR(VALUE(FOC[[#This Row],[Column1]]),FOC[[#This Row],[Column1]])</f>
        <v/>
      </c>
      <c r="D5700" t="inlineStr">
        <is>
          <t>WT@WT WHITE</t>
        </is>
      </c>
      <c r="E5700" t="n">
        <v>71</v>
      </c>
      <c r="F5700" t="n">
        <v>0</v>
      </c>
      <c r="G5700">
        <f>LEFT(FOC[[#This Row],[combo]],FIND("@",FOC[[#This Row],[combo]])-1)</f>
        <v/>
      </c>
    </row>
    <row r="5701">
      <c r="A5701" t="inlineStr">
        <is>
          <t>PKGK25SB0007455A</t>
        </is>
      </c>
      <c r="B5701" t="inlineStr">
        <is>
          <t>F</t>
        </is>
      </c>
      <c r="C5701">
        <f>FOC[[#This Row],[ppo_no]]&amp;FOC[[#This Row],[usage]]&amp;IFERROR(VALUE(FOC[[#This Row],[Column1]]),FOC[[#This Row],[Column1]])</f>
        <v/>
      </c>
      <c r="D5701" t="inlineStr">
        <is>
          <t>P2@P2 PINK</t>
        </is>
      </c>
      <c r="E5701" t="n">
        <v>1216</v>
      </c>
      <c r="F5701" t="n">
        <v>0</v>
      </c>
      <c r="G5701">
        <f>LEFT(FOC[[#This Row],[combo]],FIND("@",FOC[[#This Row],[combo]])-1)</f>
        <v/>
      </c>
    </row>
    <row r="5702">
      <c r="A5702" t="inlineStr">
        <is>
          <t>PKGK25SB0007455A</t>
        </is>
      </c>
      <c r="B5702" t="inlineStr">
        <is>
          <t>O</t>
        </is>
      </c>
      <c r="C5702">
        <f>FOC[[#This Row],[ppo_no]]&amp;FOC[[#This Row],[usage]]&amp;IFERROR(VALUE(FOC[[#This Row],[Column1]]),FOC[[#This Row],[Column1]])</f>
        <v/>
      </c>
      <c r="D5702" t="inlineStr">
        <is>
          <t>P2@P2 PINK</t>
        </is>
      </c>
      <c r="E5702" t="n">
        <v>1198</v>
      </c>
      <c r="F5702" t="n">
        <v>0</v>
      </c>
      <c r="G5702">
        <f>LEFT(FOC[[#This Row],[combo]],FIND("@",FOC[[#This Row],[combo]])-1)</f>
        <v/>
      </c>
    </row>
    <row r="5703">
      <c r="A5703" t="inlineStr">
        <is>
          <t>PKGK25SB0007765A</t>
        </is>
      </c>
      <c r="B5703" t="inlineStr">
        <is>
          <t>B</t>
        </is>
      </c>
      <c r="C5703">
        <f>FOC[[#This Row],[ppo_no]]&amp;FOC[[#This Row],[usage]]&amp;IFERROR(VALUE(FOC[[#This Row],[Column1]]),FOC[[#This Row],[Column1]])</f>
        <v/>
      </c>
      <c r="D5703" t="inlineStr">
        <is>
          <t>CR@CR CREAM</t>
        </is>
      </c>
      <c r="E5703" t="n">
        <v>1113</v>
      </c>
      <c r="F5703" t="n">
        <v>11</v>
      </c>
      <c r="G5703">
        <f>LEFT(FOC[[#This Row],[combo]],FIND("@",FOC[[#This Row],[combo]])-1)</f>
        <v/>
      </c>
    </row>
    <row r="5704">
      <c r="A5704" t="inlineStr">
        <is>
          <t>PKGK25SB0006371A</t>
        </is>
      </c>
      <c r="B5704" t="inlineStr">
        <is>
          <t>R</t>
        </is>
      </c>
      <c r="C5704">
        <f>FOC[[#This Row],[ppo_no]]&amp;FOC[[#This Row],[usage]]&amp;IFERROR(VALUE(FOC[[#This Row],[Column1]]),FOC[[#This Row],[Column1]])</f>
        <v/>
      </c>
      <c r="D5704" t="inlineStr">
        <is>
          <t>IV@WT</t>
        </is>
      </c>
      <c r="E5704" t="n">
        <v>40.8</v>
      </c>
      <c r="F5704" t="n">
        <v>0.5</v>
      </c>
      <c r="G5704">
        <f>LEFT(FOC[[#This Row],[combo]],FIND("@",FOC[[#This Row],[combo]])-1)</f>
        <v/>
      </c>
    </row>
    <row r="5705">
      <c r="A5705" t="inlineStr">
        <is>
          <t>PKGK25SB0007767A</t>
        </is>
      </c>
      <c r="B5705" t="inlineStr">
        <is>
          <t>B</t>
        </is>
      </c>
      <c r="C5705">
        <f>FOC[[#This Row],[ppo_no]]&amp;FOC[[#This Row],[usage]]&amp;IFERROR(VALUE(FOC[[#This Row],[Column1]]),FOC[[#This Row],[Column1]])</f>
        <v/>
      </c>
      <c r="D5705" t="inlineStr">
        <is>
          <t>CR@CR CREAM</t>
        </is>
      </c>
      <c r="E5705" t="n">
        <v>643.5</v>
      </c>
      <c r="F5705" t="n">
        <v>0</v>
      </c>
      <c r="G5705">
        <f>LEFT(FOC[[#This Row],[combo]],FIND("@",FOC[[#This Row],[combo]])-1)</f>
        <v/>
      </c>
    </row>
    <row r="5706">
      <c r="A5706" t="inlineStr">
        <is>
          <t>PKGK25SB0006399A</t>
        </is>
      </c>
      <c r="B5706" t="inlineStr">
        <is>
          <t>TD</t>
        </is>
      </c>
      <c r="C5706">
        <f>FOC[[#This Row],[ppo_no]]&amp;FOC[[#This Row],[usage]]&amp;IFERROR(VALUE(FOC[[#This Row],[Column1]]),FOC[[#This Row],[Column1]])</f>
        <v/>
      </c>
      <c r="D5706" t="inlineStr">
        <is>
          <t>N2@N2 NAVY</t>
        </is>
      </c>
      <c r="E5706" t="n">
        <v>582</v>
      </c>
      <c r="F5706" t="n">
        <v>0</v>
      </c>
      <c r="G5706">
        <f>LEFT(FOC[[#This Row],[combo]],FIND("@",FOC[[#This Row],[combo]])-1)</f>
        <v/>
      </c>
    </row>
    <row r="5707">
      <c r="A5707" t="inlineStr">
        <is>
          <t>PKGK25SB0006377A</t>
        </is>
      </c>
      <c r="B5707" t="inlineStr">
        <is>
          <t>F</t>
        </is>
      </c>
      <c r="C5707">
        <f>FOC[[#This Row],[ppo_no]]&amp;FOC[[#This Row],[usage]]&amp;IFERROR(VALUE(FOC[[#This Row],[Column1]]),FOC[[#This Row],[Column1]])</f>
        <v/>
      </c>
      <c r="D5707" t="inlineStr">
        <is>
          <t>B3@B3</t>
        </is>
      </c>
      <c r="E5707" t="n">
        <v>572</v>
      </c>
      <c r="F5707" t="n">
        <v>0</v>
      </c>
      <c r="G5707">
        <f>LEFT(FOC[[#This Row],[combo]],FIND("@",FOC[[#This Row],[combo]])-1)</f>
        <v/>
      </c>
    </row>
    <row r="5708">
      <c r="A5708" t="inlineStr">
        <is>
          <t>PKGK25SB0006377A</t>
        </is>
      </c>
      <c r="B5708" t="inlineStr">
        <is>
          <t>O</t>
        </is>
      </c>
      <c r="C5708">
        <f>FOC[[#This Row],[ppo_no]]&amp;FOC[[#This Row],[usage]]&amp;IFERROR(VALUE(FOC[[#This Row],[Column1]]),FOC[[#This Row],[Column1]])</f>
        <v/>
      </c>
      <c r="D5708" t="inlineStr">
        <is>
          <t>B3@B3</t>
        </is>
      </c>
      <c r="E5708" t="n">
        <v>577</v>
      </c>
      <c r="F5708" t="n">
        <v>0</v>
      </c>
      <c r="G5708">
        <f>LEFT(FOC[[#This Row],[combo]],FIND("@",FOC[[#This Row],[combo]])-1)</f>
        <v/>
      </c>
    </row>
    <row r="5709">
      <c r="A5709" t="inlineStr">
        <is>
          <t>PKGK25SB0007455A</t>
        </is>
      </c>
      <c r="B5709" t="inlineStr">
        <is>
          <t>O</t>
        </is>
      </c>
      <c r="C5709">
        <f>FOC[[#This Row],[ppo_no]]&amp;FOC[[#This Row],[usage]]&amp;IFERROR(VALUE(FOC[[#This Row],[Column1]]),FOC[[#This Row],[Column1]])</f>
        <v/>
      </c>
      <c r="D5709" t="inlineStr">
        <is>
          <t>I2@I2 BEIGE</t>
        </is>
      </c>
      <c r="E5709" t="n">
        <v>2214</v>
      </c>
      <c r="F5709" t="n">
        <v>0</v>
      </c>
      <c r="G5709">
        <f>LEFT(FOC[[#This Row],[combo]],FIND("@",FOC[[#This Row],[combo]])-1)</f>
        <v/>
      </c>
    </row>
    <row r="5710">
      <c r="A5710" t="inlineStr">
        <is>
          <t>PKGK25SB0005669A</t>
        </is>
      </c>
      <c r="B5710" t="inlineStr">
        <is>
          <t>L</t>
        </is>
      </c>
      <c r="C5710">
        <f>FOC[[#This Row],[ppo_no]]&amp;FOC[[#This Row],[usage]]&amp;IFERROR(VALUE(FOC[[#This Row],[Column1]]),FOC[[#This Row],[Column1]])</f>
        <v/>
      </c>
      <c r="D5710" t="inlineStr">
        <is>
          <t>G2@G2</t>
        </is>
      </c>
      <c r="E5710" t="n">
        <v>1625</v>
      </c>
      <c r="F5710" t="n">
        <v>0</v>
      </c>
      <c r="G5710">
        <f>LEFT(FOC[[#This Row],[combo]],FIND("@",FOC[[#This Row],[combo]])-1)</f>
        <v/>
      </c>
    </row>
    <row r="5711">
      <c r="A5711" t="inlineStr">
        <is>
          <t>PKGK25SB0005669A</t>
        </is>
      </c>
      <c r="B5711" t="inlineStr">
        <is>
          <t>U</t>
        </is>
      </c>
      <c r="C5711">
        <f>FOC[[#This Row],[ppo_no]]&amp;FOC[[#This Row],[usage]]&amp;IFERROR(VALUE(FOC[[#This Row],[Column1]]),FOC[[#This Row],[Column1]])</f>
        <v/>
      </c>
      <c r="D5711" t="inlineStr">
        <is>
          <t>G2@G2</t>
        </is>
      </c>
      <c r="E5711" t="n">
        <v>1659</v>
      </c>
      <c r="F5711" t="n">
        <v>0</v>
      </c>
      <c r="G5711">
        <f>LEFT(FOC[[#This Row],[combo]],FIND("@",FOC[[#This Row],[combo]])-1)</f>
        <v/>
      </c>
    </row>
    <row r="5712">
      <c r="A5712" t="inlineStr">
        <is>
          <t>PKGK25SB0006363A</t>
        </is>
      </c>
      <c r="B5712" t="inlineStr">
        <is>
          <t>B</t>
        </is>
      </c>
      <c r="C5712">
        <f>FOC[[#This Row],[ppo_no]]&amp;FOC[[#This Row],[usage]]&amp;IFERROR(VALUE(FOC[[#This Row],[Column1]]),FOC[[#This Row],[Column1]])</f>
        <v/>
      </c>
      <c r="D5712" t="inlineStr">
        <is>
          <t>WT@cotton linen single-WT</t>
        </is>
      </c>
      <c r="E5712" t="n">
        <v>1499.5</v>
      </c>
      <c r="F5712" t="n">
        <v>5</v>
      </c>
      <c r="G5712">
        <f>LEFT(FOC[[#This Row],[combo]],FIND("@",FOC[[#This Row],[combo]])-1)</f>
        <v/>
      </c>
    </row>
    <row r="5713">
      <c r="A5713" t="inlineStr">
        <is>
          <t>PKGK25SB0007767A</t>
        </is>
      </c>
      <c r="B5713" t="inlineStr">
        <is>
          <t>B</t>
        </is>
      </c>
      <c r="C5713">
        <f>FOC[[#This Row],[ppo_no]]&amp;FOC[[#This Row],[usage]]&amp;IFERROR(VALUE(FOC[[#This Row],[Column1]]),FOC[[#This Row],[Column1]])</f>
        <v/>
      </c>
      <c r="D5713" t="inlineStr">
        <is>
          <t>B2@B2 BLUE</t>
        </is>
      </c>
      <c r="E5713" t="n">
        <v>1164.6</v>
      </c>
      <c r="F5713" t="n">
        <v>0</v>
      </c>
      <c r="G5713">
        <f>LEFT(FOC[[#This Row],[combo]],FIND("@",FOC[[#This Row],[combo]])-1)</f>
        <v/>
      </c>
    </row>
    <row r="5714">
      <c r="A5714" t="inlineStr">
        <is>
          <t>PKGK24VB0006741A</t>
        </is>
      </c>
      <c r="B5714" t="inlineStr">
        <is>
          <t>O</t>
        </is>
      </c>
      <c r="C5714">
        <f>FOC[[#This Row],[ppo_no]]&amp;FOC[[#This Row],[usage]]&amp;IFERROR(VALUE(FOC[[#This Row],[Column1]]),FOC[[#This Row],[Column1]])</f>
        <v/>
      </c>
      <c r="D5714" t="inlineStr">
        <is>
          <t>WT@WT</t>
        </is>
      </c>
      <c r="E5714" t="n">
        <v>784</v>
      </c>
      <c r="F5714" t="n">
        <v>0</v>
      </c>
      <c r="G5714">
        <f>LEFT(FOC[[#This Row],[combo]],FIND("@",FOC[[#This Row],[combo]])-1)</f>
        <v/>
      </c>
    </row>
    <row r="5715">
      <c r="A5715" t="inlineStr">
        <is>
          <t>PKGK25SB0006379A</t>
        </is>
      </c>
      <c r="B5715" t="inlineStr">
        <is>
          <t>B</t>
        </is>
      </c>
      <c r="C5715">
        <f>FOC[[#This Row],[ppo_no]]&amp;FOC[[#This Row],[usage]]&amp;IFERROR(VALUE(FOC[[#This Row],[Column1]]),FOC[[#This Row],[Column1]])</f>
        <v/>
      </c>
      <c r="D5715" t="inlineStr">
        <is>
          <t>BK@SHSTS4BC31 &amp; Other style- BK/20S CO/SORONA PQ_CR-CREAM</t>
        </is>
      </c>
      <c r="E5715" t="n">
        <v>520</v>
      </c>
      <c r="F5715" t="n">
        <v>3.5</v>
      </c>
      <c r="G5715">
        <f>LEFT(FOC[[#This Row],[combo]],FIND("@",FOC[[#This Row],[combo]])-1)</f>
        <v/>
      </c>
    </row>
    <row r="5716">
      <c r="A5716" t="inlineStr">
        <is>
          <t>PKGK25SB0006384A</t>
        </is>
      </c>
      <c r="B5716" t="inlineStr">
        <is>
          <t>B</t>
        </is>
      </c>
      <c r="C5716">
        <f>FOC[[#This Row],[ppo_no]]&amp;FOC[[#This Row],[usage]]&amp;IFERROR(VALUE(FOC[[#This Row],[Column1]]),FOC[[#This Row],[Column1]])</f>
        <v/>
      </c>
      <c r="D5716" t="inlineStr">
        <is>
          <t>N2@N2</t>
        </is>
      </c>
      <c r="E5716" t="n">
        <v>880</v>
      </c>
      <c r="F5716" t="n">
        <v>27</v>
      </c>
      <c r="G5716">
        <f>LEFT(FOC[[#This Row],[combo]],FIND("@",FOC[[#This Row],[combo]])-1)</f>
        <v/>
      </c>
    </row>
    <row r="5717">
      <c r="A5717" t="inlineStr">
        <is>
          <t>PKGK25SB0006196A</t>
        </is>
      </c>
      <c r="B5717" t="inlineStr">
        <is>
          <t>M1</t>
        </is>
      </c>
      <c r="C5717">
        <f>FOC[[#This Row],[ppo_no]]&amp;FOC[[#This Row],[usage]]&amp;IFERROR(VALUE(FOC[[#This Row],[Column1]]),FOC[[#This Row],[Column1]])</f>
        <v/>
      </c>
      <c r="D5717" t="inlineStr">
        <is>
          <t>N2@HSTS4B423-N2-NAVY</t>
        </is>
      </c>
      <c r="E5717" t="n">
        <v>60.5</v>
      </c>
      <c r="F5717" t="n">
        <v>1</v>
      </c>
      <c r="G5717">
        <f>LEFT(FOC[[#This Row],[combo]],FIND("@",FOC[[#This Row],[combo]])-1)</f>
        <v/>
      </c>
    </row>
    <row r="5718">
      <c r="A5718" t="inlineStr">
        <is>
          <t>PKGK25SB0006379A</t>
        </is>
      </c>
      <c r="B5718" t="inlineStr">
        <is>
          <t>B</t>
        </is>
      </c>
      <c r="C5718">
        <f>FOC[[#This Row],[ppo_no]]&amp;FOC[[#This Row],[usage]]&amp;IFERROR(VALUE(FOC[[#This Row],[Column1]]),FOC[[#This Row],[Column1]])</f>
        <v/>
      </c>
      <c r="D5718" t="inlineStr">
        <is>
          <t>W2@W2</t>
        </is>
      </c>
      <c r="E5718" t="n">
        <v>911.5</v>
      </c>
      <c r="F5718" t="n">
        <v>0</v>
      </c>
      <c r="G5718">
        <f>LEFT(FOC[[#This Row],[combo]],FIND("@",FOC[[#This Row],[combo]])-1)</f>
        <v/>
      </c>
    </row>
    <row r="5719">
      <c r="A5719" t="inlineStr">
        <is>
          <t>PKGK25SB0007442A</t>
        </is>
      </c>
      <c r="B5719" t="inlineStr">
        <is>
          <t>B</t>
        </is>
      </c>
      <c r="C5719">
        <f>FOC[[#This Row],[ppo_no]]&amp;FOC[[#This Row],[usage]]&amp;IFERROR(VALUE(FOC[[#This Row],[Column1]]),FOC[[#This Row],[Column1]])</f>
        <v/>
      </c>
      <c r="D5719" t="inlineStr">
        <is>
          <t>BK@BK BLACK</t>
        </is>
      </c>
      <c r="E5719" t="n">
        <v>2029.5</v>
      </c>
      <c r="F5719" t="n">
        <v>0</v>
      </c>
      <c r="G5719">
        <f>LEFT(FOC[[#This Row],[combo]],FIND("@",FOC[[#This Row],[combo]])-1)</f>
        <v/>
      </c>
    </row>
    <row r="5720">
      <c r="A5720" t="inlineStr">
        <is>
          <t>PKGK25SB0007657A</t>
        </is>
      </c>
      <c r="B5720" t="inlineStr">
        <is>
          <t>B</t>
        </is>
      </c>
      <c r="C5720">
        <f>FOC[[#This Row],[ppo_no]]&amp;FOC[[#This Row],[usage]]&amp;IFERROR(VALUE(FOC[[#This Row],[Column1]]),FOC[[#This Row],[Column1]])</f>
        <v/>
      </c>
      <c r="D5720" t="inlineStr">
        <is>
          <t>WT@WT WHITE</t>
        </is>
      </c>
      <c r="E5720" t="n">
        <v>1372</v>
      </c>
      <c r="F5720" t="n">
        <v>12.5</v>
      </c>
      <c r="G5720">
        <f>LEFT(FOC[[#This Row],[combo]],FIND("@",FOC[[#This Row],[combo]])-1)</f>
        <v/>
      </c>
    </row>
    <row r="5721">
      <c r="A5721" t="inlineStr">
        <is>
          <t>PKGK25SB0006718A</t>
        </is>
      </c>
      <c r="B5721" t="inlineStr">
        <is>
          <t>B</t>
        </is>
      </c>
      <c r="C5721">
        <f>FOC[[#This Row],[ppo_no]]&amp;FOC[[#This Row],[usage]]&amp;IFERROR(VALUE(FOC[[#This Row],[Column1]]),FOC[[#This Row],[Column1]])</f>
        <v/>
      </c>
      <c r="D5721" t="inlineStr">
        <is>
          <t>N2@N2</t>
        </is>
      </c>
      <c r="E5721" t="n">
        <v>338.6</v>
      </c>
      <c r="F5721" t="n">
        <v>0</v>
      </c>
      <c r="G5721">
        <f>LEFT(FOC[[#This Row],[combo]],FIND("@",FOC[[#This Row],[combo]])-1)</f>
        <v/>
      </c>
    </row>
    <row r="5722">
      <c r="A5722" t="inlineStr">
        <is>
          <t>PKGK25SB0006403A</t>
        </is>
      </c>
      <c r="B5722" t="inlineStr">
        <is>
          <t>D</t>
        </is>
      </c>
      <c r="C5722">
        <f>FOC[[#This Row],[ppo_no]]&amp;FOC[[#This Row],[usage]]&amp;IFERROR(VALUE(FOC[[#This Row],[Column1]]),FOC[[#This Row],[Column1]])</f>
        <v/>
      </c>
      <c r="D5722" t="inlineStr">
        <is>
          <t>CG@CG CHARCOAL/CREAM</t>
        </is>
      </c>
      <c r="E5722" t="n">
        <v>593.5</v>
      </c>
      <c r="F5722" t="n">
        <v>0</v>
      </c>
      <c r="G5722">
        <f>LEFT(FOC[[#This Row],[combo]],FIND("@",FOC[[#This Row],[combo]])-1)</f>
        <v/>
      </c>
    </row>
    <row r="5723">
      <c r="A5723" t="inlineStr">
        <is>
          <t>PKGK25SB0006363A</t>
        </is>
      </c>
      <c r="B5723" t="inlineStr">
        <is>
          <t>R</t>
        </is>
      </c>
      <c r="C5723">
        <f>FOC[[#This Row],[ppo_no]]&amp;FOC[[#This Row],[usage]]&amp;IFERROR(VALUE(FOC[[#This Row],[Column1]]),FOC[[#This Row],[Column1]])</f>
        <v/>
      </c>
      <c r="D5723" t="inlineStr">
        <is>
          <t>WT@cotton linen single-WT</t>
        </is>
      </c>
      <c r="E5723" t="n">
        <v>51.5</v>
      </c>
      <c r="F5723" t="n">
        <v>4</v>
      </c>
      <c r="G5723">
        <f>LEFT(FOC[[#This Row],[combo]],FIND("@",FOC[[#This Row],[combo]])-1)</f>
        <v/>
      </c>
    </row>
    <row r="5724">
      <c r="A5724" t="inlineStr">
        <is>
          <t>PKGK25SB0006403A</t>
        </is>
      </c>
      <c r="B5724" t="inlineStr">
        <is>
          <t>I</t>
        </is>
      </c>
      <c r="C5724">
        <f>FOC[[#This Row],[ppo_no]]&amp;FOC[[#This Row],[usage]]&amp;IFERROR(VALUE(FOC[[#This Row],[Column1]]),FOC[[#This Row],[Column1]])</f>
        <v/>
      </c>
      <c r="D5724" t="inlineStr">
        <is>
          <t>CG@CG CHARCOAL</t>
        </is>
      </c>
      <c r="E5724" t="n">
        <v>37.5</v>
      </c>
      <c r="F5724" t="n">
        <v>1</v>
      </c>
      <c r="G5724">
        <f>LEFT(FOC[[#This Row],[combo]],FIND("@",FOC[[#This Row],[combo]])-1)</f>
        <v/>
      </c>
    </row>
    <row r="5725">
      <c r="A5725" t="inlineStr">
        <is>
          <t>PKGK24VB0006255A</t>
        </is>
      </c>
      <c r="B5725" t="inlineStr">
        <is>
          <t>R</t>
        </is>
      </c>
      <c r="C5725">
        <f>FOC[[#This Row],[ppo_no]]&amp;FOC[[#This Row],[usage]]&amp;IFERROR(VALUE(FOC[[#This Row],[Column1]]),FOC[[#This Row],[Column1]])</f>
        <v/>
      </c>
      <c r="D5725" t="inlineStr">
        <is>
          <t>K3@white</t>
        </is>
      </c>
      <c r="E5725" t="n">
        <v>67</v>
      </c>
      <c r="F5725" t="n">
        <v>0</v>
      </c>
      <c r="G5725">
        <f>LEFT(FOC[[#This Row],[combo]],FIND("@",FOC[[#This Row],[combo]])-1)</f>
        <v/>
      </c>
    </row>
    <row r="5726">
      <c r="A5726" t="inlineStr">
        <is>
          <t>PKGK24VB0006379A</t>
        </is>
      </c>
      <c r="B5726" t="inlineStr">
        <is>
          <t>F</t>
        </is>
      </c>
      <c r="C5726">
        <f>FOC[[#This Row],[ppo_no]]&amp;FOC[[#This Row],[usage]]&amp;IFERROR(VALUE(FOC[[#This Row],[Column1]]),FOC[[#This Row],[Column1]])</f>
        <v/>
      </c>
      <c r="D5726" t="inlineStr">
        <is>
          <t>BK@SHSTS4BC31 &amp; Other style- BK</t>
        </is>
      </c>
      <c r="E5726" t="n">
        <v>1086</v>
      </c>
      <c r="F5726" t="n">
        <v>0</v>
      </c>
      <c r="G5726">
        <f>LEFT(FOC[[#This Row],[combo]],FIND("@",FOC[[#This Row],[combo]])-1)</f>
        <v/>
      </c>
    </row>
    <row r="5727">
      <c r="A5727" t="inlineStr">
        <is>
          <t>PKGK24VB0006379A</t>
        </is>
      </c>
      <c r="B5727" t="inlineStr">
        <is>
          <t>O</t>
        </is>
      </c>
      <c r="C5727">
        <f>FOC[[#This Row],[ppo_no]]&amp;FOC[[#This Row],[usage]]&amp;IFERROR(VALUE(FOC[[#This Row],[Column1]]),FOC[[#This Row],[Column1]])</f>
        <v/>
      </c>
      <c r="D5727" t="inlineStr">
        <is>
          <t>BK@SHSTS4BC31 &amp; Other style- BK</t>
        </is>
      </c>
      <c r="E5727" t="n">
        <v>1055</v>
      </c>
      <c r="F5727" t="n">
        <v>0</v>
      </c>
      <c r="G5727">
        <f>LEFT(FOC[[#This Row],[combo]],FIND("@",FOC[[#This Row],[combo]])-1)</f>
        <v/>
      </c>
    </row>
    <row r="5728">
      <c r="A5728" t="inlineStr">
        <is>
          <t>PKGK24VB0006722A</t>
        </is>
      </c>
      <c r="B5728" t="inlineStr">
        <is>
          <t>Z</t>
        </is>
      </c>
      <c r="C5728">
        <f>FOC[[#This Row],[ppo_no]]&amp;FOC[[#This Row],[usage]]&amp;IFERROR(VALUE(FOC[[#This Row],[Column1]]),FOC[[#This Row],[Column1]])</f>
        <v/>
      </c>
      <c r="D5728" t="inlineStr">
        <is>
          <t>E3@HSDR5BC37-E3</t>
        </is>
      </c>
      <c r="E5728" t="n">
        <v>257</v>
      </c>
      <c r="F5728" t="n">
        <v>31</v>
      </c>
      <c r="G5728">
        <f>LEFT(FOC[[#This Row],[combo]],FIND("@",FOC[[#This Row],[combo]])-1)</f>
        <v/>
      </c>
    </row>
    <row r="5729">
      <c r="A5729" t="inlineStr">
        <is>
          <t>PKGK24VB0006379A</t>
        </is>
      </c>
      <c r="B5729" t="inlineStr">
        <is>
          <t>O</t>
        </is>
      </c>
      <c r="C5729">
        <f>FOC[[#This Row],[ppo_no]]&amp;FOC[[#This Row],[usage]]&amp;IFERROR(VALUE(FOC[[#This Row],[Column1]]),FOC[[#This Row],[Column1]])</f>
        <v/>
      </c>
      <c r="D5729" t="inlineStr">
        <is>
          <t>R2@SS25 lacoste pique-R2</t>
        </is>
      </c>
      <c r="E5729" t="n">
        <v>465</v>
      </c>
      <c r="F5729" t="n">
        <v>0</v>
      </c>
      <c r="G5729">
        <f>LEFT(FOC[[#This Row],[combo]],FIND("@",FOC[[#This Row],[combo]])-1)</f>
        <v/>
      </c>
    </row>
    <row r="5730">
      <c r="A5730" t="inlineStr">
        <is>
          <t>PKGK24VB0005847A</t>
        </is>
      </c>
      <c r="B5730" t="inlineStr">
        <is>
          <t>O</t>
        </is>
      </c>
      <c r="C5730">
        <f>FOC[[#This Row],[ppo_no]]&amp;FOC[[#This Row],[usage]]&amp;IFERROR(VALUE(FOC[[#This Row],[Column1]]),FOC[[#This Row],[Column1]])</f>
        <v/>
      </c>
      <c r="D5730" t="inlineStr">
        <is>
          <t>I2@I2</t>
        </is>
      </c>
      <c r="E5730" t="n">
        <v>2133</v>
      </c>
      <c r="F5730" t="n">
        <v>0</v>
      </c>
      <c r="G5730">
        <f>LEFT(FOC[[#This Row],[combo]],FIND("@",FOC[[#This Row],[combo]])-1)</f>
        <v/>
      </c>
    </row>
    <row r="5731">
      <c r="A5731" t="inlineStr">
        <is>
          <t>PKGK24VB0006377A</t>
        </is>
      </c>
      <c r="B5731" t="inlineStr">
        <is>
          <t>O</t>
        </is>
      </c>
      <c r="C5731">
        <f>FOC[[#This Row],[ppo_no]]&amp;FOC[[#This Row],[usage]]&amp;IFERROR(VALUE(FOC[[#This Row],[Column1]]),FOC[[#This Row],[Column1]])</f>
        <v/>
      </c>
      <c r="D5731" t="inlineStr">
        <is>
          <t>BK@SHSTS4BC31 &amp; Other style- BK</t>
        </is>
      </c>
      <c r="E5731" t="n">
        <v>738</v>
      </c>
      <c r="F5731" t="n">
        <v>0</v>
      </c>
      <c r="G5731">
        <f>LEFT(FOC[[#This Row],[combo]],FIND("@",FOC[[#This Row],[combo]])-1)</f>
        <v/>
      </c>
    </row>
    <row r="5732">
      <c r="A5732" t="inlineStr">
        <is>
          <t>PKGK24VB0006377A</t>
        </is>
      </c>
      <c r="B5732" t="inlineStr">
        <is>
          <t>M1</t>
        </is>
      </c>
      <c r="C5732">
        <f>FOC[[#This Row],[ppo_no]]&amp;FOC[[#This Row],[usage]]&amp;IFERROR(VALUE(FOC[[#This Row],[Column1]]),FOC[[#This Row],[Column1]])</f>
        <v/>
      </c>
      <c r="D5732" t="inlineStr">
        <is>
          <t>B3@SS25 lacoste pique-B3</t>
        </is>
      </c>
      <c r="E5732" t="n">
        <v>105.5</v>
      </c>
      <c r="F5732" t="n">
        <v>12</v>
      </c>
      <c r="G5732">
        <f>LEFT(FOC[[#This Row],[combo]],FIND("@",FOC[[#This Row],[combo]])-1)</f>
        <v/>
      </c>
    </row>
    <row r="5733">
      <c r="A5733" t="inlineStr">
        <is>
          <t>PKGK24VB0006377A</t>
        </is>
      </c>
      <c r="B5733" t="inlineStr">
        <is>
          <t>O</t>
        </is>
      </c>
      <c r="C5733">
        <f>FOC[[#This Row],[ppo_no]]&amp;FOC[[#This Row],[usage]]&amp;IFERROR(VALUE(FOC[[#This Row],[Column1]]),FOC[[#This Row],[Column1]])</f>
        <v/>
      </c>
      <c r="D5733" t="inlineStr">
        <is>
          <t>B3@SS25 lacoste pique-B3</t>
        </is>
      </c>
      <c r="E5733" t="n">
        <v>539</v>
      </c>
      <c r="F5733" t="n">
        <v>0</v>
      </c>
      <c r="G5733">
        <f>LEFT(FOC[[#This Row],[combo]],FIND("@",FOC[[#This Row],[combo]])-1)</f>
        <v/>
      </c>
    </row>
    <row r="5734">
      <c r="A5734" t="inlineStr">
        <is>
          <t>PKGK24VB0006377A</t>
        </is>
      </c>
      <c r="B5734" t="inlineStr">
        <is>
          <t>Z</t>
        </is>
      </c>
      <c r="C5734">
        <f>FOC[[#This Row],[ppo_no]]&amp;FOC[[#This Row],[usage]]&amp;IFERROR(VALUE(FOC[[#This Row],[Column1]]),FOC[[#This Row],[Column1]])</f>
        <v/>
      </c>
      <c r="D5734" t="inlineStr">
        <is>
          <t>B3@SS25 lacoste pique-B3</t>
        </is>
      </c>
      <c r="E5734" t="n">
        <v>326</v>
      </c>
      <c r="F5734" t="n">
        <v>8</v>
      </c>
      <c r="G5734">
        <f>LEFT(FOC[[#This Row],[combo]],FIND("@",FOC[[#This Row],[combo]])-1)</f>
        <v/>
      </c>
    </row>
    <row r="5735">
      <c r="A5735" t="inlineStr">
        <is>
          <t>PKGK24VB0006235A</t>
        </is>
      </c>
      <c r="B5735" t="inlineStr">
        <is>
          <t>O</t>
        </is>
      </c>
      <c r="C5735">
        <f>FOC[[#This Row],[ppo_no]]&amp;FOC[[#This Row],[usage]]&amp;IFERROR(VALUE(FOC[[#This Row],[Column1]]),FOC[[#This Row],[Column1]])</f>
        <v/>
      </c>
      <c r="D5735" t="inlineStr">
        <is>
          <t>OW@OW</t>
        </is>
      </c>
      <c r="E5735" t="n">
        <v>1624</v>
      </c>
      <c r="F5735" t="n">
        <v>0</v>
      </c>
      <c r="G5735">
        <f>LEFT(FOC[[#This Row],[combo]],FIND("@",FOC[[#This Row],[combo]])-1)</f>
        <v/>
      </c>
    </row>
    <row r="5736">
      <c r="A5736" t="inlineStr">
        <is>
          <t>PKGK25VB0001666B</t>
        </is>
      </c>
      <c r="B5736" t="inlineStr">
        <is>
          <t>M1</t>
        </is>
      </c>
      <c r="C5736">
        <f>FOC[[#This Row],[ppo_no]]&amp;FOC[[#This Row],[usage]]&amp;IFERROR(VALUE(FOC[[#This Row],[Column1]]),FOC[[#This Row],[Column1]])</f>
        <v/>
      </c>
      <c r="D5736" t="inlineStr">
        <is>
          <t>CG@CHARCOAL</t>
        </is>
      </c>
      <c r="E5736" t="n">
        <v>49</v>
      </c>
      <c r="F5736" t="n">
        <v>0</v>
      </c>
      <c r="G5736">
        <f>LEFT(FOC[[#This Row],[combo]],FIND("@",FOC[[#This Row],[combo]])-1)</f>
        <v/>
      </c>
    </row>
    <row r="5737">
      <c r="A5737" t="inlineStr">
        <is>
          <t>PKGK25VB0001666B</t>
        </is>
      </c>
      <c r="B5737" t="inlineStr">
        <is>
          <t>I</t>
        </is>
      </c>
      <c r="C5737">
        <f>FOC[[#This Row],[ppo_no]]&amp;FOC[[#This Row],[usage]]&amp;IFERROR(VALUE(FOC[[#This Row],[Column1]]),FOC[[#This Row],[Column1]])</f>
        <v/>
      </c>
      <c r="D5737" t="inlineStr">
        <is>
          <t>I2@BEIGE</t>
        </is>
      </c>
      <c r="E5737" t="n">
        <v>157</v>
      </c>
      <c r="F5737" t="n">
        <v>0</v>
      </c>
      <c r="G5737">
        <f>LEFT(FOC[[#This Row],[combo]],FIND("@",FOC[[#This Row],[combo]])-1)</f>
        <v/>
      </c>
    </row>
    <row r="5738">
      <c r="A5738" t="inlineStr">
        <is>
          <t>PKGK24VB0005847A</t>
        </is>
      </c>
      <c r="B5738" t="inlineStr">
        <is>
          <t>F</t>
        </is>
      </c>
      <c r="C5738">
        <f>FOC[[#This Row],[ppo_no]]&amp;FOC[[#This Row],[usage]]&amp;IFERROR(VALUE(FOC[[#This Row],[Column1]]),FOC[[#This Row],[Column1]])</f>
        <v/>
      </c>
      <c r="D5738" t="inlineStr">
        <is>
          <t>G2@G2</t>
        </is>
      </c>
      <c r="E5738" t="n">
        <v>1775</v>
      </c>
      <c r="F5738" t="n">
        <v>0</v>
      </c>
      <c r="G5738">
        <f>LEFT(FOC[[#This Row],[combo]],FIND("@",FOC[[#This Row],[combo]])-1)</f>
        <v/>
      </c>
    </row>
    <row r="5739">
      <c r="A5739" t="inlineStr">
        <is>
          <t>PKGK25VB0001666B</t>
        </is>
      </c>
      <c r="B5739" t="inlineStr">
        <is>
          <t>D</t>
        </is>
      </c>
      <c r="C5739">
        <f>FOC[[#This Row],[ppo_no]]&amp;FOC[[#This Row],[usage]]&amp;IFERROR(VALUE(FOC[[#This Row],[Column1]]),FOC[[#This Row],[Column1]])</f>
        <v/>
      </c>
      <c r="D5739" t="inlineStr">
        <is>
          <t>CG@CHARCOAL</t>
        </is>
      </c>
      <c r="E5739" t="n">
        <v>1175</v>
      </c>
      <c r="F5739" t="n">
        <v>0</v>
      </c>
      <c r="G5739">
        <f>LEFT(FOC[[#This Row],[combo]],FIND("@",FOC[[#This Row],[combo]])-1)</f>
        <v/>
      </c>
    </row>
    <row r="5740">
      <c r="A5740" t="inlineStr">
        <is>
          <t>PKGK24VB0006255A</t>
        </is>
      </c>
      <c r="B5740" t="inlineStr">
        <is>
          <t>B</t>
        </is>
      </c>
      <c r="C5740">
        <f>FOC[[#This Row],[ppo_no]]&amp;FOC[[#This Row],[usage]]&amp;IFERROR(VALUE(FOC[[#This Row],[Column1]]),FOC[[#This Row],[Column1]])</f>
        <v/>
      </c>
      <c r="D5740" t="inlineStr">
        <is>
          <t>P2@WHTS3B803P2-L/PINK/WHTS3B803P2-L/BLUE</t>
        </is>
      </c>
      <c r="E5740" t="n">
        <v>2498.1</v>
      </c>
      <c r="F5740" t="n">
        <v>47</v>
      </c>
      <c r="G5740">
        <f>LEFT(FOC[[#This Row],[combo]],FIND("@",FOC[[#This Row],[combo]])-1)</f>
        <v/>
      </c>
    </row>
    <row r="5741">
      <c r="A5741" t="inlineStr">
        <is>
          <t>PKGK25VB0001666B</t>
        </is>
      </c>
      <c r="B5741" t="inlineStr">
        <is>
          <t>D</t>
        </is>
      </c>
      <c r="C5741">
        <f>FOC[[#This Row],[ppo_no]]&amp;FOC[[#This Row],[usage]]&amp;IFERROR(VALUE(FOC[[#This Row],[Column1]]),FOC[[#This Row],[Column1]])</f>
        <v/>
      </c>
      <c r="D5741" t="inlineStr">
        <is>
          <t>I2@BEIGE</t>
        </is>
      </c>
      <c r="E5741" t="n">
        <v>964</v>
      </c>
      <c r="F5741" t="n">
        <v>53</v>
      </c>
      <c r="G5741">
        <f>LEFT(FOC[[#This Row],[combo]],FIND("@",FOC[[#This Row],[combo]])-1)</f>
        <v/>
      </c>
    </row>
    <row r="5742">
      <c r="A5742" t="inlineStr">
        <is>
          <t>PKGK25VB0001666B</t>
        </is>
      </c>
      <c r="B5742" t="inlineStr">
        <is>
          <t>I</t>
        </is>
      </c>
      <c r="C5742">
        <f>FOC[[#This Row],[ppo_no]]&amp;FOC[[#This Row],[usage]]&amp;IFERROR(VALUE(FOC[[#This Row],[Column1]]),FOC[[#This Row],[Column1]])</f>
        <v/>
      </c>
      <c r="D5742" t="inlineStr">
        <is>
          <t>CG@CHARCOAL</t>
        </is>
      </c>
      <c r="E5742" t="n">
        <v>205</v>
      </c>
      <c r="F5742" t="n">
        <v>5.5</v>
      </c>
      <c r="G5742">
        <f>LEFT(FOC[[#This Row],[combo]],FIND("@",FOC[[#This Row],[combo]])-1)</f>
        <v/>
      </c>
    </row>
    <row r="5743">
      <c r="A5743" t="inlineStr">
        <is>
          <t>PKGK25VB0001666B</t>
        </is>
      </c>
      <c r="B5743" t="inlineStr">
        <is>
          <t>M1</t>
        </is>
      </c>
      <c r="C5743">
        <f>FOC[[#This Row],[ppo_no]]&amp;FOC[[#This Row],[usage]]&amp;IFERROR(VALUE(FOC[[#This Row],[Column1]]),FOC[[#This Row],[Column1]])</f>
        <v/>
      </c>
      <c r="D5743" t="inlineStr">
        <is>
          <t>I2@BEIGE</t>
        </is>
      </c>
      <c r="E5743" t="n">
        <v>39.5</v>
      </c>
      <c r="F5743" t="n">
        <v>2</v>
      </c>
      <c r="G5743">
        <f>LEFT(FOC[[#This Row],[combo]],FIND("@",FOC[[#This Row],[combo]])-1)</f>
        <v/>
      </c>
    </row>
    <row r="5744">
      <c r="A5744" t="inlineStr">
        <is>
          <t>PKGK24VB0006277A</t>
        </is>
      </c>
      <c r="B5744" t="inlineStr">
        <is>
          <t>R</t>
        </is>
      </c>
      <c r="C5744">
        <f>FOC[[#This Row],[ppo_no]]&amp;FOC[[#This Row],[usage]]&amp;IFERROR(VALUE(FOC[[#This Row],[Column1]]),FOC[[#This Row],[Column1]])</f>
        <v/>
      </c>
      <c r="D5744" t="inlineStr">
        <is>
          <t>WT@WHITE</t>
        </is>
      </c>
      <c r="E5744" t="n">
        <v>53</v>
      </c>
      <c r="F5744" t="n">
        <v>0</v>
      </c>
      <c r="G5744">
        <f>LEFT(FOC[[#This Row],[combo]],FIND("@",FOC[[#This Row],[combo]])-1)</f>
        <v/>
      </c>
    </row>
    <row r="5745">
      <c r="A5745" t="inlineStr">
        <is>
          <t>PKGK24VB0006277A</t>
        </is>
      </c>
      <c r="B5745" t="inlineStr">
        <is>
          <t>B</t>
        </is>
      </c>
      <c r="C5745">
        <f>FOC[[#This Row],[ppo_no]]&amp;FOC[[#This Row],[usage]]&amp;IFERROR(VALUE(FOC[[#This Row],[Column1]]),FOC[[#This Row],[Column1]])</f>
        <v/>
      </c>
      <c r="D5745" t="inlineStr">
        <is>
          <t>WT@WHT/BLUE/NAVY</t>
        </is>
      </c>
      <c r="E5745" t="n">
        <v>1824</v>
      </c>
      <c r="F5745" t="n">
        <v>41</v>
      </c>
      <c r="G5745">
        <f>LEFT(FOC[[#This Row],[combo]],FIND("@",FOC[[#This Row],[combo]])-1)</f>
        <v/>
      </c>
    </row>
    <row r="5746">
      <c r="A5746" t="inlineStr">
        <is>
          <t>PKGK24VB0005847A</t>
        </is>
      </c>
      <c r="B5746" t="inlineStr">
        <is>
          <t>O</t>
        </is>
      </c>
      <c r="C5746">
        <f>FOC[[#This Row],[ppo_no]]&amp;FOC[[#This Row],[usage]]&amp;IFERROR(VALUE(FOC[[#This Row],[Column1]]),FOC[[#This Row],[Column1]])</f>
        <v/>
      </c>
      <c r="D5746" t="inlineStr">
        <is>
          <t>K2@K2</t>
        </is>
      </c>
      <c r="E5746" t="n">
        <v>1745</v>
      </c>
      <c r="F5746" t="n">
        <v>0</v>
      </c>
      <c r="G5746">
        <f>LEFT(FOC[[#This Row],[combo]],FIND("@",FOC[[#This Row],[combo]])-1)</f>
        <v/>
      </c>
    </row>
    <row r="5747">
      <c r="A5747" t="inlineStr">
        <is>
          <t>PKGK24VB0005847A</t>
        </is>
      </c>
      <c r="B5747" t="inlineStr">
        <is>
          <t>O</t>
        </is>
      </c>
      <c r="C5747">
        <f>FOC[[#This Row],[ppo_no]]&amp;FOC[[#This Row],[usage]]&amp;IFERROR(VALUE(FOC[[#This Row],[Column1]]),FOC[[#This Row],[Column1]])</f>
        <v/>
      </c>
      <c r="D5747" t="inlineStr">
        <is>
          <t>G2@G2</t>
        </is>
      </c>
      <c r="E5747" t="n">
        <v>1766</v>
      </c>
      <c r="F5747" t="n">
        <v>0</v>
      </c>
      <c r="G5747">
        <f>LEFT(FOC[[#This Row],[combo]],FIND("@",FOC[[#This Row],[combo]])-1)</f>
        <v/>
      </c>
    </row>
    <row r="5748">
      <c r="A5748" t="inlineStr">
        <is>
          <t>PKGK24VB0005848A</t>
        </is>
      </c>
      <c r="B5748" t="inlineStr">
        <is>
          <t>O</t>
        </is>
      </c>
      <c r="C5748">
        <f>FOC[[#This Row],[ppo_no]]&amp;FOC[[#This Row],[usage]]&amp;IFERROR(VALUE(FOC[[#This Row],[Column1]]),FOC[[#This Row],[Column1]])</f>
        <v/>
      </c>
      <c r="D5748" t="inlineStr">
        <is>
          <t>CG@CG</t>
        </is>
      </c>
      <c r="E5748" t="n">
        <v>1634</v>
      </c>
      <c r="F5748" t="n">
        <v>0</v>
      </c>
      <c r="G5748">
        <f>LEFT(FOC[[#This Row],[combo]],FIND("@",FOC[[#This Row],[combo]])-1)</f>
        <v/>
      </c>
    </row>
    <row r="5749">
      <c r="A5749" t="inlineStr">
        <is>
          <t>PKGK24VB0006257A</t>
        </is>
      </c>
      <c r="B5749" t="inlineStr">
        <is>
          <t>B</t>
        </is>
      </c>
      <c r="C5749">
        <f>FOC[[#This Row],[ppo_no]]&amp;FOC[[#This Row],[usage]]&amp;IFERROR(VALUE(FOC[[#This Row],[Column1]]),FOC[[#This Row],[Column1]])</f>
        <v/>
      </c>
      <c r="D5749" t="inlineStr">
        <is>
          <t>WT@WHITE</t>
        </is>
      </c>
      <c r="E5749" t="n">
        <v>1985.5</v>
      </c>
      <c r="F5749" t="n">
        <v>0</v>
      </c>
      <c r="G5749">
        <f>LEFT(FOC[[#This Row],[combo]],FIND("@",FOC[[#This Row],[combo]])-1)</f>
        <v/>
      </c>
    </row>
    <row r="5750">
      <c r="A5750" t="inlineStr">
        <is>
          <t>PKGK24VB0006257A</t>
        </is>
      </c>
      <c r="B5750" t="inlineStr">
        <is>
          <t>R</t>
        </is>
      </c>
      <c r="C5750">
        <f>FOC[[#This Row],[ppo_no]]&amp;FOC[[#This Row],[usage]]&amp;IFERROR(VALUE(FOC[[#This Row],[Column1]]),FOC[[#This Row],[Column1]])</f>
        <v/>
      </c>
      <c r="D5750" t="inlineStr">
        <is>
          <t>WT@WHITE</t>
        </is>
      </c>
      <c r="E5750" t="n">
        <v>72</v>
      </c>
      <c r="F5750" t="n">
        <v>0.5</v>
      </c>
      <c r="G5750">
        <f>LEFT(FOC[[#This Row],[combo]],FIND("@",FOC[[#This Row],[combo]])-1)</f>
        <v/>
      </c>
    </row>
    <row r="5751">
      <c r="A5751" t="inlineStr">
        <is>
          <t>PKGK24VB0006255A</t>
        </is>
      </c>
      <c r="B5751" t="inlineStr">
        <is>
          <t>R</t>
        </is>
      </c>
      <c r="C5751">
        <f>FOC[[#This Row],[ppo_no]]&amp;FOC[[#This Row],[usage]]&amp;IFERROR(VALUE(FOC[[#This Row],[Column1]]),FOC[[#This Row],[Column1]])</f>
        <v/>
      </c>
      <c r="D5751" t="inlineStr">
        <is>
          <t>N2@N2 WHITE</t>
        </is>
      </c>
      <c r="E5751" t="n">
        <v>82.5</v>
      </c>
      <c r="F5751" t="n">
        <v>2</v>
      </c>
      <c r="G5751">
        <f>LEFT(FOC[[#This Row],[combo]],FIND("@",FOC[[#This Row],[combo]])-1)</f>
        <v/>
      </c>
    </row>
    <row r="5752">
      <c r="A5752" t="inlineStr">
        <is>
          <t>PKGK24VB0006233A</t>
        </is>
      </c>
      <c r="B5752" t="inlineStr">
        <is>
          <t>O</t>
        </is>
      </c>
      <c r="C5752">
        <f>FOC[[#This Row],[ppo_no]]&amp;FOC[[#This Row],[usage]]&amp;IFERROR(VALUE(FOC[[#This Row],[Column1]]),FOC[[#This Row],[Column1]])</f>
        <v/>
      </c>
      <c r="D5752" t="inlineStr">
        <is>
          <t>BK@BK</t>
        </is>
      </c>
      <c r="E5752" t="n">
        <v>2521</v>
      </c>
      <c r="F5752" t="n">
        <v>0</v>
      </c>
      <c r="G5752">
        <f>LEFT(FOC[[#This Row],[combo]],FIND("@",FOC[[#This Row],[combo]])-1)</f>
        <v/>
      </c>
    </row>
    <row r="5753">
      <c r="A5753" t="inlineStr">
        <is>
          <t>PKGK24VB0006722A</t>
        </is>
      </c>
      <c r="B5753" t="inlineStr">
        <is>
          <t>M1</t>
        </is>
      </c>
      <c r="C5753">
        <f>FOC[[#This Row],[ppo_no]]&amp;FOC[[#This Row],[usage]]&amp;IFERROR(VALUE(FOC[[#This Row],[Column1]]),FOC[[#This Row],[Column1]])</f>
        <v/>
      </c>
      <c r="D5753" t="inlineStr">
        <is>
          <t>E3@HSDR5BC37-E3</t>
        </is>
      </c>
      <c r="E5753" t="n">
        <v>60</v>
      </c>
      <c r="F5753" t="n">
        <v>0</v>
      </c>
      <c r="G5753">
        <f>LEFT(FOC[[#This Row],[combo]],FIND("@",FOC[[#This Row],[combo]])-1)</f>
        <v/>
      </c>
    </row>
    <row r="5754">
      <c r="A5754" t="inlineStr">
        <is>
          <t>PKGK24VB0006255A</t>
        </is>
      </c>
      <c r="B5754" t="inlineStr">
        <is>
          <t>R</t>
        </is>
      </c>
      <c r="C5754">
        <f>FOC[[#This Row],[ppo_no]]&amp;FOC[[#This Row],[usage]]&amp;IFERROR(VALUE(FOC[[#This Row],[Column1]]),FOC[[#This Row],[Column1]])</f>
        <v/>
      </c>
      <c r="D5754" t="inlineStr">
        <is>
          <t>P2@WHTS3B803P2-L/PINK</t>
        </is>
      </c>
      <c r="E5754" t="n">
        <v>71.5</v>
      </c>
      <c r="F5754" t="n">
        <v>0</v>
      </c>
      <c r="G5754">
        <f>LEFT(FOC[[#This Row],[combo]],FIND("@",FOC[[#This Row],[combo]])-1)</f>
        <v/>
      </c>
    </row>
    <row r="5755">
      <c r="A5755" t="inlineStr">
        <is>
          <t>PKGK25VB0001668B</t>
        </is>
      </c>
      <c r="B5755" t="inlineStr">
        <is>
          <t>B</t>
        </is>
      </c>
      <c r="C5755">
        <f>FOC[[#This Row],[ppo_no]]&amp;FOC[[#This Row],[usage]]&amp;IFERROR(VALUE(FOC[[#This Row],[Column1]]),FOC[[#This Row],[Column1]])</f>
        <v/>
      </c>
      <c r="D5755" t="inlineStr">
        <is>
          <t>K2@K2</t>
        </is>
      </c>
      <c r="E5755" t="n">
        <v>1034</v>
      </c>
      <c r="F5755" t="n">
        <v>0</v>
      </c>
      <c r="G5755">
        <f>LEFT(FOC[[#This Row],[combo]],FIND("@",FOC[[#This Row],[combo]])-1)</f>
        <v/>
      </c>
    </row>
    <row r="5756">
      <c r="A5756" t="inlineStr">
        <is>
          <t>PKGK24VB0006379A</t>
        </is>
      </c>
      <c r="B5756" t="inlineStr">
        <is>
          <t>F</t>
        </is>
      </c>
      <c r="C5756">
        <f>FOC[[#This Row],[ppo_no]]&amp;FOC[[#This Row],[usage]]&amp;IFERROR(VALUE(FOC[[#This Row],[Column1]]),FOC[[#This Row],[Column1]])</f>
        <v/>
      </c>
      <c r="D5756" t="inlineStr">
        <is>
          <t>R2@SS25 lacoste pique-R2</t>
        </is>
      </c>
      <c r="E5756" t="n">
        <v>462</v>
      </c>
      <c r="F5756" t="n">
        <v>0</v>
      </c>
      <c r="G5756">
        <f>LEFT(FOC[[#This Row],[combo]],FIND("@",FOC[[#This Row],[combo]])-1)</f>
        <v/>
      </c>
    </row>
    <row r="5757">
      <c r="A5757" t="inlineStr">
        <is>
          <t>PKGK24VB0006722A</t>
        </is>
      </c>
      <c r="B5757" t="inlineStr">
        <is>
          <t>F</t>
        </is>
      </c>
      <c r="C5757">
        <f>FOC[[#This Row],[ppo_no]]&amp;FOC[[#This Row],[usage]]&amp;IFERROR(VALUE(FOC[[#This Row],[Column1]]),FOC[[#This Row],[Column1]])</f>
        <v/>
      </c>
      <c r="D5757" t="inlineStr">
        <is>
          <t>E3@HSDR5BC37-E3</t>
        </is>
      </c>
      <c r="E5757" t="n">
        <v>389</v>
      </c>
      <c r="F5757" t="n">
        <v>0</v>
      </c>
      <c r="G5757">
        <f>LEFT(FOC[[#This Row],[combo]],FIND("@",FOC[[#This Row],[combo]])-1)</f>
        <v/>
      </c>
    </row>
    <row r="5758">
      <c r="A5758" t="inlineStr">
        <is>
          <t>PKGK24VB0006722A</t>
        </is>
      </c>
      <c r="B5758" t="inlineStr">
        <is>
          <t>O</t>
        </is>
      </c>
      <c r="C5758">
        <f>FOC[[#This Row],[ppo_no]]&amp;FOC[[#This Row],[usage]]&amp;IFERROR(VALUE(FOC[[#This Row],[Column1]]),FOC[[#This Row],[Column1]])</f>
        <v/>
      </c>
      <c r="D5758" t="inlineStr">
        <is>
          <t>E3@HSDR5BC37-E3</t>
        </is>
      </c>
      <c r="E5758" t="n">
        <v>380</v>
      </c>
      <c r="F5758" t="n">
        <v>0</v>
      </c>
      <c r="G5758">
        <f>LEFT(FOC[[#This Row],[combo]],FIND("@",FOC[[#This Row],[combo]])-1)</f>
        <v/>
      </c>
    </row>
    <row r="5759">
      <c r="A5759" t="inlineStr">
        <is>
          <t>PKGK24VB0005847A</t>
        </is>
      </c>
      <c r="B5759" t="inlineStr">
        <is>
          <t>O</t>
        </is>
      </c>
      <c r="C5759">
        <f>FOC[[#This Row],[ppo_no]]&amp;FOC[[#This Row],[usage]]&amp;IFERROR(VALUE(FOC[[#This Row],[Column1]]),FOC[[#This Row],[Column1]])</f>
        <v/>
      </c>
      <c r="D5759" t="inlineStr">
        <is>
          <t>U1@U1</t>
        </is>
      </c>
      <c r="E5759" t="n">
        <v>1544</v>
      </c>
      <c r="F5759" t="n">
        <v>0</v>
      </c>
      <c r="G5759">
        <f>LEFT(FOC[[#This Row],[combo]],FIND("@",FOC[[#This Row],[combo]])-1)</f>
        <v/>
      </c>
    </row>
    <row r="5760">
      <c r="A5760" t="inlineStr">
        <is>
          <t>PKGK24VB0006255A</t>
        </is>
      </c>
      <c r="B5760" t="inlineStr">
        <is>
          <t>Z</t>
        </is>
      </c>
      <c r="C5760">
        <f>FOC[[#This Row],[ppo_no]]&amp;FOC[[#This Row],[usage]]&amp;IFERROR(VALUE(FOC[[#This Row],[Column1]]),FOC[[#This Row],[Column1]])</f>
        <v/>
      </c>
      <c r="D5760" t="inlineStr">
        <is>
          <t>K3@white</t>
        </is>
      </c>
      <c r="E5760" t="n">
        <v>839</v>
      </c>
      <c r="F5760" t="n">
        <v>41</v>
      </c>
      <c r="G5760">
        <f>LEFT(FOC[[#This Row],[combo]],FIND("@",FOC[[#This Row],[combo]])-1)</f>
        <v/>
      </c>
    </row>
    <row r="5761">
      <c r="A5761" t="inlineStr">
        <is>
          <t>PKGK24VB0006277A</t>
        </is>
      </c>
      <c r="B5761" t="inlineStr">
        <is>
          <t>Z</t>
        </is>
      </c>
      <c r="C5761">
        <f>FOC[[#This Row],[ppo_no]]&amp;FOC[[#This Row],[usage]]&amp;IFERROR(VALUE(FOC[[#This Row],[Column1]]),FOC[[#This Row],[Column1]])</f>
        <v/>
      </c>
      <c r="D5761" t="inlineStr">
        <is>
          <t>WT@WHITE</t>
        </is>
      </c>
      <c r="E5761" t="n">
        <v>556</v>
      </c>
      <c r="F5761" t="n">
        <v>34</v>
      </c>
      <c r="G5761">
        <f>LEFT(FOC[[#This Row],[combo]],FIND("@",FOC[[#This Row],[combo]])-1)</f>
        <v/>
      </c>
    </row>
    <row r="5762">
      <c r="A5762" t="inlineStr">
        <is>
          <t>PKGK24VB0006255A</t>
        </is>
      </c>
      <c r="B5762" t="inlineStr">
        <is>
          <t>Z</t>
        </is>
      </c>
      <c r="C5762">
        <f>FOC[[#This Row],[ppo_no]]&amp;FOC[[#This Row],[usage]]&amp;IFERROR(VALUE(FOC[[#This Row],[Column1]]),FOC[[#This Row],[Column1]])</f>
        <v/>
      </c>
      <c r="D5762" t="inlineStr">
        <is>
          <t>N2@N2 WHITE</t>
        </is>
      </c>
      <c r="E5762" t="n">
        <v>1009</v>
      </c>
      <c r="F5762" t="n">
        <v>38</v>
      </c>
      <c r="G5762">
        <f>LEFT(FOC[[#This Row],[combo]],FIND("@",FOC[[#This Row],[combo]])-1)</f>
        <v/>
      </c>
    </row>
    <row r="5763">
      <c r="A5763" t="inlineStr">
        <is>
          <t>PKGK24VB0006277A</t>
        </is>
      </c>
      <c r="B5763" t="inlineStr">
        <is>
          <t>Z</t>
        </is>
      </c>
      <c r="C5763">
        <f>FOC[[#This Row],[ppo_no]]&amp;FOC[[#This Row],[usage]]&amp;IFERROR(VALUE(FOC[[#This Row],[Column1]]),FOC[[#This Row],[Column1]])</f>
        <v/>
      </c>
      <c r="D5763" t="inlineStr">
        <is>
          <t>N2@NAVY</t>
        </is>
      </c>
      <c r="E5763" t="n">
        <v>549</v>
      </c>
      <c r="F5763" t="n">
        <v>27</v>
      </c>
      <c r="G5763">
        <f>LEFT(FOC[[#This Row],[combo]],FIND("@",FOC[[#This Row],[combo]])-1)</f>
        <v/>
      </c>
    </row>
    <row r="5764">
      <c r="A5764" t="inlineStr">
        <is>
          <t>PKGK24VB0005847A</t>
        </is>
      </c>
      <c r="B5764" t="inlineStr">
        <is>
          <t>F</t>
        </is>
      </c>
      <c r="C5764">
        <f>FOC[[#This Row],[ppo_no]]&amp;FOC[[#This Row],[usage]]&amp;IFERROR(VALUE(FOC[[#This Row],[Column1]]),FOC[[#This Row],[Column1]])</f>
        <v/>
      </c>
      <c r="D5764" t="inlineStr">
        <is>
          <t>K2@K2</t>
        </is>
      </c>
      <c r="E5764" t="n">
        <v>1779</v>
      </c>
      <c r="F5764" t="n">
        <v>0</v>
      </c>
      <c r="G5764">
        <f>LEFT(FOC[[#This Row],[combo]],FIND("@",FOC[[#This Row],[combo]])-1)</f>
        <v/>
      </c>
    </row>
    <row r="5765">
      <c r="A5765" t="inlineStr">
        <is>
          <t>PKGK24VB0005847A</t>
        </is>
      </c>
      <c r="B5765" t="inlineStr">
        <is>
          <t>F</t>
        </is>
      </c>
      <c r="C5765">
        <f>FOC[[#This Row],[ppo_no]]&amp;FOC[[#This Row],[usage]]&amp;IFERROR(VALUE(FOC[[#This Row],[Column1]]),FOC[[#This Row],[Column1]])</f>
        <v/>
      </c>
      <c r="D5765" t="inlineStr">
        <is>
          <t>U1@U1</t>
        </is>
      </c>
      <c r="E5765" t="n">
        <v>1549</v>
      </c>
      <c r="F5765" t="n">
        <v>0</v>
      </c>
      <c r="G5765">
        <f>LEFT(FOC[[#This Row],[combo]],FIND("@",FOC[[#This Row],[combo]])-1)</f>
        <v/>
      </c>
    </row>
    <row r="5766">
      <c r="A5766" t="inlineStr">
        <is>
          <t>PKGK24VB0006130A</t>
        </is>
      </c>
      <c r="B5766" t="inlineStr">
        <is>
          <t>B</t>
        </is>
      </c>
      <c r="C5766">
        <f>FOC[[#This Row],[ppo_no]]&amp;FOC[[#This Row],[usage]]&amp;IFERROR(VALUE(FOC[[#This Row],[Column1]]),FOC[[#This Row],[Column1]])</f>
        <v/>
      </c>
      <c r="D5766" t="inlineStr">
        <is>
          <t>IV@SS25 lacoste pique-N2/SS25 lacoste pique-R2/S-HSDR5BC32-off white</t>
        </is>
      </c>
      <c r="E5766" t="n">
        <v>731</v>
      </c>
      <c r="F5766" t="n">
        <v>0</v>
      </c>
      <c r="G5766">
        <f>LEFT(FOC[[#This Row],[combo]],FIND("@",FOC[[#This Row],[combo]])-1)</f>
        <v/>
      </c>
    </row>
    <row r="5767">
      <c r="A5767" t="inlineStr">
        <is>
          <t>PKGK24VB0006343A</t>
        </is>
      </c>
      <c r="B5767" t="inlineStr">
        <is>
          <t>B</t>
        </is>
      </c>
      <c r="C5767">
        <f>FOC[[#This Row],[ppo_no]]&amp;FOC[[#This Row],[usage]]&amp;IFERROR(VALUE(FOC[[#This Row],[Column1]]),FOC[[#This Row],[Column1]])</f>
        <v/>
      </c>
      <c r="D5767" t="inlineStr">
        <is>
          <t>B2@S-HSDR5BC32-off white/SS25 lacoste pique-B3</t>
        </is>
      </c>
      <c r="E5767" t="n">
        <v>424.5</v>
      </c>
      <c r="F5767" t="n">
        <v>0</v>
      </c>
      <c r="G5767">
        <f>LEFT(FOC[[#This Row],[combo]],FIND("@",FOC[[#This Row],[combo]])-1)</f>
        <v/>
      </c>
    </row>
    <row r="5768">
      <c r="A5768" t="inlineStr">
        <is>
          <t>PKGK24VB0006235A</t>
        </is>
      </c>
      <c r="B5768" t="inlineStr">
        <is>
          <t>B</t>
        </is>
      </c>
      <c r="C5768">
        <f>FOC[[#This Row],[ppo_no]]&amp;FOC[[#This Row],[usage]]&amp;IFERROR(VALUE(FOC[[#This Row],[Column1]]),FOC[[#This Row],[Column1]])</f>
        <v/>
      </c>
      <c r="D5768" t="inlineStr">
        <is>
          <t>B3@B3</t>
        </is>
      </c>
      <c r="E5768" t="n">
        <v>1326</v>
      </c>
      <c r="F5768" t="n">
        <v>5</v>
      </c>
      <c r="G5768">
        <f>LEFT(FOC[[#This Row],[combo]],FIND("@",FOC[[#This Row],[combo]])-1)</f>
        <v/>
      </c>
    </row>
    <row r="5769">
      <c r="A5769" t="inlineStr">
        <is>
          <t>PKGK24VB0006231A</t>
        </is>
      </c>
      <c r="B5769" t="inlineStr">
        <is>
          <t>L</t>
        </is>
      </c>
      <c r="C5769">
        <f>FOC[[#This Row],[ppo_no]]&amp;FOC[[#This Row],[usage]]&amp;IFERROR(VALUE(FOC[[#This Row],[Column1]]),FOC[[#This Row],[Column1]])</f>
        <v/>
      </c>
      <c r="D5769" t="inlineStr">
        <is>
          <t>WT@9B562 GREEN</t>
        </is>
      </c>
      <c r="E5769" t="n">
        <v>1419</v>
      </c>
      <c r="F5769" t="n">
        <v>0</v>
      </c>
      <c r="G5769">
        <f>LEFT(FOC[[#This Row],[combo]],FIND("@",FOC[[#This Row],[combo]])-1)</f>
        <v/>
      </c>
    </row>
    <row r="5770">
      <c r="A5770" t="inlineStr">
        <is>
          <t>PKGK24VB0006233A</t>
        </is>
      </c>
      <c r="B5770" t="inlineStr">
        <is>
          <t>F</t>
        </is>
      </c>
      <c r="C5770">
        <f>FOC[[#This Row],[ppo_no]]&amp;FOC[[#This Row],[usage]]&amp;IFERROR(VALUE(FOC[[#This Row],[Column1]]),FOC[[#This Row],[Column1]])</f>
        <v/>
      </c>
      <c r="D5770" t="inlineStr">
        <is>
          <t>BK@BK</t>
        </is>
      </c>
      <c r="E5770" t="n">
        <v>2549</v>
      </c>
      <c r="F5770" t="n">
        <v>0</v>
      </c>
      <c r="G5770">
        <f>LEFT(FOC[[#This Row],[combo]],FIND("@",FOC[[#This Row],[combo]])-1)</f>
        <v/>
      </c>
    </row>
    <row r="5771">
      <c r="A5771" t="inlineStr">
        <is>
          <t>PKGK24VB0005770A</t>
        </is>
      </c>
      <c r="B5771" t="inlineStr">
        <is>
          <t>O</t>
        </is>
      </c>
      <c r="C5771">
        <f>FOC[[#This Row],[ppo_no]]&amp;FOC[[#This Row],[usage]]&amp;IFERROR(VALUE(FOC[[#This Row],[Column1]]),FOC[[#This Row],[Column1]])</f>
        <v/>
      </c>
      <c r="D5771" t="inlineStr">
        <is>
          <t>O2@SS25 lacoste pique-O2</t>
        </is>
      </c>
      <c r="E5771" t="n">
        <v>344</v>
      </c>
      <c r="F5771" t="n">
        <v>0</v>
      </c>
      <c r="G5771">
        <f>LEFT(FOC[[#This Row],[combo]],FIND("@",FOC[[#This Row],[combo]])-1)</f>
        <v/>
      </c>
    </row>
    <row r="5772">
      <c r="A5772" t="inlineStr">
        <is>
          <t>PKGK24VB0006231A</t>
        </is>
      </c>
      <c r="B5772" t="inlineStr">
        <is>
          <t>U</t>
        </is>
      </c>
      <c r="C5772">
        <f>FOC[[#This Row],[ppo_no]]&amp;FOC[[#This Row],[usage]]&amp;IFERROR(VALUE(FOC[[#This Row],[Column1]]),FOC[[#This Row],[Column1]])</f>
        <v/>
      </c>
      <c r="D5772" t="inlineStr">
        <is>
          <t>WT@9B562 GREEN</t>
        </is>
      </c>
      <c r="E5772" t="n">
        <v>1404</v>
      </c>
      <c r="F5772" t="n">
        <v>0</v>
      </c>
      <c r="G5772">
        <f>LEFT(FOC[[#This Row],[combo]],FIND("@",FOC[[#This Row],[combo]])-1)</f>
        <v/>
      </c>
    </row>
    <row r="5773">
      <c r="A5773" t="inlineStr">
        <is>
          <t>PKGK24VB0006130A</t>
        </is>
      </c>
      <c r="B5773" t="inlineStr">
        <is>
          <t>B</t>
        </is>
      </c>
      <c r="C5773">
        <f>FOC[[#This Row],[ppo_no]]&amp;FOC[[#This Row],[usage]]&amp;IFERROR(VALUE(FOC[[#This Row],[Column1]]),FOC[[#This Row],[Column1]])</f>
        <v/>
      </c>
      <c r="D5773" t="inlineStr">
        <is>
          <t>N2@S-S-HSTS5B423- L/Yellow/SS25 lacoste pique-N2/SS25 lacoste pique-R2</t>
        </is>
      </c>
      <c r="E5773" t="n">
        <v>925.5</v>
      </c>
      <c r="F5773" t="n">
        <v>9</v>
      </c>
      <c r="G5773">
        <f>LEFT(FOC[[#This Row],[combo]],FIND("@",FOC[[#This Row],[combo]])-1)</f>
        <v/>
      </c>
    </row>
    <row r="5774">
      <c r="A5774" t="inlineStr">
        <is>
          <t>PKGK24VB0006255A</t>
        </is>
      </c>
      <c r="B5774" t="inlineStr">
        <is>
          <t>Z</t>
        </is>
      </c>
      <c r="C5774">
        <f>FOC[[#This Row],[ppo_no]]&amp;FOC[[#This Row],[usage]]&amp;IFERROR(VALUE(FOC[[#This Row],[Column1]]),FOC[[#This Row],[Column1]])</f>
        <v/>
      </c>
      <c r="D5774" t="inlineStr">
        <is>
          <t>P2@WHTS3B803P2-L/PINK</t>
        </is>
      </c>
      <c r="E5774" t="n">
        <v>700</v>
      </c>
      <c r="F5774" t="n">
        <v>40</v>
      </c>
      <c r="G5774">
        <f>LEFT(FOC[[#This Row],[combo]],FIND("@",FOC[[#This Row],[combo]])-1)</f>
        <v/>
      </c>
    </row>
    <row r="5775">
      <c r="A5775" t="inlineStr">
        <is>
          <t>PKGK24VB0006235A</t>
        </is>
      </c>
      <c r="B5775" t="inlineStr">
        <is>
          <t>Z</t>
        </is>
      </c>
      <c r="C5775">
        <f>FOC[[#This Row],[ppo_no]]&amp;FOC[[#This Row],[usage]]&amp;IFERROR(VALUE(FOC[[#This Row],[Column1]]),FOC[[#This Row],[Column1]])</f>
        <v/>
      </c>
      <c r="D5775" t="inlineStr">
        <is>
          <t>B3@WHTS4B404B3-TAPING</t>
        </is>
      </c>
      <c r="E5775" t="n">
        <v>1063</v>
      </c>
      <c r="F5775" t="n">
        <v>0</v>
      </c>
      <c r="G5775">
        <f>LEFT(FOC[[#This Row],[combo]],FIND("@",FOC[[#This Row],[combo]])-1)</f>
        <v/>
      </c>
    </row>
    <row r="5776">
      <c r="A5776" t="inlineStr">
        <is>
          <t>PKGK24VB0006235A</t>
        </is>
      </c>
      <c r="B5776" t="inlineStr">
        <is>
          <t>F</t>
        </is>
      </c>
      <c r="C5776">
        <f>FOC[[#This Row],[ppo_no]]&amp;FOC[[#This Row],[usage]]&amp;IFERROR(VALUE(FOC[[#This Row],[Column1]]),FOC[[#This Row],[Column1]])</f>
        <v/>
      </c>
      <c r="D5776" t="inlineStr">
        <is>
          <t>OW@OW</t>
        </is>
      </c>
      <c r="E5776" t="n">
        <v>1575</v>
      </c>
      <c r="F5776" t="n">
        <v>0</v>
      </c>
      <c r="G5776">
        <f>LEFT(FOC[[#This Row],[combo]],FIND("@",FOC[[#This Row],[combo]])-1)</f>
        <v/>
      </c>
    </row>
    <row r="5777">
      <c r="A5777" t="inlineStr">
        <is>
          <t>PKGK24VB0006233A</t>
        </is>
      </c>
      <c r="B5777" t="inlineStr">
        <is>
          <t>L</t>
        </is>
      </c>
      <c r="C5777">
        <f>FOC[[#This Row],[ppo_no]]&amp;FOC[[#This Row],[usage]]&amp;IFERROR(VALUE(FOC[[#This Row],[Column1]]),FOC[[#This Row],[Column1]])</f>
        <v/>
      </c>
      <c r="D5777" t="inlineStr">
        <is>
          <t>G2@G2</t>
        </is>
      </c>
      <c r="E5777" t="n">
        <v>3229</v>
      </c>
      <c r="F5777" t="n">
        <v>0</v>
      </c>
      <c r="G5777">
        <f>LEFT(FOC[[#This Row],[combo]],FIND("@",FOC[[#This Row],[combo]])-1)</f>
        <v/>
      </c>
    </row>
    <row r="5778">
      <c r="A5778" t="inlineStr">
        <is>
          <t>PKGK24VB0005848A</t>
        </is>
      </c>
      <c r="B5778" t="inlineStr">
        <is>
          <t>F</t>
        </is>
      </c>
      <c r="C5778">
        <f>FOC[[#This Row],[ppo_no]]&amp;FOC[[#This Row],[usage]]&amp;IFERROR(VALUE(FOC[[#This Row],[Column1]]),FOC[[#This Row],[Column1]])</f>
        <v/>
      </c>
      <c r="D5778" t="inlineStr">
        <is>
          <t>CG@CG</t>
        </is>
      </c>
      <c r="E5778" t="n">
        <v>1617</v>
      </c>
      <c r="F5778" t="n">
        <v>0</v>
      </c>
      <c r="G5778">
        <f>LEFT(FOC[[#This Row],[combo]],FIND("@",FOC[[#This Row],[combo]])-1)</f>
        <v/>
      </c>
    </row>
    <row r="5779">
      <c r="A5779" t="inlineStr">
        <is>
          <t>PKGK25SB0007763A</t>
        </is>
      </c>
      <c r="B5779" t="inlineStr">
        <is>
          <t>Z</t>
        </is>
      </c>
      <c r="C5779">
        <f>FOC[[#This Row],[ppo_no]]&amp;FOC[[#This Row],[usage]]&amp;IFERROR(VALUE(FOC[[#This Row],[Column1]]),FOC[[#This Row],[Column1]])</f>
        <v/>
      </c>
      <c r="D5779" t="inlineStr">
        <is>
          <t>OW@OW</t>
        </is>
      </c>
      <c r="E5779" t="n">
        <v>589</v>
      </c>
      <c r="F5779" t="n">
        <v>33</v>
      </c>
      <c r="G5779">
        <f>LEFT(FOC[[#This Row],[combo]],FIND("@",FOC[[#This Row],[combo]])-1)</f>
        <v/>
      </c>
    </row>
    <row r="5780">
      <c r="A5780" t="inlineStr">
        <is>
          <t>PKGK25SB0007455B</t>
        </is>
      </c>
      <c r="B5780" t="inlineStr">
        <is>
          <t>F</t>
        </is>
      </c>
      <c r="C5780">
        <f>FOC[[#This Row],[ppo_no]]&amp;FOC[[#This Row],[usage]]&amp;IFERROR(VALUE(FOC[[#This Row],[Column1]]),FOC[[#This Row],[Column1]])</f>
        <v/>
      </c>
      <c r="D5780" t="inlineStr">
        <is>
          <t>B2@B2 BLUE</t>
        </is>
      </c>
      <c r="E5780" t="n">
        <v>1124</v>
      </c>
      <c r="F5780" t="n">
        <v>0</v>
      </c>
      <c r="G5780">
        <f>LEFT(FOC[[#This Row],[combo]],FIND("@",FOC[[#This Row],[combo]])-1)</f>
        <v/>
      </c>
    </row>
    <row r="5781">
      <c r="A5781" t="inlineStr">
        <is>
          <t>PKGK25SB0006377A</t>
        </is>
      </c>
      <c r="B5781" t="inlineStr">
        <is>
          <t>F</t>
        </is>
      </c>
      <c r="C5781">
        <f>FOC[[#This Row],[ppo_no]]&amp;FOC[[#This Row],[usage]]&amp;IFERROR(VALUE(FOC[[#This Row],[Column1]]),FOC[[#This Row],[Column1]])</f>
        <v/>
      </c>
      <c r="D5781" t="inlineStr">
        <is>
          <t>IV@IV</t>
        </is>
      </c>
      <c r="E5781" t="n">
        <v>1133</v>
      </c>
      <c r="F5781" t="n">
        <v>0</v>
      </c>
      <c r="G5781">
        <f>LEFT(FOC[[#This Row],[combo]],FIND("@",FOC[[#This Row],[combo]])-1)</f>
        <v/>
      </c>
    </row>
    <row r="5782">
      <c r="A5782" t="inlineStr">
        <is>
          <t>PKGK25SB0006384A</t>
        </is>
      </c>
      <c r="B5782" t="inlineStr">
        <is>
          <t>F</t>
        </is>
      </c>
      <c r="C5782">
        <f>FOC[[#This Row],[ppo_no]]&amp;FOC[[#This Row],[usage]]&amp;IFERROR(VALUE(FOC[[#This Row],[Column1]]),FOC[[#This Row],[Column1]])</f>
        <v/>
      </c>
      <c r="D5782" t="inlineStr">
        <is>
          <t>N2@N2</t>
        </is>
      </c>
      <c r="E5782" t="n">
        <v>974</v>
      </c>
      <c r="F5782" t="n">
        <v>0</v>
      </c>
      <c r="G5782">
        <f>LEFT(FOC[[#This Row],[combo]],FIND("@",FOC[[#This Row],[combo]])-1)</f>
        <v/>
      </c>
    </row>
    <row r="5783">
      <c r="A5783" t="inlineStr">
        <is>
          <t>PKGK25SB0006384A</t>
        </is>
      </c>
      <c r="B5783" t="inlineStr">
        <is>
          <t>TA</t>
        </is>
      </c>
      <c r="C5783">
        <f>FOC[[#This Row],[ppo_no]]&amp;FOC[[#This Row],[usage]]&amp;IFERROR(VALUE(FOC[[#This Row],[Column1]]),FOC[[#This Row],[Column1]])</f>
        <v/>
      </c>
      <c r="D5783" t="inlineStr">
        <is>
          <t>E2@S-HSDR5BC31-1 B2-WHITE</t>
        </is>
      </c>
      <c r="E5783" t="n">
        <v>548</v>
      </c>
      <c r="F5783" t="n">
        <v>0</v>
      </c>
      <c r="G5783">
        <f>LEFT(FOC[[#This Row],[combo]],FIND("@",FOC[[#This Row],[combo]])-1)</f>
        <v/>
      </c>
    </row>
    <row r="5784">
      <c r="A5784" t="inlineStr">
        <is>
          <t>PKGK25SB0006384A</t>
        </is>
      </c>
      <c r="B5784" t="inlineStr">
        <is>
          <t>O</t>
        </is>
      </c>
      <c r="C5784">
        <f>FOC[[#This Row],[ppo_no]]&amp;FOC[[#This Row],[usage]]&amp;IFERROR(VALUE(FOC[[#This Row],[Column1]]),FOC[[#This Row],[Column1]])</f>
        <v/>
      </c>
      <c r="D5784" t="inlineStr">
        <is>
          <t>E2@S-HSDR5BC31-1 B2-WHITE</t>
        </is>
      </c>
      <c r="E5784" t="n">
        <v>542</v>
      </c>
      <c r="F5784" t="n">
        <v>0</v>
      </c>
      <c r="G5784">
        <f>LEFT(FOC[[#This Row],[combo]],FIND("@",FOC[[#This Row],[combo]])-1)</f>
        <v/>
      </c>
    </row>
    <row r="5785">
      <c r="A5785" t="inlineStr">
        <is>
          <t>PKGK25SB0006379A</t>
        </is>
      </c>
      <c r="B5785" t="inlineStr">
        <is>
          <t>O</t>
        </is>
      </c>
      <c r="C5785">
        <f>FOC[[#This Row],[ppo_no]]&amp;FOC[[#This Row],[usage]]&amp;IFERROR(VALUE(FOC[[#This Row],[Column1]]),FOC[[#This Row],[Column1]])</f>
        <v/>
      </c>
      <c r="D5785" t="inlineStr">
        <is>
          <t>W2@W2</t>
        </is>
      </c>
      <c r="E5785" t="n">
        <v>1287</v>
      </c>
      <c r="F5785" t="n">
        <v>0</v>
      </c>
      <c r="G5785">
        <f>LEFT(FOC[[#This Row],[combo]],FIND("@",FOC[[#This Row],[combo]])-1)</f>
        <v/>
      </c>
    </row>
    <row r="5786">
      <c r="A5786" t="inlineStr">
        <is>
          <t>PKGK25SB0006379A</t>
        </is>
      </c>
      <c r="B5786" t="inlineStr">
        <is>
          <t>F</t>
        </is>
      </c>
      <c r="C5786">
        <f>FOC[[#This Row],[ppo_no]]&amp;FOC[[#This Row],[usage]]&amp;IFERROR(VALUE(FOC[[#This Row],[Column1]]),FOC[[#This Row],[Column1]])</f>
        <v/>
      </c>
      <c r="D5786" t="inlineStr">
        <is>
          <t>W2@W2</t>
        </is>
      </c>
      <c r="E5786" t="n">
        <v>1296</v>
      </c>
      <c r="F5786" t="n">
        <v>0</v>
      </c>
      <c r="G5786">
        <f>LEFT(FOC[[#This Row],[combo]],FIND("@",FOC[[#This Row],[combo]])-1)</f>
        <v/>
      </c>
    </row>
    <row r="5787">
      <c r="A5787" t="inlineStr">
        <is>
          <t>PKGK25SB0006384A</t>
        </is>
      </c>
      <c r="B5787" t="inlineStr">
        <is>
          <t>F</t>
        </is>
      </c>
      <c r="C5787">
        <f>FOC[[#This Row],[ppo_no]]&amp;FOC[[#This Row],[usage]]&amp;IFERROR(VALUE(FOC[[#This Row],[Column1]]),FOC[[#This Row],[Column1]])</f>
        <v/>
      </c>
      <c r="D5787" t="inlineStr">
        <is>
          <t>E2@S-HSDR5BC31-1 B2-WHITE</t>
        </is>
      </c>
      <c r="E5787" t="n">
        <v>545</v>
      </c>
      <c r="F5787" t="n">
        <v>0</v>
      </c>
      <c r="G5787">
        <f>LEFT(FOC[[#This Row],[combo]],FIND("@",FOC[[#This Row],[combo]])-1)</f>
        <v/>
      </c>
    </row>
    <row r="5788">
      <c r="A5788" t="inlineStr">
        <is>
          <t>PKGK25SB0006377A</t>
        </is>
      </c>
      <c r="B5788" t="inlineStr">
        <is>
          <t>TC</t>
        </is>
      </c>
      <c r="C5788">
        <f>FOC[[#This Row],[ppo_no]]&amp;FOC[[#This Row],[usage]]&amp;IFERROR(VALUE(FOC[[#This Row],[Column1]]),FOC[[#This Row],[Column1]])</f>
        <v/>
      </c>
      <c r="D5788" t="inlineStr">
        <is>
          <t>IV@IV</t>
        </is>
      </c>
      <c r="E5788" t="n">
        <v>980</v>
      </c>
      <c r="F5788" t="n">
        <v>0</v>
      </c>
      <c r="G5788">
        <f>LEFT(FOC[[#This Row],[combo]],FIND("@",FOC[[#This Row],[combo]])-1)</f>
        <v/>
      </c>
    </row>
    <row r="5789">
      <c r="A5789" t="inlineStr">
        <is>
          <t>PKGK25SB0006384A</t>
        </is>
      </c>
      <c r="B5789" t="inlineStr">
        <is>
          <t>O</t>
        </is>
      </c>
      <c r="C5789">
        <f>FOC[[#This Row],[ppo_no]]&amp;FOC[[#This Row],[usage]]&amp;IFERROR(VALUE(FOC[[#This Row],[Column1]]),FOC[[#This Row],[Column1]])</f>
        <v/>
      </c>
      <c r="D5789" t="inlineStr">
        <is>
          <t>N2@N2</t>
        </is>
      </c>
      <c r="E5789" t="n">
        <v>948</v>
      </c>
      <c r="F5789" t="n">
        <v>0</v>
      </c>
      <c r="G5789">
        <f>LEFT(FOC[[#This Row],[combo]],FIND("@",FOC[[#This Row],[combo]])-1)</f>
        <v/>
      </c>
    </row>
    <row r="5790">
      <c r="A5790" t="inlineStr">
        <is>
          <t>PKGK25SB0006384A</t>
        </is>
      </c>
      <c r="B5790" t="inlineStr">
        <is>
          <t>TC</t>
        </is>
      </c>
      <c r="C5790">
        <f>FOC[[#This Row],[ppo_no]]&amp;FOC[[#This Row],[usage]]&amp;IFERROR(VALUE(FOC[[#This Row],[Column1]]),FOC[[#This Row],[Column1]])</f>
        <v/>
      </c>
      <c r="D5790" t="inlineStr">
        <is>
          <t>N2@N2</t>
        </is>
      </c>
      <c r="E5790" t="n">
        <v>985</v>
      </c>
      <c r="F5790" t="n">
        <v>0</v>
      </c>
      <c r="G5790">
        <f>LEFT(FOC[[#This Row],[combo]],FIND("@",FOC[[#This Row],[combo]])-1)</f>
        <v/>
      </c>
    </row>
    <row r="5791">
      <c r="A5791" t="inlineStr">
        <is>
          <t>PKGK25SB0001265A</t>
        </is>
      </c>
      <c r="B5791" t="inlineStr">
        <is>
          <t>O</t>
        </is>
      </c>
      <c r="C5791">
        <f>FOC[[#This Row],[ppo_no]]&amp;FOC[[#This Row],[usage]]&amp;IFERROR(VALUE(FOC[[#This Row],[Column1]]),FOC[[#This Row],[Column1]])</f>
        <v/>
      </c>
      <c r="D5791" t="inlineStr">
        <is>
          <t>N3@HZTS0D346 NAVY</t>
        </is>
      </c>
      <c r="E5791" t="n">
        <v>430</v>
      </c>
      <c r="F5791" t="n">
        <v>0</v>
      </c>
      <c r="G5791">
        <f>LEFT(FOC[[#This Row],[combo]],FIND("@",FOC[[#This Row],[combo]])-1)</f>
        <v/>
      </c>
    </row>
    <row r="5792">
      <c r="A5792" t="inlineStr">
        <is>
          <t>PKGK25SB0007656A</t>
        </is>
      </c>
      <c r="B5792" t="inlineStr">
        <is>
          <t>B</t>
        </is>
      </c>
      <c r="C5792">
        <f>FOC[[#This Row],[ppo_no]]&amp;FOC[[#This Row],[usage]]&amp;IFERROR(VALUE(FOC[[#This Row],[Column1]]),FOC[[#This Row],[Column1]])</f>
        <v/>
      </c>
      <c r="D5792" t="inlineStr">
        <is>
          <t>BK@BK BLACK</t>
        </is>
      </c>
      <c r="E5792" t="n">
        <v>979.9</v>
      </c>
      <c r="F5792" t="n">
        <v>11</v>
      </c>
      <c r="G5792">
        <f>LEFT(FOC[[#This Row],[combo]],FIND("@",FOC[[#This Row],[combo]])-1)</f>
        <v/>
      </c>
    </row>
    <row r="5793">
      <c r="A5793" t="inlineStr">
        <is>
          <t>PKGK25SB0007657A</t>
        </is>
      </c>
      <c r="B5793" t="inlineStr">
        <is>
          <t>B</t>
        </is>
      </c>
      <c r="C5793">
        <f>FOC[[#This Row],[ppo_no]]&amp;FOC[[#This Row],[usage]]&amp;IFERROR(VALUE(FOC[[#This Row],[Column1]]),FOC[[#This Row],[Column1]])</f>
        <v/>
      </c>
      <c r="D5793" t="inlineStr">
        <is>
          <t>BK@BK BLACK</t>
        </is>
      </c>
      <c r="E5793" t="n">
        <v>787.7</v>
      </c>
      <c r="F5793" t="n">
        <v>0</v>
      </c>
      <c r="G5793">
        <f>LEFT(FOC[[#This Row],[combo]],FIND("@",FOC[[#This Row],[combo]])-1)</f>
        <v/>
      </c>
    </row>
    <row r="5794">
      <c r="A5794" t="inlineStr">
        <is>
          <t>PKGK25SB0007455A</t>
        </is>
      </c>
      <c r="B5794" t="inlineStr">
        <is>
          <t>O</t>
        </is>
      </c>
      <c r="C5794">
        <f>FOC[[#This Row],[ppo_no]]&amp;FOC[[#This Row],[usage]]&amp;IFERROR(VALUE(FOC[[#This Row],[Column1]]),FOC[[#This Row],[Column1]])</f>
        <v/>
      </c>
      <c r="D5794" t="inlineStr">
        <is>
          <t>E1@E1 L/GREEN</t>
        </is>
      </c>
      <c r="E5794" t="n">
        <v>1746</v>
      </c>
      <c r="F5794" t="n">
        <v>0</v>
      </c>
      <c r="G5794">
        <f>LEFT(FOC[[#This Row],[combo]],FIND("@",FOC[[#This Row],[combo]])-1)</f>
        <v/>
      </c>
    </row>
    <row r="5795">
      <c r="A5795" t="inlineStr">
        <is>
          <t>PKGK25SB0007657A</t>
        </is>
      </c>
      <c r="B5795" t="inlineStr">
        <is>
          <t>R</t>
        </is>
      </c>
      <c r="C5795">
        <f>FOC[[#This Row],[ppo_no]]&amp;FOC[[#This Row],[usage]]&amp;IFERROR(VALUE(FOC[[#This Row],[Column1]]),FOC[[#This Row],[Column1]])</f>
        <v/>
      </c>
      <c r="D5795" t="inlineStr">
        <is>
          <t>BK@BK BLACK</t>
        </is>
      </c>
      <c r="E5795" t="n">
        <v>45.5</v>
      </c>
      <c r="F5795" t="n">
        <v>0</v>
      </c>
      <c r="G5795">
        <f>LEFT(FOC[[#This Row],[combo]],FIND("@",FOC[[#This Row],[combo]])-1)</f>
        <v/>
      </c>
    </row>
    <row r="5796">
      <c r="A5796" t="inlineStr">
        <is>
          <t>PKGK25SB0006384A</t>
        </is>
      </c>
      <c r="B5796" t="inlineStr">
        <is>
          <t>D</t>
        </is>
      </c>
      <c r="C5796">
        <f>FOC[[#This Row],[ppo_no]]&amp;FOC[[#This Row],[usage]]&amp;IFERROR(VALUE(FOC[[#This Row],[Column1]]),FOC[[#This Row],[Column1]])</f>
        <v/>
      </c>
      <c r="D5796" t="inlineStr">
        <is>
          <t>E2@S-HSDR5BC31-1 B2-WHITE/HSTS6BC43-E2(Green)</t>
        </is>
      </c>
      <c r="E5796" t="n">
        <v>548</v>
      </c>
      <c r="F5796" t="n">
        <v>58.5</v>
      </c>
      <c r="G5796">
        <f>LEFT(FOC[[#This Row],[combo]],FIND("@",FOC[[#This Row],[combo]])-1)</f>
        <v/>
      </c>
    </row>
    <row r="5797">
      <c r="A5797" t="inlineStr">
        <is>
          <t>PKGK25SB0007763A</t>
        </is>
      </c>
      <c r="B5797" t="inlineStr">
        <is>
          <t>B</t>
        </is>
      </c>
      <c r="C5797">
        <f>FOC[[#This Row],[ppo_no]]&amp;FOC[[#This Row],[usage]]&amp;IFERROR(VALUE(FOC[[#This Row],[Column1]]),FOC[[#This Row],[Column1]])</f>
        <v/>
      </c>
      <c r="D5797" t="inlineStr">
        <is>
          <t>OW@OW</t>
        </is>
      </c>
      <c r="E5797" t="n">
        <v>1154.9</v>
      </c>
      <c r="F5797" t="n">
        <v>0</v>
      </c>
      <c r="G5797">
        <f>LEFT(FOC[[#This Row],[combo]],FIND("@",FOC[[#This Row],[combo]])-1)</f>
        <v/>
      </c>
    </row>
    <row r="5798">
      <c r="A5798" t="inlineStr">
        <is>
          <t>PKGK25SB0001221R</t>
        </is>
      </c>
      <c r="B5798" t="inlineStr">
        <is>
          <t>Z</t>
        </is>
      </c>
      <c r="C5798">
        <f>FOC[[#This Row],[ppo_no]]&amp;FOC[[#This Row],[usage]]&amp;IFERROR(VALUE(FOC[[#This Row],[Column1]]),FOC[[#This Row],[Column1]])</f>
        <v/>
      </c>
      <c r="D5798" t="inlineStr">
        <is>
          <t>BK@BLACK</t>
        </is>
      </c>
      <c r="E5798" t="n">
        <v>43</v>
      </c>
      <c r="F5798" t="n">
        <v>0</v>
      </c>
      <c r="G5798">
        <f>LEFT(FOC[[#This Row],[combo]],FIND("@",FOC[[#This Row],[combo]])-1)</f>
        <v/>
      </c>
    </row>
    <row r="5799">
      <c r="A5799" t="inlineStr">
        <is>
          <t>PKGK25SB0006379A</t>
        </is>
      </c>
      <c r="B5799" t="inlineStr">
        <is>
          <t>Z</t>
        </is>
      </c>
      <c r="C5799">
        <f>FOC[[#This Row],[ppo_no]]&amp;FOC[[#This Row],[usage]]&amp;IFERROR(VALUE(FOC[[#This Row],[Column1]]),FOC[[#This Row],[Column1]])</f>
        <v/>
      </c>
      <c r="D5799" t="inlineStr">
        <is>
          <t>W2@W2</t>
        </is>
      </c>
      <c r="E5799" t="n">
        <v>762</v>
      </c>
      <c r="F5799" t="n">
        <v>0</v>
      </c>
      <c r="G5799">
        <f>LEFT(FOC[[#This Row],[combo]],FIND("@",FOC[[#This Row],[combo]])-1)</f>
        <v/>
      </c>
    </row>
    <row r="5800">
      <c r="A5800" t="inlineStr">
        <is>
          <t>PKGK25SB0006438A</t>
        </is>
      </c>
      <c r="B5800" t="inlineStr">
        <is>
          <t>M1</t>
        </is>
      </c>
      <c r="C5800">
        <f>FOC[[#This Row],[ppo_no]]&amp;FOC[[#This Row],[usage]]&amp;IFERROR(VALUE(FOC[[#This Row],[Column1]]),FOC[[#This Row],[Column1]])</f>
        <v/>
      </c>
      <c r="D5800" t="inlineStr">
        <is>
          <t>N2@SS25 lacoste pique-N2</t>
        </is>
      </c>
      <c r="E5800" t="n">
        <v>51</v>
      </c>
      <c r="F5800" t="n">
        <v>5.5</v>
      </c>
      <c r="G5800">
        <f>LEFT(FOC[[#This Row],[combo]],FIND("@",FOC[[#This Row],[combo]])-1)</f>
        <v/>
      </c>
    </row>
    <row r="5801">
      <c r="A5801" t="inlineStr">
        <is>
          <t>PKGK25SB0001221R</t>
        </is>
      </c>
      <c r="B5801" t="inlineStr">
        <is>
          <t>Z</t>
        </is>
      </c>
      <c r="C5801">
        <f>FOC[[#This Row],[ppo_no]]&amp;FOC[[#This Row],[usage]]&amp;IFERROR(VALUE(FOC[[#This Row],[Column1]]),FOC[[#This Row],[Column1]])</f>
        <v/>
      </c>
      <c r="D5801" t="inlineStr">
        <is>
          <t>N2@NAVY</t>
        </is>
      </c>
      <c r="E5801" t="n">
        <v>50</v>
      </c>
      <c r="F5801" t="n">
        <v>0</v>
      </c>
      <c r="G5801">
        <f>LEFT(FOC[[#This Row],[combo]],FIND("@",FOC[[#This Row],[combo]])-1)</f>
        <v/>
      </c>
    </row>
    <row r="5802">
      <c r="A5802" t="inlineStr">
        <is>
          <t>PKGK25SB0006439A</t>
        </is>
      </c>
      <c r="B5802" t="inlineStr">
        <is>
          <t>B</t>
        </is>
      </c>
      <c r="C5802">
        <f>FOC[[#This Row],[ppo_no]]&amp;FOC[[#This Row],[usage]]&amp;IFERROR(VALUE(FOC[[#This Row],[Column1]]),FOC[[#This Row],[Column1]])</f>
        <v/>
      </c>
      <c r="D5802" t="inlineStr">
        <is>
          <t>N2@SS25 lacoste pique-N2/SS26 #12 WT ①/VOLUME PQ stripe-N2(D/red)</t>
        </is>
      </c>
      <c r="E5802" t="n">
        <v>469.5</v>
      </c>
      <c r="F5802" t="n">
        <v>0</v>
      </c>
      <c r="G5802">
        <f>LEFT(FOC[[#This Row],[combo]],FIND("@",FOC[[#This Row],[combo]])-1)</f>
        <v/>
      </c>
    </row>
    <row r="5803">
      <c r="A5803" t="inlineStr">
        <is>
          <t>PKGK25SB0006379A</t>
        </is>
      </c>
      <c r="B5803" t="inlineStr">
        <is>
          <t>O</t>
        </is>
      </c>
      <c r="C5803">
        <f>FOC[[#This Row],[ppo_no]]&amp;FOC[[#This Row],[usage]]&amp;IFERROR(VALUE(FOC[[#This Row],[Column1]]),FOC[[#This Row],[Column1]])</f>
        <v/>
      </c>
      <c r="D5803" t="inlineStr">
        <is>
          <t>BK@SHSTS4BC31 &amp; Other style- BK</t>
        </is>
      </c>
      <c r="E5803" t="n">
        <v>703</v>
      </c>
      <c r="F5803" t="n">
        <v>0</v>
      </c>
      <c r="G5803">
        <f>LEFT(FOC[[#This Row],[combo]],FIND("@",FOC[[#This Row],[combo]])-1)</f>
        <v/>
      </c>
    </row>
    <row r="5804">
      <c r="A5804" t="inlineStr">
        <is>
          <t>PKGK25SB0006379A</t>
        </is>
      </c>
      <c r="B5804" t="inlineStr">
        <is>
          <t>TC</t>
        </is>
      </c>
      <c r="C5804">
        <f>FOC[[#This Row],[ppo_no]]&amp;FOC[[#This Row],[usage]]&amp;IFERROR(VALUE(FOC[[#This Row],[Column1]]),FOC[[#This Row],[Column1]])</f>
        <v/>
      </c>
      <c r="D5804" t="inlineStr">
        <is>
          <t>BK@SHSTS4BC31 &amp; Other style- BK</t>
        </is>
      </c>
      <c r="E5804" t="n">
        <v>691</v>
      </c>
      <c r="F5804" t="n">
        <v>0</v>
      </c>
      <c r="G5804">
        <f>LEFT(FOC[[#This Row],[combo]],FIND("@",FOC[[#This Row],[combo]])-1)</f>
        <v/>
      </c>
    </row>
    <row r="5805">
      <c r="A5805" t="inlineStr">
        <is>
          <t>PKGK25SB0007763A</t>
        </is>
      </c>
      <c r="B5805" t="inlineStr">
        <is>
          <t>R</t>
        </is>
      </c>
      <c r="C5805">
        <f>FOC[[#This Row],[ppo_no]]&amp;FOC[[#This Row],[usage]]&amp;IFERROR(VALUE(FOC[[#This Row],[Column1]]),FOC[[#This Row],[Column1]])</f>
        <v/>
      </c>
      <c r="D5805" t="inlineStr">
        <is>
          <t>N2@N2</t>
        </is>
      </c>
      <c r="E5805" t="n">
        <v>51</v>
      </c>
      <c r="F5805" t="n">
        <v>1.6</v>
      </c>
      <c r="G5805">
        <f>LEFT(FOC[[#This Row],[combo]],FIND("@",FOC[[#This Row],[combo]])-1)</f>
        <v/>
      </c>
    </row>
    <row r="5806">
      <c r="A5806" t="inlineStr">
        <is>
          <t>PKGK25SB0007767A</t>
        </is>
      </c>
      <c r="B5806" t="inlineStr">
        <is>
          <t>R</t>
        </is>
      </c>
      <c r="C5806">
        <f>FOC[[#This Row],[ppo_no]]&amp;FOC[[#This Row],[usage]]&amp;IFERROR(VALUE(FOC[[#This Row],[Column1]]),FOC[[#This Row],[Column1]])</f>
        <v/>
      </c>
      <c r="D5806" t="inlineStr">
        <is>
          <t>B2@B2 BLUE</t>
        </is>
      </c>
      <c r="E5806" t="n">
        <v>54.5</v>
      </c>
      <c r="F5806" t="n">
        <v>0</v>
      </c>
      <c r="G5806">
        <f>LEFT(FOC[[#This Row],[combo]],FIND("@",FOC[[#This Row],[combo]])-1)</f>
        <v/>
      </c>
    </row>
    <row r="5807">
      <c r="A5807" t="inlineStr">
        <is>
          <t>PKGK25SB0006384A</t>
        </is>
      </c>
      <c r="B5807" t="inlineStr">
        <is>
          <t>TA</t>
        </is>
      </c>
      <c r="C5807">
        <f>FOC[[#This Row],[ppo_no]]&amp;FOC[[#This Row],[usage]]&amp;IFERROR(VALUE(FOC[[#This Row],[Column1]]),FOC[[#This Row],[Column1]])</f>
        <v/>
      </c>
      <c r="D5807" t="inlineStr">
        <is>
          <t>N2@N2</t>
        </is>
      </c>
      <c r="E5807" t="n">
        <v>968</v>
      </c>
      <c r="F5807" t="n">
        <v>0</v>
      </c>
      <c r="G5807">
        <f>LEFT(FOC[[#This Row],[combo]],FIND("@",FOC[[#This Row],[combo]])-1)</f>
        <v/>
      </c>
    </row>
    <row r="5808">
      <c r="A5808" t="inlineStr">
        <is>
          <t>PKGK25SB0007455B</t>
        </is>
      </c>
      <c r="B5808" t="inlineStr">
        <is>
          <t>O</t>
        </is>
      </c>
      <c r="C5808">
        <f>FOC[[#This Row],[ppo_no]]&amp;FOC[[#This Row],[usage]]&amp;IFERROR(VALUE(FOC[[#This Row],[Column1]]),FOC[[#This Row],[Column1]])</f>
        <v/>
      </c>
      <c r="D5808" t="inlineStr">
        <is>
          <t>B2@B2 BLUE</t>
        </is>
      </c>
      <c r="E5808" t="n">
        <v>1117</v>
      </c>
      <c r="F5808" t="n">
        <v>0</v>
      </c>
      <c r="G5808">
        <f>LEFT(FOC[[#This Row],[combo]],FIND("@",FOC[[#This Row],[combo]])-1)</f>
        <v/>
      </c>
    </row>
    <row r="5809">
      <c r="A5809" t="inlineStr">
        <is>
          <t>PKGK25SB0007656A</t>
        </is>
      </c>
      <c r="B5809" t="inlineStr">
        <is>
          <t>B</t>
        </is>
      </c>
      <c r="C5809">
        <f>FOC[[#This Row],[ppo_no]]&amp;FOC[[#This Row],[usage]]&amp;IFERROR(VALUE(FOC[[#This Row],[Column1]]),FOC[[#This Row],[Column1]])</f>
        <v/>
      </c>
      <c r="D5809" t="inlineStr">
        <is>
          <t>WT@WT WHITE</t>
        </is>
      </c>
      <c r="E5809" t="n">
        <v>1219.5</v>
      </c>
      <c r="F5809" t="n">
        <v>0</v>
      </c>
      <c r="G5809">
        <f>LEFT(FOC[[#This Row],[combo]],FIND("@",FOC[[#This Row],[combo]])-1)</f>
        <v/>
      </c>
    </row>
    <row r="5810">
      <c r="A5810" t="inlineStr">
        <is>
          <t>PKGK25SB0006196A</t>
        </is>
      </c>
      <c r="B5810" t="inlineStr">
        <is>
          <t>M1</t>
        </is>
      </c>
      <c r="C5810">
        <f>FOC[[#This Row],[ppo_no]]&amp;FOC[[#This Row],[usage]]&amp;IFERROR(VALUE(FOC[[#This Row],[Column1]]),FOC[[#This Row],[Column1]])</f>
        <v/>
      </c>
      <c r="D5810" t="inlineStr">
        <is>
          <t>R2@LINEN STRIPE -G1 off white</t>
        </is>
      </c>
      <c r="E5810" t="n">
        <v>61</v>
      </c>
      <c r="F5810" t="n">
        <v>5</v>
      </c>
      <c r="G5810">
        <f>LEFT(FOC[[#This Row],[combo]],FIND("@",FOC[[#This Row],[combo]])-1)</f>
        <v/>
      </c>
    </row>
    <row r="5811">
      <c r="A5811" t="inlineStr">
        <is>
          <t>PKGK25SB0007764A</t>
        </is>
      </c>
      <c r="B5811" t="inlineStr">
        <is>
          <t>B</t>
        </is>
      </c>
      <c r="C5811">
        <f>FOC[[#This Row],[ppo_no]]&amp;FOC[[#This Row],[usage]]&amp;IFERROR(VALUE(FOC[[#This Row],[Column1]]),FOC[[#This Row],[Column1]])</f>
        <v/>
      </c>
      <c r="D5811" t="inlineStr">
        <is>
          <t>N2@N2 NAVY</t>
        </is>
      </c>
      <c r="E5811" t="n">
        <v>526.5</v>
      </c>
      <c r="F5811" t="n">
        <v>0</v>
      </c>
      <c r="G5811">
        <f>LEFT(FOC[[#This Row],[combo]],FIND("@",FOC[[#This Row],[combo]])-1)</f>
        <v/>
      </c>
    </row>
    <row r="5812">
      <c r="A5812" t="inlineStr">
        <is>
          <t>PKGK25SB0007442A</t>
        </is>
      </c>
      <c r="B5812" t="inlineStr">
        <is>
          <t>B</t>
        </is>
      </c>
      <c r="C5812">
        <f>FOC[[#This Row],[ppo_no]]&amp;FOC[[#This Row],[usage]]&amp;IFERROR(VALUE(FOC[[#This Row],[Column1]]),FOC[[#This Row],[Column1]])</f>
        <v/>
      </c>
      <c r="D5812" t="inlineStr">
        <is>
          <t>B1@B1 L/BLUE</t>
        </is>
      </c>
      <c r="E5812" t="n">
        <v>1436</v>
      </c>
      <c r="F5812" t="n">
        <v>10.5</v>
      </c>
      <c r="G5812">
        <f>LEFT(FOC[[#This Row],[combo]],FIND("@",FOC[[#This Row],[combo]])-1)</f>
        <v/>
      </c>
    </row>
    <row r="5813">
      <c r="A5813" t="inlineStr">
        <is>
          <t>PKGK25SB0007764A</t>
        </is>
      </c>
      <c r="B5813" t="inlineStr">
        <is>
          <t>B</t>
        </is>
      </c>
      <c r="C5813">
        <f>FOC[[#This Row],[ppo_no]]&amp;FOC[[#This Row],[usage]]&amp;IFERROR(VALUE(FOC[[#This Row],[Column1]]),FOC[[#This Row],[Column1]])</f>
        <v/>
      </c>
      <c r="D5813" t="inlineStr">
        <is>
          <t>CR@CR CREAM</t>
        </is>
      </c>
      <c r="E5813" t="n">
        <v>574</v>
      </c>
      <c r="F5813" t="n">
        <v>51</v>
      </c>
      <c r="G5813">
        <f>LEFT(FOC[[#This Row],[combo]],FIND("@",FOC[[#This Row],[combo]])-1)</f>
        <v/>
      </c>
    </row>
    <row r="5814">
      <c r="A5814" t="inlineStr">
        <is>
          <t>PKGK25SB0006439A</t>
        </is>
      </c>
      <c r="B5814" t="inlineStr">
        <is>
          <t>B</t>
        </is>
      </c>
      <c r="C5814">
        <f>FOC[[#This Row],[ppo_no]]&amp;FOC[[#This Row],[usage]]&amp;IFERROR(VALUE(FOC[[#This Row],[Column1]]),FOC[[#This Row],[Column1]])</f>
        <v/>
      </c>
      <c r="D5814" t="inlineStr">
        <is>
          <t>E3@VOLUME PQ stripe-E3(D/Green)/VOLUME PQ stripe-E3(Brown)/VOLUME PQ stripe-E3(L/Pink)</t>
        </is>
      </c>
      <c r="E5814" t="n">
        <v>334.5</v>
      </c>
      <c r="F5814" t="n">
        <v>12.5</v>
      </c>
      <c r="G5814">
        <f>LEFT(FOC[[#This Row],[combo]],FIND("@",FOC[[#This Row],[combo]])-1)</f>
        <v/>
      </c>
    </row>
    <row r="5815">
      <c r="A5815" t="inlineStr">
        <is>
          <t>PKGK25SB0006441B</t>
        </is>
      </c>
      <c r="B5815" t="inlineStr">
        <is>
          <t>M1</t>
        </is>
      </c>
      <c r="C5815">
        <f>FOC[[#This Row],[ppo_no]]&amp;FOC[[#This Row],[usage]]&amp;IFERROR(VALUE(FOC[[#This Row],[Column1]]),FOC[[#This Row],[Column1]])</f>
        <v/>
      </c>
      <c r="D5815" t="inlineStr">
        <is>
          <t>N2@N2</t>
        </is>
      </c>
      <c r="E5815" t="n">
        <v>75.5</v>
      </c>
      <c r="F5815" t="n">
        <v>0</v>
      </c>
      <c r="G5815">
        <f>LEFT(FOC[[#This Row],[combo]],FIND("@",FOC[[#This Row],[combo]])-1)</f>
        <v/>
      </c>
    </row>
    <row r="5816">
      <c r="A5816" t="inlineStr">
        <is>
          <t>PKGK25SB0006717A</t>
        </is>
      </c>
      <c r="B5816" t="inlineStr">
        <is>
          <t>O</t>
        </is>
      </c>
      <c r="C5816">
        <f>FOC[[#This Row],[ppo_no]]&amp;FOC[[#This Row],[usage]]&amp;IFERROR(VALUE(FOC[[#This Row],[Column1]]),FOC[[#This Row],[Column1]])</f>
        <v/>
      </c>
      <c r="D5816" t="inlineStr">
        <is>
          <t>WT@WT</t>
        </is>
      </c>
      <c r="E5816" t="n">
        <v>1042</v>
      </c>
      <c r="F5816" t="n">
        <v>0</v>
      </c>
      <c r="G5816">
        <f>LEFT(FOC[[#This Row],[combo]],FIND("@",FOC[[#This Row],[combo]])-1)</f>
        <v/>
      </c>
    </row>
    <row r="5817">
      <c r="A5817" t="inlineStr">
        <is>
          <t>PKGK25SB0007442A</t>
        </is>
      </c>
      <c r="B5817" t="inlineStr">
        <is>
          <t>B</t>
        </is>
      </c>
      <c r="C5817">
        <f>FOC[[#This Row],[ppo_no]]&amp;FOC[[#This Row],[usage]]&amp;IFERROR(VALUE(FOC[[#This Row],[Column1]]),FOC[[#This Row],[Column1]])</f>
        <v/>
      </c>
      <c r="D5817" t="inlineStr">
        <is>
          <t>O2@O2 ORANGE</t>
        </is>
      </c>
      <c r="E5817" t="n">
        <v>452.1</v>
      </c>
      <c r="F5817" t="n">
        <v>49.9</v>
      </c>
      <c r="G5817">
        <f>LEFT(FOC[[#This Row],[combo]],FIND("@",FOC[[#This Row],[combo]])-1)</f>
        <v/>
      </c>
    </row>
    <row r="5818">
      <c r="A5818" t="inlineStr">
        <is>
          <t>PKGK25SB0007763A</t>
        </is>
      </c>
      <c r="B5818" t="inlineStr">
        <is>
          <t>R</t>
        </is>
      </c>
      <c r="C5818">
        <f>FOC[[#This Row],[ppo_no]]&amp;FOC[[#This Row],[usage]]&amp;IFERROR(VALUE(FOC[[#This Row],[Column1]]),FOC[[#This Row],[Column1]])</f>
        <v/>
      </c>
      <c r="D5818" t="inlineStr">
        <is>
          <t>OW@OW</t>
        </is>
      </c>
      <c r="E5818" t="n">
        <v>79</v>
      </c>
      <c r="F5818" t="n">
        <v>0</v>
      </c>
      <c r="G5818">
        <f>LEFT(FOC[[#This Row],[combo]],FIND("@",FOC[[#This Row],[combo]])-1)</f>
        <v/>
      </c>
    </row>
    <row r="5819">
      <c r="A5819" t="inlineStr">
        <is>
          <t>PKGK25SB0006196A</t>
        </is>
      </c>
      <c r="B5819" t="inlineStr">
        <is>
          <t>B</t>
        </is>
      </c>
      <c r="C5819">
        <f>FOC[[#This Row],[ppo_no]]&amp;FOC[[#This Row],[usage]]&amp;IFERROR(VALUE(FOC[[#This Row],[Column1]]),FOC[[#This Row],[Column1]])</f>
        <v/>
      </c>
      <c r="D5819" t="inlineStr">
        <is>
          <t>R2@LINEN STRIPE -G1 off white/SS26 #11 R3 ①</t>
        </is>
      </c>
      <c r="E5819" t="n">
        <v>827.5</v>
      </c>
      <c r="F5819" t="n">
        <v>0</v>
      </c>
      <c r="G5819">
        <f>LEFT(FOC[[#This Row],[combo]],FIND("@",FOC[[#This Row],[combo]])-1)</f>
        <v/>
      </c>
    </row>
    <row r="5820">
      <c r="A5820" t="inlineStr">
        <is>
          <t>PKGK25SB0006379A</t>
        </is>
      </c>
      <c r="B5820" t="inlineStr">
        <is>
          <t>F</t>
        </is>
      </c>
      <c r="C5820">
        <f>FOC[[#This Row],[ppo_no]]&amp;FOC[[#This Row],[usage]]&amp;IFERROR(VALUE(FOC[[#This Row],[Column1]]),FOC[[#This Row],[Column1]])</f>
        <v/>
      </c>
      <c r="D5820" t="inlineStr">
        <is>
          <t>BK@SHSTS4BC31 &amp; Other style- BK</t>
        </is>
      </c>
      <c r="E5820" t="n">
        <v>702</v>
      </c>
      <c r="F5820" t="n">
        <v>0</v>
      </c>
      <c r="G5820">
        <f>LEFT(FOC[[#This Row],[combo]],FIND("@",FOC[[#This Row],[combo]])-1)</f>
        <v/>
      </c>
    </row>
    <row r="5821">
      <c r="A5821" t="inlineStr">
        <is>
          <t>PKGK25SB0006379A</t>
        </is>
      </c>
      <c r="B5821" t="inlineStr">
        <is>
          <t>TC</t>
        </is>
      </c>
      <c r="C5821">
        <f>FOC[[#This Row],[ppo_no]]&amp;FOC[[#This Row],[usage]]&amp;IFERROR(VALUE(FOC[[#This Row],[Column1]]),FOC[[#This Row],[Column1]])</f>
        <v/>
      </c>
      <c r="D5821" t="inlineStr">
        <is>
          <t>W2@W2</t>
        </is>
      </c>
      <c r="E5821" t="n">
        <v>1271</v>
      </c>
      <c r="F5821" t="n">
        <v>0</v>
      </c>
      <c r="G5821">
        <f>LEFT(FOC[[#This Row],[combo]],FIND("@",FOC[[#This Row],[combo]])-1)</f>
        <v/>
      </c>
    </row>
    <row r="5822">
      <c r="A5822" t="inlineStr">
        <is>
          <t>PKGK25SB0007763A</t>
        </is>
      </c>
      <c r="B5822" t="inlineStr">
        <is>
          <t>Z</t>
        </is>
      </c>
      <c r="C5822">
        <f>FOC[[#This Row],[ppo_no]]&amp;FOC[[#This Row],[usage]]&amp;IFERROR(VALUE(FOC[[#This Row],[Column1]]),FOC[[#This Row],[Column1]])</f>
        <v/>
      </c>
      <c r="D5822" t="inlineStr">
        <is>
          <t>N2@N2</t>
        </is>
      </c>
      <c r="E5822" t="n">
        <v>349</v>
      </c>
      <c r="F5822" t="n">
        <v>29</v>
      </c>
      <c r="G5822">
        <f>LEFT(FOC[[#This Row],[combo]],FIND("@",FOC[[#This Row],[combo]])-1)</f>
        <v/>
      </c>
    </row>
    <row r="5823">
      <c r="A5823" t="inlineStr">
        <is>
          <t>PKGK25SB0001221R</t>
        </is>
      </c>
      <c r="B5823" t="inlineStr">
        <is>
          <t>Z</t>
        </is>
      </c>
      <c r="C5823">
        <f>FOC[[#This Row],[ppo_no]]&amp;FOC[[#This Row],[usage]]&amp;IFERROR(VALUE(FOC[[#This Row],[Column1]]),FOC[[#This Row],[Column1]])</f>
        <v/>
      </c>
      <c r="D5823" t="inlineStr">
        <is>
          <t>G1@G1</t>
        </is>
      </c>
      <c r="E5823" t="n">
        <v>62</v>
      </c>
      <c r="F5823" t="n">
        <v>0</v>
      </c>
      <c r="G5823">
        <f>LEFT(FOC[[#This Row],[combo]],FIND("@",FOC[[#This Row],[combo]])-1)</f>
        <v/>
      </c>
    </row>
    <row r="5824">
      <c r="A5824" t="inlineStr">
        <is>
          <t>PKGK25SB0007764A</t>
        </is>
      </c>
      <c r="B5824" t="inlineStr">
        <is>
          <t>R</t>
        </is>
      </c>
      <c r="C5824">
        <f>FOC[[#This Row],[ppo_no]]&amp;FOC[[#This Row],[usage]]&amp;IFERROR(VALUE(FOC[[#This Row],[Column1]]),FOC[[#This Row],[Column1]])</f>
        <v/>
      </c>
      <c r="D5824" t="inlineStr">
        <is>
          <t>CR@NAVY</t>
        </is>
      </c>
      <c r="E5824" t="n">
        <v>45.5</v>
      </c>
      <c r="F5824" t="n">
        <v>4.5</v>
      </c>
      <c r="G5824">
        <f>LEFT(FOC[[#This Row],[combo]],FIND("@",FOC[[#This Row],[combo]])-1)</f>
        <v/>
      </c>
    </row>
    <row r="5825">
      <c r="A5825" t="inlineStr">
        <is>
          <t>PKGK25SB0007764A</t>
        </is>
      </c>
      <c r="B5825" t="inlineStr">
        <is>
          <t>R</t>
        </is>
      </c>
      <c r="C5825">
        <f>FOC[[#This Row],[ppo_no]]&amp;FOC[[#This Row],[usage]]&amp;IFERROR(VALUE(FOC[[#This Row],[Column1]]),FOC[[#This Row],[Column1]])</f>
        <v/>
      </c>
      <c r="D5825" t="inlineStr">
        <is>
          <t>N2@CREAM</t>
        </is>
      </c>
      <c r="E5825" t="n">
        <v>35</v>
      </c>
      <c r="F5825" t="n">
        <v>0</v>
      </c>
      <c r="G5825">
        <f>LEFT(FOC[[#This Row],[combo]],FIND("@",FOC[[#This Row],[combo]])-1)</f>
        <v/>
      </c>
    </row>
    <row r="5826">
      <c r="A5826" t="inlineStr">
        <is>
          <t>PKGK25SB0006384A</t>
        </is>
      </c>
      <c r="B5826" t="inlineStr">
        <is>
          <t>TC</t>
        </is>
      </c>
      <c r="C5826">
        <f>FOC[[#This Row],[ppo_no]]&amp;FOC[[#This Row],[usage]]&amp;IFERROR(VALUE(FOC[[#This Row],[Column1]]),FOC[[#This Row],[Column1]])</f>
        <v/>
      </c>
      <c r="D5826" t="inlineStr">
        <is>
          <t>E2@S-HSDR5BC31-1 B2-WHITE</t>
        </is>
      </c>
      <c r="E5826" t="n">
        <v>546</v>
      </c>
      <c r="F5826" t="n">
        <v>0</v>
      </c>
      <c r="G5826">
        <f>LEFT(FOC[[#This Row],[combo]],FIND("@",FOC[[#This Row],[combo]])-1)</f>
        <v/>
      </c>
    </row>
    <row r="5827">
      <c r="A5827" t="inlineStr">
        <is>
          <t>PKGK25SB0006377A</t>
        </is>
      </c>
      <c r="B5827" t="inlineStr">
        <is>
          <t>O</t>
        </is>
      </c>
      <c r="C5827">
        <f>FOC[[#This Row],[ppo_no]]&amp;FOC[[#This Row],[usage]]&amp;IFERROR(VALUE(FOC[[#This Row],[Column1]]),FOC[[#This Row],[Column1]])</f>
        <v/>
      </c>
      <c r="D5827" t="inlineStr">
        <is>
          <t>IV@IV</t>
        </is>
      </c>
      <c r="E5827" t="n">
        <v>1132</v>
      </c>
      <c r="F5827" t="n">
        <v>0</v>
      </c>
      <c r="G5827">
        <f>LEFT(FOC[[#This Row],[combo]],FIND("@",FOC[[#This Row],[combo]])-1)</f>
        <v/>
      </c>
    </row>
    <row r="5828">
      <c r="A5828" t="inlineStr">
        <is>
          <t>PKGK25YB0006383A</t>
        </is>
      </c>
      <c r="B5828" t="inlineStr">
        <is>
          <t>F</t>
        </is>
      </c>
      <c r="C5828">
        <f>FOC[[#This Row],[ppo_no]]&amp;FOC[[#This Row],[usage]]&amp;IFERROR(VALUE(FOC[[#This Row],[Column1]]),FOC[[#This Row],[Column1]])</f>
        <v/>
      </c>
      <c r="D5828" t="inlineStr">
        <is>
          <t>L1@L1</t>
        </is>
      </c>
      <c r="E5828" t="n">
        <v>500</v>
      </c>
      <c r="F5828" t="n">
        <v>0</v>
      </c>
      <c r="G5828">
        <f>LEFT(FOC[[#This Row],[combo]],FIND("@",FOC[[#This Row],[combo]])-1)</f>
        <v/>
      </c>
    </row>
    <row r="5829">
      <c r="A5829" t="inlineStr">
        <is>
          <t>PKGK25SB0006438A</t>
        </is>
      </c>
      <c r="B5829" t="inlineStr">
        <is>
          <t>B</t>
        </is>
      </c>
      <c r="C5829">
        <f>FOC[[#This Row],[ppo_no]]&amp;FOC[[#This Row],[usage]]&amp;IFERROR(VALUE(FOC[[#This Row],[Column1]]),FOC[[#This Row],[Column1]])</f>
        <v/>
      </c>
      <c r="D5829" t="inlineStr">
        <is>
          <t>N2@SS25 lacoste pique-N2/SS26 #12 WT ①/VOLUME PQ stripe-N2(D/red)</t>
        </is>
      </c>
      <c r="E5829" t="n">
        <v>277</v>
      </c>
      <c r="F5829" t="n">
        <v>2.5</v>
      </c>
      <c r="G5829">
        <f>LEFT(FOC[[#This Row],[combo]],FIND("@",FOC[[#This Row],[combo]])-1)</f>
        <v/>
      </c>
    </row>
    <row r="5830">
      <c r="A5830" t="inlineStr">
        <is>
          <t>PKGK25SB0006379A</t>
        </is>
      </c>
      <c r="B5830" t="inlineStr">
        <is>
          <t>Z</t>
        </is>
      </c>
      <c r="C5830">
        <f>FOC[[#This Row],[ppo_no]]&amp;FOC[[#This Row],[usage]]&amp;IFERROR(VALUE(FOC[[#This Row],[Column1]]),FOC[[#This Row],[Column1]])</f>
        <v/>
      </c>
      <c r="D5830" t="inlineStr">
        <is>
          <t>BK@SHSTS4BC31 &amp; Other style- BK</t>
        </is>
      </c>
      <c r="E5830" t="n">
        <v>474</v>
      </c>
      <c r="F5830" t="n">
        <v>39</v>
      </c>
      <c r="G5830">
        <f>LEFT(FOC[[#This Row],[combo]],FIND("@",FOC[[#This Row],[combo]])-1)</f>
        <v/>
      </c>
    </row>
    <row r="5831">
      <c r="A5831" t="inlineStr">
        <is>
          <t>PKGK25SB0006196A</t>
        </is>
      </c>
      <c r="B5831" t="inlineStr">
        <is>
          <t>M1</t>
        </is>
      </c>
      <c r="C5831">
        <f>FOC[[#This Row],[ppo_no]]&amp;FOC[[#This Row],[usage]]&amp;IFERROR(VALUE(FOC[[#This Row],[Column1]]),FOC[[#This Row],[Column1]])</f>
        <v/>
      </c>
      <c r="D5831" t="inlineStr">
        <is>
          <t>BK@LINEN STRIPE -G1 off white</t>
        </is>
      </c>
      <c r="E5831" t="n">
        <v>109</v>
      </c>
      <c r="F5831" t="n">
        <v>10.5</v>
      </c>
      <c r="G5831">
        <f>LEFT(FOC[[#This Row],[combo]],FIND("@",FOC[[#This Row],[combo]])-1)</f>
        <v/>
      </c>
    </row>
    <row r="5832">
      <c r="A5832" t="inlineStr">
        <is>
          <t>PKGK25YB0006383A</t>
        </is>
      </c>
      <c r="B5832" t="inlineStr">
        <is>
          <t>O</t>
        </is>
      </c>
      <c r="C5832">
        <f>FOC[[#This Row],[ppo_no]]&amp;FOC[[#This Row],[usage]]&amp;IFERROR(VALUE(FOC[[#This Row],[Column1]]),FOC[[#This Row],[Column1]])</f>
        <v/>
      </c>
      <c r="D5832" t="inlineStr">
        <is>
          <t>L1@L1</t>
        </is>
      </c>
      <c r="E5832" t="n">
        <v>471</v>
      </c>
      <c r="F5832" t="n">
        <v>0</v>
      </c>
      <c r="G5832">
        <f>LEFT(FOC[[#This Row],[combo]],FIND("@",FOC[[#This Row],[combo]])-1)</f>
        <v/>
      </c>
    </row>
    <row r="5833">
      <c r="A5833" t="inlineStr">
        <is>
          <t>PKGK25SB0007455A</t>
        </is>
      </c>
      <c r="B5833" t="inlineStr">
        <is>
          <t>F</t>
        </is>
      </c>
      <c r="C5833">
        <f>FOC[[#This Row],[ppo_no]]&amp;FOC[[#This Row],[usage]]&amp;IFERROR(VALUE(FOC[[#This Row],[Column1]]),FOC[[#This Row],[Column1]])</f>
        <v/>
      </c>
      <c r="D5833" t="inlineStr">
        <is>
          <t>E1@E1 L/GREEN</t>
        </is>
      </c>
      <c r="E5833" t="n">
        <v>1806</v>
      </c>
      <c r="F5833" t="n">
        <v>0</v>
      </c>
      <c r="G5833">
        <f>LEFT(FOC[[#This Row],[combo]],FIND("@",FOC[[#This Row],[combo]])-1)</f>
        <v/>
      </c>
    </row>
    <row r="5834">
      <c r="A5834" t="inlineStr">
        <is>
          <t>PKGK25SB0007763A</t>
        </is>
      </c>
      <c r="B5834" t="inlineStr">
        <is>
          <t>B</t>
        </is>
      </c>
      <c r="C5834">
        <f>FOC[[#This Row],[ppo_no]]&amp;FOC[[#This Row],[usage]]&amp;IFERROR(VALUE(FOC[[#This Row],[Column1]]),FOC[[#This Row],[Column1]])</f>
        <v/>
      </c>
      <c r="D5834" t="inlineStr">
        <is>
          <t>N2@N2</t>
        </is>
      </c>
      <c r="E5834" t="n">
        <v>663</v>
      </c>
      <c r="F5834" t="n">
        <v>0</v>
      </c>
      <c r="G5834">
        <f>LEFT(FOC[[#This Row],[combo]],FIND("@",FOC[[#This Row],[combo]])-1)</f>
        <v/>
      </c>
    </row>
    <row r="5835">
      <c r="A5835" t="inlineStr">
        <is>
          <t>PKGK25SB0007455A</t>
        </is>
      </c>
      <c r="B5835" t="inlineStr">
        <is>
          <t>F</t>
        </is>
      </c>
      <c r="C5835">
        <f>FOC[[#This Row],[ppo_no]]&amp;FOC[[#This Row],[usage]]&amp;IFERROR(VALUE(FOC[[#This Row],[Column1]]),FOC[[#This Row],[Column1]])</f>
        <v/>
      </c>
      <c r="D5835" t="inlineStr">
        <is>
          <t>N2@FRENCH NAVY 2751314</t>
        </is>
      </c>
      <c r="E5835" t="n">
        <v>2490</v>
      </c>
      <c r="F5835" t="n">
        <v>0</v>
      </c>
      <c r="G5835">
        <f>LEFT(FOC[[#This Row],[combo]],FIND("@",FOC[[#This Row],[combo]])-1)</f>
        <v/>
      </c>
    </row>
    <row r="5836">
      <c r="A5836" t="inlineStr">
        <is>
          <t>PKGK25SB0007455A</t>
        </is>
      </c>
      <c r="B5836" t="inlineStr">
        <is>
          <t>O</t>
        </is>
      </c>
      <c r="C5836">
        <f>FOC[[#This Row],[ppo_no]]&amp;FOC[[#This Row],[usage]]&amp;IFERROR(VALUE(FOC[[#This Row],[Column1]]),FOC[[#This Row],[Column1]])</f>
        <v/>
      </c>
      <c r="D5836" t="inlineStr">
        <is>
          <t>W2@40BRE0150</t>
        </is>
      </c>
      <c r="E5836" t="n">
        <v>1176</v>
      </c>
      <c r="F5836" t="n">
        <v>0</v>
      </c>
      <c r="G5836">
        <f>LEFT(FOC[[#This Row],[combo]],FIND("@",FOC[[#This Row],[combo]])-1)</f>
        <v/>
      </c>
    </row>
    <row r="5837">
      <c r="A5837" t="inlineStr">
        <is>
          <t>PKGK25SB0007455A</t>
        </is>
      </c>
      <c r="B5837" t="inlineStr">
        <is>
          <t>F</t>
        </is>
      </c>
      <c r="C5837">
        <f>FOC[[#This Row],[ppo_no]]&amp;FOC[[#This Row],[usage]]&amp;IFERROR(VALUE(FOC[[#This Row],[Column1]]),FOC[[#This Row],[Column1]])</f>
        <v/>
      </c>
      <c r="D5837" t="inlineStr">
        <is>
          <t>W2@40BRE0150</t>
        </is>
      </c>
      <c r="E5837" t="n">
        <v>1205</v>
      </c>
      <c r="F5837" t="n">
        <v>0</v>
      </c>
      <c r="G5837">
        <f>LEFT(FOC[[#This Row],[combo]],FIND("@",FOC[[#This Row],[combo]])-1)</f>
        <v/>
      </c>
    </row>
    <row r="5838">
      <c r="A5838" t="inlineStr">
        <is>
          <t>PKGK25SB0007455A</t>
        </is>
      </c>
      <c r="B5838" t="inlineStr">
        <is>
          <t>O</t>
        </is>
      </c>
      <c r="C5838">
        <f>FOC[[#This Row],[ppo_no]]&amp;FOC[[#This Row],[usage]]&amp;IFERROR(VALUE(FOC[[#This Row],[Column1]]),FOC[[#This Row],[Column1]])</f>
        <v/>
      </c>
      <c r="D5838" t="inlineStr">
        <is>
          <t>N2@FRENCH NAVY 2751314</t>
        </is>
      </c>
      <c r="E5838" t="n">
        <v>2445</v>
      </c>
      <c r="F5838" t="n">
        <v>0</v>
      </c>
      <c r="G5838">
        <f>LEFT(FOC[[#This Row],[combo]],FIND("@",FOC[[#This Row],[combo]])-1)</f>
        <v/>
      </c>
    </row>
    <row r="5839">
      <c r="A5839" t="inlineStr">
        <is>
          <t>PKGK25SB0007764A</t>
        </is>
      </c>
      <c r="B5839" t="inlineStr">
        <is>
          <t>TC</t>
        </is>
      </c>
      <c r="C5839">
        <f>FOC[[#This Row],[ppo_no]]&amp;FOC[[#This Row],[usage]]&amp;IFERROR(VALUE(FOC[[#This Row],[Column1]]),FOC[[#This Row],[Column1]])</f>
        <v/>
      </c>
      <c r="D5839" t="inlineStr">
        <is>
          <t>N2@N2 NAVY/CREAM</t>
        </is>
      </c>
      <c r="E5839" t="n">
        <v>768</v>
      </c>
      <c r="F5839" t="n">
        <v>0</v>
      </c>
      <c r="G5839">
        <f>LEFT(FOC[[#This Row],[combo]],FIND("@",FOC[[#This Row],[combo]])-1)</f>
        <v/>
      </c>
    </row>
    <row r="5840">
      <c r="A5840" t="inlineStr">
        <is>
          <t>PKGK25SB0007764A</t>
        </is>
      </c>
      <c r="B5840" t="inlineStr">
        <is>
          <t>TD</t>
        </is>
      </c>
      <c r="C5840">
        <f>FOC[[#This Row],[ppo_no]]&amp;FOC[[#This Row],[usage]]&amp;IFERROR(VALUE(FOC[[#This Row],[Column1]]),FOC[[#This Row],[Column1]])</f>
        <v/>
      </c>
      <c r="D5840" t="inlineStr">
        <is>
          <t>N2@N2 NAVY/CREAM</t>
        </is>
      </c>
      <c r="E5840" t="n">
        <v>739</v>
      </c>
      <c r="F5840" t="n">
        <v>0</v>
      </c>
      <c r="G5840">
        <f>LEFT(FOC[[#This Row],[combo]],FIND("@",FOC[[#This Row],[combo]])-1)</f>
        <v/>
      </c>
    </row>
    <row r="5841">
      <c r="A5841" t="inlineStr">
        <is>
          <t>PKGK25SB0007764A</t>
        </is>
      </c>
      <c r="B5841" t="inlineStr">
        <is>
          <t>F</t>
        </is>
      </c>
      <c r="C5841">
        <f>FOC[[#This Row],[ppo_no]]&amp;FOC[[#This Row],[usage]]&amp;IFERROR(VALUE(FOC[[#This Row],[Column1]]),FOC[[#This Row],[Column1]])</f>
        <v/>
      </c>
      <c r="D5841" t="inlineStr">
        <is>
          <t>N2@N2 NAVY/CREAM</t>
        </is>
      </c>
      <c r="E5841" t="n">
        <v>714</v>
      </c>
      <c r="F5841" t="n">
        <v>0</v>
      </c>
      <c r="G5841">
        <f>LEFT(FOC[[#This Row],[combo]],FIND("@",FOC[[#This Row],[combo]])-1)</f>
        <v/>
      </c>
    </row>
    <row r="5842">
      <c r="A5842" t="inlineStr">
        <is>
          <t>PKGK25SB0006369A</t>
        </is>
      </c>
      <c r="B5842" t="inlineStr">
        <is>
          <t>B</t>
        </is>
      </c>
      <c r="C5842">
        <f>FOC[[#This Row],[ppo_no]]&amp;FOC[[#This Row],[usage]]&amp;IFERROR(VALUE(FOC[[#This Row],[Column1]]),FOC[[#This Row],[Column1]])</f>
        <v/>
      </c>
      <c r="D5842" t="inlineStr">
        <is>
          <t>I2@I2</t>
        </is>
      </c>
      <c r="E5842" t="n">
        <v>563.5</v>
      </c>
      <c r="F5842" t="n">
        <v>10</v>
      </c>
      <c r="G5842">
        <f>LEFT(FOC[[#This Row],[combo]],FIND("@",FOC[[#This Row],[combo]])-1)</f>
        <v/>
      </c>
    </row>
    <row r="5843">
      <c r="A5843" t="inlineStr">
        <is>
          <t>PKGK25SB0006717A</t>
        </is>
      </c>
      <c r="B5843" t="inlineStr">
        <is>
          <t>F</t>
        </is>
      </c>
      <c r="C5843">
        <f>FOC[[#This Row],[ppo_no]]&amp;FOC[[#This Row],[usage]]&amp;IFERROR(VALUE(FOC[[#This Row],[Column1]]),FOC[[#This Row],[Column1]])</f>
        <v/>
      </c>
      <c r="D5843" t="inlineStr">
        <is>
          <t>WT@WT</t>
        </is>
      </c>
      <c r="E5843" t="n">
        <v>2116</v>
      </c>
      <c r="F5843" t="n">
        <v>0</v>
      </c>
      <c r="G5843">
        <f>LEFT(FOC[[#This Row],[combo]],FIND("@",FOC[[#This Row],[combo]])-1)</f>
        <v/>
      </c>
    </row>
    <row r="5844">
      <c r="A5844" t="inlineStr">
        <is>
          <t>PKGK25SB0007656A</t>
        </is>
      </c>
      <c r="B5844" t="inlineStr">
        <is>
          <t>R</t>
        </is>
      </c>
      <c r="C5844">
        <f>FOC[[#This Row],[ppo_no]]&amp;FOC[[#This Row],[usage]]&amp;IFERROR(VALUE(FOC[[#This Row],[Column1]]),FOC[[#This Row],[Column1]])</f>
        <v/>
      </c>
      <c r="D5844" t="inlineStr">
        <is>
          <t>BK@BK BLACK</t>
        </is>
      </c>
      <c r="E5844" t="n">
        <v>50</v>
      </c>
      <c r="F5844" t="n">
        <v>0</v>
      </c>
      <c r="G5844">
        <f>LEFT(FOC[[#This Row],[combo]],FIND("@",FOC[[#This Row],[combo]])-1)</f>
        <v/>
      </c>
    </row>
    <row r="5845">
      <c r="A5845" t="inlineStr">
        <is>
          <t>PKGK25SB0008834A</t>
        </is>
      </c>
      <c r="B5845" t="inlineStr">
        <is>
          <t>B</t>
        </is>
      </c>
      <c r="C5845">
        <f>FOC[[#This Row],[ppo_no]]&amp;FOC[[#This Row],[usage]]&amp;IFERROR(VALUE(FOC[[#This Row],[Column1]]),FOC[[#This Row],[Column1]])</f>
        <v/>
      </c>
      <c r="D5845" t="inlineStr">
        <is>
          <t>N2@S-HSTS5BC34-2  Navy</t>
        </is>
      </c>
      <c r="E5845" t="n">
        <v>250.5</v>
      </c>
      <c r="F5845" t="n">
        <v>38</v>
      </c>
      <c r="G5845">
        <f>LEFT(FOC[[#This Row],[combo]],FIND("@",FOC[[#This Row],[combo]])-1)</f>
        <v/>
      </c>
    </row>
    <row r="5846">
      <c r="A5846" t="inlineStr">
        <is>
          <t>PKGK25SB0006369A</t>
        </is>
      </c>
      <c r="B5846" t="inlineStr">
        <is>
          <t>B</t>
        </is>
      </c>
      <c r="C5846">
        <f>FOC[[#This Row],[ppo_no]]&amp;FOC[[#This Row],[usage]]&amp;IFERROR(VALUE(FOC[[#This Row],[Column1]]),FOC[[#This Row],[Column1]])</f>
        <v/>
      </c>
      <c r="D5846" t="inlineStr">
        <is>
          <t>WT@WT</t>
        </is>
      </c>
      <c r="E5846" t="n">
        <v>691.5</v>
      </c>
      <c r="F5846" t="n">
        <v>0</v>
      </c>
      <c r="G5846">
        <f>LEFT(FOC[[#This Row],[combo]],FIND("@",FOC[[#This Row],[combo]])-1)</f>
        <v/>
      </c>
    </row>
    <row r="5847">
      <c r="A5847" t="inlineStr">
        <is>
          <t>PKGK25SB0006441B</t>
        </is>
      </c>
      <c r="B5847" t="inlineStr">
        <is>
          <t>O</t>
        </is>
      </c>
      <c r="C5847">
        <f>FOC[[#This Row],[ppo_no]]&amp;FOC[[#This Row],[usage]]&amp;IFERROR(VALUE(FOC[[#This Row],[Column1]]),FOC[[#This Row],[Column1]])</f>
        <v/>
      </c>
      <c r="D5847" t="inlineStr">
        <is>
          <t>N2@N2</t>
        </is>
      </c>
      <c r="E5847" t="n">
        <v>651</v>
      </c>
      <c r="F5847" t="n">
        <v>0</v>
      </c>
      <c r="G5847">
        <f>LEFT(FOC[[#This Row],[combo]],FIND("@",FOC[[#This Row],[combo]])-1)</f>
        <v/>
      </c>
    </row>
    <row r="5848">
      <c r="A5848" t="inlineStr">
        <is>
          <t>PKGK25SB0006387A</t>
        </is>
      </c>
      <c r="B5848" t="inlineStr">
        <is>
          <t>L</t>
        </is>
      </c>
      <c r="C5848">
        <f>FOC[[#This Row],[ppo_no]]&amp;FOC[[#This Row],[usage]]&amp;IFERROR(VALUE(FOC[[#This Row],[Column1]]),FOC[[#This Row],[Column1]])</f>
        <v/>
      </c>
      <c r="D5848" t="inlineStr">
        <is>
          <t>IV@IV</t>
        </is>
      </c>
      <c r="E5848" t="n">
        <v>8</v>
      </c>
      <c r="F5848" t="n">
        <v>0</v>
      </c>
      <c r="G5848">
        <f>LEFT(FOC[[#This Row],[combo]],FIND("@",FOC[[#This Row],[combo]])-1)</f>
        <v/>
      </c>
    </row>
    <row r="5849">
      <c r="A5849" t="inlineStr">
        <is>
          <t>PKGK25SB0007764A</t>
        </is>
      </c>
      <c r="B5849" t="inlineStr">
        <is>
          <t>O</t>
        </is>
      </c>
      <c r="C5849">
        <f>FOC[[#This Row],[ppo_no]]&amp;FOC[[#This Row],[usage]]&amp;IFERROR(VALUE(FOC[[#This Row],[Column1]]),FOC[[#This Row],[Column1]])</f>
        <v/>
      </c>
      <c r="D5849" t="inlineStr">
        <is>
          <t>CR@NAVY</t>
        </is>
      </c>
      <c r="E5849" t="n">
        <v>728</v>
      </c>
      <c r="F5849" t="n">
        <v>0</v>
      </c>
      <c r="G5849">
        <f>LEFT(FOC[[#This Row],[combo]],FIND("@",FOC[[#This Row],[combo]])-1)</f>
        <v/>
      </c>
    </row>
    <row r="5850">
      <c r="A5850" t="inlineStr">
        <is>
          <t>PKGK25SB0007442A</t>
        </is>
      </c>
      <c r="B5850" t="inlineStr">
        <is>
          <t>F</t>
        </is>
      </c>
      <c r="C5850">
        <f>FOC[[#This Row],[ppo_no]]&amp;FOC[[#This Row],[usage]]&amp;IFERROR(VALUE(FOC[[#This Row],[Column1]]),FOC[[#This Row],[Column1]])</f>
        <v/>
      </c>
      <c r="D5850" t="inlineStr">
        <is>
          <t>O2@O2 ORANGE</t>
        </is>
      </c>
      <c r="E5850" t="n">
        <v>629</v>
      </c>
      <c r="F5850" t="n">
        <v>0</v>
      </c>
      <c r="G5850">
        <f>LEFT(FOC[[#This Row],[combo]],FIND("@",FOC[[#This Row],[combo]])-1)</f>
        <v/>
      </c>
    </row>
    <row r="5851">
      <c r="A5851" t="inlineStr">
        <is>
          <t>PKGK25SB0007764A</t>
        </is>
      </c>
      <c r="B5851" t="inlineStr">
        <is>
          <t>R</t>
        </is>
      </c>
      <c r="C5851">
        <f>FOC[[#This Row],[ppo_no]]&amp;FOC[[#This Row],[usage]]&amp;IFERROR(VALUE(FOC[[#This Row],[Column1]]),FOC[[#This Row],[Column1]])</f>
        <v/>
      </c>
      <c r="D5851" t="inlineStr">
        <is>
          <t>E2@CREAM</t>
        </is>
      </c>
      <c r="E5851" t="n">
        <v>26.5</v>
      </c>
      <c r="F5851" t="n">
        <v>0</v>
      </c>
      <c r="G5851">
        <f>LEFT(FOC[[#This Row],[combo]],FIND("@",FOC[[#This Row],[combo]])-1)</f>
        <v/>
      </c>
    </row>
    <row r="5852">
      <c r="A5852" t="inlineStr">
        <is>
          <t>PKGK25SB0006387A</t>
        </is>
      </c>
      <c r="B5852" t="inlineStr">
        <is>
          <t>O</t>
        </is>
      </c>
      <c r="C5852">
        <f>FOC[[#This Row],[ppo_no]]&amp;FOC[[#This Row],[usage]]&amp;IFERROR(VALUE(FOC[[#This Row],[Column1]]),FOC[[#This Row],[Column1]])</f>
        <v/>
      </c>
      <c r="D5852" t="inlineStr">
        <is>
          <t>IV@IV</t>
        </is>
      </c>
      <c r="E5852" t="n">
        <v>8</v>
      </c>
      <c r="F5852" t="n">
        <v>0</v>
      </c>
      <c r="G5852">
        <f>LEFT(FOC[[#This Row],[combo]],FIND("@",FOC[[#This Row],[combo]])-1)</f>
        <v/>
      </c>
    </row>
    <row r="5853">
      <c r="A5853" t="inlineStr">
        <is>
          <t>PKGK25SB0007442A</t>
        </is>
      </c>
      <c r="B5853" t="inlineStr">
        <is>
          <t>O</t>
        </is>
      </c>
      <c r="C5853">
        <f>FOC[[#This Row],[ppo_no]]&amp;FOC[[#This Row],[usage]]&amp;IFERROR(VALUE(FOC[[#This Row],[Column1]]),FOC[[#This Row],[Column1]])</f>
        <v/>
      </c>
      <c r="D5853" t="inlineStr">
        <is>
          <t>B1@B1 L/BLUE</t>
        </is>
      </c>
      <c r="E5853" t="n">
        <v>2059</v>
      </c>
      <c r="F5853" t="n">
        <v>0</v>
      </c>
      <c r="G5853">
        <f>LEFT(FOC[[#This Row],[combo]],FIND("@",FOC[[#This Row],[combo]])-1)</f>
        <v/>
      </c>
    </row>
    <row r="5854">
      <c r="A5854" t="inlineStr">
        <is>
          <t>PKGK25SB0006680A</t>
        </is>
      </c>
      <c r="B5854" t="inlineStr">
        <is>
          <t>TC</t>
        </is>
      </c>
      <c r="C5854">
        <f>FOC[[#This Row],[ppo_no]]&amp;FOC[[#This Row],[usage]]&amp;IFERROR(VALUE(FOC[[#This Row],[Column1]]),FOC[[#This Row],[Column1]])</f>
        <v/>
      </c>
      <c r="D5854" t="inlineStr">
        <is>
          <t>CR@CR CREAM</t>
        </is>
      </c>
      <c r="E5854" t="n">
        <v>742</v>
      </c>
      <c r="F5854" t="n">
        <v>0</v>
      </c>
      <c r="G5854">
        <f>LEFT(FOC[[#This Row],[combo]],FIND("@",FOC[[#This Row],[combo]])-1)</f>
        <v/>
      </c>
    </row>
    <row r="5855">
      <c r="A5855" t="inlineStr">
        <is>
          <t>PKGK25SB0006680A</t>
        </is>
      </c>
      <c r="B5855" t="inlineStr">
        <is>
          <t>TD</t>
        </is>
      </c>
      <c r="C5855">
        <f>FOC[[#This Row],[ppo_no]]&amp;FOC[[#This Row],[usage]]&amp;IFERROR(VALUE(FOC[[#This Row],[Column1]]),FOC[[#This Row],[Column1]])</f>
        <v/>
      </c>
      <c r="D5855" t="inlineStr">
        <is>
          <t>CR@CR CREAM</t>
        </is>
      </c>
      <c r="E5855" t="n">
        <v>729</v>
      </c>
      <c r="F5855" t="n">
        <v>0</v>
      </c>
      <c r="G5855">
        <f>LEFT(FOC[[#This Row],[combo]],FIND("@",FOC[[#This Row],[combo]])-1)</f>
        <v/>
      </c>
    </row>
    <row r="5856">
      <c r="A5856" t="inlineStr">
        <is>
          <t>PKGK25SB0006680A</t>
        </is>
      </c>
      <c r="B5856" t="inlineStr">
        <is>
          <t>F</t>
        </is>
      </c>
      <c r="C5856">
        <f>FOC[[#This Row],[ppo_no]]&amp;FOC[[#This Row],[usage]]&amp;IFERROR(VALUE(FOC[[#This Row],[Column1]]),FOC[[#This Row],[Column1]])</f>
        <v/>
      </c>
      <c r="D5856" t="inlineStr">
        <is>
          <t>CR@CR CREAM</t>
        </is>
      </c>
      <c r="E5856" t="n">
        <v>764</v>
      </c>
      <c r="F5856" t="n">
        <v>0</v>
      </c>
      <c r="G5856">
        <f>LEFT(FOC[[#This Row],[combo]],FIND("@",FOC[[#This Row],[combo]])-1)</f>
        <v/>
      </c>
    </row>
    <row r="5857">
      <c r="A5857" t="inlineStr">
        <is>
          <t>PKGK25SB0007442B</t>
        </is>
      </c>
      <c r="B5857" t="inlineStr">
        <is>
          <t>O</t>
        </is>
      </c>
      <c r="C5857">
        <f>FOC[[#This Row],[ppo_no]]&amp;FOC[[#This Row],[usage]]&amp;IFERROR(VALUE(FOC[[#This Row],[Column1]]),FOC[[#This Row],[Column1]])</f>
        <v/>
      </c>
      <c r="D5857" t="inlineStr">
        <is>
          <t>E2@E2 GREEN</t>
        </is>
      </c>
      <c r="E5857" t="n">
        <v>996</v>
      </c>
      <c r="F5857" t="n">
        <v>0</v>
      </c>
      <c r="G5857">
        <f>LEFT(FOC[[#This Row],[combo]],FIND("@",FOC[[#This Row],[combo]])-1)</f>
        <v/>
      </c>
    </row>
    <row r="5858">
      <c r="A5858" t="inlineStr">
        <is>
          <t>PKGK25SB0007442B</t>
        </is>
      </c>
      <c r="B5858" t="inlineStr">
        <is>
          <t>F</t>
        </is>
      </c>
      <c r="C5858">
        <f>FOC[[#This Row],[ppo_no]]&amp;FOC[[#This Row],[usage]]&amp;IFERROR(VALUE(FOC[[#This Row],[Column1]]),FOC[[#This Row],[Column1]])</f>
        <v/>
      </c>
      <c r="D5858" t="inlineStr">
        <is>
          <t>E2@E2 GREEN</t>
        </is>
      </c>
      <c r="E5858" t="n">
        <v>987</v>
      </c>
      <c r="F5858" t="n">
        <v>0</v>
      </c>
      <c r="G5858">
        <f>LEFT(FOC[[#This Row],[combo]],FIND("@",FOC[[#This Row],[combo]])-1)</f>
        <v/>
      </c>
    </row>
    <row r="5859">
      <c r="A5859" t="inlineStr">
        <is>
          <t>PKGK25SB0007442A</t>
        </is>
      </c>
      <c r="B5859" t="inlineStr">
        <is>
          <t>O</t>
        </is>
      </c>
      <c r="C5859">
        <f>FOC[[#This Row],[ppo_no]]&amp;FOC[[#This Row],[usage]]&amp;IFERROR(VALUE(FOC[[#This Row],[Column1]]),FOC[[#This Row],[Column1]])</f>
        <v/>
      </c>
      <c r="D5859" t="inlineStr">
        <is>
          <t>O2@O2 ORANGE</t>
        </is>
      </c>
      <c r="E5859" t="n">
        <v>625</v>
      </c>
      <c r="F5859" t="n">
        <v>0</v>
      </c>
      <c r="G5859">
        <f>LEFT(FOC[[#This Row],[combo]],FIND("@",FOC[[#This Row],[combo]])-1)</f>
        <v/>
      </c>
    </row>
    <row r="5860">
      <c r="A5860" t="inlineStr">
        <is>
          <t>PKGK25SB0007762A</t>
        </is>
      </c>
      <c r="B5860" t="inlineStr">
        <is>
          <t>F</t>
        </is>
      </c>
      <c r="C5860">
        <f>FOC[[#This Row],[ppo_no]]&amp;FOC[[#This Row],[usage]]&amp;IFERROR(VALUE(FOC[[#This Row],[Column1]]),FOC[[#This Row],[Column1]])</f>
        <v/>
      </c>
      <c r="D5860" t="inlineStr">
        <is>
          <t>CR@CR</t>
        </is>
      </c>
      <c r="E5860" t="n">
        <v>1719</v>
      </c>
      <c r="F5860" t="n">
        <v>0</v>
      </c>
      <c r="G5860">
        <f>LEFT(FOC[[#This Row],[combo]],FIND("@",FOC[[#This Row],[combo]])-1)</f>
        <v/>
      </c>
    </row>
    <row r="5861">
      <c r="A5861" t="inlineStr">
        <is>
          <t>PKGK25SB0007764A</t>
        </is>
      </c>
      <c r="B5861" t="inlineStr">
        <is>
          <t>O</t>
        </is>
      </c>
      <c r="C5861">
        <f>FOC[[#This Row],[ppo_no]]&amp;FOC[[#This Row],[usage]]&amp;IFERROR(VALUE(FOC[[#This Row],[Column1]]),FOC[[#This Row],[Column1]])</f>
        <v/>
      </c>
      <c r="D5861" t="inlineStr">
        <is>
          <t>N2@CREAM</t>
        </is>
      </c>
      <c r="E5861" t="n">
        <v>710</v>
      </c>
      <c r="F5861" t="n">
        <v>0</v>
      </c>
      <c r="G5861">
        <f>LEFT(FOC[[#This Row],[combo]],FIND("@",FOC[[#This Row],[combo]])-1)</f>
        <v/>
      </c>
    </row>
    <row r="5862">
      <c r="A5862" t="inlineStr">
        <is>
          <t>PKGK25SB0007442A</t>
        </is>
      </c>
      <c r="B5862" t="inlineStr">
        <is>
          <t>O</t>
        </is>
      </c>
      <c r="C5862">
        <f>FOC[[#This Row],[ppo_no]]&amp;FOC[[#This Row],[usage]]&amp;IFERROR(VALUE(FOC[[#This Row],[Column1]]),FOC[[#This Row],[Column1]])</f>
        <v/>
      </c>
      <c r="D5862" t="inlineStr">
        <is>
          <t>BK@BK BLACK</t>
        </is>
      </c>
      <c r="E5862" t="n">
        <v>2931</v>
      </c>
      <c r="F5862" t="n">
        <v>0</v>
      </c>
      <c r="G5862">
        <f>LEFT(FOC[[#This Row],[combo]],FIND("@",FOC[[#This Row],[combo]])-1)</f>
        <v/>
      </c>
    </row>
    <row r="5863">
      <c r="A5863" t="inlineStr">
        <is>
          <t>PKGK25SB0006680A</t>
        </is>
      </c>
      <c r="B5863" t="inlineStr">
        <is>
          <t>O</t>
        </is>
      </c>
      <c r="C5863">
        <f>FOC[[#This Row],[ppo_no]]&amp;FOC[[#This Row],[usage]]&amp;IFERROR(VALUE(FOC[[#This Row],[Column1]]),FOC[[#This Row],[Column1]])</f>
        <v/>
      </c>
      <c r="D5863" t="inlineStr">
        <is>
          <t>CR@CR CREAM</t>
        </is>
      </c>
      <c r="E5863" t="n">
        <v>756</v>
      </c>
      <c r="F5863" t="n">
        <v>0</v>
      </c>
      <c r="G5863">
        <f>LEFT(FOC[[#This Row],[combo]],FIND("@",FOC[[#This Row],[combo]])-1)</f>
        <v/>
      </c>
    </row>
    <row r="5864">
      <c r="A5864" t="inlineStr">
        <is>
          <t>PKGK25SB0007764A</t>
        </is>
      </c>
      <c r="B5864" t="inlineStr">
        <is>
          <t>TC</t>
        </is>
      </c>
      <c r="C5864">
        <f>FOC[[#This Row],[ppo_no]]&amp;FOC[[#This Row],[usage]]&amp;IFERROR(VALUE(FOC[[#This Row],[Column1]]),FOC[[#This Row],[Column1]])</f>
        <v/>
      </c>
      <c r="D5864" t="inlineStr">
        <is>
          <t>CR@CR CREAM/NAVY</t>
        </is>
      </c>
      <c r="E5864" t="n">
        <v>748</v>
      </c>
      <c r="F5864" t="n">
        <v>0</v>
      </c>
      <c r="G5864">
        <f>LEFT(FOC[[#This Row],[combo]],FIND("@",FOC[[#This Row],[combo]])-1)</f>
        <v/>
      </c>
    </row>
    <row r="5865">
      <c r="A5865" t="inlineStr">
        <is>
          <t>PKGK25SB0007764A</t>
        </is>
      </c>
      <c r="B5865" t="inlineStr">
        <is>
          <t>TD</t>
        </is>
      </c>
      <c r="C5865">
        <f>FOC[[#This Row],[ppo_no]]&amp;FOC[[#This Row],[usage]]&amp;IFERROR(VALUE(FOC[[#This Row],[Column1]]),FOC[[#This Row],[Column1]])</f>
        <v/>
      </c>
      <c r="D5865" t="inlineStr">
        <is>
          <t>CR@CR CREAM/NAVY</t>
        </is>
      </c>
      <c r="E5865" t="n">
        <v>727</v>
      </c>
      <c r="F5865" t="n">
        <v>0</v>
      </c>
      <c r="G5865">
        <f>LEFT(FOC[[#This Row],[combo]],FIND("@",FOC[[#This Row],[combo]])-1)</f>
        <v/>
      </c>
    </row>
    <row r="5866">
      <c r="A5866" t="inlineStr">
        <is>
          <t>PKGK25SB0006399B</t>
        </is>
      </c>
      <c r="B5866" t="inlineStr">
        <is>
          <t>U</t>
        </is>
      </c>
      <c r="C5866">
        <f>FOC[[#This Row],[ppo_no]]&amp;FOC[[#This Row],[usage]]&amp;IFERROR(VALUE(FOC[[#This Row],[Column1]]),FOC[[#This Row],[Column1]])</f>
        <v/>
      </c>
      <c r="D5866" t="inlineStr">
        <is>
          <t>I2@I2  IVORY</t>
        </is>
      </c>
      <c r="E5866" t="n">
        <v>598</v>
      </c>
      <c r="F5866" t="n">
        <v>0</v>
      </c>
      <c r="G5866">
        <f>LEFT(FOC[[#This Row],[combo]],FIND("@",FOC[[#This Row],[combo]])-1)</f>
        <v/>
      </c>
    </row>
    <row r="5867">
      <c r="A5867" t="inlineStr">
        <is>
          <t>PKGK25SB0006399B</t>
        </is>
      </c>
      <c r="B5867" t="inlineStr">
        <is>
          <t>TD</t>
        </is>
      </c>
      <c r="C5867">
        <f>FOC[[#This Row],[ppo_no]]&amp;FOC[[#This Row],[usage]]&amp;IFERROR(VALUE(FOC[[#This Row],[Column1]]),FOC[[#This Row],[Column1]])</f>
        <v/>
      </c>
      <c r="D5867" t="inlineStr">
        <is>
          <t>I2@I2  IVORY</t>
        </is>
      </c>
      <c r="E5867" t="n">
        <v>568</v>
      </c>
      <c r="F5867" t="n">
        <v>0</v>
      </c>
      <c r="G5867">
        <f>LEFT(FOC[[#This Row],[combo]],FIND("@",FOC[[#This Row],[combo]])-1)</f>
        <v/>
      </c>
    </row>
    <row r="5868">
      <c r="A5868" t="inlineStr">
        <is>
          <t>PKGK25SB0007442A</t>
        </is>
      </c>
      <c r="B5868" t="inlineStr">
        <is>
          <t>F</t>
        </is>
      </c>
      <c r="C5868">
        <f>FOC[[#This Row],[ppo_no]]&amp;FOC[[#This Row],[usage]]&amp;IFERROR(VALUE(FOC[[#This Row],[Column1]]),FOC[[#This Row],[Column1]])</f>
        <v/>
      </c>
      <c r="D5868" t="inlineStr">
        <is>
          <t>B1@B1 L/BLUE</t>
        </is>
      </c>
      <c r="E5868" t="n">
        <v>2073</v>
      </c>
      <c r="F5868" t="n">
        <v>0</v>
      </c>
      <c r="G5868">
        <f>LEFT(FOC[[#This Row],[combo]],FIND("@",FOC[[#This Row],[combo]])-1)</f>
        <v/>
      </c>
    </row>
    <row r="5869">
      <c r="A5869" t="inlineStr">
        <is>
          <t>PKGK25SB0006448A</t>
        </is>
      </c>
      <c r="B5869" t="inlineStr">
        <is>
          <t>B</t>
        </is>
      </c>
      <c r="C5869">
        <f>FOC[[#This Row],[ppo_no]]&amp;FOC[[#This Row],[usage]]&amp;IFERROR(VALUE(FOC[[#This Row],[Column1]]),FOC[[#This Row],[Column1]])</f>
        <v/>
      </c>
      <c r="D5869" t="inlineStr">
        <is>
          <t>CR@CR CREAM/NAVY</t>
        </is>
      </c>
      <c r="E5869" t="n">
        <v>1080.5</v>
      </c>
      <c r="F5869" t="n">
        <v>8.5</v>
      </c>
      <c r="G5869">
        <f>LEFT(FOC[[#This Row],[combo]],FIND("@",FOC[[#This Row],[combo]])-1)</f>
        <v/>
      </c>
    </row>
    <row r="5870">
      <c r="A5870" t="inlineStr">
        <is>
          <t>PKGK25SB0006370A</t>
        </is>
      </c>
      <c r="B5870" t="inlineStr">
        <is>
          <t>I</t>
        </is>
      </c>
      <c r="C5870">
        <f>FOC[[#This Row],[ppo_no]]&amp;FOC[[#This Row],[usage]]&amp;IFERROR(VALUE(FOC[[#This Row],[Column1]]),FOC[[#This Row],[Column1]])</f>
        <v/>
      </c>
      <c r="D5870" t="inlineStr">
        <is>
          <t>B2@B2</t>
        </is>
      </c>
      <c r="E5870" t="n">
        <v>47.5</v>
      </c>
      <c r="F5870" t="n">
        <v>0</v>
      </c>
      <c r="G5870">
        <f>LEFT(FOC[[#This Row],[combo]],FIND("@",FOC[[#This Row],[combo]])-1)</f>
        <v/>
      </c>
    </row>
    <row r="5871">
      <c r="A5871" t="inlineStr">
        <is>
          <t>PKGK25SB0006441B</t>
        </is>
      </c>
      <c r="B5871" t="inlineStr">
        <is>
          <t>Z</t>
        </is>
      </c>
      <c r="C5871">
        <f>FOC[[#This Row],[ppo_no]]&amp;FOC[[#This Row],[usage]]&amp;IFERROR(VALUE(FOC[[#This Row],[Column1]]),FOC[[#This Row],[Column1]])</f>
        <v/>
      </c>
      <c r="D5871" t="inlineStr">
        <is>
          <t>N2@N2</t>
        </is>
      </c>
      <c r="E5871" t="n">
        <v>388</v>
      </c>
      <c r="F5871" t="n">
        <v>13</v>
      </c>
      <c r="G5871">
        <f>LEFT(FOC[[#This Row],[combo]],FIND("@",FOC[[#This Row],[combo]])-1)</f>
        <v/>
      </c>
    </row>
    <row r="5872">
      <c r="A5872" t="inlineStr">
        <is>
          <t>PKGK25SB0007764A</t>
        </is>
      </c>
      <c r="B5872" t="inlineStr">
        <is>
          <t>O</t>
        </is>
      </c>
      <c r="C5872">
        <f>FOC[[#This Row],[ppo_no]]&amp;FOC[[#This Row],[usage]]&amp;IFERROR(VALUE(FOC[[#This Row],[Column1]]),FOC[[#This Row],[Column1]])</f>
        <v/>
      </c>
      <c r="D5872" t="inlineStr">
        <is>
          <t>E2@CREAM</t>
        </is>
      </c>
      <c r="E5872" t="n">
        <v>602</v>
      </c>
      <c r="F5872" t="n">
        <v>0</v>
      </c>
      <c r="G5872">
        <f>LEFT(FOC[[#This Row],[combo]],FIND("@",FOC[[#This Row],[combo]])-1)</f>
        <v/>
      </c>
    </row>
    <row r="5873">
      <c r="A5873" t="inlineStr">
        <is>
          <t>PKGK25SB0007764A</t>
        </is>
      </c>
      <c r="B5873" t="inlineStr">
        <is>
          <t>F</t>
        </is>
      </c>
      <c r="C5873">
        <f>FOC[[#This Row],[ppo_no]]&amp;FOC[[#This Row],[usage]]&amp;IFERROR(VALUE(FOC[[#This Row],[Column1]]),FOC[[#This Row],[Column1]])</f>
        <v/>
      </c>
      <c r="D5873" t="inlineStr">
        <is>
          <t>CR@CR CREAM/NAVY</t>
        </is>
      </c>
      <c r="E5873" t="n">
        <v>697</v>
      </c>
      <c r="F5873" t="n">
        <v>0</v>
      </c>
      <c r="G5873">
        <f>LEFT(FOC[[#This Row],[combo]],FIND("@",FOC[[#This Row],[combo]])-1)</f>
        <v/>
      </c>
    </row>
    <row r="5874">
      <c r="A5874" t="inlineStr">
        <is>
          <t>PKGK25SB0006399B</t>
        </is>
      </c>
      <c r="B5874" t="inlineStr">
        <is>
          <t>L</t>
        </is>
      </c>
      <c r="C5874">
        <f>FOC[[#This Row],[ppo_no]]&amp;FOC[[#This Row],[usage]]&amp;IFERROR(VALUE(FOC[[#This Row],[Column1]]),FOC[[#This Row],[Column1]])</f>
        <v/>
      </c>
      <c r="D5874" t="inlineStr">
        <is>
          <t>I2@I2  IVORY</t>
        </is>
      </c>
      <c r="E5874" t="n">
        <v>583</v>
      </c>
      <c r="F5874" t="n">
        <v>0</v>
      </c>
      <c r="G5874">
        <f>LEFT(FOC[[#This Row],[combo]],FIND("@",FOC[[#This Row],[combo]])-1)</f>
        <v/>
      </c>
    </row>
    <row r="5875">
      <c r="A5875" t="inlineStr">
        <is>
          <t>PKGK25SB0006717A</t>
        </is>
      </c>
      <c r="B5875" t="inlineStr">
        <is>
          <t>B</t>
        </is>
      </c>
      <c r="C5875">
        <f>FOC[[#This Row],[ppo_no]]&amp;FOC[[#This Row],[usage]]&amp;IFERROR(VALUE(FOC[[#This Row],[Column1]]),FOC[[#This Row],[Column1]])</f>
        <v/>
      </c>
      <c r="D5875" t="inlineStr">
        <is>
          <t>WT@WT</t>
        </is>
      </c>
      <c r="E5875" t="n">
        <v>449</v>
      </c>
      <c r="F5875" t="n">
        <v>0</v>
      </c>
      <c r="G5875">
        <f>LEFT(FOC[[#This Row],[combo]],FIND("@",FOC[[#This Row],[combo]])-1)</f>
        <v/>
      </c>
    </row>
    <row r="5876">
      <c r="A5876" t="inlineStr">
        <is>
          <t>PKGK25SB0006448A</t>
        </is>
      </c>
      <c r="B5876" t="inlineStr">
        <is>
          <t>R</t>
        </is>
      </c>
      <c r="C5876">
        <f>FOC[[#This Row],[ppo_no]]&amp;FOC[[#This Row],[usage]]&amp;IFERROR(VALUE(FOC[[#This Row],[Column1]]),FOC[[#This Row],[Column1]])</f>
        <v/>
      </c>
      <c r="D5876" t="inlineStr">
        <is>
          <t>CR@CR CREAM</t>
        </is>
      </c>
      <c r="E5876" t="n">
        <v>49</v>
      </c>
      <c r="F5876" t="n">
        <v>3.5</v>
      </c>
      <c r="G5876">
        <f>LEFT(FOC[[#This Row],[combo]],FIND("@",FOC[[#This Row],[combo]])-1)</f>
        <v/>
      </c>
    </row>
    <row r="5877">
      <c r="A5877" t="inlineStr">
        <is>
          <t>PKGK25SB0006399B</t>
        </is>
      </c>
      <c r="B5877" t="inlineStr">
        <is>
          <t>TK</t>
        </is>
      </c>
      <c r="C5877">
        <f>FOC[[#This Row],[ppo_no]]&amp;FOC[[#This Row],[usage]]&amp;IFERROR(VALUE(FOC[[#This Row],[Column1]]),FOC[[#This Row],[Column1]])</f>
        <v/>
      </c>
      <c r="D5877" t="inlineStr">
        <is>
          <t>I2@I2  IVORY</t>
        </is>
      </c>
      <c r="E5877" t="n">
        <v>581</v>
      </c>
      <c r="F5877" t="n">
        <v>0</v>
      </c>
      <c r="G5877">
        <f>LEFT(FOC[[#This Row],[combo]],FIND("@",FOC[[#This Row],[combo]])-1)</f>
        <v/>
      </c>
    </row>
    <row r="5878">
      <c r="A5878" t="inlineStr">
        <is>
          <t>PKGK25SB0006680A</t>
        </is>
      </c>
      <c r="B5878" t="inlineStr">
        <is>
          <t>F</t>
        </is>
      </c>
      <c r="C5878">
        <f>FOC[[#This Row],[ppo_no]]&amp;FOC[[#This Row],[usage]]&amp;IFERROR(VALUE(FOC[[#This Row],[Column1]]),FOC[[#This Row],[Column1]])</f>
        <v/>
      </c>
      <c r="D5878" t="inlineStr">
        <is>
          <t>CG@CG CHARCOAL</t>
        </is>
      </c>
      <c r="E5878" t="n">
        <v>657</v>
      </c>
      <c r="F5878" t="n">
        <v>0</v>
      </c>
      <c r="G5878">
        <f>LEFT(FOC[[#This Row],[combo]],FIND("@",FOC[[#This Row],[combo]])-1)</f>
        <v/>
      </c>
    </row>
    <row r="5879">
      <c r="A5879" t="inlineStr">
        <is>
          <t>PKGK25SB0006448A</t>
        </is>
      </c>
      <c r="B5879" t="inlineStr">
        <is>
          <t>R</t>
        </is>
      </c>
      <c r="C5879">
        <f>FOC[[#This Row],[ppo_no]]&amp;FOC[[#This Row],[usage]]&amp;IFERROR(VALUE(FOC[[#This Row],[Column1]]),FOC[[#This Row],[Column1]])</f>
        <v/>
      </c>
      <c r="D5879" t="inlineStr">
        <is>
          <t>N2@N2 NAVY</t>
        </is>
      </c>
      <c r="E5879" t="n">
        <v>44.5</v>
      </c>
      <c r="F5879" t="n">
        <v>1.5</v>
      </c>
      <c r="G5879">
        <f>LEFT(FOC[[#This Row],[combo]],FIND("@",FOC[[#This Row],[combo]])-1)</f>
        <v/>
      </c>
    </row>
    <row r="5880">
      <c r="A5880" t="inlineStr">
        <is>
          <t>PKGK25SB0006399B</t>
        </is>
      </c>
      <c r="B5880" t="inlineStr">
        <is>
          <t>D</t>
        </is>
      </c>
      <c r="C5880">
        <f>FOC[[#This Row],[ppo_no]]&amp;FOC[[#This Row],[usage]]&amp;IFERROR(VALUE(FOC[[#This Row],[Column1]]),FOC[[#This Row],[Column1]])</f>
        <v/>
      </c>
      <c r="D5880" t="inlineStr">
        <is>
          <t>I2@I2  IVORY/BROWN</t>
        </is>
      </c>
      <c r="E5880" t="n">
        <v>455</v>
      </c>
      <c r="F5880" t="n">
        <v>11.1</v>
      </c>
      <c r="G5880">
        <f>LEFT(FOC[[#This Row],[combo]],FIND("@",FOC[[#This Row],[combo]])-1)</f>
        <v/>
      </c>
    </row>
    <row r="5881">
      <c r="A5881" t="inlineStr">
        <is>
          <t>PKGK25SB0006441B</t>
        </is>
      </c>
      <c r="B5881" t="inlineStr">
        <is>
          <t>F</t>
        </is>
      </c>
      <c r="C5881">
        <f>FOC[[#This Row],[ppo_no]]&amp;FOC[[#This Row],[usage]]&amp;IFERROR(VALUE(FOC[[#This Row],[Column1]]),FOC[[#This Row],[Column1]])</f>
        <v/>
      </c>
      <c r="D5881" t="inlineStr">
        <is>
          <t>N2@N2</t>
        </is>
      </c>
      <c r="E5881" t="n">
        <v>620</v>
      </c>
      <c r="F5881" t="n">
        <v>0</v>
      </c>
      <c r="G5881">
        <f>LEFT(FOC[[#This Row],[combo]],FIND("@",FOC[[#This Row],[combo]])-1)</f>
        <v/>
      </c>
    </row>
    <row r="5882">
      <c r="A5882" t="inlineStr">
        <is>
          <t>PKGK25SB0007764A</t>
        </is>
      </c>
      <c r="B5882" t="inlineStr">
        <is>
          <t>B</t>
        </is>
      </c>
      <c r="C5882">
        <f>FOC[[#This Row],[ppo_no]]&amp;FOC[[#This Row],[usage]]&amp;IFERROR(VALUE(FOC[[#This Row],[Column1]]),FOC[[#This Row],[Column1]])</f>
        <v/>
      </c>
      <c r="D5882" t="inlineStr">
        <is>
          <t>E2@E2 GREEN</t>
        </is>
      </c>
      <c r="E5882" t="n">
        <v>464</v>
      </c>
      <c r="F5882" t="n">
        <v>0</v>
      </c>
      <c r="G5882">
        <f>LEFT(FOC[[#This Row],[combo]],FIND("@",FOC[[#This Row],[combo]])-1)</f>
        <v/>
      </c>
    </row>
    <row r="5883">
      <c r="A5883" t="inlineStr">
        <is>
          <t>PKGK25SB0006370A</t>
        </is>
      </c>
      <c r="B5883" t="inlineStr">
        <is>
          <t>D</t>
        </is>
      </c>
      <c r="C5883">
        <f>FOC[[#This Row],[ppo_no]]&amp;FOC[[#This Row],[usage]]&amp;IFERROR(VALUE(FOC[[#This Row],[Column1]]),FOC[[#This Row],[Column1]])</f>
        <v/>
      </c>
      <c r="D5883" t="inlineStr">
        <is>
          <t>B2@B2</t>
        </is>
      </c>
      <c r="E5883" t="n">
        <v>895</v>
      </c>
      <c r="F5883" t="n">
        <v>0</v>
      </c>
      <c r="G5883">
        <f>LEFT(FOC[[#This Row],[combo]],FIND("@",FOC[[#This Row],[combo]])-1)</f>
        <v/>
      </c>
    </row>
    <row r="5884">
      <c r="A5884" t="inlineStr">
        <is>
          <t>PKGK25SB0006680A</t>
        </is>
      </c>
      <c r="B5884" t="inlineStr">
        <is>
          <t>TC</t>
        </is>
      </c>
      <c r="C5884">
        <f>FOC[[#This Row],[ppo_no]]&amp;FOC[[#This Row],[usage]]&amp;IFERROR(VALUE(FOC[[#This Row],[Column1]]),FOC[[#This Row],[Column1]])</f>
        <v/>
      </c>
      <c r="D5884" t="inlineStr">
        <is>
          <t>CG@CG CHARCOAL</t>
        </is>
      </c>
      <c r="E5884" t="n">
        <v>629</v>
      </c>
      <c r="F5884" t="n">
        <v>0</v>
      </c>
      <c r="G5884">
        <f>LEFT(FOC[[#This Row],[combo]],FIND("@",FOC[[#This Row],[combo]])-1)</f>
        <v/>
      </c>
    </row>
    <row r="5885">
      <c r="A5885" t="inlineStr">
        <is>
          <t>PKGK25SB0006196A</t>
        </is>
      </c>
      <c r="B5885" t="inlineStr">
        <is>
          <t>B</t>
        </is>
      </c>
      <c r="C5885">
        <f>FOC[[#This Row],[ppo_no]]&amp;FOC[[#This Row],[usage]]&amp;IFERROR(VALUE(FOC[[#This Row],[Column1]]),FOC[[#This Row],[Column1]])</f>
        <v/>
      </c>
      <c r="D5885" t="inlineStr">
        <is>
          <t>BK@MAPLE SOLID - BK/LINEN STRIPE -G1 off white</t>
        </is>
      </c>
      <c r="E5885" t="n">
        <v>2006</v>
      </c>
      <c r="F5885" t="n">
        <v>77</v>
      </c>
      <c r="G5885">
        <f>LEFT(FOC[[#This Row],[combo]],FIND("@",FOC[[#This Row],[combo]])-1)</f>
        <v/>
      </c>
    </row>
    <row r="5886">
      <c r="A5886" t="inlineStr">
        <is>
          <t>PKGK25SB0007762A</t>
        </is>
      </c>
      <c r="B5886" t="inlineStr">
        <is>
          <t>B</t>
        </is>
      </c>
      <c r="C5886">
        <f>FOC[[#This Row],[ppo_no]]&amp;FOC[[#This Row],[usage]]&amp;IFERROR(VALUE(FOC[[#This Row],[Column1]]),FOC[[#This Row],[Column1]])</f>
        <v/>
      </c>
      <c r="D5886" t="inlineStr">
        <is>
          <t>CR@CR</t>
        </is>
      </c>
      <c r="E5886" t="n">
        <v>1238.5</v>
      </c>
      <c r="F5886" t="n">
        <v>2</v>
      </c>
      <c r="G5886">
        <f>LEFT(FOC[[#This Row],[combo]],FIND("@",FOC[[#This Row],[combo]])-1)</f>
        <v/>
      </c>
    </row>
    <row r="5887">
      <c r="A5887" t="inlineStr">
        <is>
          <t>PKGK25SB0006680A</t>
        </is>
      </c>
      <c r="B5887" t="inlineStr">
        <is>
          <t>TD</t>
        </is>
      </c>
      <c r="C5887">
        <f>FOC[[#This Row],[ppo_no]]&amp;FOC[[#This Row],[usage]]&amp;IFERROR(VALUE(FOC[[#This Row],[Column1]]),FOC[[#This Row],[Column1]])</f>
        <v/>
      </c>
      <c r="D5887" t="inlineStr">
        <is>
          <t>CG@CG CHARCOAL</t>
        </is>
      </c>
      <c r="E5887" t="n">
        <v>636</v>
      </c>
      <c r="F5887" t="n">
        <v>0</v>
      </c>
      <c r="G5887">
        <f>LEFT(FOC[[#This Row],[combo]],FIND("@",FOC[[#This Row],[combo]])-1)</f>
        <v/>
      </c>
    </row>
    <row r="5888">
      <c r="A5888" t="inlineStr">
        <is>
          <t>PKGK25SB0006368B</t>
        </is>
      </c>
      <c r="B5888" t="inlineStr">
        <is>
          <t>R</t>
        </is>
      </c>
      <c r="C5888">
        <f>FOC[[#This Row],[ppo_no]]&amp;FOC[[#This Row],[usage]]&amp;IFERROR(VALUE(FOC[[#This Row],[Column1]]),FOC[[#This Row],[Column1]])</f>
        <v/>
      </c>
      <c r="D5888" t="inlineStr">
        <is>
          <t>BK@BK</t>
        </is>
      </c>
      <c r="E5888" t="n">
        <v>32.5</v>
      </c>
      <c r="F5888" t="n">
        <v>0</v>
      </c>
      <c r="G5888">
        <f>LEFT(FOC[[#This Row],[combo]],FIND("@",FOC[[#This Row],[combo]])-1)</f>
        <v/>
      </c>
    </row>
    <row r="5889">
      <c r="A5889" t="inlineStr">
        <is>
          <t>PKGK25SB0007455A</t>
        </is>
      </c>
      <c r="B5889" t="inlineStr">
        <is>
          <t>O</t>
        </is>
      </c>
      <c r="C5889">
        <f>FOC[[#This Row],[ppo_no]]&amp;FOC[[#This Row],[usage]]&amp;IFERROR(VALUE(FOC[[#This Row],[Column1]]),FOC[[#This Row],[Column1]])</f>
        <v/>
      </c>
      <c r="D5889" t="inlineStr">
        <is>
          <t>R2@HZTS 6B403 R2 RED</t>
        </is>
      </c>
      <c r="E5889" t="n">
        <v>746</v>
      </c>
      <c r="F5889" t="n">
        <v>0</v>
      </c>
      <c r="G5889">
        <f>LEFT(FOC[[#This Row],[combo]],FIND("@",FOC[[#This Row],[combo]])-1)</f>
        <v/>
      </c>
    </row>
    <row r="5890">
      <c r="A5890" t="inlineStr">
        <is>
          <t>PKGK25SB0007442A</t>
        </is>
      </c>
      <c r="B5890" t="inlineStr">
        <is>
          <t>O</t>
        </is>
      </c>
      <c r="C5890">
        <f>FOC[[#This Row],[ppo_no]]&amp;FOC[[#This Row],[usage]]&amp;IFERROR(VALUE(FOC[[#This Row],[Column1]]),FOC[[#This Row],[Column1]])</f>
        <v/>
      </c>
      <c r="D5890" t="inlineStr">
        <is>
          <t>WT@white</t>
        </is>
      </c>
      <c r="E5890" t="n">
        <v>2035</v>
      </c>
      <c r="F5890" t="n">
        <v>0</v>
      </c>
      <c r="G5890">
        <f>LEFT(FOC[[#This Row],[combo]],FIND("@",FOC[[#This Row],[combo]])-1)</f>
        <v/>
      </c>
    </row>
    <row r="5891">
      <c r="A5891" t="inlineStr">
        <is>
          <t>PKGK25SB0006369A</t>
        </is>
      </c>
      <c r="B5891" t="inlineStr">
        <is>
          <t>R</t>
        </is>
      </c>
      <c r="C5891">
        <f>FOC[[#This Row],[ppo_no]]&amp;FOC[[#This Row],[usage]]&amp;IFERROR(VALUE(FOC[[#This Row],[Column1]]),FOC[[#This Row],[Column1]])</f>
        <v/>
      </c>
      <c r="D5891" t="inlineStr">
        <is>
          <t>I2@I2</t>
        </is>
      </c>
      <c r="E5891" t="n">
        <v>40.5</v>
      </c>
      <c r="F5891" t="n">
        <v>0</v>
      </c>
      <c r="G5891">
        <f>LEFT(FOC[[#This Row],[combo]],FIND("@",FOC[[#This Row],[combo]])-1)</f>
        <v/>
      </c>
    </row>
    <row r="5892">
      <c r="A5892" t="inlineStr">
        <is>
          <t>PKGK25SB0007442A</t>
        </is>
      </c>
      <c r="B5892" t="inlineStr">
        <is>
          <t>O</t>
        </is>
      </c>
      <c r="C5892">
        <f>FOC[[#This Row],[ppo_no]]&amp;FOC[[#This Row],[usage]]&amp;IFERROR(VALUE(FOC[[#This Row],[Column1]]),FOC[[#This Row],[Column1]])</f>
        <v/>
      </c>
      <c r="D5892" t="inlineStr">
        <is>
          <t>CG@CG CHARCOAL</t>
        </is>
      </c>
      <c r="E5892" t="n">
        <v>2730</v>
      </c>
      <c r="F5892" t="n">
        <v>0</v>
      </c>
      <c r="G5892">
        <f>LEFT(FOC[[#This Row],[combo]],FIND("@",FOC[[#This Row],[combo]])-1)</f>
        <v/>
      </c>
    </row>
    <row r="5893">
      <c r="A5893" t="inlineStr">
        <is>
          <t>PKGK25SB0007762A</t>
        </is>
      </c>
      <c r="B5893" t="inlineStr">
        <is>
          <t>F</t>
        </is>
      </c>
      <c r="C5893">
        <f>FOC[[#This Row],[ppo_no]]&amp;FOC[[#This Row],[usage]]&amp;IFERROR(VALUE(FOC[[#This Row],[Column1]]),FOC[[#This Row],[Column1]])</f>
        <v/>
      </c>
      <c r="D5893" t="inlineStr">
        <is>
          <t>N2@N2</t>
        </is>
      </c>
      <c r="E5893" t="n">
        <v>1395</v>
      </c>
      <c r="F5893" t="n">
        <v>0</v>
      </c>
      <c r="G5893">
        <f>LEFT(FOC[[#This Row],[combo]],FIND("@",FOC[[#This Row],[combo]])-1)</f>
        <v/>
      </c>
    </row>
    <row r="5894">
      <c r="A5894" t="inlineStr">
        <is>
          <t>PKGK25SB0007442A</t>
        </is>
      </c>
      <c r="B5894" t="inlineStr">
        <is>
          <t>F</t>
        </is>
      </c>
      <c r="C5894">
        <f>FOC[[#This Row],[ppo_no]]&amp;FOC[[#This Row],[usage]]&amp;IFERROR(VALUE(FOC[[#This Row],[Column1]]),FOC[[#This Row],[Column1]])</f>
        <v/>
      </c>
      <c r="D5894" t="inlineStr">
        <is>
          <t>T2@T2 TURQUOISE</t>
        </is>
      </c>
      <c r="E5894" t="n">
        <v>2106</v>
      </c>
      <c r="F5894" t="n">
        <v>0</v>
      </c>
      <c r="G5894">
        <f>LEFT(FOC[[#This Row],[combo]],FIND("@",FOC[[#This Row],[combo]])-1)</f>
        <v/>
      </c>
    </row>
    <row r="5895">
      <c r="A5895" t="inlineStr">
        <is>
          <t>PKGK25SB0007442A</t>
        </is>
      </c>
      <c r="B5895" t="inlineStr">
        <is>
          <t>F</t>
        </is>
      </c>
      <c r="C5895">
        <f>FOC[[#This Row],[ppo_no]]&amp;FOC[[#This Row],[usage]]&amp;IFERROR(VALUE(FOC[[#This Row],[Column1]]),FOC[[#This Row],[Column1]])</f>
        <v/>
      </c>
      <c r="D5895" t="inlineStr">
        <is>
          <t>WT@white</t>
        </is>
      </c>
      <c r="E5895" t="n">
        <v>2070</v>
      </c>
      <c r="F5895" t="n">
        <v>0</v>
      </c>
      <c r="G5895">
        <f>LEFT(FOC[[#This Row],[combo]],FIND("@",FOC[[#This Row],[combo]])-1)</f>
        <v/>
      </c>
    </row>
    <row r="5896">
      <c r="A5896" t="inlineStr">
        <is>
          <t>PKGK25SB0007442A</t>
        </is>
      </c>
      <c r="B5896" t="inlineStr">
        <is>
          <t>F</t>
        </is>
      </c>
      <c r="C5896">
        <f>FOC[[#This Row],[ppo_no]]&amp;FOC[[#This Row],[usage]]&amp;IFERROR(VALUE(FOC[[#This Row],[Column1]]),FOC[[#This Row],[Column1]])</f>
        <v/>
      </c>
      <c r="D5896" t="inlineStr">
        <is>
          <t>K2@K2 KHAKI</t>
        </is>
      </c>
      <c r="E5896" t="n">
        <v>2070</v>
      </c>
      <c r="F5896" t="n">
        <v>0</v>
      </c>
      <c r="G5896">
        <f>LEFT(FOC[[#This Row],[combo]],FIND("@",FOC[[#This Row],[combo]])-1)</f>
        <v/>
      </c>
    </row>
    <row r="5897">
      <c r="A5897" t="inlineStr">
        <is>
          <t>PKGK25SB0007442A</t>
        </is>
      </c>
      <c r="B5897" t="inlineStr">
        <is>
          <t>O</t>
        </is>
      </c>
      <c r="C5897">
        <f>FOC[[#This Row],[ppo_no]]&amp;FOC[[#This Row],[usage]]&amp;IFERROR(VALUE(FOC[[#This Row],[Column1]]),FOC[[#This Row],[Column1]])</f>
        <v/>
      </c>
      <c r="D5897" t="inlineStr">
        <is>
          <t>T2@T2 TURQUOISE</t>
        </is>
      </c>
      <c r="E5897" t="n">
        <v>2103</v>
      </c>
      <c r="F5897" t="n">
        <v>0</v>
      </c>
      <c r="G5897">
        <f>LEFT(FOC[[#This Row],[combo]],FIND("@",FOC[[#This Row],[combo]])-1)</f>
        <v/>
      </c>
    </row>
    <row r="5898">
      <c r="A5898" t="inlineStr">
        <is>
          <t>PKGK25SB0007764A</t>
        </is>
      </c>
      <c r="B5898" t="inlineStr">
        <is>
          <t>TC</t>
        </is>
      </c>
      <c r="C5898">
        <f>FOC[[#This Row],[ppo_no]]&amp;FOC[[#This Row],[usage]]&amp;IFERROR(VALUE(FOC[[#This Row],[Column1]]),FOC[[#This Row],[Column1]])</f>
        <v/>
      </c>
      <c r="D5898" t="inlineStr">
        <is>
          <t>E2@E2 GREEN/CREAM</t>
        </is>
      </c>
      <c r="E5898" t="n">
        <v>635</v>
      </c>
      <c r="F5898" t="n">
        <v>0</v>
      </c>
      <c r="G5898">
        <f>LEFT(FOC[[#This Row],[combo]],FIND("@",FOC[[#This Row],[combo]])-1)</f>
        <v/>
      </c>
    </row>
    <row r="5899">
      <c r="A5899" t="inlineStr">
        <is>
          <t>PKGK25SB0007442A</t>
        </is>
      </c>
      <c r="B5899" t="inlineStr">
        <is>
          <t>F</t>
        </is>
      </c>
      <c r="C5899">
        <f>FOC[[#This Row],[ppo_no]]&amp;FOC[[#This Row],[usage]]&amp;IFERROR(VALUE(FOC[[#This Row],[Column1]]),FOC[[#This Row],[Column1]])</f>
        <v/>
      </c>
      <c r="D5899" t="inlineStr">
        <is>
          <t>CG@CG CHARCOAL</t>
        </is>
      </c>
      <c r="E5899" t="n">
        <v>2744</v>
      </c>
      <c r="F5899" t="n">
        <v>0</v>
      </c>
      <c r="G5899">
        <f>LEFT(FOC[[#This Row],[combo]],FIND("@",FOC[[#This Row],[combo]])-1)</f>
        <v/>
      </c>
    </row>
    <row r="5900">
      <c r="A5900" t="inlineStr">
        <is>
          <t>PKGK25SB0007442A</t>
        </is>
      </c>
      <c r="B5900" t="inlineStr">
        <is>
          <t>B</t>
        </is>
      </c>
      <c r="C5900">
        <f>FOC[[#This Row],[ppo_no]]&amp;FOC[[#This Row],[usage]]&amp;IFERROR(VALUE(FOC[[#This Row],[Column1]]),FOC[[#This Row],[Column1]])</f>
        <v/>
      </c>
      <c r="D5900" t="inlineStr">
        <is>
          <t>CG@CG CHARCOAL</t>
        </is>
      </c>
      <c r="E5900" t="n">
        <v>1881.5</v>
      </c>
      <c r="F5900" t="n">
        <v>2</v>
      </c>
      <c r="G5900">
        <f>LEFT(FOC[[#This Row],[combo]],FIND("@",FOC[[#This Row],[combo]])-1)</f>
        <v/>
      </c>
    </row>
    <row r="5901">
      <c r="A5901" t="inlineStr">
        <is>
          <t>PKGK25SB0007762A</t>
        </is>
      </c>
      <c r="B5901" t="inlineStr">
        <is>
          <t>R</t>
        </is>
      </c>
      <c r="C5901">
        <f>FOC[[#This Row],[ppo_no]]&amp;FOC[[#This Row],[usage]]&amp;IFERROR(VALUE(FOC[[#This Row],[Column1]]),FOC[[#This Row],[Column1]])</f>
        <v/>
      </c>
      <c r="D5901" t="inlineStr">
        <is>
          <t>CR@CR</t>
        </is>
      </c>
      <c r="E5901" t="n">
        <v>87</v>
      </c>
      <c r="F5901" t="n">
        <v>0</v>
      </c>
      <c r="G5901">
        <f>LEFT(FOC[[#This Row],[combo]],FIND("@",FOC[[#This Row],[combo]])-1)</f>
        <v/>
      </c>
    </row>
    <row r="5902">
      <c r="A5902" t="inlineStr">
        <is>
          <t>PKGK25SB0007455A</t>
        </is>
      </c>
      <c r="B5902" t="inlineStr">
        <is>
          <t>F</t>
        </is>
      </c>
      <c r="C5902">
        <f>FOC[[#This Row],[ppo_no]]&amp;FOC[[#This Row],[usage]]&amp;IFERROR(VALUE(FOC[[#This Row],[Column1]]),FOC[[#This Row],[Column1]])</f>
        <v/>
      </c>
      <c r="D5902" t="inlineStr">
        <is>
          <t>R2@HZTS 6B403 R2 RED</t>
        </is>
      </c>
      <c r="E5902" t="n">
        <v>791</v>
      </c>
      <c r="F5902" t="n">
        <v>0</v>
      </c>
      <c r="G5902">
        <f>LEFT(FOC[[#This Row],[combo]],FIND("@",FOC[[#This Row],[combo]])-1)</f>
        <v/>
      </c>
    </row>
    <row r="5903">
      <c r="A5903" t="inlineStr">
        <is>
          <t>PKGK25SB0006441B</t>
        </is>
      </c>
      <c r="B5903" t="inlineStr">
        <is>
          <t>M2</t>
        </is>
      </c>
      <c r="C5903">
        <f>FOC[[#This Row],[ppo_no]]&amp;FOC[[#This Row],[usage]]&amp;IFERROR(VALUE(FOC[[#This Row],[Column1]]),FOC[[#This Row],[Column1]])</f>
        <v/>
      </c>
      <c r="D5903" t="inlineStr">
        <is>
          <t>N2@N2</t>
        </is>
      </c>
      <c r="E5903" t="n">
        <v>77.5</v>
      </c>
      <c r="F5903" t="n">
        <v>4</v>
      </c>
      <c r="G5903">
        <f>LEFT(FOC[[#This Row],[combo]],FIND("@",FOC[[#This Row],[combo]])-1)</f>
        <v/>
      </c>
    </row>
    <row r="5904">
      <c r="A5904" t="inlineStr">
        <is>
          <t>PKGK25SB0007442A</t>
        </is>
      </c>
      <c r="B5904" t="inlineStr">
        <is>
          <t>B</t>
        </is>
      </c>
      <c r="C5904">
        <f>FOC[[#This Row],[ppo_no]]&amp;FOC[[#This Row],[usage]]&amp;IFERROR(VALUE(FOC[[#This Row],[Column1]]),FOC[[#This Row],[Column1]])</f>
        <v/>
      </c>
      <c r="D5904" t="inlineStr">
        <is>
          <t>T2@T2 TURQUOISE</t>
        </is>
      </c>
      <c r="E5904" t="n">
        <v>1399</v>
      </c>
      <c r="F5904" t="n">
        <v>0.5</v>
      </c>
      <c r="G5904">
        <f>LEFT(FOC[[#This Row],[combo]],FIND("@",FOC[[#This Row],[combo]])-1)</f>
        <v/>
      </c>
    </row>
    <row r="5905">
      <c r="A5905" t="inlineStr">
        <is>
          <t>PKGK25SB0006448A</t>
        </is>
      </c>
      <c r="B5905" t="inlineStr">
        <is>
          <t>B</t>
        </is>
      </c>
      <c r="C5905">
        <f>FOC[[#This Row],[ppo_no]]&amp;FOC[[#This Row],[usage]]&amp;IFERROR(VALUE(FOC[[#This Row],[Column1]]),FOC[[#This Row],[Column1]])</f>
        <v/>
      </c>
      <c r="D5905" t="inlineStr">
        <is>
          <t>N2@N2 NAVY/CREAM</t>
        </is>
      </c>
      <c r="E5905" t="n">
        <v>916.9</v>
      </c>
      <c r="F5905" t="n">
        <v>0</v>
      </c>
      <c r="G5905">
        <f>LEFT(FOC[[#This Row],[combo]],FIND("@",FOC[[#This Row],[combo]])-1)</f>
        <v/>
      </c>
    </row>
    <row r="5906">
      <c r="A5906" t="inlineStr">
        <is>
          <t>PKGK25SB0007442A</t>
        </is>
      </c>
      <c r="B5906" t="inlineStr">
        <is>
          <t>B</t>
        </is>
      </c>
      <c r="C5906">
        <f>FOC[[#This Row],[ppo_no]]&amp;FOC[[#This Row],[usage]]&amp;IFERROR(VALUE(FOC[[#This Row],[Column1]]),FOC[[#This Row],[Column1]])</f>
        <v/>
      </c>
      <c r="D5906" t="inlineStr">
        <is>
          <t>K2@K2 KHAKI</t>
        </is>
      </c>
      <c r="E5906" t="n">
        <v>1335.6</v>
      </c>
      <c r="F5906" t="n">
        <v>0</v>
      </c>
      <c r="G5906">
        <f>LEFT(FOC[[#This Row],[combo]],FIND("@",FOC[[#This Row],[combo]])-1)</f>
        <v/>
      </c>
    </row>
    <row r="5907">
      <c r="A5907" t="inlineStr">
        <is>
          <t>PKGK25SB0007442A</t>
        </is>
      </c>
      <c r="B5907" t="inlineStr">
        <is>
          <t>B</t>
        </is>
      </c>
      <c r="C5907">
        <f>FOC[[#This Row],[ppo_no]]&amp;FOC[[#This Row],[usage]]&amp;IFERROR(VALUE(FOC[[#This Row],[Column1]]),FOC[[#This Row],[Column1]])</f>
        <v/>
      </c>
      <c r="D5907" t="inlineStr">
        <is>
          <t>WT@white</t>
        </is>
      </c>
      <c r="E5907" t="n">
        <v>1401.5</v>
      </c>
      <c r="F5907" t="n">
        <v>121</v>
      </c>
      <c r="G5907">
        <f>LEFT(FOC[[#This Row],[combo]],FIND("@",FOC[[#This Row],[combo]])-1)</f>
        <v/>
      </c>
    </row>
    <row r="5908">
      <c r="A5908" t="inlineStr">
        <is>
          <t>PKGK25SB0006370A</t>
        </is>
      </c>
      <c r="B5908" t="inlineStr">
        <is>
          <t>D</t>
        </is>
      </c>
      <c r="C5908">
        <f>FOC[[#This Row],[ppo_no]]&amp;FOC[[#This Row],[usage]]&amp;IFERROR(VALUE(FOC[[#This Row],[Column1]]),FOC[[#This Row],[Column1]])</f>
        <v/>
      </c>
      <c r="D5908" t="inlineStr">
        <is>
          <t>R2@R2</t>
        </is>
      </c>
      <c r="E5908" t="n">
        <v>552</v>
      </c>
      <c r="F5908" t="n">
        <v>0</v>
      </c>
      <c r="G5908">
        <f>LEFT(FOC[[#This Row],[combo]],FIND("@",FOC[[#This Row],[combo]])-1)</f>
        <v/>
      </c>
    </row>
    <row r="5909">
      <c r="A5909" t="inlineStr">
        <is>
          <t>PKGK25SB0007926A</t>
        </is>
      </c>
      <c r="B5909" t="inlineStr">
        <is>
          <t>B</t>
        </is>
      </c>
      <c r="C5909">
        <f>FOC[[#This Row],[ppo_no]]&amp;FOC[[#This Row],[usage]]&amp;IFERROR(VALUE(FOC[[#This Row],[Column1]]),FOC[[#This Row],[Column1]])</f>
        <v/>
      </c>
      <c r="D5909" t="inlineStr">
        <is>
          <t>N2@N2</t>
        </is>
      </c>
      <c r="E5909" t="n">
        <v>601</v>
      </c>
      <c r="F5909" t="n">
        <v>0</v>
      </c>
      <c r="G5909">
        <f>LEFT(FOC[[#This Row],[combo]],FIND("@",FOC[[#This Row],[combo]])-1)</f>
        <v/>
      </c>
    </row>
    <row r="5910">
      <c r="A5910" t="inlineStr">
        <is>
          <t>PKGK25SB0006680A</t>
        </is>
      </c>
      <c r="B5910" t="inlineStr">
        <is>
          <t>O</t>
        </is>
      </c>
      <c r="C5910">
        <f>FOC[[#This Row],[ppo_no]]&amp;FOC[[#This Row],[usage]]&amp;IFERROR(VALUE(FOC[[#This Row],[Column1]]),FOC[[#This Row],[Column1]])</f>
        <v/>
      </c>
      <c r="D5910" t="inlineStr">
        <is>
          <t>CG@CG CHARCOAL</t>
        </is>
      </c>
      <c r="E5910" t="n">
        <v>620</v>
      </c>
      <c r="F5910" t="n">
        <v>0</v>
      </c>
      <c r="G5910">
        <f>LEFT(FOC[[#This Row],[combo]],FIND("@",FOC[[#This Row],[combo]])-1)</f>
        <v/>
      </c>
    </row>
    <row r="5911">
      <c r="A5911" t="inlineStr">
        <is>
          <t>PKGK25SB0006448A</t>
        </is>
      </c>
      <c r="B5911" t="inlineStr">
        <is>
          <t>B</t>
        </is>
      </c>
      <c r="C5911">
        <f>FOC[[#This Row],[ppo_no]]&amp;FOC[[#This Row],[usage]]&amp;IFERROR(VALUE(FOC[[#This Row],[Column1]]),FOC[[#This Row],[Column1]])</f>
        <v/>
      </c>
      <c r="D5911" t="inlineStr">
        <is>
          <t>W2@W2 BROWN/CREAM</t>
        </is>
      </c>
      <c r="E5911" t="n">
        <v>738</v>
      </c>
      <c r="F5911" t="n">
        <v>1</v>
      </c>
      <c r="G5911">
        <f>LEFT(FOC[[#This Row],[combo]],FIND("@",FOC[[#This Row],[combo]])-1)</f>
        <v/>
      </c>
    </row>
    <row r="5912">
      <c r="A5912" t="inlineStr">
        <is>
          <t>PKGK25SB0007764A</t>
        </is>
      </c>
      <c r="B5912" t="inlineStr">
        <is>
          <t>TD</t>
        </is>
      </c>
      <c r="C5912">
        <f>FOC[[#This Row],[ppo_no]]&amp;FOC[[#This Row],[usage]]&amp;IFERROR(VALUE(FOC[[#This Row],[Column1]]),FOC[[#This Row],[Column1]])</f>
        <v/>
      </c>
      <c r="D5912" t="inlineStr">
        <is>
          <t>E2@E2 GREEN/CREAM</t>
        </is>
      </c>
      <c r="E5912" t="n">
        <v>602</v>
      </c>
      <c r="F5912" t="n">
        <v>0</v>
      </c>
      <c r="G5912">
        <f>LEFT(FOC[[#This Row],[combo]],FIND("@",FOC[[#This Row],[combo]])-1)</f>
        <v/>
      </c>
    </row>
    <row r="5913">
      <c r="A5913" t="inlineStr">
        <is>
          <t>PKGK25SB0007764A</t>
        </is>
      </c>
      <c r="B5913" t="inlineStr">
        <is>
          <t>F</t>
        </is>
      </c>
      <c r="C5913">
        <f>FOC[[#This Row],[ppo_no]]&amp;FOC[[#This Row],[usage]]&amp;IFERROR(VALUE(FOC[[#This Row],[Column1]]),FOC[[#This Row],[Column1]])</f>
        <v/>
      </c>
      <c r="D5913" t="inlineStr">
        <is>
          <t>E2@E2 GREEN/CREAM</t>
        </is>
      </c>
      <c r="E5913" t="n">
        <v>631</v>
      </c>
      <c r="F5913" t="n">
        <v>0</v>
      </c>
      <c r="G5913">
        <f>LEFT(FOC[[#This Row],[combo]],FIND("@",FOC[[#This Row],[combo]])-1)</f>
        <v/>
      </c>
    </row>
    <row r="5914">
      <c r="A5914" t="inlineStr">
        <is>
          <t>PKGK25SB0006387A</t>
        </is>
      </c>
      <c r="B5914" t="inlineStr">
        <is>
          <t>L</t>
        </is>
      </c>
      <c r="C5914">
        <f>FOC[[#This Row],[ppo_no]]&amp;FOC[[#This Row],[usage]]&amp;IFERROR(VALUE(FOC[[#This Row],[Column1]]),FOC[[#This Row],[Column1]])</f>
        <v/>
      </c>
      <c r="D5914" t="inlineStr">
        <is>
          <t>BK@BK</t>
        </is>
      </c>
      <c r="E5914" t="n">
        <v>8</v>
      </c>
      <c r="F5914" t="n">
        <v>0</v>
      </c>
      <c r="G5914">
        <f>LEFT(FOC[[#This Row],[combo]],FIND("@",FOC[[#This Row],[combo]])-1)</f>
        <v/>
      </c>
    </row>
    <row r="5915">
      <c r="A5915" t="inlineStr">
        <is>
          <t>PKGK25SB0007762A</t>
        </is>
      </c>
      <c r="B5915" t="inlineStr">
        <is>
          <t>B</t>
        </is>
      </c>
      <c r="C5915">
        <f>FOC[[#This Row],[ppo_no]]&amp;FOC[[#This Row],[usage]]&amp;IFERROR(VALUE(FOC[[#This Row],[Column1]]),FOC[[#This Row],[Column1]])</f>
        <v/>
      </c>
      <c r="D5915" t="inlineStr">
        <is>
          <t>N2@N2</t>
        </is>
      </c>
      <c r="E5915" t="n">
        <v>1063</v>
      </c>
      <c r="F5915" t="n">
        <v>0</v>
      </c>
      <c r="G5915">
        <f>LEFT(FOC[[#This Row],[combo]],FIND("@",FOC[[#This Row],[combo]])-1)</f>
        <v/>
      </c>
    </row>
    <row r="5916">
      <c r="A5916" t="inlineStr">
        <is>
          <t>PKGK25SB0006449A</t>
        </is>
      </c>
      <c r="B5916" t="inlineStr">
        <is>
          <t>B</t>
        </is>
      </c>
      <c r="C5916">
        <f>FOC[[#This Row],[ppo_no]]&amp;FOC[[#This Row],[usage]]&amp;IFERROR(VALUE(FOC[[#This Row],[Column1]]),FOC[[#This Row],[Column1]])</f>
        <v/>
      </c>
      <c r="D5916" t="inlineStr">
        <is>
          <t>N2@N2 NAVY/CREAM</t>
        </is>
      </c>
      <c r="E5916" t="n">
        <v>869.5</v>
      </c>
      <c r="F5916" t="n">
        <v>1</v>
      </c>
      <c r="G5916">
        <f>LEFT(FOC[[#This Row],[combo]],FIND("@",FOC[[#This Row],[combo]])-1)</f>
        <v/>
      </c>
    </row>
    <row r="5917">
      <c r="A5917" t="inlineStr">
        <is>
          <t>PKGK25SB0006387A</t>
        </is>
      </c>
      <c r="B5917" t="inlineStr">
        <is>
          <t>O</t>
        </is>
      </c>
      <c r="C5917">
        <f>FOC[[#This Row],[ppo_no]]&amp;FOC[[#This Row],[usage]]&amp;IFERROR(VALUE(FOC[[#This Row],[Column1]]),FOC[[#This Row],[Column1]])</f>
        <v/>
      </c>
      <c r="D5917" t="inlineStr">
        <is>
          <t>BK@BK</t>
        </is>
      </c>
      <c r="E5917" t="n">
        <v>8</v>
      </c>
      <c r="F5917" t="n">
        <v>0</v>
      </c>
      <c r="G5917">
        <f>LEFT(FOC[[#This Row],[combo]],FIND("@",FOC[[#This Row],[combo]])-1)</f>
        <v/>
      </c>
    </row>
    <row r="5918">
      <c r="A5918" t="inlineStr">
        <is>
          <t>PKGK25SB0001243R</t>
        </is>
      </c>
      <c r="B5918" t="inlineStr">
        <is>
          <t>Z</t>
        </is>
      </c>
      <c r="C5918">
        <f>FOC[[#This Row],[ppo_no]]&amp;FOC[[#This Row],[usage]]&amp;IFERROR(VALUE(FOC[[#This Row],[Column1]]),FOC[[#This Row],[Column1]])</f>
        <v/>
      </c>
      <c r="D5918" t="inlineStr">
        <is>
          <t>N3@WHTS4D432N3</t>
        </is>
      </c>
      <c r="E5918" t="n">
        <v>84</v>
      </c>
      <c r="F5918" t="n">
        <v>5</v>
      </c>
      <c r="G5918">
        <f>LEFT(FOC[[#This Row],[combo]],FIND("@",FOC[[#This Row],[combo]])-1)</f>
        <v/>
      </c>
    </row>
    <row r="5919">
      <c r="A5919" t="inlineStr">
        <is>
          <t>PKGK25SB0006401A</t>
        </is>
      </c>
      <c r="B5919" t="inlineStr">
        <is>
          <t>B</t>
        </is>
      </c>
      <c r="C5919">
        <f>FOC[[#This Row],[ppo_no]]&amp;FOC[[#This Row],[usage]]&amp;IFERROR(VALUE(FOC[[#This Row],[Column1]]),FOC[[#This Row],[Column1]])</f>
        <v/>
      </c>
      <c r="D5919" t="inlineStr">
        <is>
          <t>WT@WT WHITE</t>
        </is>
      </c>
      <c r="E5919" t="n">
        <v>558.5</v>
      </c>
      <c r="F5919" t="n">
        <v>10</v>
      </c>
      <c r="G5919">
        <f>LEFT(FOC[[#This Row],[combo]],FIND("@",FOC[[#This Row],[combo]])-1)</f>
        <v/>
      </c>
    </row>
    <row r="5920">
      <c r="A5920" t="inlineStr">
        <is>
          <t>PKGK25SB0006401A</t>
        </is>
      </c>
      <c r="B5920" t="inlineStr">
        <is>
          <t>R</t>
        </is>
      </c>
      <c r="C5920">
        <f>FOC[[#This Row],[ppo_no]]&amp;FOC[[#This Row],[usage]]&amp;IFERROR(VALUE(FOC[[#This Row],[Column1]]),FOC[[#This Row],[Column1]])</f>
        <v/>
      </c>
      <c r="D5920" t="inlineStr">
        <is>
          <t>WT@WT WHITE</t>
        </is>
      </c>
      <c r="E5920" t="n">
        <v>54.5</v>
      </c>
      <c r="F5920" t="n">
        <v>2.1</v>
      </c>
      <c r="G5920">
        <f>LEFT(FOC[[#This Row],[combo]],FIND("@",FOC[[#This Row],[combo]])-1)</f>
        <v/>
      </c>
    </row>
    <row r="5921">
      <c r="A5921" t="inlineStr">
        <is>
          <t>PKGK25SB0007442A</t>
        </is>
      </c>
      <c r="B5921" t="inlineStr">
        <is>
          <t>F</t>
        </is>
      </c>
      <c r="C5921">
        <f>FOC[[#This Row],[ppo_no]]&amp;FOC[[#This Row],[usage]]&amp;IFERROR(VALUE(FOC[[#This Row],[Column1]]),FOC[[#This Row],[Column1]])</f>
        <v/>
      </c>
      <c r="D5921" t="inlineStr">
        <is>
          <t>BK@BK BLACK</t>
        </is>
      </c>
      <c r="E5921" t="n">
        <v>2969</v>
      </c>
      <c r="F5921" t="n">
        <v>0</v>
      </c>
      <c r="G5921">
        <f>LEFT(FOC[[#This Row],[combo]],FIND("@",FOC[[#This Row],[combo]])-1)</f>
        <v/>
      </c>
    </row>
    <row r="5922">
      <c r="A5922" t="inlineStr">
        <is>
          <t>PKGK25SB0006369A</t>
        </is>
      </c>
      <c r="B5922" t="inlineStr">
        <is>
          <t>R</t>
        </is>
      </c>
      <c r="C5922">
        <f>FOC[[#This Row],[ppo_no]]&amp;FOC[[#This Row],[usage]]&amp;IFERROR(VALUE(FOC[[#This Row],[Column1]]),FOC[[#This Row],[Column1]])</f>
        <v/>
      </c>
      <c r="D5922" t="inlineStr">
        <is>
          <t>WT@WT</t>
        </is>
      </c>
      <c r="E5922" t="n">
        <v>45</v>
      </c>
      <c r="F5922" t="n">
        <v>0</v>
      </c>
      <c r="G5922">
        <f>LEFT(FOC[[#This Row],[combo]],FIND("@",FOC[[#This Row],[combo]])-1)</f>
        <v/>
      </c>
    </row>
    <row r="5923">
      <c r="A5923" t="inlineStr">
        <is>
          <t>PKGK25SB0006368B</t>
        </is>
      </c>
      <c r="B5923" t="inlineStr">
        <is>
          <t>B</t>
        </is>
      </c>
      <c r="C5923">
        <f>FOC[[#This Row],[ppo_no]]&amp;FOC[[#This Row],[usage]]&amp;IFERROR(VALUE(FOC[[#This Row],[Column1]]),FOC[[#This Row],[Column1]])</f>
        <v/>
      </c>
      <c r="D5923" t="inlineStr">
        <is>
          <t>BK@BK</t>
        </is>
      </c>
      <c r="E5923" t="n">
        <v>313</v>
      </c>
      <c r="F5923" t="n">
        <v>10</v>
      </c>
      <c r="G5923">
        <f>LEFT(FOC[[#This Row],[combo]],FIND("@",FOC[[#This Row],[combo]])-1)</f>
        <v/>
      </c>
    </row>
    <row r="5924">
      <c r="A5924" t="inlineStr">
        <is>
          <t>PKGK25SB0007442B</t>
        </is>
      </c>
      <c r="B5924" t="inlineStr">
        <is>
          <t>B</t>
        </is>
      </c>
      <c r="C5924">
        <f>FOC[[#This Row],[ppo_no]]&amp;FOC[[#This Row],[usage]]&amp;IFERROR(VALUE(FOC[[#This Row],[Column1]]),FOC[[#This Row],[Column1]])</f>
        <v/>
      </c>
      <c r="D5924" t="inlineStr">
        <is>
          <t>E2@E2 GREEN</t>
        </is>
      </c>
      <c r="E5924" t="n">
        <v>643.6</v>
      </c>
      <c r="F5924" t="n">
        <v>80</v>
      </c>
      <c r="G5924">
        <f>LEFT(FOC[[#This Row],[combo]],FIND("@",FOC[[#This Row],[combo]])-1)</f>
        <v/>
      </c>
    </row>
    <row r="5925">
      <c r="A5925" t="inlineStr">
        <is>
          <t>PKGK25SB0006449A</t>
        </is>
      </c>
      <c r="B5925" t="inlineStr">
        <is>
          <t>B</t>
        </is>
      </c>
      <c r="C5925">
        <f>FOC[[#This Row],[ppo_no]]&amp;FOC[[#This Row],[usage]]&amp;IFERROR(VALUE(FOC[[#This Row],[Column1]]),FOC[[#This Row],[Column1]])</f>
        <v/>
      </c>
      <c r="D5925" t="inlineStr">
        <is>
          <t>CR@CR CREAM/NAVY</t>
        </is>
      </c>
      <c r="E5925" t="n">
        <v>993</v>
      </c>
      <c r="F5925" t="n">
        <v>0</v>
      </c>
      <c r="G5925">
        <f>LEFT(FOC[[#This Row],[combo]],FIND("@",FOC[[#This Row],[combo]])-1)</f>
        <v/>
      </c>
    </row>
    <row r="5926">
      <c r="A5926" t="inlineStr">
        <is>
          <t>PKGK25SB0006399B</t>
        </is>
      </c>
      <c r="B5926" t="inlineStr">
        <is>
          <t>Y</t>
        </is>
      </c>
      <c r="C5926">
        <f>FOC[[#This Row],[ppo_no]]&amp;FOC[[#This Row],[usage]]&amp;IFERROR(VALUE(FOC[[#This Row],[Column1]]),FOC[[#This Row],[Column1]])</f>
        <v/>
      </c>
      <c r="D5926" t="inlineStr">
        <is>
          <t>I2@I2  IVORY</t>
        </is>
      </c>
      <c r="E5926" t="n">
        <v>223</v>
      </c>
      <c r="F5926" t="n">
        <v>14</v>
      </c>
      <c r="G5926">
        <f>LEFT(FOC[[#This Row],[combo]],FIND("@",FOC[[#This Row],[combo]])-1)</f>
        <v/>
      </c>
    </row>
    <row r="5927">
      <c r="A5927" t="inlineStr">
        <is>
          <t>PKGK25SB0001221S</t>
        </is>
      </c>
      <c r="B5927" t="inlineStr">
        <is>
          <t>Z</t>
        </is>
      </c>
      <c r="C5927">
        <f>FOC[[#This Row],[ppo_no]]&amp;FOC[[#This Row],[usage]]&amp;IFERROR(VALUE(FOC[[#This Row],[Column1]]),FOC[[#This Row],[Column1]])</f>
        <v/>
      </c>
      <c r="D5927" t="inlineStr">
        <is>
          <t>N2@NAVY</t>
        </is>
      </c>
      <c r="E5927" t="n">
        <v>194</v>
      </c>
      <c r="F5927" t="n">
        <v>4</v>
      </c>
      <c r="G5927">
        <f>LEFT(FOC[[#This Row],[combo]],FIND("@",FOC[[#This Row],[combo]])-1)</f>
        <v/>
      </c>
    </row>
    <row r="5928">
      <c r="A5928" t="inlineStr">
        <is>
          <t>PKGK25SB0006441B</t>
        </is>
      </c>
      <c r="B5928" t="inlineStr">
        <is>
          <t>B</t>
        </is>
      </c>
      <c r="C5928">
        <f>FOC[[#This Row],[ppo_no]]&amp;FOC[[#This Row],[usage]]&amp;IFERROR(VALUE(FOC[[#This Row],[Column1]]),FOC[[#This Row],[Column1]])</f>
        <v/>
      </c>
      <c r="D5928" t="inlineStr">
        <is>
          <t>N2@N2</t>
        </is>
      </c>
      <c r="E5928" t="n">
        <v>727.5</v>
      </c>
      <c r="F5928" t="n">
        <v>7</v>
      </c>
      <c r="G5928">
        <f>LEFT(FOC[[#This Row],[combo]],FIND("@",FOC[[#This Row],[combo]])-1)</f>
        <v/>
      </c>
    </row>
    <row r="5929">
      <c r="A5929" t="inlineStr">
        <is>
          <t>PKGK25SB0006448A</t>
        </is>
      </c>
      <c r="B5929" t="inlineStr">
        <is>
          <t>R</t>
        </is>
      </c>
      <c r="C5929">
        <f>FOC[[#This Row],[ppo_no]]&amp;FOC[[#This Row],[usage]]&amp;IFERROR(VALUE(FOC[[#This Row],[Column1]]),FOC[[#This Row],[Column1]])</f>
        <v/>
      </c>
      <c r="D5929" t="inlineStr">
        <is>
          <t>W2@W2 BROWN/</t>
        </is>
      </c>
      <c r="E5929" t="n">
        <v>28.5</v>
      </c>
      <c r="F5929" t="n">
        <v>0</v>
      </c>
      <c r="G5929">
        <f>LEFT(FOC[[#This Row],[combo]],FIND("@",FOC[[#This Row],[combo]])-1)</f>
        <v/>
      </c>
    </row>
    <row r="5930">
      <c r="A5930" t="inlineStr">
        <is>
          <t>PKGK25SB0008833A</t>
        </is>
      </c>
      <c r="B5930" t="inlineStr">
        <is>
          <t>B</t>
        </is>
      </c>
      <c r="C5930">
        <f>FOC[[#This Row],[ppo_no]]&amp;FOC[[#This Row],[usage]]&amp;IFERROR(VALUE(FOC[[#This Row],[Column1]]),FOC[[#This Row],[Column1]])</f>
        <v/>
      </c>
      <c r="D5930" t="inlineStr">
        <is>
          <t>B2@S-HSDR5BC32-off white/SS25 lacoste pique-B3</t>
        </is>
      </c>
      <c r="E5930" t="n">
        <v>421.5</v>
      </c>
      <c r="F5930" t="n">
        <v>5.7</v>
      </c>
      <c r="G5930">
        <f>LEFT(FOC[[#This Row],[combo]],FIND("@",FOC[[#This Row],[combo]])-1)</f>
        <v/>
      </c>
    </row>
    <row r="5931">
      <c r="A5931" t="inlineStr">
        <is>
          <t>PKGK25SB0008833A</t>
        </is>
      </c>
      <c r="B5931" t="inlineStr">
        <is>
          <t>O</t>
        </is>
      </c>
      <c r="C5931">
        <f>FOC[[#This Row],[ppo_no]]&amp;FOC[[#This Row],[usage]]&amp;IFERROR(VALUE(FOC[[#This Row],[Column1]]),FOC[[#This Row],[Column1]])</f>
        <v/>
      </c>
      <c r="D5931" t="inlineStr">
        <is>
          <t>B2@S-HSDR5BC32-off white</t>
        </is>
      </c>
      <c r="E5931" t="n">
        <v>663</v>
      </c>
      <c r="F5931" t="n">
        <v>0</v>
      </c>
      <c r="G5931">
        <f>LEFT(FOC[[#This Row],[combo]],FIND("@",FOC[[#This Row],[combo]])-1)</f>
        <v/>
      </c>
    </row>
    <row r="5932">
      <c r="A5932" t="inlineStr">
        <is>
          <t>PKGK25SB0008833A</t>
        </is>
      </c>
      <c r="B5932" t="inlineStr">
        <is>
          <t>F</t>
        </is>
      </c>
      <c r="C5932">
        <f>FOC[[#This Row],[ppo_no]]&amp;FOC[[#This Row],[usage]]&amp;IFERROR(VALUE(FOC[[#This Row],[Column1]]),FOC[[#This Row],[Column1]])</f>
        <v/>
      </c>
      <c r="D5932" t="inlineStr">
        <is>
          <t>B2@S-HSDR5BC32-off white</t>
        </is>
      </c>
      <c r="E5932" t="n">
        <v>676</v>
      </c>
      <c r="F5932" t="n">
        <v>0</v>
      </c>
      <c r="G5932">
        <f>LEFT(FOC[[#This Row],[combo]],FIND("@",FOC[[#This Row],[combo]])-1)</f>
        <v/>
      </c>
    </row>
    <row r="5933">
      <c r="A5933" t="inlineStr">
        <is>
          <t>PKGK25SB0006401A</t>
        </is>
      </c>
      <c r="B5933" t="inlineStr">
        <is>
          <t>O</t>
        </is>
      </c>
      <c r="C5933">
        <f>FOC[[#This Row],[ppo_no]]&amp;FOC[[#This Row],[usage]]&amp;IFERROR(VALUE(FOC[[#This Row],[Column1]]),FOC[[#This Row],[Column1]])</f>
        <v/>
      </c>
      <c r="D5933" t="inlineStr">
        <is>
          <t>WT@WT WHITE</t>
        </is>
      </c>
      <c r="E5933" t="n">
        <v>561</v>
      </c>
      <c r="F5933" t="n">
        <v>0</v>
      </c>
      <c r="G5933">
        <f>LEFT(FOC[[#This Row],[combo]],FIND("@",FOC[[#This Row],[combo]])-1)</f>
        <v/>
      </c>
    </row>
    <row r="5934">
      <c r="A5934" t="inlineStr">
        <is>
          <t>PKGK25SB0006387A</t>
        </is>
      </c>
      <c r="B5934" t="inlineStr">
        <is>
          <t>Z</t>
        </is>
      </c>
      <c r="C5934">
        <f>FOC[[#This Row],[ppo_no]]&amp;FOC[[#This Row],[usage]]&amp;IFERROR(VALUE(FOC[[#This Row],[Column1]]),FOC[[#This Row],[Column1]])</f>
        <v/>
      </c>
      <c r="D5934" t="inlineStr">
        <is>
          <t>IV@IV</t>
        </is>
      </c>
      <c r="E5934" t="n">
        <v>8</v>
      </c>
      <c r="F5934" t="n">
        <v>0</v>
      </c>
      <c r="G5934">
        <f>LEFT(FOC[[#This Row],[combo]],FIND("@",FOC[[#This Row],[combo]])-1)</f>
        <v/>
      </c>
    </row>
    <row r="5935">
      <c r="A5935" t="inlineStr">
        <is>
          <t>PKGK25SB0008833A</t>
        </is>
      </c>
      <c r="B5935" t="inlineStr">
        <is>
          <t>TC</t>
        </is>
      </c>
      <c r="C5935">
        <f>FOC[[#This Row],[ppo_no]]&amp;FOC[[#This Row],[usage]]&amp;IFERROR(VALUE(FOC[[#This Row],[Column1]]),FOC[[#This Row],[Column1]])</f>
        <v/>
      </c>
      <c r="D5935" t="inlineStr">
        <is>
          <t>B2@S-HSDR5BC32-off white</t>
        </is>
      </c>
      <c r="E5935" t="n">
        <v>524</v>
      </c>
      <c r="F5935" t="n">
        <v>0</v>
      </c>
      <c r="G5935">
        <f>LEFT(FOC[[#This Row],[combo]],FIND("@",FOC[[#This Row],[combo]])-1)</f>
        <v/>
      </c>
    </row>
    <row r="5936">
      <c r="A5936" t="inlineStr">
        <is>
          <t>PKGK25SB0006401A</t>
        </is>
      </c>
      <c r="B5936" t="inlineStr">
        <is>
          <t>D</t>
        </is>
      </c>
      <c r="C5936">
        <f>FOC[[#This Row],[ppo_no]]&amp;FOC[[#This Row],[usage]]&amp;IFERROR(VALUE(FOC[[#This Row],[Column1]]),FOC[[#This Row],[Column1]])</f>
        <v/>
      </c>
      <c r="D5936" t="inlineStr">
        <is>
          <t>G2@G2 GREY</t>
        </is>
      </c>
      <c r="E5936" t="n">
        <v>642</v>
      </c>
      <c r="F5936" t="n">
        <v>0</v>
      </c>
      <c r="G5936">
        <f>LEFT(FOC[[#This Row],[combo]],FIND("@",FOC[[#This Row],[combo]])-1)</f>
        <v/>
      </c>
    </row>
    <row r="5937">
      <c r="A5937" t="inlineStr">
        <is>
          <t>PKGK24SB0004156A</t>
        </is>
      </c>
      <c r="B5937" t="inlineStr">
        <is>
          <t>D</t>
        </is>
      </c>
      <c r="C5937">
        <f>FOC[[#This Row],[ppo_no]]&amp;FOC[[#This Row],[usage]]&amp;IFERROR(VALUE(FOC[[#This Row],[Column1]]),FOC[[#This Row],[Column1]])</f>
        <v/>
      </c>
      <c r="D5937" t="inlineStr">
        <is>
          <t>G2@GREY</t>
        </is>
      </c>
      <c r="E5937" t="n">
        <v>536.5</v>
      </c>
      <c r="F5937" t="n">
        <v>0</v>
      </c>
      <c r="G5937">
        <f>LEFT(FOC[[#This Row],[combo]],FIND("@",FOC[[#This Row],[combo]])-1)</f>
        <v/>
      </c>
    </row>
    <row r="5938">
      <c r="A5938" t="inlineStr">
        <is>
          <t>PKGK24SB0004156A</t>
        </is>
      </c>
      <c r="B5938" t="inlineStr">
        <is>
          <t>I</t>
        </is>
      </c>
      <c r="C5938">
        <f>FOC[[#This Row],[ppo_no]]&amp;FOC[[#This Row],[usage]]&amp;IFERROR(VALUE(FOC[[#This Row],[Column1]]),FOC[[#This Row],[Column1]])</f>
        <v/>
      </c>
      <c r="D5938" t="inlineStr">
        <is>
          <t>G2@GREY</t>
        </is>
      </c>
      <c r="E5938" t="n">
        <v>173</v>
      </c>
      <c r="F5938" t="n">
        <v>0</v>
      </c>
      <c r="G5938">
        <f>LEFT(FOC[[#This Row],[combo]],FIND("@",FOC[[#This Row],[combo]])-1)</f>
        <v/>
      </c>
    </row>
    <row r="5939">
      <c r="A5939" t="inlineStr">
        <is>
          <t>PKGK24SB0004156B</t>
        </is>
      </c>
      <c r="B5939" t="inlineStr">
        <is>
          <t>Y</t>
        </is>
      </c>
      <c r="C5939">
        <f>FOC[[#This Row],[ppo_no]]&amp;FOC[[#This Row],[usage]]&amp;IFERROR(VALUE(FOC[[#This Row],[Column1]]),FOC[[#This Row],[Column1]])</f>
        <v/>
      </c>
      <c r="D5939" t="inlineStr">
        <is>
          <t>G2@GREY</t>
        </is>
      </c>
      <c r="E5939" t="n">
        <v>254</v>
      </c>
      <c r="F5939" t="n">
        <v>33</v>
      </c>
      <c r="G5939">
        <f>LEFT(FOC[[#This Row],[combo]],FIND("@",FOC[[#This Row],[combo]])-1)</f>
        <v/>
      </c>
    </row>
    <row r="5940">
      <c r="A5940" t="inlineStr">
        <is>
          <t>PKGK24VB0006042D</t>
        </is>
      </c>
      <c r="B5940" t="inlineStr">
        <is>
          <t>B</t>
        </is>
      </c>
      <c r="C5940">
        <f>FOC[[#This Row],[ppo_no]]&amp;FOC[[#This Row],[usage]]&amp;IFERROR(VALUE(FOC[[#This Row],[Column1]]),FOC[[#This Row],[Column1]])</f>
        <v/>
      </c>
      <c r="D5940" t="inlineStr">
        <is>
          <t>002@002@Light Grey</t>
        </is>
      </c>
      <c r="E5940" t="n">
        <v>20726.1</v>
      </c>
      <c r="F5940" t="n">
        <v>42</v>
      </c>
      <c r="G5940">
        <f>LEFT(FOC[[#This Row],[combo]],FIND("@",FOC[[#This Row],[combo]])-1)</f>
        <v/>
      </c>
    </row>
    <row r="5941">
      <c r="A5941" t="inlineStr">
        <is>
          <t>PKGK24VB0006082B</t>
        </is>
      </c>
      <c r="B5941" t="inlineStr">
        <is>
          <t>F</t>
        </is>
      </c>
      <c r="C5941">
        <f>FOC[[#This Row],[ppo_no]]&amp;FOC[[#This Row],[usage]]&amp;IFERROR(VALUE(FOC[[#This Row],[Column1]]),FOC[[#This Row],[Column1]])</f>
        <v/>
      </c>
      <c r="D5941" t="inlineStr">
        <is>
          <t>069@D. NAVY</t>
        </is>
      </c>
      <c r="E5941" t="n">
        <v>52499</v>
      </c>
      <c r="F5941" t="n">
        <v>0</v>
      </c>
      <c r="G5941">
        <f>LEFT(FOC[[#This Row],[combo]],FIND("@",FOC[[#This Row],[combo]])-1)</f>
        <v/>
      </c>
    </row>
    <row r="5942">
      <c r="A5942" t="inlineStr">
        <is>
          <t>PKGK24VB0006082B</t>
        </is>
      </c>
      <c r="B5942" t="inlineStr">
        <is>
          <t>O</t>
        </is>
      </c>
      <c r="C5942">
        <f>FOC[[#This Row],[ppo_no]]&amp;FOC[[#This Row],[usage]]&amp;IFERROR(VALUE(FOC[[#This Row],[Column1]]),FOC[[#This Row],[Column1]])</f>
        <v/>
      </c>
      <c r="D5942" t="inlineStr">
        <is>
          <t>009@Black</t>
        </is>
      </c>
      <c r="E5942" t="n">
        <v>44438</v>
      </c>
      <c r="F5942" t="n">
        <v>0</v>
      </c>
      <c r="G5942">
        <f>LEFT(FOC[[#This Row],[combo]],FIND("@",FOC[[#This Row],[combo]])-1)</f>
        <v/>
      </c>
    </row>
    <row r="5943">
      <c r="A5943" t="inlineStr">
        <is>
          <t>PKGK24VB0006082B</t>
        </is>
      </c>
      <c r="B5943" t="inlineStr">
        <is>
          <t>B</t>
        </is>
      </c>
      <c r="C5943">
        <f>FOC[[#This Row],[ppo_no]]&amp;FOC[[#This Row],[usage]]&amp;IFERROR(VALUE(FOC[[#This Row],[Column1]]),FOC[[#This Row],[Column1]])</f>
        <v/>
      </c>
      <c r="D5943" t="inlineStr">
        <is>
          <t>009@Black</t>
        </is>
      </c>
      <c r="E5943" t="n">
        <v>33422</v>
      </c>
      <c r="F5943" t="n">
        <v>1.5</v>
      </c>
      <c r="G5943">
        <f>LEFT(FOC[[#This Row],[combo]],FIND("@",FOC[[#This Row],[combo]])-1)</f>
        <v/>
      </c>
    </row>
    <row r="5944">
      <c r="A5944" t="inlineStr">
        <is>
          <t>PKGK24VB0006082A</t>
        </is>
      </c>
      <c r="B5944" t="inlineStr">
        <is>
          <t>F</t>
        </is>
      </c>
      <c r="C5944">
        <f>FOC[[#This Row],[ppo_no]]&amp;FOC[[#This Row],[usage]]&amp;IFERROR(VALUE(FOC[[#This Row],[Column1]]),FOC[[#This Row],[Column1]])</f>
        <v/>
      </c>
      <c r="D5944" t="inlineStr">
        <is>
          <t>069@D. NAVY</t>
        </is>
      </c>
      <c r="E5944" t="n">
        <v>9857</v>
      </c>
      <c r="F5944" t="n">
        <v>0</v>
      </c>
      <c r="G5944">
        <f>LEFT(FOC[[#This Row],[combo]],FIND("@",FOC[[#This Row],[combo]])-1)</f>
        <v/>
      </c>
    </row>
    <row r="5945">
      <c r="A5945" t="inlineStr">
        <is>
          <t>PKGK24VB0006082B</t>
        </is>
      </c>
      <c r="B5945" t="inlineStr">
        <is>
          <t>F</t>
        </is>
      </c>
      <c r="C5945">
        <f>FOC[[#This Row],[ppo_no]]&amp;FOC[[#This Row],[usage]]&amp;IFERROR(VALUE(FOC[[#This Row],[Column1]]),FOC[[#This Row],[Column1]])</f>
        <v/>
      </c>
      <c r="D5945" t="inlineStr">
        <is>
          <t>000@WHITE</t>
        </is>
      </c>
      <c r="E5945" t="n">
        <v>36648</v>
      </c>
      <c r="F5945" t="n">
        <v>0</v>
      </c>
      <c r="G5945">
        <f>LEFT(FOC[[#This Row],[combo]],FIND("@",FOC[[#This Row],[combo]])-1)</f>
        <v/>
      </c>
    </row>
    <row r="5946">
      <c r="A5946" t="inlineStr">
        <is>
          <t>PKGK24VB0006042D</t>
        </is>
      </c>
      <c r="B5946" t="inlineStr">
        <is>
          <t>B</t>
        </is>
      </c>
      <c r="C5946">
        <f>FOC[[#This Row],[ppo_no]]&amp;FOC[[#This Row],[usage]]&amp;IFERROR(VALUE(FOC[[#This Row],[Column1]]),FOC[[#This Row],[Column1]])</f>
        <v/>
      </c>
      <c r="D5946" t="inlineStr">
        <is>
          <t>068@NAVY</t>
        </is>
      </c>
      <c r="E5946" t="n">
        <v>34228.5</v>
      </c>
      <c r="F5946" t="n">
        <v>65</v>
      </c>
      <c r="G5946">
        <f>LEFT(FOC[[#This Row],[combo]],FIND("@",FOC[[#This Row],[combo]])-1)</f>
        <v/>
      </c>
    </row>
    <row r="5947">
      <c r="A5947" t="inlineStr">
        <is>
          <t>PKGK24VB0006082B</t>
        </is>
      </c>
      <c r="B5947" t="inlineStr">
        <is>
          <t>O</t>
        </is>
      </c>
      <c r="C5947">
        <f>FOC[[#This Row],[ppo_no]]&amp;FOC[[#This Row],[usage]]&amp;IFERROR(VALUE(FOC[[#This Row],[Column1]]),FOC[[#This Row],[Column1]])</f>
        <v/>
      </c>
      <c r="D5947" t="inlineStr">
        <is>
          <t>000@WHITE</t>
        </is>
      </c>
      <c r="E5947" t="n">
        <v>36568</v>
      </c>
      <c r="F5947" t="n">
        <v>0</v>
      </c>
      <c r="G5947">
        <f>LEFT(FOC[[#This Row],[combo]],FIND("@",FOC[[#This Row],[combo]])-1)</f>
        <v/>
      </c>
    </row>
    <row r="5948">
      <c r="A5948" t="inlineStr">
        <is>
          <t>PKGK24VB0006082B</t>
        </is>
      </c>
      <c r="B5948" t="inlineStr">
        <is>
          <t>F</t>
        </is>
      </c>
      <c r="C5948">
        <f>FOC[[#This Row],[ppo_no]]&amp;FOC[[#This Row],[usage]]&amp;IFERROR(VALUE(FOC[[#This Row],[Column1]]),FOC[[#This Row],[Column1]])</f>
        <v/>
      </c>
      <c r="D5948" t="inlineStr">
        <is>
          <t>059@Dark Green</t>
        </is>
      </c>
      <c r="E5948" t="n">
        <v>29843</v>
      </c>
      <c r="F5948" t="n">
        <v>0</v>
      </c>
      <c r="G5948">
        <f>LEFT(FOC[[#This Row],[combo]],FIND("@",FOC[[#This Row],[combo]])-1)</f>
        <v/>
      </c>
    </row>
    <row r="5949">
      <c r="A5949" t="inlineStr">
        <is>
          <t>PKGK24VB0006082B</t>
        </is>
      </c>
      <c r="B5949" t="inlineStr">
        <is>
          <t>O</t>
        </is>
      </c>
      <c r="C5949">
        <f>FOC[[#This Row],[ppo_no]]&amp;FOC[[#This Row],[usage]]&amp;IFERROR(VALUE(FOC[[#This Row],[Column1]]),FOC[[#This Row],[Column1]])</f>
        <v/>
      </c>
      <c r="D5949" t="inlineStr">
        <is>
          <t>069@D. NAVY</t>
        </is>
      </c>
      <c r="E5949" t="n">
        <v>51473</v>
      </c>
      <c r="F5949" t="n">
        <v>0</v>
      </c>
      <c r="G5949">
        <f>LEFT(FOC[[#This Row],[combo]],FIND("@",FOC[[#This Row],[combo]])-1)</f>
        <v/>
      </c>
    </row>
    <row r="5950">
      <c r="A5950" t="inlineStr">
        <is>
          <t>PKGK24VB0006082B</t>
        </is>
      </c>
      <c r="B5950" t="inlineStr">
        <is>
          <t>F</t>
        </is>
      </c>
      <c r="C5950">
        <f>FOC[[#This Row],[ppo_no]]&amp;FOC[[#This Row],[usage]]&amp;IFERROR(VALUE(FOC[[#This Row],[Column1]]),FOC[[#This Row],[Column1]])</f>
        <v/>
      </c>
      <c r="D5950" t="inlineStr">
        <is>
          <t>085@Brown (new)</t>
        </is>
      </c>
      <c r="E5950" t="n">
        <v>17275</v>
      </c>
      <c r="F5950" t="n">
        <v>0</v>
      </c>
      <c r="G5950">
        <f>LEFT(FOC[[#This Row],[combo]],FIND("@",FOC[[#This Row],[combo]])-1)</f>
        <v/>
      </c>
    </row>
    <row r="5951">
      <c r="A5951" t="inlineStr">
        <is>
          <t>PKGK24VB0006082B</t>
        </is>
      </c>
      <c r="B5951" t="inlineStr">
        <is>
          <t>B</t>
        </is>
      </c>
      <c r="C5951">
        <f>FOC[[#This Row],[ppo_no]]&amp;FOC[[#This Row],[usage]]&amp;IFERROR(VALUE(FOC[[#This Row],[Column1]]),FOC[[#This Row],[Column1]])</f>
        <v/>
      </c>
      <c r="D5951" t="inlineStr">
        <is>
          <t>069@D. NAVY</t>
        </is>
      </c>
      <c r="E5951" t="n">
        <v>38662</v>
      </c>
      <c r="F5951" t="n">
        <v>1</v>
      </c>
      <c r="G5951">
        <f>LEFT(FOC[[#This Row],[combo]],FIND("@",FOC[[#This Row],[combo]])-1)</f>
        <v/>
      </c>
    </row>
    <row r="5952">
      <c r="A5952" t="inlineStr">
        <is>
          <t>PKGK24VB0006082B</t>
        </is>
      </c>
      <c r="B5952" t="inlineStr">
        <is>
          <t>O</t>
        </is>
      </c>
      <c r="C5952">
        <f>FOC[[#This Row],[ppo_no]]&amp;FOC[[#This Row],[usage]]&amp;IFERROR(VALUE(FOC[[#This Row],[Column1]]),FOC[[#This Row],[Column1]])</f>
        <v/>
      </c>
      <c r="D5952" t="inlineStr">
        <is>
          <t>059@Dark Green</t>
        </is>
      </c>
      <c r="E5952" t="n">
        <v>29869</v>
      </c>
      <c r="F5952" t="n">
        <v>0</v>
      </c>
      <c r="G5952">
        <f>LEFT(FOC[[#This Row],[combo]],FIND("@",FOC[[#This Row],[combo]])-1)</f>
        <v/>
      </c>
    </row>
    <row r="5953">
      <c r="A5953" t="inlineStr">
        <is>
          <t>PKGK24VB0000759A</t>
        </is>
      </c>
      <c r="B5953" t="inlineStr">
        <is>
          <t>B</t>
        </is>
      </c>
      <c r="C5953">
        <f>FOC[[#This Row],[ppo_no]]&amp;FOC[[#This Row],[usage]]&amp;IFERROR(VALUE(FOC[[#This Row],[Column1]]),FOC[[#This Row],[Column1]])</f>
        <v/>
      </c>
      <c r="D5953" t="inlineStr">
        <is>
          <t>058@Khaki Green</t>
        </is>
      </c>
      <c r="E5953" t="n">
        <v>1334</v>
      </c>
      <c r="F5953" t="n">
        <v>19.5</v>
      </c>
      <c r="G5953">
        <f>LEFT(FOC[[#This Row],[combo]],FIND("@",FOC[[#This Row],[combo]])-1)</f>
        <v/>
      </c>
    </row>
    <row r="5954">
      <c r="A5954" t="inlineStr">
        <is>
          <t>PKGK24VB0000849A</t>
        </is>
      </c>
      <c r="B5954" t="inlineStr">
        <is>
          <t>B</t>
        </is>
      </c>
      <c r="C5954">
        <f>FOC[[#This Row],[ppo_no]]&amp;FOC[[#This Row],[usage]]&amp;IFERROR(VALUE(FOC[[#This Row],[Column1]]),FOC[[#This Row],[Column1]])</f>
        <v/>
      </c>
      <c r="D5954" t="inlineStr">
        <is>
          <t>059@DARK GREEN</t>
        </is>
      </c>
      <c r="E5954" t="n">
        <v>3232</v>
      </c>
      <c r="F5954" t="n">
        <v>1</v>
      </c>
      <c r="G5954">
        <f>LEFT(FOC[[#This Row],[combo]],FIND("@",FOC[[#This Row],[combo]])-1)</f>
        <v/>
      </c>
    </row>
    <row r="5955">
      <c r="A5955" t="inlineStr">
        <is>
          <t>PKGK24VB0000849A</t>
        </is>
      </c>
      <c r="B5955" t="inlineStr">
        <is>
          <t>M1</t>
        </is>
      </c>
      <c r="C5955">
        <f>FOC[[#This Row],[ppo_no]]&amp;FOC[[#This Row],[usage]]&amp;IFERROR(VALUE(FOC[[#This Row],[Column1]]),FOC[[#This Row],[Column1]])</f>
        <v/>
      </c>
      <c r="D5955" t="inlineStr">
        <is>
          <t>059@DARK GREEN</t>
        </is>
      </c>
      <c r="E5955" t="n">
        <v>89</v>
      </c>
      <c r="F5955" t="n">
        <v>4</v>
      </c>
      <c r="G5955">
        <f>LEFT(FOC[[#This Row],[combo]],FIND("@",FOC[[#This Row],[combo]])-1)</f>
        <v/>
      </c>
    </row>
    <row r="5956">
      <c r="A5956" t="inlineStr">
        <is>
          <t>PKGK24VB0000759A</t>
        </is>
      </c>
      <c r="B5956" t="inlineStr">
        <is>
          <t>O</t>
        </is>
      </c>
      <c r="C5956">
        <f>FOC[[#This Row],[ppo_no]]&amp;FOC[[#This Row],[usage]]&amp;IFERROR(VALUE(FOC[[#This Row],[Column1]]),FOC[[#This Row],[Column1]])</f>
        <v/>
      </c>
      <c r="D5956" t="inlineStr">
        <is>
          <t>000@White</t>
        </is>
      </c>
      <c r="E5956" t="n">
        <v>2321</v>
      </c>
      <c r="F5956" t="n">
        <v>0</v>
      </c>
      <c r="G5956">
        <f>LEFT(FOC[[#This Row],[combo]],FIND("@",FOC[[#This Row],[combo]])-1)</f>
        <v/>
      </c>
    </row>
    <row r="5957">
      <c r="A5957" t="inlineStr">
        <is>
          <t>PKGK24VB0000849A</t>
        </is>
      </c>
      <c r="B5957" t="inlineStr">
        <is>
          <t>O</t>
        </is>
      </c>
      <c r="C5957">
        <f>FOC[[#This Row],[ppo_no]]&amp;FOC[[#This Row],[usage]]&amp;IFERROR(VALUE(FOC[[#This Row],[Column1]]),FOC[[#This Row],[Column1]])</f>
        <v/>
      </c>
      <c r="D5957" t="inlineStr">
        <is>
          <t>000@White</t>
        </is>
      </c>
      <c r="E5957" t="n">
        <v>5269</v>
      </c>
      <c r="F5957" t="n">
        <v>0</v>
      </c>
      <c r="G5957">
        <f>LEFT(FOC[[#This Row],[combo]],FIND("@",FOC[[#This Row],[combo]])-1)</f>
        <v/>
      </c>
    </row>
    <row r="5958">
      <c r="A5958" t="inlineStr">
        <is>
          <t>PKGK24VB0006082B</t>
        </is>
      </c>
      <c r="B5958" t="inlineStr">
        <is>
          <t>M1</t>
        </is>
      </c>
      <c r="C5958">
        <f>FOC[[#This Row],[ppo_no]]&amp;FOC[[#This Row],[usage]]&amp;IFERROR(VALUE(FOC[[#This Row],[Column1]]),FOC[[#This Row],[Column1]])</f>
        <v/>
      </c>
      <c r="D5958" t="inlineStr">
        <is>
          <t>000@WHITE</t>
        </is>
      </c>
      <c r="E5958" t="n">
        <v>751.5</v>
      </c>
      <c r="F5958" t="n">
        <v>1</v>
      </c>
      <c r="G5958">
        <f>LEFT(FOC[[#This Row],[combo]],FIND("@",FOC[[#This Row],[combo]])-1)</f>
        <v/>
      </c>
    </row>
    <row r="5959">
      <c r="A5959" t="inlineStr">
        <is>
          <t>PKGK24VB0006082B</t>
        </is>
      </c>
      <c r="B5959" t="inlineStr">
        <is>
          <t>F</t>
        </is>
      </c>
      <c r="C5959">
        <f>FOC[[#This Row],[ppo_no]]&amp;FOC[[#This Row],[usage]]&amp;IFERROR(VALUE(FOC[[#This Row],[Column1]]),FOC[[#This Row],[Column1]])</f>
        <v/>
      </c>
      <c r="D5959" t="inlineStr">
        <is>
          <t>009@Black</t>
        </is>
      </c>
      <c r="E5959" t="n">
        <v>44326</v>
      </c>
      <c r="F5959" t="n">
        <v>0</v>
      </c>
      <c r="G5959">
        <f>LEFT(FOC[[#This Row],[combo]],FIND("@",FOC[[#This Row],[combo]])-1)</f>
        <v/>
      </c>
    </row>
    <row r="5960">
      <c r="A5960" t="inlineStr">
        <is>
          <t>PKGK24VB0006082B</t>
        </is>
      </c>
      <c r="B5960" t="inlineStr">
        <is>
          <t>B</t>
        </is>
      </c>
      <c r="C5960">
        <f>FOC[[#This Row],[ppo_no]]&amp;FOC[[#This Row],[usage]]&amp;IFERROR(VALUE(FOC[[#This Row],[Column1]]),FOC[[#This Row],[Column1]])</f>
        <v/>
      </c>
      <c r="D5960" t="inlineStr">
        <is>
          <t>085@Brown (new)</t>
        </is>
      </c>
      <c r="E5960" t="n">
        <v>12841.2</v>
      </c>
      <c r="F5960" t="n">
        <v>0</v>
      </c>
      <c r="G5960">
        <f>LEFT(FOC[[#This Row],[combo]],FIND("@",FOC[[#This Row],[combo]])-1)</f>
        <v/>
      </c>
    </row>
    <row r="5961">
      <c r="A5961" t="inlineStr">
        <is>
          <t>PKGK24VB0006082B</t>
        </is>
      </c>
      <c r="B5961" t="inlineStr">
        <is>
          <t>B</t>
        </is>
      </c>
      <c r="C5961">
        <f>FOC[[#This Row],[ppo_no]]&amp;FOC[[#This Row],[usage]]&amp;IFERROR(VALUE(FOC[[#This Row],[Column1]]),FOC[[#This Row],[Column1]])</f>
        <v/>
      </c>
      <c r="D5961" t="inlineStr">
        <is>
          <t>059@Dark Green</t>
        </is>
      </c>
      <c r="E5961" t="n">
        <v>22574.5</v>
      </c>
      <c r="F5961" t="n">
        <v>4</v>
      </c>
      <c r="G5961">
        <f>LEFT(FOC[[#This Row],[combo]],FIND("@",FOC[[#This Row],[combo]])-1)</f>
        <v/>
      </c>
    </row>
    <row r="5962">
      <c r="A5962" t="inlineStr">
        <is>
          <t>PKGK24VB0006082B</t>
        </is>
      </c>
      <c r="B5962" t="inlineStr">
        <is>
          <t>M1</t>
        </is>
      </c>
      <c r="C5962">
        <f>FOC[[#This Row],[ppo_no]]&amp;FOC[[#This Row],[usage]]&amp;IFERROR(VALUE(FOC[[#This Row],[Column1]]),FOC[[#This Row],[Column1]])</f>
        <v/>
      </c>
      <c r="D5962" t="inlineStr">
        <is>
          <t>085@Brown (new)</t>
        </is>
      </c>
      <c r="E5962" t="n">
        <v>338</v>
      </c>
      <c r="F5962" t="n">
        <v>0</v>
      </c>
      <c r="G5962">
        <f>LEFT(FOC[[#This Row],[combo]],FIND("@",FOC[[#This Row],[combo]])-1)</f>
        <v/>
      </c>
    </row>
    <row r="5963">
      <c r="A5963" t="inlineStr">
        <is>
          <t>PKGK24VB0006082B</t>
        </is>
      </c>
      <c r="B5963" t="inlineStr">
        <is>
          <t>O</t>
        </is>
      </c>
      <c r="C5963">
        <f>FOC[[#This Row],[ppo_no]]&amp;FOC[[#This Row],[usage]]&amp;IFERROR(VALUE(FOC[[#This Row],[Column1]]),FOC[[#This Row],[Column1]])</f>
        <v/>
      </c>
      <c r="D5963" t="inlineStr">
        <is>
          <t>085@Brown (new)</t>
        </is>
      </c>
      <c r="E5963" t="n">
        <v>17042</v>
      </c>
      <c r="F5963" t="n">
        <v>0</v>
      </c>
      <c r="G5963">
        <f>LEFT(FOC[[#This Row],[combo]],FIND("@",FOC[[#This Row],[combo]])-1)</f>
        <v/>
      </c>
    </row>
    <row r="5964">
      <c r="A5964" t="inlineStr">
        <is>
          <t>PKGK24VB0000849A</t>
        </is>
      </c>
      <c r="B5964" t="inlineStr">
        <is>
          <t>O</t>
        </is>
      </c>
      <c r="C5964">
        <f>FOC[[#This Row],[ppo_no]]&amp;FOC[[#This Row],[usage]]&amp;IFERROR(VALUE(FOC[[#This Row],[Column1]]),FOC[[#This Row],[Column1]])</f>
        <v/>
      </c>
      <c r="D5964" t="inlineStr">
        <is>
          <t>009@Black</t>
        </is>
      </c>
      <c r="E5964" t="n">
        <v>5061</v>
      </c>
      <c r="F5964" t="n">
        <v>0</v>
      </c>
      <c r="G5964">
        <f>LEFT(FOC[[#This Row],[combo]],FIND("@",FOC[[#This Row],[combo]])-1)</f>
        <v/>
      </c>
    </row>
    <row r="5965">
      <c r="A5965" t="inlineStr">
        <is>
          <t>PKGK24VB0006561A</t>
        </is>
      </c>
      <c r="B5965" t="inlineStr">
        <is>
          <t>B</t>
        </is>
      </c>
      <c r="C5965">
        <f>FOC[[#This Row],[ppo_no]]&amp;FOC[[#This Row],[usage]]&amp;IFERROR(VALUE(FOC[[#This Row],[Column1]]),FOC[[#This Row],[Column1]])</f>
        <v/>
      </c>
      <c r="D5965" t="inlineStr">
        <is>
          <t>008@Dark Grey</t>
        </is>
      </c>
      <c r="E5965" t="n">
        <v>527.5</v>
      </c>
      <c r="F5965" t="n">
        <v>2</v>
      </c>
      <c r="G5965">
        <f>LEFT(FOC[[#This Row],[combo]],FIND("@",FOC[[#This Row],[combo]])-1)</f>
        <v/>
      </c>
    </row>
    <row r="5966">
      <c r="A5966" t="inlineStr">
        <is>
          <t>PKGK24VB0000759A</t>
        </is>
      </c>
      <c r="B5966" t="inlineStr">
        <is>
          <t>O</t>
        </is>
      </c>
      <c r="C5966">
        <f>FOC[[#This Row],[ppo_no]]&amp;FOC[[#This Row],[usage]]&amp;IFERROR(VALUE(FOC[[#This Row],[Column1]]),FOC[[#This Row],[Column1]])</f>
        <v/>
      </c>
      <c r="D5966" t="inlineStr">
        <is>
          <t>058@Khaki Green</t>
        </is>
      </c>
      <c r="E5966" t="n">
        <v>1685</v>
      </c>
      <c r="F5966" t="n">
        <v>0</v>
      </c>
      <c r="G5966">
        <f>LEFT(FOC[[#This Row],[combo]],FIND("@",FOC[[#This Row],[combo]])-1)</f>
        <v/>
      </c>
    </row>
    <row r="5967">
      <c r="A5967" t="inlineStr">
        <is>
          <t>PKGK24VB0006230A</t>
        </is>
      </c>
      <c r="B5967" t="inlineStr">
        <is>
          <t>O</t>
        </is>
      </c>
      <c r="C5967">
        <f>FOC[[#This Row],[ppo_no]]&amp;FOC[[#This Row],[usage]]&amp;IFERROR(VALUE(FOC[[#This Row],[Column1]]),FOC[[#This Row],[Column1]])</f>
        <v/>
      </c>
      <c r="D5967" t="inlineStr">
        <is>
          <t>063@Sax Blue</t>
        </is>
      </c>
      <c r="E5967" t="n">
        <v>1531</v>
      </c>
      <c r="F5967" t="n">
        <v>0</v>
      </c>
      <c r="G5967">
        <f>LEFT(FOC[[#This Row],[combo]],FIND("@",FOC[[#This Row],[combo]])-1)</f>
        <v/>
      </c>
    </row>
    <row r="5968">
      <c r="A5968" t="inlineStr">
        <is>
          <t>PKGK24VB0000759A</t>
        </is>
      </c>
      <c r="B5968" t="inlineStr">
        <is>
          <t>O</t>
        </is>
      </c>
      <c r="C5968">
        <f>FOC[[#This Row],[ppo_no]]&amp;FOC[[#This Row],[usage]]&amp;IFERROR(VALUE(FOC[[#This Row],[Column1]]),FOC[[#This Row],[Column1]])</f>
        <v/>
      </c>
      <c r="D5968" t="inlineStr">
        <is>
          <t>009@BLACK</t>
        </is>
      </c>
      <c r="E5968" t="n">
        <v>1908</v>
      </c>
      <c r="F5968" t="n">
        <v>0</v>
      </c>
      <c r="G5968">
        <f>LEFT(FOC[[#This Row],[combo]],FIND("@",FOC[[#This Row],[combo]])-1)</f>
        <v/>
      </c>
    </row>
    <row r="5969">
      <c r="A5969" t="inlineStr">
        <is>
          <t>PKGK24VB0000849A</t>
        </is>
      </c>
      <c r="B5969" t="inlineStr">
        <is>
          <t>F</t>
        </is>
      </c>
      <c r="C5969">
        <f>FOC[[#This Row],[ppo_no]]&amp;FOC[[#This Row],[usage]]&amp;IFERROR(VALUE(FOC[[#This Row],[Column1]]),FOC[[#This Row],[Column1]])</f>
        <v/>
      </c>
      <c r="D5969" t="inlineStr">
        <is>
          <t>000@White</t>
        </is>
      </c>
      <c r="E5969" t="n">
        <v>5214</v>
      </c>
      <c r="F5969" t="n">
        <v>0</v>
      </c>
      <c r="G5969">
        <f>LEFT(FOC[[#This Row],[combo]],FIND("@",FOC[[#This Row],[combo]])-1)</f>
        <v/>
      </c>
    </row>
    <row r="5970">
      <c r="A5970" t="inlineStr">
        <is>
          <t>PKGK24VB0000759A</t>
        </is>
      </c>
      <c r="B5970" t="inlineStr">
        <is>
          <t>O</t>
        </is>
      </c>
      <c r="C5970">
        <f>FOC[[#This Row],[ppo_no]]&amp;FOC[[#This Row],[usage]]&amp;IFERROR(VALUE(FOC[[#This Row],[Column1]]),FOC[[#This Row],[Column1]])</f>
        <v/>
      </c>
      <c r="D5970" t="inlineStr">
        <is>
          <t>085@Brown</t>
        </is>
      </c>
      <c r="E5970" t="n">
        <v>1828</v>
      </c>
      <c r="F5970" t="n">
        <v>0</v>
      </c>
      <c r="G5970">
        <f>LEFT(FOC[[#This Row],[combo]],FIND("@",FOC[[#This Row],[combo]])-1)</f>
        <v/>
      </c>
    </row>
    <row r="5971">
      <c r="A5971" t="inlineStr">
        <is>
          <t>PKGK24VB0006082B</t>
        </is>
      </c>
      <c r="B5971" t="inlineStr">
        <is>
          <t>M1</t>
        </is>
      </c>
      <c r="C5971">
        <f>FOC[[#This Row],[ppo_no]]&amp;FOC[[#This Row],[usage]]&amp;IFERROR(VALUE(FOC[[#This Row],[Column1]]),FOC[[#This Row],[Column1]])</f>
        <v/>
      </c>
      <c r="D5971" t="inlineStr">
        <is>
          <t>009@Black</t>
        </is>
      </c>
      <c r="E5971" t="n">
        <v>865</v>
      </c>
      <c r="F5971" t="n">
        <v>0.5</v>
      </c>
      <c r="G5971">
        <f>LEFT(FOC[[#This Row],[combo]],FIND("@",FOC[[#This Row],[combo]])-1)</f>
        <v/>
      </c>
    </row>
    <row r="5972">
      <c r="A5972" t="inlineStr">
        <is>
          <t>PKGK24VB0000758A</t>
        </is>
      </c>
      <c r="B5972" t="inlineStr">
        <is>
          <t>B</t>
        </is>
      </c>
      <c r="C5972">
        <f>FOC[[#This Row],[ppo_no]]&amp;FOC[[#This Row],[usage]]&amp;IFERROR(VALUE(FOC[[#This Row],[Column1]]),FOC[[#This Row],[Column1]])</f>
        <v/>
      </c>
      <c r="D5972" t="inlineStr">
        <is>
          <t>058@Khaki Green</t>
        </is>
      </c>
      <c r="E5972" t="n">
        <v>506.5</v>
      </c>
      <c r="F5972" t="n">
        <v>0</v>
      </c>
      <c r="G5972">
        <f>LEFT(FOC[[#This Row],[combo]],FIND("@",FOC[[#This Row],[combo]])-1)</f>
        <v/>
      </c>
    </row>
    <row r="5973">
      <c r="A5973" t="inlineStr">
        <is>
          <t>PKGK24VB0006091A</t>
        </is>
      </c>
      <c r="B5973" t="inlineStr">
        <is>
          <t>B</t>
        </is>
      </c>
      <c r="C5973">
        <f>FOC[[#This Row],[ppo_no]]&amp;FOC[[#This Row],[usage]]&amp;IFERROR(VALUE(FOC[[#This Row],[Column1]]),FOC[[#This Row],[Column1]])</f>
        <v/>
      </c>
      <c r="D5973" t="inlineStr">
        <is>
          <t>006@Medium Grey</t>
        </is>
      </c>
      <c r="E5973" t="n">
        <v>13000.4</v>
      </c>
      <c r="F5973" t="n">
        <v>9</v>
      </c>
      <c r="G5973">
        <f>LEFT(FOC[[#This Row],[combo]],FIND("@",FOC[[#This Row],[combo]])-1)</f>
        <v/>
      </c>
    </row>
    <row r="5974">
      <c r="A5974" t="inlineStr">
        <is>
          <t>PKGK24VB0000770A</t>
        </is>
      </c>
      <c r="B5974" t="inlineStr">
        <is>
          <t>B</t>
        </is>
      </c>
      <c r="C5974">
        <f>FOC[[#This Row],[ppo_no]]&amp;FOC[[#This Row],[usage]]&amp;IFERROR(VALUE(FOC[[#This Row],[Column1]]),FOC[[#This Row],[Column1]])</f>
        <v/>
      </c>
      <c r="D5974" t="inlineStr">
        <is>
          <t>079@Dark Purple</t>
        </is>
      </c>
      <c r="E5974" t="n">
        <v>727.5</v>
      </c>
      <c r="F5974" t="n">
        <v>60</v>
      </c>
      <c r="G5974">
        <f>LEFT(FOC[[#This Row],[combo]],FIND("@",FOC[[#This Row],[combo]])-1)</f>
        <v/>
      </c>
    </row>
    <row r="5975">
      <c r="A5975" t="inlineStr">
        <is>
          <t>PKGK24VB0000766A</t>
        </is>
      </c>
      <c r="B5975" t="inlineStr">
        <is>
          <t>O</t>
        </is>
      </c>
      <c r="C5975">
        <f>FOC[[#This Row],[ppo_no]]&amp;FOC[[#This Row],[usage]]&amp;IFERROR(VALUE(FOC[[#This Row],[Column1]]),FOC[[#This Row],[Column1]])</f>
        <v/>
      </c>
      <c r="D5975" t="inlineStr">
        <is>
          <t>009@Black</t>
        </is>
      </c>
      <c r="E5975" t="n">
        <v>1176</v>
      </c>
      <c r="F5975" t="n">
        <v>0</v>
      </c>
      <c r="G5975">
        <f>LEFT(FOC[[#This Row],[combo]],FIND("@",FOC[[#This Row],[combo]])-1)</f>
        <v/>
      </c>
    </row>
    <row r="5976">
      <c r="A5976" t="inlineStr">
        <is>
          <t>PKGK24VB0006082A</t>
        </is>
      </c>
      <c r="B5976" t="inlineStr">
        <is>
          <t>O</t>
        </is>
      </c>
      <c r="C5976">
        <f>FOC[[#This Row],[ppo_no]]&amp;FOC[[#This Row],[usage]]&amp;IFERROR(VALUE(FOC[[#This Row],[Column1]]),FOC[[#This Row],[Column1]])</f>
        <v/>
      </c>
      <c r="D5976" t="inlineStr">
        <is>
          <t>069@D. NAVY</t>
        </is>
      </c>
      <c r="E5976" t="n">
        <v>9524</v>
      </c>
      <c r="F5976" t="n">
        <v>0</v>
      </c>
      <c r="G5976">
        <f>LEFT(FOC[[#This Row],[combo]],FIND("@",FOC[[#This Row],[combo]])-1)</f>
        <v/>
      </c>
    </row>
    <row r="5977">
      <c r="A5977" t="inlineStr">
        <is>
          <t>PKGK24VB0006082A</t>
        </is>
      </c>
      <c r="B5977" t="inlineStr">
        <is>
          <t>O</t>
        </is>
      </c>
      <c r="C5977">
        <f>FOC[[#This Row],[ppo_no]]&amp;FOC[[#This Row],[usage]]&amp;IFERROR(VALUE(FOC[[#This Row],[Column1]]),FOC[[#This Row],[Column1]])</f>
        <v/>
      </c>
      <c r="D5977" t="inlineStr">
        <is>
          <t>005@005 GREY</t>
        </is>
      </c>
      <c r="E5977" t="n">
        <v>8775</v>
      </c>
      <c r="F5977" t="n">
        <v>0</v>
      </c>
      <c r="G5977">
        <f>LEFT(FOC[[#This Row],[combo]],FIND("@",FOC[[#This Row],[combo]])-1)</f>
        <v/>
      </c>
    </row>
    <row r="5978">
      <c r="A5978" t="inlineStr">
        <is>
          <t>PKGK24VB0000770A</t>
        </is>
      </c>
      <c r="B5978" t="inlineStr">
        <is>
          <t>B</t>
        </is>
      </c>
      <c r="C5978">
        <f>FOC[[#This Row],[ppo_no]]&amp;FOC[[#This Row],[usage]]&amp;IFERROR(VALUE(FOC[[#This Row],[Column1]]),FOC[[#This Row],[Column1]])</f>
        <v/>
      </c>
      <c r="D5978" t="inlineStr">
        <is>
          <t>009@BLACK COMBO 5</t>
        </is>
      </c>
      <c r="E5978" t="n">
        <v>666.5</v>
      </c>
      <c r="F5978" t="n">
        <v>3</v>
      </c>
      <c r="G5978">
        <f>LEFT(FOC[[#This Row],[combo]],FIND("@",FOC[[#This Row],[combo]])-1)</f>
        <v/>
      </c>
    </row>
    <row r="5979">
      <c r="A5979" t="inlineStr">
        <is>
          <t>PKGK24VB0000771A</t>
        </is>
      </c>
      <c r="B5979" t="inlineStr">
        <is>
          <t>B</t>
        </is>
      </c>
      <c r="C5979">
        <f>FOC[[#This Row],[ppo_no]]&amp;FOC[[#This Row],[usage]]&amp;IFERROR(VALUE(FOC[[#This Row],[Column1]]),FOC[[#This Row],[Column1]])</f>
        <v/>
      </c>
      <c r="D5979" t="inlineStr">
        <is>
          <t>065@Blue</t>
        </is>
      </c>
      <c r="E5979" t="n">
        <v>3755</v>
      </c>
      <c r="F5979" t="n">
        <v>83</v>
      </c>
      <c r="G5979">
        <f>LEFT(FOC[[#This Row],[combo]],FIND("@",FOC[[#This Row],[combo]])-1)</f>
        <v/>
      </c>
    </row>
    <row r="5980">
      <c r="A5980" t="inlineStr">
        <is>
          <t>PKGK24VB0000771A</t>
        </is>
      </c>
      <c r="B5980" t="inlineStr">
        <is>
          <t>B</t>
        </is>
      </c>
      <c r="C5980">
        <f>FOC[[#This Row],[ppo_no]]&amp;FOC[[#This Row],[usage]]&amp;IFERROR(VALUE(FOC[[#This Row],[Column1]]),FOC[[#This Row],[Column1]])</f>
        <v/>
      </c>
      <c r="D5980" t="inlineStr">
        <is>
          <t>079@Dark Purple</t>
        </is>
      </c>
      <c r="E5980" t="n">
        <v>3608.5</v>
      </c>
      <c r="F5980" t="n">
        <v>27.5</v>
      </c>
      <c r="G5980">
        <f>LEFT(FOC[[#This Row],[combo]],FIND("@",FOC[[#This Row],[combo]])-1)</f>
        <v/>
      </c>
    </row>
    <row r="5981">
      <c r="A5981" t="inlineStr">
        <is>
          <t>PKGK24VB0006082B</t>
        </is>
      </c>
      <c r="B5981" t="inlineStr">
        <is>
          <t>M1</t>
        </is>
      </c>
      <c r="C5981">
        <f>FOC[[#This Row],[ppo_no]]&amp;FOC[[#This Row],[usage]]&amp;IFERROR(VALUE(FOC[[#This Row],[Column1]]),FOC[[#This Row],[Column1]])</f>
        <v/>
      </c>
      <c r="D5981" t="inlineStr">
        <is>
          <t>059@Dark Green</t>
        </is>
      </c>
      <c r="E5981" t="n">
        <v>579.5</v>
      </c>
      <c r="F5981" t="n">
        <v>1.5</v>
      </c>
      <c r="G5981">
        <f>LEFT(FOC[[#This Row],[combo]],FIND("@",FOC[[#This Row],[combo]])-1)</f>
        <v/>
      </c>
    </row>
    <row r="5982">
      <c r="A5982" t="inlineStr">
        <is>
          <t>PKGK24VB0000771A</t>
        </is>
      </c>
      <c r="B5982" t="inlineStr">
        <is>
          <t>B</t>
        </is>
      </c>
      <c r="C5982">
        <f>FOC[[#This Row],[ppo_no]]&amp;FOC[[#This Row],[usage]]&amp;IFERROR(VALUE(FOC[[#This Row],[Column1]]),FOC[[#This Row],[Column1]])</f>
        <v/>
      </c>
      <c r="D5982" t="inlineStr">
        <is>
          <t>009@BLACK COMBO 5</t>
        </is>
      </c>
      <c r="E5982" t="n">
        <v>3419.2</v>
      </c>
      <c r="F5982" t="n">
        <v>23</v>
      </c>
      <c r="G5982">
        <f>LEFT(FOC[[#This Row],[combo]],FIND("@",FOC[[#This Row],[combo]])-1)</f>
        <v/>
      </c>
    </row>
    <row r="5983">
      <c r="A5983" t="inlineStr">
        <is>
          <t>PKGK24VB0006082B</t>
        </is>
      </c>
      <c r="B5983" t="inlineStr">
        <is>
          <t>B</t>
        </is>
      </c>
      <c r="C5983">
        <f>FOC[[#This Row],[ppo_no]]&amp;FOC[[#This Row],[usage]]&amp;IFERROR(VALUE(FOC[[#This Row],[Column1]]),FOC[[#This Row],[Column1]])</f>
        <v/>
      </c>
      <c r="D5983" t="inlineStr">
        <is>
          <t>000@WHITE</t>
        </is>
      </c>
      <c r="E5983" t="n">
        <v>27416</v>
      </c>
      <c r="F5983" t="n">
        <v>23</v>
      </c>
      <c r="G5983">
        <f>LEFT(FOC[[#This Row],[combo]],FIND("@",FOC[[#This Row],[combo]])-1)</f>
        <v/>
      </c>
    </row>
    <row r="5984">
      <c r="A5984" t="inlineStr">
        <is>
          <t>PKGK24VB0000766A</t>
        </is>
      </c>
      <c r="B5984" t="inlineStr">
        <is>
          <t>O</t>
        </is>
      </c>
      <c r="C5984">
        <f>FOC[[#This Row],[ppo_no]]&amp;FOC[[#This Row],[usage]]&amp;IFERROR(VALUE(FOC[[#This Row],[Column1]]),FOC[[#This Row],[Column1]])</f>
        <v/>
      </c>
      <c r="D5984" t="inlineStr">
        <is>
          <t>045@Yellow</t>
        </is>
      </c>
      <c r="E5984" t="n">
        <v>1043</v>
      </c>
      <c r="F5984" t="n">
        <v>0</v>
      </c>
      <c r="G5984">
        <f>LEFT(FOC[[#This Row],[combo]],FIND("@",FOC[[#This Row],[combo]])-1)</f>
        <v/>
      </c>
    </row>
    <row r="5985">
      <c r="A5985" t="inlineStr">
        <is>
          <t>PKGK24VB0000765A</t>
        </is>
      </c>
      <c r="B5985" t="inlineStr">
        <is>
          <t>O</t>
        </is>
      </c>
      <c r="C5985">
        <f>FOC[[#This Row],[ppo_no]]&amp;FOC[[#This Row],[usage]]&amp;IFERROR(VALUE(FOC[[#This Row],[Column1]]),FOC[[#This Row],[Column1]])</f>
        <v/>
      </c>
      <c r="D5985" t="inlineStr">
        <is>
          <t>052@Green</t>
        </is>
      </c>
      <c r="E5985" t="n">
        <v>432</v>
      </c>
      <c r="F5985" t="n">
        <v>0</v>
      </c>
      <c r="G5985">
        <f>LEFT(FOC[[#This Row],[combo]],FIND("@",FOC[[#This Row],[combo]])-1)</f>
        <v/>
      </c>
    </row>
    <row r="5986">
      <c r="A5986" t="inlineStr">
        <is>
          <t>PKGK24VB0000765A</t>
        </is>
      </c>
      <c r="B5986" t="inlineStr">
        <is>
          <t>O</t>
        </is>
      </c>
      <c r="C5986">
        <f>FOC[[#This Row],[ppo_no]]&amp;FOC[[#This Row],[usage]]&amp;IFERROR(VALUE(FOC[[#This Row],[Column1]]),FOC[[#This Row],[Column1]])</f>
        <v/>
      </c>
      <c r="D5986" t="inlineStr">
        <is>
          <t>009@Black</t>
        </is>
      </c>
      <c r="E5986" t="n">
        <v>473</v>
      </c>
      <c r="F5986" t="n">
        <v>0</v>
      </c>
      <c r="G5986">
        <f>LEFT(FOC[[#This Row],[combo]],FIND("@",FOC[[#This Row],[combo]])-1)</f>
        <v/>
      </c>
    </row>
    <row r="5987">
      <c r="A5987" t="inlineStr">
        <is>
          <t>PKGK24VB0000765A</t>
        </is>
      </c>
      <c r="B5987" t="inlineStr">
        <is>
          <t>O</t>
        </is>
      </c>
      <c r="C5987">
        <f>FOC[[#This Row],[ppo_no]]&amp;FOC[[#This Row],[usage]]&amp;IFERROR(VALUE(FOC[[#This Row],[Column1]]),FOC[[#This Row],[Column1]])</f>
        <v/>
      </c>
      <c r="D5987" t="inlineStr">
        <is>
          <t>000@White</t>
        </is>
      </c>
      <c r="E5987" t="n">
        <v>563</v>
      </c>
      <c r="F5987" t="n">
        <v>0</v>
      </c>
      <c r="G5987">
        <f>LEFT(FOC[[#This Row],[combo]],FIND("@",FOC[[#This Row],[combo]])-1)</f>
        <v/>
      </c>
    </row>
    <row r="5988">
      <c r="A5988" t="inlineStr">
        <is>
          <t>PKGK24VB0000766A</t>
        </is>
      </c>
      <c r="B5988" t="inlineStr">
        <is>
          <t>O</t>
        </is>
      </c>
      <c r="C5988">
        <f>FOC[[#This Row],[ppo_no]]&amp;FOC[[#This Row],[usage]]&amp;IFERROR(VALUE(FOC[[#This Row],[Column1]]),FOC[[#This Row],[Column1]])</f>
        <v/>
      </c>
      <c r="D5988" t="inlineStr">
        <is>
          <t>000@White</t>
        </is>
      </c>
      <c r="E5988" t="n">
        <v>1461</v>
      </c>
      <c r="F5988" t="n">
        <v>0</v>
      </c>
      <c r="G5988">
        <f>LEFT(FOC[[#This Row],[combo]],FIND("@",FOC[[#This Row],[combo]])-1)</f>
        <v/>
      </c>
    </row>
    <row r="5989">
      <c r="A5989" t="inlineStr">
        <is>
          <t>PKGK24VB0000766A</t>
        </is>
      </c>
      <c r="B5989" t="inlineStr">
        <is>
          <t>O</t>
        </is>
      </c>
      <c r="C5989">
        <f>FOC[[#This Row],[ppo_no]]&amp;FOC[[#This Row],[usage]]&amp;IFERROR(VALUE(FOC[[#This Row],[Column1]]),FOC[[#This Row],[Column1]])</f>
        <v/>
      </c>
      <c r="D5989" t="inlineStr">
        <is>
          <t>052@Green</t>
        </is>
      </c>
      <c r="E5989" t="n">
        <v>1352</v>
      </c>
      <c r="F5989" t="n">
        <v>0</v>
      </c>
      <c r="G5989">
        <f>LEFT(FOC[[#This Row],[combo]],FIND("@",FOC[[#This Row],[combo]])-1)</f>
        <v/>
      </c>
    </row>
    <row r="5990">
      <c r="A5990" t="inlineStr">
        <is>
          <t>PKGK24VB0000770A</t>
        </is>
      </c>
      <c r="B5990" t="inlineStr">
        <is>
          <t>B</t>
        </is>
      </c>
      <c r="C5990">
        <f>FOC[[#This Row],[ppo_no]]&amp;FOC[[#This Row],[usage]]&amp;IFERROR(VALUE(FOC[[#This Row],[Column1]]),FOC[[#This Row],[Column1]])</f>
        <v/>
      </c>
      <c r="D5990" t="inlineStr">
        <is>
          <t>065@Blue</t>
        </is>
      </c>
      <c r="E5990" t="n">
        <v>947</v>
      </c>
      <c r="F5990" t="n">
        <v>0</v>
      </c>
      <c r="G5990">
        <f>LEFT(FOC[[#This Row],[combo]],FIND("@",FOC[[#This Row],[combo]])-1)</f>
        <v/>
      </c>
    </row>
    <row r="5991">
      <c r="A5991" t="inlineStr">
        <is>
          <t>PKGK24VB0000766A</t>
        </is>
      </c>
      <c r="B5991" t="inlineStr">
        <is>
          <t>M1</t>
        </is>
      </c>
      <c r="C5991">
        <f>FOC[[#This Row],[ppo_no]]&amp;FOC[[#This Row],[usage]]&amp;IFERROR(VALUE(FOC[[#This Row],[Column1]]),FOC[[#This Row],[Column1]])</f>
        <v/>
      </c>
      <c r="D5991" t="inlineStr">
        <is>
          <t>027@Smoky Pink</t>
        </is>
      </c>
      <c r="E5991" t="n">
        <v>61.5</v>
      </c>
      <c r="F5991" t="n">
        <v>0</v>
      </c>
      <c r="G5991">
        <f>LEFT(FOC[[#This Row],[combo]],FIND("@",FOC[[#This Row],[combo]])-1)</f>
        <v/>
      </c>
    </row>
    <row r="5992">
      <c r="A5992" t="inlineStr">
        <is>
          <t>PKGK24VB0000766A</t>
        </is>
      </c>
      <c r="B5992" t="inlineStr">
        <is>
          <t>M1</t>
        </is>
      </c>
      <c r="C5992">
        <f>FOC[[#This Row],[ppo_no]]&amp;FOC[[#This Row],[usage]]&amp;IFERROR(VALUE(FOC[[#This Row],[Column1]]),FOC[[#This Row],[Column1]])</f>
        <v/>
      </c>
      <c r="D5992" t="inlineStr">
        <is>
          <t>069@D. NAVY</t>
        </is>
      </c>
      <c r="E5992" t="n">
        <v>45</v>
      </c>
      <c r="F5992" t="n">
        <v>0</v>
      </c>
      <c r="G5992">
        <f>LEFT(FOC[[#This Row],[combo]],FIND("@",FOC[[#This Row],[combo]])-1)</f>
        <v/>
      </c>
    </row>
    <row r="5993">
      <c r="A5993" t="inlineStr">
        <is>
          <t>PKGK24VB0000766A</t>
        </is>
      </c>
      <c r="B5993" t="inlineStr">
        <is>
          <t>M1</t>
        </is>
      </c>
      <c r="C5993">
        <f>FOC[[#This Row],[ppo_no]]&amp;FOC[[#This Row],[usage]]&amp;IFERROR(VALUE(FOC[[#This Row],[Column1]]),FOC[[#This Row],[Column1]])</f>
        <v/>
      </c>
      <c r="D5993" t="inlineStr">
        <is>
          <t>052@Green</t>
        </is>
      </c>
      <c r="E5993" t="n">
        <v>51</v>
      </c>
      <c r="F5993" t="n">
        <v>0</v>
      </c>
      <c r="G5993">
        <f>LEFT(FOC[[#This Row],[combo]],FIND("@",FOC[[#This Row],[combo]])-1)</f>
        <v/>
      </c>
    </row>
    <row r="5994">
      <c r="A5994" t="inlineStr">
        <is>
          <t>PKGK24VB0000766A</t>
        </is>
      </c>
      <c r="B5994" t="inlineStr">
        <is>
          <t>B</t>
        </is>
      </c>
      <c r="C5994">
        <f>FOC[[#This Row],[ppo_no]]&amp;FOC[[#This Row],[usage]]&amp;IFERROR(VALUE(FOC[[#This Row],[Column1]]),FOC[[#This Row],[Column1]])</f>
        <v/>
      </c>
      <c r="D5994" t="inlineStr">
        <is>
          <t>045@Yellow</t>
        </is>
      </c>
      <c r="E5994" t="n">
        <v>723.5</v>
      </c>
      <c r="F5994" t="n">
        <v>5</v>
      </c>
      <c r="G5994">
        <f>LEFT(FOC[[#This Row],[combo]],FIND("@",FOC[[#This Row],[combo]])-1)</f>
        <v/>
      </c>
    </row>
    <row r="5995">
      <c r="A5995" t="inlineStr">
        <is>
          <t>PKGK24VB0000849A</t>
        </is>
      </c>
      <c r="B5995" t="inlineStr">
        <is>
          <t>M1</t>
        </is>
      </c>
      <c r="C5995">
        <f>FOC[[#This Row],[ppo_no]]&amp;FOC[[#This Row],[usage]]&amp;IFERROR(VALUE(FOC[[#This Row],[Column1]]),FOC[[#This Row],[Column1]])</f>
        <v/>
      </c>
      <c r="D5995" t="inlineStr">
        <is>
          <t>078@Bordeaux</t>
        </is>
      </c>
      <c r="E5995" t="n">
        <v>117</v>
      </c>
      <c r="F5995" t="n">
        <v>5</v>
      </c>
      <c r="G5995">
        <f>LEFT(FOC[[#This Row],[combo]],FIND("@",FOC[[#This Row],[combo]])-1)</f>
        <v/>
      </c>
    </row>
    <row r="5996">
      <c r="A5996" t="inlineStr">
        <is>
          <t>PKGK24VB0000765A</t>
        </is>
      </c>
      <c r="B5996" t="inlineStr">
        <is>
          <t>M1</t>
        </is>
      </c>
      <c r="C5996">
        <f>FOC[[#This Row],[ppo_no]]&amp;FOC[[#This Row],[usage]]&amp;IFERROR(VALUE(FOC[[#This Row],[Column1]]),FOC[[#This Row],[Column1]])</f>
        <v/>
      </c>
      <c r="D5996" t="inlineStr">
        <is>
          <t>052@Green</t>
        </is>
      </c>
      <c r="E5996" t="n">
        <v>15</v>
      </c>
      <c r="F5996" t="n">
        <v>0</v>
      </c>
      <c r="G5996">
        <f>LEFT(FOC[[#This Row],[combo]],FIND("@",FOC[[#This Row],[combo]])-1)</f>
        <v/>
      </c>
    </row>
    <row r="5997">
      <c r="A5997" t="inlineStr">
        <is>
          <t>PKGK24VB0000849A</t>
        </is>
      </c>
      <c r="B5997" t="inlineStr">
        <is>
          <t>B</t>
        </is>
      </c>
      <c r="C5997">
        <f>FOC[[#This Row],[ppo_no]]&amp;FOC[[#This Row],[usage]]&amp;IFERROR(VALUE(FOC[[#This Row],[Column1]]),FOC[[#This Row],[Column1]])</f>
        <v/>
      </c>
      <c r="D5997" t="inlineStr">
        <is>
          <t>078@Bordeaux</t>
        </is>
      </c>
      <c r="E5997" t="n">
        <v>3469</v>
      </c>
      <c r="F5997" t="n">
        <v>0</v>
      </c>
      <c r="G5997">
        <f>LEFT(FOC[[#This Row],[combo]],FIND("@",FOC[[#This Row],[combo]])-1)</f>
        <v/>
      </c>
    </row>
    <row r="5998">
      <c r="A5998" t="inlineStr">
        <is>
          <t>PKGK24VB0000766A</t>
        </is>
      </c>
      <c r="B5998" t="inlineStr">
        <is>
          <t>B</t>
        </is>
      </c>
      <c r="C5998">
        <f>FOC[[#This Row],[ppo_no]]&amp;FOC[[#This Row],[usage]]&amp;IFERROR(VALUE(FOC[[#This Row],[Column1]]),FOC[[#This Row],[Column1]])</f>
        <v/>
      </c>
      <c r="D5998" t="inlineStr">
        <is>
          <t>009@Black</t>
        </is>
      </c>
      <c r="E5998" t="n">
        <v>845</v>
      </c>
      <c r="F5998" t="n">
        <v>0.5</v>
      </c>
      <c r="G5998">
        <f>LEFT(FOC[[#This Row],[combo]],FIND("@",FOC[[#This Row],[combo]])-1)</f>
        <v/>
      </c>
    </row>
    <row r="5999">
      <c r="A5999" t="inlineStr">
        <is>
          <t>PKGK24VB0000765A</t>
        </is>
      </c>
      <c r="B5999" t="inlineStr">
        <is>
          <t>B</t>
        </is>
      </c>
      <c r="C5999">
        <f>FOC[[#This Row],[ppo_no]]&amp;FOC[[#This Row],[usage]]&amp;IFERROR(VALUE(FOC[[#This Row],[Column1]]),FOC[[#This Row],[Column1]])</f>
        <v/>
      </c>
      <c r="D5999" t="inlineStr">
        <is>
          <t>009@Black</t>
        </is>
      </c>
      <c r="E5999" t="n">
        <v>350.5</v>
      </c>
      <c r="F5999" t="n">
        <v>0</v>
      </c>
      <c r="G5999">
        <f>LEFT(FOC[[#This Row],[combo]],FIND("@",FOC[[#This Row],[combo]])-1)</f>
        <v/>
      </c>
    </row>
    <row r="6000">
      <c r="A6000" t="inlineStr">
        <is>
          <t>PKGK24VB0000766A</t>
        </is>
      </c>
      <c r="B6000" t="inlineStr">
        <is>
          <t>O</t>
        </is>
      </c>
      <c r="C6000">
        <f>FOC[[#This Row],[ppo_no]]&amp;FOC[[#This Row],[usage]]&amp;IFERROR(VALUE(FOC[[#This Row],[Column1]]),FOC[[#This Row],[Column1]])</f>
        <v/>
      </c>
      <c r="D6000" t="inlineStr">
        <is>
          <t>027@Smoky Pink</t>
        </is>
      </c>
      <c r="E6000" t="n">
        <v>1493</v>
      </c>
      <c r="F6000" t="n">
        <v>0</v>
      </c>
      <c r="G6000">
        <f>LEFT(FOC[[#This Row],[combo]],FIND("@",FOC[[#This Row],[combo]])-1)</f>
        <v/>
      </c>
    </row>
    <row r="6001">
      <c r="A6001" t="inlineStr">
        <is>
          <t>PKGK24VB0000765A</t>
        </is>
      </c>
      <c r="B6001" t="inlineStr">
        <is>
          <t>B</t>
        </is>
      </c>
      <c r="C6001">
        <f>FOC[[#This Row],[ppo_no]]&amp;FOC[[#This Row],[usage]]&amp;IFERROR(VALUE(FOC[[#This Row],[Column1]]),FOC[[#This Row],[Column1]])</f>
        <v/>
      </c>
      <c r="D6001" t="inlineStr">
        <is>
          <t>027@Smoky Pink</t>
        </is>
      </c>
      <c r="E6001" t="n">
        <v>320.5</v>
      </c>
      <c r="F6001" t="n">
        <v>0</v>
      </c>
      <c r="G6001">
        <f>LEFT(FOC[[#This Row],[combo]],FIND("@",FOC[[#This Row],[combo]])-1)</f>
        <v/>
      </c>
    </row>
    <row r="6002">
      <c r="A6002" t="inlineStr">
        <is>
          <t>PKGK24VB0000766A</t>
        </is>
      </c>
      <c r="B6002" t="inlineStr">
        <is>
          <t>O</t>
        </is>
      </c>
      <c r="C6002">
        <f>FOC[[#This Row],[ppo_no]]&amp;FOC[[#This Row],[usage]]&amp;IFERROR(VALUE(FOC[[#This Row],[Column1]]),FOC[[#This Row],[Column1]])</f>
        <v/>
      </c>
      <c r="D6002" t="inlineStr">
        <is>
          <t>069@D. NAVY</t>
        </is>
      </c>
      <c r="E6002" t="n">
        <v>1079</v>
      </c>
      <c r="F6002" t="n">
        <v>0</v>
      </c>
      <c r="G6002">
        <f>LEFT(FOC[[#This Row],[combo]],FIND("@",FOC[[#This Row],[combo]])-1)</f>
        <v/>
      </c>
    </row>
    <row r="6003">
      <c r="A6003" t="inlineStr">
        <is>
          <t>PKGK24VB0000773A</t>
        </is>
      </c>
      <c r="B6003" t="inlineStr">
        <is>
          <t>B</t>
        </is>
      </c>
      <c r="C6003">
        <f>FOC[[#This Row],[ppo_no]]&amp;FOC[[#This Row],[usage]]&amp;IFERROR(VALUE(FOC[[#This Row],[Column1]]),FOC[[#This Row],[Column1]])</f>
        <v/>
      </c>
      <c r="D6003" t="inlineStr">
        <is>
          <t>059@DARK GREEN</t>
        </is>
      </c>
      <c r="E6003" t="n">
        <v>582.5</v>
      </c>
      <c r="F6003" t="n">
        <v>0</v>
      </c>
      <c r="G6003">
        <f>LEFT(FOC[[#This Row],[combo]],FIND("@",FOC[[#This Row],[combo]])-1)</f>
        <v/>
      </c>
    </row>
    <row r="6004">
      <c r="A6004" t="inlineStr">
        <is>
          <t>PKGK24VB0000766A</t>
        </is>
      </c>
      <c r="B6004" t="inlineStr">
        <is>
          <t>B</t>
        </is>
      </c>
      <c r="C6004">
        <f>FOC[[#This Row],[ppo_no]]&amp;FOC[[#This Row],[usage]]&amp;IFERROR(VALUE(FOC[[#This Row],[Column1]]),FOC[[#This Row],[Column1]])</f>
        <v/>
      </c>
      <c r="D6004" t="inlineStr">
        <is>
          <t>000@White</t>
        </is>
      </c>
      <c r="E6004" t="n">
        <v>989</v>
      </c>
      <c r="F6004" t="n">
        <v>6</v>
      </c>
      <c r="G6004">
        <f>LEFT(FOC[[#This Row],[combo]],FIND("@",FOC[[#This Row],[combo]])-1)</f>
        <v/>
      </c>
    </row>
    <row r="6005">
      <c r="A6005" t="inlineStr">
        <is>
          <t>PKGK24VB0000765A</t>
        </is>
      </c>
      <c r="B6005" t="inlineStr">
        <is>
          <t>B</t>
        </is>
      </c>
      <c r="C6005">
        <f>FOC[[#This Row],[ppo_no]]&amp;FOC[[#This Row],[usage]]&amp;IFERROR(VALUE(FOC[[#This Row],[Column1]]),FOC[[#This Row],[Column1]])</f>
        <v/>
      </c>
      <c r="D6005" t="inlineStr">
        <is>
          <t>000@White</t>
        </is>
      </c>
      <c r="E6005" t="n">
        <v>384</v>
      </c>
      <c r="F6005" t="n">
        <v>0</v>
      </c>
      <c r="G6005">
        <f>LEFT(FOC[[#This Row],[combo]],FIND("@",FOC[[#This Row],[combo]])-1)</f>
        <v/>
      </c>
    </row>
    <row r="6006">
      <c r="A6006" t="inlineStr">
        <is>
          <t>PKGK24VB0000773A</t>
        </is>
      </c>
      <c r="B6006" t="inlineStr">
        <is>
          <t>O</t>
        </is>
      </c>
      <c r="C6006">
        <f>FOC[[#This Row],[ppo_no]]&amp;FOC[[#This Row],[usage]]&amp;IFERROR(VALUE(FOC[[#This Row],[Column1]]),FOC[[#This Row],[Column1]])</f>
        <v/>
      </c>
      <c r="D6006" t="inlineStr">
        <is>
          <t>009@Black</t>
        </is>
      </c>
      <c r="E6006" t="n">
        <v>716</v>
      </c>
      <c r="F6006" t="n">
        <v>0</v>
      </c>
      <c r="G6006">
        <f>LEFT(FOC[[#This Row],[combo]],FIND("@",FOC[[#This Row],[combo]])-1)</f>
        <v/>
      </c>
    </row>
    <row r="6007">
      <c r="A6007" t="inlineStr">
        <is>
          <t>PKGK24VB0000773A</t>
        </is>
      </c>
      <c r="B6007" t="inlineStr">
        <is>
          <t>M1</t>
        </is>
      </c>
      <c r="C6007">
        <f>FOC[[#This Row],[ppo_no]]&amp;FOC[[#This Row],[usage]]&amp;IFERROR(VALUE(FOC[[#This Row],[Column1]]),FOC[[#This Row],[Column1]])</f>
        <v/>
      </c>
      <c r="D6007" t="inlineStr">
        <is>
          <t>059@DARK GREEN</t>
        </is>
      </c>
      <c r="E6007" t="n">
        <v>14</v>
      </c>
      <c r="F6007" t="n">
        <v>0</v>
      </c>
      <c r="G6007">
        <f>LEFT(FOC[[#This Row],[combo]],FIND("@",FOC[[#This Row],[combo]])-1)</f>
        <v/>
      </c>
    </row>
    <row r="6008">
      <c r="A6008" t="inlineStr">
        <is>
          <t>PKGK24VB0000849A</t>
        </is>
      </c>
      <c r="B6008" t="inlineStr">
        <is>
          <t>O</t>
        </is>
      </c>
      <c r="C6008">
        <f>FOC[[#This Row],[ppo_no]]&amp;FOC[[#This Row],[usage]]&amp;IFERROR(VALUE(FOC[[#This Row],[Column1]]),FOC[[#This Row],[Column1]])</f>
        <v/>
      </c>
      <c r="D6008" t="inlineStr">
        <is>
          <t>048@Mustard</t>
        </is>
      </c>
      <c r="E6008" t="n">
        <v>4046</v>
      </c>
      <c r="F6008" t="n">
        <v>0</v>
      </c>
      <c r="G6008">
        <f>LEFT(FOC[[#This Row],[combo]],FIND("@",FOC[[#This Row],[combo]])-1)</f>
        <v/>
      </c>
    </row>
    <row r="6009">
      <c r="A6009" t="inlineStr">
        <is>
          <t>PKGK24VB0000773A</t>
        </is>
      </c>
      <c r="B6009" t="inlineStr">
        <is>
          <t>O</t>
        </is>
      </c>
      <c r="C6009">
        <f>FOC[[#This Row],[ppo_no]]&amp;FOC[[#This Row],[usage]]&amp;IFERROR(VALUE(FOC[[#This Row],[Column1]]),FOC[[#This Row],[Column1]])</f>
        <v/>
      </c>
      <c r="D6009" t="inlineStr">
        <is>
          <t>000@White</t>
        </is>
      </c>
      <c r="E6009" t="n">
        <v>925</v>
      </c>
      <c r="F6009" t="n">
        <v>0</v>
      </c>
      <c r="G6009">
        <f>LEFT(FOC[[#This Row],[combo]],FIND("@",FOC[[#This Row],[combo]])-1)</f>
        <v/>
      </c>
    </row>
    <row r="6010">
      <c r="A6010" t="inlineStr">
        <is>
          <t>PKGK24VB0000771A</t>
        </is>
      </c>
      <c r="B6010" t="inlineStr">
        <is>
          <t>B</t>
        </is>
      </c>
      <c r="C6010">
        <f>FOC[[#This Row],[ppo_no]]&amp;FOC[[#This Row],[usage]]&amp;IFERROR(VALUE(FOC[[#This Row],[Column1]]),FOC[[#This Row],[Column1]])</f>
        <v/>
      </c>
      <c r="D6010" t="inlineStr">
        <is>
          <t>000@White</t>
        </is>
      </c>
      <c r="E6010" t="n">
        <v>3769.6</v>
      </c>
      <c r="F6010" t="n">
        <v>33</v>
      </c>
      <c r="G6010">
        <f>LEFT(FOC[[#This Row],[combo]],FIND("@",FOC[[#This Row],[combo]])-1)</f>
        <v/>
      </c>
    </row>
    <row r="6011">
      <c r="A6011" t="inlineStr">
        <is>
          <t>PKGK24VB0000758A</t>
        </is>
      </c>
      <c r="B6011" t="inlineStr">
        <is>
          <t>O</t>
        </is>
      </c>
      <c r="C6011">
        <f>FOC[[#This Row],[ppo_no]]&amp;FOC[[#This Row],[usage]]&amp;IFERROR(VALUE(FOC[[#This Row],[Column1]]),FOC[[#This Row],[Column1]])</f>
        <v/>
      </c>
      <c r="D6011" t="inlineStr">
        <is>
          <t>058@Khaki Green</t>
        </is>
      </c>
      <c r="E6011" t="n">
        <v>596</v>
      </c>
      <c r="F6011" t="n">
        <v>0</v>
      </c>
      <c r="G6011">
        <f>LEFT(FOC[[#This Row],[combo]],FIND("@",FOC[[#This Row],[combo]])-1)</f>
        <v/>
      </c>
    </row>
    <row r="6012">
      <c r="A6012" t="inlineStr">
        <is>
          <t>PKGK24VB0000758A</t>
        </is>
      </c>
      <c r="B6012" t="inlineStr">
        <is>
          <t>O</t>
        </is>
      </c>
      <c r="C6012">
        <f>FOC[[#This Row],[ppo_no]]&amp;FOC[[#This Row],[usage]]&amp;IFERROR(VALUE(FOC[[#This Row],[Column1]]),FOC[[#This Row],[Column1]])</f>
        <v/>
      </c>
      <c r="D6012" t="inlineStr">
        <is>
          <t>009@BLACK</t>
        </is>
      </c>
      <c r="E6012" t="n">
        <v>706</v>
      </c>
      <c r="F6012" t="n">
        <v>0</v>
      </c>
      <c r="G6012">
        <f>LEFT(FOC[[#This Row],[combo]],FIND("@",FOC[[#This Row],[combo]])-1)</f>
        <v/>
      </c>
    </row>
    <row r="6013">
      <c r="A6013" t="inlineStr">
        <is>
          <t>PKGK24VB0000773A</t>
        </is>
      </c>
      <c r="B6013" t="inlineStr">
        <is>
          <t>F</t>
        </is>
      </c>
      <c r="C6013">
        <f>FOC[[#This Row],[ppo_no]]&amp;FOC[[#This Row],[usage]]&amp;IFERROR(VALUE(FOC[[#This Row],[Column1]]),FOC[[#This Row],[Column1]])</f>
        <v/>
      </c>
      <c r="D6013" t="inlineStr">
        <is>
          <t>000@White</t>
        </is>
      </c>
      <c r="E6013" t="n">
        <v>927</v>
      </c>
      <c r="F6013" t="n">
        <v>0</v>
      </c>
      <c r="G6013">
        <f>LEFT(FOC[[#This Row],[combo]],FIND("@",FOC[[#This Row],[combo]])-1)</f>
        <v/>
      </c>
    </row>
    <row r="6014">
      <c r="A6014" t="inlineStr">
        <is>
          <t>PKGK24VB0000773A</t>
        </is>
      </c>
      <c r="B6014" t="inlineStr">
        <is>
          <t>F</t>
        </is>
      </c>
      <c r="C6014">
        <f>FOC[[#This Row],[ppo_no]]&amp;FOC[[#This Row],[usage]]&amp;IFERROR(VALUE(FOC[[#This Row],[Column1]]),FOC[[#This Row],[Column1]])</f>
        <v/>
      </c>
      <c r="D6014" t="inlineStr">
        <is>
          <t>009@Black</t>
        </is>
      </c>
      <c r="E6014" t="n">
        <v>702</v>
      </c>
      <c r="F6014" t="n">
        <v>0</v>
      </c>
      <c r="G6014">
        <f>LEFT(FOC[[#This Row],[combo]],FIND("@",FOC[[#This Row],[combo]])-1)</f>
        <v/>
      </c>
    </row>
    <row r="6015">
      <c r="A6015" t="inlineStr">
        <is>
          <t>PKGK24VB0000849A</t>
        </is>
      </c>
      <c r="B6015" t="inlineStr">
        <is>
          <t>F</t>
        </is>
      </c>
      <c r="C6015">
        <f>FOC[[#This Row],[ppo_no]]&amp;FOC[[#This Row],[usage]]&amp;IFERROR(VALUE(FOC[[#This Row],[Column1]]),FOC[[#This Row],[Column1]])</f>
        <v/>
      </c>
      <c r="D6015" t="inlineStr">
        <is>
          <t>048@Mustard</t>
        </is>
      </c>
      <c r="E6015" t="n">
        <v>4057</v>
      </c>
      <c r="F6015" t="n">
        <v>0</v>
      </c>
      <c r="G6015">
        <f>LEFT(FOC[[#This Row],[combo]],FIND("@",FOC[[#This Row],[combo]])-1)</f>
        <v/>
      </c>
    </row>
    <row r="6016">
      <c r="A6016" t="inlineStr">
        <is>
          <t>PKGK24VB0000849A</t>
        </is>
      </c>
      <c r="B6016" t="inlineStr">
        <is>
          <t>F</t>
        </is>
      </c>
      <c r="C6016">
        <f>FOC[[#This Row],[ppo_no]]&amp;FOC[[#This Row],[usage]]&amp;IFERROR(VALUE(FOC[[#This Row],[Column1]]),FOC[[#This Row],[Column1]])</f>
        <v/>
      </c>
      <c r="D6016" t="inlineStr">
        <is>
          <t>009@Black</t>
        </is>
      </c>
      <c r="E6016" t="n">
        <v>5076</v>
      </c>
      <c r="F6016" t="n">
        <v>0</v>
      </c>
      <c r="G6016">
        <f>LEFT(FOC[[#This Row],[combo]],FIND("@",FOC[[#This Row],[combo]])-1)</f>
        <v/>
      </c>
    </row>
    <row r="6017">
      <c r="A6017" t="inlineStr">
        <is>
          <t>PKGK24VB0000758A</t>
        </is>
      </c>
      <c r="B6017" t="inlineStr">
        <is>
          <t>O</t>
        </is>
      </c>
      <c r="C6017">
        <f>FOC[[#This Row],[ppo_no]]&amp;FOC[[#This Row],[usage]]&amp;IFERROR(VALUE(FOC[[#This Row],[Column1]]),FOC[[#This Row],[Column1]])</f>
        <v/>
      </c>
      <c r="D6017" t="inlineStr">
        <is>
          <t>000@White</t>
        </is>
      </c>
      <c r="E6017" t="n">
        <v>812</v>
      </c>
      <c r="F6017" t="n">
        <v>0</v>
      </c>
      <c r="G6017">
        <f>LEFT(FOC[[#This Row],[combo]],FIND("@",FOC[[#This Row],[combo]])-1)</f>
        <v/>
      </c>
    </row>
    <row r="6018">
      <c r="A6018" t="inlineStr">
        <is>
          <t>PKGK24VB0000770A</t>
        </is>
      </c>
      <c r="B6018" t="inlineStr">
        <is>
          <t>B</t>
        </is>
      </c>
      <c r="C6018">
        <f>FOC[[#This Row],[ppo_no]]&amp;FOC[[#This Row],[usage]]&amp;IFERROR(VALUE(FOC[[#This Row],[Column1]]),FOC[[#This Row],[Column1]])</f>
        <v/>
      </c>
      <c r="D6018" t="inlineStr">
        <is>
          <t>000@White</t>
        </is>
      </c>
      <c r="E6018" t="n">
        <v>1075</v>
      </c>
      <c r="F6018" t="n">
        <v>8</v>
      </c>
      <c r="G6018">
        <f>LEFT(FOC[[#This Row],[combo]],FIND("@",FOC[[#This Row],[combo]])-1)</f>
        <v/>
      </c>
    </row>
    <row r="6019">
      <c r="A6019" t="inlineStr">
        <is>
          <t>PKGK24VB0000773A</t>
        </is>
      </c>
      <c r="B6019" t="inlineStr">
        <is>
          <t>F</t>
        </is>
      </c>
      <c r="C6019">
        <f>FOC[[#This Row],[ppo_no]]&amp;FOC[[#This Row],[usage]]&amp;IFERROR(VALUE(FOC[[#This Row],[Column1]]),FOC[[#This Row],[Column1]])</f>
        <v/>
      </c>
      <c r="D6019" t="inlineStr">
        <is>
          <t>069@D. NAVY</t>
        </is>
      </c>
      <c r="E6019" t="n">
        <v>935</v>
      </c>
      <c r="F6019" t="n">
        <v>0</v>
      </c>
      <c r="G6019">
        <f>LEFT(FOC[[#This Row],[combo]],FIND("@",FOC[[#This Row],[combo]])-1)</f>
        <v/>
      </c>
    </row>
    <row r="6020">
      <c r="A6020" t="inlineStr">
        <is>
          <t>PKGK24VB0000849A</t>
        </is>
      </c>
      <c r="B6020" t="inlineStr">
        <is>
          <t>O</t>
        </is>
      </c>
      <c r="C6020">
        <f>FOC[[#This Row],[ppo_no]]&amp;FOC[[#This Row],[usage]]&amp;IFERROR(VALUE(FOC[[#This Row],[Column1]]),FOC[[#This Row],[Column1]])</f>
        <v/>
      </c>
      <c r="D6020" t="inlineStr">
        <is>
          <t>069@D. NAVY</t>
        </is>
      </c>
      <c r="E6020" t="n">
        <v>4602</v>
      </c>
      <c r="F6020" t="n">
        <v>0</v>
      </c>
      <c r="G6020">
        <f>LEFT(FOC[[#This Row],[combo]],FIND("@",FOC[[#This Row],[combo]])-1)</f>
        <v/>
      </c>
    </row>
    <row r="6021">
      <c r="A6021" t="inlineStr">
        <is>
          <t>PKGK24VB0000849A</t>
        </is>
      </c>
      <c r="B6021" t="inlineStr">
        <is>
          <t>F</t>
        </is>
      </c>
      <c r="C6021">
        <f>FOC[[#This Row],[ppo_no]]&amp;FOC[[#This Row],[usage]]&amp;IFERROR(VALUE(FOC[[#This Row],[Column1]]),FOC[[#This Row],[Column1]])</f>
        <v/>
      </c>
      <c r="D6021" t="inlineStr">
        <is>
          <t>069@D. NAVY</t>
        </is>
      </c>
      <c r="E6021" t="n">
        <v>4642</v>
      </c>
      <c r="F6021" t="n">
        <v>0</v>
      </c>
      <c r="G6021">
        <f>LEFT(FOC[[#This Row],[combo]],FIND("@",FOC[[#This Row],[combo]])-1)</f>
        <v/>
      </c>
    </row>
    <row r="6022">
      <c r="A6022" t="inlineStr">
        <is>
          <t>PKGK24VB0000773A</t>
        </is>
      </c>
      <c r="B6022" t="inlineStr">
        <is>
          <t>F</t>
        </is>
      </c>
      <c r="C6022">
        <f>FOC[[#This Row],[ppo_no]]&amp;FOC[[#This Row],[usage]]&amp;IFERROR(VALUE(FOC[[#This Row],[Column1]]),FOC[[#This Row],[Column1]])</f>
        <v/>
      </c>
      <c r="D6022" t="inlineStr">
        <is>
          <t>048@Mustard</t>
        </is>
      </c>
      <c r="E6022" t="n">
        <v>709</v>
      </c>
      <c r="F6022" t="n">
        <v>0</v>
      </c>
      <c r="G6022">
        <f>LEFT(FOC[[#This Row],[combo]],FIND("@",FOC[[#This Row],[combo]])-1)</f>
        <v/>
      </c>
    </row>
    <row r="6023">
      <c r="A6023" t="inlineStr">
        <is>
          <t>PKGK24VB0000773A</t>
        </is>
      </c>
      <c r="B6023" t="inlineStr">
        <is>
          <t>O</t>
        </is>
      </c>
      <c r="C6023">
        <f>FOC[[#This Row],[ppo_no]]&amp;FOC[[#This Row],[usage]]&amp;IFERROR(VALUE(FOC[[#This Row],[Column1]]),FOC[[#This Row],[Column1]])</f>
        <v/>
      </c>
      <c r="D6023" t="inlineStr">
        <is>
          <t>048@Mustard</t>
        </is>
      </c>
      <c r="E6023" t="n">
        <v>711</v>
      </c>
      <c r="F6023" t="n">
        <v>0</v>
      </c>
      <c r="G6023">
        <f>LEFT(FOC[[#This Row],[combo]],FIND("@",FOC[[#This Row],[combo]])-1)</f>
        <v/>
      </c>
    </row>
    <row r="6024">
      <c r="A6024" t="inlineStr">
        <is>
          <t>PKGK24VB0000849A</t>
        </is>
      </c>
      <c r="B6024" t="inlineStr">
        <is>
          <t>F</t>
        </is>
      </c>
      <c r="C6024">
        <f>FOC[[#This Row],[ppo_no]]&amp;FOC[[#This Row],[usage]]&amp;IFERROR(VALUE(FOC[[#This Row],[Column1]]),FOC[[#This Row],[Column1]])</f>
        <v/>
      </c>
      <c r="D6024" t="inlineStr">
        <is>
          <t>059@DARK GREEN</t>
        </is>
      </c>
      <c r="E6024" t="n">
        <v>4269</v>
      </c>
      <c r="F6024" t="n">
        <v>0</v>
      </c>
      <c r="G6024">
        <f>LEFT(FOC[[#This Row],[combo]],FIND("@",FOC[[#This Row],[combo]])-1)</f>
        <v/>
      </c>
    </row>
    <row r="6025">
      <c r="A6025" t="inlineStr">
        <is>
          <t>PKGK24VB0000773A</t>
        </is>
      </c>
      <c r="B6025" t="inlineStr">
        <is>
          <t>O</t>
        </is>
      </c>
      <c r="C6025">
        <f>FOC[[#This Row],[ppo_no]]&amp;FOC[[#This Row],[usage]]&amp;IFERROR(VALUE(FOC[[#This Row],[Column1]]),FOC[[#This Row],[Column1]])</f>
        <v/>
      </c>
      <c r="D6025" t="inlineStr">
        <is>
          <t>059@DARK GREEN</t>
        </is>
      </c>
      <c r="E6025" t="n">
        <v>715</v>
      </c>
      <c r="F6025" t="n">
        <v>0</v>
      </c>
      <c r="G6025">
        <f>LEFT(FOC[[#This Row],[combo]],FIND("@",FOC[[#This Row],[combo]])-1)</f>
        <v/>
      </c>
    </row>
    <row r="6026">
      <c r="A6026" t="inlineStr">
        <is>
          <t>PKGK24VB0000849A</t>
        </is>
      </c>
      <c r="B6026" t="inlineStr">
        <is>
          <t>O</t>
        </is>
      </c>
      <c r="C6026">
        <f>FOC[[#This Row],[ppo_no]]&amp;FOC[[#This Row],[usage]]&amp;IFERROR(VALUE(FOC[[#This Row],[Column1]]),FOC[[#This Row],[Column1]])</f>
        <v/>
      </c>
      <c r="D6026" t="inlineStr">
        <is>
          <t>059@DARK GREEN</t>
        </is>
      </c>
      <c r="E6026" t="n">
        <v>4288</v>
      </c>
      <c r="F6026" t="n">
        <v>0</v>
      </c>
      <c r="G6026">
        <f>LEFT(FOC[[#This Row],[combo]],FIND("@",FOC[[#This Row],[combo]])-1)</f>
        <v/>
      </c>
    </row>
    <row r="6027">
      <c r="A6027" t="inlineStr">
        <is>
          <t>PKGK24VB0000773A</t>
        </is>
      </c>
      <c r="B6027" t="inlineStr">
        <is>
          <t>O</t>
        </is>
      </c>
      <c r="C6027">
        <f>FOC[[#This Row],[ppo_no]]&amp;FOC[[#This Row],[usage]]&amp;IFERROR(VALUE(FOC[[#This Row],[Column1]]),FOC[[#This Row],[Column1]])</f>
        <v/>
      </c>
      <c r="D6027" t="inlineStr">
        <is>
          <t>069@D. NAVY</t>
        </is>
      </c>
      <c r="E6027" t="n">
        <v>925</v>
      </c>
      <c r="F6027" t="n">
        <v>0</v>
      </c>
      <c r="G6027">
        <f>LEFT(FOC[[#This Row],[combo]],FIND("@",FOC[[#This Row],[combo]])-1)</f>
        <v/>
      </c>
    </row>
    <row r="6028">
      <c r="A6028" t="inlineStr">
        <is>
          <t>PKGK24VB0000773A</t>
        </is>
      </c>
      <c r="B6028" t="inlineStr">
        <is>
          <t>F</t>
        </is>
      </c>
      <c r="C6028">
        <f>FOC[[#This Row],[ppo_no]]&amp;FOC[[#This Row],[usage]]&amp;IFERROR(VALUE(FOC[[#This Row],[Column1]]),FOC[[#This Row],[Column1]])</f>
        <v/>
      </c>
      <c r="D6028" t="inlineStr">
        <is>
          <t>059@DARK GREEN</t>
        </is>
      </c>
      <c r="E6028" t="n">
        <v>717</v>
      </c>
      <c r="F6028" t="n">
        <v>0</v>
      </c>
      <c r="G6028">
        <f>LEFT(FOC[[#This Row],[combo]],FIND("@",FOC[[#This Row],[combo]])-1)</f>
        <v/>
      </c>
    </row>
    <row r="6029">
      <c r="A6029" t="inlineStr">
        <is>
          <t>PKGK24VB0000773A</t>
        </is>
      </c>
      <c r="B6029" t="inlineStr">
        <is>
          <t>O</t>
        </is>
      </c>
      <c r="C6029">
        <f>FOC[[#This Row],[ppo_no]]&amp;FOC[[#This Row],[usage]]&amp;IFERROR(VALUE(FOC[[#This Row],[Column1]]),FOC[[#This Row],[Column1]])</f>
        <v/>
      </c>
      <c r="D6029" t="inlineStr">
        <is>
          <t>078@Bordeaux</t>
        </is>
      </c>
      <c r="E6029" t="n">
        <v>685</v>
      </c>
      <c r="F6029" t="n">
        <v>0</v>
      </c>
      <c r="G6029">
        <f>LEFT(FOC[[#This Row],[combo]],FIND("@",FOC[[#This Row],[combo]])-1)</f>
        <v/>
      </c>
    </row>
    <row r="6030">
      <c r="A6030" t="inlineStr">
        <is>
          <t>PKGK24VB0000849A</t>
        </is>
      </c>
      <c r="B6030" t="inlineStr">
        <is>
          <t>F</t>
        </is>
      </c>
      <c r="C6030">
        <f>FOC[[#This Row],[ppo_no]]&amp;FOC[[#This Row],[usage]]&amp;IFERROR(VALUE(FOC[[#This Row],[Column1]]),FOC[[#This Row],[Column1]])</f>
        <v/>
      </c>
      <c r="D6030" t="inlineStr">
        <is>
          <t>078@Bordeaux</t>
        </is>
      </c>
      <c r="E6030" t="n">
        <v>4754</v>
      </c>
      <c r="F6030" t="n">
        <v>0</v>
      </c>
      <c r="G6030">
        <f>LEFT(FOC[[#This Row],[combo]],FIND("@",FOC[[#This Row],[combo]])-1)</f>
        <v/>
      </c>
    </row>
    <row r="6031">
      <c r="A6031" t="inlineStr">
        <is>
          <t>PKGK24VB0000849A</t>
        </is>
      </c>
      <c r="B6031" t="inlineStr">
        <is>
          <t>B</t>
        </is>
      </c>
      <c r="C6031">
        <f>FOC[[#This Row],[ppo_no]]&amp;FOC[[#This Row],[usage]]&amp;IFERROR(VALUE(FOC[[#This Row],[Column1]]),FOC[[#This Row],[Column1]])</f>
        <v/>
      </c>
      <c r="D6031" t="inlineStr">
        <is>
          <t>005@Gray</t>
        </is>
      </c>
      <c r="E6031" t="n">
        <v>3118</v>
      </c>
      <c r="F6031" t="n">
        <v>0</v>
      </c>
      <c r="G6031">
        <f>LEFT(FOC[[#This Row],[combo]],FIND("@",FOC[[#This Row],[combo]])-1)</f>
        <v/>
      </c>
    </row>
    <row r="6032">
      <c r="A6032" t="inlineStr">
        <is>
          <t>PKGK24VB0000849A</t>
        </is>
      </c>
      <c r="B6032" t="inlineStr">
        <is>
          <t>O</t>
        </is>
      </c>
      <c r="C6032">
        <f>FOC[[#This Row],[ppo_no]]&amp;FOC[[#This Row],[usage]]&amp;IFERROR(VALUE(FOC[[#This Row],[Column1]]),FOC[[#This Row],[Column1]])</f>
        <v/>
      </c>
      <c r="D6032" t="inlineStr">
        <is>
          <t>078@Bordeaux</t>
        </is>
      </c>
      <c r="E6032" t="n">
        <v>4701</v>
      </c>
      <c r="F6032" t="n">
        <v>0</v>
      </c>
      <c r="G6032">
        <f>LEFT(FOC[[#This Row],[combo]],FIND("@",FOC[[#This Row],[combo]])-1)</f>
        <v/>
      </c>
    </row>
    <row r="6033">
      <c r="A6033" t="inlineStr">
        <is>
          <t>PKGK24VB0006082B</t>
        </is>
      </c>
      <c r="B6033" t="inlineStr">
        <is>
          <t>M1</t>
        </is>
      </c>
      <c r="C6033">
        <f>FOC[[#This Row],[ppo_no]]&amp;FOC[[#This Row],[usage]]&amp;IFERROR(VALUE(FOC[[#This Row],[Column1]]),FOC[[#This Row],[Column1]])</f>
        <v/>
      </c>
      <c r="D6033" t="inlineStr">
        <is>
          <t>069@D. NAVY</t>
        </is>
      </c>
      <c r="E6033" t="n">
        <v>980</v>
      </c>
      <c r="F6033" t="n">
        <v>0</v>
      </c>
      <c r="G6033">
        <f>LEFT(FOC[[#This Row],[combo]],FIND("@",FOC[[#This Row],[combo]])-1)</f>
        <v/>
      </c>
    </row>
    <row r="6034">
      <c r="A6034" t="inlineStr">
        <is>
          <t>PKGK24VB0000773A</t>
        </is>
      </c>
      <c r="B6034" t="inlineStr">
        <is>
          <t>F</t>
        </is>
      </c>
      <c r="C6034">
        <f>FOC[[#This Row],[ppo_no]]&amp;FOC[[#This Row],[usage]]&amp;IFERROR(VALUE(FOC[[#This Row],[Column1]]),FOC[[#This Row],[Column1]])</f>
        <v/>
      </c>
      <c r="D6034" t="inlineStr">
        <is>
          <t>078@Bordeaux</t>
        </is>
      </c>
      <c r="E6034" t="n">
        <v>719</v>
      </c>
      <c r="F6034" t="n">
        <v>0</v>
      </c>
      <c r="G6034">
        <f>LEFT(FOC[[#This Row],[combo]],FIND("@",FOC[[#This Row],[combo]])-1)</f>
        <v/>
      </c>
    </row>
    <row r="6035">
      <c r="A6035" t="inlineStr">
        <is>
          <t>PKGK24VB0006082B</t>
        </is>
      </c>
      <c r="B6035" t="inlineStr">
        <is>
          <t>O</t>
        </is>
      </c>
      <c r="C6035">
        <f>FOC[[#This Row],[ppo_no]]&amp;FOC[[#This Row],[usage]]&amp;IFERROR(VALUE(FOC[[#This Row],[Column1]]),FOC[[#This Row],[Column1]])</f>
        <v/>
      </c>
      <c r="D6035" t="inlineStr">
        <is>
          <t>005@005 GREY</t>
        </is>
      </c>
      <c r="E6035" t="n">
        <v>19151</v>
      </c>
      <c r="F6035" t="n">
        <v>0</v>
      </c>
      <c r="G6035">
        <f>LEFT(FOC[[#This Row],[combo]],FIND("@",FOC[[#This Row],[combo]])-1)</f>
        <v/>
      </c>
    </row>
    <row r="6036">
      <c r="A6036" t="inlineStr">
        <is>
          <t>PKGK24VB0006362A</t>
        </is>
      </c>
      <c r="B6036" t="inlineStr">
        <is>
          <t>B</t>
        </is>
      </c>
      <c r="C6036">
        <f>FOC[[#This Row],[ppo_no]]&amp;FOC[[#This Row],[usage]]&amp;IFERROR(VALUE(FOC[[#This Row],[Column1]]),FOC[[#This Row],[Column1]])</f>
        <v/>
      </c>
      <c r="D6036" t="inlineStr">
        <is>
          <t>008 Dark Gray@Dark Grey</t>
        </is>
      </c>
      <c r="E6036" t="n">
        <v>309</v>
      </c>
      <c r="F6036" t="n">
        <v>0</v>
      </c>
      <c r="G6036">
        <f>LEFT(FOC[[#This Row],[combo]],FIND("@",FOC[[#This Row],[combo]])-1)</f>
        <v/>
      </c>
    </row>
    <row r="6037">
      <c r="A6037" t="inlineStr">
        <is>
          <t>PKGK24VB0006401B</t>
        </is>
      </c>
      <c r="B6037" t="inlineStr">
        <is>
          <t>B</t>
        </is>
      </c>
      <c r="C6037">
        <f>FOC[[#This Row],[ppo_no]]&amp;FOC[[#This Row],[usage]]&amp;IFERROR(VALUE(FOC[[#This Row],[Column1]]),FOC[[#This Row],[Column1]])</f>
        <v/>
      </c>
      <c r="D6037" t="inlineStr">
        <is>
          <t>008@Dark Grey</t>
        </is>
      </c>
      <c r="E6037" t="n">
        <v>3547</v>
      </c>
      <c r="F6037" t="n">
        <v>4</v>
      </c>
      <c r="G6037">
        <f>LEFT(FOC[[#This Row],[combo]],FIND("@",FOC[[#This Row],[combo]])-1)</f>
        <v/>
      </c>
    </row>
    <row r="6038">
      <c r="A6038" t="inlineStr">
        <is>
          <t>PKGK24VB0006082B</t>
        </is>
      </c>
      <c r="B6038" t="inlineStr">
        <is>
          <t>F</t>
        </is>
      </c>
      <c r="C6038">
        <f>FOC[[#This Row],[ppo_no]]&amp;FOC[[#This Row],[usage]]&amp;IFERROR(VALUE(FOC[[#This Row],[Column1]]),FOC[[#This Row],[Column1]])</f>
        <v/>
      </c>
      <c r="D6038" t="inlineStr">
        <is>
          <t>005@005 GREY</t>
        </is>
      </c>
      <c r="E6038" t="n">
        <v>19187</v>
      </c>
      <c r="F6038" t="n">
        <v>0</v>
      </c>
      <c r="G6038">
        <f>LEFT(FOC[[#This Row],[combo]],FIND("@",FOC[[#This Row],[combo]])-1)</f>
        <v/>
      </c>
    </row>
    <row r="6039">
      <c r="A6039" t="inlineStr">
        <is>
          <t>PKGK24VB0006082B</t>
        </is>
      </c>
      <c r="B6039" t="inlineStr">
        <is>
          <t>B</t>
        </is>
      </c>
      <c r="C6039">
        <f>FOC[[#This Row],[ppo_no]]&amp;FOC[[#This Row],[usage]]&amp;IFERROR(VALUE(FOC[[#This Row],[Column1]]),FOC[[#This Row],[Column1]])</f>
        <v/>
      </c>
      <c r="D6039" t="inlineStr">
        <is>
          <t>005@005 GREY</t>
        </is>
      </c>
      <c r="E6039" t="n">
        <v>14176.5</v>
      </c>
      <c r="F6039" t="n">
        <v>10</v>
      </c>
      <c r="G6039">
        <f>LEFT(FOC[[#This Row],[combo]],FIND("@",FOC[[#This Row],[combo]])-1)</f>
        <v/>
      </c>
    </row>
    <row r="6040">
      <c r="A6040" t="inlineStr">
        <is>
          <t>PKGK24VB0000849A</t>
        </is>
      </c>
      <c r="B6040" t="inlineStr">
        <is>
          <t>M1</t>
        </is>
      </c>
      <c r="C6040">
        <f>FOC[[#This Row],[ppo_no]]&amp;FOC[[#This Row],[usage]]&amp;IFERROR(VALUE(FOC[[#This Row],[Column1]]),FOC[[#This Row],[Column1]])</f>
        <v/>
      </c>
      <c r="D6040" t="inlineStr">
        <is>
          <t>005@Gray</t>
        </is>
      </c>
      <c r="E6040" t="n">
        <v>99.5</v>
      </c>
      <c r="F6040" t="n">
        <v>0</v>
      </c>
      <c r="G6040">
        <f>LEFT(FOC[[#This Row],[combo]],FIND("@",FOC[[#This Row],[combo]])-1)</f>
        <v/>
      </c>
    </row>
    <row r="6041">
      <c r="A6041" t="inlineStr">
        <is>
          <t>PKGK24VB0000849A</t>
        </is>
      </c>
      <c r="B6041" t="inlineStr">
        <is>
          <t>O</t>
        </is>
      </c>
      <c r="C6041">
        <f>FOC[[#This Row],[ppo_no]]&amp;FOC[[#This Row],[usage]]&amp;IFERROR(VALUE(FOC[[#This Row],[Column1]]),FOC[[#This Row],[Column1]])</f>
        <v/>
      </c>
      <c r="D6041" t="inlineStr">
        <is>
          <t>005@Gray</t>
        </is>
      </c>
      <c r="E6041" t="n">
        <v>4167</v>
      </c>
      <c r="F6041" t="n">
        <v>32</v>
      </c>
      <c r="G6041">
        <f>LEFT(FOC[[#This Row],[combo]],FIND("@",FOC[[#This Row],[combo]])-1)</f>
        <v/>
      </c>
    </row>
    <row r="6042">
      <c r="A6042" t="inlineStr">
        <is>
          <t>PKGK24VB0000849A</t>
        </is>
      </c>
      <c r="B6042" t="inlineStr">
        <is>
          <t>F</t>
        </is>
      </c>
      <c r="C6042">
        <f>FOC[[#This Row],[ppo_no]]&amp;FOC[[#This Row],[usage]]&amp;IFERROR(VALUE(FOC[[#This Row],[Column1]]),FOC[[#This Row],[Column1]])</f>
        <v/>
      </c>
      <c r="D6042" t="inlineStr">
        <is>
          <t>005@Gray</t>
        </is>
      </c>
      <c r="E6042" t="n">
        <v>4220</v>
      </c>
      <c r="F6042" t="n">
        <v>10</v>
      </c>
      <c r="G6042">
        <f>LEFT(FOC[[#This Row],[combo]],FIND("@",FOC[[#This Row],[combo]])-1)</f>
        <v/>
      </c>
    </row>
    <row r="6043">
      <c r="A6043" t="inlineStr">
        <is>
          <t>PKGK24VB0006082C</t>
        </is>
      </c>
      <c r="B6043" t="inlineStr">
        <is>
          <t>O</t>
        </is>
      </c>
      <c r="C6043">
        <f>FOC[[#This Row],[ppo_no]]&amp;FOC[[#This Row],[usage]]&amp;IFERROR(VALUE(FOC[[#This Row],[Column1]]),FOC[[#This Row],[Column1]])</f>
        <v/>
      </c>
      <c r="D6043" t="inlineStr">
        <is>
          <t>000@WHITE</t>
        </is>
      </c>
      <c r="E6043" t="n">
        <v>5935</v>
      </c>
      <c r="F6043" t="n">
        <v>0</v>
      </c>
      <c r="G6043">
        <f>LEFT(FOC[[#This Row],[combo]],FIND("@",FOC[[#This Row],[combo]])-1)</f>
        <v/>
      </c>
    </row>
    <row r="6044">
      <c r="A6044" t="inlineStr">
        <is>
          <t>PKGK24VB0006082C</t>
        </is>
      </c>
      <c r="B6044" t="inlineStr">
        <is>
          <t>F</t>
        </is>
      </c>
      <c r="C6044">
        <f>FOC[[#This Row],[ppo_no]]&amp;FOC[[#This Row],[usage]]&amp;IFERROR(VALUE(FOC[[#This Row],[Column1]]),FOC[[#This Row],[Column1]])</f>
        <v/>
      </c>
      <c r="D6044" t="inlineStr">
        <is>
          <t>000@WHITE</t>
        </is>
      </c>
      <c r="E6044" t="n">
        <v>5880</v>
      </c>
      <c r="F6044" t="n">
        <v>0</v>
      </c>
      <c r="G6044">
        <f>LEFT(FOC[[#This Row],[combo]],FIND("@",FOC[[#This Row],[combo]])-1)</f>
        <v/>
      </c>
    </row>
    <row r="6045">
      <c r="A6045" t="inlineStr">
        <is>
          <t>PKGK25VB0006082A</t>
        </is>
      </c>
      <c r="B6045" t="inlineStr">
        <is>
          <t>B</t>
        </is>
      </c>
      <c r="C6045">
        <f>FOC[[#This Row],[ppo_no]]&amp;FOC[[#This Row],[usage]]&amp;IFERROR(VALUE(FOC[[#This Row],[Column1]]),FOC[[#This Row],[Column1]])</f>
        <v/>
      </c>
      <c r="D6045" t="inlineStr">
        <is>
          <t>000@WHITE</t>
        </is>
      </c>
      <c r="E6045" t="n">
        <v>8700.5</v>
      </c>
      <c r="F6045" t="n">
        <v>26</v>
      </c>
      <c r="G6045">
        <f>LEFT(FOC[[#This Row],[combo]],FIND("@",FOC[[#This Row],[combo]])-1)</f>
        <v/>
      </c>
    </row>
    <row r="6046">
      <c r="A6046" t="inlineStr">
        <is>
          <t>PKGK24VB0006042G</t>
        </is>
      </c>
      <c r="B6046" t="inlineStr">
        <is>
          <t>B</t>
        </is>
      </c>
      <c r="C6046">
        <f>FOC[[#This Row],[ppo_no]]&amp;FOC[[#This Row],[usage]]&amp;IFERROR(VALUE(FOC[[#This Row],[Column1]]),FOC[[#This Row],[Column1]])</f>
        <v/>
      </c>
      <c r="D6046" t="inlineStr">
        <is>
          <t>069@069@Dark Navy</t>
        </is>
      </c>
      <c r="E6046" t="n">
        <v>22960.09999999999</v>
      </c>
      <c r="F6046" t="n">
        <v>119</v>
      </c>
      <c r="G6046">
        <f>LEFT(FOC[[#This Row],[combo]],FIND("@",FOC[[#This Row],[combo]])-1)</f>
        <v/>
      </c>
    </row>
    <row r="6047">
      <c r="A6047" t="inlineStr">
        <is>
          <t>PKGK25VB0006082A</t>
        </is>
      </c>
      <c r="B6047" t="inlineStr">
        <is>
          <t>F</t>
        </is>
      </c>
      <c r="C6047">
        <f>FOC[[#This Row],[ppo_no]]&amp;FOC[[#This Row],[usage]]&amp;IFERROR(VALUE(FOC[[#This Row],[Column1]]),FOC[[#This Row],[Column1]])</f>
        <v/>
      </c>
      <c r="D6047" t="inlineStr">
        <is>
          <t>069@D. NAVY</t>
        </is>
      </c>
      <c r="E6047" t="n">
        <v>15954</v>
      </c>
      <c r="F6047" t="n">
        <v>0</v>
      </c>
      <c r="G6047">
        <f>LEFT(FOC[[#This Row],[combo]],FIND("@",FOC[[#This Row],[combo]])-1)</f>
        <v/>
      </c>
    </row>
    <row r="6048">
      <c r="A6048" t="inlineStr">
        <is>
          <t>PKGK25VB0006082A</t>
        </is>
      </c>
      <c r="B6048" t="inlineStr">
        <is>
          <t>O</t>
        </is>
      </c>
      <c r="C6048">
        <f>FOC[[#This Row],[ppo_no]]&amp;FOC[[#This Row],[usage]]&amp;IFERROR(VALUE(FOC[[#This Row],[Column1]]),FOC[[#This Row],[Column1]])</f>
        <v/>
      </c>
      <c r="D6048" t="inlineStr">
        <is>
          <t>069@D. NAVY</t>
        </is>
      </c>
      <c r="E6048" t="n">
        <v>15935</v>
      </c>
      <c r="F6048" t="n">
        <v>0</v>
      </c>
      <c r="G6048">
        <f>LEFT(FOC[[#This Row],[combo]],FIND("@",FOC[[#This Row],[combo]])-1)</f>
        <v/>
      </c>
    </row>
    <row r="6049">
      <c r="A6049" t="inlineStr">
        <is>
          <t>PKGK25VB0006082A</t>
        </is>
      </c>
      <c r="B6049" t="inlineStr">
        <is>
          <t>F</t>
        </is>
      </c>
      <c r="C6049">
        <f>FOC[[#This Row],[ppo_no]]&amp;FOC[[#This Row],[usage]]&amp;IFERROR(VALUE(FOC[[#This Row],[Column1]]),FOC[[#This Row],[Column1]])</f>
        <v/>
      </c>
      <c r="D6049" t="inlineStr">
        <is>
          <t>000@WHITE</t>
        </is>
      </c>
      <c r="E6049" t="n">
        <v>11732</v>
      </c>
      <c r="F6049" t="n">
        <v>0</v>
      </c>
      <c r="G6049">
        <f>LEFT(FOC[[#This Row],[combo]],FIND("@",FOC[[#This Row],[combo]])-1)</f>
        <v/>
      </c>
    </row>
    <row r="6050">
      <c r="A6050" t="inlineStr">
        <is>
          <t>PKGK25VB0006082A</t>
        </is>
      </c>
      <c r="B6050" t="inlineStr">
        <is>
          <t>O</t>
        </is>
      </c>
      <c r="C6050">
        <f>FOC[[#This Row],[ppo_no]]&amp;FOC[[#This Row],[usage]]&amp;IFERROR(VALUE(FOC[[#This Row],[Column1]]),FOC[[#This Row],[Column1]])</f>
        <v/>
      </c>
      <c r="D6050" t="inlineStr">
        <is>
          <t>000@WHITE</t>
        </is>
      </c>
      <c r="E6050" t="n">
        <v>11742</v>
      </c>
      <c r="F6050" t="n">
        <v>0</v>
      </c>
      <c r="G6050">
        <f>LEFT(FOC[[#This Row],[combo]],FIND("@",FOC[[#This Row],[combo]])-1)</f>
        <v/>
      </c>
    </row>
    <row r="6051">
      <c r="A6051" t="inlineStr">
        <is>
          <t>PKGK25VB0006082A</t>
        </is>
      </c>
      <c r="B6051" t="inlineStr">
        <is>
          <t>B</t>
        </is>
      </c>
      <c r="C6051">
        <f>FOC[[#This Row],[ppo_no]]&amp;FOC[[#This Row],[usage]]&amp;IFERROR(VALUE(FOC[[#This Row],[Column1]]),FOC[[#This Row],[Column1]])</f>
        <v/>
      </c>
      <c r="D6051" t="inlineStr">
        <is>
          <t>069@D. NAVY</t>
        </is>
      </c>
      <c r="E6051" t="n">
        <v>12272.5</v>
      </c>
      <c r="F6051" t="n">
        <v>3</v>
      </c>
      <c r="G6051">
        <f>LEFT(FOC[[#This Row],[combo]],FIND("@",FOC[[#This Row],[combo]])-1)</f>
        <v/>
      </c>
    </row>
    <row r="6052">
      <c r="A6052" t="inlineStr">
        <is>
          <t>PKGK24VB0006042G</t>
        </is>
      </c>
      <c r="B6052" t="inlineStr">
        <is>
          <t>B</t>
        </is>
      </c>
      <c r="C6052">
        <f>FOC[[#This Row],[ppo_no]]&amp;FOC[[#This Row],[usage]]&amp;IFERROR(VALUE(FOC[[#This Row],[Column1]]),FOC[[#This Row],[Column1]])</f>
        <v/>
      </c>
      <c r="D6052" t="inlineStr">
        <is>
          <t>009@009@Black</t>
        </is>
      </c>
      <c r="E6052" t="n">
        <v>19985</v>
      </c>
      <c r="F6052" t="n">
        <v>56</v>
      </c>
      <c r="G6052">
        <f>LEFT(FOC[[#This Row],[combo]],FIND("@",FOC[[#This Row],[combo]])-1)</f>
        <v/>
      </c>
    </row>
    <row r="6053">
      <c r="A6053" t="inlineStr">
        <is>
          <t>PKGK24VB0006042E</t>
        </is>
      </c>
      <c r="B6053" t="inlineStr">
        <is>
          <t>B</t>
        </is>
      </c>
      <c r="C6053">
        <f>FOC[[#This Row],[ppo_no]]&amp;FOC[[#This Row],[usage]]&amp;IFERROR(VALUE(FOC[[#This Row],[Column1]]),FOC[[#This Row],[Column1]])</f>
        <v/>
      </c>
      <c r="D6053" t="inlineStr">
        <is>
          <t>009@009@Black</t>
        </is>
      </c>
      <c r="E6053" t="n">
        <v>4069.900000000001</v>
      </c>
      <c r="F6053" t="n">
        <v>356</v>
      </c>
      <c r="G6053">
        <f>LEFT(FOC[[#This Row],[combo]],FIND("@",FOC[[#This Row],[combo]])-1)</f>
        <v/>
      </c>
    </row>
    <row r="6054">
      <c r="A6054" t="inlineStr">
        <is>
          <t>PKGK24VB0006042H</t>
        </is>
      </c>
      <c r="B6054" t="inlineStr">
        <is>
          <t>B</t>
        </is>
      </c>
      <c r="C6054">
        <f>FOC[[#This Row],[ppo_no]]&amp;FOC[[#This Row],[usage]]&amp;IFERROR(VALUE(FOC[[#This Row],[Column1]]),FOC[[#This Row],[Column1]])</f>
        <v/>
      </c>
      <c r="D6054" t="inlineStr">
        <is>
          <t>068@NAVY</t>
        </is>
      </c>
      <c r="E6054" t="n">
        <v>41178.10000000002</v>
      </c>
      <c r="F6054" t="n">
        <v>32</v>
      </c>
      <c r="G6054">
        <f>LEFT(FOC[[#This Row],[combo]],FIND("@",FOC[[#This Row],[combo]])-1)</f>
        <v/>
      </c>
    </row>
    <row r="6055">
      <c r="A6055" t="inlineStr">
        <is>
          <t>PKGK25VB0006082A</t>
        </is>
      </c>
      <c r="B6055" t="inlineStr">
        <is>
          <t>B</t>
        </is>
      </c>
      <c r="C6055">
        <f>FOC[[#This Row],[ppo_no]]&amp;FOC[[#This Row],[usage]]&amp;IFERROR(VALUE(FOC[[#This Row],[Column1]]),FOC[[#This Row],[Column1]])</f>
        <v/>
      </c>
      <c r="D6055" t="inlineStr">
        <is>
          <t>009@Black</t>
        </is>
      </c>
      <c r="E6055" t="n">
        <v>6665.5</v>
      </c>
      <c r="F6055" t="n">
        <v>0</v>
      </c>
      <c r="G6055">
        <f>LEFT(FOC[[#This Row],[combo]],FIND("@",FOC[[#This Row],[combo]])-1)</f>
        <v/>
      </c>
    </row>
    <row r="6056">
      <c r="A6056" t="inlineStr">
        <is>
          <t>PKGK25VB0006082A</t>
        </is>
      </c>
      <c r="B6056" t="inlineStr">
        <is>
          <t>B</t>
        </is>
      </c>
      <c r="C6056">
        <f>FOC[[#This Row],[ppo_no]]&amp;FOC[[#This Row],[usage]]&amp;IFERROR(VALUE(FOC[[#This Row],[Column1]]),FOC[[#This Row],[Column1]])</f>
        <v/>
      </c>
      <c r="D6056" t="inlineStr">
        <is>
          <t>059@Dark Green</t>
        </is>
      </c>
      <c r="E6056" t="n">
        <v>2668</v>
      </c>
      <c r="F6056" t="n">
        <v>12</v>
      </c>
      <c r="G6056">
        <f>LEFT(FOC[[#This Row],[combo]],FIND("@",FOC[[#This Row],[combo]])-1)</f>
        <v/>
      </c>
    </row>
    <row r="6057">
      <c r="A6057" t="inlineStr">
        <is>
          <t>PKGK24VB0006042G</t>
        </is>
      </c>
      <c r="B6057" t="inlineStr">
        <is>
          <t>B</t>
        </is>
      </c>
      <c r="C6057">
        <f>FOC[[#This Row],[ppo_no]]&amp;FOC[[#This Row],[usage]]&amp;IFERROR(VALUE(FOC[[#This Row],[Column1]]),FOC[[#This Row],[Column1]])</f>
        <v/>
      </c>
      <c r="D6057" t="inlineStr">
        <is>
          <t>000@000@White</t>
        </is>
      </c>
      <c r="E6057" t="n">
        <v>8656</v>
      </c>
      <c r="F6057" t="n">
        <v>25</v>
      </c>
      <c r="G6057">
        <f>LEFT(FOC[[#This Row],[combo]],FIND("@",FOC[[#This Row],[combo]])-1)</f>
        <v/>
      </c>
    </row>
    <row r="6058">
      <c r="A6058" t="inlineStr">
        <is>
          <t>PKGK25VB0006082A</t>
        </is>
      </c>
      <c r="B6058" t="inlineStr">
        <is>
          <t>M1</t>
        </is>
      </c>
      <c r="C6058">
        <f>FOC[[#This Row],[ppo_no]]&amp;FOC[[#This Row],[usage]]&amp;IFERROR(VALUE(FOC[[#This Row],[Column1]]),FOC[[#This Row],[Column1]])</f>
        <v/>
      </c>
      <c r="D6058" t="inlineStr">
        <is>
          <t>059@Dark Green</t>
        </is>
      </c>
      <c r="E6058" t="n">
        <v>74.5</v>
      </c>
      <c r="F6058" t="n">
        <v>0</v>
      </c>
      <c r="G6058">
        <f>LEFT(FOC[[#This Row],[combo]],FIND("@",FOC[[#This Row],[combo]])-1)</f>
        <v/>
      </c>
    </row>
    <row r="6059">
      <c r="A6059" t="inlineStr">
        <is>
          <t>PKGK25VB0006082A</t>
        </is>
      </c>
      <c r="B6059" t="inlineStr">
        <is>
          <t>M1</t>
        </is>
      </c>
      <c r="C6059">
        <f>FOC[[#This Row],[ppo_no]]&amp;FOC[[#This Row],[usage]]&amp;IFERROR(VALUE(FOC[[#This Row],[Column1]]),FOC[[#This Row],[Column1]])</f>
        <v/>
      </c>
      <c r="D6059" t="inlineStr">
        <is>
          <t>009@Black</t>
        </is>
      </c>
      <c r="E6059" t="n">
        <v>162</v>
      </c>
      <c r="F6059" t="n">
        <v>0</v>
      </c>
      <c r="G6059">
        <f>LEFT(FOC[[#This Row],[combo]],FIND("@",FOC[[#This Row],[combo]])-1)</f>
        <v/>
      </c>
    </row>
    <row r="6060">
      <c r="A6060" t="inlineStr">
        <is>
          <t>PKGK25VB0006082A</t>
        </is>
      </c>
      <c r="B6060" t="inlineStr">
        <is>
          <t>M1</t>
        </is>
      </c>
      <c r="C6060">
        <f>FOC[[#This Row],[ppo_no]]&amp;FOC[[#This Row],[usage]]&amp;IFERROR(VALUE(FOC[[#This Row],[Column1]]),FOC[[#This Row],[Column1]])</f>
        <v/>
      </c>
      <c r="D6060" t="inlineStr">
        <is>
          <t>000@WHITE</t>
        </is>
      </c>
      <c r="E6060" t="n">
        <v>213</v>
      </c>
      <c r="F6060" t="n">
        <v>3.5</v>
      </c>
      <c r="G6060">
        <f>LEFT(FOC[[#This Row],[combo]],FIND("@",FOC[[#This Row],[combo]])-1)</f>
        <v/>
      </c>
    </row>
    <row r="6061">
      <c r="A6061" t="inlineStr">
        <is>
          <t>PKGK25VB0006082A</t>
        </is>
      </c>
      <c r="B6061" t="inlineStr">
        <is>
          <t>O</t>
        </is>
      </c>
      <c r="C6061">
        <f>FOC[[#This Row],[ppo_no]]&amp;FOC[[#This Row],[usage]]&amp;IFERROR(VALUE(FOC[[#This Row],[Column1]]),FOC[[#This Row],[Column1]])</f>
        <v/>
      </c>
      <c r="D6061" t="inlineStr">
        <is>
          <t>059@Dark Green</t>
        </is>
      </c>
      <c r="E6061" t="n">
        <v>3421</v>
      </c>
      <c r="F6061" t="n">
        <v>0</v>
      </c>
      <c r="G6061">
        <f>LEFT(FOC[[#This Row],[combo]],FIND("@",FOC[[#This Row],[combo]])-1)</f>
        <v/>
      </c>
    </row>
    <row r="6062">
      <c r="A6062" t="inlineStr">
        <is>
          <t>PKGK25VB0006082A</t>
        </is>
      </c>
      <c r="B6062" t="inlineStr">
        <is>
          <t>F</t>
        </is>
      </c>
      <c r="C6062">
        <f>FOC[[#This Row],[ppo_no]]&amp;FOC[[#This Row],[usage]]&amp;IFERROR(VALUE(FOC[[#This Row],[Column1]]),FOC[[#This Row],[Column1]])</f>
        <v/>
      </c>
      <c r="D6062" t="inlineStr">
        <is>
          <t>009@Black</t>
        </is>
      </c>
      <c r="E6062" t="n">
        <v>8779</v>
      </c>
      <c r="F6062" t="n">
        <v>0</v>
      </c>
      <c r="G6062">
        <f>LEFT(FOC[[#This Row],[combo]],FIND("@",FOC[[#This Row],[combo]])-1)</f>
        <v/>
      </c>
    </row>
    <row r="6063">
      <c r="A6063" t="inlineStr">
        <is>
          <t>PKGK25VB0006082A</t>
        </is>
      </c>
      <c r="B6063" t="inlineStr">
        <is>
          <t>O</t>
        </is>
      </c>
      <c r="C6063">
        <f>FOC[[#This Row],[ppo_no]]&amp;FOC[[#This Row],[usage]]&amp;IFERROR(VALUE(FOC[[#This Row],[Column1]]),FOC[[#This Row],[Column1]])</f>
        <v/>
      </c>
      <c r="D6063" t="inlineStr">
        <is>
          <t>009@Black</t>
        </is>
      </c>
      <c r="E6063" t="n">
        <v>8564</v>
      </c>
      <c r="F6063" t="n">
        <v>0</v>
      </c>
      <c r="G6063">
        <f>LEFT(FOC[[#This Row],[combo]],FIND("@",FOC[[#This Row],[combo]])-1)</f>
        <v/>
      </c>
    </row>
    <row r="6064">
      <c r="A6064" t="inlineStr">
        <is>
          <t>PKGK24VB0006362B</t>
        </is>
      </c>
      <c r="B6064" t="inlineStr">
        <is>
          <t>B</t>
        </is>
      </c>
      <c r="C6064">
        <f>FOC[[#This Row],[ppo_no]]&amp;FOC[[#This Row],[usage]]&amp;IFERROR(VALUE(FOC[[#This Row],[Column1]]),FOC[[#This Row],[Column1]])</f>
        <v/>
      </c>
      <c r="D6064" t="inlineStr">
        <is>
          <t>008 Dark Gray@Dark Grey</t>
        </is>
      </c>
      <c r="E6064" t="n">
        <v>1214.5</v>
      </c>
      <c r="F6064" t="n">
        <v>110</v>
      </c>
      <c r="G6064">
        <f>LEFT(FOC[[#This Row],[combo]],FIND("@",FOC[[#This Row],[combo]])-1)</f>
        <v/>
      </c>
    </row>
    <row r="6065">
      <c r="A6065" t="inlineStr">
        <is>
          <t>PKGK25VB0006082A</t>
        </is>
      </c>
      <c r="B6065" t="inlineStr">
        <is>
          <t>F</t>
        </is>
      </c>
      <c r="C6065">
        <f>FOC[[#This Row],[ppo_no]]&amp;FOC[[#This Row],[usage]]&amp;IFERROR(VALUE(FOC[[#This Row],[Column1]]),FOC[[#This Row],[Column1]])</f>
        <v/>
      </c>
      <c r="D6065" t="inlineStr">
        <is>
          <t>059@Dark Green</t>
        </is>
      </c>
      <c r="E6065" t="n">
        <v>3436</v>
      </c>
      <c r="F6065" t="n">
        <v>0</v>
      </c>
      <c r="G6065">
        <f>LEFT(FOC[[#This Row],[combo]],FIND("@",FOC[[#This Row],[combo]])-1)</f>
        <v/>
      </c>
    </row>
    <row r="6066">
      <c r="A6066" t="inlineStr">
        <is>
          <t>PKGK24VB0006362A</t>
        </is>
      </c>
      <c r="B6066" t="inlineStr">
        <is>
          <t>B</t>
        </is>
      </c>
      <c r="C6066">
        <f>FOC[[#This Row],[ppo_no]]&amp;FOC[[#This Row],[usage]]&amp;IFERROR(VALUE(FOC[[#This Row],[Column1]]),FOC[[#This Row],[Column1]])</f>
        <v/>
      </c>
      <c r="D6066" t="inlineStr">
        <is>
          <t>068 NAVY@Navy</t>
        </is>
      </c>
      <c r="E6066" t="n">
        <v>390</v>
      </c>
      <c r="F6066" t="n">
        <v>69</v>
      </c>
      <c r="G6066">
        <f>LEFT(FOC[[#This Row],[combo]],FIND("@",FOC[[#This Row],[combo]])-1)</f>
        <v/>
      </c>
    </row>
    <row r="6067">
      <c r="A6067" t="inlineStr">
        <is>
          <t>PKGK25VB0006082A</t>
        </is>
      </c>
      <c r="B6067" t="inlineStr">
        <is>
          <t>M1</t>
        </is>
      </c>
      <c r="C6067">
        <f>FOC[[#This Row],[ppo_no]]&amp;FOC[[#This Row],[usage]]&amp;IFERROR(VALUE(FOC[[#This Row],[Column1]]),FOC[[#This Row],[Column1]])</f>
        <v/>
      </c>
      <c r="D6067" t="inlineStr">
        <is>
          <t>069@D. NAVY</t>
        </is>
      </c>
      <c r="E6067" t="n">
        <v>265</v>
      </c>
      <c r="F6067" t="n">
        <v>0</v>
      </c>
      <c r="G6067">
        <f>LEFT(FOC[[#This Row],[combo]],FIND("@",FOC[[#This Row],[combo]])-1)</f>
        <v/>
      </c>
    </row>
    <row r="6068">
      <c r="A6068" t="inlineStr">
        <is>
          <t>PKGK24VB0006362B</t>
        </is>
      </c>
      <c r="B6068" t="inlineStr">
        <is>
          <t>R</t>
        </is>
      </c>
      <c r="C6068">
        <f>FOC[[#This Row],[ppo_no]]&amp;FOC[[#This Row],[usage]]&amp;IFERROR(VALUE(FOC[[#This Row],[Column1]]),FOC[[#This Row],[Column1]])</f>
        <v/>
      </c>
      <c r="D6068" t="inlineStr">
        <is>
          <t>008 Dark Gray@Dark Grey</t>
        </is>
      </c>
      <c r="E6068" t="n">
        <v>65</v>
      </c>
      <c r="F6068" t="n">
        <v>0</v>
      </c>
      <c r="G6068">
        <f>LEFT(FOC[[#This Row],[combo]],FIND("@",FOC[[#This Row],[combo]])-1)</f>
        <v/>
      </c>
    </row>
    <row r="6069">
      <c r="A6069" t="inlineStr">
        <is>
          <t>PKGK24VB0006042C</t>
        </is>
      </c>
      <c r="B6069" t="inlineStr">
        <is>
          <t>B</t>
        </is>
      </c>
      <c r="C6069">
        <f>FOC[[#This Row],[ppo_no]]&amp;FOC[[#This Row],[usage]]&amp;IFERROR(VALUE(FOC[[#This Row],[Column1]]),FOC[[#This Row],[Column1]])</f>
        <v/>
      </c>
      <c r="D6069" t="inlineStr">
        <is>
          <t>069@069@Dark Navy</t>
        </is>
      </c>
      <c r="E6069" t="n">
        <v>23159</v>
      </c>
      <c r="F6069" t="n">
        <v>35</v>
      </c>
      <c r="G6069">
        <f>LEFT(FOC[[#This Row],[combo]],FIND("@",FOC[[#This Row],[combo]])-1)</f>
        <v/>
      </c>
    </row>
    <row r="6070">
      <c r="A6070" t="inlineStr">
        <is>
          <t>PKGK24VB0006042A</t>
        </is>
      </c>
      <c r="B6070" t="inlineStr">
        <is>
          <t>B</t>
        </is>
      </c>
      <c r="C6070">
        <f>FOC[[#This Row],[ppo_no]]&amp;FOC[[#This Row],[usage]]&amp;IFERROR(VALUE(FOC[[#This Row],[Column1]]),FOC[[#This Row],[Column1]])</f>
        <v/>
      </c>
      <c r="D6070" t="inlineStr">
        <is>
          <t>000@000@White</t>
        </is>
      </c>
      <c r="E6070" t="n">
        <v>5923</v>
      </c>
      <c r="F6070" t="n">
        <v>1</v>
      </c>
      <c r="G6070">
        <f>LEFT(FOC[[#This Row],[combo]],FIND("@",FOC[[#This Row],[combo]])-1)</f>
        <v/>
      </c>
    </row>
    <row r="6071">
      <c r="A6071" t="inlineStr">
        <is>
          <t>PKGK24VB0006042C</t>
        </is>
      </c>
      <c r="B6071" t="inlineStr">
        <is>
          <t>B</t>
        </is>
      </c>
      <c r="C6071">
        <f>FOC[[#This Row],[ppo_no]]&amp;FOC[[#This Row],[usage]]&amp;IFERROR(VALUE(FOC[[#This Row],[Column1]]),FOC[[#This Row],[Column1]])</f>
        <v/>
      </c>
      <c r="D6071" t="inlineStr">
        <is>
          <t>009@009@Black</t>
        </is>
      </c>
      <c r="E6071" t="n">
        <v>19298</v>
      </c>
      <c r="F6071" t="n">
        <v>1</v>
      </c>
      <c r="G6071">
        <f>LEFT(FOC[[#This Row],[combo]],FIND("@",FOC[[#This Row],[combo]])-1)</f>
        <v/>
      </c>
    </row>
    <row r="6072">
      <c r="A6072" t="inlineStr">
        <is>
          <t>PKGK24VB0006042C</t>
        </is>
      </c>
      <c r="B6072" t="inlineStr">
        <is>
          <t>B</t>
        </is>
      </c>
      <c r="C6072">
        <f>FOC[[#This Row],[ppo_no]]&amp;FOC[[#This Row],[usage]]&amp;IFERROR(VALUE(FOC[[#This Row],[Column1]]),FOC[[#This Row],[Column1]])</f>
        <v/>
      </c>
      <c r="D6072" t="inlineStr">
        <is>
          <t>000@000@White</t>
        </is>
      </c>
      <c r="E6072" t="n">
        <v>22018</v>
      </c>
      <c r="F6072" t="n">
        <v>43</v>
      </c>
      <c r="G6072">
        <f>LEFT(FOC[[#This Row],[combo]],FIND("@",FOC[[#This Row],[combo]])-1)</f>
        <v/>
      </c>
    </row>
    <row r="6073">
      <c r="A6073" t="inlineStr">
        <is>
          <t>PKGK24VB0006042B</t>
        </is>
      </c>
      <c r="B6073" t="inlineStr">
        <is>
          <t>B</t>
        </is>
      </c>
      <c r="C6073">
        <f>FOC[[#This Row],[ppo_no]]&amp;FOC[[#This Row],[usage]]&amp;IFERROR(VALUE(FOC[[#This Row],[Column1]]),FOC[[#This Row],[Column1]])</f>
        <v/>
      </c>
      <c r="D6073" t="inlineStr">
        <is>
          <t>002@002@Light Grey</t>
        </is>
      </c>
      <c r="E6073" t="n">
        <v>7730</v>
      </c>
      <c r="F6073" t="n">
        <v>13</v>
      </c>
      <c r="G6073">
        <f>LEFT(FOC[[#This Row],[combo]],FIND("@",FOC[[#This Row],[combo]])-1)</f>
        <v/>
      </c>
    </row>
    <row r="6074">
      <c r="A6074" t="inlineStr">
        <is>
          <t>PKGK24VB0006042A</t>
        </is>
      </c>
      <c r="B6074" t="inlineStr">
        <is>
          <t>B</t>
        </is>
      </c>
      <c r="C6074">
        <f>FOC[[#This Row],[ppo_no]]&amp;FOC[[#This Row],[usage]]&amp;IFERROR(VALUE(FOC[[#This Row],[Column1]]),FOC[[#This Row],[Column1]])</f>
        <v/>
      </c>
      <c r="D6074" t="inlineStr">
        <is>
          <t>009@009@Black</t>
        </is>
      </c>
      <c r="E6074" t="n">
        <v>5799</v>
      </c>
      <c r="F6074" t="n">
        <v>4</v>
      </c>
      <c r="G6074">
        <f>LEFT(FOC[[#This Row],[combo]],FIND("@",FOC[[#This Row],[combo]])-1)</f>
        <v/>
      </c>
    </row>
    <row r="6075">
      <c r="A6075" t="inlineStr">
        <is>
          <t>PKGK25VB0000573A</t>
        </is>
      </c>
      <c r="B6075" t="inlineStr">
        <is>
          <t>R</t>
        </is>
      </c>
      <c r="C6075">
        <f>FOC[[#This Row],[ppo_no]]&amp;FOC[[#This Row],[usage]]&amp;IFERROR(VALUE(FOC[[#This Row],[Column1]]),FOC[[#This Row],[Column1]])</f>
        <v/>
      </c>
      <c r="D6075" t="inlineStr">
        <is>
          <t>008@Dark Grey</t>
        </is>
      </c>
      <c r="E6075" t="n">
        <v>14.5</v>
      </c>
      <c r="F6075" t="n">
        <v>0</v>
      </c>
      <c r="G6075">
        <f>LEFT(FOC[[#This Row],[combo]],FIND("@",FOC[[#This Row],[combo]])-1)</f>
        <v/>
      </c>
    </row>
    <row r="6076">
      <c r="A6076" t="inlineStr">
        <is>
          <t>PKGK25VB0000571A</t>
        </is>
      </c>
      <c r="B6076" t="inlineStr">
        <is>
          <t>R</t>
        </is>
      </c>
      <c r="C6076">
        <f>FOC[[#This Row],[ppo_no]]&amp;FOC[[#This Row],[usage]]&amp;IFERROR(VALUE(FOC[[#This Row],[Column1]]),FOC[[#This Row],[Column1]])</f>
        <v/>
      </c>
      <c r="D6076" t="inlineStr">
        <is>
          <t>008@Dark Grey</t>
        </is>
      </c>
      <c r="E6076" t="n">
        <v>48</v>
      </c>
      <c r="F6076" t="n">
        <v>0</v>
      </c>
      <c r="G6076">
        <f>LEFT(FOC[[#This Row],[combo]],FIND("@",FOC[[#This Row],[combo]])-1)</f>
        <v/>
      </c>
    </row>
    <row r="6077">
      <c r="A6077" t="inlineStr">
        <is>
          <t>PKGK25VB0000567A</t>
        </is>
      </c>
      <c r="B6077" t="inlineStr">
        <is>
          <t>B</t>
        </is>
      </c>
      <c r="C6077">
        <f>FOC[[#This Row],[ppo_no]]&amp;FOC[[#This Row],[usage]]&amp;IFERROR(VALUE(FOC[[#This Row],[Column1]]),FOC[[#This Row],[Column1]])</f>
        <v/>
      </c>
      <c r="D6077" t="inlineStr">
        <is>
          <t>001@Off White</t>
        </is>
      </c>
      <c r="E6077" t="n">
        <v>190</v>
      </c>
      <c r="F6077" t="n">
        <v>25</v>
      </c>
      <c r="G6077">
        <f>LEFT(FOC[[#This Row],[combo]],FIND("@",FOC[[#This Row],[combo]])-1)</f>
        <v/>
      </c>
    </row>
    <row r="6078">
      <c r="A6078" t="inlineStr">
        <is>
          <t>PKGK25VB0000869A</t>
        </is>
      </c>
      <c r="B6078" t="inlineStr">
        <is>
          <t>O</t>
        </is>
      </c>
      <c r="C6078">
        <f>FOC[[#This Row],[ppo_no]]&amp;FOC[[#This Row],[usage]]&amp;IFERROR(VALUE(FOC[[#This Row],[Column1]]),FOC[[#This Row],[Column1]])</f>
        <v/>
      </c>
      <c r="D6078" t="inlineStr">
        <is>
          <t>039@Brick</t>
        </is>
      </c>
      <c r="E6078" t="n">
        <v>4443</v>
      </c>
      <c r="F6078" t="n">
        <v>0</v>
      </c>
      <c r="G6078">
        <f>LEFT(FOC[[#This Row],[combo]],FIND("@",FOC[[#This Row],[combo]])-1)</f>
        <v/>
      </c>
    </row>
    <row r="6079">
      <c r="A6079" t="inlineStr">
        <is>
          <t>PKGK25VB0000572A</t>
        </is>
      </c>
      <c r="B6079" t="inlineStr">
        <is>
          <t>R</t>
        </is>
      </c>
      <c r="C6079">
        <f>FOC[[#This Row],[ppo_no]]&amp;FOC[[#This Row],[usage]]&amp;IFERROR(VALUE(FOC[[#This Row],[Column1]]),FOC[[#This Row],[Column1]])</f>
        <v/>
      </c>
      <c r="D6079" t="inlineStr">
        <is>
          <t>008@Dark Grey</t>
        </is>
      </c>
      <c r="E6079" t="n">
        <v>19</v>
      </c>
      <c r="F6079" t="n">
        <v>0</v>
      </c>
      <c r="G6079">
        <f>LEFT(FOC[[#This Row],[combo]],FIND("@",FOC[[#This Row],[combo]])-1)</f>
        <v/>
      </c>
    </row>
    <row r="6080">
      <c r="A6080" t="inlineStr">
        <is>
          <t>PKGK25VB0000570A</t>
        </is>
      </c>
      <c r="B6080" t="inlineStr">
        <is>
          <t>R</t>
        </is>
      </c>
      <c r="C6080">
        <f>FOC[[#This Row],[ppo_no]]&amp;FOC[[#This Row],[usage]]&amp;IFERROR(VALUE(FOC[[#This Row],[Column1]]),FOC[[#This Row],[Column1]])</f>
        <v/>
      </c>
      <c r="D6080" t="inlineStr">
        <is>
          <t>008@Dark Grey</t>
        </is>
      </c>
      <c r="E6080" t="n">
        <v>54</v>
      </c>
      <c r="F6080" t="n">
        <v>0</v>
      </c>
      <c r="G6080">
        <f>LEFT(FOC[[#This Row],[combo]],FIND("@",FOC[[#This Row],[combo]])-1)</f>
        <v/>
      </c>
    </row>
    <row r="6081">
      <c r="A6081" t="inlineStr">
        <is>
          <t>PKGK25VB0000869A</t>
        </is>
      </c>
      <c r="B6081" t="inlineStr">
        <is>
          <t>F</t>
        </is>
      </c>
      <c r="C6081">
        <f>FOC[[#This Row],[ppo_no]]&amp;FOC[[#This Row],[usage]]&amp;IFERROR(VALUE(FOC[[#This Row],[Column1]]),FOC[[#This Row],[Column1]])</f>
        <v/>
      </c>
      <c r="D6081" t="inlineStr">
        <is>
          <t>039@Brick</t>
        </is>
      </c>
      <c r="E6081" t="n">
        <v>4432</v>
      </c>
      <c r="F6081" t="n">
        <v>0</v>
      </c>
      <c r="G6081">
        <f>LEFT(FOC[[#This Row],[combo]],FIND("@",FOC[[#This Row],[combo]])-1)</f>
        <v/>
      </c>
    </row>
    <row r="6082">
      <c r="A6082" t="inlineStr">
        <is>
          <t>PKGK25VB0000869C</t>
        </is>
      </c>
      <c r="B6082" t="inlineStr">
        <is>
          <t>F</t>
        </is>
      </c>
      <c r="C6082">
        <f>FOC[[#This Row],[ppo_no]]&amp;FOC[[#This Row],[usage]]&amp;IFERROR(VALUE(FOC[[#This Row],[Column1]]),FOC[[#This Row],[Column1]])</f>
        <v/>
      </c>
      <c r="D6082" t="inlineStr">
        <is>
          <t>005@005 GREY</t>
        </is>
      </c>
      <c r="E6082" t="n">
        <v>852</v>
      </c>
      <c r="F6082" t="n">
        <v>0</v>
      </c>
      <c r="G6082">
        <f>LEFT(FOC[[#This Row],[combo]],FIND("@",FOC[[#This Row],[combo]])-1)</f>
        <v/>
      </c>
    </row>
    <row r="6083">
      <c r="A6083" t="inlineStr">
        <is>
          <t>PKGK25VB0000869C</t>
        </is>
      </c>
      <c r="B6083" t="inlineStr">
        <is>
          <t>O</t>
        </is>
      </c>
      <c r="C6083">
        <f>FOC[[#This Row],[ppo_no]]&amp;FOC[[#This Row],[usage]]&amp;IFERROR(VALUE(FOC[[#This Row],[Column1]]),FOC[[#This Row],[Column1]])</f>
        <v/>
      </c>
      <c r="D6083" t="inlineStr">
        <is>
          <t>005@005 GREY</t>
        </is>
      </c>
      <c r="E6083" t="n">
        <v>828</v>
      </c>
      <c r="F6083" t="n">
        <v>0</v>
      </c>
      <c r="G6083">
        <f>LEFT(FOC[[#This Row],[combo]],FIND("@",FOC[[#This Row],[combo]])-1)</f>
        <v/>
      </c>
    </row>
    <row r="6084">
      <c r="A6084" t="inlineStr">
        <is>
          <t>PKGK25VB0000869C</t>
        </is>
      </c>
      <c r="B6084" t="inlineStr">
        <is>
          <t>B</t>
        </is>
      </c>
      <c r="C6084">
        <f>FOC[[#This Row],[ppo_no]]&amp;FOC[[#This Row],[usage]]&amp;IFERROR(VALUE(FOC[[#This Row],[Column1]]),FOC[[#This Row],[Column1]])</f>
        <v/>
      </c>
      <c r="D6084" t="inlineStr">
        <is>
          <t>069@D. NAVY</t>
        </is>
      </c>
      <c r="E6084" t="n">
        <v>825</v>
      </c>
      <c r="F6084" t="n">
        <v>3</v>
      </c>
      <c r="G6084">
        <f>LEFT(FOC[[#This Row],[combo]],FIND("@",FOC[[#This Row],[combo]])-1)</f>
        <v/>
      </c>
    </row>
    <row r="6085">
      <c r="A6085" t="inlineStr">
        <is>
          <t>PKGK25VB0000868C</t>
        </is>
      </c>
      <c r="B6085" t="inlineStr">
        <is>
          <t>B</t>
        </is>
      </c>
      <c r="C6085">
        <f>FOC[[#This Row],[ppo_no]]&amp;FOC[[#This Row],[usage]]&amp;IFERROR(VALUE(FOC[[#This Row],[Column1]]),FOC[[#This Row],[Column1]])</f>
        <v/>
      </c>
      <c r="D6085" t="inlineStr">
        <is>
          <t>069@navy 59</t>
        </is>
      </c>
      <c r="E6085" t="n">
        <v>6638.6</v>
      </c>
      <c r="F6085" t="n">
        <v>31.7</v>
      </c>
      <c r="G6085">
        <f>LEFT(FOC[[#This Row],[combo]],FIND("@",FOC[[#This Row],[combo]])-1)</f>
        <v/>
      </c>
    </row>
    <row r="6086">
      <c r="A6086" t="inlineStr">
        <is>
          <t>PKGK25VB0000869C</t>
        </is>
      </c>
      <c r="B6086" t="inlineStr">
        <is>
          <t>M1</t>
        </is>
      </c>
      <c r="C6086">
        <f>FOC[[#This Row],[ppo_no]]&amp;FOC[[#This Row],[usage]]&amp;IFERROR(VALUE(FOC[[#This Row],[Column1]]),FOC[[#This Row],[Column1]])</f>
        <v/>
      </c>
      <c r="D6086" t="inlineStr">
        <is>
          <t>015@Beige (FW25)</t>
        </is>
      </c>
      <c r="E6086" t="n">
        <v>29</v>
      </c>
      <c r="F6086" t="n">
        <v>0</v>
      </c>
      <c r="G6086">
        <f>LEFT(FOC[[#This Row],[combo]],FIND("@",FOC[[#This Row],[combo]])-1)</f>
        <v/>
      </c>
    </row>
    <row r="6087">
      <c r="A6087" t="inlineStr">
        <is>
          <t>PKGK25VB0000869C</t>
        </is>
      </c>
      <c r="B6087" t="inlineStr">
        <is>
          <t>F</t>
        </is>
      </c>
      <c r="C6087">
        <f>FOC[[#This Row],[ppo_no]]&amp;FOC[[#This Row],[usage]]&amp;IFERROR(VALUE(FOC[[#This Row],[Column1]]),FOC[[#This Row],[Column1]])</f>
        <v/>
      </c>
      <c r="D6087" t="inlineStr">
        <is>
          <t>069@D. NAVY</t>
        </is>
      </c>
      <c r="E6087" t="n">
        <v>1087</v>
      </c>
      <c r="F6087" t="n">
        <v>0</v>
      </c>
      <c r="G6087">
        <f>LEFT(FOC[[#This Row],[combo]],FIND("@",FOC[[#This Row],[combo]])-1)</f>
        <v/>
      </c>
    </row>
    <row r="6088">
      <c r="A6088" t="inlineStr">
        <is>
          <t>PKGK25VB0000869C</t>
        </is>
      </c>
      <c r="B6088" t="inlineStr">
        <is>
          <t>O</t>
        </is>
      </c>
      <c r="C6088">
        <f>FOC[[#This Row],[ppo_no]]&amp;FOC[[#This Row],[usage]]&amp;IFERROR(VALUE(FOC[[#This Row],[Column1]]),FOC[[#This Row],[Column1]])</f>
        <v/>
      </c>
      <c r="D6088" t="inlineStr">
        <is>
          <t>069@D. NAVY</t>
        </is>
      </c>
      <c r="E6088" t="n">
        <v>1058</v>
      </c>
      <c r="F6088" t="n">
        <v>0</v>
      </c>
      <c r="G6088">
        <f>LEFT(FOC[[#This Row],[combo]],FIND("@",FOC[[#This Row],[combo]])-1)</f>
        <v/>
      </c>
    </row>
    <row r="6089">
      <c r="A6089" t="inlineStr">
        <is>
          <t>PKGK25VB0000869C</t>
        </is>
      </c>
      <c r="B6089" t="inlineStr">
        <is>
          <t>B</t>
        </is>
      </c>
      <c r="C6089">
        <f>FOC[[#This Row],[ppo_no]]&amp;FOC[[#This Row],[usage]]&amp;IFERROR(VALUE(FOC[[#This Row],[Column1]]),FOC[[#This Row],[Column1]])</f>
        <v/>
      </c>
      <c r="D6089" t="inlineStr">
        <is>
          <t>000@WHITE</t>
        </is>
      </c>
      <c r="E6089" t="n">
        <v>819.5</v>
      </c>
      <c r="F6089" t="n">
        <v>0</v>
      </c>
      <c r="G6089">
        <f>LEFT(FOC[[#This Row],[combo]],FIND("@",FOC[[#This Row],[combo]])-1)</f>
        <v/>
      </c>
    </row>
    <row r="6090">
      <c r="A6090" t="inlineStr">
        <is>
          <t>PKGK25VB0000869A</t>
        </is>
      </c>
      <c r="B6090" t="inlineStr">
        <is>
          <t>F</t>
        </is>
      </c>
      <c r="C6090">
        <f>FOC[[#This Row],[ppo_no]]&amp;FOC[[#This Row],[usage]]&amp;IFERROR(VALUE(FOC[[#This Row],[Column1]]),FOC[[#This Row],[Column1]])</f>
        <v/>
      </c>
      <c r="D6090" t="inlineStr">
        <is>
          <t>069@D. NAVY</t>
        </is>
      </c>
      <c r="E6090" t="n">
        <v>4512</v>
      </c>
      <c r="F6090" t="n">
        <v>0</v>
      </c>
      <c r="G6090">
        <f>LEFT(FOC[[#This Row],[combo]],FIND("@",FOC[[#This Row],[combo]])-1)</f>
        <v/>
      </c>
    </row>
    <row r="6091">
      <c r="A6091" t="inlineStr">
        <is>
          <t>PKGK25VB0000869A</t>
        </is>
      </c>
      <c r="B6091" t="inlineStr">
        <is>
          <t>O</t>
        </is>
      </c>
      <c r="C6091">
        <f>FOC[[#This Row],[ppo_no]]&amp;FOC[[#This Row],[usage]]&amp;IFERROR(VALUE(FOC[[#This Row],[Column1]]),FOC[[#This Row],[Column1]])</f>
        <v/>
      </c>
      <c r="D6091" t="inlineStr">
        <is>
          <t>069@D. NAVY</t>
        </is>
      </c>
      <c r="E6091" t="n">
        <v>4467</v>
      </c>
      <c r="F6091" t="n">
        <v>0</v>
      </c>
      <c r="G6091">
        <f>LEFT(FOC[[#This Row],[combo]],FIND("@",FOC[[#This Row],[combo]])-1)</f>
        <v/>
      </c>
    </row>
    <row r="6092">
      <c r="A6092" t="inlineStr">
        <is>
          <t>PKGK25VB0000869A</t>
        </is>
      </c>
      <c r="B6092" t="inlineStr">
        <is>
          <t>O</t>
        </is>
      </c>
      <c r="C6092">
        <f>FOC[[#This Row],[ppo_no]]&amp;FOC[[#This Row],[usage]]&amp;IFERROR(VALUE(FOC[[#This Row],[Column1]]),FOC[[#This Row],[Column1]])</f>
        <v/>
      </c>
      <c r="D6092" t="inlineStr">
        <is>
          <t>015@Beige (FW25)</t>
        </is>
      </c>
      <c r="E6092" t="n">
        <v>6797</v>
      </c>
      <c r="F6092" t="n">
        <v>0</v>
      </c>
      <c r="G6092">
        <f>LEFT(FOC[[#This Row],[combo]],FIND("@",FOC[[#This Row],[combo]])-1)</f>
        <v/>
      </c>
    </row>
    <row r="6093">
      <c r="A6093" t="inlineStr">
        <is>
          <t>PKGK25VB0000869C</t>
        </is>
      </c>
      <c r="B6093" t="inlineStr">
        <is>
          <t>M1</t>
        </is>
      </c>
      <c r="C6093">
        <f>FOC[[#This Row],[ppo_no]]&amp;FOC[[#This Row],[usage]]&amp;IFERROR(VALUE(FOC[[#This Row],[Column1]]),FOC[[#This Row],[Column1]])</f>
        <v/>
      </c>
      <c r="D6093" t="inlineStr">
        <is>
          <t>000@WHITE</t>
        </is>
      </c>
      <c r="E6093" t="n">
        <v>39.5</v>
      </c>
      <c r="F6093" t="n">
        <v>3.5</v>
      </c>
      <c r="G6093">
        <f>LEFT(FOC[[#This Row],[combo]],FIND("@",FOC[[#This Row],[combo]])-1)</f>
        <v/>
      </c>
    </row>
    <row r="6094">
      <c r="A6094" t="inlineStr">
        <is>
          <t>PKGK25VB0000570A</t>
        </is>
      </c>
      <c r="B6094" t="inlineStr">
        <is>
          <t>B</t>
        </is>
      </c>
      <c r="C6094">
        <f>FOC[[#This Row],[ppo_no]]&amp;FOC[[#This Row],[usage]]&amp;IFERROR(VALUE(FOC[[#This Row],[Column1]]),FOC[[#This Row],[Column1]])</f>
        <v/>
      </c>
      <c r="D6094" t="inlineStr">
        <is>
          <t>009@Black</t>
        </is>
      </c>
      <c r="E6094" t="n">
        <v>2368</v>
      </c>
      <c r="F6094" t="n">
        <v>24</v>
      </c>
      <c r="G6094">
        <f>LEFT(FOC[[#This Row],[combo]],FIND("@",FOC[[#This Row],[combo]])-1)</f>
        <v/>
      </c>
    </row>
    <row r="6095">
      <c r="A6095" t="inlineStr">
        <is>
          <t>PKGK25VB0000567A</t>
        </is>
      </c>
      <c r="B6095" t="inlineStr">
        <is>
          <t>R</t>
        </is>
      </c>
      <c r="C6095">
        <f>FOC[[#This Row],[ppo_no]]&amp;FOC[[#This Row],[usage]]&amp;IFERROR(VALUE(FOC[[#This Row],[Column1]]),FOC[[#This Row],[Column1]])</f>
        <v/>
      </c>
      <c r="D6095" t="inlineStr">
        <is>
          <t>001@Off White</t>
        </is>
      </c>
      <c r="E6095" t="n">
        <v>51</v>
      </c>
      <c r="F6095" t="n">
        <v>0</v>
      </c>
      <c r="G6095">
        <f>LEFT(FOC[[#This Row],[combo]],FIND("@",FOC[[#This Row],[combo]])-1)</f>
        <v/>
      </c>
    </row>
    <row r="6096">
      <c r="A6096" t="inlineStr">
        <is>
          <t>PKGK25VB0000567A</t>
        </is>
      </c>
      <c r="B6096" t="inlineStr">
        <is>
          <t>R</t>
        </is>
      </c>
      <c r="C6096">
        <f>FOC[[#This Row],[ppo_no]]&amp;FOC[[#This Row],[usage]]&amp;IFERROR(VALUE(FOC[[#This Row],[Column1]]),FOC[[#This Row],[Column1]])</f>
        <v/>
      </c>
      <c r="D6096" t="inlineStr">
        <is>
          <t>009@Black ( 30%  Darker)</t>
        </is>
      </c>
      <c r="E6096" t="n">
        <v>71</v>
      </c>
      <c r="F6096" t="n">
        <v>0</v>
      </c>
      <c r="G6096">
        <f>LEFT(FOC[[#This Row],[combo]],FIND("@",FOC[[#This Row],[combo]])-1)</f>
        <v/>
      </c>
    </row>
    <row r="6097">
      <c r="A6097" t="inlineStr">
        <is>
          <t>PKGK25VB0000869C</t>
        </is>
      </c>
      <c r="B6097" t="inlineStr">
        <is>
          <t>O</t>
        </is>
      </c>
      <c r="C6097">
        <f>FOC[[#This Row],[ppo_no]]&amp;FOC[[#This Row],[usage]]&amp;IFERROR(VALUE(FOC[[#This Row],[Column1]]),FOC[[#This Row],[Column1]])</f>
        <v/>
      </c>
      <c r="D6097" t="inlineStr">
        <is>
          <t>000@WHITE</t>
        </is>
      </c>
      <c r="E6097" t="n">
        <v>1075</v>
      </c>
      <c r="F6097" t="n">
        <v>0</v>
      </c>
      <c r="G6097">
        <f>LEFT(FOC[[#This Row],[combo]],FIND("@",FOC[[#This Row],[combo]])-1)</f>
        <v/>
      </c>
    </row>
    <row r="6098">
      <c r="A6098" t="inlineStr">
        <is>
          <t>PKGK25VB0000566A</t>
        </is>
      </c>
      <c r="B6098" t="inlineStr">
        <is>
          <t>B</t>
        </is>
      </c>
      <c r="C6098">
        <f>FOC[[#This Row],[ppo_no]]&amp;FOC[[#This Row],[usage]]&amp;IFERROR(VALUE(FOC[[#This Row],[Column1]]),FOC[[#This Row],[Column1]])</f>
        <v/>
      </c>
      <c r="D6098" t="inlineStr">
        <is>
          <t>009 BLACK@Black ( 30%  Darker)</t>
        </is>
      </c>
      <c r="E6098" t="n">
        <v>366.5</v>
      </c>
      <c r="F6098" t="n">
        <v>0</v>
      </c>
      <c r="G6098">
        <f>LEFT(FOC[[#This Row],[combo]],FIND("@",FOC[[#This Row],[combo]])-1)</f>
        <v/>
      </c>
    </row>
    <row r="6099">
      <c r="A6099" t="inlineStr">
        <is>
          <t>PKGK25VB0000567A</t>
        </is>
      </c>
      <c r="B6099" t="inlineStr">
        <is>
          <t>B</t>
        </is>
      </c>
      <c r="C6099">
        <f>FOC[[#This Row],[ppo_no]]&amp;FOC[[#This Row],[usage]]&amp;IFERROR(VALUE(FOC[[#This Row],[Column1]]),FOC[[#This Row],[Column1]])</f>
        <v/>
      </c>
      <c r="D6099" t="inlineStr">
        <is>
          <t>009@Black ( 30%  Darker)</t>
        </is>
      </c>
      <c r="E6099" t="n">
        <v>161.5</v>
      </c>
      <c r="F6099" t="n">
        <v>0</v>
      </c>
      <c r="G6099">
        <f>LEFT(FOC[[#This Row],[combo]],FIND("@",FOC[[#This Row],[combo]])-1)</f>
        <v/>
      </c>
    </row>
    <row r="6100">
      <c r="A6100" t="inlineStr">
        <is>
          <t>PKGK25VB0000869A</t>
        </is>
      </c>
      <c r="B6100" t="inlineStr">
        <is>
          <t>B</t>
        </is>
      </c>
      <c r="C6100">
        <f>FOC[[#This Row],[ppo_no]]&amp;FOC[[#This Row],[usage]]&amp;IFERROR(VALUE(FOC[[#This Row],[Column1]]),FOC[[#This Row],[Column1]])</f>
        <v/>
      </c>
      <c r="D6100" t="inlineStr">
        <is>
          <t>069@D. NAVY</t>
        </is>
      </c>
      <c r="E6100" t="n">
        <v>3407</v>
      </c>
      <c r="F6100" t="n">
        <v>7</v>
      </c>
      <c r="G6100">
        <f>LEFT(FOC[[#This Row],[combo]],FIND("@",FOC[[#This Row],[combo]])-1)</f>
        <v/>
      </c>
    </row>
    <row r="6101">
      <c r="A6101" t="inlineStr">
        <is>
          <t>PKGK25VB0000869C</t>
        </is>
      </c>
      <c r="B6101" t="inlineStr">
        <is>
          <t>O</t>
        </is>
      </c>
      <c r="C6101">
        <f>FOC[[#This Row],[ppo_no]]&amp;FOC[[#This Row],[usage]]&amp;IFERROR(VALUE(FOC[[#This Row],[Column1]]),FOC[[#This Row],[Column1]])</f>
        <v/>
      </c>
      <c r="D6101" t="inlineStr">
        <is>
          <t>015@Beige (FW25)</t>
        </is>
      </c>
      <c r="E6101" t="n">
        <v>816</v>
      </c>
      <c r="F6101" t="n">
        <v>0</v>
      </c>
      <c r="G6101">
        <f>LEFT(FOC[[#This Row],[combo]],FIND("@",FOC[[#This Row],[combo]])-1)</f>
        <v/>
      </c>
    </row>
    <row r="6102">
      <c r="A6102" t="inlineStr">
        <is>
          <t>PKGK25VB0000869C</t>
        </is>
      </c>
      <c r="B6102" t="inlineStr">
        <is>
          <t>B</t>
        </is>
      </c>
      <c r="C6102">
        <f>FOC[[#This Row],[ppo_no]]&amp;FOC[[#This Row],[usage]]&amp;IFERROR(VALUE(FOC[[#This Row],[Column1]]),FOC[[#This Row],[Column1]])</f>
        <v/>
      </c>
      <c r="D6102" t="inlineStr">
        <is>
          <t>005@005 GREY</t>
        </is>
      </c>
      <c r="E6102" t="n">
        <v>589</v>
      </c>
      <c r="F6102" t="n">
        <v>0</v>
      </c>
      <c r="G6102">
        <f>LEFT(FOC[[#This Row],[combo]],FIND("@",FOC[[#This Row],[combo]])-1)</f>
        <v/>
      </c>
    </row>
    <row r="6103">
      <c r="A6103" t="inlineStr">
        <is>
          <t>PKGK25VB0000869C</t>
        </is>
      </c>
      <c r="B6103" t="inlineStr">
        <is>
          <t>M1</t>
        </is>
      </c>
      <c r="C6103">
        <f>FOC[[#This Row],[ppo_no]]&amp;FOC[[#This Row],[usage]]&amp;IFERROR(VALUE(FOC[[#This Row],[Column1]]),FOC[[#This Row],[Column1]])</f>
        <v/>
      </c>
      <c r="D6103" t="inlineStr">
        <is>
          <t>005@005 GREY</t>
        </is>
      </c>
      <c r="E6103" t="n">
        <v>33</v>
      </c>
      <c r="F6103" t="n">
        <v>0</v>
      </c>
      <c r="G6103">
        <f>LEFT(FOC[[#This Row],[combo]],FIND("@",FOC[[#This Row],[combo]])-1)</f>
        <v/>
      </c>
    </row>
    <row r="6104">
      <c r="A6104" t="inlineStr">
        <is>
          <t>PKGK25VB0000869C</t>
        </is>
      </c>
      <c r="B6104" t="inlineStr">
        <is>
          <t>M1</t>
        </is>
      </c>
      <c r="C6104">
        <f>FOC[[#This Row],[ppo_no]]&amp;FOC[[#This Row],[usage]]&amp;IFERROR(VALUE(FOC[[#This Row],[Column1]]),FOC[[#This Row],[Column1]])</f>
        <v/>
      </c>
      <c r="D6104" t="inlineStr">
        <is>
          <t>039@Brick</t>
        </is>
      </c>
      <c r="E6104" t="n">
        <v>25</v>
      </c>
      <c r="F6104" t="n">
        <v>0</v>
      </c>
      <c r="G6104">
        <f>LEFT(FOC[[#This Row],[combo]],FIND("@",FOC[[#This Row],[combo]])-1)</f>
        <v/>
      </c>
    </row>
    <row r="6105">
      <c r="A6105" t="inlineStr">
        <is>
          <t>PKGK25VB0000869C</t>
        </is>
      </c>
      <c r="B6105" t="inlineStr">
        <is>
          <t>M1</t>
        </is>
      </c>
      <c r="C6105">
        <f>FOC[[#This Row],[ppo_no]]&amp;FOC[[#This Row],[usage]]&amp;IFERROR(VALUE(FOC[[#This Row],[Column1]]),FOC[[#This Row],[Column1]])</f>
        <v/>
      </c>
      <c r="D6105" t="inlineStr">
        <is>
          <t>069@D. NAVY</t>
        </is>
      </c>
      <c r="E6105" t="n">
        <v>36.5</v>
      </c>
      <c r="F6105" t="n">
        <v>0.5</v>
      </c>
      <c r="G6105">
        <f>LEFT(FOC[[#This Row],[combo]],FIND("@",FOC[[#This Row],[combo]])-1)</f>
        <v/>
      </c>
    </row>
    <row r="6106">
      <c r="A6106" t="inlineStr">
        <is>
          <t>PKGK25VB0000868A</t>
        </is>
      </c>
      <c r="B6106" t="inlineStr">
        <is>
          <t>B</t>
        </is>
      </c>
      <c r="C6106">
        <f>FOC[[#This Row],[ppo_no]]&amp;FOC[[#This Row],[usage]]&amp;IFERROR(VALUE(FOC[[#This Row],[Column1]]),FOC[[#This Row],[Column1]])</f>
        <v/>
      </c>
      <c r="D6106" t="inlineStr">
        <is>
          <t>000@WHITE</t>
        </is>
      </c>
      <c r="E6106" t="n">
        <v>7392</v>
      </c>
      <c r="F6106" t="n">
        <v>23.5</v>
      </c>
      <c r="G6106">
        <f>LEFT(FOC[[#This Row],[combo]],FIND("@",FOC[[#This Row],[combo]])-1)</f>
        <v/>
      </c>
    </row>
    <row r="6107">
      <c r="A6107" t="inlineStr">
        <is>
          <t>PKGK25VB0000868C</t>
        </is>
      </c>
      <c r="B6107" t="inlineStr">
        <is>
          <t>B</t>
        </is>
      </c>
      <c r="C6107">
        <f>FOC[[#This Row],[ppo_no]]&amp;FOC[[#This Row],[usage]]&amp;IFERROR(VALUE(FOC[[#This Row],[Column1]]),FOC[[#This Row],[Column1]])</f>
        <v/>
      </c>
      <c r="D6107" t="inlineStr">
        <is>
          <t>009@BLACK COMBO 5</t>
        </is>
      </c>
      <c r="E6107" t="n">
        <v>6527.5</v>
      </c>
      <c r="F6107" t="n">
        <v>29</v>
      </c>
      <c r="G6107">
        <f>LEFT(FOC[[#This Row],[combo]],FIND("@",FOC[[#This Row],[combo]])-1)</f>
        <v/>
      </c>
    </row>
    <row r="6108">
      <c r="A6108" t="inlineStr">
        <is>
          <t>PKGK25VB0000571A</t>
        </is>
      </c>
      <c r="B6108" t="inlineStr">
        <is>
          <t>R</t>
        </is>
      </c>
      <c r="C6108">
        <f>FOC[[#This Row],[ppo_no]]&amp;FOC[[#This Row],[usage]]&amp;IFERROR(VALUE(FOC[[#This Row],[Column1]]),FOC[[#This Row],[Column1]])</f>
        <v/>
      </c>
      <c r="D6108" t="inlineStr">
        <is>
          <t>089@Dark Brown</t>
        </is>
      </c>
      <c r="E6108" t="n">
        <v>51.5</v>
      </c>
      <c r="F6108" t="n">
        <v>0</v>
      </c>
      <c r="G6108">
        <f>LEFT(FOC[[#This Row],[combo]],FIND("@",FOC[[#This Row],[combo]])-1)</f>
        <v/>
      </c>
    </row>
    <row r="6109">
      <c r="A6109" t="inlineStr">
        <is>
          <t>PKGK25VB0000570A</t>
        </is>
      </c>
      <c r="B6109" t="inlineStr">
        <is>
          <t>B</t>
        </is>
      </c>
      <c r="C6109">
        <f>FOC[[#This Row],[ppo_no]]&amp;FOC[[#This Row],[usage]]&amp;IFERROR(VALUE(FOC[[#This Row],[Column1]]),FOC[[#This Row],[Column1]])</f>
        <v/>
      </c>
      <c r="D6109" t="inlineStr">
        <is>
          <t>008@Dark Grey</t>
        </is>
      </c>
      <c r="E6109" t="n">
        <v>1790.5</v>
      </c>
      <c r="F6109" t="n">
        <v>0</v>
      </c>
      <c r="G6109">
        <f>LEFT(FOC[[#This Row],[combo]],FIND("@",FOC[[#This Row],[combo]])-1)</f>
        <v/>
      </c>
    </row>
    <row r="6110">
      <c r="A6110" t="inlineStr">
        <is>
          <t>PKGK25VB0000566A</t>
        </is>
      </c>
      <c r="B6110" t="inlineStr">
        <is>
          <t>B</t>
        </is>
      </c>
      <c r="C6110">
        <f>FOC[[#This Row],[ppo_no]]&amp;FOC[[#This Row],[usage]]&amp;IFERROR(VALUE(FOC[[#This Row],[Column1]]),FOC[[#This Row],[Column1]])</f>
        <v/>
      </c>
      <c r="D6110" t="inlineStr">
        <is>
          <t>001 Off White@Off White</t>
        </is>
      </c>
      <c r="E6110" t="n">
        <v>504</v>
      </c>
      <c r="F6110" t="n">
        <v>25</v>
      </c>
      <c r="G6110">
        <f>LEFT(FOC[[#This Row],[combo]],FIND("@",FOC[[#This Row],[combo]])-1)</f>
        <v/>
      </c>
    </row>
    <row r="6111">
      <c r="A6111" t="inlineStr">
        <is>
          <t>PKGK25VB0000869C</t>
        </is>
      </c>
      <c r="B6111" t="inlineStr">
        <is>
          <t>M1</t>
        </is>
      </c>
      <c r="C6111">
        <f>FOC[[#This Row],[ppo_no]]&amp;FOC[[#This Row],[usage]]&amp;IFERROR(VALUE(FOC[[#This Row],[Column1]]),FOC[[#This Row],[Column1]])</f>
        <v/>
      </c>
      <c r="D6111" t="inlineStr">
        <is>
          <t>009@Black</t>
        </is>
      </c>
      <c r="E6111" t="n">
        <v>34</v>
      </c>
      <c r="F6111" t="n">
        <v>0</v>
      </c>
      <c r="G6111">
        <f>LEFT(FOC[[#This Row],[combo]],FIND("@",FOC[[#This Row],[combo]])-1)</f>
        <v/>
      </c>
    </row>
    <row r="6112">
      <c r="A6112" t="inlineStr">
        <is>
          <t>PKGK25VB0000869C</t>
        </is>
      </c>
      <c r="B6112" t="inlineStr">
        <is>
          <t>B</t>
        </is>
      </c>
      <c r="C6112">
        <f>FOC[[#This Row],[ppo_no]]&amp;FOC[[#This Row],[usage]]&amp;IFERROR(VALUE(FOC[[#This Row],[Column1]]),FOC[[#This Row],[Column1]])</f>
        <v/>
      </c>
      <c r="D6112" t="inlineStr">
        <is>
          <t>039@Brick</t>
        </is>
      </c>
      <c r="E6112" t="n">
        <v>415.5</v>
      </c>
      <c r="F6112" t="n">
        <v>1.8</v>
      </c>
      <c r="G6112">
        <f>LEFT(FOC[[#This Row],[combo]],FIND("@",FOC[[#This Row],[combo]])-1)</f>
        <v/>
      </c>
    </row>
    <row r="6113">
      <c r="A6113" t="inlineStr">
        <is>
          <t>PKGK25VB0000869A</t>
        </is>
      </c>
      <c r="B6113" t="inlineStr">
        <is>
          <t>F</t>
        </is>
      </c>
      <c r="C6113">
        <f>FOC[[#This Row],[ppo_no]]&amp;FOC[[#This Row],[usage]]&amp;IFERROR(VALUE(FOC[[#This Row],[Column1]]),FOC[[#This Row],[Column1]])</f>
        <v/>
      </c>
      <c r="D6113" t="inlineStr">
        <is>
          <t>015@Beige (FW25)</t>
        </is>
      </c>
      <c r="E6113" t="n">
        <v>6835</v>
      </c>
      <c r="F6113" t="n">
        <v>0</v>
      </c>
      <c r="G6113">
        <f>LEFT(FOC[[#This Row],[combo]],FIND("@",FOC[[#This Row],[combo]])-1)</f>
        <v/>
      </c>
    </row>
    <row r="6114">
      <c r="A6114" t="inlineStr">
        <is>
          <t>PKGK25VB0000869C</t>
        </is>
      </c>
      <c r="B6114" t="inlineStr">
        <is>
          <t>F</t>
        </is>
      </c>
      <c r="C6114">
        <f>FOC[[#This Row],[ppo_no]]&amp;FOC[[#This Row],[usage]]&amp;IFERROR(VALUE(FOC[[#This Row],[Column1]]),FOC[[#This Row],[Column1]])</f>
        <v/>
      </c>
      <c r="D6114" t="inlineStr">
        <is>
          <t>015@Beige (FW25)</t>
        </is>
      </c>
      <c r="E6114" t="n">
        <v>825</v>
      </c>
      <c r="F6114" t="n">
        <v>0</v>
      </c>
      <c r="G6114">
        <f>LEFT(FOC[[#This Row],[combo]],FIND("@",FOC[[#This Row],[combo]])-1)</f>
        <v/>
      </c>
    </row>
    <row r="6115">
      <c r="A6115" t="inlineStr">
        <is>
          <t>PKGK25VB0000869A</t>
        </is>
      </c>
      <c r="B6115" t="inlineStr">
        <is>
          <t>B</t>
        </is>
      </c>
      <c r="C6115">
        <f>FOC[[#This Row],[ppo_no]]&amp;FOC[[#This Row],[usage]]&amp;IFERROR(VALUE(FOC[[#This Row],[Column1]]),FOC[[#This Row],[Column1]])</f>
        <v/>
      </c>
      <c r="D6115" t="inlineStr">
        <is>
          <t>039@Brick</t>
        </is>
      </c>
      <c r="E6115" t="n">
        <v>3367.5</v>
      </c>
      <c r="F6115" t="n">
        <v>3.5</v>
      </c>
      <c r="G6115">
        <f>LEFT(FOC[[#This Row],[combo]],FIND("@",FOC[[#This Row],[combo]])-1)</f>
        <v/>
      </c>
    </row>
    <row r="6116">
      <c r="A6116" t="inlineStr">
        <is>
          <t>PKGK25VB0000566A</t>
        </is>
      </c>
      <c r="B6116" t="inlineStr">
        <is>
          <t>B</t>
        </is>
      </c>
      <c r="C6116">
        <f>FOC[[#This Row],[ppo_no]]&amp;FOC[[#This Row],[usage]]&amp;IFERROR(VALUE(FOC[[#This Row],[Column1]]),FOC[[#This Row],[Column1]])</f>
        <v/>
      </c>
      <c r="D6116" t="inlineStr">
        <is>
          <t>068 NAVY@Navy</t>
        </is>
      </c>
      <c r="E6116" t="n">
        <v>268</v>
      </c>
      <c r="F6116" t="n">
        <v>0</v>
      </c>
      <c r="G6116">
        <f>LEFT(FOC[[#This Row],[combo]],FIND("@",FOC[[#This Row],[combo]])-1)</f>
        <v/>
      </c>
    </row>
    <row r="6117">
      <c r="A6117" t="inlineStr">
        <is>
          <t>PKGK25VB0000566A</t>
        </is>
      </c>
      <c r="B6117" t="inlineStr">
        <is>
          <t>R</t>
        </is>
      </c>
      <c r="C6117">
        <f>FOC[[#This Row],[ppo_no]]&amp;FOC[[#This Row],[usage]]&amp;IFERROR(VALUE(FOC[[#This Row],[Column1]]),FOC[[#This Row],[Column1]])</f>
        <v/>
      </c>
      <c r="D6117" t="inlineStr">
        <is>
          <t>009 BLACK@Black ( 30%  Darker)</t>
        </is>
      </c>
      <c r="E6117" t="n">
        <v>23</v>
      </c>
      <c r="F6117" t="n">
        <v>0</v>
      </c>
      <c r="G6117">
        <f>LEFT(FOC[[#This Row],[combo]],FIND("@",FOC[[#This Row],[combo]])-1)</f>
        <v/>
      </c>
    </row>
    <row r="6118">
      <c r="A6118" t="inlineStr">
        <is>
          <t>PKGK25VB0000869A</t>
        </is>
      </c>
      <c r="B6118" t="inlineStr">
        <is>
          <t>M1</t>
        </is>
      </c>
      <c r="C6118">
        <f>FOC[[#This Row],[ppo_no]]&amp;FOC[[#This Row],[usage]]&amp;IFERROR(VALUE(FOC[[#This Row],[Column1]]),FOC[[#This Row],[Column1]])</f>
        <v/>
      </c>
      <c r="D6118" t="inlineStr">
        <is>
          <t>039@Brick</t>
        </is>
      </c>
      <c r="E6118" t="n">
        <v>121.6</v>
      </c>
      <c r="F6118" t="n">
        <v>0.5</v>
      </c>
      <c r="G6118">
        <f>LEFT(FOC[[#This Row],[combo]],FIND("@",FOC[[#This Row],[combo]])-1)</f>
        <v/>
      </c>
    </row>
    <row r="6119">
      <c r="A6119" t="inlineStr">
        <is>
          <t>PKGK25VB0000566A</t>
        </is>
      </c>
      <c r="B6119" t="inlineStr">
        <is>
          <t>R</t>
        </is>
      </c>
      <c r="C6119">
        <f>FOC[[#This Row],[ppo_no]]&amp;FOC[[#This Row],[usage]]&amp;IFERROR(VALUE(FOC[[#This Row],[Column1]]),FOC[[#This Row],[Column1]])</f>
        <v/>
      </c>
      <c r="D6119" t="inlineStr">
        <is>
          <t>001 Off White@Off White</t>
        </is>
      </c>
      <c r="E6119" t="n">
        <v>45</v>
      </c>
      <c r="F6119" t="n">
        <v>0</v>
      </c>
      <c r="G6119">
        <f>LEFT(FOC[[#This Row],[combo]],FIND("@",FOC[[#This Row],[combo]])-1)</f>
        <v/>
      </c>
    </row>
    <row r="6120">
      <c r="A6120" t="inlineStr">
        <is>
          <t>PKGK25VB0000566A</t>
        </is>
      </c>
      <c r="B6120" t="inlineStr">
        <is>
          <t>R</t>
        </is>
      </c>
      <c r="C6120">
        <f>FOC[[#This Row],[ppo_no]]&amp;FOC[[#This Row],[usage]]&amp;IFERROR(VALUE(FOC[[#This Row],[Column1]]),FOC[[#This Row],[Column1]])</f>
        <v/>
      </c>
      <c r="D6120" t="inlineStr">
        <is>
          <t>068 NAVY@Navy</t>
        </is>
      </c>
      <c r="E6120" t="n">
        <v>28</v>
      </c>
      <c r="F6120" t="n">
        <v>0</v>
      </c>
      <c r="G6120">
        <f>LEFT(FOC[[#This Row],[combo]],FIND("@",FOC[[#This Row],[combo]])-1)</f>
        <v/>
      </c>
    </row>
    <row r="6121">
      <c r="A6121" t="inlineStr">
        <is>
          <t>PKGK25VB0000869A</t>
        </is>
      </c>
      <c r="B6121" t="inlineStr">
        <is>
          <t>M1</t>
        </is>
      </c>
      <c r="C6121">
        <f>FOC[[#This Row],[ppo_no]]&amp;FOC[[#This Row],[usage]]&amp;IFERROR(VALUE(FOC[[#This Row],[Column1]]),FOC[[#This Row],[Column1]])</f>
        <v/>
      </c>
      <c r="D6121" t="inlineStr">
        <is>
          <t>069@D. NAVY</t>
        </is>
      </c>
      <c r="E6121" t="n">
        <v>118.5</v>
      </c>
      <c r="F6121" t="n">
        <v>0</v>
      </c>
      <c r="G6121">
        <f>LEFT(FOC[[#This Row],[combo]],FIND("@",FOC[[#This Row],[combo]])-1)</f>
        <v/>
      </c>
    </row>
    <row r="6122">
      <c r="A6122" t="inlineStr">
        <is>
          <t>PKGK25VB0000567B</t>
        </is>
      </c>
      <c r="B6122" t="inlineStr">
        <is>
          <t>R</t>
        </is>
      </c>
      <c r="C6122">
        <f>FOC[[#This Row],[ppo_no]]&amp;FOC[[#This Row],[usage]]&amp;IFERROR(VALUE(FOC[[#This Row],[Column1]]),FOC[[#This Row],[Column1]])</f>
        <v/>
      </c>
      <c r="D6122" t="inlineStr">
        <is>
          <t>001@Off White</t>
        </is>
      </c>
      <c r="E6122" t="n">
        <v>156</v>
      </c>
      <c r="F6122" t="n">
        <v>0</v>
      </c>
      <c r="G6122">
        <f>LEFT(FOC[[#This Row],[combo]],FIND("@",FOC[[#This Row],[combo]])-1)</f>
        <v/>
      </c>
    </row>
    <row r="6123">
      <c r="A6123" t="inlineStr">
        <is>
          <t>PKGK25VB0000573A</t>
        </is>
      </c>
      <c r="B6123" t="inlineStr">
        <is>
          <t>B</t>
        </is>
      </c>
      <c r="C6123">
        <f>FOC[[#This Row],[ppo_no]]&amp;FOC[[#This Row],[usage]]&amp;IFERROR(VALUE(FOC[[#This Row],[Column1]]),FOC[[#This Row],[Column1]])</f>
        <v/>
      </c>
      <c r="D6123" t="inlineStr">
        <is>
          <t>009@Black</t>
        </is>
      </c>
      <c r="E6123" t="n">
        <v>777</v>
      </c>
      <c r="F6123" t="n">
        <v>0</v>
      </c>
      <c r="G6123">
        <f>LEFT(FOC[[#This Row],[combo]],FIND("@",FOC[[#This Row],[combo]])-1)</f>
        <v/>
      </c>
    </row>
    <row r="6124">
      <c r="A6124" t="inlineStr">
        <is>
          <t>PKGK25VB0000869C</t>
        </is>
      </c>
      <c r="B6124" t="inlineStr">
        <is>
          <t>B</t>
        </is>
      </c>
      <c r="C6124">
        <f>FOC[[#This Row],[ppo_no]]&amp;FOC[[#This Row],[usage]]&amp;IFERROR(VALUE(FOC[[#This Row],[Column1]]),FOC[[#This Row],[Column1]])</f>
        <v/>
      </c>
      <c r="D6124" t="inlineStr">
        <is>
          <t>015@Beige (FW25)</t>
        </is>
      </c>
      <c r="E6124" t="n">
        <v>620.5</v>
      </c>
      <c r="F6124" t="n">
        <v>0</v>
      </c>
      <c r="G6124">
        <f>LEFT(FOC[[#This Row],[combo]],FIND("@",FOC[[#This Row],[combo]])-1)</f>
        <v/>
      </c>
    </row>
    <row r="6125">
      <c r="A6125" t="inlineStr">
        <is>
          <t>PKGK25VB0000567A</t>
        </is>
      </c>
      <c r="B6125" t="inlineStr">
        <is>
          <t>R</t>
        </is>
      </c>
      <c r="C6125">
        <f>FOC[[#This Row],[ppo_no]]&amp;FOC[[#This Row],[usage]]&amp;IFERROR(VALUE(FOC[[#This Row],[Column1]]),FOC[[#This Row],[Column1]])</f>
        <v/>
      </c>
      <c r="D6125" t="inlineStr">
        <is>
          <t>005@GREY</t>
        </is>
      </c>
      <c r="E6125" t="n">
        <v>68</v>
      </c>
      <c r="F6125" t="n">
        <v>0</v>
      </c>
      <c r="G6125">
        <f>LEFT(FOC[[#This Row],[combo]],FIND("@",FOC[[#This Row],[combo]])-1)</f>
        <v/>
      </c>
    </row>
    <row r="6126">
      <c r="A6126" t="inlineStr">
        <is>
          <t>PKGK25VB0000869A</t>
        </is>
      </c>
      <c r="B6126" t="inlineStr">
        <is>
          <t>M1</t>
        </is>
      </c>
      <c r="C6126">
        <f>FOC[[#This Row],[ppo_no]]&amp;FOC[[#This Row],[usage]]&amp;IFERROR(VALUE(FOC[[#This Row],[Column1]]),FOC[[#This Row],[Column1]])</f>
        <v/>
      </c>
      <c r="D6126" t="inlineStr">
        <is>
          <t>015@Beige (FW25)</t>
        </is>
      </c>
      <c r="E6126" t="n">
        <v>152.5</v>
      </c>
      <c r="F6126" t="n">
        <v>3</v>
      </c>
      <c r="G6126">
        <f>LEFT(FOC[[#This Row],[combo]],FIND("@",FOC[[#This Row],[combo]])-1)</f>
        <v/>
      </c>
    </row>
    <row r="6127">
      <c r="A6127" t="inlineStr">
        <is>
          <t>PKGK25VB0000567B</t>
        </is>
      </c>
      <c r="B6127" t="inlineStr">
        <is>
          <t>R</t>
        </is>
      </c>
      <c r="C6127">
        <f>FOC[[#This Row],[ppo_no]]&amp;FOC[[#This Row],[usage]]&amp;IFERROR(VALUE(FOC[[#This Row],[Column1]]),FOC[[#This Row],[Column1]])</f>
        <v/>
      </c>
      <c r="D6127" t="inlineStr">
        <is>
          <t>005@GREY</t>
        </is>
      </c>
      <c r="E6127" t="n">
        <v>109.5</v>
      </c>
      <c r="F6127" t="n">
        <v>0</v>
      </c>
      <c r="G6127">
        <f>LEFT(FOC[[#This Row],[combo]],FIND("@",FOC[[#This Row],[combo]])-1)</f>
        <v/>
      </c>
    </row>
    <row r="6128">
      <c r="A6128" t="inlineStr">
        <is>
          <t>PKGK25VB0000571A</t>
        </is>
      </c>
      <c r="B6128" t="inlineStr">
        <is>
          <t>B</t>
        </is>
      </c>
      <c r="C6128">
        <f>FOC[[#This Row],[ppo_no]]&amp;FOC[[#This Row],[usage]]&amp;IFERROR(VALUE(FOC[[#This Row],[Column1]]),FOC[[#This Row],[Column1]])</f>
        <v/>
      </c>
      <c r="D6128" t="inlineStr">
        <is>
          <t>089@Dark Brown</t>
        </is>
      </c>
      <c r="E6128" t="n">
        <v>605.5</v>
      </c>
      <c r="F6128" t="n">
        <v>16</v>
      </c>
      <c r="G6128">
        <f>LEFT(FOC[[#This Row],[combo]],FIND("@",FOC[[#This Row],[combo]])-1)</f>
        <v/>
      </c>
    </row>
    <row r="6129">
      <c r="A6129" t="inlineStr">
        <is>
          <t>PKGK25VB0000869C</t>
        </is>
      </c>
      <c r="B6129" t="inlineStr">
        <is>
          <t>B</t>
        </is>
      </c>
      <c r="C6129">
        <f>FOC[[#This Row],[ppo_no]]&amp;FOC[[#This Row],[usage]]&amp;IFERROR(VALUE(FOC[[#This Row],[Column1]]),FOC[[#This Row],[Column1]])</f>
        <v/>
      </c>
      <c r="D6129" t="inlineStr">
        <is>
          <t>009@Black</t>
        </is>
      </c>
      <c r="E6129" t="n">
        <v>825.5</v>
      </c>
      <c r="F6129" t="n">
        <v>0.2</v>
      </c>
      <c r="G6129">
        <f>LEFT(FOC[[#This Row],[combo]],FIND("@",FOC[[#This Row],[combo]])-1)</f>
        <v/>
      </c>
    </row>
    <row r="6130">
      <c r="A6130" t="inlineStr">
        <is>
          <t>PKGK25VB0000569A</t>
        </is>
      </c>
      <c r="B6130" t="inlineStr">
        <is>
          <t>R</t>
        </is>
      </c>
      <c r="C6130">
        <f>FOC[[#This Row],[ppo_no]]&amp;FOC[[#This Row],[usage]]&amp;IFERROR(VALUE(FOC[[#This Row],[Column1]]),FOC[[#This Row],[Column1]])</f>
        <v/>
      </c>
      <c r="D6130" t="inlineStr">
        <is>
          <t>005@GREY</t>
        </is>
      </c>
      <c r="E6130" t="n">
        <v>91.5</v>
      </c>
      <c r="F6130" t="n">
        <v>0</v>
      </c>
      <c r="G6130">
        <f>LEFT(FOC[[#This Row],[combo]],FIND("@",FOC[[#This Row],[combo]])-1)</f>
        <v/>
      </c>
    </row>
    <row r="6131">
      <c r="A6131" t="inlineStr">
        <is>
          <t>PKGK25VB0000572A</t>
        </is>
      </c>
      <c r="B6131" t="inlineStr">
        <is>
          <t>B</t>
        </is>
      </c>
      <c r="C6131">
        <f>FOC[[#This Row],[ppo_no]]&amp;FOC[[#This Row],[usage]]&amp;IFERROR(VALUE(FOC[[#This Row],[Column1]]),FOC[[#This Row],[Column1]])</f>
        <v/>
      </c>
      <c r="D6131" t="inlineStr">
        <is>
          <t>089@Dark Brown</t>
        </is>
      </c>
      <c r="E6131" t="n">
        <v>133.5</v>
      </c>
      <c r="F6131" t="n">
        <v>0</v>
      </c>
      <c r="G6131">
        <f>LEFT(FOC[[#This Row],[combo]],FIND("@",FOC[[#This Row],[combo]])-1)</f>
        <v/>
      </c>
    </row>
    <row r="6132">
      <c r="A6132" t="inlineStr">
        <is>
          <t>PKGK25VB0000868B</t>
        </is>
      </c>
      <c r="B6132" t="inlineStr">
        <is>
          <t>B</t>
        </is>
      </c>
      <c r="C6132">
        <f>FOC[[#This Row],[ppo_no]]&amp;FOC[[#This Row],[usage]]&amp;IFERROR(VALUE(FOC[[#This Row],[Column1]]),FOC[[#This Row],[Column1]])</f>
        <v/>
      </c>
      <c r="D6132" t="inlineStr">
        <is>
          <t>002@002 Light Grey</t>
        </is>
      </c>
      <c r="E6132" t="n">
        <v>6388.5</v>
      </c>
      <c r="F6132" t="n">
        <v>116</v>
      </c>
      <c r="G6132">
        <f>LEFT(FOC[[#This Row],[combo]],FIND("@",FOC[[#This Row],[combo]])-1)</f>
        <v/>
      </c>
    </row>
    <row r="6133">
      <c r="A6133" t="inlineStr">
        <is>
          <t>PKGK25VB0000573A</t>
        </is>
      </c>
      <c r="B6133" t="inlineStr">
        <is>
          <t>R</t>
        </is>
      </c>
      <c r="C6133">
        <f>FOC[[#This Row],[ppo_no]]&amp;FOC[[#This Row],[usage]]&amp;IFERROR(VALUE(FOC[[#This Row],[Column1]]),FOC[[#This Row],[Column1]])</f>
        <v/>
      </c>
      <c r="D6133" t="inlineStr">
        <is>
          <t>009@Black</t>
        </is>
      </c>
      <c r="E6133" t="n">
        <v>16.5</v>
      </c>
      <c r="F6133" t="n">
        <v>0</v>
      </c>
      <c r="G6133">
        <f>LEFT(FOC[[#This Row],[combo]],FIND("@",FOC[[#This Row],[combo]])-1)</f>
        <v/>
      </c>
    </row>
    <row r="6134">
      <c r="A6134" t="inlineStr">
        <is>
          <t>PKGK25VB0000572A</t>
        </is>
      </c>
      <c r="B6134" t="inlineStr">
        <is>
          <t>R</t>
        </is>
      </c>
      <c r="C6134">
        <f>FOC[[#This Row],[ppo_no]]&amp;FOC[[#This Row],[usage]]&amp;IFERROR(VALUE(FOC[[#This Row],[Column1]]),FOC[[#This Row],[Column1]])</f>
        <v/>
      </c>
      <c r="D6134" t="inlineStr">
        <is>
          <t>009@Black</t>
        </is>
      </c>
      <c r="E6134" t="n">
        <v>14</v>
      </c>
      <c r="F6134" t="n">
        <v>0</v>
      </c>
      <c r="G6134">
        <f>LEFT(FOC[[#This Row],[combo]],FIND("@",FOC[[#This Row],[combo]])-1)</f>
        <v/>
      </c>
    </row>
    <row r="6135">
      <c r="A6135" t="inlineStr">
        <is>
          <t>PKGK25VB0000571A</t>
        </is>
      </c>
      <c r="B6135" t="inlineStr">
        <is>
          <t>R</t>
        </is>
      </c>
      <c r="C6135">
        <f>FOC[[#This Row],[ppo_no]]&amp;FOC[[#This Row],[usage]]&amp;IFERROR(VALUE(FOC[[#This Row],[Column1]]),FOC[[#This Row],[Column1]])</f>
        <v/>
      </c>
      <c r="D6135" t="inlineStr">
        <is>
          <t>009@Black</t>
        </is>
      </c>
      <c r="E6135" t="n">
        <v>53</v>
      </c>
      <c r="F6135" t="n">
        <v>0</v>
      </c>
      <c r="G6135">
        <f>LEFT(FOC[[#This Row],[combo]],FIND("@",FOC[[#This Row],[combo]])-1)</f>
        <v/>
      </c>
    </row>
    <row r="6136">
      <c r="A6136" t="inlineStr">
        <is>
          <t>PKGK25VB0000570A</t>
        </is>
      </c>
      <c r="B6136" t="inlineStr">
        <is>
          <t>R</t>
        </is>
      </c>
      <c r="C6136">
        <f>FOC[[#This Row],[ppo_no]]&amp;FOC[[#This Row],[usage]]&amp;IFERROR(VALUE(FOC[[#This Row],[Column1]]),FOC[[#This Row],[Column1]])</f>
        <v/>
      </c>
      <c r="D6136" t="inlineStr">
        <is>
          <t>009@Black</t>
        </is>
      </c>
      <c r="E6136" t="n">
        <v>46</v>
      </c>
      <c r="F6136" t="n">
        <v>0</v>
      </c>
      <c r="G6136">
        <f>LEFT(FOC[[#This Row],[combo]],FIND("@",FOC[[#This Row],[combo]])-1)</f>
        <v/>
      </c>
    </row>
    <row r="6137">
      <c r="A6137" t="inlineStr">
        <is>
          <t>PKGK25VB0000571A</t>
        </is>
      </c>
      <c r="B6137" t="inlineStr">
        <is>
          <t>B</t>
        </is>
      </c>
      <c r="C6137">
        <f>FOC[[#This Row],[ppo_no]]&amp;FOC[[#This Row],[usage]]&amp;IFERROR(VALUE(FOC[[#This Row],[Column1]]),FOC[[#This Row],[Column1]])</f>
        <v/>
      </c>
      <c r="D6137" t="inlineStr">
        <is>
          <t>009@Black</t>
        </is>
      </c>
      <c r="E6137" t="n">
        <v>892</v>
      </c>
      <c r="F6137" t="n">
        <v>2.5</v>
      </c>
      <c r="G6137">
        <f>LEFT(FOC[[#This Row],[combo]],FIND("@",FOC[[#This Row],[combo]])-1)</f>
        <v/>
      </c>
    </row>
    <row r="6138">
      <c r="A6138" t="inlineStr">
        <is>
          <t>PKGK25VB0000572A</t>
        </is>
      </c>
      <c r="B6138" t="inlineStr">
        <is>
          <t>R</t>
        </is>
      </c>
      <c r="C6138">
        <f>FOC[[#This Row],[ppo_no]]&amp;FOC[[#This Row],[usage]]&amp;IFERROR(VALUE(FOC[[#This Row],[Column1]]),FOC[[#This Row],[Column1]])</f>
        <v/>
      </c>
      <c r="D6138" t="inlineStr">
        <is>
          <t>089@Dark Brown</t>
        </is>
      </c>
      <c r="E6138" t="n">
        <v>12</v>
      </c>
      <c r="F6138" t="n">
        <v>0</v>
      </c>
      <c r="G6138">
        <f>LEFT(FOC[[#This Row],[combo]],FIND("@",FOC[[#This Row],[combo]])-1)</f>
        <v/>
      </c>
    </row>
    <row r="6139">
      <c r="A6139" t="inlineStr">
        <is>
          <t>PKGK25VB0000868B</t>
        </is>
      </c>
      <c r="B6139" t="inlineStr">
        <is>
          <t>B</t>
        </is>
      </c>
      <c r="C6139">
        <f>FOC[[#This Row],[ppo_no]]&amp;FOC[[#This Row],[usage]]&amp;IFERROR(VALUE(FOC[[#This Row],[Column1]]),FOC[[#This Row],[Column1]])</f>
        <v/>
      </c>
      <c r="D6139" t="inlineStr">
        <is>
          <t>068@068 Navy</t>
        </is>
      </c>
      <c r="E6139" t="n">
        <v>7394.6</v>
      </c>
      <c r="F6139" t="n">
        <v>22.5</v>
      </c>
      <c r="G6139">
        <f>LEFT(FOC[[#This Row],[combo]],FIND("@",FOC[[#This Row],[combo]])-1)</f>
        <v/>
      </c>
    </row>
    <row r="6140">
      <c r="A6140" t="inlineStr">
        <is>
          <t>PKGK25VB0004502A</t>
        </is>
      </c>
      <c r="B6140" t="inlineStr">
        <is>
          <t>B</t>
        </is>
      </c>
      <c r="C6140">
        <f>FOC[[#This Row],[ppo_no]]&amp;FOC[[#This Row],[usage]]&amp;IFERROR(VALUE(FOC[[#This Row],[Column1]]),FOC[[#This Row],[Column1]])</f>
        <v/>
      </c>
      <c r="D6140" t="inlineStr">
        <is>
          <t>000@WHITE</t>
        </is>
      </c>
      <c r="E6140" t="n">
        <v>409</v>
      </c>
      <c r="F6140" t="n">
        <v>0</v>
      </c>
      <c r="G6140">
        <f>LEFT(FOC[[#This Row],[combo]],FIND("@",FOC[[#This Row],[combo]])-1)</f>
        <v/>
      </c>
    </row>
    <row r="6141">
      <c r="A6141" t="inlineStr">
        <is>
          <t>PKGK25VB0004018B</t>
        </is>
      </c>
      <c r="B6141" t="inlineStr">
        <is>
          <t>B</t>
        </is>
      </c>
      <c r="C6141">
        <f>FOC[[#This Row],[ppo_no]]&amp;FOC[[#This Row],[usage]]&amp;IFERROR(VALUE(FOC[[#This Row],[Column1]]),FOC[[#This Row],[Column1]])</f>
        <v/>
      </c>
      <c r="D6141" t="inlineStr">
        <is>
          <t>069@navy 59</t>
        </is>
      </c>
      <c r="E6141" t="n">
        <v>3653.5</v>
      </c>
      <c r="F6141" t="n">
        <v>146</v>
      </c>
      <c r="G6141">
        <f>LEFT(FOC[[#This Row],[combo]],FIND("@",FOC[[#This Row],[combo]])-1)</f>
        <v/>
      </c>
    </row>
    <row r="6142">
      <c r="A6142" t="inlineStr">
        <is>
          <t>PKGK25VB0004502A</t>
        </is>
      </c>
      <c r="B6142" t="inlineStr">
        <is>
          <t>M1</t>
        </is>
      </c>
      <c r="C6142">
        <f>FOC[[#This Row],[ppo_no]]&amp;FOC[[#This Row],[usage]]&amp;IFERROR(VALUE(FOC[[#This Row],[Column1]]),FOC[[#This Row],[Column1]])</f>
        <v/>
      </c>
      <c r="D6142" t="inlineStr">
        <is>
          <t>000@WHITE</t>
        </is>
      </c>
      <c r="E6142" t="n">
        <v>32.5</v>
      </c>
      <c r="F6142" t="n">
        <v>0</v>
      </c>
      <c r="G6142">
        <f>LEFT(FOC[[#This Row],[combo]],FIND("@",FOC[[#This Row],[combo]])-1)</f>
        <v/>
      </c>
    </row>
    <row r="6143">
      <c r="A6143" t="inlineStr">
        <is>
          <t>PKGK25VB0004022B</t>
        </is>
      </c>
      <c r="B6143" t="inlineStr">
        <is>
          <t>O</t>
        </is>
      </c>
      <c r="C6143">
        <f>FOC[[#This Row],[ppo_no]]&amp;FOC[[#This Row],[usage]]&amp;IFERROR(VALUE(FOC[[#This Row],[Column1]]),FOC[[#This Row],[Column1]])</f>
        <v/>
      </c>
      <c r="D6143" t="inlineStr">
        <is>
          <t>000@WHITE</t>
        </is>
      </c>
      <c r="E6143" t="n">
        <v>3713</v>
      </c>
      <c r="F6143" t="n">
        <v>0</v>
      </c>
      <c r="G6143">
        <f>LEFT(FOC[[#This Row],[combo]],FIND("@",FOC[[#This Row],[combo]])-1)</f>
        <v/>
      </c>
    </row>
    <row r="6144">
      <c r="A6144" t="inlineStr">
        <is>
          <t>PKGK25VB0004018D</t>
        </is>
      </c>
      <c r="B6144" t="inlineStr">
        <is>
          <t>B</t>
        </is>
      </c>
      <c r="C6144">
        <f>FOC[[#This Row],[ppo_no]]&amp;FOC[[#This Row],[usage]]&amp;IFERROR(VALUE(FOC[[#This Row],[Column1]]),FOC[[#This Row],[Column1]])</f>
        <v/>
      </c>
      <c r="D6144" t="inlineStr">
        <is>
          <t>069@navy 59</t>
        </is>
      </c>
      <c r="E6144" t="n">
        <v>6686.5</v>
      </c>
      <c r="F6144" t="n">
        <v>383</v>
      </c>
      <c r="G6144">
        <f>LEFT(FOC[[#This Row],[combo]],FIND("@",FOC[[#This Row],[combo]])-1)</f>
        <v/>
      </c>
    </row>
    <row r="6145">
      <c r="A6145" t="inlineStr">
        <is>
          <t>PKGK25VB0004018C</t>
        </is>
      </c>
      <c r="B6145" t="inlineStr">
        <is>
          <t>B</t>
        </is>
      </c>
      <c r="C6145">
        <f>FOC[[#This Row],[ppo_no]]&amp;FOC[[#This Row],[usage]]&amp;IFERROR(VALUE(FOC[[#This Row],[Column1]]),FOC[[#This Row],[Column1]])</f>
        <v/>
      </c>
      <c r="D6145" t="inlineStr">
        <is>
          <t>002@002 Light Grey</t>
        </is>
      </c>
      <c r="E6145" t="n">
        <v>5175</v>
      </c>
      <c r="F6145" t="n">
        <v>21</v>
      </c>
      <c r="G6145">
        <f>LEFT(FOC[[#This Row],[combo]],FIND("@",FOC[[#This Row],[combo]])-1)</f>
        <v/>
      </c>
    </row>
    <row r="6146">
      <c r="A6146" t="inlineStr">
        <is>
          <t>PKGK25VB0004502A</t>
        </is>
      </c>
      <c r="B6146" t="inlineStr">
        <is>
          <t>B</t>
        </is>
      </c>
      <c r="C6146">
        <f>FOC[[#This Row],[ppo_no]]&amp;FOC[[#This Row],[usage]]&amp;IFERROR(VALUE(FOC[[#This Row],[Column1]]),FOC[[#This Row],[Column1]])</f>
        <v/>
      </c>
      <c r="D6146" t="inlineStr">
        <is>
          <t>022@022 Light Pink</t>
        </is>
      </c>
      <c r="E6146" t="n">
        <v>253.5</v>
      </c>
      <c r="F6146" t="n">
        <v>5</v>
      </c>
      <c r="G6146">
        <f>LEFT(FOC[[#This Row],[combo]],FIND("@",FOC[[#This Row],[combo]])-1)</f>
        <v/>
      </c>
    </row>
    <row r="6147">
      <c r="A6147" t="inlineStr">
        <is>
          <t>PKGK25VB0000566B</t>
        </is>
      </c>
      <c r="B6147" t="inlineStr">
        <is>
          <t>R</t>
        </is>
      </c>
      <c r="C6147">
        <f>FOC[[#This Row],[ppo_no]]&amp;FOC[[#This Row],[usage]]&amp;IFERROR(VALUE(FOC[[#This Row],[Column1]]),FOC[[#This Row],[Column1]])</f>
        <v/>
      </c>
      <c r="D6147" t="inlineStr">
        <is>
          <t>068 NAVY@Navy</t>
        </is>
      </c>
      <c r="E6147" t="n">
        <v>38.5</v>
      </c>
      <c r="F6147" t="n">
        <v>0</v>
      </c>
      <c r="G6147">
        <f>LEFT(FOC[[#This Row],[combo]],FIND("@",FOC[[#This Row],[combo]])-1)</f>
        <v/>
      </c>
    </row>
    <row r="6148">
      <c r="A6148" t="inlineStr">
        <is>
          <t>PKGK25VB0000567A</t>
        </is>
      </c>
      <c r="B6148" t="inlineStr">
        <is>
          <t>B</t>
        </is>
      </c>
      <c r="C6148">
        <f>FOC[[#This Row],[ppo_no]]&amp;FOC[[#This Row],[usage]]&amp;IFERROR(VALUE(FOC[[#This Row],[Column1]]),FOC[[#This Row],[Column1]])</f>
        <v/>
      </c>
      <c r="D6148" t="inlineStr">
        <is>
          <t>005@GREY</t>
        </is>
      </c>
      <c r="E6148" t="n">
        <v>159.5</v>
      </c>
      <c r="F6148" t="n">
        <v>0</v>
      </c>
      <c r="G6148">
        <f>LEFT(FOC[[#This Row],[combo]],FIND("@",FOC[[#This Row],[combo]])-1)</f>
        <v/>
      </c>
    </row>
    <row r="6149">
      <c r="A6149" t="inlineStr">
        <is>
          <t>PKGK25VB0004502A</t>
        </is>
      </c>
      <c r="B6149" t="inlineStr">
        <is>
          <t>M1</t>
        </is>
      </c>
      <c r="C6149">
        <f>FOC[[#This Row],[ppo_no]]&amp;FOC[[#This Row],[usage]]&amp;IFERROR(VALUE(FOC[[#This Row],[Column1]]),FOC[[#This Row],[Column1]])</f>
        <v/>
      </c>
      <c r="D6149" t="inlineStr">
        <is>
          <t>069@D. NAVY</t>
        </is>
      </c>
      <c r="E6149" t="n">
        <v>25.5</v>
      </c>
      <c r="F6149" t="n">
        <v>0</v>
      </c>
      <c r="G6149">
        <f>LEFT(FOC[[#This Row],[combo]],FIND("@",FOC[[#This Row],[combo]])-1)</f>
        <v/>
      </c>
    </row>
    <row r="6150">
      <c r="A6150" t="inlineStr">
        <is>
          <t>PKGK25VB0004502A</t>
        </is>
      </c>
      <c r="B6150" t="inlineStr">
        <is>
          <t>B</t>
        </is>
      </c>
      <c r="C6150">
        <f>FOC[[#This Row],[ppo_no]]&amp;FOC[[#This Row],[usage]]&amp;IFERROR(VALUE(FOC[[#This Row],[Column1]]),FOC[[#This Row],[Column1]])</f>
        <v/>
      </c>
      <c r="D6150" t="inlineStr">
        <is>
          <t>009@Black</t>
        </is>
      </c>
      <c r="E6150" t="n">
        <v>410.5</v>
      </c>
      <c r="F6150" t="n">
        <v>7.5</v>
      </c>
      <c r="G6150">
        <f>LEFT(FOC[[#This Row],[combo]],FIND("@",FOC[[#This Row],[combo]])-1)</f>
        <v/>
      </c>
    </row>
    <row r="6151">
      <c r="A6151" t="inlineStr">
        <is>
          <t>PKGK24VB0006091A</t>
        </is>
      </c>
      <c r="B6151" t="inlineStr">
        <is>
          <t>B</t>
        </is>
      </c>
      <c r="C6151">
        <f>FOC[[#This Row],[ppo_no]]&amp;FOC[[#This Row],[usage]]&amp;IFERROR(VALUE(FOC[[#This Row],[Column1]]),FOC[[#This Row],[Column1]])</f>
        <v/>
      </c>
      <c r="D6151" t="inlineStr">
        <is>
          <t>009@BLACK</t>
        </is>
      </c>
      <c r="E6151" t="n">
        <v>16155.5</v>
      </c>
      <c r="F6151" t="n">
        <v>2</v>
      </c>
      <c r="G6151">
        <f>LEFT(FOC[[#This Row],[combo]],FIND("@",FOC[[#This Row],[combo]])-1)</f>
        <v/>
      </c>
    </row>
    <row r="6152">
      <c r="A6152" t="inlineStr">
        <is>
          <t>PKGK25VB0004502A</t>
        </is>
      </c>
      <c r="B6152" t="inlineStr">
        <is>
          <t>M1</t>
        </is>
      </c>
      <c r="C6152">
        <f>FOC[[#This Row],[ppo_no]]&amp;FOC[[#This Row],[usage]]&amp;IFERROR(VALUE(FOC[[#This Row],[Column1]]),FOC[[#This Row],[Column1]])</f>
        <v/>
      </c>
      <c r="D6152" t="inlineStr">
        <is>
          <t>009@Black</t>
        </is>
      </c>
      <c r="E6152" t="n">
        <v>30</v>
      </c>
      <c r="F6152" t="n">
        <v>0</v>
      </c>
      <c r="G6152">
        <f>LEFT(FOC[[#This Row],[combo]],FIND("@",FOC[[#This Row],[combo]])-1)</f>
        <v/>
      </c>
    </row>
    <row r="6153">
      <c r="A6153" t="inlineStr">
        <is>
          <t>PKGK25VB0004502A</t>
        </is>
      </c>
      <c r="B6153" t="inlineStr">
        <is>
          <t>M1</t>
        </is>
      </c>
      <c r="C6153">
        <f>FOC[[#This Row],[ppo_no]]&amp;FOC[[#This Row],[usage]]&amp;IFERROR(VALUE(FOC[[#This Row],[Column1]]),FOC[[#This Row],[Column1]])</f>
        <v/>
      </c>
      <c r="D6153" t="inlineStr">
        <is>
          <t>022@022 Light Pink</t>
        </is>
      </c>
      <c r="E6153" t="n">
        <v>24</v>
      </c>
      <c r="F6153" t="n">
        <v>0</v>
      </c>
      <c r="G6153">
        <f>LEFT(FOC[[#This Row],[combo]],FIND("@",FOC[[#This Row],[combo]])-1)</f>
        <v/>
      </c>
    </row>
    <row r="6154">
      <c r="A6154" t="inlineStr">
        <is>
          <t>PKGK25VB0004018C</t>
        </is>
      </c>
      <c r="B6154" t="inlineStr">
        <is>
          <t>B</t>
        </is>
      </c>
      <c r="C6154">
        <f>FOC[[#This Row],[ppo_no]]&amp;FOC[[#This Row],[usage]]&amp;IFERROR(VALUE(FOC[[#This Row],[Column1]]),FOC[[#This Row],[Column1]])</f>
        <v/>
      </c>
      <c r="D6154" t="inlineStr">
        <is>
          <t>068@068 Navy</t>
        </is>
      </c>
      <c r="E6154" t="n">
        <v>5729.5</v>
      </c>
      <c r="F6154" t="n">
        <v>13</v>
      </c>
      <c r="G6154">
        <f>LEFT(FOC[[#This Row],[combo]],FIND("@",FOC[[#This Row],[combo]])-1)</f>
        <v/>
      </c>
    </row>
    <row r="6155">
      <c r="A6155" t="inlineStr">
        <is>
          <t>PKGK25VB0004018A</t>
        </is>
      </c>
      <c r="B6155" t="inlineStr">
        <is>
          <t>B</t>
        </is>
      </c>
      <c r="C6155">
        <f>FOC[[#This Row],[ppo_no]]&amp;FOC[[#This Row],[usage]]&amp;IFERROR(VALUE(FOC[[#This Row],[Column1]]),FOC[[#This Row],[Column1]])</f>
        <v/>
      </c>
      <c r="D6155" t="inlineStr">
        <is>
          <t>002@002 Light Grey</t>
        </is>
      </c>
      <c r="E6155" t="n">
        <v>3700</v>
      </c>
      <c r="F6155" t="n">
        <v>5</v>
      </c>
      <c r="G6155">
        <f>LEFT(FOC[[#This Row],[combo]],FIND("@",FOC[[#This Row],[combo]])-1)</f>
        <v/>
      </c>
    </row>
    <row r="6156">
      <c r="A6156" t="inlineStr">
        <is>
          <t>PKGK25VB0004018D</t>
        </is>
      </c>
      <c r="B6156" t="inlineStr">
        <is>
          <t>B</t>
        </is>
      </c>
      <c r="C6156">
        <f>FOC[[#This Row],[ppo_no]]&amp;FOC[[#This Row],[usage]]&amp;IFERROR(VALUE(FOC[[#This Row],[Column1]]),FOC[[#This Row],[Column1]])</f>
        <v/>
      </c>
      <c r="D6156" t="inlineStr">
        <is>
          <t>000@WHITE</t>
        </is>
      </c>
      <c r="E6156" t="n">
        <v>5871.5</v>
      </c>
      <c r="F6156" t="n">
        <v>56.5</v>
      </c>
      <c r="G6156">
        <f>LEFT(FOC[[#This Row],[combo]],FIND("@",FOC[[#This Row],[combo]])-1)</f>
        <v/>
      </c>
    </row>
    <row r="6157">
      <c r="A6157" t="inlineStr">
        <is>
          <t>PKGK25VB0004022A</t>
        </is>
      </c>
      <c r="B6157" t="inlineStr">
        <is>
          <t>O</t>
        </is>
      </c>
      <c r="C6157">
        <f>FOC[[#This Row],[ppo_no]]&amp;FOC[[#This Row],[usage]]&amp;IFERROR(VALUE(FOC[[#This Row],[Column1]]),FOC[[#This Row],[Column1]])</f>
        <v/>
      </c>
      <c r="D6157" t="inlineStr">
        <is>
          <t>022@022 Light Pink</t>
        </is>
      </c>
      <c r="E6157" t="n">
        <v>3534</v>
      </c>
      <c r="F6157" t="n">
        <v>0</v>
      </c>
      <c r="G6157">
        <f>LEFT(FOC[[#This Row],[combo]],FIND("@",FOC[[#This Row],[combo]])-1)</f>
        <v/>
      </c>
    </row>
    <row r="6158">
      <c r="A6158" t="inlineStr">
        <is>
          <t>PKGK25VB0004022B</t>
        </is>
      </c>
      <c r="B6158" t="inlineStr">
        <is>
          <t>O</t>
        </is>
      </c>
      <c r="C6158">
        <f>FOC[[#This Row],[ppo_no]]&amp;FOC[[#This Row],[usage]]&amp;IFERROR(VALUE(FOC[[#This Row],[Column1]]),FOC[[#This Row],[Column1]])</f>
        <v/>
      </c>
      <c r="D6158" t="inlineStr">
        <is>
          <t>009@Black</t>
        </is>
      </c>
      <c r="E6158" t="n">
        <v>1628</v>
      </c>
      <c r="F6158" t="n">
        <v>0</v>
      </c>
      <c r="G6158">
        <f>LEFT(FOC[[#This Row],[combo]],FIND("@",FOC[[#This Row],[combo]])-1)</f>
        <v/>
      </c>
    </row>
    <row r="6159">
      <c r="A6159" t="inlineStr">
        <is>
          <t>PKGK24VB0006230A</t>
        </is>
      </c>
      <c r="B6159" t="inlineStr">
        <is>
          <t>B</t>
        </is>
      </c>
      <c r="C6159">
        <f>FOC[[#This Row],[ppo_no]]&amp;FOC[[#This Row],[usage]]&amp;IFERROR(VALUE(FOC[[#This Row],[Column1]]),FOC[[#This Row],[Column1]])</f>
        <v/>
      </c>
      <c r="D6159" t="inlineStr">
        <is>
          <t>000@WHITE</t>
        </is>
      </c>
      <c r="E6159" t="n">
        <v>2159.5</v>
      </c>
      <c r="F6159" t="n">
        <v>6.5</v>
      </c>
      <c r="G6159">
        <f>LEFT(FOC[[#This Row],[combo]],FIND("@",FOC[[#This Row],[combo]])-1)</f>
        <v/>
      </c>
    </row>
    <row r="6160">
      <c r="A6160" t="inlineStr">
        <is>
          <t>PKGK24VB0006230A</t>
        </is>
      </c>
      <c r="B6160" t="inlineStr">
        <is>
          <t>B</t>
        </is>
      </c>
      <c r="C6160">
        <f>FOC[[#This Row],[ppo_no]]&amp;FOC[[#This Row],[usage]]&amp;IFERROR(VALUE(FOC[[#This Row],[Column1]]),FOC[[#This Row],[Column1]])</f>
        <v/>
      </c>
      <c r="D6160" t="inlineStr">
        <is>
          <t>069@D. NAVY</t>
        </is>
      </c>
      <c r="E6160" t="n">
        <v>1369.3</v>
      </c>
      <c r="F6160" t="n">
        <v>0</v>
      </c>
      <c r="G6160">
        <f>LEFT(FOC[[#This Row],[combo]],FIND("@",FOC[[#This Row],[combo]])-1)</f>
        <v/>
      </c>
    </row>
    <row r="6161">
      <c r="A6161" t="inlineStr">
        <is>
          <t>PKGK24VB0006091A</t>
        </is>
      </c>
      <c r="B6161" t="inlineStr">
        <is>
          <t>B</t>
        </is>
      </c>
      <c r="C6161">
        <f>FOC[[#This Row],[ppo_no]]&amp;FOC[[#This Row],[usage]]&amp;IFERROR(VALUE(FOC[[#This Row],[Column1]]),FOC[[#This Row],[Column1]])</f>
        <v/>
      </c>
      <c r="D6161" t="inlineStr">
        <is>
          <t>000@White</t>
        </is>
      </c>
      <c r="E6161" t="n">
        <v>17233.5</v>
      </c>
      <c r="F6161" t="n">
        <v>2</v>
      </c>
      <c r="G6161">
        <f>LEFT(FOC[[#This Row],[combo]],FIND("@",FOC[[#This Row],[combo]])-1)</f>
        <v/>
      </c>
    </row>
    <row r="6162">
      <c r="A6162" t="inlineStr">
        <is>
          <t>PKGK25VB0004022A</t>
        </is>
      </c>
      <c r="B6162" t="inlineStr">
        <is>
          <t>M1</t>
        </is>
      </c>
      <c r="C6162">
        <f>FOC[[#This Row],[ppo_no]]&amp;FOC[[#This Row],[usage]]&amp;IFERROR(VALUE(FOC[[#This Row],[Column1]]),FOC[[#This Row],[Column1]])</f>
        <v/>
      </c>
      <c r="D6162" t="inlineStr">
        <is>
          <t>072@072 Lavender</t>
        </is>
      </c>
      <c r="E6162" t="n">
        <v>60</v>
      </c>
      <c r="F6162" t="n">
        <v>4.5</v>
      </c>
      <c r="G6162">
        <f>LEFT(FOC[[#This Row],[combo]],FIND("@",FOC[[#This Row],[combo]])-1)</f>
        <v/>
      </c>
    </row>
    <row r="6163">
      <c r="A6163" t="inlineStr">
        <is>
          <t>PKGK25VB0004022B</t>
        </is>
      </c>
      <c r="B6163" t="inlineStr">
        <is>
          <t>O</t>
        </is>
      </c>
      <c r="C6163">
        <f>FOC[[#This Row],[ppo_no]]&amp;FOC[[#This Row],[usage]]&amp;IFERROR(VALUE(FOC[[#This Row],[Column1]]),FOC[[#This Row],[Column1]])</f>
        <v/>
      </c>
      <c r="D6163" t="inlineStr">
        <is>
          <t>069@D. NAVY</t>
        </is>
      </c>
      <c r="E6163" t="n">
        <v>2576</v>
      </c>
      <c r="F6163" t="n">
        <v>0</v>
      </c>
      <c r="G6163">
        <f>LEFT(FOC[[#This Row],[combo]],FIND("@",FOC[[#This Row],[combo]])-1)</f>
        <v/>
      </c>
    </row>
    <row r="6164">
      <c r="A6164" t="inlineStr">
        <is>
          <t>PKGK24VB0006091B</t>
        </is>
      </c>
      <c r="B6164" t="inlineStr">
        <is>
          <t>B</t>
        </is>
      </c>
      <c r="C6164">
        <f>FOC[[#This Row],[ppo_no]]&amp;FOC[[#This Row],[usage]]&amp;IFERROR(VALUE(FOC[[#This Row],[Column1]]),FOC[[#This Row],[Column1]])</f>
        <v/>
      </c>
      <c r="D6164" t="inlineStr">
        <is>
          <t>009@BLACK</t>
        </is>
      </c>
      <c r="E6164" t="n">
        <v>7960.6</v>
      </c>
      <c r="F6164" t="n">
        <v>2</v>
      </c>
      <c r="G6164">
        <f>LEFT(FOC[[#This Row],[combo]],FIND("@",FOC[[#This Row],[combo]])-1)</f>
        <v/>
      </c>
    </row>
    <row r="6165">
      <c r="A6165" t="inlineStr">
        <is>
          <t>PKGK24VB0006091B</t>
        </is>
      </c>
      <c r="B6165" t="inlineStr">
        <is>
          <t>B</t>
        </is>
      </c>
      <c r="C6165">
        <f>FOC[[#This Row],[ppo_no]]&amp;FOC[[#This Row],[usage]]&amp;IFERROR(VALUE(FOC[[#This Row],[Column1]]),FOC[[#This Row],[Column1]])</f>
        <v/>
      </c>
      <c r="D6165" t="inlineStr">
        <is>
          <t>000@White</t>
        </is>
      </c>
      <c r="E6165" t="n">
        <v>8993.5</v>
      </c>
      <c r="F6165" t="n">
        <v>39.5</v>
      </c>
      <c r="G6165">
        <f>LEFT(FOC[[#This Row],[combo]],FIND("@",FOC[[#This Row],[combo]])-1)</f>
        <v/>
      </c>
    </row>
    <row r="6166">
      <c r="A6166" t="inlineStr">
        <is>
          <t>PKGK24VB0006230A</t>
        </is>
      </c>
      <c r="B6166" t="inlineStr">
        <is>
          <t>M1</t>
        </is>
      </c>
      <c r="C6166">
        <f>FOC[[#This Row],[ppo_no]]&amp;FOC[[#This Row],[usage]]&amp;IFERROR(VALUE(FOC[[#This Row],[Column1]]),FOC[[#This Row],[Column1]])</f>
        <v/>
      </c>
      <c r="D6166" t="inlineStr">
        <is>
          <t>069@D. NAVY</t>
        </is>
      </c>
      <c r="E6166" t="n">
        <v>56</v>
      </c>
      <c r="F6166" t="n">
        <v>0</v>
      </c>
      <c r="G6166">
        <f>LEFT(FOC[[#This Row],[combo]],FIND("@",FOC[[#This Row],[combo]])-1)</f>
        <v/>
      </c>
    </row>
    <row r="6167">
      <c r="A6167" t="inlineStr">
        <is>
          <t>PKGK24VB0006230A</t>
        </is>
      </c>
      <c r="B6167" t="inlineStr">
        <is>
          <t>O</t>
        </is>
      </c>
      <c r="C6167">
        <f>FOC[[#This Row],[ppo_no]]&amp;FOC[[#This Row],[usage]]&amp;IFERROR(VALUE(FOC[[#This Row],[Column1]]),FOC[[#This Row],[Column1]])</f>
        <v/>
      </c>
      <c r="D6167" t="inlineStr">
        <is>
          <t>069@D. NAVY</t>
        </is>
      </c>
      <c r="E6167" t="n">
        <v>2289</v>
      </c>
      <c r="F6167" t="n">
        <v>0</v>
      </c>
      <c r="G6167">
        <f>LEFT(FOC[[#This Row],[combo]],FIND("@",FOC[[#This Row],[combo]])-1)</f>
        <v/>
      </c>
    </row>
    <row r="6168">
      <c r="A6168" t="inlineStr">
        <is>
          <t>PKGK24VB0006230A</t>
        </is>
      </c>
      <c r="B6168" t="inlineStr">
        <is>
          <t>O</t>
        </is>
      </c>
      <c r="C6168">
        <f>FOC[[#This Row],[ppo_no]]&amp;FOC[[#This Row],[usage]]&amp;IFERROR(VALUE(FOC[[#This Row],[Column1]]),FOC[[#This Row],[Column1]])</f>
        <v/>
      </c>
      <c r="D6168" t="inlineStr">
        <is>
          <t>044@Light Yellow</t>
        </is>
      </c>
      <c r="E6168" t="n">
        <v>1342</v>
      </c>
      <c r="F6168" t="n">
        <v>0</v>
      </c>
      <c r="G6168">
        <f>LEFT(FOC[[#This Row],[combo]],FIND("@",FOC[[#This Row],[combo]])-1)</f>
        <v/>
      </c>
    </row>
    <row r="6169">
      <c r="A6169" t="inlineStr">
        <is>
          <t>PKGK24VB0006230A</t>
        </is>
      </c>
      <c r="B6169" t="inlineStr">
        <is>
          <t>O</t>
        </is>
      </c>
      <c r="C6169">
        <f>FOC[[#This Row],[ppo_no]]&amp;FOC[[#This Row],[usage]]&amp;IFERROR(VALUE(FOC[[#This Row],[Column1]]),FOC[[#This Row],[Column1]])</f>
        <v/>
      </c>
      <c r="D6169" t="inlineStr">
        <is>
          <t>000@WHITE</t>
        </is>
      </c>
      <c r="E6169" t="n">
        <v>3590</v>
      </c>
      <c r="F6169" t="n">
        <v>0</v>
      </c>
      <c r="G6169">
        <f>LEFT(FOC[[#This Row],[combo]],FIND("@",FOC[[#This Row],[combo]])-1)</f>
        <v/>
      </c>
    </row>
    <row r="6170">
      <c r="A6170" t="inlineStr">
        <is>
          <t>PKGK24VB0006082A</t>
        </is>
      </c>
      <c r="B6170" t="inlineStr">
        <is>
          <t>O</t>
        </is>
      </c>
      <c r="C6170">
        <f>FOC[[#This Row],[ppo_no]]&amp;FOC[[#This Row],[usage]]&amp;IFERROR(VALUE(FOC[[#This Row],[Column1]]),FOC[[#This Row],[Column1]])</f>
        <v/>
      </c>
      <c r="D6170" t="inlineStr">
        <is>
          <t>059@Dark Green</t>
        </is>
      </c>
      <c r="E6170" t="n">
        <v>8200</v>
      </c>
      <c r="F6170" t="n">
        <v>0</v>
      </c>
      <c r="G6170">
        <f>LEFT(FOC[[#This Row],[combo]],FIND("@",FOC[[#This Row],[combo]])-1)</f>
        <v/>
      </c>
    </row>
    <row r="6171">
      <c r="A6171" t="inlineStr">
        <is>
          <t>PKGK24VB0006082A</t>
        </is>
      </c>
      <c r="B6171" t="inlineStr">
        <is>
          <t>F</t>
        </is>
      </c>
      <c r="C6171">
        <f>FOC[[#This Row],[ppo_no]]&amp;FOC[[#This Row],[usage]]&amp;IFERROR(VALUE(FOC[[#This Row],[Column1]]),FOC[[#This Row],[Column1]])</f>
        <v/>
      </c>
      <c r="D6171" t="inlineStr">
        <is>
          <t>059@Dark Green</t>
        </is>
      </c>
      <c r="E6171" t="n">
        <v>8196</v>
      </c>
      <c r="F6171" t="n">
        <v>0</v>
      </c>
      <c r="G6171">
        <f>LEFT(FOC[[#This Row],[combo]],FIND("@",FOC[[#This Row],[combo]])-1)</f>
        <v/>
      </c>
    </row>
    <row r="6172">
      <c r="A6172" t="inlineStr">
        <is>
          <t>PKGK24VB0006362A</t>
        </is>
      </c>
      <c r="B6172" t="inlineStr">
        <is>
          <t>B</t>
        </is>
      </c>
      <c r="C6172">
        <f>FOC[[#This Row],[ppo_no]]&amp;FOC[[#This Row],[usage]]&amp;IFERROR(VALUE(FOC[[#This Row],[Column1]]),FOC[[#This Row],[Column1]])</f>
        <v/>
      </c>
      <c r="D6172" t="inlineStr">
        <is>
          <t>046 Smoky Yellow@046 Smoky Yellow</t>
        </is>
      </c>
      <c r="E6172" t="n">
        <v>249.5</v>
      </c>
      <c r="F6172" t="n">
        <v>0</v>
      </c>
      <c r="G6172">
        <f>LEFT(FOC[[#This Row],[combo]],FIND("@",FOC[[#This Row],[combo]])-1)</f>
        <v/>
      </c>
    </row>
    <row r="6173">
      <c r="A6173" t="inlineStr">
        <is>
          <t>PKGK24VB0006082A</t>
        </is>
      </c>
      <c r="B6173" t="inlineStr">
        <is>
          <t>F</t>
        </is>
      </c>
      <c r="C6173">
        <f>FOC[[#This Row],[ppo_no]]&amp;FOC[[#This Row],[usage]]&amp;IFERROR(VALUE(FOC[[#This Row],[Column1]]),FOC[[#This Row],[Column1]])</f>
        <v/>
      </c>
      <c r="D6173" t="inlineStr">
        <is>
          <t>005@005 GREY</t>
        </is>
      </c>
      <c r="E6173" t="n">
        <v>8851</v>
      </c>
      <c r="F6173" t="n">
        <v>0</v>
      </c>
      <c r="G6173">
        <f>LEFT(FOC[[#This Row],[combo]],FIND("@",FOC[[#This Row],[combo]])-1)</f>
        <v/>
      </c>
    </row>
    <row r="6174">
      <c r="A6174" t="inlineStr">
        <is>
          <t>PKGK24VB0006082A</t>
        </is>
      </c>
      <c r="B6174" t="inlineStr">
        <is>
          <t>F</t>
        </is>
      </c>
      <c r="C6174">
        <f>FOC[[#This Row],[ppo_no]]&amp;FOC[[#This Row],[usage]]&amp;IFERROR(VALUE(FOC[[#This Row],[Column1]]),FOC[[#This Row],[Column1]])</f>
        <v/>
      </c>
      <c r="D6174" t="inlineStr">
        <is>
          <t>009@Black</t>
        </is>
      </c>
      <c r="E6174" t="n">
        <v>9571</v>
      </c>
      <c r="F6174" t="n">
        <v>0</v>
      </c>
      <c r="G6174">
        <f>LEFT(FOC[[#This Row],[combo]],FIND("@",FOC[[#This Row],[combo]])-1)</f>
        <v/>
      </c>
    </row>
    <row r="6175">
      <c r="A6175" t="inlineStr">
        <is>
          <t>PKGK24VB0006230A</t>
        </is>
      </c>
      <c r="B6175" t="inlineStr">
        <is>
          <t>B</t>
        </is>
      </c>
      <c r="C6175">
        <f>FOC[[#This Row],[ppo_no]]&amp;FOC[[#This Row],[usage]]&amp;IFERROR(VALUE(FOC[[#This Row],[Column1]]),FOC[[#This Row],[Column1]])</f>
        <v/>
      </c>
      <c r="D6175" t="inlineStr">
        <is>
          <t>009@Black</t>
        </is>
      </c>
      <c r="E6175" t="n">
        <v>1216.7</v>
      </c>
      <c r="F6175" t="n">
        <v>0</v>
      </c>
      <c r="G6175">
        <f>LEFT(FOC[[#This Row],[combo]],FIND("@",FOC[[#This Row],[combo]])-1)</f>
        <v/>
      </c>
    </row>
    <row r="6176">
      <c r="A6176" t="inlineStr">
        <is>
          <t>PKGK24VB0006082A</t>
        </is>
      </c>
      <c r="B6176" t="inlineStr">
        <is>
          <t>B</t>
        </is>
      </c>
      <c r="C6176">
        <f>FOC[[#This Row],[ppo_no]]&amp;FOC[[#This Row],[usage]]&amp;IFERROR(VALUE(FOC[[#This Row],[Column1]]),FOC[[#This Row],[Column1]])</f>
        <v/>
      </c>
      <c r="D6176" t="inlineStr">
        <is>
          <t>085@Brown (new)</t>
        </is>
      </c>
      <c r="E6176" t="n">
        <v>7084.5</v>
      </c>
      <c r="F6176" t="n">
        <v>20</v>
      </c>
      <c r="G6176">
        <f>LEFT(FOC[[#This Row],[combo]],FIND("@",FOC[[#This Row],[combo]])-1)</f>
        <v/>
      </c>
    </row>
    <row r="6177">
      <c r="A6177" t="inlineStr">
        <is>
          <t>PKGK24VB0006082A</t>
        </is>
      </c>
      <c r="B6177" t="inlineStr">
        <is>
          <t>M1</t>
        </is>
      </c>
      <c r="C6177">
        <f>FOC[[#This Row],[ppo_no]]&amp;FOC[[#This Row],[usage]]&amp;IFERROR(VALUE(FOC[[#This Row],[Column1]]),FOC[[#This Row],[Column1]])</f>
        <v/>
      </c>
      <c r="D6177" t="inlineStr">
        <is>
          <t>085@Brown (new)</t>
        </is>
      </c>
      <c r="E6177" t="n">
        <v>207.5</v>
      </c>
      <c r="F6177" t="n">
        <v>0</v>
      </c>
      <c r="G6177">
        <f>LEFT(FOC[[#This Row],[combo]],FIND("@",FOC[[#This Row],[combo]])-1)</f>
        <v/>
      </c>
    </row>
    <row r="6178">
      <c r="A6178" t="inlineStr">
        <is>
          <t>PKGK25VB0004022A</t>
        </is>
      </c>
      <c r="B6178" t="inlineStr">
        <is>
          <t>M1</t>
        </is>
      </c>
      <c r="C6178">
        <f>FOC[[#This Row],[ppo_no]]&amp;FOC[[#This Row],[usage]]&amp;IFERROR(VALUE(FOC[[#This Row],[Column1]]),FOC[[#This Row],[Column1]])</f>
        <v/>
      </c>
      <c r="D6178" t="inlineStr">
        <is>
          <t>022@022 Light Pink</t>
        </is>
      </c>
      <c r="E6178" t="n">
        <v>102</v>
      </c>
      <c r="F6178" t="n">
        <v>16</v>
      </c>
      <c r="G6178">
        <f>LEFT(FOC[[#This Row],[combo]],FIND("@",FOC[[#This Row],[combo]])-1)</f>
        <v/>
      </c>
    </row>
    <row r="6179">
      <c r="A6179" t="inlineStr">
        <is>
          <t>PKGK25VB0004022A</t>
        </is>
      </c>
      <c r="B6179" t="inlineStr">
        <is>
          <t>B</t>
        </is>
      </c>
      <c r="C6179">
        <f>FOC[[#This Row],[ppo_no]]&amp;FOC[[#This Row],[usage]]&amp;IFERROR(VALUE(FOC[[#This Row],[Column1]]),FOC[[#This Row],[Column1]])</f>
        <v/>
      </c>
      <c r="D6179" t="inlineStr">
        <is>
          <t>022@022 Light Pink</t>
        </is>
      </c>
      <c r="E6179" t="n">
        <v>1918</v>
      </c>
      <c r="F6179" t="n">
        <v>0</v>
      </c>
      <c r="G6179">
        <f>LEFT(FOC[[#This Row],[combo]],FIND("@",FOC[[#This Row],[combo]])-1)</f>
        <v/>
      </c>
    </row>
    <row r="6180">
      <c r="A6180" t="inlineStr">
        <is>
          <t>PKGK24VB0006082A</t>
        </is>
      </c>
      <c r="B6180" t="inlineStr">
        <is>
          <t>M1</t>
        </is>
      </c>
      <c r="C6180">
        <f>FOC[[#This Row],[ppo_no]]&amp;FOC[[#This Row],[usage]]&amp;IFERROR(VALUE(FOC[[#This Row],[Column1]]),FOC[[#This Row],[Column1]])</f>
        <v/>
      </c>
      <c r="D6180" t="inlineStr">
        <is>
          <t>069@D. NAVY</t>
        </is>
      </c>
      <c r="E6180" t="n">
        <v>194.5</v>
      </c>
      <c r="F6180" t="n">
        <v>0</v>
      </c>
      <c r="G6180">
        <f>LEFT(FOC[[#This Row],[combo]],FIND("@",FOC[[#This Row],[combo]])-1)</f>
        <v/>
      </c>
    </row>
    <row r="6181">
      <c r="A6181" t="inlineStr">
        <is>
          <t>PKGK24VB0006401B</t>
        </is>
      </c>
      <c r="B6181" t="inlineStr">
        <is>
          <t>B</t>
        </is>
      </c>
      <c r="C6181">
        <f>FOC[[#This Row],[ppo_no]]&amp;FOC[[#This Row],[usage]]&amp;IFERROR(VALUE(FOC[[#This Row],[Column1]]),FOC[[#This Row],[Column1]])</f>
        <v/>
      </c>
      <c r="D6181" t="inlineStr">
        <is>
          <t>046@046 Smoky Yellow</t>
        </is>
      </c>
      <c r="E6181" t="n">
        <v>2481.3</v>
      </c>
      <c r="F6181" t="n">
        <v>3.5</v>
      </c>
      <c r="G6181">
        <f>LEFT(FOC[[#This Row],[combo]],FIND("@",FOC[[#This Row],[combo]])-1)</f>
        <v/>
      </c>
    </row>
    <row r="6182">
      <c r="A6182" t="inlineStr">
        <is>
          <t>PKGK24VB0006082A</t>
        </is>
      </c>
      <c r="B6182" t="inlineStr">
        <is>
          <t>B</t>
        </is>
      </c>
      <c r="C6182">
        <f>FOC[[#This Row],[ppo_no]]&amp;FOC[[#This Row],[usage]]&amp;IFERROR(VALUE(FOC[[#This Row],[Column1]]),FOC[[#This Row],[Column1]])</f>
        <v/>
      </c>
      <c r="D6182" t="inlineStr">
        <is>
          <t>069@D. NAVY</t>
        </is>
      </c>
      <c r="E6182" t="n">
        <v>7488</v>
      </c>
      <c r="F6182" t="n">
        <v>5</v>
      </c>
      <c r="G6182">
        <f>LEFT(FOC[[#This Row],[combo]],FIND("@",FOC[[#This Row],[combo]])-1)</f>
        <v/>
      </c>
    </row>
    <row r="6183">
      <c r="A6183" t="inlineStr">
        <is>
          <t>PKGK24VB0006230A</t>
        </is>
      </c>
      <c r="B6183" t="inlineStr">
        <is>
          <t>B</t>
        </is>
      </c>
      <c r="C6183">
        <f>FOC[[#This Row],[ppo_no]]&amp;FOC[[#This Row],[usage]]&amp;IFERROR(VALUE(FOC[[#This Row],[Column1]]),FOC[[#This Row],[Column1]])</f>
        <v/>
      </c>
      <c r="D6183" t="inlineStr">
        <is>
          <t>063@Sax Blue</t>
        </is>
      </c>
      <c r="E6183" t="n">
        <v>911.5</v>
      </c>
      <c r="F6183" t="n">
        <v>0</v>
      </c>
      <c r="G6183">
        <f>LEFT(FOC[[#This Row],[combo]],FIND("@",FOC[[#This Row],[combo]])-1)</f>
        <v/>
      </c>
    </row>
    <row r="6184">
      <c r="A6184" t="inlineStr">
        <is>
          <t>PKGK24VB0006230A</t>
        </is>
      </c>
      <c r="B6184" t="inlineStr">
        <is>
          <t>M1</t>
        </is>
      </c>
      <c r="C6184">
        <f>FOC[[#This Row],[ppo_no]]&amp;FOC[[#This Row],[usage]]&amp;IFERROR(VALUE(FOC[[#This Row],[Column1]]),FOC[[#This Row],[Column1]])</f>
        <v/>
      </c>
      <c r="D6184" t="inlineStr">
        <is>
          <t>063@Sax Blue</t>
        </is>
      </c>
      <c r="E6184" t="n">
        <v>49.5</v>
      </c>
      <c r="F6184" t="n">
        <v>0.6</v>
      </c>
      <c r="G6184">
        <f>LEFT(FOC[[#This Row],[combo]],FIND("@",FOC[[#This Row],[combo]])-1)</f>
        <v/>
      </c>
    </row>
    <row r="6185">
      <c r="A6185" t="inlineStr">
        <is>
          <t>PKGK24VB0006082A</t>
        </is>
      </c>
      <c r="B6185" t="inlineStr">
        <is>
          <t>O</t>
        </is>
      </c>
      <c r="C6185">
        <f>FOC[[#This Row],[ppo_no]]&amp;FOC[[#This Row],[usage]]&amp;IFERROR(VALUE(FOC[[#This Row],[Column1]]),FOC[[#This Row],[Column1]])</f>
        <v/>
      </c>
      <c r="D6185" t="inlineStr">
        <is>
          <t>009@Black</t>
        </is>
      </c>
      <c r="E6185" t="n">
        <v>9632</v>
      </c>
      <c r="F6185" t="n">
        <v>0</v>
      </c>
      <c r="G6185">
        <f>LEFT(FOC[[#This Row],[combo]],FIND("@",FOC[[#This Row],[combo]])-1)</f>
        <v/>
      </c>
    </row>
    <row r="6186">
      <c r="A6186" t="inlineStr">
        <is>
          <t>PKGK24VB0006082A</t>
        </is>
      </c>
      <c r="B6186" t="inlineStr">
        <is>
          <t>B</t>
        </is>
      </c>
      <c r="C6186">
        <f>FOC[[#This Row],[ppo_no]]&amp;FOC[[#This Row],[usage]]&amp;IFERROR(VALUE(FOC[[#This Row],[Column1]]),FOC[[#This Row],[Column1]])</f>
        <v/>
      </c>
      <c r="D6186" t="inlineStr">
        <is>
          <t>000@WHITE</t>
        </is>
      </c>
      <c r="E6186" t="n">
        <v>5974</v>
      </c>
      <c r="F6186" t="n">
        <v>5</v>
      </c>
      <c r="G6186">
        <f>LEFT(FOC[[#This Row],[combo]],FIND("@",FOC[[#This Row],[combo]])-1)</f>
        <v/>
      </c>
    </row>
    <row r="6187">
      <c r="A6187" t="inlineStr">
        <is>
          <t>PKGK24VB0006082A</t>
        </is>
      </c>
      <c r="B6187" t="inlineStr">
        <is>
          <t>M1</t>
        </is>
      </c>
      <c r="C6187">
        <f>FOC[[#This Row],[ppo_no]]&amp;FOC[[#This Row],[usage]]&amp;IFERROR(VALUE(FOC[[#This Row],[Column1]]),FOC[[#This Row],[Column1]])</f>
        <v/>
      </c>
      <c r="D6187" t="inlineStr">
        <is>
          <t>005@005 GREY</t>
        </is>
      </c>
      <c r="E6187" t="n">
        <v>211</v>
      </c>
      <c r="F6187" t="n">
        <v>4.5</v>
      </c>
      <c r="G6187">
        <f>LEFT(FOC[[#This Row],[combo]],FIND("@",FOC[[#This Row],[combo]])-1)</f>
        <v/>
      </c>
    </row>
    <row r="6188">
      <c r="A6188" t="inlineStr">
        <is>
          <t>PKGK24VB0006230A</t>
        </is>
      </c>
      <c r="B6188" t="inlineStr">
        <is>
          <t>M1</t>
        </is>
      </c>
      <c r="C6188">
        <f>FOC[[#This Row],[ppo_no]]&amp;FOC[[#This Row],[usage]]&amp;IFERROR(VALUE(FOC[[#This Row],[Column1]]),FOC[[#This Row],[Column1]])</f>
        <v/>
      </c>
      <c r="D6188" t="inlineStr">
        <is>
          <t>044@Light Yellow</t>
        </is>
      </c>
      <c r="E6188" t="n">
        <v>41.5</v>
      </c>
      <c r="F6188" t="n">
        <v>0</v>
      </c>
      <c r="G6188">
        <f>LEFT(FOC[[#This Row],[combo]],FIND("@",FOC[[#This Row],[combo]])-1)</f>
        <v/>
      </c>
    </row>
    <row r="6189">
      <c r="A6189" t="inlineStr">
        <is>
          <t>PKGK24VB0006230A</t>
        </is>
      </c>
      <c r="B6189" t="inlineStr">
        <is>
          <t>B</t>
        </is>
      </c>
      <c r="C6189">
        <f>FOC[[#This Row],[ppo_no]]&amp;FOC[[#This Row],[usage]]&amp;IFERROR(VALUE(FOC[[#This Row],[Column1]]),FOC[[#This Row],[Column1]])</f>
        <v/>
      </c>
      <c r="D6189" t="inlineStr">
        <is>
          <t>044@Light Yellow</t>
        </is>
      </c>
      <c r="E6189" t="n">
        <v>812.5</v>
      </c>
      <c r="F6189" t="n">
        <v>0</v>
      </c>
      <c r="G6189">
        <f>LEFT(FOC[[#This Row],[combo]],FIND("@",FOC[[#This Row],[combo]])-1)</f>
        <v/>
      </c>
    </row>
    <row r="6190">
      <c r="A6190" t="inlineStr">
        <is>
          <t>PKGK24VB0006082A</t>
        </is>
      </c>
      <c r="B6190" t="inlineStr">
        <is>
          <t>B</t>
        </is>
      </c>
      <c r="C6190">
        <f>FOC[[#This Row],[ppo_no]]&amp;FOC[[#This Row],[usage]]&amp;IFERROR(VALUE(FOC[[#This Row],[Column1]]),FOC[[#This Row],[Column1]])</f>
        <v/>
      </c>
      <c r="D6190" t="inlineStr">
        <is>
          <t>005@005 GREY</t>
        </is>
      </c>
      <c r="E6190" t="n">
        <v>6654.5</v>
      </c>
      <c r="F6190" t="n">
        <v>147</v>
      </c>
      <c r="G6190">
        <f>LEFT(FOC[[#This Row],[combo]],FIND("@",FOC[[#This Row],[combo]])-1)</f>
        <v/>
      </c>
    </row>
    <row r="6191">
      <c r="A6191" t="inlineStr">
        <is>
          <t>PKGK24VB0006230A</t>
        </is>
      </c>
      <c r="B6191" t="inlineStr">
        <is>
          <t>M1</t>
        </is>
      </c>
      <c r="C6191">
        <f>FOC[[#This Row],[ppo_no]]&amp;FOC[[#This Row],[usage]]&amp;IFERROR(VALUE(FOC[[#This Row],[Column1]]),FOC[[#This Row],[Column1]])</f>
        <v/>
      </c>
      <c r="D6191" t="inlineStr">
        <is>
          <t>009@Black</t>
        </is>
      </c>
      <c r="E6191" t="n">
        <v>50</v>
      </c>
      <c r="F6191" t="n">
        <v>0</v>
      </c>
      <c r="G6191">
        <f>LEFT(FOC[[#This Row],[combo]],FIND("@",FOC[[#This Row],[combo]])-1)</f>
        <v/>
      </c>
    </row>
    <row r="6192">
      <c r="A6192" t="inlineStr">
        <is>
          <t>PKGK25VB0004022B</t>
        </is>
      </c>
      <c r="B6192" t="inlineStr">
        <is>
          <t>M1</t>
        </is>
      </c>
      <c r="C6192">
        <f>FOC[[#This Row],[ppo_no]]&amp;FOC[[#This Row],[usage]]&amp;IFERROR(VALUE(FOC[[#This Row],[Column1]]),FOC[[#This Row],[Column1]])</f>
        <v/>
      </c>
      <c r="D6192" t="inlineStr">
        <is>
          <t>069@D. NAVY</t>
        </is>
      </c>
      <c r="E6192" t="n">
        <v>65</v>
      </c>
      <c r="F6192" t="n">
        <v>1</v>
      </c>
      <c r="G6192">
        <f>LEFT(FOC[[#This Row],[combo]],FIND("@",FOC[[#This Row],[combo]])-1)</f>
        <v/>
      </c>
    </row>
    <row r="6193">
      <c r="A6193" t="inlineStr">
        <is>
          <t>PKGK24VB0006082A</t>
        </is>
      </c>
      <c r="B6193" t="inlineStr">
        <is>
          <t>M1</t>
        </is>
      </c>
      <c r="C6193">
        <f>FOC[[#This Row],[ppo_no]]&amp;FOC[[#This Row],[usage]]&amp;IFERROR(VALUE(FOC[[#This Row],[Column1]]),FOC[[#This Row],[Column1]])</f>
        <v/>
      </c>
      <c r="D6193" t="inlineStr">
        <is>
          <t>009@Black</t>
        </is>
      </c>
      <c r="E6193" t="n">
        <v>193.5</v>
      </c>
      <c r="F6193" t="n">
        <v>0</v>
      </c>
      <c r="G6193">
        <f>LEFT(FOC[[#This Row],[combo]],FIND("@",FOC[[#This Row],[combo]])-1)</f>
        <v/>
      </c>
    </row>
    <row r="6194">
      <c r="A6194" t="inlineStr">
        <is>
          <t>PKGK24VB0006230A</t>
        </is>
      </c>
      <c r="B6194" t="inlineStr">
        <is>
          <t>M1</t>
        </is>
      </c>
      <c r="C6194">
        <f>FOC[[#This Row],[ppo_no]]&amp;FOC[[#This Row],[usage]]&amp;IFERROR(VALUE(FOC[[#This Row],[Column1]]),FOC[[#This Row],[Column1]])</f>
        <v/>
      </c>
      <c r="D6194" t="inlineStr">
        <is>
          <t>000@WHITE</t>
        </is>
      </c>
      <c r="E6194" t="n">
        <v>86.5</v>
      </c>
      <c r="F6194" t="n">
        <v>0</v>
      </c>
      <c r="G6194">
        <f>LEFT(FOC[[#This Row],[combo]],FIND("@",FOC[[#This Row],[combo]])-1)</f>
        <v/>
      </c>
    </row>
    <row r="6195">
      <c r="A6195" t="inlineStr">
        <is>
          <t>PKGK24VB0006082A</t>
        </is>
      </c>
      <c r="B6195" t="inlineStr">
        <is>
          <t>M1</t>
        </is>
      </c>
      <c r="C6195">
        <f>FOC[[#This Row],[ppo_no]]&amp;FOC[[#This Row],[usage]]&amp;IFERROR(VALUE(FOC[[#This Row],[Column1]]),FOC[[#This Row],[Column1]])</f>
        <v/>
      </c>
      <c r="D6195" t="inlineStr">
        <is>
          <t>000@WHITE</t>
        </is>
      </c>
      <c r="E6195" t="n">
        <v>171.5</v>
      </c>
      <c r="F6195" t="n">
        <v>0</v>
      </c>
      <c r="G6195">
        <f>LEFT(FOC[[#This Row],[combo]],FIND("@",FOC[[#This Row],[combo]])-1)</f>
        <v/>
      </c>
    </row>
    <row r="6196">
      <c r="A6196" t="inlineStr">
        <is>
          <t>PKGK24VB0006082A</t>
        </is>
      </c>
      <c r="B6196" t="inlineStr">
        <is>
          <t>M1</t>
        </is>
      </c>
      <c r="C6196">
        <f>FOC[[#This Row],[ppo_no]]&amp;FOC[[#This Row],[usage]]&amp;IFERROR(VALUE(FOC[[#This Row],[Column1]]),FOC[[#This Row],[Column1]])</f>
        <v/>
      </c>
      <c r="D6196" t="inlineStr">
        <is>
          <t>059@Dark Green</t>
        </is>
      </c>
      <c r="E6196" t="n">
        <v>173</v>
      </c>
      <c r="F6196" t="n">
        <v>0</v>
      </c>
      <c r="G6196">
        <f>LEFT(FOC[[#This Row],[combo]],FIND("@",FOC[[#This Row],[combo]])-1)</f>
        <v/>
      </c>
    </row>
    <row r="6197">
      <c r="A6197" t="inlineStr">
        <is>
          <t>PKGK24VB0006082A</t>
        </is>
      </c>
      <c r="B6197" t="inlineStr">
        <is>
          <t>B</t>
        </is>
      </c>
      <c r="C6197">
        <f>FOC[[#This Row],[ppo_no]]&amp;FOC[[#This Row],[usage]]&amp;IFERROR(VALUE(FOC[[#This Row],[Column1]]),FOC[[#This Row],[Column1]])</f>
        <v/>
      </c>
      <c r="D6197" t="inlineStr">
        <is>
          <t>009@Black</t>
        </is>
      </c>
      <c r="E6197" t="n">
        <v>7312</v>
      </c>
      <c r="F6197" t="n">
        <v>2</v>
      </c>
      <c r="G6197">
        <f>LEFT(FOC[[#This Row],[combo]],FIND("@",FOC[[#This Row],[combo]])-1)</f>
        <v/>
      </c>
    </row>
    <row r="6198">
      <c r="A6198" t="inlineStr">
        <is>
          <t>PKGK25VB0000568A</t>
        </is>
      </c>
      <c r="B6198" t="inlineStr">
        <is>
          <t>B</t>
        </is>
      </c>
      <c r="C6198">
        <f>FOC[[#This Row],[ppo_no]]&amp;FOC[[#This Row],[usage]]&amp;IFERROR(VALUE(FOC[[#This Row],[Column1]]),FOC[[#This Row],[Column1]])</f>
        <v/>
      </c>
      <c r="D6198" t="inlineStr">
        <is>
          <t>001 Off White@Off White</t>
        </is>
      </c>
      <c r="E6198" t="n">
        <v>498.5</v>
      </c>
      <c r="F6198" t="n">
        <v>22</v>
      </c>
      <c r="G6198">
        <f>LEFT(FOC[[#This Row],[combo]],FIND("@",FOC[[#This Row],[combo]])-1)</f>
        <v/>
      </c>
    </row>
    <row r="6199">
      <c r="A6199" t="inlineStr">
        <is>
          <t>PKGK25VB0000567B</t>
        </is>
      </c>
      <c r="B6199" t="inlineStr">
        <is>
          <t>B</t>
        </is>
      </c>
      <c r="C6199">
        <f>FOC[[#This Row],[ppo_no]]&amp;FOC[[#This Row],[usage]]&amp;IFERROR(VALUE(FOC[[#This Row],[Column1]]),FOC[[#This Row],[Column1]])</f>
        <v/>
      </c>
      <c r="D6199" t="inlineStr">
        <is>
          <t>001@Off White</t>
        </is>
      </c>
      <c r="E6199" t="n">
        <v>588</v>
      </c>
      <c r="F6199" t="n">
        <v>34.5</v>
      </c>
      <c r="G6199">
        <f>LEFT(FOC[[#This Row],[combo]],FIND("@",FOC[[#This Row],[combo]])-1)</f>
        <v/>
      </c>
    </row>
    <row r="6200">
      <c r="A6200" t="inlineStr">
        <is>
          <t>PKGK24VB0006082A</t>
        </is>
      </c>
      <c r="B6200" t="inlineStr">
        <is>
          <t>B</t>
        </is>
      </c>
      <c r="C6200">
        <f>FOC[[#This Row],[ppo_no]]&amp;FOC[[#This Row],[usage]]&amp;IFERROR(VALUE(FOC[[#This Row],[Column1]]),FOC[[#This Row],[Column1]])</f>
        <v/>
      </c>
      <c r="D6200" t="inlineStr">
        <is>
          <t>059@Dark Green</t>
        </is>
      </c>
      <c r="E6200" t="n">
        <v>6197.7</v>
      </c>
      <c r="F6200" t="n">
        <v>0</v>
      </c>
      <c r="G6200">
        <f>LEFT(FOC[[#This Row],[combo]],FIND("@",FOC[[#This Row],[combo]])-1)</f>
        <v/>
      </c>
    </row>
    <row r="6201">
      <c r="A6201" t="inlineStr">
        <is>
          <t>PKGK25VB0000869C</t>
        </is>
      </c>
      <c r="B6201" t="inlineStr">
        <is>
          <t>O</t>
        </is>
      </c>
      <c r="C6201">
        <f>FOC[[#This Row],[ppo_no]]&amp;FOC[[#This Row],[usage]]&amp;IFERROR(VALUE(FOC[[#This Row],[Column1]]),FOC[[#This Row],[Column1]])</f>
        <v/>
      </c>
      <c r="D6201" t="inlineStr">
        <is>
          <t>009@Black</t>
        </is>
      </c>
      <c r="E6201" t="n">
        <v>1077</v>
      </c>
      <c r="F6201" t="n">
        <v>0</v>
      </c>
      <c r="G6201">
        <f>LEFT(FOC[[#This Row],[combo]],FIND("@",FOC[[#This Row],[combo]])-1)</f>
        <v/>
      </c>
    </row>
    <row r="6202">
      <c r="A6202" t="inlineStr">
        <is>
          <t>PKGK25VB0000869C</t>
        </is>
      </c>
      <c r="B6202" t="inlineStr">
        <is>
          <t>F</t>
        </is>
      </c>
      <c r="C6202">
        <f>FOC[[#This Row],[ppo_no]]&amp;FOC[[#This Row],[usage]]&amp;IFERROR(VALUE(FOC[[#This Row],[Column1]]),FOC[[#This Row],[Column1]])</f>
        <v/>
      </c>
      <c r="D6202" t="inlineStr">
        <is>
          <t>009@Black</t>
        </is>
      </c>
      <c r="E6202" t="n">
        <v>1056</v>
      </c>
      <c r="F6202" t="n">
        <v>0</v>
      </c>
      <c r="G6202">
        <f>LEFT(FOC[[#This Row],[combo]],FIND("@",FOC[[#This Row],[combo]])-1)</f>
        <v/>
      </c>
    </row>
    <row r="6203">
      <c r="A6203" t="inlineStr">
        <is>
          <t>PKGK25VB0000869C</t>
        </is>
      </c>
      <c r="B6203" t="inlineStr">
        <is>
          <t>F</t>
        </is>
      </c>
      <c r="C6203">
        <f>FOC[[#This Row],[ppo_no]]&amp;FOC[[#This Row],[usage]]&amp;IFERROR(VALUE(FOC[[#This Row],[Column1]]),FOC[[#This Row],[Column1]])</f>
        <v/>
      </c>
      <c r="D6203" t="inlineStr">
        <is>
          <t>000@WHITE</t>
        </is>
      </c>
      <c r="E6203" t="n">
        <v>1075</v>
      </c>
      <c r="F6203" t="n">
        <v>0</v>
      </c>
      <c r="G6203">
        <f>LEFT(FOC[[#This Row],[combo]],FIND("@",FOC[[#This Row],[combo]])-1)</f>
        <v/>
      </c>
    </row>
    <row r="6204">
      <c r="A6204" t="inlineStr">
        <is>
          <t>PKGK24VB0006042A</t>
        </is>
      </c>
      <c r="B6204" t="inlineStr">
        <is>
          <t>B</t>
        </is>
      </c>
      <c r="C6204">
        <f>FOC[[#This Row],[ppo_no]]&amp;FOC[[#This Row],[usage]]&amp;IFERROR(VALUE(FOC[[#This Row],[Column1]]),FOC[[#This Row],[Column1]])</f>
        <v/>
      </c>
      <c r="D6204" t="inlineStr">
        <is>
          <t>069@069@Dark Navy</t>
        </is>
      </c>
      <c r="E6204" t="n">
        <v>6374.2</v>
      </c>
      <c r="F6204" t="n">
        <v>1</v>
      </c>
      <c r="G6204">
        <f>LEFT(FOC[[#This Row],[combo]],FIND("@",FOC[[#This Row],[combo]])-1)</f>
        <v/>
      </c>
    </row>
    <row r="6205">
      <c r="A6205" t="inlineStr">
        <is>
          <t>PKGK25VB0000869C</t>
        </is>
      </c>
      <c r="B6205" t="inlineStr">
        <is>
          <t>F</t>
        </is>
      </c>
      <c r="C6205">
        <f>FOC[[#This Row],[ppo_no]]&amp;FOC[[#This Row],[usage]]&amp;IFERROR(VALUE(FOC[[#This Row],[Column1]]),FOC[[#This Row],[Column1]])</f>
        <v/>
      </c>
      <c r="D6205" t="inlineStr">
        <is>
          <t>039@Brick</t>
        </is>
      </c>
      <c r="E6205" t="n">
        <v>579</v>
      </c>
      <c r="F6205" t="n">
        <v>0</v>
      </c>
      <c r="G6205">
        <f>LEFT(FOC[[#This Row],[combo]],FIND("@",FOC[[#This Row],[combo]])-1)</f>
        <v/>
      </c>
    </row>
    <row r="6206">
      <c r="A6206" t="inlineStr">
        <is>
          <t>PKGK25VB0000869C</t>
        </is>
      </c>
      <c r="B6206" t="inlineStr">
        <is>
          <t>O</t>
        </is>
      </c>
      <c r="C6206">
        <f>FOC[[#This Row],[ppo_no]]&amp;FOC[[#This Row],[usage]]&amp;IFERROR(VALUE(FOC[[#This Row],[Column1]]),FOC[[#This Row],[Column1]])</f>
        <v/>
      </c>
      <c r="D6206" t="inlineStr">
        <is>
          <t>039@Brick</t>
        </is>
      </c>
      <c r="E6206" t="n">
        <v>528</v>
      </c>
      <c r="F6206" t="n">
        <v>0</v>
      </c>
      <c r="G6206">
        <f>LEFT(FOC[[#This Row],[combo]],FIND("@",FOC[[#This Row],[combo]])-1)</f>
        <v/>
      </c>
    </row>
    <row r="6207">
      <c r="A6207" t="inlineStr">
        <is>
          <t>PKGK25VB0000869A</t>
        </is>
      </c>
      <c r="B6207" t="inlineStr">
        <is>
          <t>B</t>
        </is>
      </c>
      <c r="C6207">
        <f>FOC[[#This Row],[ppo_no]]&amp;FOC[[#This Row],[usage]]&amp;IFERROR(VALUE(FOC[[#This Row],[Column1]]),FOC[[#This Row],[Column1]])</f>
        <v/>
      </c>
      <c r="D6207" t="inlineStr">
        <is>
          <t>015@Beige (FW25)</t>
        </is>
      </c>
      <c r="E6207" t="n">
        <v>5129.5</v>
      </c>
      <c r="F6207" t="n">
        <v>11</v>
      </c>
      <c r="G6207">
        <f>LEFT(FOC[[#This Row],[combo]],FIND("@",FOC[[#This Row],[combo]])-1)</f>
        <v/>
      </c>
    </row>
    <row r="6208">
      <c r="A6208" t="inlineStr">
        <is>
          <t>PKGK24VB0006042F</t>
        </is>
      </c>
      <c r="B6208" t="inlineStr">
        <is>
          <t>B</t>
        </is>
      </c>
      <c r="C6208">
        <f>FOC[[#This Row],[ppo_no]]&amp;FOC[[#This Row],[usage]]&amp;IFERROR(VALUE(FOC[[#This Row],[Column1]]),FOC[[#This Row],[Column1]])</f>
        <v/>
      </c>
      <c r="D6208" t="inlineStr">
        <is>
          <t>002@002@Light Grey</t>
        </is>
      </c>
      <c r="E6208" t="n">
        <v>3904.5</v>
      </c>
      <c r="F6208" t="n">
        <v>2</v>
      </c>
      <c r="G6208">
        <f>LEFT(FOC[[#This Row],[combo]],FIND("@",FOC[[#This Row],[combo]])-1)</f>
        <v/>
      </c>
    </row>
    <row r="6209">
      <c r="A6209" t="inlineStr">
        <is>
          <t>PKGK24VB0006082C</t>
        </is>
      </c>
      <c r="B6209" t="inlineStr">
        <is>
          <t>F</t>
        </is>
      </c>
      <c r="C6209">
        <f>FOC[[#This Row],[ppo_no]]&amp;FOC[[#This Row],[usage]]&amp;IFERROR(VALUE(FOC[[#This Row],[Column1]]),FOC[[#This Row],[Column1]])</f>
        <v/>
      </c>
      <c r="D6209" t="inlineStr">
        <is>
          <t>085@Brown (new)</t>
        </is>
      </c>
      <c r="E6209" t="n">
        <v>376</v>
      </c>
      <c r="F6209" t="n">
        <v>0</v>
      </c>
      <c r="G6209">
        <f>LEFT(FOC[[#This Row],[combo]],FIND("@",FOC[[#This Row],[combo]])-1)</f>
        <v/>
      </c>
    </row>
    <row r="6210">
      <c r="A6210" t="inlineStr">
        <is>
          <t>PKGK24VB0006082C</t>
        </is>
      </c>
      <c r="B6210" t="inlineStr">
        <is>
          <t>O</t>
        </is>
      </c>
      <c r="C6210">
        <f>FOC[[#This Row],[ppo_no]]&amp;FOC[[#This Row],[usage]]&amp;IFERROR(VALUE(FOC[[#This Row],[Column1]]),FOC[[#This Row],[Column1]])</f>
        <v/>
      </c>
      <c r="D6210" t="inlineStr">
        <is>
          <t>085@Brown (new)</t>
        </is>
      </c>
      <c r="E6210" t="n">
        <v>372</v>
      </c>
      <c r="F6210" t="n">
        <v>0</v>
      </c>
      <c r="G6210">
        <f>LEFT(FOC[[#This Row],[combo]],FIND("@",FOC[[#This Row],[combo]])-1)</f>
        <v/>
      </c>
    </row>
    <row r="6211">
      <c r="A6211" t="inlineStr">
        <is>
          <t>PKGK24VB0006082C</t>
        </is>
      </c>
      <c r="B6211" t="inlineStr">
        <is>
          <t>O</t>
        </is>
      </c>
      <c r="C6211">
        <f>FOC[[#This Row],[ppo_no]]&amp;FOC[[#This Row],[usage]]&amp;IFERROR(VALUE(FOC[[#This Row],[Column1]]),FOC[[#This Row],[Column1]])</f>
        <v/>
      </c>
      <c r="D6211" t="inlineStr">
        <is>
          <t>009@Black</t>
        </is>
      </c>
      <c r="E6211" t="n">
        <v>6631</v>
      </c>
      <c r="F6211" t="n">
        <v>0</v>
      </c>
      <c r="G6211">
        <f>LEFT(FOC[[#This Row],[combo]],FIND("@",FOC[[#This Row],[combo]])-1)</f>
        <v/>
      </c>
    </row>
    <row r="6212">
      <c r="A6212" t="inlineStr">
        <is>
          <t>PKGK24VB0006082C</t>
        </is>
      </c>
      <c r="B6212" t="inlineStr">
        <is>
          <t>B</t>
        </is>
      </c>
      <c r="C6212">
        <f>FOC[[#This Row],[ppo_no]]&amp;FOC[[#This Row],[usage]]&amp;IFERROR(VALUE(FOC[[#This Row],[Column1]]),FOC[[#This Row],[Column1]])</f>
        <v/>
      </c>
      <c r="D6212" t="inlineStr">
        <is>
          <t>059@Dark Green</t>
        </is>
      </c>
      <c r="E6212" t="n">
        <v>6194.5</v>
      </c>
      <c r="F6212" t="n">
        <v>0</v>
      </c>
      <c r="G6212">
        <f>LEFT(FOC[[#This Row],[combo]],FIND("@",FOC[[#This Row],[combo]])-1)</f>
        <v/>
      </c>
    </row>
    <row r="6213">
      <c r="A6213" t="inlineStr">
        <is>
          <t>PKGK24VB0006082C</t>
        </is>
      </c>
      <c r="B6213" t="inlineStr">
        <is>
          <t>O</t>
        </is>
      </c>
      <c r="C6213">
        <f>FOC[[#This Row],[ppo_no]]&amp;FOC[[#This Row],[usage]]&amp;IFERROR(VALUE(FOC[[#This Row],[Column1]]),FOC[[#This Row],[Column1]])</f>
        <v/>
      </c>
      <c r="D6213" t="inlineStr">
        <is>
          <t>059@Dark Green</t>
        </is>
      </c>
      <c r="E6213" t="n">
        <v>8157</v>
      </c>
      <c r="F6213" t="n">
        <v>0</v>
      </c>
      <c r="G6213">
        <f>LEFT(FOC[[#This Row],[combo]],FIND("@",FOC[[#This Row],[combo]])-1)</f>
        <v/>
      </c>
    </row>
    <row r="6214">
      <c r="A6214" t="inlineStr">
        <is>
          <t>PKGK24VB0006082C</t>
        </is>
      </c>
      <c r="B6214" t="inlineStr">
        <is>
          <t>F</t>
        </is>
      </c>
      <c r="C6214">
        <f>FOC[[#This Row],[ppo_no]]&amp;FOC[[#This Row],[usage]]&amp;IFERROR(VALUE(FOC[[#This Row],[Column1]]),FOC[[#This Row],[Column1]])</f>
        <v/>
      </c>
      <c r="D6214" t="inlineStr">
        <is>
          <t>069@D. NAVY</t>
        </is>
      </c>
      <c r="E6214" t="n">
        <v>7929</v>
      </c>
      <c r="F6214" t="n">
        <v>0</v>
      </c>
      <c r="G6214">
        <f>LEFT(FOC[[#This Row],[combo]],FIND("@",FOC[[#This Row],[combo]])-1)</f>
        <v/>
      </c>
    </row>
    <row r="6215">
      <c r="A6215" t="inlineStr">
        <is>
          <t>PKGK24VB0006082C</t>
        </is>
      </c>
      <c r="B6215" t="inlineStr">
        <is>
          <t>B</t>
        </is>
      </c>
      <c r="C6215">
        <f>FOC[[#This Row],[ppo_no]]&amp;FOC[[#This Row],[usage]]&amp;IFERROR(VALUE(FOC[[#This Row],[Column1]]),FOC[[#This Row],[Column1]])</f>
        <v/>
      </c>
      <c r="D6215" t="inlineStr">
        <is>
          <t>069@D. NAVY</t>
        </is>
      </c>
      <c r="E6215" t="n">
        <v>5965.5</v>
      </c>
      <c r="F6215" t="n">
        <v>5</v>
      </c>
      <c r="G6215">
        <f>LEFT(FOC[[#This Row],[combo]],FIND("@",FOC[[#This Row],[combo]])-1)</f>
        <v/>
      </c>
    </row>
    <row r="6216">
      <c r="A6216" t="inlineStr">
        <is>
          <t>PKGK24VB0006082C</t>
        </is>
      </c>
      <c r="B6216" t="inlineStr">
        <is>
          <t>B</t>
        </is>
      </c>
      <c r="C6216">
        <f>FOC[[#This Row],[ppo_no]]&amp;FOC[[#This Row],[usage]]&amp;IFERROR(VALUE(FOC[[#This Row],[Column1]]),FOC[[#This Row],[Column1]])</f>
        <v/>
      </c>
      <c r="D6216" t="inlineStr">
        <is>
          <t>009@Black</t>
        </is>
      </c>
      <c r="E6216" t="n">
        <v>5003</v>
      </c>
      <c r="F6216" t="n">
        <v>1</v>
      </c>
      <c r="G6216">
        <f>LEFT(FOC[[#This Row],[combo]],FIND("@",FOC[[#This Row],[combo]])-1)</f>
        <v/>
      </c>
    </row>
    <row r="6217">
      <c r="A6217" t="inlineStr">
        <is>
          <t>PKGK24VB0006082C</t>
        </is>
      </c>
      <c r="B6217" t="inlineStr">
        <is>
          <t>M1</t>
        </is>
      </c>
      <c r="C6217">
        <f>FOC[[#This Row],[ppo_no]]&amp;FOC[[#This Row],[usage]]&amp;IFERROR(VALUE(FOC[[#This Row],[Column1]]),FOC[[#This Row],[Column1]])</f>
        <v/>
      </c>
      <c r="D6217" t="inlineStr">
        <is>
          <t>069@D. NAVY</t>
        </is>
      </c>
      <c r="E6217" t="n">
        <v>153.5</v>
      </c>
      <c r="F6217" t="n">
        <v>0</v>
      </c>
      <c r="G6217">
        <f>LEFT(FOC[[#This Row],[combo]],FIND("@",FOC[[#This Row],[combo]])-1)</f>
        <v/>
      </c>
    </row>
    <row r="6218">
      <c r="A6218" t="inlineStr">
        <is>
          <t>PKGK24VB0006042F</t>
        </is>
      </c>
      <c r="B6218" t="inlineStr">
        <is>
          <t>B</t>
        </is>
      </c>
      <c r="C6218">
        <f>FOC[[#This Row],[ppo_no]]&amp;FOC[[#This Row],[usage]]&amp;IFERROR(VALUE(FOC[[#This Row],[Column1]]),FOC[[#This Row],[Column1]])</f>
        <v/>
      </c>
      <c r="D6218" t="inlineStr">
        <is>
          <t>068@NAVY</t>
        </is>
      </c>
      <c r="E6218" t="n">
        <v>7426.5</v>
      </c>
      <c r="F6218" t="n">
        <v>12</v>
      </c>
      <c r="G6218">
        <f>LEFT(FOC[[#This Row],[combo]],FIND("@",FOC[[#This Row],[combo]])-1)</f>
        <v/>
      </c>
    </row>
    <row r="6219">
      <c r="A6219" t="inlineStr">
        <is>
          <t>PKGK24VB0006082C</t>
        </is>
      </c>
      <c r="B6219" t="inlineStr">
        <is>
          <t>F</t>
        </is>
      </c>
      <c r="C6219">
        <f>FOC[[#This Row],[ppo_no]]&amp;FOC[[#This Row],[usage]]&amp;IFERROR(VALUE(FOC[[#This Row],[Column1]]),FOC[[#This Row],[Column1]])</f>
        <v/>
      </c>
      <c r="D6219" t="inlineStr">
        <is>
          <t>059@Dark Green</t>
        </is>
      </c>
      <c r="E6219" t="n">
        <v>8204</v>
      </c>
      <c r="F6219" t="n">
        <v>0</v>
      </c>
      <c r="G6219">
        <f>LEFT(FOC[[#This Row],[combo]],FIND("@",FOC[[#This Row],[combo]])-1)</f>
        <v/>
      </c>
    </row>
    <row r="6220">
      <c r="A6220" t="inlineStr">
        <is>
          <t>PKGK24VB0006082C</t>
        </is>
      </c>
      <c r="B6220" t="inlineStr">
        <is>
          <t>F</t>
        </is>
      </c>
      <c r="C6220">
        <f>FOC[[#This Row],[ppo_no]]&amp;FOC[[#This Row],[usage]]&amp;IFERROR(VALUE(FOC[[#This Row],[Column1]]),FOC[[#This Row],[Column1]])</f>
        <v/>
      </c>
      <c r="D6220" t="inlineStr">
        <is>
          <t>009@Black</t>
        </is>
      </c>
      <c r="E6220" t="n">
        <v>6652</v>
      </c>
      <c r="F6220" t="n">
        <v>0</v>
      </c>
      <c r="G6220">
        <f>LEFT(FOC[[#This Row],[combo]],FIND("@",FOC[[#This Row],[combo]])-1)</f>
        <v/>
      </c>
    </row>
    <row r="6221">
      <c r="A6221" t="inlineStr">
        <is>
          <t>PKGK24VB0006082C</t>
        </is>
      </c>
      <c r="B6221" t="inlineStr">
        <is>
          <t>B</t>
        </is>
      </c>
      <c r="C6221">
        <f>FOC[[#This Row],[ppo_no]]&amp;FOC[[#This Row],[usage]]&amp;IFERROR(VALUE(FOC[[#This Row],[Column1]]),FOC[[#This Row],[Column1]])</f>
        <v/>
      </c>
      <c r="D6221" t="inlineStr">
        <is>
          <t>000@WHITE</t>
        </is>
      </c>
      <c r="E6221" t="n">
        <v>4657.5</v>
      </c>
      <c r="F6221" t="n">
        <v>0</v>
      </c>
      <c r="G6221">
        <f>LEFT(FOC[[#This Row],[combo]],FIND("@",FOC[[#This Row],[combo]])-1)</f>
        <v/>
      </c>
    </row>
    <row r="6222">
      <c r="A6222" t="inlineStr">
        <is>
          <t>PKGK24VB0006082C</t>
        </is>
      </c>
      <c r="B6222" t="inlineStr">
        <is>
          <t>B</t>
        </is>
      </c>
      <c r="C6222">
        <f>FOC[[#This Row],[ppo_no]]&amp;FOC[[#This Row],[usage]]&amp;IFERROR(VALUE(FOC[[#This Row],[Column1]]),FOC[[#This Row],[Column1]])</f>
        <v/>
      </c>
      <c r="D6222" t="inlineStr">
        <is>
          <t>085@Brown (new)</t>
        </is>
      </c>
      <c r="E6222" t="n">
        <v>262</v>
      </c>
      <c r="F6222" t="n">
        <v>0</v>
      </c>
      <c r="G6222">
        <f>LEFT(FOC[[#This Row],[combo]],FIND("@",FOC[[#This Row],[combo]])-1)</f>
        <v/>
      </c>
    </row>
    <row r="6223">
      <c r="A6223" t="inlineStr">
        <is>
          <t>PKGK24VB0006082C</t>
        </is>
      </c>
      <c r="B6223" t="inlineStr">
        <is>
          <t>M1</t>
        </is>
      </c>
      <c r="C6223">
        <f>FOC[[#This Row],[ppo_no]]&amp;FOC[[#This Row],[usage]]&amp;IFERROR(VALUE(FOC[[#This Row],[Column1]]),FOC[[#This Row],[Column1]])</f>
        <v/>
      </c>
      <c r="D6223" t="inlineStr">
        <is>
          <t>059@Dark Green</t>
        </is>
      </c>
      <c r="E6223" t="n">
        <v>156</v>
      </c>
      <c r="F6223" t="n">
        <v>0</v>
      </c>
      <c r="G6223">
        <f>LEFT(FOC[[#This Row],[combo]],FIND("@",FOC[[#This Row],[combo]])-1)</f>
        <v/>
      </c>
    </row>
    <row r="6224">
      <c r="A6224" t="inlineStr">
        <is>
          <t>PKGK24VB0006082C</t>
        </is>
      </c>
      <c r="B6224" t="inlineStr">
        <is>
          <t>M1</t>
        </is>
      </c>
      <c r="C6224">
        <f>FOC[[#This Row],[ppo_no]]&amp;FOC[[#This Row],[usage]]&amp;IFERROR(VALUE(FOC[[#This Row],[Column1]]),FOC[[#This Row],[Column1]])</f>
        <v/>
      </c>
      <c r="D6224" t="inlineStr">
        <is>
          <t>000@WHITE</t>
        </is>
      </c>
      <c r="E6224" t="n">
        <v>129</v>
      </c>
      <c r="F6224" t="n">
        <v>0</v>
      </c>
      <c r="G6224">
        <f>LEFT(FOC[[#This Row],[combo]],FIND("@",FOC[[#This Row],[combo]])-1)</f>
        <v/>
      </c>
    </row>
    <row r="6225">
      <c r="A6225" t="inlineStr">
        <is>
          <t>PKGK24VB0006230A</t>
        </is>
      </c>
      <c r="B6225" t="inlineStr">
        <is>
          <t>O</t>
        </is>
      </c>
      <c r="C6225">
        <f>FOC[[#This Row],[ppo_no]]&amp;FOC[[#This Row],[usage]]&amp;IFERROR(VALUE(FOC[[#This Row],[Column1]]),FOC[[#This Row],[Column1]])</f>
        <v/>
      </c>
      <c r="D6225" t="inlineStr">
        <is>
          <t>024@Smoky Pink</t>
        </is>
      </c>
      <c r="E6225" t="n">
        <v>3258</v>
      </c>
      <c r="F6225" t="n">
        <v>0</v>
      </c>
      <c r="G6225">
        <f>LEFT(FOC[[#This Row],[combo]],FIND("@",FOC[[#This Row],[combo]])-1)</f>
        <v/>
      </c>
    </row>
    <row r="6226">
      <c r="A6226" t="inlineStr">
        <is>
          <t>PKGK24VB0006551A</t>
        </is>
      </c>
      <c r="B6226" t="inlineStr">
        <is>
          <t>B</t>
        </is>
      </c>
      <c r="C6226">
        <f>FOC[[#This Row],[ppo_no]]&amp;FOC[[#This Row],[usage]]&amp;IFERROR(VALUE(FOC[[#This Row],[Column1]]),FOC[[#This Row],[Column1]])</f>
        <v/>
      </c>
      <c r="D6226" t="inlineStr">
        <is>
          <t>008@Dark Grey</t>
        </is>
      </c>
      <c r="E6226" t="n">
        <v>288.5</v>
      </c>
      <c r="F6226" t="n">
        <v>47.5</v>
      </c>
      <c r="G6226">
        <f>LEFT(FOC[[#This Row],[combo]],FIND("@",FOC[[#This Row],[combo]])-1)</f>
        <v/>
      </c>
    </row>
    <row r="6227">
      <c r="A6227" t="inlineStr">
        <is>
          <t>PKGK24VB0006082C</t>
        </is>
      </c>
      <c r="B6227" t="inlineStr">
        <is>
          <t>M1</t>
        </is>
      </c>
      <c r="C6227">
        <f>FOC[[#This Row],[ppo_no]]&amp;FOC[[#This Row],[usage]]&amp;IFERROR(VALUE(FOC[[#This Row],[Column1]]),FOC[[#This Row],[Column1]])</f>
        <v/>
      </c>
      <c r="D6227" t="inlineStr">
        <is>
          <t>085@Brown (new)</t>
        </is>
      </c>
      <c r="E6227" t="n">
        <v>19.5</v>
      </c>
      <c r="F6227" t="n">
        <v>0</v>
      </c>
      <c r="G6227">
        <f>LEFT(FOC[[#This Row],[combo]],FIND("@",FOC[[#This Row],[combo]])-1)</f>
        <v/>
      </c>
    </row>
    <row r="6228">
      <c r="A6228" t="inlineStr">
        <is>
          <t>PKGK24VB0006082C</t>
        </is>
      </c>
      <c r="B6228" t="inlineStr">
        <is>
          <t>M1</t>
        </is>
      </c>
      <c r="C6228">
        <f>FOC[[#This Row],[ppo_no]]&amp;FOC[[#This Row],[usage]]&amp;IFERROR(VALUE(FOC[[#This Row],[Column1]]),FOC[[#This Row],[Column1]])</f>
        <v/>
      </c>
      <c r="D6228" t="inlineStr">
        <is>
          <t>009@Black</t>
        </is>
      </c>
      <c r="E6228" t="n">
        <v>126</v>
      </c>
      <c r="F6228" t="n">
        <v>0</v>
      </c>
      <c r="G6228">
        <f>LEFT(FOC[[#This Row],[combo]],FIND("@",FOC[[#This Row],[combo]])-1)</f>
        <v/>
      </c>
    </row>
    <row r="6229">
      <c r="A6229" t="inlineStr">
        <is>
          <t>PKGK24VB0006042E</t>
        </is>
      </c>
      <c r="B6229" t="inlineStr">
        <is>
          <t>B</t>
        </is>
      </c>
      <c r="C6229">
        <f>FOC[[#This Row],[ppo_no]]&amp;FOC[[#This Row],[usage]]&amp;IFERROR(VALUE(FOC[[#This Row],[Column1]]),FOC[[#This Row],[Column1]])</f>
        <v/>
      </c>
      <c r="D6229" t="inlineStr">
        <is>
          <t>000@000@White</t>
        </is>
      </c>
      <c r="E6229" t="n">
        <v>2290</v>
      </c>
      <c r="F6229" t="n">
        <v>14</v>
      </c>
      <c r="G6229">
        <f>LEFT(FOC[[#This Row],[combo]],FIND("@",FOC[[#This Row],[combo]])-1)</f>
        <v/>
      </c>
    </row>
    <row r="6230">
      <c r="A6230" t="inlineStr">
        <is>
          <t>PKGK24VB0006082C</t>
        </is>
      </c>
      <c r="B6230" t="inlineStr">
        <is>
          <t>B</t>
        </is>
      </c>
      <c r="C6230">
        <f>FOC[[#This Row],[ppo_no]]&amp;FOC[[#This Row],[usage]]&amp;IFERROR(VALUE(FOC[[#This Row],[Column1]]),FOC[[#This Row],[Column1]])</f>
        <v/>
      </c>
      <c r="D6230" t="inlineStr">
        <is>
          <t>005@005 GREY</t>
        </is>
      </c>
      <c r="E6230" t="n">
        <v>3110.5</v>
      </c>
      <c r="F6230" t="n">
        <v>4</v>
      </c>
      <c r="G6230">
        <f>LEFT(FOC[[#This Row],[combo]],FIND("@",FOC[[#This Row],[combo]])-1)</f>
        <v/>
      </c>
    </row>
    <row r="6231">
      <c r="A6231" t="inlineStr">
        <is>
          <t>PKGK24VB0006082C</t>
        </is>
      </c>
      <c r="B6231" t="inlineStr">
        <is>
          <t>M1</t>
        </is>
      </c>
      <c r="C6231">
        <f>FOC[[#This Row],[ppo_no]]&amp;FOC[[#This Row],[usage]]&amp;IFERROR(VALUE(FOC[[#This Row],[Column1]]),FOC[[#This Row],[Column1]])</f>
        <v/>
      </c>
      <c r="D6231" t="inlineStr">
        <is>
          <t>005@005 GREY</t>
        </is>
      </c>
      <c r="E6231" t="n">
        <v>92.5</v>
      </c>
      <c r="F6231" t="n">
        <v>0</v>
      </c>
      <c r="G6231">
        <f>LEFT(FOC[[#This Row],[combo]],FIND("@",FOC[[#This Row],[combo]])-1)</f>
        <v/>
      </c>
    </row>
    <row r="6232">
      <c r="A6232" t="inlineStr">
        <is>
          <t>PKGK24VB0006082C</t>
        </is>
      </c>
      <c r="B6232" t="inlineStr">
        <is>
          <t>O</t>
        </is>
      </c>
      <c r="C6232">
        <f>FOC[[#This Row],[ppo_no]]&amp;FOC[[#This Row],[usage]]&amp;IFERROR(VALUE(FOC[[#This Row],[Column1]]),FOC[[#This Row],[Column1]])</f>
        <v/>
      </c>
      <c r="D6232" t="inlineStr">
        <is>
          <t>069@D. NAVY</t>
        </is>
      </c>
      <c r="E6232" t="n">
        <v>7928</v>
      </c>
      <c r="F6232" t="n">
        <v>0</v>
      </c>
      <c r="G6232">
        <f>LEFT(FOC[[#This Row],[combo]],FIND("@",FOC[[#This Row],[combo]])-1)</f>
        <v/>
      </c>
    </row>
    <row r="6233">
      <c r="A6233" t="inlineStr">
        <is>
          <t>PKGK24VB0006082C</t>
        </is>
      </c>
      <c r="B6233" t="inlineStr">
        <is>
          <t>F</t>
        </is>
      </c>
      <c r="C6233">
        <f>FOC[[#This Row],[ppo_no]]&amp;FOC[[#This Row],[usage]]&amp;IFERROR(VALUE(FOC[[#This Row],[Column1]]),FOC[[#This Row],[Column1]])</f>
        <v/>
      </c>
      <c r="D6233" t="inlineStr">
        <is>
          <t>005@005 GREY</t>
        </is>
      </c>
      <c r="E6233" t="n">
        <v>4350</v>
      </c>
      <c r="F6233" t="n">
        <v>0</v>
      </c>
      <c r="G6233">
        <f>LEFT(FOC[[#This Row],[combo]],FIND("@",FOC[[#This Row],[combo]])-1)</f>
        <v/>
      </c>
    </row>
    <row r="6234">
      <c r="A6234" t="inlineStr">
        <is>
          <t>PKGK24VB0006082C</t>
        </is>
      </c>
      <c r="B6234" t="inlineStr">
        <is>
          <t>O</t>
        </is>
      </c>
      <c r="C6234">
        <f>FOC[[#This Row],[ppo_no]]&amp;FOC[[#This Row],[usage]]&amp;IFERROR(VALUE(FOC[[#This Row],[Column1]]),FOC[[#This Row],[Column1]])</f>
        <v/>
      </c>
      <c r="D6234" t="inlineStr">
        <is>
          <t>005@005 GREY</t>
        </is>
      </c>
      <c r="E6234" t="n">
        <v>4334</v>
      </c>
      <c r="F6234" t="n">
        <v>0</v>
      </c>
      <c r="G6234">
        <f>LEFT(FOC[[#This Row],[combo]],FIND("@",FOC[[#This Row],[combo]])-1)</f>
        <v/>
      </c>
    </row>
    <row r="6235">
      <c r="A6235" t="inlineStr">
        <is>
          <t>PKGK24VB0006042E</t>
        </is>
      </c>
      <c r="B6235" t="inlineStr">
        <is>
          <t>B</t>
        </is>
      </c>
      <c r="C6235">
        <f>FOC[[#This Row],[ppo_no]]&amp;FOC[[#This Row],[usage]]&amp;IFERROR(VALUE(FOC[[#This Row],[Column1]]),FOC[[#This Row],[Column1]])</f>
        <v/>
      </c>
      <c r="D6235" t="inlineStr">
        <is>
          <t>069@069@Dark Navy</t>
        </is>
      </c>
      <c r="E6235" t="n">
        <v>4234.5</v>
      </c>
      <c r="F6235" t="n">
        <v>1.5</v>
      </c>
      <c r="G6235">
        <f>LEFT(FOC[[#This Row],[combo]],FIND("@",FOC[[#This Row],[combo]])-1)</f>
        <v/>
      </c>
    </row>
    <row r="6236">
      <c r="A6236" t="inlineStr">
        <is>
          <t>PKGK24VB0006042H</t>
        </is>
      </c>
      <c r="B6236" t="inlineStr">
        <is>
          <t>B</t>
        </is>
      </c>
      <c r="C6236">
        <f>FOC[[#This Row],[ppo_no]]&amp;FOC[[#This Row],[usage]]&amp;IFERROR(VALUE(FOC[[#This Row],[Column1]]),FOC[[#This Row],[Column1]])</f>
        <v/>
      </c>
      <c r="D6236" t="inlineStr">
        <is>
          <t>002@002@Light Grey</t>
        </is>
      </c>
      <c r="E6236" t="n">
        <v>9589.700000000001</v>
      </c>
      <c r="F6236" t="n">
        <v>152</v>
      </c>
      <c r="G6236">
        <f>LEFT(FOC[[#This Row],[combo]],FIND("@",FOC[[#This Row],[combo]])-1)</f>
        <v/>
      </c>
    </row>
    <row r="6237">
      <c r="A6237" t="inlineStr">
        <is>
          <t>PKGK25VB0000869B</t>
        </is>
      </c>
      <c r="B6237" t="inlineStr">
        <is>
          <t>B</t>
        </is>
      </c>
      <c r="C6237">
        <f>FOC[[#This Row],[ppo_no]]&amp;FOC[[#This Row],[usage]]&amp;IFERROR(VALUE(FOC[[#This Row],[Column1]]),FOC[[#This Row],[Column1]])</f>
        <v/>
      </c>
      <c r="D6237" t="inlineStr">
        <is>
          <t>000@WHITE</t>
        </is>
      </c>
      <c r="E6237" t="n">
        <v>2137</v>
      </c>
      <c r="F6237" t="n">
        <v>3</v>
      </c>
      <c r="G6237">
        <f>LEFT(FOC[[#This Row],[combo]],FIND("@",FOC[[#This Row],[combo]])-1)</f>
        <v/>
      </c>
    </row>
    <row r="6238">
      <c r="A6238" t="inlineStr">
        <is>
          <t>PKGK25VB0000635A</t>
        </is>
      </c>
      <c r="B6238" t="inlineStr">
        <is>
          <t>O</t>
        </is>
      </c>
      <c r="C6238">
        <f>FOC[[#This Row],[ppo_no]]&amp;FOC[[#This Row],[usage]]&amp;IFERROR(VALUE(FOC[[#This Row],[Column1]]),FOC[[#This Row],[Column1]])</f>
        <v/>
      </c>
      <c r="D6238" t="inlineStr">
        <is>
          <t>009@Black</t>
        </is>
      </c>
      <c r="E6238" t="n">
        <v>3345</v>
      </c>
      <c r="F6238" t="n">
        <v>0</v>
      </c>
      <c r="G6238">
        <f>LEFT(FOC[[#This Row],[combo]],FIND("@",FOC[[#This Row],[combo]])-1)</f>
        <v/>
      </c>
    </row>
    <row r="6239">
      <c r="A6239" t="inlineStr">
        <is>
          <t>PKGK25VB0000635A</t>
        </is>
      </c>
      <c r="B6239" t="inlineStr">
        <is>
          <t>B</t>
        </is>
      </c>
      <c r="C6239">
        <f>FOC[[#This Row],[ppo_no]]&amp;FOC[[#This Row],[usage]]&amp;IFERROR(VALUE(FOC[[#This Row],[Column1]]),FOC[[#This Row],[Column1]])</f>
        <v/>
      </c>
      <c r="D6239" t="inlineStr">
        <is>
          <t>009@Black</t>
        </is>
      </c>
      <c r="E6239" t="n">
        <v>1873.7</v>
      </c>
      <c r="F6239" t="n">
        <v>0</v>
      </c>
      <c r="G6239">
        <f>LEFT(FOC[[#This Row],[combo]],FIND("@",FOC[[#This Row],[combo]])-1)</f>
        <v/>
      </c>
    </row>
    <row r="6240">
      <c r="A6240" t="inlineStr">
        <is>
          <t>PKGK25VB0000635A</t>
        </is>
      </c>
      <c r="B6240" t="inlineStr">
        <is>
          <t>O</t>
        </is>
      </c>
      <c r="C6240">
        <f>FOC[[#This Row],[ppo_no]]&amp;FOC[[#This Row],[usage]]&amp;IFERROR(VALUE(FOC[[#This Row],[Column1]]),FOC[[#This Row],[Column1]])</f>
        <v/>
      </c>
      <c r="D6240" t="inlineStr">
        <is>
          <t>069@D. NAVY</t>
        </is>
      </c>
      <c r="E6240" t="n">
        <v>2831</v>
      </c>
      <c r="F6240" t="n">
        <v>0</v>
      </c>
      <c r="G6240">
        <f>LEFT(FOC[[#This Row],[combo]],FIND("@",FOC[[#This Row],[combo]])-1)</f>
        <v/>
      </c>
    </row>
    <row r="6241">
      <c r="A6241" t="inlineStr">
        <is>
          <t>PKGK25VB0000635A</t>
        </is>
      </c>
      <c r="B6241" t="inlineStr">
        <is>
          <t>O</t>
        </is>
      </c>
      <c r="C6241">
        <f>FOC[[#This Row],[ppo_no]]&amp;FOC[[#This Row],[usage]]&amp;IFERROR(VALUE(FOC[[#This Row],[Column1]]),FOC[[#This Row],[Column1]])</f>
        <v/>
      </c>
      <c r="D6241" t="inlineStr">
        <is>
          <t>000@WHITE</t>
        </is>
      </c>
      <c r="E6241" t="n">
        <v>4449</v>
      </c>
      <c r="F6241" t="n">
        <v>0</v>
      </c>
      <c r="G6241">
        <f>LEFT(FOC[[#This Row],[combo]],FIND("@",FOC[[#This Row],[combo]])-1)</f>
        <v/>
      </c>
    </row>
    <row r="6242">
      <c r="A6242" t="inlineStr">
        <is>
          <t>PKGK25VB0006255A</t>
        </is>
      </c>
      <c r="B6242" t="inlineStr">
        <is>
          <t>F</t>
        </is>
      </c>
      <c r="C6242">
        <f>FOC[[#This Row],[ppo_no]]&amp;FOC[[#This Row],[usage]]&amp;IFERROR(VALUE(FOC[[#This Row],[Column1]]),FOC[[#This Row],[Column1]])</f>
        <v/>
      </c>
      <c r="D6242" t="inlineStr">
        <is>
          <t>009@Black</t>
        </is>
      </c>
      <c r="E6242" t="n">
        <v>27375</v>
      </c>
      <c r="F6242" t="n">
        <v>0</v>
      </c>
      <c r="G6242">
        <f>LEFT(FOC[[#This Row],[combo]],FIND("@",FOC[[#This Row],[combo]])-1)</f>
        <v/>
      </c>
    </row>
    <row r="6243">
      <c r="A6243" t="inlineStr">
        <is>
          <t>PKGK25VB0006255A</t>
        </is>
      </c>
      <c r="B6243" t="inlineStr">
        <is>
          <t>O</t>
        </is>
      </c>
      <c r="C6243">
        <f>FOC[[#This Row],[ppo_no]]&amp;FOC[[#This Row],[usage]]&amp;IFERROR(VALUE(FOC[[#This Row],[Column1]]),FOC[[#This Row],[Column1]])</f>
        <v/>
      </c>
      <c r="D6243" t="inlineStr">
        <is>
          <t>069@D. NAVY</t>
        </is>
      </c>
      <c r="E6243" t="n">
        <v>30677</v>
      </c>
      <c r="F6243" t="n">
        <v>0</v>
      </c>
      <c r="G6243">
        <f>LEFT(FOC[[#This Row],[combo]],FIND("@",FOC[[#This Row],[combo]])-1)</f>
        <v/>
      </c>
    </row>
    <row r="6244">
      <c r="A6244" t="inlineStr">
        <is>
          <t>PKGK25VB0006255C</t>
        </is>
      </c>
      <c r="B6244" t="inlineStr">
        <is>
          <t>B</t>
        </is>
      </c>
      <c r="C6244">
        <f>FOC[[#This Row],[ppo_no]]&amp;FOC[[#This Row],[usage]]&amp;IFERROR(VALUE(FOC[[#This Row],[Column1]]),FOC[[#This Row],[Column1]])</f>
        <v/>
      </c>
      <c r="D6244" t="inlineStr">
        <is>
          <t>000@WHITE</t>
        </is>
      </c>
      <c r="E6244" t="n">
        <v>6060.5</v>
      </c>
      <c r="F6244" t="n">
        <v>23</v>
      </c>
      <c r="G6244">
        <f>LEFT(FOC[[#This Row],[combo]],FIND("@",FOC[[#This Row],[combo]])-1)</f>
        <v/>
      </c>
    </row>
    <row r="6245">
      <c r="A6245" t="inlineStr">
        <is>
          <t>PKGK25VB0006255C</t>
        </is>
      </c>
      <c r="B6245" t="inlineStr">
        <is>
          <t>O</t>
        </is>
      </c>
      <c r="C6245">
        <f>FOC[[#This Row],[ppo_no]]&amp;FOC[[#This Row],[usage]]&amp;IFERROR(VALUE(FOC[[#This Row],[Column1]]),FOC[[#This Row],[Column1]])</f>
        <v/>
      </c>
      <c r="D6245" t="inlineStr">
        <is>
          <t>000@WHITE</t>
        </is>
      </c>
      <c r="E6245" t="n">
        <v>9060</v>
      </c>
      <c r="F6245" t="n">
        <v>0</v>
      </c>
      <c r="G6245">
        <f>LEFT(FOC[[#This Row],[combo]],FIND("@",FOC[[#This Row],[combo]])-1)</f>
        <v/>
      </c>
    </row>
    <row r="6246">
      <c r="A6246" t="inlineStr">
        <is>
          <t>PKGK25VB0000635A</t>
        </is>
      </c>
      <c r="B6246" t="inlineStr">
        <is>
          <t>M1</t>
        </is>
      </c>
      <c r="C6246">
        <f>FOC[[#This Row],[ppo_no]]&amp;FOC[[#This Row],[usage]]&amp;IFERROR(VALUE(FOC[[#This Row],[Column1]]),FOC[[#This Row],[Column1]])</f>
        <v/>
      </c>
      <c r="D6246" t="inlineStr">
        <is>
          <t>009@Black</t>
        </is>
      </c>
      <c r="E6246" t="n">
        <v>50.5</v>
      </c>
      <c r="F6246" t="n">
        <v>0</v>
      </c>
      <c r="G6246">
        <f>LEFT(FOC[[#This Row],[combo]],FIND("@",FOC[[#This Row],[combo]])-1)</f>
        <v/>
      </c>
    </row>
    <row r="6247">
      <c r="A6247" t="inlineStr">
        <is>
          <t>PKGK25VB0000635A</t>
        </is>
      </c>
      <c r="B6247" t="inlineStr">
        <is>
          <t>M1</t>
        </is>
      </c>
      <c r="C6247">
        <f>FOC[[#This Row],[ppo_no]]&amp;FOC[[#This Row],[usage]]&amp;IFERROR(VALUE(FOC[[#This Row],[Column1]]),FOC[[#This Row],[Column1]])</f>
        <v/>
      </c>
      <c r="D6247" t="inlineStr">
        <is>
          <t>069@D. NAVY</t>
        </is>
      </c>
      <c r="E6247" t="n">
        <v>47.5</v>
      </c>
      <c r="F6247" t="n">
        <v>0</v>
      </c>
      <c r="G6247">
        <f>LEFT(FOC[[#This Row],[combo]],FIND("@",FOC[[#This Row],[combo]])-1)</f>
        <v/>
      </c>
    </row>
    <row r="6248">
      <c r="A6248" t="inlineStr">
        <is>
          <t>PKGK25VB0000635A</t>
        </is>
      </c>
      <c r="B6248" t="inlineStr">
        <is>
          <t>M1</t>
        </is>
      </c>
      <c r="C6248">
        <f>FOC[[#This Row],[ppo_no]]&amp;FOC[[#This Row],[usage]]&amp;IFERROR(VALUE(FOC[[#This Row],[Column1]]),FOC[[#This Row],[Column1]])</f>
        <v/>
      </c>
      <c r="D6248" t="inlineStr">
        <is>
          <t>024@Smoky Pink</t>
        </is>
      </c>
      <c r="E6248" t="n">
        <v>63</v>
      </c>
      <c r="F6248" t="n">
        <v>3</v>
      </c>
      <c r="G6248">
        <f>LEFT(FOC[[#This Row],[combo]],FIND("@",FOC[[#This Row],[combo]])-1)</f>
        <v/>
      </c>
    </row>
    <row r="6249">
      <c r="A6249" t="inlineStr">
        <is>
          <t>PKGK25VB0000635A</t>
        </is>
      </c>
      <c r="B6249" t="inlineStr">
        <is>
          <t>O</t>
        </is>
      </c>
      <c r="C6249">
        <f>FOC[[#This Row],[ppo_no]]&amp;FOC[[#This Row],[usage]]&amp;IFERROR(VALUE(FOC[[#This Row],[Column1]]),FOC[[#This Row],[Column1]])</f>
        <v/>
      </c>
      <c r="D6249" t="inlineStr">
        <is>
          <t>055@Green</t>
        </is>
      </c>
      <c r="E6249" t="n">
        <v>2929</v>
      </c>
      <c r="F6249" t="n">
        <v>0</v>
      </c>
      <c r="G6249">
        <f>LEFT(FOC[[#This Row],[combo]],FIND("@",FOC[[#This Row],[combo]])-1)</f>
        <v/>
      </c>
    </row>
    <row r="6250">
      <c r="A6250" t="inlineStr">
        <is>
          <t>PKGK25VB0006255A</t>
        </is>
      </c>
      <c r="B6250" t="inlineStr">
        <is>
          <t>B</t>
        </is>
      </c>
      <c r="C6250">
        <f>FOC[[#This Row],[ppo_no]]&amp;FOC[[#This Row],[usage]]&amp;IFERROR(VALUE(FOC[[#This Row],[Column1]]),FOC[[#This Row],[Column1]])</f>
        <v/>
      </c>
      <c r="D6250" t="inlineStr">
        <is>
          <t>058@058 Dark Green</t>
        </is>
      </c>
      <c r="E6250" t="n">
        <v>12238.1</v>
      </c>
      <c r="F6250" t="n">
        <v>23</v>
      </c>
      <c r="G6250">
        <f>LEFT(FOC[[#This Row],[combo]],FIND("@",FOC[[#This Row],[combo]])-1)</f>
        <v/>
      </c>
    </row>
    <row r="6251">
      <c r="A6251" t="inlineStr">
        <is>
          <t>PKGK25VB0006255C</t>
        </is>
      </c>
      <c r="B6251" t="inlineStr">
        <is>
          <t>F</t>
        </is>
      </c>
      <c r="C6251">
        <f>FOC[[#This Row],[ppo_no]]&amp;FOC[[#This Row],[usage]]&amp;IFERROR(VALUE(FOC[[#This Row],[Column1]]),FOC[[#This Row],[Column1]])</f>
        <v/>
      </c>
      <c r="D6251" t="inlineStr">
        <is>
          <t>000@WHITE</t>
        </is>
      </c>
      <c r="E6251" t="n">
        <v>9051</v>
      </c>
      <c r="F6251" t="n">
        <v>0</v>
      </c>
      <c r="G6251">
        <f>LEFT(FOC[[#This Row],[combo]],FIND("@",FOC[[#This Row],[combo]])-1)</f>
        <v/>
      </c>
    </row>
    <row r="6252">
      <c r="A6252" t="inlineStr">
        <is>
          <t>PKGK25VB0006255D</t>
        </is>
      </c>
      <c r="B6252" t="inlineStr">
        <is>
          <t>O</t>
        </is>
      </c>
      <c r="C6252">
        <f>FOC[[#This Row],[ppo_no]]&amp;FOC[[#This Row],[usage]]&amp;IFERROR(VALUE(FOC[[#This Row],[Column1]]),FOC[[#This Row],[Column1]])</f>
        <v/>
      </c>
      <c r="D6252" t="inlineStr">
        <is>
          <t>058@058 Dark Green</t>
        </is>
      </c>
      <c r="E6252" t="n">
        <v>7843</v>
      </c>
      <c r="F6252" t="n">
        <v>0</v>
      </c>
      <c r="G6252">
        <f>LEFT(FOC[[#This Row],[combo]],FIND("@",FOC[[#This Row],[combo]])-1)</f>
        <v/>
      </c>
    </row>
    <row r="6253">
      <c r="A6253" t="inlineStr">
        <is>
          <t>PKGK25VB0006255D</t>
        </is>
      </c>
      <c r="B6253" t="inlineStr">
        <is>
          <t>B</t>
        </is>
      </c>
      <c r="C6253">
        <f>FOC[[#This Row],[ppo_no]]&amp;FOC[[#This Row],[usage]]&amp;IFERROR(VALUE(FOC[[#This Row],[Column1]]),FOC[[#This Row],[Column1]])</f>
        <v/>
      </c>
      <c r="D6253" t="inlineStr">
        <is>
          <t>066@066 Smoky Blue</t>
        </is>
      </c>
      <c r="E6253" t="n">
        <v>7240</v>
      </c>
      <c r="F6253" t="n">
        <v>19</v>
      </c>
      <c r="G6253">
        <f>LEFT(FOC[[#This Row],[combo]],FIND("@",FOC[[#This Row],[combo]])-1)</f>
        <v/>
      </c>
    </row>
    <row r="6254">
      <c r="A6254" t="inlineStr">
        <is>
          <t>PKGK25VB0004018E</t>
        </is>
      </c>
      <c r="B6254" t="inlineStr">
        <is>
          <t>B</t>
        </is>
      </c>
      <c r="C6254">
        <f>FOC[[#This Row],[ppo_no]]&amp;FOC[[#This Row],[usage]]&amp;IFERROR(VALUE(FOC[[#This Row],[Column1]]),FOC[[#This Row],[Column1]])</f>
        <v/>
      </c>
      <c r="D6254" t="inlineStr">
        <is>
          <t>000@WHITE</t>
        </is>
      </c>
      <c r="E6254" t="n">
        <v>10488.1</v>
      </c>
      <c r="F6254" t="n">
        <v>136.5</v>
      </c>
      <c r="G6254">
        <f>LEFT(FOC[[#This Row],[combo]],FIND("@",FOC[[#This Row],[combo]])-1)</f>
        <v/>
      </c>
    </row>
    <row r="6255">
      <c r="A6255" t="inlineStr">
        <is>
          <t>PKGK25VB0006255A</t>
        </is>
      </c>
      <c r="B6255" t="inlineStr">
        <is>
          <t>B</t>
        </is>
      </c>
      <c r="C6255">
        <f>FOC[[#This Row],[ppo_no]]&amp;FOC[[#This Row],[usage]]&amp;IFERROR(VALUE(FOC[[#This Row],[Column1]]),FOC[[#This Row],[Column1]])</f>
        <v/>
      </c>
      <c r="D6255" t="inlineStr">
        <is>
          <t>069@D. NAVY</t>
        </is>
      </c>
      <c r="E6255" t="n">
        <v>22716</v>
      </c>
      <c r="F6255" t="n">
        <v>220</v>
      </c>
      <c r="G6255">
        <f>LEFT(FOC[[#This Row],[combo]],FIND("@",FOC[[#This Row],[combo]])-1)</f>
        <v/>
      </c>
    </row>
    <row r="6256">
      <c r="A6256" t="inlineStr">
        <is>
          <t>PKGK25VB0006255B</t>
        </is>
      </c>
      <c r="B6256" t="inlineStr">
        <is>
          <t>M1</t>
        </is>
      </c>
      <c r="C6256">
        <f>FOC[[#This Row],[ppo_no]]&amp;FOC[[#This Row],[usage]]&amp;IFERROR(VALUE(FOC[[#This Row],[Column1]]),FOC[[#This Row],[Column1]])</f>
        <v/>
      </c>
      <c r="D6256" t="inlineStr">
        <is>
          <t>000@WHITE</t>
        </is>
      </c>
      <c r="E6256" t="n">
        <v>319</v>
      </c>
      <c r="F6256" t="n">
        <v>0</v>
      </c>
      <c r="G6256">
        <f>LEFT(FOC[[#This Row],[combo]],FIND("@",FOC[[#This Row],[combo]])-1)</f>
        <v/>
      </c>
    </row>
    <row r="6257">
      <c r="A6257" t="inlineStr">
        <is>
          <t>PKGK25VB0006255D</t>
        </is>
      </c>
      <c r="B6257" t="inlineStr">
        <is>
          <t>O</t>
        </is>
      </c>
      <c r="C6257">
        <f>FOC[[#This Row],[ppo_no]]&amp;FOC[[#This Row],[usage]]&amp;IFERROR(VALUE(FOC[[#This Row],[Column1]]),FOC[[#This Row],[Column1]])</f>
        <v/>
      </c>
      <c r="D6257" t="inlineStr">
        <is>
          <t>069@D. NAVY</t>
        </is>
      </c>
      <c r="E6257" t="n">
        <v>15583</v>
      </c>
      <c r="F6257" t="n">
        <v>0</v>
      </c>
      <c r="G6257">
        <f>LEFT(FOC[[#This Row],[combo]],FIND("@",FOC[[#This Row],[combo]])-1)</f>
        <v/>
      </c>
    </row>
    <row r="6258">
      <c r="A6258" t="inlineStr">
        <is>
          <t>PKGK25VB0006255B</t>
        </is>
      </c>
      <c r="B6258" t="inlineStr">
        <is>
          <t>B</t>
        </is>
      </c>
      <c r="C6258">
        <f>FOC[[#This Row],[ppo_no]]&amp;FOC[[#This Row],[usage]]&amp;IFERROR(VALUE(FOC[[#This Row],[Column1]]),FOC[[#This Row],[Column1]])</f>
        <v/>
      </c>
      <c r="D6258" t="inlineStr">
        <is>
          <t>000@WHITE</t>
        </is>
      </c>
      <c r="E6258" t="n">
        <v>12812</v>
      </c>
      <c r="F6258" t="n">
        <v>94</v>
      </c>
      <c r="G6258">
        <f>LEFT(FOC[[#This Row],[combo]],FIND("@",FOC[[#This Row],[combo]])-1)</f>
        <v/>
      </c>
    </row>
    <row r="6259">
      <c r="A6259" t="inlineStr">
        <is>
          <t>PKGK25VB0004018E</t>
        </is>
      </c>
      <c r="B6259" t="inlineStr">
        <is>
          <t>B</t>
        </is>
      </c>
      <c r="C6259">
        <f>FOC[[#This Row],[ppo_no]]&amp;FOC[[#This Row],[usage]]&amp;IFERROR(VALUE(FOC[[#This Row],[Column1]]),FOC[[#This Row],[Column1]])</f>
        <v/>
      </c>
      <c r="D6259" t="inlineStr">
        <is>
          <t>069@navy 59</t>
        </is>
      </c>
      <c r="E6259" t="n">
        <v>25427.7</v>
      </c>
      <c r="F6259" t="n">
        <v>298</v>
      </c>
      <c r="G6259">
        <f>LEFT(FOC[[#This Row],[combo]],FIND("@",FOC[[#This Row],[combo]])-1)</f>
        <v/>
      </c>
    </row>
    <row r="6260">
      <c r="A6260" t="inlineStr">
        <is>
          <t>PKGK25VB0006255D</t>
        </is>
      </c>
      <c r="B6260" t="inlineStr">
        <is>
          <t>F</t>
        </is>
      </c>
      <c r="C6260">
        <f>FOC[[#This Row],[ppo_no]]&amp;FOC[[#This Row],[usage]]&amp;IFERROR(VALUE(FOC[[#This Row],[Column1]]),FOC[[#This Row],[Column1]])</f>
        <v/>
      </c>
      <c r="D6260" t="inlineStr">
        <is>
          <t>069@D. NAVY</t>
        </is>
      </c>
      <c r="E6260" t="n">
        <v>15437</v>
      </c>
      <c r="F6260" t="n">
        <v>7</v>
      </c>
      <c r="G6260">
        <f>LEFT(FOC[[#This Row],[combo]],FIND("@",FOC[[#This Row],[combo]])-1)</f>
        <v/>
      </c>
    </row>
    <row r="6261">
      <c r="A6261" t="inlineStr">
        <is>
          <t>PKGK25VB0004018E</t>
        </is>
      </c>
      <c r="B6261" t="inlineStr">
        <is>
          <t>B</t>
        </is>
      </c>
      <c r="C6261">
        <f>FOC[[#This Row],[ppo_no]]&amp;FOC[[#This Row],[usage]]&amp;IFERROR(VALUE(FOC[[#This Row],[Column1]]),FOC[[#This Row],[Column1]])</f>
        <v/>
      </c>
      <c r="D6261" t="inlineStr">
        <is>
          <t>009@Black</t>
        </is>
      </c>
      <c r="E6261" t="n">
        <v>11059.5</v>
      </c>
      <c r="F6261" t="n">
        <v>330</v>
      </c>
      <c r="G6261">
        <f>LEFT(FOC[[#This Row],[combo]],FIND("@",FOC[[#This Row],[combo]])-1)</f>
        <v/>
      </c>
    </row>
    <row r="6262">
      <c r="A6262" t="inlineStr">
        <is>
          <t>PKGK25VB0006255D</t>
        </is>
      </c>
      <c r="B6262" t="inlineStr">
        <is>
          <t>F</t>
        </is>
      </c>
      <c r="C6262">
        <f>FOC[[#This Row],[ppo_no]]&amp;FOC[[#This Row],[usage]]&amp;IFERROR(VALUE(FOC[[#This Row],[Column1]]),FOC[[#This Row],[Column1]])</f>
        <v/>
      </c>
      <c r="D6262" t="inlineStr">
        <is>
          <t>009@Black</t>
        </is>
      </c>
      <c r="E6262" t="n">
        <v>11470</v>
      </c>
      <c r="F6262" t="n">
        <v>0</v>
      </c>
      <c r="G6262">
        <f>LEFT(FOC[[#This Row],[combo]],FIND("@",FOC[[#This Row],[combo]])-1)</f>
        <v/>
      </c>
    </row>
    <row r="6263">
      <c r="A6263" t="inlineStr">
        <is>
          <t>PKGK25VB0006255D</t>
        </is>
      </c>
      <c r="B6263" t="inlineStr">
        <is>
          <t>O</t>
        </is>
      </c>
      <c r="C6263">
        <f>FOC[[#This Row],[ppo_no]]&amp;FOC[[#This Row],[usage]]&amp;IFERROR(VALUE(FOC[[#This Row],[Column1]]),FOC[[#This Row],[Column1]])</f>
        <v/>
      </c>
      <c r="D6263" t="inlineStr">
        <is>
          <t>066@066 Smoky Blue</t>
        </is>
      </c>
      <c r="E6263" t="n">
        <v>10056</v>
      </c>
      <c r="F6263" t="n">
        <v>0</v>
      </c>
      <c r="G6263">
        <f>LEFT(FOC[[#This Row],[combo]],FIND("@",FOC[[#This Row],[combo]])-1)</f>
        <v/>
      </c>
    </row>
    <row r="6264">
      <c r="A6264" t="inlineStr">
        <is>
          <t>PKGK25VB0006255D</t>
        </is>
      </c>
      <c r="B6264" t="inlineStr">
        <is>
          <t>B</t>
        </is>
      </c>
      <c r="C6264">
        <f>FOC[[#This Row],[ppo_no]]&amp;FOC[[#This Row],[usage]]&amp;IFERROR(VALUE(FOC[[#This Row],[Column1]]),FOC[[#This Row],[Column1]])</f>
        <v/>
      </c>
      <c r="D6264" t="inlineStr">
        <is>
          <t>069@D. NAVY</t>
        </is>
      </c>
      <c r="E6264" t="n">
        <v>11442</v>
      </c>
      <c r="F6264" t="n">
        <v>6.5</v>
      </c>
      <c r="G6264">
        <f>LEFT(FOC[[#This Row],[combo]],FIND("@",FOC[[#This Row],[combo]])-1)</f>
        <v/>
      </c>
    </row>
    <row r="6265">
      <c r="A6265" t="inlineStr">
        <is>
          <t>PKGK25VB0006255D</t>
        </is>
      </c>
      <c r="B6265" t="inlineStr">
        <is>
          <t>O</t>
        </is>
      </c>
      <c r="C6265">
        <f>FOC[[#This Row],[ppo_no]]&amp;FOC[[#This Row],[usage]]&amp;IFERROR(VALUE(FOC[[#This Row],[Column1]]),FOC[[#This Row],[Column1]])</f>
        <v/>
      </c>
      <c r="D6265" t="inlineStr">
        <is>
          <t>009@Black</t>
        </is>
      </c>
      <c r="E6265" t="n">
        <v>11831</v>
      </c>
      <c r="F6265" t="n">
        <v>0</v>
      </c>
      <c r="G6265">
        <f>LEFT(FOC[[#This Row],[combo]],FIND("@",FOC[[#This Row],[combo]])-1)</f>
        <v/>
      </c>
    </row>
    <row r="6266">
      <c r="A6266" t="inlineStr">
        <is>
          <t>PKGK25VB0006255D</t>
        </is>
      </c>
      <c r="B6266" t="inlineStr">
        <is>
          <t>F</t>
        </is>
      </c>
      <c r="C6266">
        <f>FOC[[#This Row],[ppo_no]]&amp;FOC[[#This Row],[usage]]&amp;IFERROR(VALUE(FOC[[#This Row],[Column1]]),FOC[[#This Row],[Column1]])</f>
        <v/>
      </c>
      <c r="D6266" t="inlineStr">
        <is>
          <t>058@058 Dark Green</t>
        </is>
      </c>
      <c r="E6266" t="n">
        <v>7511</v>
      </c>
      <c r="F6266" t="n">
        <v>0</v>
      </c>
      <c r="G6266">
        <f>LEFT(FOC[[#This Row],[combo]],FIND("@",FOC[[#This Row],[combo]])-1)</f>
        <v/>
      </c>
    </row>
    <row r="6267">
      <c r="A6267" t="inlineStr">
        <is>
          <t>PKGK25VB0006255B</t>
        </is>
      </c>
      <c r="B6267" t="inlineStr">
        <is>
          <t>O</t>
        </is>
      </c>
      <c r="C6267">
        <f>FOC[[#This Row],[ppo_no]]&amp;FOC[[#This Row],[usage]]&amp;IFERROR(VALUE(FOC[[#This Row],[Column1]]),FOC[[#This Row],[Column1]])</f>
        <v/>
      </c>
      <c r="D6267" t="inlineStr">
        <is>
          <t>000@WHITE</t>
        </is>
      </c>
      <c r="E6267" t="n">
        <v>19061</v>
      </c>
      <c r="F6267" t="n">
        <v>91</v>
      </c>
      <c r="G6267">
        <f>LEFT(FOC[[#This Row],[combo]],FIND("@",FOC[[#This Row],[combo]])-1)</f>
        <v/>
      </c>
    </row>
    <row r="6268">
      <c r="A6268" t="inlineStr">
        <is>
          <t>PKGK25VB0006255B</t>
        </is>
      </c>
      <c r="B6268" t="inlineStr">
        <is>
          <t>F</t>
        </is>
      </c>
      <c r="C6268">
        <f>FOC[[#This Row],[ppo_no]]&amp;FOC[[#This Row],[usage]]&amp;IFERROR(VALUE(FOC[[#This Row],[Column1]]),FOC[[#This Row],[Column1]])</f>
        <v/>
      </c>
      <c r="D6268" t="inlineStr">
        <is>
          <t>000@WHITE</t>
        </is>
      </c>
      <c r="E6268" t="n">
        <v>18692</v>
      </c>
      <c r="F6268" t="n">
        <v>0</v>
      </c>
      <c r="G6268">
        <f>LEFT(FOC[[#This Row],[combo]],FIND("@",FOC[[#This Row],[combo]])-1)</f>
        <v/>
      </c>
    </row>
    <row r="6269">
      <c r="A6269" t="inlineStr">
        <is>
          <t>PKGK25VB0006255A</t>
        </is>
      </c>
      <c r="B6269" t="inlineStr">
        <is>
          <t>F</t>
        </is>
      </c>
      <c r="C6269">
        <f>FOC[[#This Row],[ppo_no]]&amp;FOC[[#This Row],[usage]]&amp;IFERROR(VALUE(FOC[[#This Row],[Column1]]),FOC[[#This Row],[Column1]])</f>
        <v/>
      </c>
      <c r="D6269" t="inlineStr">
        <is>
          <t>039@Brick</t>
        </is>
      </c>
      <c r="E6269" t="n">
        <v>12329</v>
      </c>
      <c r="F6269" t="n">
        <v>0</v>
      </c>
      <c r="G6269">
        <f>LEFT(FOC[[#This Row],[combo]],FIND("@",FOC[[#This Row],[combo]])-1)</f>
        <v/>
      </c>
    </row>
    <row r="6270">
      <c r="A6270" t="inlineStr">
        <is>
          <t>PKGK25VB0006255A</t>
        </is>
      </c>
      <c r="B6270" t="inlineStr">
        <is>
          <t>B</t>
        </is>
      </c>
      <c r="C6270">
        <f>FOC[[#This Row],[ppo_no]]&amp;FOC[[#This Row],[usage]]&amp;IFERROR(VALUE(FOC[[#This Row],[Column1]]),FOC[[#This Row],[Column1]])</f>
        <v/>
      </c>
      <c r="D6270" t="inlineStr">
        <is>
          <t>009@Black</t>
        </is>
      </c>
      <c r="E6270" t="n">
        <v>20015</v>
      </c>
      <c r="F6270" t="n">
        <v>42</v>
      </c>
      <c r="G6270">
        <f>LEFT(FOC[[#This Row],[combo]],FIND("@",FOC[[#This Row],[combo]])-1)</f>
        <v/>
      </c>
    </row>
    <row r="6271">
      <c r="A6271" t="inlineStr">
        <is>
          <t>PKGK25VB0006255A</t>
        </is>
      </c>
      <c r="B6271" t="inlineStr">
        <is>
          <t>B</t>
        </is>
      </c>
      <c r="C6271">
        <f>FOC[[#This Row],[ppo_no]]&amp;FOC[[#This Row],[usage]]&amp;IFERROR(VALUE(FOC[[#This Row],[Column1]]),FOC[[#This Row],[Column1]])</f>
        <v/>
      </c>
      <c r="D6271" t="inlineStr">
        <is>
          <t>066@066 Smoky Blue</t>
        </is>
      </c>
      <c r="E6271" t="n">
        <v>17168.7</v>
      </c>
      <c r="F6271" t="n">
        <v>37</v>
      </c>
      <c r="G6271">
        <f>LEFT(FOC[[#This Row],[combo]],FIND("@",FOC[[#This Row],[combo]])-1)</f>
        <v/>
      </c>
    </row>
    <row r="6272">
      <c r="A6272" t="inlineStr">
        <is>
          <t>PKGK25VB0006855A</t>
        </is>
      </c>
      <c r="B6272" t="inlineStr">
        <is>
          <t>B</t>
        </is>
      </c>
      <c r="C6272">
        <f>FOC[[#This Row],[ppo_no]]&amp;FOC[[#This Row],[usage]]&amp;IFERROR(VALUE(FOC[[#This Row],[Column1]]),FOC[[#This Row],[Column1]])</f>
        <v/>
      </c>
      <c r="D6272" t="inlineStr">
        <is>
          <t>086@086 SMOKY BROWN</t>
        </is>
      </c>
      <c r="E6272" t="n">
        <v>3610.5</v>
      </c>
      <c r="F6272" t="n">
        <v>3.5</v>
      </c>
      <c r="G6272">
        <f>LEFT(FOC[[#This Row],[combo]],FIND("@",FOC[[#This Row],[combo]])-1)</f>
        <v/>
      </c>
    </row>
    <row r="6273">
      <c r="A6273" t="inlineStr">
        <is>
          <t>PKGK25VB0006255A</t>
        </is>
      </c>
      <c r="B6273" t="inlineStr">
        <is>
          <t>F</t>
        </is>
      </c>
      <c r="C6273">
        <f>FOC[[#This Row],[ppo_no]]&amp;FOC[[#This Row],[usage]]&amp;IFERROR(VALUE(FOC[[#This Row],[Column1]]),FOC[[#This Row],[Column1]])</f>
        <v/>
      </c>
      <c r="D6273" t="inlineStr">
        <is>
          <t>069@D. NAVY</t>
        </is>
      </c>
      <c r="E6273" t="n">
        <v>31072</v>
      </c>
      <c r="F6273" t="n">
        <v>0</v>
      </c>
      <c r="G6273">
        <f>LEFT(FOC[[#This Row],[combo]],FIND("@",FOC[[#This Row],[combo]])-1)</f>
        <v/>
      </c>
    </row>
    <row r="6274">
      <c r="A6274" t="inlineStr">
        <is>
          <t>PKGK25VB0006255A</t>
        </is>
      </c>
      <c r="B6274" t="inlineStr">
        <is>
          <t>O</t>
        </is>
      </c>
      <c r="C6274">
        <f>FOC[[#This Row],[ppo_no]]&amp;FOC[[#This Row],[usage]]&amp;IFERROR(VALUE(FOC[[#This Row],[Column1]]),FOC[[#This Row],[Column1]])</f>
        <v/>
      </c>
      <c r="D6274" t="inlineStr">
        <is>
          <t>039@Brick</t>
        </is>
      </c>
      <c r="E6274" t="n">
        <v>12327</v>
      </c>
      <c r="F6274" t="n">
        <v>0</v>
      </c>
      <c r="G6274">
        <f>LEFT(FOC[[#This Row],[combo]],FIND("@",FOC[[#This Row],[combo]])-1)</f>
        <v/>
      </c>
    </row>
    <row r="6275">
      <c r="A6275" t="inlineStr">
        <is>
          <t>PKGK25VB0006855A</t>
        </is>
      </c>
      <c r="B6275" t="inlineStr">
        <is>
          <t>M1</t>
        </is>
      </c>
      <c r="C6275">
        <f>FOC[[#This Row],[ppo_no]]&amp;FOC[[#This Row],[usage]]&amp;IFERROR(VALUE(FOC[[#This Row],[Column1]]),FOC[[#This Row],[Column1]])</f>
        <v/>
      </c>
      <c r="D6275" t="inlineStr">
        <is>
          <t>086@086 SMOKY BROWN</t>
        </is>
      </c>
      <c r="E6275" t="n">
        <v>447.5</v>
      </c>
      <c r="F6275" t="n">
        <v>0</v>
      </c>
      <c r="G6275">
        <f>LEFT(FOC[[#This Row],[combo]],FIND("@",FOC[[#This Row],[combo]])-1)</f>
        <v/>
      </c>
    </row>
    <row r="6276">
      <c r="A6276" t="inlineStr">
        <is>
          <t>PKGK25VB0006855B</t>
        </is>
      </c>
      <c r="B6276" t="inlineStr">
        <is>
          <t>O</t>
        </is>
      </c>
      <c r="C6276">
        <f>FOC[[#This Row],[ppo_no]]&amp;FOC[[#This Row],[usage]]&amp;IFERROR(VALUE(FOC[[#This Row],[Column1]]),FOC[[#This Row],[Column1]])</f>
        <v/>
      </c>
      <c r="D6276" t="inlineStr">
        <is>
          <t>086@086 SMOKY BROWN</t>
        </is>
      </c>
      <c r="E6276" t="n">
        <v>1717</v>
      </c>
      <c r="F6276" t="n">
        <v>0</v>
      </c>
      <c r="G6276">
        <f>LEFT(FOC[[#This Row],[combo]],FIND("@",FOC[[#This Row],[combo]])-1)</f>
        <v/>
      </c>
    </row>
    <row r="6277">
      <c r="A6277" t="inlineStr">
        <is>
          <t>PKGK24VB0006082A</t>
        </is>
      </c>
      <c r="B6277" t="inlineStr">
        <is>
          <t>F</t>
        </is>
      </c>
      <c r="C6277">
        <f>FOC[[#This Row],[ppo_no]]&amp;FOC[[#This Row],[usage]]&amp;IFERROR(VALUE(FOC[[#This Row],[Column1]]),FOC[[#This Row],[Column1]])</f>
        <v/>
      </c>
      <c r="D6277" t="inlineStr">
        <is>
          <t>085@Brown (new)</t>
        </is>
      </c>
      <c r="E6277" t="n">
        <v>9496</v>
      </c>
      <c r="F6277" t="n">
        <v>0</v>
      </c>
      <c r="G6277">
        <f>LEFT(FOC[[#This Row],[combo]],FIND("@",FOC[[#This Row],[combo]])-1)</f>
        <v/>
      </c>
    </row>
    <row r="6278">
      <c r="A6278" t="inlineStr">
        <is>
          <t>PKGK25VB0006855B</t>
        </is>
      </c>
      <c r="B6278" t="inlineStr">
        <is>
          <t>F</t>
        </is>
      </c>
      <c r="C6278">
        <f>FOC[[#This Row],[ppo_no]]&amp;FOC[[#This Row],[usage]]&amp;IFERROR(VALUE(FOC[[#This Row],[Column1]]),FOC[[#This Row],[Column1]])</f>
        <v/>
      </c>
      <c r="D6278" t="inlineStr">
        <is>
          <t>086@086 SMOKY BROWN</t>
        </is>
      </c>
      <c r="E6278" t="n">
        <v>3425</v>
      </c>
      <c r="F6278" t="n">
        <v>0</v>
      </c>
      <c r="G6278">
        <f>LEFT(FOC[[#This Row],[combo]],FIND("@",FOC[[#This Row],[combo]])-1)</f>
        <v/>
      </c>
    </row>
    <row r="6279">
      <c r="A6279" t="inlineStr">
        <is>
          <t>PKGK24VB0006551A</t>
        </is>
      </c>
      <c r="B6279" t="inlineStr">
        <is>
          <t>R</t>
        </is>
      </c>
      <c r="C6279">
        <f>FOC[[#This Row],[ppo_no]]&amp;FOC[[#This Row],[usage]]&amp;IFERROR(VALUE(FOC[[#This Row],[Column1]]),FOC[[#This Row],[Column1]])</f>
        <v/>
      </c>
      <c r="D6279" t="inlineStr">
        <is>
          <t>068@068 Navy</t>
        </is>
      </c>
      <c r="E6279" t="n">
        <v>21.5</v>
      </c>
      <c r="F6279" t="n">
        <v>0</v>
      </c>
      <c r="G6279">
        <f>LEFT(FOC[[#This Row],[combo]],FIND("@",FOC[[#This Row],[combo]])-1)</f>
        <v/>
      </c>
    </row>
    <row r="6280">
      <c r="A6280" t="inlineStr">
        <is>
          <t>PKGK24VB0006362B</t>
        </is>
      </c>
      <c r="B6280" t="inlineStr">
        <is>
          <t>R</t>
        </is>
      </c>
      <c r="C6280">
        <f>FOC[[#This Row],[ppo_no]]&amp;FOC[[#This Row],[usage]]&amp;IFERROR(VALUE(FOC[[#This Row],[Column1]]),FOC[[#This Row],[Column1]])</f>
        <v/>
      </c>
      <c r="D6280" t="inlineStr">
        <is>
          <t>046 Smoky Yellow@046 Smoky Yellow</t>
        </is>
      </c>
      <c r="E6280" t="n">
        <v>32</v>
      </c>
      <c r="F6280" t="n">
        <v>0</v>
      </c>
      <c r="G6280">
        <f>LEFT(FOC[[#This Row],[combo]],FIND("@",FOC[[#This Row],[combo]])-1)</f>
        <v/>
      </c>
    </row>
    <row r="6281">
      <c r="A6281" t="inlineStr">
        <is>
          <t>PKGK24VB0006362B</t>
        </is>
      </c>
      <c r="B6281" t="inlineStr">
        <is>
          <t>R</t>
        </is>
      </c>
      <c r="C6281">
        <f>FOC[[#This Row],[ppo_no]]&amp;FOC[[#This Row],[usage]]&amp;IFERROR(VALUE(FOC[[#This Row],[Column1]]),FOC[[#This Row],[Column1]])</f>
        <v/>
      </c>
      <c r="D6281" t="inlineStr">
        <is>
          <t>068 NAVY@Navy</t>
        </is>
      </c>
      <c r="E6281" t="n">
        <v>61</v>
      </c>
      <c r="F6281" t="n">
        <v>0</v>
      </c>
      <c r="G6281">
        <f>LEFT(FOC[[#This Row],[combo]],FIND("@",FOC[[#This Row],[combo]])-1)</f>
        <v/>
      </c>
    </row>
    <row r="6282">
      <c r="A6282" t="inlineStr">
        <is>
          <t>PKGK25VB0004502A</t>
        </is>
      </c>
      <c r="B6282" t="inlineStr">
        <is>
          <t>B</t>
        </is>
      </c>
      <c r="C6282">
        <f>FOC[[#This Row],[ppo_no]]&amp;FOC[[#This Row],[usage]]&amp;IFERROR(VALUE(FOC[[#This Row],[Column1]]),FOC[[#This Row],[Column1]])</f>
        <v/>
      </c>
      <c r="D6282" t="inlineStr">
        <is>
          <t>072@072 Lavender</t>
        </is>
      </c>
      <c r="E6282" t="n">
        <v>341</v>
      </c>
      <c r="F6282" t="n">
        <v>26</v>
      </c>
      <c r="G6282">
        <f>LEFT(FOC[[#This Row],[combo]],FIND("@",FOC[[#This Row],[combo]])-1)</f>
        <v/>
      </c>
    </row>
    <row r="6283">
      <c r="A6283" t="inlineStr">
        <is>
          <t>PKGK24VB0006362B</t>
        </is>
      </c>
      <c r="B6283" t="inlineStr">
        <is>
          <t>R</t>
        </is>
      </c>
      <c r="C6283">
        <f>FOC[[#This Row],[ppo_no]]&amp;FOC[[#This Row],[usage]]&amp;IFERROR(VALUE(FOC[[#This Row],[Column1]]),FOC[[#This Row],[Column1]])</f>
        <v/>
      </c>
      <c r="D6283" t="inlineStr">
        <is>
          <t>001 OFF WHITE@Off White</t>
        </is>
      </c>
      <c r="E6283" t="n">
        <v>93</v>
      </c>
      <c r="F6283" t="n">
        <v>8</v>
      </c>
      <c r="G6283">
        <f>LEFT(FOC[[#This Row],[combo]],FIND("@",FOC[[#This Row],[combo]])-1)</f>
        <v/>
      </c>
    </row>
    <row r="6284">
      <c r="A6284" t="inlineStr">
        <is>
          <t>PKGK25VB0006255A</t>
        </is>
      </c>
      <c r="B6284" t="inlineStr">
        <is>
          <t>M1</t>
        </is>
      </c>
      <c r="C6284">
        <f>FOC[[#This Row],[ppo_no]]&amp;FOC[[#This Row],[usage]]&amp;IFERROR(VALUE(FOC[[#This Row],[Column1]]),FOC[[#This Row],[Column1]])</f>
        <v/>
      </c>
      <c r="D6284" t="inlineStr">
        <is>
          <t>009@Black</t>
        </is>
      </c>
      <c r="E6284" t="n">
        <v>476.2</v>
      </c>
      <c r="F6284" t="n">
        <v>0</v>
      </c>
      <c r="G6284">
        <f>LEFT(FOC[[#This Row],[combo]],FIND("@",FOC[[#This Row],[combo]])-1)</f>
        <v/>
      </c>
    </row>
    <row r="6285">
      <c r="A6285" t="inlineStr">
        <is>
          <t>PKGK25VB0006255A</t>
        </is>
      </c>
      <c r="B6285" t="inlineStr">
        <is>
          <t>M1</t>
        </is>
      </c>
      <c r="C6285">
        <f>FOC[[#This Row],[ppo_no]]&amp;FOC[[#This Row],[usage]]&amp;IFERROR(VALUE(FOC[[#This Row],[Column1]]),FOC[[#This Row],[Column1]])</f>
        <v/>
      </c>
      <c r="D6285" t="inlineStr">
        <is>
          <t>069@D. NAVY</t>
        </is>
      </c>
      <c r="E6285" t="n">
        <v>525.5</v>
      </c>
      <c r="F6285" t="n">
        <v>11</v>
      </c>
      <c r="G6285">
        <f>LEFT(FOC[[#This Row],[combo]],FIND("@",FOC[[#This Row],[combo]])-1)</f>
        <v/>
      </c>
    </row>
    <row r="6286">
      <c r="A6286" t="inlineStr">
        <is>
          <t>PKGK24VB0006362B</t>
        </is>
      </c>
      <c r="B6286" t="inlineStr">
        <is>
          <t>B</t>
        </is>
      </c>
      <c r="C6286">
        <f>FOC[[#This Row],[ppo_no]]&amp;FOC[[#This Row],[usage]]&amp;IFERROR(VALUE(FOC[[#This Row],[Column1]]),FOC[[#This Row],[Column1]])</f>
        <v/>
      </c>
      <c r="D6286" t="inlineStr">
        <is>
          <t>068 NAVY@Navy</t>
        </is>
      </c>
      <c r="E6286" t="n">
        <v>702</v>
      </c>
      <c r="F6286" t="n">
        <v>2</v>
      </c>
      <c r="G6286">
        <f>LEFT(FOC[[#This Row],[combo]],FIND("@",FOC[[#This Row],[combo]])-1)</f>
        <v/>
      </c>
    </row>
    <row r="6287">
      <c r="A6287" t="inlineStr">
        <is>
          <t>PKGK24VB0006362B</t>
        </is>
      </c>
      <c r="B6287" t="inlineStr">
        <is>
          <t>B</t>
        </is>
      </c>
      <c r="C6287">
        <f>FOC[[#This Row],[ppo_no]]&amp;FOC[[#This Row],[usage]]&amp;IFERROR(VALUE(FOC[[#This Row],[Column1]]),FOC[[#This Row],[Column1]])</f>
        <v/>
      </c>
      <c r="D6287" t="inlineStr">
        <is>
          <t>001 OFF WHITE@Off White</t>
        </is>
      </c>
      <c r="E6287" t="n">
        <v>1517.5</v>
      </c>
      <c r="F6287" t="n">
        <v>25</v>
      </c>
      <c r="G6287">
        <f>LEFT(FOC[[#This Row],[combo]],FIND("@",FOC[[#This Row],[combo]])-1)</f>
        <v/>
      </c>
    </row>
    <row r="6288">
      <c r="A6288" t="inlineStr">
        <is>
          <t>PKGK24VB0006362B</t>
        </is>
      </c>
      <c r="B6288" t="inlineStr">
        <is>
          <t>B</t>
        </is>
      </c>
      <c r="C6288">
        <f>FOC[[#This Row],[ppo_no]]&amp;FOC[[#This Row],[usage]]&amp;IFERROR(VALUE(FOC[[#This Row],[Column1]]),FOC[[#This Row],[Column1]])</f>
        <v/>
      </c>
      <c r="D6288" t="inlineStr">
        <is>
          <t>046 Smoky Yellow@046 Smoky Yellow</t>
        </is>
      </c>
      <c r="E6288" t="n">
        <v>536</v>
      </c>
      <c r="F6288" t="n">
        <v>0</v>
      </c>
      <c r="G6288">
        <f>LEFT(FOC[[#This Row],[combo]],FIND("@",FOC[[#This Row],[combo]])-1)</f>
        <v/>
      </c>
    </row>
    <row r="6289">
      <c r="A6289" t="inlineStr">
        <is>
          <t>PKGK25VB0004018B</t>
        </is>
      </c>
      <c r="B6289" t="inlineStr">
        <is>
          <t>B</t>
        </is>
      </c>
      <c r="C6289">
        <f>FOC[[#This Row],[ppo_no]]&amp;FOC[[#This Row],[usage]]&amp;IFERROR(VALUE(FOC[[#This Row],[Column1]]),FOC[[#This Row],[Column1]])</f>
        <v/>
      </c>
      <c r="D6289" t="inlineStr">
        <is>
          <t>009@BLACK COMBO 5</t>
        </is>
      </c>
      <c r="E6289" t="n">
        <v>2692.5</v>
      </c>
      <c r="F6289" t="n">
        <v>50</v>
      </c>
      <c r="G6289">
        <f>LEFT(FOC[[#This Row],[combo]],FIND("@",FOC[[#This Row],[combo]])-1)</f>
        <v/>
      </c>
    </row>
    <row r="6290">
      <c r="A6290" t="inlineStr">
        <is>
          <t>PKGK24VB0006362A</t>
        </is>
      </c>
      <c r="B6290" t="inlineStr">
        <is>
          <t>R</t>
        </is>
      </c>
      <c r="C6290">
        <f>FOC[[#This Row],[ppo_no]]&amp;FOC[[#This Row],[usage]]&amp;IFERROR(VALUE(FOC[[#This Row],[Column1]]),FOC[[#This Row],[Column1]])</f>
        <v/>
      </c>
      <c r="D6290" t="inlineStr">
        <is>
          <t>046 Smoky Yellow@046 Smoky Yellow</t>
        </is>
      </c>
      <c r="E6290" t="n">
        <v>19</v>
      </c>
      <c r="F6290" t="n">
        <v>0</v>
      </c>
      <c r="G6290">
        <f>LEFT(FOC[[#This Row],[combo]],FIND("@",FOC[[#This Row],[combo]])-1)</f>
        <v/>
      </c>
    </row>
    <row r="6291">
      <c r="A6291" t="inlineStr">
        <is>
          <t>PKGK24VB0006362A</t>
        </is>
      </c>
      <c r="B6291" t="inlineStr">
        <is>
          <t>B</t>
        </is>
      </c>
      <c r="C6291">
        <f>FOC[[#This Row],[ppo_no]]&amp;FOC[[#This Row],[usage]]&amp;IFERROR(VALUE(FOC[[#This Row],[Column1]]),FOC[[#This Row],[Column1]])</f>
        <v/>
      </c>
      <c r="D6291" t="inlineStr">
        <is>
          <t>001 OFF WHITE@Off White</t>
        </is>
      </c>
      <c r="E6291" t="n">
        <v>384</v>
      </c>
      <c r="F6291" t="n">
        <v>11</v>
      </c>
      <c r="G6291">
        <f>LEFT(FOC[[#This Row],[combo]],FIND("@",FOC[[#This Row],[combo]])-1)</f>
        <v/>
      </c>
    </row>
    <row r="6292">
      <c r="A6292" t="inlineStr">
        <is>
          <t>PKGK24VB0006362A</t>
        </is>
      </c>
      <c r="B6292" t="inlineStr">
        <is>
          <t>R</t>
        </is>
      </c>
      <c r="C6292">
        <f>FOC[[#This Row],[ppo_no]]&amp;FOC[[#This Row],[usage]]&amp;IFERROR(VALUE(FOC[[#This Row],[Column1]]),FOC[[#This Row],[Column1]])</f>
        <v/>
      </c>
      <c r="D6292" t="inlineStr">
        <is>
          <t>001 OFF WHITE@Off White</t>
        </is>
      </c>
      <c r="E6292" t="n">
        <v>35</v>
      </c>
      <c r="F6292" t="n">
        <v>0</v>
      </c>
      <c r="G6292">
        <f>LEFT(FOC[[#This Row],[combo]],FIND("@",FOC[[#This Row],[combo]])-1)</f>
        <v/>
      </c>
    </row>
    <row r="6293">
      <c r="A6293" t="inlineStr">
        <is>
          <t>PKGK24VB0006362A</t>
        </is>
      </c>
      <c r="B6293" t="inlineStr">
        <is>
          <t>R</t>
        </is>
      </c>
      <c r="C6293">
        <f>FOC[[#This Row],[ppo_no]]&amp;FOC[[#This Row],[usage]]&amp;IFERROR(VALUE(FOC[[#This Row],[Column1]]),FOC[[#This Row],[Column1]])</f>
        <v/>
      </c>
      <c r="D6293" t="inlineStr">
        <is>
          <t>068 NAVY@Navy</t>
        </is>
      </c>
      <c r="E6293" t="n">
        <v>35</v>
      </c>
      <c r="F6293" t="n">
        <v>0</v>
      </c>
      <c r="G6293">
        <f>LEFT(FOC[[#This Row],[combo]],FIND("@",FOC[[#This Row],[combo]])-1)</f>
        <v/>
      </c>
    </row>
    <row r="6294">
      <c r="A6294" t="inlineStr">
        <is>
          <t>PKGK25VB0006255A</t>
        </is>
      </c>
      <c r="B6294" t="inlineStr">
        <is>
          <t>M1</t>
        </is>
      </c>
      <c r="C6294">
        <f>FOC[[#This Row],[ppo_no]]&amp;FOC[[#This Row],[usage]]&amp;IFERROR(VALUE(FOC[[#This Row],[Column1]]),FOC[[#This Row],[Column1]])</f>
        <v/>
      </c>
      <c r="D6294" t="inlineStr">
        <is>
          <t>039@Brick</t>
        </is>
      </c>
      <c r="E6294" t="n">
        <v>246</v>
      </c>
      <c r="F6294" t="n">
        <v>0</v>
      </c>
      <c r="G6294">
        <f>LEFT(FOC[[#This Row],[combo]],FIND("@",FOC[[#This Row],[combo]])-1)</f>
        <v/>
      </c>
    </row>
    <row r="6295">
      <c r="A6295" t="inlineStr">
        <is>
          <t>PKGK25VB0006255A</t>
        </is>
      </c>
      <c r="B6295" t="inlineStr">
        <is>
          <t>M1</t>
        </is>
      </c>
      <c r="C6295">
        <f>FOC[[#This Row],[ppo_no]]&amp;FOC[[#This Row],[usage]]&amp;IFERROR(VALUE(FOC[[#This Row],[Column1]]),FOC[[#This Row],[Column1]])</f>
        <v/>
      </c>
      <c r="D6295" t="inlineStr">
        <is>
          <t>058@058 Dark Green</t>
        </is>
      </c>
      <c r="E6295" t="n">
        <v>289.5</v>
      </c>
      <c r="F6295" t="n">
        <v>0</v>
      </c>
      <c r="G6295">
        <f>LEFT(FOC[[#This Row],[combo]],FIND("@",FOC[[#This Row],[combo]])-1)</f>
        <v/>
      </c>
    </row>
    <row r="6296">
      <c r="A6296" t="inlineStr">
        <is>
          <t>PKGK25VB0006255A</t>
        </is>
      </c>
      <c r="B6296" t="inlineStr">
        <is>
          <t>O</t>
        </is>
      </c>
      <c r="C6296">
        <f>FOC[[#This Row],[ppo_no]]&amp;FOC[[#This Row],[usage]]&amp;IFERROR(VALUE(FOC[[#This Row],[Column1]]),FOC[[#This Row],[Column1]])</f>
        <v/>
      </c>
      <c r="D6296" t="inlineStr">
        <is>
          <t>009@Black</t>
        </is>
      </c>
      <c r="E6296" t="n">
        <v>26806</v>
      </c>
      <c r="F6296" t="n">
        <v>0</v>
      </c>
      <c r="G6296">
        <f>LEFT(FOC[[#This Row],[combo]],FIND("@",FOC[[#This Row],[combo]])-1)</f>
        <v/>
      </c>
    </row>
    <row r="6297">
      <c r="A6297" t="inlineStr">
        <is>
          <t>PKGK25VB0006255A</t>
        </is>
      </c>
      <c r="B6297" t="inlineStr">
        <is>
          <t>M1</t>
        </is>
      </c>
      <c r="C6297">
        <f>FOC[[#This Row],[ppo_no]]&amp;FOC[[#This Row],[usage]]&amp;IFERROR(VALUE(FOC[[#This Row],[Column1]]),FOC[[#This Row],[Column1]])</f>
        <v/>
      </c>
      <c r="D6297" t="inlineStr">
        <is>
          <t>066@066 Smoky Blue</t>
        </is>
      </c>
      <c r="E6297" t="n">
        <v>406</v>
      </c>
      <c r="F6297" t="n">
        <v>0</v>
      </c>
      <c r="G6297">
        <f>LEFT(FOC[[#This Row],[combo]],FIND("@",FOC[[#This Row],[combo]])-1)</f>
        <v/>
      </c>
    </row>
    <row r="6298">
      <c r="A6298" t="inlineStr">
        <is>
          <t>PKGK25VB0006855A</t>
        </is>
      </c>
      <c r="B6298" t="inlineStr">
        <is>
          <t>F</t>
        </is>
      </c>
      <c r="C6298">
        <f>FOC[[#This Row],[ppo_no]]&amp;FOC[[#This Row],[usage]]&amp;IFERROR(VALUE(FOC[[#This Row],[Column1]]),FOC[[#This Row],[Column1]])</f>
        <v/>
      </c>
      <c r="D6298" t="inlineStr">
        <is>
          <t>086@086 SMOKY BROWN</t>
        </is>
      </c>
      <c r="E6298" t="n">
        <v>5085</v>
      </c>
      <c r="F6298" t="n">
        <v>0</v>
      </c>
      <c r="G6298">
        <f>LEFT(FOC[[#This Row],[combo]],FIND("@",FOC[[#This Row],[combo]])-1)</f>
        <v/>
      </c>
    </row>
    <row r="6299">
      <c r="A6299" t="inlineStr">
        <is>
          <t>PKGK25VB0006855A</t>
        </is>
      </c>
      <c r="B6299" t="inlineStr">
        <is>
          <t>O</t>
        </is>
      </c>
      <c r="C6299">
        <f>FOC[[#This Row],[ppo_no]]&amp;FOC[[#This Row],[usage]]&amp;IFERROR(VALUE(FOC[[#This Row],[Column1]]),FOC[[#This Row],[Column1]])</f>
        <v/>
      </c>
      <c r="D6299" t="inlineStr">
        <is>
          <t>086@086 SMOKY BROWN</t>
        </is>
      </c>
      <c r="E6299" t="n">
        <v>2522</v>
      </c>
      <c r="F6299" t="n">
        <v>0</v>
      </c>
      <c r="G6299">
        <f>LEFT(FOC[[#This Row],[combo]],FIND("@",FOC[[#This Row],[combo]])-1)</f>
        <v/>
      </c>
    </row>
    <row r="6300">
      <c r="A6300" t="inlineStr">
        <is>
          <t>PKGK25VB0006855B</t>
        </is>
      </c>
      <c r="B6300" t="inlineStr">
        <is>
          <t>B</t>
        </is>
      </c>
      <c r="C6300">
        <f>FOC[[#This Row],[ppo_no]]&amp;FOC[[#This Row],[usage]]&amp;IFERROR(VALUE(FOC[[#This Row],[Column1]]),FOC[[#This Row],[Column1]])</f>
        <v/>
      </c>
      <c r="D6300" t="inlineStr">
        <is>
          <t>069@069 Dark Navy</t>
        </is>
      </c>
      <c r="E6300" t="n">
        <v>2621.5</v>
      </c>
      <c r="F6300" t="n">
        <v>0</v>
      </c>
      <c r="G6300">
        <f>LEFT(FOC[[#This Row],[combo]],FIND("@",FOC[[#This Row],[combo]])-1)</f>
        <v/>
      </c>
    </row>
    <row r="6301">
      <c r="A6301" t="inlineStr">
        <is>
          <t>PKGK25VB0006255A</t>
        </is>
      </c>
      <c r="B6301" t="inlineStr">
        <is>
          <t>F</t>
        </is>
      </c>
      <c r="C6301">
        <f>FOC[[#This Row],[ppo_no]]&amp;FOC[[#This Row],[usage]]&amp;IFERROR(VALUE(FOC[[#This Row],[Column1]]),FOC[[#This Row],[Column1]])</f>
        <v/>
      </c>
      <c r="D6301" t="inlineStr">
        <is>
          <t>066@066 Smoky Blue</t>
        </is>
      </c>
      <c r="E6301" t="n">
        <v>23371</v>
      </c>
      <c r="F6301" t="n">
        <v>0</v>
      </c>
      <c r="G6301">
        <f>LEFT(FOC[[#This Row],[combo]],FIND("@",FOC[[#This Row],[combo]])-1)</f>
        <v/>
      </c>
    </row>
    <row r="6302">
      <c r="A6302" t="inlineStr">
        <is>
          <t>PKGK25VB0006855B</t>
        </is>
      </c>
      <c r="B6302" t="inlineStr">
        <is>
          <t>B</t>
        </is>
      </c>
      <c r="C6302">
        <f>FOC[[#This Row],[ppo_no]]&amp;FOC[[#This Row],[usage]]&amp;IFERROR(VALUE(FOC[[#This Row],[Column1]]),FOC[[#This Row],[Column1]])</f>
        <v/>
      </c>
      <c r="D6302" t="inlineStr">
        <is>
          <t>009@009 Black</t>
        </is>
      </c>
      <c r="E6302" t="n">
        <v>3372.2</v>
      </c>
      <c r="F6302" t="n">
        <v>0</v>
      </c>
      <c r="G6302">
        <f>LEFT(FOC[[#This Row],[combo]],FIND("@",FOC[[#This Row],[combo]])-1)</f>
        <v/>
      </c>
    </row>
    <row r="6303">
      <c r="A6303" t="inlineStr">
        <is>
          <t>PKGK25VB0004018F</t>
        </is>
      </c>
      <c r="B6303" t="inlineStr">
        <is>
          <t>B</t>
        </is>
      </c>
      <c r="C6303">
        <f>FOC[[#This Row],[ppo_no]]&amp;FOC[[#This Row],[usage]]&amp;IFERROR(VALUE(FOC[[#This Row],[Column1]]),FOC[[#This Row],[Column1]])</f>
        <v/>
      </c>
      <c r="D6303" t="inlineStr">
        <is>
          <t>068@068 Navy</t>
        </is>
      </c>
      <c r="E6303" t="n">
        <v>22490.5</v>
      </c>
      <c r="F6303" t="n">
        <v>21</v>
      </c>
      <c r="G6303">
        <f>LEFT(FOC[[#This Row],[combo]],FIND("@",FOC[[#This Row],[combo]])-1)</f>
        <v/>
      </c>
    </row>
    <row r="6304">
      <c r="A6304" t="inlineStr">
        <is>
          <t>PKGK25VB0006255A</t>
        </is>
      </c>
      <c r="B6304" t="inlineStr">
        <is>
          <t>O</t>
        </is>
      </c>
      <c r="C6304">
        <f>FOC[[#This Row],[ppo_no]]&amp;FOC[[#This Row],[usage]]&amp;IFERROR(VALUE(FOC[[#This Row],[Column1]]),FOC[[#This Row],[Column1]])</f>
        <v/>
      </c>
      <c r="D6304" t="inlineStr">
        <is>
          <t>066@066 Smoky Blue</t>
        </is>
      </c>
      <c r="E6304" t="n">
        <v>23274</v>
      </c>
      <c r="F6304" t="n">
        <v>0</v>
      </c>
      <c r="G6304">
        <f>LEFT(FOC[[#This Row],[combo]],FIND("@",FOC[[#This Row],[combo]])-1)</f>
        <v/>
      </c>
    </row>
    <row r="6305">
      <c r="A6305" t="inlineStr">
        <is>
          <t>PKGK25VB0006855B</t>
        </is>
      </c>
      <c r="B6305" t="inlineStr">
        <is>
          <t>B</t>
        </is>
      </c>
      <c r="C6305">
        <f>FOC[[#This Row],[ppo_no]]&amp;FOC[[#This Row],[usage]]&amp;IFERROR(VALUE(FOC[[#This Row],[Column1]]),FOC[[#This Row],[Column1]])</f>
        <v/>
      </c>
      <c r="D6305" t="inlineStr">
        <is>
          <t>086@086 SMOKY BROWN</t>
        </is>
      </c>
      <c r="E6305" t="n">
        <v>2393.5</v>
      </c>
      <c r="F6305" t="n">
        <v>5</v>
      </c>
      <c r="G6305">
        <f>LEFT(FOC[[#This Row],[combo]],FIND("@",FOC[[#This Row],[combo]])-1)</f>
        <v/>
      </c>
    </row>
    <row r="6306">
      <c r="A6306" t="inlineStr">
        <is>
          <t>PKGK25VB0006855B</t>
        </is>
      </c>
      <c r="B6306" t="inlineStr">
        <is>
          <t>M1</t>
        </is>
      </c>
      <c r="C6306">
        <f>FOC[[#This Row],[ppo_no]]&amp;FOC[[#This Row],[usage]]&amp;IFERROR(VALUE(FOC[[#This Row],[Column1]]),FOC[[#This Row],[Column1]])</f>
        <v/>
      </c>
      <c r="D6306" t="inlineStr">
        <is>
          <t>086@086 SMOKY BROWN</t>
        </is>
      </c>
      <c r="E6306" t="n">
        <v>300.5</v>
      </c>
      <c r="F6306" t="n">
        <v>0</v>
      </c>
      <c r="G6306">
        <f>LEFT(FOC[[#This Row],[combo]],FIND("@",FOC[[#This Row],[combo]])-1)</f>
        <v/>
      </c>
    </row>
    <row r="6307">
      <c r="A6307" t="inlineStr">
        <is>
          <t>PKGK25VB0006855B</t>
        </is>
      </c>
      <c r="B6307" t="inlineStr">
        <is>
          <t>M1</t>
        </is>
      </c>
      <c r="C6307">
        <f>FOC[[#This Row],[ppo_no]]&amp;FOC[[#This Row],[usage]]&amp;IFERROR(VALUE(FOC[[#This Row],[Column1]]),FOC[[#This Row],[Column1]])</f>
        <v/>
      </c>
      <c r="D6307" t="inlineStr">
        <is>
          <t>009@009 Black</t>
        </is>
      </c>
      <c r="E6307" t="n">
        <v>431</v>
      </c>
      <c r="F6307" t="n">
        <v>0.1</v>
      </c>
      <c r="G6307">
        <f>LEFT(FOC[[#This Row],[combo]],FIND("@",FOC[[#This Row],[combo]])-1)</f>
        <v/>
      </c>
    </row>
    <row r="6308">
      <c r="A6308" t="inlineStr">
        <is>
          <t>PKGK25VB0006855A</t>
        </is>
      </c>
      <c r="B6308" t="inlineStr">
        <is>
          <t>O</t>
        </is>
      </c>
      <c r="C6308">
        <f>FOC[[#This Row],[ppo_no]]&amp;FOC[[#This Row],[usage]]&amp;IFERROR(VALUE(FOC[[#This Row],[Column1]]),FOC[[#This Row],[Column1]])</f>
        <v/>
      </c>
      <c r="D6308" t="inlineStr">
        <is>
          <t>069@069 Dark Navy</t>
        </is>
      </c>
      <c r="E6308" t="n">
        <v>1743</v>
      </c>
      <c r="F6308" t="n">
        <v>0</v>
      </c>
      <c r="G6308">
        <f>LEFT(FOC[[#This Row],[combo]],FIND("@",FOC[[#This Row],[combo]])-1)</f>
        <v/>
      </c>
    </row>
    <row r="6309">
      <c r="A6309" t="inlineStr">
        <is>
          <t>PKGK25VB0006855A</t>
        </is>
      </c>
      <c r="B6309" t="inlineStr">
        <is>
          <t>F</t>
        </is>
      </c>
      <c r="C6309">
        <f>FOC[[#This Row],[ppo_no]]&amp;FOC[[#This Row],[usage]]&amp;IFERROR(VALUE(FOC[[#This Row],[Column1]]),FOC[[#This Row],[Column1]])</f>
        <v/>
      </c>
      <c r="D6309" t="inlineStr">
        <is>
          <t>069@069 Dark Navy</t>
        </is>
      </c>
      <c r="E6309" t="n">
        <v>3578</v>
      </c>
      <c r="F6309" t="n">
        <v>0</v>
      </c>
      <c r="G6309">
        <f>LEFT(FOC[[#This Row],[combo]],FIND("@",FOC[[#This Row],[combo]])-1)</f>
        <v/>
      </c>
    </row>
    <row r="6310">
      <c r="A6310" t="inlineStr">
        <is>
          <t>PKGK25VB0006855B</t>
        </is>
      </c>
      <c r="B6310" t="inlineStr">
        <is>
          <t>O</t>
        </is>
      </c>
      <c r="C6310">
        <f>FOC[[#This Row],[ppo_no]]&amp;FOC[[#This Row],[usage]]&amp;IFERROR(VALUE(FOC[[#This Row],[Column1]]),FOC[[#This Row],[Column1]])</f>
        <v/>
      </c>
      <c r="D6310" t="inlineStr">
        <is>
          <t>009@009 Black</t>
        </is>
      </c>
      <c r="E6310" t="n">
        <v>2361</v>
      </c>
      <c r="F6310" t="n">
        <v>0</v>
      </c>
      <c r="G6310">
        <f>LEFT(FOC[[#This Row],[combo]],FIND("@",FOC[[#This Row],[combo]])-1)</f>
        <v/>
      </c>
    </row>
    <row r="6311">
      <c r="A6311" t="inlineStr">
        <is>
          <t>PKGK25VB0006855B</t>
        </is>
      </c>
      <c r="B6311" t="inlineStr">
        <is>
          <t>O</t>
        </is>
      </c>
      <c r="C6311">
        <f>FOC[[#This Row],[ppo_no]]&amp;FOC[[#This Row],[usage]]&amp;IFERROR(VALUE(FOC[[#This Row],[Column1]]),FOC[[#This Row],[Column1]])</f>
        <v/>
      </c>
      <c r="D6311" t="inlineStr">
        <is>
          <t>069@069 Dark Navy</t>
        </is>
      </c>
      <c r="E6311" t="n">
        <v>1902</v>
      </c>
      <c r="F6311" t="n">
        <v>0</v>
      </c>
      <c r="G6311">
        <f>LEFT(FOC[[#This Row],[combo]],FIND("@",FOC[[#This Row],[combo]])-1)</f>
        <v/>
      </c>
    </row>
    <row r="6312">
      <c r="A6312" t="inlineStr">
        <is>
          <t>PKGK25VB0006855B</t>
        </is>
      </c>
      <c r="B6312" t="inlineStr">
        <is>
          <t>M1</t>
        </is>
      </c>
      <c r="C6312">
        <f>FOC[[#This Row],[ppo_no]]&amp;FOC[[#This Row],[usage]]&amp;IFERROR(VALUE(FOC[[#This Row],[Column1]]),FOC[[#This Row],[Column1]])</f>
        <v/>
      </c>
      <c r="D6312" t="inlineStr">
        <is>
          <t>069@069 Dark Navy</t>
        </is>
      </c>
      <c r="E6312" t="n">
        <v>349.5</v>
      </c>
      <c r="F6312" t="n">
        <v>0</v>
      </c>
      <c r="G6312">
        <f>LEFT(FOC[[#This Row],[combo]],FIND("@",FOC[[#This Row],[combo]])-1)</f>
        <v/>
      </c>
    </row>
    <row r="6313">
      <c r="A6313" t="inlineStr">
        <is>
          <t>PKGK23VB0006952A</t>
        </is>
      </c>
      <c r="B6313" t="inlineStr">
        <is>
          <t>B</t>
        </is>
      </c>
      <c r="C6313">
        <f>FOC[[#This Row],[ppo_no]]&amp;FOC[[#This Row],[usage]]&amp;IFERROR(VALUE(FOC[[#This Row],[Column1]]),FOC[[#This Row],[Column1]])</f>
        <v/>
      </c>
      <c r="D6313" t="inlineStr">
        <is>
          <t>065@Blue</t>
        </is>
      </c>
      <c r="E6313" t="n">
        <v>5702</v>
      </c>
      <c r="F6313" t="n">
        <v>719</v>
      </c>
      <c r="G6313">
        <f>LEFT(FOC[[#This Row],[combo]],FIND("@",FOC[[#This Row],[combo]])-1)</f>
        <v/>
      </c>
    </row>
    <row r="6314">
      <c r="A6314" t="inlineStr">
        <is>
          <t>PKGK24VB0000766A</t>
        </is>
      </c>
      <c r="B6314" t="inlineStr">
        <is>
          <t>M1</t>
        </is>
      </c>
      <c r="C6314">
        <f>FOC[[#This Row],[ppo_no]]&amp;FOC[[#This Row],[usage]]&amp;IFERROR(VALUE(FOC[[#This Row],[Column1]]),FOC[[#This Row],[Column1]])</f>
        <v/>
      </c>
      <c r="D6314" t="inlineStr">
        <is>
          <t>009@Black</t>
        </is>
      </c>
      <c r="E6314" t="n">
        <v>48</v>
      </c>
      <c r="F6314" t="n">
        <v>0</v>
      </c>
      <c r="G6314">
        <f>LEFT(FOC[[#This Row],[combo]],FIND("@",FOC[[#This Row],[combo]])-1)</f>
        <v/>
      </c>
    </row>
    <row r="6315">
      <c r="A6315" t="inlineStr">
        <is>
          <t>PKGK23VB0006619C</t>
        </is>
      </c>
      <c r="B6315" t="inlineStr">
        <is>
          <t>B</t>
        </is>
      </c>
      <c r="C6315">
        <f>FOC[[#This Row],[ppo_no]]&amp;FOC[[#This Row],[usage]]&amp;IFERROR(VALUE(FOC[[#This Row],[Column1]]),FOC[[#This Row],[Column1]])</f>
        <v/>
      </c>
      <c r="D6315" t="inlineStr">
        <is>
          <t>069@navy 59</t>
        </is>
      </c>
      <c r="E6315" t="n">
        <v>21517.8</v>
      </c>
      <c r="F6315" t="n">
        <v>1769.6</v>
      </c>
      <c r="G6315">
        <f>LEFT(FOC[[#This Row],[combo]],FIND("@",FOC[[#This Row],[combo]])-1)</f>
        <v/>
      </c>
    </row>
    <row r="6316">
      <c r="A6316" t="inlineStr">
        <is>
          <t>PKGK24VB0000759A</t>
        </is>
      </c>
      <c r="B6316" t="inlineStr">
        <is>
          <t>B</t>
        </is>
      </c>
      <c r="C6316">
        <f>FOC[[#This Row],[ppo_no]]&amp;FOC[[#This Row],[usage]]&amp;IFERROR(VALUE(FOC[[#This Row],[Column1]]),FOC[[#This Row],[Column1]])</f>
        <v/>
      </c>
      <c r="D6316" t="inlineStr">
        <is>
          <t>000@White</t>
        </is>
      </c>
      <c r="E6316" t="n">
        <v>1719.5</v>
      </c>
      <c r="F6316" t="n">
        <v>0</v>
      </c>
      <c r="G6316">
        <f>LEFT(FOC[[#This Row],[combo]],FIND("@",FOC[[#This Row],[combo]])-1)</f>
        <v/>
      </c>
    </row>
    <row r="6317">
      <c r="A6317" t="inlineStr">
        <is>
          <t>PKGK24VB0000766A</t>
        </is>
      </c>
      <c r="B6317" t="inlineStr">
        <is>
          <t>B</t>
        </is>
      </c>
      <c r="C6317">
        <f>FOC[[#This Row],[ppo_no]]&amp;FOC[[#This Row],[usage]]&amp;IFERROR(VALUE(FOC[[#This Row],[Column1]]),FOC[[#This Row],[Column1]])</f>
        <v/>
      </c>
      <c r="D6317" t="inlineStr">
        <is>
          <t>027@Smoky Pink</t>
        </is>
      </c>
      <c r="E6317" t="n">
        <v>1039.5</v>
      </c>
      <c r="F6317" t="n">
        <v>0</v>
      </c>
      <c r="G6317">
        <f>LEFT(FOC[[#This Row],[combo]],FIND("@",FOC[[#This Row],[combo]])-1)</f>
        <v/>
      </c>
    </row>
    <row r="6318">
      <c r="A6318" t="inlineStr">
        <is>
          <t>PKGK24VB0000766A</t>
        </is>
      </c>
      <c r="B6318" t="inlineStr">
        <is>
          <t>M1</t>
        </is>
      </c>
      <c r="C6318">
        <f>FOC[[#This Row],[ppo_no]]&amp;FOC[[#This Row],[usage]]&amp;IFERROR(VALUE(FOC[[#This Row],[Column1]]),FOC[[#This Row],[Column1]])</f>
        <v/>
      </c>
      <c r="D6318" t="inlineStr">
        <is>
          <t>045@Yellow</t>
        </is>
      </c>
      <c r="E6318" t="n">
        <v>44.5</v>
      </c>
      <c r="F6318" t="n">
        <v>0</v>
      </c>
      <c r="G6318">
        <f>LEFT(FOC[[#This Row],[combo]],FIND("@",FOC[[#This Row],[combo]])-1)</f>
        <v/>
      </c>
    </row>
    <row r="6319">
      <c r="A6319" t="inlineStr">
        <is>
          <t>PKGK24VB0000766A</t>
        </is>
      </c>
      <c r="B6319" t="inlineStr">
        <is>
          <t>M1</t>
        </is>
      </c>
      <c r="C6319">
        <f>FOC[[#This Row],[ppo_no]]&amp;FOC[[#This Row],[usage]]&amp;IFERROR(VALUE(FOC[[#This Row],[Column1]]),FOC[[#This Row],[Column1]])</f>
        <v/>
      </c>
      <c r="D6319" t="inlineStr">
        <is>
          <t>000@White</t>
        </is>
      </c>
      <c r="E6319" t="n">
        <v>55.5</v>
      </c>
      <c r="F6319" t="n">
        <v>0</v>
      </c>
      <c r="G6319">
        <f>LEFT(FOC[[#This Row],[combo]],FIND("@",FOC[[#This Row],[combo]])-1)</f>
        <v/>
      </c>
    </row>
    <row r="6320">
      <c r="A6320" t="inlineStr">
        <is>
          <t>PKGK23VB0006952D</t>
        </is>
      </c>
      <c r="B6320" t="inlineStr">
        <is>
          <t>O</t>
        </is>
      </c>
      <c r="C6320">
        <f>FOC[[#This Row],[ppo_no]]&amp;FOC[[#This Row],[usage]]&amp;IFERROR(VALUE(FOC[[#This Row],[Column1]]),FOC[[#This Row],[Column1]])</f>
        <v/>
      </c>
      <c r="D6320" t="inlineStr">
        <is>
          <t>100@White</t>
        </is>
      </c>
      <c r="E6320" t="n">
        <v>3796</v>
      </c>
      <c r="F6320" t="n">
        <v>0</v>
      </c>
      <c r="G6320">
        <f>LEFT(FOC[[#This Row],[combo]],FIND("@",FOC[[#This Row],[combo]])-1)</f>
        <v/>
      </c>
    </row>
    <row r="6321">
      <c r="A6321" t="inlineStr">
        <is>
          <t>PKGK23VB0006619D</t>
        </is>
      </c>
      <c r="B6321" t="inlineStr">
        <is>
          <t>B</t>
        </is>
      </c>
      <c r="C6321">
        <f>FOC[[#This Row],[ppo_no]]&amp;FOC[[#This Row],[usage]]&amp;IFERROR(VALUE(FOC[[#This Row],[Column1]]),FOC[[#This Row],[Column1]])</f>
        <v/>
      </c>
      <c r="D6321" t="inlineStr">
        <is>
          <t>068@NAVY</t>
        </is>
      </c>
      <c r="E6321" t="n">
        <v>23161.3</v>
      </c>
      <c r="F6321" t="n">
        <v>8</v>
      </c>
      <c r="G6321">
        <f>LEFT(FOC[[#This Row],[combo]],FIND("@",FOC[[#This Row],[combo]])-1)</f>
        <v/>
      </c>
    </row>
    <row r="6322">
      <c r="A6322" t="inlineStr">
        <is>
          <t>PKGK23VB0006619C</t>
        </is>
      </c>
      <c r="B6322" t="inlineStr">
        <is>
          <t>B</t>
        </is>
      </c>
      <c r="C6322">
        <f>FOC[[#This Row],[ppo_no]]&amp;FOC[[#This Row],[usage]]&amp;IFERROR(VALUE(FOC[[#This Row],[Column1]]),FOC[[#This Row],[Column1]])</f>
        <v/>
      </c>
      <c r="D6322" t="inlineStr">
        <is>
          <t>009@BLACK</t>
        </is>
      </c>
      <c r="E6322" t="n">
        <v>17255.8</v>
      </c>
      <c r="F6322" t="n">
        <v>682</v>
      </c>
      <c r="G6322">
        <f>LEFT(FOC[[#This Row],[combo]],FIND("@",FOC[[#This Row],[combo]])-1)</f>
        <v/>
      </c>
    </row>
    <row r="6323">
      <c r="A6323" t="inlineStr">
        <is>
          <t>PKGK23VB0006952C</t>
        </is>
      </c>
      <c r="B6323" t="inlineStr">
        <is>
          <t>O</t>
        </is>
      </c>
      <c r="C6323">
        <f>FOC[[#This Row],[ppo_no]]&amp;FOC[[#This Row],[usage]]&amp;IFERROR(VALUE(FOC[[#This Row],[Column1]]),FOC[[#This Row],[Column1]])</f>
        <v/>
      </c>
      <c r="D6323" t="inlineStr">
        <is>
          <t>100@White</t>
        </is>
      </c>
      <c r="E6323" t="n">
        <v>7117</v>
      </c>
      <c r="F6323" t="n">
        <v>0</v>
      </c>
      <c r="G6323">
        <f>LEFT(FOC[[#This Row],[combo]],FIND("@",FOC[[#This Row],[combo]])-1)</f>
        <v/>
      </c>
    </row>
    <row r="6324">
      <c r="A6324" t="inlineStr">
        <is>
          <t>PKGK24VB0000766A</t>
        </is>
      </c>
      <c r="B6324" t="inlineStr">
        <is>
          <t>B</t>
        </is>
      </c>
      <c r="C6324">
        <f>FOC[[#This Row],[ppo_no]]&amp;FOC[[#This Row],[usage]]&amp;IFERROR(VALUE(FOC[[#This Row],[Column1]]),FOC[[#This Row],[Column1]])</f>
        <v/>
      </c>
      <c r="D6324" t="inlineStr">
        <is>
          <t>052@Green</t>
        </is>
      </c>
      <c r="E6324" t="n">
        <v>908.5</v>
      </c>
      <c r="F6324" t="n">
        <v>0</v>
      </c>
      <c r="G6324">
        <f>LEFT(FOC[[#This Row],[combo]],FIND("@",FOC[[#This Row],[combo]])-1)</f>
        <v/>
      </c>
    </row>
    <row r="6325">
      <c r="A6325" t="inlineStr">
        <is>
          <t>PKGK24VB0000849A</t>
        </is>
      </c>
      <c r="B6325" t="inlineStr">
        <is>
          <t>B</t>
        </is>
      </c>
      <c r="C6325">
        <f>FOC[[#This Row],[ppo_no]]&amp;FOC[[#This Row],[usage]]&amp;IFERROR(VALUE(FOC[[#This Row],[Column1]]),FOC[[#This Row],[Column1]])</f>
        <v/>
      </c>
      <c r="D6325" t="inlineStr">
        <is>
          <t>048@Mustard</t>
        </is>
      </c>
      <c r="E6325" t="n">
        <v>3128</v>
      </c>
      <c r="F6325" t="n">
        <v>0</v>
      </c>
      <c r="G6325">
        <f>LEFT(FOC[[#This Row],[combo]],FIND("@",FOC[[#This Row],[combo]])-1)</f>
        <v/>
      </c>
    </row>
    <row r="6326">
      <c r="A6326" t="inlineStr">
        <is>
          <t>PKGK24VB0000849A</t>
        </is>
      </c>
      <c r="B6326" t="inlineStr">
        <is>
          <t>M1</t>
        </is>
      </c>
      <c r="C6326">
        <f>FOC[[#This Row],[ppo_no]]&amp;FOC[[#This Row],[usage]]&amp;IFERROR(VALUE(FOC[[#This Row],[Column1]]),FOC[[#This Row],[Column1]])</f>
        <v/>
      </c>
      <c r="D6326" t="inlineStr">
        <is>
          <t>009@Black</t>
        </is>
      </c>
      <c r="E6326" t="n">
        <v>126</v>
      </c>
      <c r="F6326" t="n">
        <v>0</v>
      </c>
      <c r="G6326">
        <f>LEFT(FOC[[#This Row],[combo]],FIND("@",FOC[[#This Row],[combo]])-1)</f>
        <v/>
      </c>
    </row>
    <row r="6327">
      <c r="A6327" t="inlineStr">
        <is>
          <t>PKGK24VB0000849A</t>
        </is>
      </c>
      <c r="B6327" t="inlineStr">
        <is>
          <t>B</t>
        </is>
      </c>
      <c r="C6327">
        <f>FOC[[#This Row],[ppo_no]]&amp;FOC[[#This Row],[usage]]&amp;IFERROR(VALUE(FOC[[#This Row],[Column1]]),FOC[[#This Row],[Column1]])</f>
        <v/>
      </c>
      <c r="D6327" t="inlineStr">
        <is>
          <t>009@Black</t>
        </is>
      </c>
      <c r="E6327" t="n">
        <v>3792</v>
      </c>
      <c r="F6327" t="n">
        <v>5</v>
      </c>
      <c r="G6327">
        <f>LEFT(FOC[[#This Row],[combo]],FIND("@",FOC[[#This Row],[combo]])-1)</f>
        <v/>
      </c>
    </row>
    <row r="6328">
      <c r="A6328" t="inlineStr">
        <is>
          <t>PKGK24VB0000849A</t>
        </is>
      </c>
      <c r="B6328" t="inlineStr">
        <is>
          <t>B</t>
        </is>
      </c>
      <c r="C6328">
        <f>FOC[[#This Row],[ppo_no]]&amp;FOC[[#This Row],[usage]]&amp;IFERROR(VALUE(FOC[[#This Row],[Column1]]),FOC[[#This Row],[Column1]])</f>
        <v/>
      </c>
      <c r="D6328" t="inlineStr">
        <is>
          <t>069@D. NAVY</t>
        </is>
      </c>
      <c r="E6328" t="n">
        <v>3413.5</v>
      </c>
      <c r="F6328" t="n">
        <v>0</v>
      </c>
      <c r="G6328">
        <f>LEFT(FOC[[#This Row],[combo]],FIND("@",FOC[[#This Row],[combo]])-1)</f>
        <v/>
      </c>
    </row>
    <row r="6329">
      <c r="A6329" t="inlineStr">
        <is>
          <t>PKGK24VB0000773A</t>
        </is>
      </c>
      <c r="B6329" t="inlineStr">
        <is>
          <t>M1</t>
        </is>
      </c>
      <c r="C6329">
        <f>FOC[[#This Row],[ppo_no]]&amp;FOC[[#This Row],[usage]]&amp;IFERROR(VALUE(FOC[[#This Row],[Column1]]),FOC[[#This Row],[Column1]])</f>
        <v/>
      </c>
      <c r="D6329" t="inlineStr">
        <is>
          <t>078@Bordeaux</t>
        </is>
      </c>
      <c r="E6329" t="n">
        <v>14.5</v>
      </c>
      <c r="F6329" t="n">
        <v>0</v>
      </c>
      <c r="G6329">
        <f>LEFT(FOC[[#This Row],[combo]],FIND("@",FOC[[#This Row],[combo]])-1)</f>
        <v/>
      </c>
    </row>
    <row r="6330">
      <c r="A6330" t="inlineStr">
        <is>
          <t>PKGK24VB0000773A</t>
        </is>
      </c>
      <c r="B6330" t="inlineStr">
        <is>
          <t>B</t>
        </is>
      </c>
      <c r="C6330">
        <f>FOC[[#This Row],[ppo_no]]&amp;FOC[[#This Row],[usage]]&amp;IFERROR(VALUE(FOC[[#This Row],[Column1]]),FOC[[#This Row],[Column1]])</f>
        <v/>
      </c>
      <c r="D6330" t="inlineStr">
        <is>
          <t>078@Bordeaux</t>
        </is>
      </c>
      <c r="E6330" t="n">
        <v>588.5</v>
      </c>
      <c r="F6330" t="n">
        <v>0</v>
      </c>
      <c r="G6330">
        <f>LEFT(FOC[[#This Row],[combo]],FIND("@",FOC[[#This Row],[combo]])-1)</f>
        <v/>
      </c>
    </row>
    <row r="6331">
      <c r="A6331" t="inlineStr">
        <is>
          <t>PKGK24VB0000849A</t>
        </is>
      </c>
      <c r="B6331" t="inlineStr">
        <is>
          <t>M1</t>
        </is>
      </c>
      <c r="C6331">
        <f>FOC[[#This Row],[ppo_no]]&amp;FOC[[#This Row],[usage]]&amp;IFERROR(VALUE(FOC[[#This Row],[Column1]]),FOC[[#This Row],[Column1]])</f>
        <v/>
      </c>
      <c r="D6331" t="inlineStr">
        <is>
          <t>048@Mustard</t>
        </is>
      </c>
      <c r="E6331" t="n">
        <v>102</v>
      </c>
      <c r="F6331" t="n">
        <v>0</v>
      </c>
      <c r="G6331">
        <f>LEFT(FOC[[#This Row],[combo]],FIND("@",FOC[[#This Row],[combo]])-1)</f>
        <v/>
      </c>
    </row>
    <row r="6332">
      <c r="A6332" t="inlineStr">
        <is>
          <t>PKGK24VB0000759A</t>
        </is>
      </c>
      <c r="B6332" t="inlineStr">
        <is>
          <t>B</t>
        </is>
      </c>
      <c r="C6332">
        <f>FOC[[#This Row],[ppo_no]]&amp;FOC[[#This Row],[usage]]&amp;IFERROR(VALUE(FOC[[#This Row],[Column1]]),FOC[[#This Row],[Column1]])</f>
        <v/>
      </c>
      <c r="D6332" t="inlineStr">
        <is>
          <t>085@Brown</t>
        </is>
      </c>
      <c r="E6332" t="n">
        <v>1357.5</v>
      </c>
      <c r="F6332" t="n">
        <v>0</v>
      </c>
      <c r="G6332">
        <f>LEFT(FOC[[#This Row],[combo]],FIND("@",FOC[[#This Row],[combo]])-1)</f>
        <v/>
      </c>
    </row>
    <row r="6333">
      <c r="A6333" t="inlineStr">
        <is>
          <t>PKGK24VB0000849A</t>
        </is>
      </c>
      <c r="B6333" t="inlineStr">
        <is>
          <t>M1</t>
        </is>
      </c>
      <c r="C6333">
        <f>FOC[[#This Row],[ppo_no]]&amp;FOC[[#This Row],[usage]]&amp;IFERROR(VALUE(FOC[[#This Row],[Column1]]),FOC[[#This Row],[Column1]])</f>
        <v/>
      </c>
      <c r="D6333" t="inlineStr">
        <is>
          <t>000@White</t>
        </is>
      </c>
      <c r="E6333" t="n">
        <v>130</v>
      </c>
      <c r="F6333" t="n">
        <v>0.5</v>
      </c>
      <c r="G6333">
        <f>LEFT(FOC[[#This Row],[combo]],FIND("@",FOC[[#This Row],[combo]])-1)</f>
        <v/>
      </c>
    </row>
    <row r="6334">
      <c r="A6334" t="inlineStr">
        <is>
          <t>PKGK24VB0000759A</t>
        </is>
      </c>
      <c r="B6334" t="inlineStr">
        <is>
          <t>B</t>
        </is>
      </c>
      <c r="C6334">
        <f>FOC[[#This Row],[ppo_no]]&amp;FOC[[#This Row],[usage]]&amp;IFERROR(VALUE(FOC[[#This Row],[Column1]]),FOC[[#This Row],[Column1]])</f>
        <v/>
      </c>
      <c r="D6334" t="inlineStr">
        <is>
          <t>009@BLACK</t>
        </is>
      </c>
      <c r="E6334" t="n">
        <v>1494</v>
      </c>
      <c r="F6334" t="n">
        <v>0</v>
      </c>
      <c r="G6334">
        <f>LEFT(FOC[[#This Row],[combo]],FIND("@",FOC[[#This Row],[combo]])-1)</f>
        <v/>
      </c>
    </row>
    <row r="6335">
      <c r="A6335" t="inlineStr">
        <is>
          <t>PKGK24VB0000765A</t>
        </is>
      </c>
      <c r="B6335" t="inlineStr">
        <is>
          <t>O</t>
        </is>
      </c>
      <c r="C6335">
        <f>FOC[[#This Row],[ppo_no]]&amp;FOC[[#This Row],[usage]]&amp;IFERROR(VALUE(FOC[[#This Row],[Column1]]),FOC[[#This Row],[Column1]])</f>
        <v/>
      </c>
      <c r="D6335" t="inlineStr">
        <is>
          <t>027@Smoky Pink</t>
        </is>
      </c>
      <c r="E6335" t="n">
        <v>440</v>
      </c>
      <c r="F6335" t="n">
        <v>0</v>
      </c>
      <c r="G6335">
        <f>LEFT(FOC[[#This Row],[combo]],FIND("@",FOC[[#This Row],[combo]])-1)</f>
        <v/>
      </c>
    </row>
    <row r="6336">
      <c r="A6336" t="inlineStr">
        <is>
          <t>PKGK24VB0000773A</t>
        </is>
      </c>
      <c r="B6336" t="inlineStr">
        <is>
          <t>B</t>
        </is>
      </c>
      <c r="C6336">
        <f>FOC[[#This Row],[ppo_no]]&amp;FOC[[#This Row],[usage]]&amp;IFERROR(VALUE(FOC[[#This Row],[Column1]]),FOC[[#This Row],[Column1]])</f>
        <v/>
      </c>
      <c r="D6336" t="inlineStr">
        <is>
          <t>009@Black</t>
        </is>
      </c>
      <c r="E6336" t="n">
        <v>579.5</v>
      </c>
      <c r="F6336" t="n">
        <v>0</v>
      </c>
      <c r="G6336">
        <f>LEFT(FOC[[#This Row],[combo]],FIND("@",FOC[[#This Row],[combo]])-1)</f>
        <v/>
      </c>
    </row>
    <row r="6337">
      <c r="A6337" t="inlineStr">
        <is>
          <t>PKGK24VB0000773A</t>
        </is>
      </c>
      <c r="B6337" t="inlineStr">
        <is>
          <t>B</t>
        </is>
      </c>
      <c r="C6337">
        <f>FOC[[#This Row],[ppo_no]]&amp;FOC[[#This Row],[usage]]&amp;IFERROR(VALUE(FOC[[#This Row],[Column1]]),FOC[[#This Row],[Column1]])</f>
        <v/>
      </c>
      <c r="D6337" t="inlineStr">
        <is>
          <t>048@Mustard</t>
        </is>
      </c>
      <c r="E6337" t="n">
        <v>607.5</v>
      </c>
      <c r="F6337" t="n">
        <v>0</v>
      </c>
      <c r="G6337">
        <f>LEFT(FOC[[#This Row],[combo]],FIND("@",FOC[[#This Row],[combo]])-1)</f>
        <v/>
      </c>
    </row>
    <row r="6338">
      <c r="A6338" t="inlineStr">
        <is>
          <t>PKGK24VB0000849A</t>
        </is>
      </c>
      <c r="B6338" t="inlineStr">
        <is>
          <t>B</t>
        </is>
      </c>
      <c r="C6338">
        <f>FOC[[#This Row],[ppo_no]]&amp;FOC[[#This Row],[usage]]&amp;IFERROR(VALUE(FOC[[#This Row],[Column1]]),FOC[[#This Row],[Column1]])</f>
        <v/>
      </c>
      <c r="D6338" t="inlineStr">
        <is>
          <t>000@White</t>
        </is>
      </c>
      <c r="E6338" t="n">
        <v>3880.5</v>
      </c>
      <c r="F6338" t="n">
        <v>0</v>
      </c>
      <c r="G6338">
        <f>LEFT(FOC[[#This Row],[combo]],FIND("@",FOC[[#This Row],[combo]])-1)</f>
        <v/>
      </c>
    </row>
    <row r="6339">
      <c r="A6339" t="inlineStr">
        <is>
          <t>PKGK24VB0000773A</t>
        </is>
      </c>
      <c r="B6339" t="inlineStr">
        <is>
          <t>B</t>
        </is>
      </c>
      <c r="C6339">
        <f>FOC[[#This Row],[ppo_no]]&amp;FOC[[#This Row],[usage]]&amp;IFERROR(VALUE(FOC[[#This Row],[Column1]]),FOC[[#This Row],[Column1]])</f>
        <v/>
      </c>
      <c r="D6339" t="inlineStr">
        <is>
          <t>000@White</t>
        </is>
      </c>
      <c r="E6339" t="n">
        <v>780</v>
      </c>
      <c r="F6339" t="n">
        <v>0</v>
      </c>
      <c r="G6339">
        <f>LEFT(FOC[[#This Row],[combo]],FIND("@",FOC[[#This Row],[combo]])-1)</f>
        <v/>
      </c>
    </row>
    <row r="6340">
      <c r="A6340" t="inlineStr">
        <is>
          <t>PKGK24VB0000773A</t>
        </is>
      </c>
      <c r="B6340" t="inlineStr">
        <is>
          <t>B</t>
        </is>
      </c>
      <c r="C6340">
        <f>FOC[[#This Row],[ppo_no]]&amp;FOC[[#This Row],[usage]]&amp;IFERROR(VALUE(FOC[[#This Row],[Column1]]),FOC[[#This Row],[Column1]])</f>
        <v/>
      </c>
      <c r="D6340" t="inlineStr">
        <is>
          <t>069@D. NAVY</t>
        </is>
      </c>
      <c r="E6340" t="n">
        <v>779</v>
      </c>
      <c r="F6340" t="n">
        <v>0</v>
      </c>
      <c r="G6340">
        <f>LEFT(FOC[[#This Row],[combo]],FIND("@",FOC[[#This Row],[combo]])-1)</f>
        <v/>
      </c>
    </row>
    <row r="6341">
      <c r="A6341" t="inlineStr">
        <is>
          <t>PKGK24VB0000773A</t>
        </is>
      </c>
      <c r="B6341" t="inlineStr">
        <is>
          <t>M1</t>
        </is>
      </c>
      <c r="C6341">
        <f>FOC[[#This Row],[ppo_no]]&amp;FOC[[#This Row],[usage]]&amp;IFERROR(VALUE(FOC[[#This Row],[Column1]]),FOC[[#This Row],[Column1]])</f>
        <v/>
      </c>
      <c r="D6341" t="inlineStr">
        <is>
          <t>009@Black</t>
        </is>
      </c>
      <c r="E6341" t="n">
        <v>14</v>
      </c>
      <c r="F6341" t="n">
        <v>0</v>
      </c>
      <c r="G6341">
        <f>LEFT(FOC[[#This Row],[combo]],FIND("@",FOC[[#This Row],[combo]])-1)</f>
        <v/>
      </c>
    </row>
    <row r="6342">
      <c r="A6342" t="inlineStr">
        <is>
          <t>PKGK24VB0000773A</t>
        </is>
      </c>
      <c r="B6342" t="inlineStr">
        <is>
          <t>M1</t>
        </is>
      </c>
      <c r="C6342">
        <f>FOC[[#This Row],[ppo_no]]&amp;FOC[[#This Row],[usage]]&amp;IFERROR(VALUE(FOC[[#This Row],[Column1]]),FOC[[#This Row],[Column1]])</f>
        <v/>
      </c>
      <c r="D6342" t="inlineStr">
        <is>
          <t>069@D. NAVY</t>
        </is>
      </c>
      <c r="E6342" t="n">
        <v>40</v>
      </c>
      <c r="F6342" t="n">
        <v>4</v>
      </c>
      <c r="G6342">
        <f>LEFT(FOC[[#This Row],[combo]],FIND("@",FOC[[#This Row],[combo]])-1)</f>
        <v/>
      </c>
    </row>
    <row r="6343">
      <c r="A6343" t="inlineStr">
        <is>
          <t>PKGK24VB0000849A</t>
        </is>
      </c>
      <c r="B6343" t="inlineStr">
        <is>
          <t>M1</t>
        </is>
      </c>
      <c r="C6343">
        <f>FOC[[#This Row],[ppo_no]]&amp;FOC[[#This Row],[usage]]&amp;IFERROR(VALUE(FOC[[#This Row],[Column1]]),FOC[[#This Row],[Column1]])</f>
        <v/>
      </c>
      <c r="D6343" t="inlineStr">
        <is>
          <t>069@D. NAVY</t>
        </is>
      </c>
      <c r="E6343" t="n">
        <v>106.5</v>
      </c>
      <c r="F6343" t="n">
        <v>0</v>
      </c>
      <c r="G6343">
        <f>LEFT(FOC[[#This Row],[combo]],FIND("@",FOC[[#This Row],[combo]])-1)</f>
        <v/>
      </c>
    </row>
    <row r="6344">
      <c r="A6344" t="inlineStr">
        <is>
          <t>PKGK24VB0000766A</t>
        </is>
      </c>
      <c r="B6344" t="inlineStr">
        <is>
          <t>B</t>
        </is>
      </c>
      <c r="C6344">
        <f>FOC[[#This Row],[ppo_no]]&amp;FOC[[#This Row],[usage]]&amp;IFERROR(VALUE(FOC[[#This Row],[Column1]]),FOC[[#This Row],[Column1]])</f>
        <v/>
      </c>
      <c r="D6344" t="inlineStr">
        <is>
          <t>069@D. NAVY</t>
        </is>
      </c>
      <c r="E6344" t="n">
        <v>735.2</v>
      </c>
      <c r="F6344" t="n">
        <v>0</v>
      </c>
      <c r="G6344">
        <f>LEFT(FOC[[#This Row],[combo]],FIND("@",FOC[[#This Row],[combo]])-1)</f>
        <v/>
      </c>
    </row>
    <row r="6345">
      <c r="A6345" t="inlineStr">
        <is>
          <t>PKGK24VB0000773A</t>
        </is>
      </c>
      <c r="B6345" t="inlineStr">
        <is>
          <t>M1</t>
        </is>
      </c>
      <c r="C6345">
        <f>FOC[[#This Row],[ppo_no]]&amp;FOC[[#This Row],[usage]]&amp;IFERROR(VALUE(FOC[[#This Row],[Column1]]),FOC[[#This Row],[Column1]])</f>
        <v/>
      </c>
      <c r="D6345" t="inlineStr">
        <is>
          <t>048@Mustard</t>
        </is>
      </c>
      <c r="E6345" t="n">
        <v>27</v>
      </c>
      <c r="F6345" t="n">
        <v>0</v>
      </c>
      <c r="G6345">
        <f>LEFT(FOC[[#This Row],[combo]],FIND("@",FOC[[#This Row],[combo]])-1)</f>
        <v/>
      </c>
    </row>
    <row r="6346">
      <c r="A6346" t="inlineStr">
        <is>
          <t>PKGK24VB0000758A</t>
        </is>
      </c>
      <c r="B6346" t="inlineStr">
        <is>
          <t>B</t>
        </is>
      </c>
      <c r="C6346">
        <f>FOC[[#This Row],[ppo_no]]&amp;FOC[[#This Row],[usage]]&amp;IFERROR(VALUE(FOC[[#This Row],[Column1]]),FOC[[#This Row],[Column1]])</f>
        <v/>
      </c>
      <c r="D6346" t="inlineStr">
        <is>
          <t>000@White</t>
        </is>
      </c>
      <c r="E6346" t="n">
        <v>660</v>
      </c>
      <c r="F6346" t="n">
        <v>0</v>
      </c>
      <c r="G6346">
        <f>LEFT(FOC[[#This Row],[combo]],FIND("@",FOC[[#This Row],[combo]])-1)</f>
        <v/>
      </c>
    </row>
    <row r="6347">
      <c r="A6347" t="inlineStr">
        <is>
          <t>PKGK24VB0000758A</t>
        </is>
      </c>
      <c r="B6347" t="inlineStr">
        <is>
          <t>B</t>
        </is>
      </c>
      <c r="C6347">
        <f>FOC[[#This Row],[ppo_no]]&amp;FOC[[#This Row],[usage]]&amp;IFERROR(VALUE(FOC[[#This Row],[Column1]]),FOC[[#This Row],[Column1]])</f>
        <v/>
      </c>
      <c r="D6347" t="inlineStr">
        <is>
          <t>009@BLACK</t>
        </is>
      </c>
      <c r="E6347" t="n">
        <v>610.5</v>
      </c>
      <c r="F6347" t="n">
        <v>0</v>
      </c>
      <c r="G6347">
        <f>LEFT(FOC[[#This Row],[combo]],FIND("@",FOC[[#This Row],[combo]])-1)</f>
        <v/>
      </c>
    </row>
    <row r="6348">
      <c r="A6348" t="inlineStr">
        <is>
          <t>PKGK24VB0000773A</t>
        </is>
      </c>
      <c r="B6348" t="inlineStr">
        <is>
          <t>M1</t>
        </is>
      </c>
      <c r="C6348">
        <f>FOC[[#This Row],[ppo_no]]&amp;FOC[[#This Row],[usage]]&amp;IFERROR(VALUE(FOC[[#This Row],[Column1]]),FOC[[#This Row],[Column1]])</f>
        <v/>
      </c>
      <c r="D6348" t="inlineStr">
        <is>
          <t>000@White</t>
        </is>
      </c>
      <c r="E6348" t="n">
        <v>22</v>
      </c>
      <c r="F6348" t="n">
        <v>0</v>
      </c>
      <c r="G6348">
        <f>LEFT(FOC[[#This Row],[combo]],FIND("@",FOC[[#This Row],[combo]])-1)</f>
        <v/>
      </c>
    </row>
    <row r="6349">
      <c r="A6349" t="inlineStr">
        <is>
          <t>PKGK24VB0000765A</t>
        </is>
      </c>
      <c r="B6349" t="inlineStr">
        <is>
          <t>M1</t>
        </is>
      </c>
      <c r="C6349">
        <f>FOC[[#This Row],[ppo_no]]&amp;FOC[[#This Row],[usage]]&amp;IFERROR(VALUE(FOC[[#This Row],[Column1]]),FOC[[#This Row],[Column1]])</f>
        <v/>
      </c>
      <c r="D6349" t="inlineStr">
        <is>
          <t>000@White</t>
        </is>
      </c>
      <c r="E6349" t="n">
        <v>12.5</v>
      </c>
      <c r="F6349" t="n">
        <v>0</v>
      </c>
      <c r="G6349">
        <f>LEFT(FOC[[#This Row],[combo]],FIND("@",FOC[[#This Row],[combo]])-1)</f>
        <v/>
      </c>
    </row>
    <row r="6350">
      <c r="A6350" t="inlineStr">
        <is>
          <t>PKGK24VB0000765A</t>
        </is>
      </c>
      <c r="B6350" t="inlineStr">
        <is>
          <t>M1</t>
        </is>
      </c>
      <c r="C6350">
        <f>FOC[[#This Row],[ppo_no]]&amp;FOC[[#This Row],[usage]]&amp;IFERROR(VALUE(FOC[[#This Row],[Column1]]),FOC[[#This Row],[Column1]])</f>
        <v/>
      </c>
      <c r="D6350" t="inlineStr">
        <is>
          <t>009@Black</t>
        </is>
      </c>
      <c r="E6350" t="n">
        <v>11.5</v>
      </c>
      <c r="F6350" t="n">
        <v>0</v>
      </c>
      <c r="G6350">
        <f>LEFT(FOC[[#This Row],[combo]],FIND("@",FOC[[#This Row],[combo]])-1)</f>
        <v/>
      </c>
    </row>
    <row r="6351">
      <c r="A6351" t="inlineStr">
        <is>
          <t>PKGK24VB0000765A</t>
        </is>
      </c>
      <c r="B6351" t="inlineStr">
        <is>
          <t>B</t>
        </is>
      </c>
      <c r="C6351">
        <f>FOC[[#This Row],[ppo_no]]&amp;FOC[[#This Row],[usage]]&amp;IFERROR(VALUE(FOC[[#This Row],[Column1]]),FOC[[#This Row],[Column1]])</f>
        <v/>
      </c>
      <c r="D6351" t="inlineStr">
        <is>
          <t>052@Green</t>
        </is>
      </c>
      <c r="E6351" t="n">
        <v>299.5</v>
      </c>
      <c r="F6351" t="n">
        <v>0</v>
      </c>
      <c r="G6351">
        <f>LEFT(FOC[[#This Row],[combo]],FIND("@",FOC[[#This Row],[combo]])-1)</f>
        <v/>
      </c>
    </row>
    <row r="6352">
      <c r="A6352" t="inlineStr">
        <is>
          <t>PKGK24VB0000765A</t>
        </is>
      </c>
      <c r="B6352" t="inlineStr">
        <is>
          <t>M1</t>
        </is>
      </c>
      <c r="C6352">
        <f>FOC[[#This Row],[ppo_no]]&amp;FOC[[#This Row],[usage]]&amp;IFERROR(VALUE(FOC[[#This Row],[Column1]]),FOC[[#This Row],[Column1]])</f>
        <v/>
      </c>
      <c r="D6352" t="inlineStr">
        <is>
          <t>027@Smoky Pink</t>
        </is>
      </c>
      <c r="E6352" t="n">
        <v>14.5</v>
      </c>
      <c r="F6352" t="n">
        <v>0</v>
      </c>
      <c r="G6352">
        <f>LEFT(FOC[[#This Row],[combo]],FIND("@",FOC[[#This Row],[combo]])-1)</f>
        <v/>
      </c>
    </row>
    <row r="6353">
      <c r="A6353" t="inlineStr">
        <is>
          <t>PKGK24VB0006230A</t>
        </is>
      </c>
      <c r="B6353" t="inlineStr">
        <is>
          <t>M1</t>
        </is>
      </c>
      <c r="C6353">
        <f>FOC[[#This Row],[ppo_no]]&amp;FOC[[#This Row],[usage]]&amp;IFERROR(VALUE(FOC[[#This Row],[Column1]]),FOC[[#This Row],[Column1]])</f>
        <v/>
      </c>
      <c r="D6353" t="inlineStr">
        <is>
          <t>024@Smoky Pink</t>
        </is>
      </c>
      <c r="E6353" t="n">
        <v>77.5</v>
      </c>
      <c r="F6353" t="n">
        <v>2</v>
      </c>
      <c r="G6353">
        <f>LEFT(FOC[[#This Row],[combo]],FIND("@",FOC[[#This Row],[combo]])-1)</f>
        <v/>
      </c>
    </row>
    <row r="6354">
      <c r="A6354" t="inlineStr">
        <is>
          <t>PKGK24VB0006401B</t>
        </is>
      </c>
      <c r="B6354" t="inlineStr">
        <is>
          <t>R</t>
        </is>
      </c>
      <c r="C6354">
        <f>FOC[[#This Row],[ppo_no]]&amp;FOC[[#This Row],[usage]]&amp;IFERROR(VALUE(FOC[[#This Row],[Column1]]),FOC[[#This Row],[Column1]])</f>
        <v/>
      </c>
      <c r="D6354" t="inlineStr">
        <is>
          <t>008@Dark Grey</t>
        </is>
      </c>
      <c r="E6354" t="n">
        <v>305</v>
      </c>
      <c r="F6354" t="n">
        <v>0</v>
      </c>
      <c r="G6354">
        <f>LEFT(FOC[[#This Row],[combo]],FIND("@",FOC[[#This Row],[combo]])-1)</f>
        <v/>
      </c>
    </row>
    <row r="6355">
      <c r="A6355" t="inlineStr">
        <is>
          <t>PKGK24VB0006230A</t>
        </is>
      </c>
      <c r="B6355" t="inlineStr">
        <is>
          <t>B</t>
        </is>
      </c>
      <c r="C6355">
        <f>FOC[[#This Row],[ppo_no]]&amp;FOC[[#This Row],[usage]]&amp;IFERROR(VALUE(FOC[[#This Row],[Column1]]),FOC[[#This Row],[Column1]])</f>
        <v/>
      </c>
      <c r="D6355" t="inlineStr">
        <is>
          <t>024@Smoky Pink</t>
        </is>
      </c>
      <c r="E6355" t="n">
        <v>1978</v>
      </c>
      <c r="F6355" t="n">
        <v>0</v>
      </c>
      <c r="G6355">
        <f>LEFT(FOC[[#This Row],[combo]],FIND("@",FOC[[#This Row],[combo]])-1)</f>
        <v/>
      </c>
    </row>
    <row r="6356">
      <c r="A6356" t="inlineStr">
        <is>
          <t>PKGK24VB0006082B</t>
        </is>
      </c>
      <c r="B6356" t="inlineStr">
        <is>
          <t>M1</t>
        </is>
      </c>
      <c r="C6356">
        <f>FOC[[#This Row],[ppo_no]]&amp;FOC[[#This Row],[usage]]&amp;IFERROR(VALUE(FOC[[#This Row],[Column1]]),FOC[[#This Row],[Column1]])</f>
        <v/>
      </c>
      <c r="D6356" t="inlineStr">
        <is>
          <t>005@005 GREY</t>
        </is>
      </c>
      <c r="E6356" t="n">
        <v>383</v>
      </c>
      <c r="F6356" t="n">
        <v>0</v>
      </c>
      <c r="G6356">
        <f>LEFT(FOC[[#This Row],[combo]],FIND("@",FOC[[#This Row],[combo]])-1)</f>
        <v/>
      </c>
    </row>
    <row r="6357">
      <c r="A6357" t="inlineStr">
        <is>
          <t>PKGK24VB0006374B</t>
        </is>
      </c>
      <c r="B6357" t="inlineStr">
        <is>
          <t>R</t>
        </is>
      </c>
      <c r="C6357">
        <f>FOC[[#This Row],[ppo_no]]&amp;FOC[[#This Row],[usage]]&amp;IFERROR(VALUE(FOC[[#This Row],[Column1]]),FOC[[#This Row],[Column1]])</f>
        <v/>
      </c>
      <c r="D6357" t="inlineStr">
        <is>
          <t>008@Dark Grey</t>
        </is>
      </c>
      <c r="E6357" t="n">
        <v>259.5</v>
      </c>
      <c r="F6357" t="n">
        <v>0</v>
      </c>
      <c r="G6357">
        <f>LEFT(FOC[[#This Row],[combo]],FIND("@",FOC[[#This Row],[combo]])-1)</f>
        <v/>
      </c>
    </row>
    <row r="6358">
      <c r="A6358" t="inlineStr">
        <is>
          <t>PKGK24VB0006560A</t>
        </is>
      </c>
      <c r="B6358" t="inlineStr">
        <is>
          <t>B</t>
        </is>
      </c>
      <c r="C6358">
        <f>FOC[[#This Row],[ppo_no]]&amp;FOC[[#This Row],[usage]]&amp;IFERROR(VALUE(FOC[[#This Row],[Column1]]),FOC[[#This Row],[Column1]])</f>
        <v/>
      </c>
      <c r="D6358" t="inlineStr">
        <is>
          <t>008@Dark Grey</t>
        </is>
      </c>
      <c r="E6358" t="n">
        <v>185.5</v>
      </c>
      <c r="F6358" t="n">
        <v>2</v>
      </c>
      <c r="G6358">
        <f>LEFT(FOC[[#This Row],[combo]],FIND("@",FOC[[#This Row],[combo]])-1)</f>
        <v/>
      </c>
    </row>
    <row r="6359">
      <c r="A6359" t="inlineStr">
        <is>
          <t>PKGK24VB0006230A</t>
        </is>
      </c>
      <c r="B6359" t="inlineStr">
        <is>
          <t>O</t>
        </is>
      </c>
      <c r="C6359">
        <f>FOC[[#This Row],[ppo_no]]&amp;FOC[[#This Row],[usage]]&amp;IFERROR(VALUE(FOC[[#This Row],[Column1]]),FOC[[#This Row],[Column1]])</f>
        <v/>
      </c>
      <c r="D6359" t="inlineStr">
        <is>
          <t>009@Black</t>
        </is>
      </c>
      <c r="E6359" t="n">
        <v>1993</v>
      </c>
      <c r="F6359" t="n">
        <v>0</v>
      </c>
      <c r="G6359">
        <f>LEFT(FOC[[#This Row],[combo]],FIND("@",FOC[[#This Row],[combo]])-1)</f>
        <v/>
      </c>
    </row>
    <row r="6360">
      <c r="A6360" t="inlineStr">
        <is>
          <t>PKGK24VB0006401A</t>
        </is>
      </c>
      <c r="B6360" t="inlineStr">
        <is>
          <t>B</t>
        </is>
      </c>
      <c r="C6360">
        <f>FOC[[#This Row],[ppo_no]]&amp;FOC[[#This Row],[usage]]&amp;IFERROR(VALUE(FOC[[#This Row],[Column1]]),FOC[[#This Row],[Column1]])</f>
        <v/>
      </c>
      <c r="D6360" t="inlineStr">
        <is>
          <t>046@046 Smoky Yellow</t>
        </is>
      </c>
      <c r="E6360" t="n">
        <v>467</v>
      </c>
      <c r="F6360" t="n">
        <v>0</v>
      </c>
      <c r="G6360">
        <f>LEFT(FOC[[#This Row],[combo]],FIND("@",FOC[[#This Row],[combo]])-1)</f>
        <v/>
      </c>
    </row>
    <row r="6361">
      <c r="A6361" t="inlineStr">
        <is>
          <t>PKGK24VB0006374B</t>
        </is>
      </c>
      <c r="B6361" t="inlineStr">
        <is>
          <t>B</t>
        </is>
      </c>
      <c r="C6361">
        <f>FOC[[#This Row],[ppo_no]]&amp;FOC[[#This Row],[usage]]&amp;IFERROR(VALUE(FOC[[#This Row],[Column1]]),FOC[[#This Row],[Column1]])</f>
        <v/>
      </c>
      <c r="D6361" t="inlineStr">
        <is>
          <t>008@Dark Grey</t>
        </is>
      </c>
      <c r="E6361" t="n">
        <v>897.5</v>
      </c>
      <c r="F6361" t="n">
        <v>69</v>
      </c>
      <c r="G6361">
        <f>LEFT(FOC[[#This Row],[combo]],FIND("@",FOC[[#This Row],[combo]])-1)</f>
        <v/>
      </c>
    </row>
    <row r="6362">
      <c r="A6362" t="inlineStr">
        <is>
          <t>PKGK24VB0006561A</t>
        </is>
      </c>
      <c r="B6362" t="inlineStr">
        <is>
          <t>B</t>
        </is>
      </c>
      <c r="C6362">
        <f>FOC[[#This Row],[ppo_no]]&amp;FOC[[#This Row],[usage]]&amp;IFERROR(VALUE(FOC[[#This Row],[Column1]]),FOC[[#This Row],[Column1]])</f>
        <v/>
      </c>
      <c r="D6362" t="inlineStr">
        <is>
          <t>046@046 Smoky Yellow</t>
        </is>
      </c>
      <c r="E6362" t="n">
        <v>383.2</v>
      </c>
      <c r="F6362" t="n">
        <v>0</v>
      </c>
      <c r="G6362">
        <f>LEFT(FOC[[#This Row],[combo]],FIND("@",FOC[[#This Row],[combo]])-1)</f>
        <v/>
      </c>
    </row>
    <row r="6363">
      <c r="A6363" t="inlineStr">
        <is>
          <t>PKGK24VB0006374B</t>
        </is>
      </c>
      <c r="B6363" t="inlineStr">
        <is>
          <t>B</t>
        </is>
      </c>
      <c r="C6363">
        <f>FOC[[#This Row],[ppo_no]]&amp;FOC[[#This Row],[usage]]&amp;IFERROR(VALUE(FOC[[#This Row],[Column1]]),FOC[[#This Row],[Column1]])</f>
        <v/>
      </c>
      <c r="D6363" t="inlineStr">
        <is>
          <t>001@Off White</t>
        </is>
      </c>
      <c r="E6363" t="n">
        <v>1025.5</v>
      </c>
      <c r="F6363" t="n">
        <v>75</v>
      </c>
      <c r="G6363">
        <f>LEFT(FOC[[#This Row],[combo]],FIND("@",FOC[[#This Row],[combo]])-1)</f>
        <v/>
      </c>
    </row>
    <row r="6364">
      <c r="A6364" t="inlineStr">
        <is>
          <t>PKGK24VB0006561A</t>
        </is>
      </c>
      <c r="B6364" t="inlineStr">
        <is>
          <t>R</t>
        </is>
      </c>
      <c r="C6364">
        <f>FOC[[#This Row],[ppo_no]]&amp;FOC[[#This Row],[usage]]&amp;IFERROR(VALUE(FOC[[#This Row],[Column1]]),FOC[[#This Row],[Column1]])</f>
        <v/>
      </c>
      <c r="D6364" t="inlineStr">
        <is>
          <t>046@046 Smoky Yellow</t>
        </is>
      </c>
      <c r="E6364" t="n">
        <v>33</v>
      </c>
      <c r="F6364" t="n">
        <v>0</v>
      </c>
      <c r="G6364">
        <f>LEFT(FOC[[#This Row],[combo]],FIND("@",FOC[[#This Row],[combo]])-1)</f>
        <v/>
      </c>
    </row>
    <row r="6365">
      <c r="A6365" t="inlineStr">
        <is>
          <t>PKGK24VB0006561A</t>
        </is>
      </c>
      <c r="B6365" t="inlineStr">
        <is>
          <t>R</t>
        </is>
      </c>
      <c r="C6365">
        <f>FOC[[#This Row],[ppo_no]]&amp;FOC[[#This Row],[usage]]&amp;IFERROR(VALUE(FOC[[#This Row],[Column1]]),FOC[[#This Row],[Column1]])</f>
        <v/>
      </c>
      <c r="D6365" t="inlineStr">
        <is>
          <t>008@Dark Grey</t>
        </is>
      </c>
      <c r="E6365" t="n">
        <v>47</v>
      </c>
      <c r="F6365" t="n">
        <v>0</v>
      </c>
      <c r="G6365">
        <f>LEFT(FOC[[#This Row],[combo]],FIND("@",FOC[[#This Row],[combo]])-1)</f>
        <v/>
      </c>
    </row>
    <row r="6366">
      <c r="A6366" t="inlineStr">
        <is>
          <t>PKGK24VB0006401B</t>
        </is>
      </c>
      <c r="B6366" t="inlineStr">
        <is>
          <t>R</t>
        </is>
      </c>
      <c r="C6366">
        <f>FOC[[#This Row],[ppo_no]]&amp;FOC[[#This Row],[usage]]&amp;IFERROR(VALUE(FOC[[#This Row],[Column1]]),FOC[[#This Row],[Column1]])</f>
        <v/>
      </c>
      <c r="D6366" t="inlineStr">
        <is>
          <t>046@046 Smoky Yellow</t>
        </is>
      </c>
      <c r="E6366" t="n">
        <v>213.5</v>
      </c>
      <c r="F6366" t="n">
        <v>0</v>
      </c>
      <c r="G6366">
        <f>LEFT(FOC[[#This Row],[combo]],FIND("@",FOC[[#This Row],[combo]])-1)</f>
        <v/>
      </c>
    </row>
    <row r="6367">
      <c r="A6367" t="inlineStr">
        <is>
          <t>PKGK24VB0006401A</t>
        </is>
      </c>
      <c r="B6367" t="inlineStr">
        <is>
          <t>R</t>
        </is>
      </c>
      <c r="C6367">
        <f>FOC[[#This Row],[ppo_no]]&amp;FOC[[#This Row],[usage]]&amp;IFERROR(VALUE(FOC[[#This Row],[Column1]]),FOC[[#This Row],[Column1]])</f>
        <v/>
      </c>
      <c r="D6367" t="inlineStr">
        <is>
          <t>046@046 Smoky Yellow</t>
        </is>
      </c>
      <c r="E6367" t="n">
        <v>44.5</v>
      </c>
      <c r="F6367" t="n">
        <v>0</v>
      </c>
      <c r="G6367">
        <f>LEFT(FOC[[#This Row],[combo]],FIND("@",FOC[[#This Row],[combo]])-1)</f>
        <v/>
      </c>
    </row>
    <row r="6368">
      <c r="A6368" t="inlineStr">
        <is>
          <t>PKGK24VB0006551A</t>
        </is>
      </c>
      <c r="B6368" t="inlineStr">
        <is>
          <t>R</t>
        </is>
      </c>
      <c r="C6368">
        <f>FOC[[#This Row],[ppo_no]]&amp;FOC[[#This Row],[usage]]&amp;IFERROR(VALUE(FOC[[#This Row],[Column1]]),FOC[[#This Row],[Column1]])</f>
        <v/>
      </c>
      <c r="D6368" t="inlineStr">
        <is>
          <t>008@Dark Grey</t>
        </is>
      </c>
      <c r="E6368" t="n">
        <v>13</v>
      </c>
      <c r="F6368" t="n">
        <v>0</v>
      </c>
      <c r="G6368">
        <f>LEFT(FOC[[#This Row],[combo]],FIND("@",FOC[[#This Row],[combo]])-1)</f>
        <v/>
      </c>
    </row>
    <row r="6369">
      <c r="A6369" t="inlineStr">
        <is>
          <t>PKGK24VB0006560A</t>
        </is>
      </c>
      <c r="B6369" t="inlineStr">
        <is>
          <t>R</t>
        </is>
      </c>
      <c r="C6369">
        <f>FOC[[#This Row],[ppo_no]]&amp;FOC[[#This Row],[usage]]&amp;IFERROR(VALUE(FOC[[#This Row],[Column1]]),FOC[[#This Row],[Column1]])</f>
        <v/>
      </c>
      <c r="D6369" t="inlineStr">
        <is>
          <t>008@Dark Grey</t>
        </is>
      </c>
      <c r="E6369" t="n">
        <v>52.5</v>
      </c>
      <c r="F6369" t="n">
        <v>0</v>
      </c>
      <c r="G6369">
        <f>LEFT(FOC[[#This Row],[combo]],FIND("@",FOC[[#This Row],[combo]])-1)</f>
        <v/>
      </c>
    </row>
    <row r="6370">
      <c r="A6370" t="inlineStr">
        <is>
          <t>PKGK24VB0006374B</t>
        </is>
      </c>
      <c r="B6370" t="inlineStr">
        <is>
          <t>R</t>
        </is>
      </c>
      <c r="C6370">
        <f>FOC[[#This Row],[ppo_no]]&amp;FOC[[#This Row],[usage]]&amp;IFERROR(VALUE(FOC[[#This Row],[Column1]]),FOC[[#This Row],[Column1]])</f>
        <v/>
      </c>
      <c r="D6370" t="inlineStr">
        <is>
          <t>001@Off White</t>
        </is>
      </c>
      <c r="E6370" t="n">
        <v>284</v>
      </c>
      <c r="F6370" t="n">
        <v>0</v>
      </c>
      <c r="G6370">
        <f>LEFT(FOC[[#This Row],[combo]],FIND("@",FOC[[#This Row],[combo]])-1)</f>
        <v/>
      </c>
    </row>
    <row r="6371">
      <c r="A6371" t="inlineStr">
        <is>
          <t>PKGK24VB0006560A</t>
        </is>
      </c>
      <c r="B6371" t="inlineStr">
        <is>
          <t>R</t>
        </is>
      </c>
      <c r="C6371">
        <f>FOC[[#This Row],[ppo_no]]&amp;FOC[[#This Row],[usage]]&amp;IFERROR(VALUE(FOC[[#This Row],[Column1]]),FOC[[#This Row],[Column1]])</f>
        <v/>
      </c>
      <c r="D6371" t="inlineStr">
        <is>
          <t>001@Off White</t>
        </is>
      </c>
      <c r="E6371" t="n">
        <v>51</v>
      </c>
      <c r="F6371" t="n">
        <v>0</v>
      </c>
      <c r="G6371">
        <f>LEFT(FOC[[#This Row],[combo]],FIND("@",FOC[[#This Row],[combo]])-1)</f>
        <v/>
      </c>
    </row>
    <row r="6372">
      <c r="A6372" t="inlineStr">
        <is>
          <t>PKGK24VB0006560A</t>
        </is>
      </c>
      <c r="B6372" t="inlineStr">
        <is>
          <t>B</t>
        </is>
      </c>
      <c r="C6372">
        <f>FOC[[#This Row],[ppo_no]]&amp;FOC[[#This Row],[usage]]&amp;IFERROR(VALUE(FOC[[#This Row],[Column1]]),FOC[[#This Row],[Column1]])</f>
        <v/>
      </c>
      <c r="D6372" t="inlineStr">
        <is>
          <t>001@Off White</t>
        </is>
      </c>
      <c r="E6372" t="n">
        <v>176.5</v>
      </c>
      <c r="F6372" t="n">
        <v>0</v>
      </c>
      <c r="G6372">
        <f>LEFT(FOC[[#This Row],[combo]],FIND("@",FOC[[#This Row],[combo]])-1)</f>
        <v/>
      </c>
    </row>
    <row r="6373">
      <c r="A6373" t="inlineStr">
        <is>
          <t>PKGK24VB0006082A</t>
        </is>
      </c>
      <c r="B6373" t="inlineStr">
        <is>
          <t>O</t>
        </is>
      </c>
      <c r="C6373">
        <f>FOC[[#This Row],[ppo_no]]&amp;FOC[[#This Row],[usage]]&amp;IFERROR(VALUE(FOC[[#This Row],[Column1]]),FOC[[#This Row],[Column1]])</f>
        <v/>
      </c>
      <c r="D6373" t="inlineStr">
        <is>
          <t>085@Brown (new)</t>
        </is>
      </c>
      <c r="E6373" t="n">
        <v>9443</v>
      </c>
      <c r="F6373" t="n">
        <v>0</v>
      </c>
      <c r="G6373">
        <f>LEFT(FOC[[#This Row],[combo]],FIND("@",FOC[[#This Row],[combo]])-1)</f>
        <v/>
      </c>
    </row>
    <row r="6374">
      <c r="A6374" t="inlineStr">
        <is>
          <t>PKGK24VB0006551A</t>
        </is>
      </c>
      <c r="B6374" t="inlineStr">
        <is>
          <t>R</t>
        </is>
      </c>
      <c r="C6374">
        <f>FOC[[#This Row],[ppo_no]]&amp;FOC[[#This Row],[usage]]&amp;IFERROR(VALUE(FOC[[#This Row],[Column1]]),FOC[[#This Row],[Column1]])</f>
        <v/>
      </c>
      <c r="D6374" t="inlineStr">
        <is>
          <t>001@Off White</t>
        </is>
      </c>
      <c r="E6374" t="n">
        <v>19.5</v>
      </c>
      <c r="F6374" t="n">
        <v>0</v>
      </c>
      <c r="G6374">
        <f>LEFT(FOC[[#This Row],[combo]],FIND("@",FOC[[#This Row],[combo]])-1)</f>
        <v/>
      </c>
    </row>
    <row r="6375">
      <c r="A6375" t="inlineStr">
        <is>
          <t>PKGK24VB0006551A</t>
        </is>
      </c>
      <c r="B6375" t="inlineStr">
        <is>
          <t>B</t>
        </is>
      </c>
      <c r="C6375">
        <f>FOC[[#This Row],[ppo_no]]&amp;FOC[[#This Row],[usage]]&amp;IFERROR(VALUE(FOC[[#This Row],[Column1]]),FOC[[#This Row],[Column1]])</f>
        <v/>
      </c>
      <c r="D6375" t="inlineStr">
        <is>
          <t>068@068 Navy</t>
        </is>
      </c>
      <c r="E6375" t="n">
        <v>242</v>
      </c>
      <c r="F6375" t="n">
        <v>0</v>
      </c>
      <c r="G6375">
        <f>LEFT(FOC[[#This Row],[combo]],FIND("@",FOC[[#This Row],[combo]])-1)</f>
        <v/>
      </c>
    </row>
    <row r="6376">
      <c r="A6376" t="inlineStr">
        <is>
          <t>PKGK24VB0006551A</t>
        </is>
      </c>
      <c r="B6376" t="inlineStr">
        <is>
          <t>B</t>
        </is>
      </c>
      <c r="C6376">
        <f>FOC[[#This Row],[ppo_no]]&amp;FOC[[#This Row],[usage]]&amp;IFERROR(VALUE(FOC[[#This Row],[Column1]]),FOC[[#This Row],[Column1]])</f>
        <v/>
      </c>
      <c r="D6376" t="inlineStr">
        <is>
          <t>046@046 Smoky Yellow</t>
        </is>
      </c>
      <c r="E6376" t="n">
        <v>193.5</v>
      </c>
      <c r="F6376" t="n">
        <v>0</v>
      </c>
      <c r="G6376">
        <f>LEFT(FOC[[#This Row],[combo]],FIND("@",FOC[[#This Row],[combo]])-1)</f>
        <v/>
      </c>
    </row>
    <row r="6377">
      <c r="A6377" t="inlineStr">
        <is>
          <t>PKGK24VB0006551A</t>
        </is>
      </c>
      <c r="B6377" t="inlineStr">
        <is>
          <t>B</t>
        </is>
      </c>
      <c r="C6377">
        <f>FOC[[#This Row],[ppo_no]]&amp;FOC[[#This Row],[usage]]&amp;IFERROR(VALUE(FOC[[#This Row],[Column1]]),FOC[[#This Row],[Column1]])</f>
        <v/>
      </c>
      <c r="D6377" t="inlineStr">
        <is>
          <t>001@Off White</t>
        </is>
      </c>
      <c r="E6377" t="n">
        <v>297.5</v>
      </c>
      <c r="F6377" t="n">
        <v>0</v>
      </c>
      <c r="G6377">
        <f>LEFT(FOC[[#This Row],[combo]],FIND("@",FOC[[#This Row],[combo]])-1)</f>
        <v/>
      </c>
    </row>
    <row r="6378">
      <c r="A6378" t="inlineStr">
        <is>
          <t>PKGK24VB0006374A</t>
        </is>
      </c>
      <c r="B6378" t="inlineStr">
        <is>
          <t>B</t>
        </is>
      </c>
      <c r="C6378">
        <f>FOC[[#This Row],[ppo_no]]&amp;FOC[[#This Row],[usage]]&amp;IFERROR(VALUE(FOC[[#This Row],[Column1]]),FOC[[#This Row],[Column1]])</f>
        <v/>
      </c>
      <c r="D6378" t="inlineStr">
        <is>
          <t>008@Dark Grey</t>
        </is>
      </c>
      <c r="E6378" t="n">
        <v>207.5</v>
      </c>
      <c r="F6378" t="n">
        <v>0</v>
      </c>
      <c r="G6378">
        <f>LEFT(FOC[[#This Row],[combo]],FIND("@",FOC[[#This Row],[combo]])-1)</f>
        <v/>
      </c>
    </row>
    <row r="6379">
      <c r="A6379" t="inlineStr">
        <is>
          <t>PKGK24VB0006374A</t>
        </is>
      </c>
      <c r="B6379" t="inlineStr">
        <is>
          <t>B</t>
        </is>
      </c>
      <c r="C6379">
        <f>FOC[[#This Row],[ppo_no]]&amp;FOC[[#This Row],[usage]]&amp;IFERROR(VALUE(FOC[[#This Row],[Column1]]),FOC[[#This Row],[Column1]])</f>
        <v/>
      </c>
      <c r="D6379" t="inlineStr">
        <is>
          <t>001@Off White</t>
        </is>
      </c>
      <c r="E6379" t="n">
        <v>276.5</v>
      </c>
      <c r="F6379" t="n">
        <v>0</v>
      </c>
      <c r="G6379">
        <f>LEFT(FOC[[#This Row],[combo]],FIND("@",FOC[[#This Row],[combo]])-1)</f>
        <v/>
      </c>
    </row>
    <row r="6380">
      <c r="A6380" t="inlineStr">
        <is>
          <t>PKGK24VB0006374A</t>
        </is>
      </c>
      <c r="B6380" t="inlineStr">
        <is>
          <t>R</t>
        </is>
      </c>
      <c r="C6380">
        <f>FOC[[#This Row],[ppo_no]]&amp;FOC[[#This Row],[usage]]&amp;IFERROR(VALUE(FOC[[#This Row],[Column1]]),FOC[[#This Row],[Column1]])</f>
        <v/>
      </c>
      <c r="D6380" t="inlineStr">
        <is>
          <t>001@Off White</t>
        </is>
      </c>
      <c r="E6380" t="n">
        <v>102</v>
      </c>
      <c r="F6380" t="n">
        <v>0</v>
      </c>
      <c r="G6380">
        <f>LEFT(FOC[[#This Row],[combo]],FIND("@",FOC[[#This Row],[combo]])-1)</f>
        <v/>
      </c>
    </row>
    <row r="6381">
      <c r="A6381" t="inlineStr">
        <is>
          <t>PKGK24VB0006551A</t>
        </is>
      </c>
      <c r="B6381" t="inlineStr">
        <is>
          <t>R</t>
        </is>
      </c>
      <c r="C6381">
        <f>FOC[[#This Row],[ppo_no]]&amp;FOC[[#This Row],[usage]]&amp;IFERROR(VALUE(FOC[[#This Row],[Column1]]),FOC[[#This Row],[Column1]])</f>
        <v/>
      </c>
      <c r="D6381" t="inlineStr">
        <is>
          <t>046@046 Smoky Yellow</t>
        </is>
      </c>
      <c r="E6381" t="n">
        <v>12.5</v>
      </c>
      <c r="F6381" t="n">
        <v>0</v>
      </c>
      <c r="G6381">
        <f>LEFT(FOC[[#This Row],[combo]],FIND("@",FOC[[#This Row],[combo]])-1)</f>
        <v/>
      </c>
    </row>
    <row r="6382">
      <c r="A6382" t="inlineStr">
        <is>
          <t>PKGK24VB0006362A</t>
        </is>
      </c>
      <c r="B6382" t="inlineStr">
        <is>
          <t>R</t>
        </is>
      </c>
      <c r="C6382">
        <f>FOC[[#This Row],[ppo_no]]&amp;FOC[[#This Row],[usage]]&amp;IFERROR(VALUE(FOC[[#This Row],[Column1]]),FOC[[#This Row],[Column1]])</f>
        <v/>
      </c>
      <c r="D6382" t="inlineStr">
        <is>
          <t>008 Dark Gray@Dark Grey</t>
        </is>
      </c>
      <c r="E6382" t="n">
        <v>25.5</v>
      </c>
      <c r="F6382" t="n">
        <v>0</v>
      </c>
      <c r="G6382">
        <f>LEFT(FOC[[#This Row],[combo]],FIND("@",FOC[[#This Row],[combo]])-1)</f>
        <v/>
      </c>
    </row>
    <row r="6383">
      <c r="A6383" t="inlineStr">
        <is>
          <t>PKGK24VB0006374A</t>
        </is>
      </c>
      <c r="B6383" t="inlineStr">
        <is>
          <t>R</t>
        </is>
      </c>
      <c r="C6383">
        <f>FOC[[#This Row],[ppo_no]]&amp;FOC[[#This Row],[usage]]&amp;IFERROR(VALUE(FOC[[#This Row],[Column1]]),FOC[[#This Row],[Column1]])</f>
        <v/>
      </c>
      <c r="D6383" t="inlineStr">
        <is>
          <t>008@Dark Grey</t>
        </is>
      </c>
      <c r="E6383" t="n">
        <v>83.5</v>
      </c>
      <c r="F6383" t="n">
        <v>0</v>
      </c>
      <c r="G6383">
        <f>LEFT(FOC[[#This Row],[combo]],FIND("@",FOC[[#This Row],[combo]])-1)</f>
        <v/>
      </c>
    </row>
    <row r="6384">
      <c r="A6384" t="inlineStr">
        <is>
          <t>PKGK24VB0006401A</t>
        </is>
      </c>
      <c r="B6384" t="inlineStr">
        <is>
          <t>R</t>
        </is>
      </c>
      <c r="C6384">
        <f>FOC[[#This Row],[ppo_no]]&amp;FOC[[#This Row],[usage]]&amp;IFERROR(VALUE(FOC[[#This Row],[Column1]]),FOC[[#This Row],[Column1]])</f>
        <v/>
      </c>
      <c r="D6384" t="inlineStr">
        <is>
          <t>008@Dark Grey</t>
        </is>
      </c>
      <c r="E6384" t="n">
        <v>74</v>
      </c>
      <c r="F6384" t="n">
        <v>0</v>
      </c>
      <c r="G6384">
        <f>LEFT(FOC[[#This Row],[combo]],FIND("@",FOC[[#This Row],[combo]])-1)</f>
        <v/>
      </c>
    </row>
    <row r="6385">
      <c r="A6385" t="inlineStr">
        <is>
          <t>PKGK24VB0006401A</t>
        </is>
      </c>
      <c r="B6385" t="inlineStr">
        <is>
          <t>B</t>
        </is>
      </c>
      <c r="C6385">
        <f>FOC[[#This Row],[ppo_no]]&amp;FOC[[#This Row],[usage]]&amp;IFERROR(VALUE(FOC[[#This Row],[Column1]]),FOC[[#This Row],[Column1]])</f>
        <v/>
      </c>
      <c r="D6385" t="inlineStr">
        <is>
          <t>008@Dark Grey</t>
        </is>
      </c>
      <c r="E6385" t="n">
        <v>598.5</v>
      </c>
      <c r="F6385" t="n">
        <v>0</v>
      </c>
      <c r="G6385">
        <f>LEFT(FOC[[#This Row],[combo]],FIND("@",FOC[[#This Row],[combo]])-1)</f>
        <v/>
      </c>
    </row>
    <row r="6386">
      <c r="A6386" t="inlineStr">
        <is>
          <t>PKGK24VB0006091B</t>
        </is>
      </c>
      <c r="B6386" t="inlineStr">
        <is>
          <t>B</t>
        </is>
      </c>
      <c r="C6386">
        <f>FOC[[#This Row],[ppo_no]]&amp;FOC[[#This Row],[usage]]&amp;IFERROR(VALUE(FOC[[#This Row],[Column1]]),FOC[[#This Row],[Column1]])</f>
        <v/>
      </c>
      <c r="D6386" t="inlineStr">
        <is>
          <t>006@Medium Grey</t>
        </is>
      </c>
      <c r="E6386" t="n">
        <v>7134</v>
      </c>
      <c r="F6386" t="n">
        <v>66</v>
      </c>
      <c r="G6386">
        <f>LEFT(FOC[[#This Row],[combo]],FIND("@",FOC[[#This Row],[combo]])-1)</f>
        <v/>
      </c>
    </row>
    <row r="6387">
      <c r="A6387" t="inlineStr">
        <is>
          <t>PKGK25VB0007284A</t>
        </is>
      </c>
      <c r="B6387" t="inlineStr">
        <is>
          <t>O</t>
        </is>
      </c>
      <c r="C6387">
        <f>FOC[[#This Row],[ppo_no]]&amp;FOC[[#This Row],[usage]]&amp;IFERROR(VALUE(FOC[[#This Row],[Column1]]),FOC[[#This Row],[Column1]])</f>
        <v/>
      </c>
      <c r="D6387" t="inlineStr">
        <is>
          <t>069@D. NAVY</t>
        </is>
      </c>
      <c r="E6387" t="n">
        <v>12657</v>
      </c>
      <c r="F6387" t="n">
        <v>0</v>
      </c>
      <c r="G6387">
        <f>LEFT(FOC[[#This Row],[combo]],FIND("@",FOC[[#This Row],[combo]])-1)</f>
        <v/>
      </c>
    </row>
    <row r="6388">
      <c r="A6388" t="inlineStr">
        <is>
          <t>PKGK25VB0007284A</t>
        </is>
      </c>
      <c r="B6388" t="inlineStr">
        <is>
          <t>B</t>
        </is>
      </c>
      <c r="C6388">
        <f>FOC[[#This Row],[ppo_no]]&amp;FOC[[#This Row],[usage]]&amp;IFERROR(VALUE(FOC[[#This Row],[Column1]]),FOC[[#This Row],[Column1]])</f>
        <v/>
      </c>
      <c r="D6388" t="inlineStr">
        <is>
          <t>066@066A Smoky Blue</t>
        </is>
      </c>
      <c r="E6388" t="n">
        <v>9373</v>
      </c>
      <c r="F6388" t="n">
        <v>86</v>
      </c>
      <c r="G6388">
        <f>LEFT(FOC[[#This Row],[combo]],FIND("@",FOC[[#This Row],[combo]])-1)</f>
        <v/>
      </c>
    </row>
    <row r="6389">
      <c r="A6389" t="inlineStr">
        <is>
          <t>PKGK25VB0006255F</t>
        </is>
      </c>
      <c r="B6389" t="inlineStr">
        <is>
          <t>F</t>
        </is>
      </c>
      <c r="C6389">
        <f>FOC[[#This Row],[ppo_no]]&amp;FOC[[#This Row],[usage]]&amp;IFERROR(VALUE(FOC[[#This Row],[Column1]]),FOC[[#This Row],[Column1]])</f>
        <v/>
      </c>
      <c r="D6389" t="inlineStr">
        <is>
          <t>000@WHITE</t>
        </is>
      </c>
      <c r="E6389" t="n">
        <v>8760</v>
      </c>
      <c r="F6389" t="n">
        <v>0</v>
      </c>
      <c r="G6389">
        <f>LEFT(FOC[[#This Row],[combo]],FIND("@",FOC[[#This Row],[combo]])-1)</f>
        <v/>
      </c>
    </row>
    <row r="6390">
      <c r="A6390" t="inlineStr">
        <is>
          <t>PKGK25VB0006255G</t>
        </is>
      </c>
      <c r="B6390" t="inlineStr">
        <is>
          <t>B</t>
        </is>
      </c>
      <c r="C6390">
        <f>FOC[[#This Row],[ppo_no]]&amp;FOC[[#This Row],[usage]]&amp;IFERROR(VALUE(FOC[[#This Row],[Column1]]),FOC[[#This Row],[Column1]])</f>
        <v/>
      </c>
      <c r="D6390" t="inlineStr">
        <is>
          <t>009@Black</t>
        </is>
      </c>
      <c r="E6390" t="n">
        <v>6717.5</v>
      </c>
      <c r="F6390" t="n">
        <v>0</v>
      </c>
      <c r="G6390">
        <f>LEFT(FOC[[#This Row],[combo]],FIND("@",FOC[[#This Row],[combo]])-1)</f>
        <v/>
      </c>
    </row>
    <row r="6391">
      <c r="A6391" t="inlineStr">
        <is>
          <t>PKGK25VB0006255F</t>
        </is>
      </c>
      <c r="B6391" t="inlineStr">
        <is>
          <t>B</t>
        </is>
      </c>
      <c r="C6391">
        <f>FOC[[#This Row],[ppo_no]]&amp;FOC[[#This Row],[usage]]&amp;IFERROR(VALUE(FOC[[#This Row],[Column1]]),FOC[[#This Row],[Column1]])</f>
        <v/>
      </c>
      <c r="D6391" t="inlineStr">
        <is>
          <t>000@WHITE</t>
        </is>
      </c>
      <c r="E6391" t="n">
        <v>6035.5</v>
      </c>
      <c r="F6391" t="n">
        <v>57</v>
      </c>
      <c r="G6391">
        <f>LEFT(FOC[[#This Row],[combo]],FIND("@",FOC[[#This Row],[combo]])-1)</f>
        <v/>
      </c>
    </row>
    <row r="6392">
      <c r="A6392" t="inlineStr">
        <is>
          <t>PKGK25VB0006255A</t>
        </is>
      </c>
      <c r="B6392" t="inlineStr">
        <is>
          <t>F</t>
        </is>
      </c>
      <c r="C6392">
        <f>FOC[[#This Row],[ppo_no]]&amp;FOC[[#This Row],[usage]]&amp;IFERROR(VALUE(FOC[[#This Row],[Column1]]),FOC[[#This Row],[Column1]])</f>
        <v/>
      </c>
      <c r="D6392" t="inlineStr">
        <is>
          <t>058@058 Dark Green</t>
        </is>
      </c>
      <c r="E6392" t="n">
        <v>16166</v>
      </c>
      <c r="F6392" t="n">
        <v>0</v>
      </c>
      <c r="G6392">
        <f>LEFT(FOC[[#This Row],[combo]],FIND("@",FOC[[#This Row],[combo]])-1)</f>
        <v/>
      </c>
    </row>
    <row r="6393">
      <c r="A6393" t="inlineStr">
        <is>
          <t>PKGK25VB0006255A</t>
        </is>
      </c>
      <c r="B6393" t="inlineStr">
        <is>
          <t>O</t>
        </is>
      </c>
      <c r="C6393">
        <f>FOC[[#This Row],[ppo_no]]&amp;FOC[[#This Row],[usage]]&amp;IFERROR(VALUE(FOC[[#This Row],[Column1]]),FOC[[#This Row],[Column1]])</f>
        <v/>
      </c>
      <c r="D6393" t="inlineStr">
        <is>
          <t>058@058 Dark Green</t>
        </is>
      </c>
      <c r="E6393" t="n">
        <v>16232</v>
      </c>
      <c r="F6393" t="n">
        <v>0</v>
      </c>
      <c r="G6393">
        <f>LEFT(FOC[[#This Row],[combo]],FIND("@",FOC[[#This Row],[combo]])-1)</f>
        <v/>
      </c>
    </row>
    <row r="6394">
      <c r="A6394" t="inlineStr">
        <is>
          <t>PKGK25VB0006255G</t>
        </is>
      </c>
      <c r="B6394" t="inlineStr">
        <is>
          <t>F</t>
        </is>
      </c>
      <c r="C6394">
        <f>FOC[[#This Row],[ppo_no]]&amp;FOC[[#This Row],[usage]]&amp;IFERROR(VALUE(FOC[[#This Row],[Column1]]),FOC[[#This Row],[Column1]])</f>
        <v/>
      </c>
      <c r="D6394" t="inlineStr">
        <is>
          <t>066@066 Smoky Blue</t>
        </is>
      </c>
      <c r="E6394" t="n">
        <v>9414</v>
      </c>
      <c r="F6394" t="n">
        <v>0</v>
      </c>
      <c r="G6394">
        <f>LEFT(FOC[[#This Row],[combo]],FIND("@",FOC[[#This Row],[combo]])-1)</f>
        <v/>
      </c>
    </row>
    <row r="6395">
      <c r="A6395" t="inlineStr">
        <is>
          <t>PKGK25VB0007284A</t>
        </is>
      </c>
      <c r="B6395" t="inlineStr">
        <is>
          <t>B</t>
        </is>
      </c>
      <c r="C6395">
        <f>FOC[[#This Row],[ppo_no]]&amp;FOC[[#This Row],[usage]]&amp;IFERROR(VALUE(FOC[[#This Row],[Column1]]),FOC[[#This Row],[Column1]])</f>
        <v/>
      </c>
      <c r="D6395" t="inlineStr">
        <is>
          <t>069@D. NAVY</t>
        </is>
      </c>
      <c r="E6395" t="n">
        <v>11851.5</v>
      </c>
      <c r="F6395" t="n">
        <v>225</v>
      </c>
      <c r="G6395">
        <f>LEFT(FOC[[#This Row],[combo]],FIND("@",FOC[[#This Row],[combo]])-1)</f>
        <v/>
      </c>
    </row>
    <row r="6396">
      <c r="A6396" t="inlineStr">
        <is>
          <t>PKGK25VB0006255G</t>
        </is>
      </c>
      <c r="B6396" t="inlineStr">
        <is>
          <t>B</t>
        </is>
      </c>
      <c r="C6396">
        <f>FOC[[#This Row],[ppo_no]]&amp;FOC[[#This Row],[usage]]&amp;IFERROR(VALUE(FOC[[#This Row],[Column1]]),FOC[[#This Row],[Column1]])</f>
        <v/>
      </c>
      <c r="D6396" t="inlineStr">
        <is>
          <t>066@066 Smoky Blue</t>
        </is>
      </c>
      <c r="E6396" t="n">
        <v>6530.5</v>
      </c>
      <c r="F6396" t="n">
        <v>6</v>
      </c>
      <c r="G6396">
        <f>LEFT(FOC[[#This Row],[combo]],FIND("@",FOC[[#This Row],[combo]])-1)</f>
        <v/>
      </c>
    </row>
    <row r="6397">
      <c r="A6397" t="inlineStr">
        <is>
          <t>PKGK25VB0006875A</t>
        </is>
      </c>
      <c r="B6397" t="inlineStr">
        <is>
          <t>F</t>
        </is>
      </c>
      <c r="C6397">
        <f>FOC[[#This Row],[ppo_no]]&amp;FOC[[#This Row],[usage]]&amp;IFERROR(VALUE(FOC[[#This Row],[Column1]]),FOC[[#This Row],[Column1]])</f>
        <v/>
      </c>
      <c r="D6397" t="inlineStr">
        <is>
          <t>001@001 Off White</t>
        </is>
      </c>
      <c r="E6397" t="n">
        <v>3069</v>
      </c>
      <c r="F6397" t="n">
        <v>0</v>
      </c>
      <c r="G6397">
        <f>LEFT(FOC[[#This Row],[combo]],FIND("@",FOC[[#This Row],[combo]])-1)</f>
        <v/>
      </c>
    </row>
    <row r="6398">
      <c r="A6398" t="inlineStr">
        <is>
          <t>PKGK25VB0006875A</t>
        </is>
      </c>
      <c r="B6398" t="inlineStr">
        <is>
          <t>O</t>
        </is>
      </c>
      <c r="C6398">
        <f>FOC[[#This Row],[ppo_no]]&amp;FOC[[#This Row],[usage]]&amp;IFERROR(VALUE(FOC[[#This Row],[Column1]]),FOC[[#This Row],[Column1]])</f>
        <v/>
      </c>
      <c r="D6398" t="inlineStr">
        <is>
          <t>001@001 Off White</t>
        </is>
      </c>
      <c r="E6398" t="n">
        <v>3057</v>
      </c>
      <c r="F6398" t="n">
        <v>0</v>
      </c>
      <c r="G6398">
        <f>LEFT(FOC[[#This Row],[combo]],FIND("@",FOC[[#This Row],[combo]])-1)</f>
        <v/>
      </c>
    </row>
    <row r="6399">
      <c r="A6399" t="inlineStr">
        <is>
          <t>PKGK25VB0006255F</t>
        </is>
      </c>
      <c r="B6399" t="inlineStr">
        <is>
          <t>O</t>
        </is>
      </c>
      <c r="C6399">
        <f>FOC[[#This Row],[ppo_no]]&amp;FOC[[#This Row],[usage]]&amp;IFERROR(VALUE(FOC[[#This Row],[Column1]]),FOC[[#This Row],[Column1]])</f>
        <v/>
      </c>
      <c r="D6399" t="inlineStr">
        <is>
          <t>000@WHITE</t>
        </is>
      </c>
      <c r="E6399" t="n">
        <v>8592</v>
      </c>
      <c r="F6399" t="n">
        <v>0</v>
      </c>
      <c r="G6399">
        <f>LEFT(FOC[[#This Row],[combo]],FIND("@",FOC[[#This Row],[combo]])-1)</f>
        <v/>
      </c>
    </row>
    <row r="6400">
      <c r="A6400" t="inlineStr">
        <is>
          <t>PKGK25VB0004018F</t>
        </is>
      </c>
      <c r="B6400" t="inlineStr">
        <is>
          <t>B</t>
        </is>
      </c>
      <c r="C6400">
        <f>FOC[[#This Row],[ppo_no]]&amp;FOC[[#This Row],[usage]]&amp;IFERROR(VALUE(FOC[[#This Row],[Column1]]),FOC[[#This Row],[Column1]])</f>
        <v/>
      </c>
      <c r="D6400" t="inlineStr">
        <is>
          <t>002@002 Light Grey</t>
        </is>
      </c>
      <c r="E6400" t="n">
        <v>24770.5</v>
      </c>
      <c r="F6400" t="n">
        <v>13</v>
      </c>
      <c r="G6400">
        <f>LEFT(FOC[[#This Row],[combo]],FIND("@",FOC[[#This Row],[combo]])-1)</f>
        <v/>
      </c>
    </row>
    <row r="6401">
      <c r="A6401" t="inlineStr">
        <is>
          <t>PKGK25VB0006255G</t>
        </is>
      </c>
      <c r="B6401" t="inlineStr">
        <is>
          <t>B</t>
        </is>
      </c>
      <c r="C6401">
        <f>FOC[[#This Row],[ppo_no]]&amp;FOC[[#This Row],[usage]]&amp;IFERROR(VALUE(FOC[[#This Row],[Column1]]),FOC[[#This Row],[Column1]])</f>
        <v/>
      </c>
      <c r="D6401" t="inlineStr">
        <is>
          <t>039@Brick</t>
        </is>
      </c>
      <c r="E6401" t="n">
        <v>4477</v>
      </c>
      <c r="F6401" t="n">
        <v>0</v>
      </c>
      <c r="G6401">
        <f>LEFT(FOC[[#This Row],[combo]],FIND("@",FOC[[#This Row],[combo]])-1)</f>
        <v/>
      </c>
    </row>
    <row r="6402">
      <c r="A6402" t="inlineStr">
        <is>
          <t>PKGK25VB0006255G</t>
        </is>
      </c>
      <c r="B6402" t="inlineStr">
        <is>
          <t>B</t>
        </is>
      </c>
      <c r="C6402">
        <f>FOC[[#This Row],[ppo_no]]&amp;FOC[[#This Row],[usage]]&amp;IFERROR(VALUE(FOC[[#This Row],[Column1]]),FOC[[#This Row],[Column1]])</f>
        <v/>
      </c>
      <c r="D6402" t="inlineStr">
        <is>
          <t>058@058 Dark Green</t>
        </is>
      </c>
      <c r="E6402" t="n">
        <v>5748.5</v>
      </c>
      <c r="F6402" t="n">
        <v>1</v>
      </c>
      <c r="G6402">
        <f>LEFT(FOC[[#This Row],[combo]],FIND("@",FOC[[#This Row],[combo]])-1)</f>
        <v/>
      </c>
    </row>
    <row r="6403">
      <c r="A6403" t="inlineStr">
        <is>
          <t>PKGK25VB0006255G</t>
        </is>
      </c>
      <c r="B6403" t="inlineStr">
        <is>
          <t>B</t>
        </is>
      </c>
      <c r="C6403">
        <f>FOC[[#This Row],[ppo_no]]&amp;FOC[[#This Row],[usage]]&amp;IFERROR(VALUE(FOC[[#This Row],[Column1]]),FOC[[#This Row],[Column1]])</f>
        <v/>
      </c>
      <c r="D6403" t="inlineStr">
        <is>
          <t>069@D. NAVY</t>
        </is>
      </c>
      <c r="E6403" t="n">
        <v>6841.5</v>
      </c>
      <c r="F6403" t="n">
        <v>10</v>
      </c>
      <c r="G6403">
        <f>LEFT(FOC[[#This Row],[combo]],FIND("@",FOC[[#This Row],[combo]])-1)</f>
        <v/>
      </c>
    </row>
    <row r="6404">
      <c r="A6404" t="inlineStr">
        <is>
          <t>PKGK25VB0006875C</t>
        </is>
      </c>
      <c r="B6404" t="inlineStr">
        <is>
          <t>F</t>
        </is>
      </c>
      <c r="C6404">
        <f>FOC[[#This Row],[ppo_no]]&amp;FOC[[#This Row],[usage]]&amp;IFERROR(VALUE(FOC[[#This Row],[Column1]]),FOC[[#This Row],[Column1]])</f>
        <v/>
      </c>
      <c r="D6404" t="inlineStr">
        <is>
          <t>001@001 Off White</t>
        </is>
      </c>
      <c r="E6404" t="n">
        <v>3749</v>
      </c>
      <c r="F6404" t="n">
        <v>0</v>
      </c>
      <c r="G6404">
        <f>LEFT(FOC[[#This Row],[combo]],FIND("@",FOC[[#This Row],[combo]])-1)</f>
        <v/>
      </c>
    </row>
    <row r="6405">
      <c r="A6405" t="inlineStr">
        <is>
          <t>PKGK25VB0006875C</t>
        </is>
      </c>
      <c r="B6405" t="inlineStr">
        <is>
          <t>M2</t>
        </is>
      </c>
      <c r="C6405">
        <f>FOC[[#This Row],[ppo_no]]&amp;FOC[[#This Row],[usage]]&amp;IFERROR(VALUE(FOC[[#This Row],[Column1]]),FOC[[#This Row],[Column1]])</f>
        <v/>
      </c>
      <c r="D6405" t="inlineStr">
        <is>
          <t>001@001 Off White</t>
        </is>
      </c>
      <c r="E6405" t="n">
        <v>98.5</v>
      </c>
      <c r="F6405" t="n">
        <v>0</v>
      </c>
      <c r="G6405">
        <f>LEFT(FOC[[#This Row],[combo]],FIND("@",FOC[[#This Row],[combo]])-1)</f>
        <v/>
      </c>
    </row>
    <row r="6406">
      <c r="A6406" t="inlineStr">
        <is>
          <t>PKGK25VB0006255G</t>
        </is>
      </c>
      <c r="B6406" t="inlineStr">
        <is>
          <t>O</t>
        </is>
      </c>
      <c r="C6406">
        <f>FOC[[#This Row],[ppo_no]]&amp;FOC[[#This Row],[usage]]&amp;IFERROR(VALUE(FOC[[#This Row],[Column1]]),FOC[[#This Row],[Column1]])</f>
        <v/>
      </c>
      <c r="D6406" t="inlineStr">
        <is>
          <t>066@066 Smoky Blue</t>
        </is>
      </c>
      <c r="E6406" t="n">
        <v>9543</v>
      </c>
      <c r="F6406" t="n">
        <v>0</v>
      </c>
      <c r="G6406">
        <f>LEFT(FOC[[#This Row],[combo]],FIND("@",FOC[[#This Row],[combo]])-1)</f>
        <v/>
      </c>
    </row>
    <row r="6407">
      <c r="A6407" t="inlineStr">
        <is>
          <t>PKGK25VB0006875C</t>
        </is>
      </c>
      <c r="B6407" t="inlineStr">
        <is>
          <t>O</t>
        </is>
      </c>
      <c r="C6407">
        <f>FOC[[#This Row],[ppo_no]]&amp;FOC[[#This Row],[usage]]&amp;IFERROR(VALUE(FOC[[#This Row],[Column1]]),FOC[[#This Row],[Column1]])</f>
        <v/>
      </c>
      <c r="D6407" t="inlineStr">
        <is>
          <t>001@001 Off White</t>
        </is>
      </c>
      <c r="E6407" t="n">
        <v>3795</v>
      </c>
      <c r="F6407" t="n">
        <v>0</v>
      </c>
      <c r="G6407">
        <f>LEFT(FOC[[#This Row],[combo]],FIND("@",FOC[[#This Row],[combo]])-1)</f>
        <v/>
      </c>
    </row>
    <row r="6408">
      <c r="A6408" t="inlineStr">
        <is>
          <t>PKGK25VB0006255G</t>
        </is>
      </c>
      <c r="B6408" t="inlineStr">
        <is>
          <t>M1</t>
        </is>
      </c>
      <c r="C6408">
        <f>FOC[[#This Row],[ppo_no]]&amp;FOC[[#This Row],[usage]]&amp;IFERROR(VALUE(FOC[[#This Row],[Column1]]),FOC[[#This Row],[Column1]])</f>
        <v/>
      </c>
      <c r="D6408" t="inlineStr">
        <is>
          <t>039@Brick</t>
        </is>
      </c>
      <c r="E6408" t="n">
        <v>114</v>
      </c>
      <c r="F6408" t="n">
        <v>0</v>
      </c>
      <c r="G6408">
        <f>LEFT(FOC[[#This Row],[combo]],FIND("@",FOC[[#This Row],[combo]])-1)</f>
        <v/>
      </c>
    </row>
    <row r="6409">
      <c r="A6409" t="inlineStr">
        <is>
          <t>PKGK25VB0007284A</t>
        </is>
      </c>
      <c r="B6409" t="inlineStr">
        <is>
          <t>B</t>
        </is>
      </c>
      <c r="C6409">
        <f>FOC[[#This Row],[ppo_no]]&amp;FOC[[#This Row],[usage]]&amp;IFERROR(VALUE(FOC[[#This Row],[Column1]]),FOC[[#This Row],[Column1]])</f>
        <v/>
      </c>
      <c r="D6409" t="inlineStr">
        <is>
          <t>009@BLACK</t>
        </is>
      </c>
      <c r="E6409" t="n">
        <v>6764.5</v>
      </c>
      <c r="F6409" t="n">
        <v>103</v>
      </c>
      <c r="G6409">
        <f>LEFT(FOC[[#This Row],[combo]],FIND("@",FOC[[#This Row],[combo]])-1)</f>
        <v/>
      </c>
    </row>
    <row r="6410">
      <c r="A6410" t="inlineStr">
        <is>
          <t>PKGK25VB0006255G</t>
        </is>
      </c>
      <c r="B6410" t="inlineStr">
        <is>
          <t>M1</t>
        </is>
      </c>
      <c r="C6410">
        <f>FOC[[#This Row],[ppo_no]]&amp;FOC[[#This Row],[usage]]&amp;IFERROR(VALUE(FOC[[#This Row],[Column1]]),FOC[[#This Row],[Column1]])</f>
        <v/>
      </c>
      <c r="D6410" t="inlineStr">
        <is>
          <t>066@066 Smoky Blue</t>
        </is>
      </c>
      <c r="E6410" t="n">
        <v>172.5</v>
      </c>
      <c r="F6410" t="n">
        <v>0</v>
      </c>
      <c r="G6410">
        <f>LEFT(FOC[[#This Row],[combo]],FIND("@",FOC[[#This Row],[combo]])-1)</f>
        <v/>
      </c>
    </row>
    <row r="6411">
      <c r="A6411" t="inlineStr">
        <is>
          <t>PKGK25VB0006255F</t>
        </is>
      </c>
      <c r="B6411" t="inlineStr">
        <is>
          <t>M1</t>
        </is>
      </c>
      <c r="C6411">
        <f>FOC[[#This Row],[ppo_no]]&amp;FOC[[#This Row],[usage]]&amp;IFERROR(VALUE(FOC[[#This Row],[Column1]]),FOC[[#This Row],[Column1]])</f>
        <v/>
      </c>
      <c r="D6411" t="inlineStr">
        <is>
          <t>000@WHITE</t>
        </is>
      </c>
      <c r="E6411" t="n">
        <v>162</v>
      </c>
      <c r="F6411" t="n">
        <v>0</v>
      </c>
      <c r="G6411">
        <f>LEFT(FOC[[#This Row],[combo]],FIND("@",FOC[[#This Row],[combo]])-1)</f>
        <v/>
      </c>
    </row>
    <row r="6412">
      <c r="A6412" t="inlineStr">
        <is>
          <t>PKGK25VB0006255G</t>
        </is>
      </c>
      <c r="B6412" t="inlineStr">
        <is>
          <t>O</t>
        </is>
      </c>
      <c r="C6412">
        <f>FOC[[#This Row],[ppo_no]]&amp;FOC[[#This Row],[usage]]&amp;IFERROR(VALUE(FOC[[#This Row],[Column1]]),FOC[[#This Row],[Column1]])</f>
        <v/>
      </c>
      <c r="D6412" t="inlineStr">
        <is>
          <t>009@Black</t>
        </is>
      </c>
      <c r="E6412" t="n">
        <v>9162</v>
      </c>
      <c r="F6412" t="n">
        <v>0</v>
      </c>
      <c r="G6412">
        <f>LEFT(FOC[[#This Row],[combo]],FIND("@",FOC[[#This Row],[combo]])-1)</f>
        <v/>
      </c>
    </row>
    <row r="6413">
      <c r="A6413" t="inlineStr">
        <is>
          <t>PKGK25VB0006875C</t>
        </is>
      </c>
      <c r="B6413" t="inlineStr">
        <is>
          <t>M1</t>
        </is>
      </c>
      <c r="C6413">
        <f>FOC[[#This Row],[ppo_no]]&amp;FOC[[#This Row],[usage]]&amp;IFERROR(VALUE(FOC[[#This Row],[Column1]]),FOC[[#This Row],[Column1]])</f>
        <v/>
      </c>
      <c r="D6413" t="inlineStr">
        <is>
          <t>001@001 Off White</t>
        </is>
      </c>
      <c r="E6413" t="n">
        <v>83</v>
      </c>
      <c r="F6413" t="n">
        <v>0</v>
      </c>
      <c r="G6413">
        <f>LEFT(FOC[[#This Row],[combo]],FIND("@",FOC[[#This Row],[combo]])-1)</f>
        <v/>
      </c>
    </row>
    <row r="6414">
      <c r="A6414" t="inlineStr">
        <is>
          <t>PKGK25VB0006255G</t>
        </is>
      </c>
      <c r="B6414" t="inlineStr">
        <is>
          <t>M1</t>
        </is>
      </c>
      <c r="C6414">
        <f>FOC[[#This Row],[ppo_no]]&amp;FOC[[#This Row],[usage]]&amp;IFERROR(VALUE(FOC[[#This Row],[Column1]]),FOC[[#This Row],[Column1]])</f>
        <v/>
      </c>
      <c r="D6414" t="inlineStr">
        <is>
          <t>069@D. NAVY</t>
        </is>
      </c>
      <c r="E6414" t="n">
        <v>169</v>
      </c>
      <c r="F6414" t="n">
        <v>0</v>
      </c>
      <c r="G6414">
        <f>LEFT(FOC[[#This Row],[combo]],FIND("@",FOC[[#This Row],[combo]])-1)</f>
        <v/>
      </c>
    </row>
    <row r="6415">
      <c r="A6415" t="inlineStr">
        <is>
          <t>PKGK25VB0006875D</t>
        </is>
      </c>
      <c r="B6415" t="inlineStr">
        <is>
          <t>F</t>
        </is>
      </c>
      <c r="C6415">
        <f>FOC[[#This Row],[ppo_no]]&amp;FOC[[#This Row],[usage]]&amp;IFERROR(VALUE(FOC[[#This Row],[Column1]]),FOC[[#This Row],[Column1]])</f>
        <v/>
      </c>
      <c r="D6415" t="inlineStr">
        <is>
          <t>009@009 Black</t>
        </is>
      </c>
      <c r="E6415" t="n">
        <v>2947</v>
      </c>
      <c r="F6415" t="n">
        <v>0</v>
      </c>
      <c r="G6415">
        <f>LEFT(FOC[[#This Row],[combo]],FIND("@",FOC[[#This Row],[combo]])-1)</f>
        <v/>
      </c>
    </row>
    <row r="6416">
      <c r="A6416" t="inlineStr">
        <is>
          <t>PKGK25VB0006855B</t>
        </is>
      </c>
      <c r="B6416" t="inlineStr">
        <is>
          <t>F</t>
        </is>
      </c>
      <c r="C6416">
        <f>FOC[[#This Row],[ppo_no]]&amp;FOC[[#This Row],[usage]]&amp;IFERROR(VALUE(FOC[[#This Row],[Column1]]),FOC[[#This Row],[Column1]])</f>
        <v/>
      </c>
      <c r="D6416" t="inlineStr">
        <is>
          <t>069@069 Dark Navy</t>
        </is>
      </c>
      <c r="E6416" t="n">
        <v>3838</v>
      </c>
      <c r="F6416" t="n">
        <v>0</v>
      </c>
      <c r="G6416">
        <f>LEFT(FOC[[#This Row],[combo]],FIND("@",FOC[[#This Row],[combo]])-1)</f>
        <v/>
      </c>
    </row>
    <row r="6417">
      <c r="A6417" t="inlineStr">
        <is>
          <t>PKGK25VB0006855B</t>
        </is>
      </c>
      <c r="B6417" t="inlineStr">
        <is>
          <t>F</t>
        </is>
      </c>
      <c r="C6417">
        <f>FOC[[#This Row],[ppo_no]]&amp;FOC[[#This Row],[usage]]&amp;IFERROR(VALUE(FOC[[#This Row],[Column1]]),FOC[[#This Row],[Column1]])</f>
        <v/>
      </c>
      <c r="D6417" t="inlineStr">
        <is>
          <t>009@009 Black</t>
        </is>
      </c>
      <c r="E6417" t="n">
        <v>4674</v>
      </c>
      <c r="F6417" t="n">
        <v>0</v>
      </c>
      <c r="G6417">
        <f>LEFT(FOC[[#This Row],[combo]],FIND("@",FOC[[#This Row],[combo]])-1)</f>
        <v/>
      </c>
    </row>
    <row r="6418">
      <c r="A6418" t="inlineStr">
        <is>
          <t>PKGK25VB0006875D</t>
        </is>
      </c>
      <c r="B6418" t="inlineStr">
        <is>
          <t>O</t>
        </is>
      </c>
      <c r="C6418">
        <f>FOC[[#This Row],[ppo_no]]&amp;FOC[[#This Row],[usage]]&amp;IFERROR(VALUE(FOC[[#This Row],[Column1]]),FOC[[#This Row],[Column1]])</f>
        <v/>
      </c>
      <c r="D6418" t="inlineStr">
        <is>
          <t>009@009 Black</t>
        </is>
      </c>
      <c r="E6418" t="n">
        <v>2931</v>
      </c>
      <c r="F6418" t="n">
        <v>0</v>
      </c>
      <c r="G6418">
        <f>LEFT(FOC[[#This Row],[combo]],FIND("@",FOC[[#This Row],[combo]])-1)</f>
        <v/>
      </c>
    </row>
    <row r="6419">
      <c r="A6419" t="inlineStr">
        <is>
          <t>PKGK25VB0006255A</t>
        </is>
      </c>
      <c r="B6419" t="inlineStr">
        <is>
          <t>B</t>
        </is>
      </c>
      <c r="C6419">
        <f>FOC[[#This Row],[ppo_no]]&amp;FOC[[#This Row],[usage]]&amp;IFERROR(VALUE(FOC[[#This Row],[Column1]]),FOC[[#This Row],[Column1]])</f>
        <v/>
      </c>
      <c r="D6419" t="inlineStr">
        <is>
          <t>039@Brick</t>
        </is>
      </c>
      <c r="E6419" t="n">
        <v>9449.1</v>
      </c>
      <c r="F6419" t="n">
        <v>3</v>
      </c>
      <c r="G6419">
        <f>LEFT(FOC[[#This Row],[combo]],FIND("@",FOC[[#This Row],[combo]])-1)</f>
        <v/>
      </c>
    </row>
    <row r="6420">
      <c r="A6420" t="inlineStr">
        <is>
          <t>PKGK25VB0006875D</t>
        </is>
      </c>
      <c r="B6420" t="inlineStr">
        <is>
          <t>M2</t>
        </is>
      </c>
      <c r="C6420">
        <f>FOC[[#This Row],[ppo_no]]&amp;FOC[[#This Row],[usage]]&amp;IFERROR(VALUE(FOC[[#This Row],[Column1]]),FOC[[#This Row],[Column1]])</f>
        <v/>
      </c>
      <c r="D6420" t="inlineStr">
        <is>
          <t>009@009 Black</t>
        </is>
      </c>
      <c r="E6420" t="n">
        <v>73</v>
      </c>
      <c r="F6420" t="n">
        <v>0</v>
      </c>
      <c r="G6420">
        <f>LEFT(FOC[[#This Row],[combo]],FIND("@",FOC[[#This Row],[combo]])-1)</f>
        <v/>
      </c>
    </row>
    <row r="6421">
      <c r="A6421" t="inlineStr">
        <is>
          <t>PKGK25VB0006875A</t>
        </is>
      </c>
      <c r="B6421" t="inlineStr">
        <is>
          <t>M2</t>
        </is>
      </c>
      <c r="C6421">
        <f>FOC[[#This Row],[ppo_no]]&amp;FOC[[#This Row],[usage]]&amp;IFERROR(VALUE(FOC[[#This Row],[Column1]]),FOC[[#This Row],[Column1]])</f>
        <v/>
      </c>
      <c r="D6421" t="inlineStr">
        <is>
          <t>001@001 Off White</t>
        </is>
      </c>
      <c r="E6421" t="n">
        <v>85.5</v>
      </c>
      <c r="F6421" t="n">
        <v>0</v>
      </c>
      <c r="G6421">
        <f>LEFT(FOC[[#This Row],[combo]],FIND("@",FOC[[#This Row],[combo]])-1)</f>
        <v/>
      </c>
    </row>
    <row r="6422">
      <c r="A6422" t="inlineStr">
        <is>
          <t>PKGK25VB0006855A</t>
        </is>
      </c>
      <c r="B6422" t="inlineStr">
        <is>
          <t>B</t>
        </is>
      </c>
      <c r="C6422">
        <f>FOC[[#This Row],[ppo_no]]&amp;FOC[[#This Row],[usage]]&amp;IFERROR(VALUE(FOC[[#This Row],[Column1]]),FOC[[#This Row],[Column1]])</f>
        <v/>
      </c>
      <c r="D6422" t="inlineStr">
        <is>
          <t>069@069 Dark Navy</t>
        </is>
      </c>
      <c r="E6422" t="n">
        <v>2559.7</v>
      </c>
      <c r="F6422" t="n">
        <v>0</v>
      </c>
      <c r="G6422">
        <f>LEFT(FOC[[#This Row],[combo]],FIND("@",FOC[[#This Row],[combo]])-1)</f>
        <v/>
      </c>
    </row>
    <row r="6423">
      <c r="A6423" t="inlineStr">
        <is>
          <t>PKGK25VB0006255D</t>
        </is>
      </c>
      <c r="B6423" t="inlineStr">
        <is>
          <t>B</t>
        </is>
      </c>
      <c r="C6423">
        <f>FOC[[#This Row],[ppo_no]]&amp;FOC[[#This Row],[usage]]&amp;IFERROR(VALUE(FOC[[#This Row],[Column1]]),FOC[[#This Row],[Column1]])</f>
        <v/>
      </c>
      <c r="D6423" t="inlineStr">
        <is>
          <t>009@Black</t>
        </is>
      </c>
      <c r="E6423" t="n">
        <v>8456.5</v>
      </c>
      <c r="F6423" t="n">
        <v>3</v>
      </c>
      <c r="G6423">
        <f>LEFT(FOC[[#This Row],[combo]],FIND("@",FOC[[#This Row],[combo]])-1)</f>
        <v/>
      </c>
    </row>
    <row r="6424">
      <c r="A6424" t="inlineStr">
        <is>
          <t>PKGK25VB0006875D</t>
        </is>
      </c>
      <c r="B6424" t="inlineStr">
        <is>
          <t>B</t>
        </is>
      </c>
      <c r="C6424">
        <f>FOC[[#This Row],[ppo_no]]&amp;FOC[[#This Row],[usage]]&amp;IFERROR(VALUE(FOC[[#This Row],[Column1]]),FOC[[#This Row],[Column1]])</f>
        <v/>
      </c>
      <c r="D6424" t="inlineStr">
        <is>
          <t>009@009 Black</t>
        </is>
      </c>
      <c r="E6424" t="n">
        <v>1453.5</v>
      </c>
      <c r="F6424" t="n">
        <v>13</v>
      </c>
      <c r="G6424">
        <f>LEFT(FOC[[#This Row],[combo]],FIND("@",FOC[[#This Row],[combo]])-1)</f>
        <v/>
      </c>
    </row>
    <row r="6425">
      <c r="A6425" t="inlineStr">
        <is>
          <t>PKGK25VB0006875D</t>
        </is>
      </c>
      <c r="B6425" t="inlineStr">
        <is>
          <t>M1</t>
        </is>
      </c>
      <c r="C6425">
        <f>FOC[[#This Row],[ppo_no]]&amp;FOC[[#This Row],[usage]]&amp;IFERROR(VALUE(FOC[[#This Row],[Column1]]),FOC[[#This Row],[Column1]])</f>
        <v/>
      </c>
      <c r="D6425" t="inlineStr">
        <is>
          <t>009@009 Black</t>
        </is>
      </c>
      <c r="E6425" t="n">
        <v>65</v>
      </c>
      <c r="F6425" t="n">
        <v>0</v>
      </c>
      <c r="G6425">
        <f>LEFT(FOC[[#This Row],[combo]],FIND("@",FOC[[#This Row],[combo]])-1)</f>
        <v/>
      </c>
    </row>
    <row r="6426">
      <c r="A6426" t="inlineStr">
        <is>
          <t>PKGK25VB0006255C</t>
        </is>
      </c>
      <c r="B6426" t="inlineStr">
        <is>
          <t>M1</t>
        </is>
      </c>
      <c r="C6426">
        <f>FOC[[#This Row],[ppo_no]]&amp;FOC[[#This Row],[usage]]&amp;IFERROR(VALUE(FOC[[#This Row],[Column1]]),FOC[[#This Row],[Column1]])</f>
        <v/>
      </c>
      <c r="D6426" t="inlineStr">
        <is>
          <t>000@WHITE</t>
        </is>
      </c>
      <c r="E6426" t="n">
        <v>177</v>
      </c>
      <c r="F6426" t="n">
        <v>0.5</v>
      </c>
      <c r="G6426">
        <f>LEFT(FOC[[#This Row],[combo]],FIND("@",FOC[[#This Row],[combo]])-1)</f>
        <v/>
      </c>
    </row>
    <row r="6427">
      <c r="A6427" t="inlineStr">
        <is>
          <t>PKGK25VB0006875A</t>
        </is>
      </c>
      <c r="B6427" t="inlineStr">
        <is>
          <t>M1</t>
        </is>
      </c>
      <c r="C6427">
        <f>FOC[[#This Row],[ppo_no]]&amp;FOC[[#This Row],[usage]]&amp;IFERROR(VALUE(FOC[[#This Row],[Column1]]),FOC[[#This Row],[Column1]])</f>
        <v/>
      </c>
      <c r="D6427" t="inlineStr">
        <is>
          <t>001@001 Off White</t>
        </is>
      </c>
      <c r="E6427" t="n">
        <v>86</v>
      </c>
      <c r="F6427" t="n">
        <v>5.5</v>
      </c>
      <c r="G6427">
        <f>LEFT(FOC[[#This Row],[combo]],FIND("@",FOC[[#This Row],[combo]])-1)</f>
        <v/>
      </c>
    </row>
    <row r="6428">
      <c r="A6428" t="inlineStr">
        <is>
          <t>PKGK25VB0006875A</t>
        </is>
      </c>
      <c r="B6428" t="inlineStr">
        <is>
          <t>B</t>
        </is>
      </c>
      <c r="C6428">
        <f>FOC[[#This Row],[ppo_no]]&amp;FOC[[#This Row],[usage]]&amp;IFERROR(VALUE(FOC[[#This Row],[Column1]]),FOC[[#This Row],[Column1]])</f>
        <v/>
      </c>
      <c r="D6428" t="inlineStr">
        <is>
          <t>001@001 Off White</t>
        </is>
      </c>
      <c r="E6428" t="n">
        <v>1504</v>
      </c>
      <c r="F6428" t="n">
        <v>34</v>
      </c>
      <c r="G6428">
        <f>LEFT(FOC[[#This Row],[combo]],FIND("@",FOC[[#This Row],[combo]])-1)</f>
        <v/>
      </c>
    </row>
    <row r="6429">
      <c r="A6429" t="inlineStr">
        <is>
          <t>PKGK25VB0006875C</t>
        </is>
      </c>
      <c r="B6429" t="inlineStr">
        <is>
          <t>B</t>
        </is>
      </c>
      <c r="C6429">
        <f>FOC[[#This Row],[ppo_no]]&amp;FOC[[#This Row],[usage]]&amp;IFERROR(VALUE(FOC[[#This Row],[Column1]]),FOC[[#This Row],[Column1]])</f>
        <v/>
      </c>
      <c r="D6429" t="inlineStr">
        <is>
          <t>001@001 Off White</t>
        </is>
      </c>
      <c r="E6429" t="n">
        <v>1840.5</v>
      </c>
      <c r="F6429" t="n">
        <v>36</v>
      </c>
      <c r="G6429">
        <f>LEFT(FOC[[#This Row],[combo]],FIND("@",FOC[[#This Row],[combo]])-1)</f>
        <v/>
      </c>
    </row>
    <row r="6430">
      <c r="A6430" t="inlineStr">
        <is>
          <t>PKGK25VB0006855A</t>
        </is>
      </c>
      <c r="B6430" t="inlineStr">
        <is>
          <t>M1</t>
        </is>
      </c>
      <c r="C6430">
        <f>FOC[[#This Row],[ppo_no]]&amp;FOC[[#This Row],[usage]]&amp;IFERROR(VALUE(FOC[[#This Row],[Column1]]),FOC[[#This Row],[Column1]])</f>
        <v/>
      </c>
      <c r="D6430" t="inlineStr">
        <is>
          <t>069@069 Dark Navy</t>
        </is>
      </c>
      <c r="E6430" t="n">
        <v>345</v>
      </c>
      <c r="F6430" t="n">
        <v>0</v>
      </c>
      <c r="G6430">
        <f>LEFT(FOC[[#This Row],[combo]],FIND("@",FOC[[#This Row],[combo]])-1)</f>
        <v/>
      </c>
    </row>
    <row r="6431">
      <c r="A6431" t="inlineStr">
        <is>
          <t>PKGK25VB0006255D</t>
        </is>
      </c>
      <c r="B6431" t="inlineStr">
        <is>
          <t>M1</t>
        </is>
      </c>
      <c r="C6431">
        <f>FOC[[#This Row],[ppo_no]]&amp;FOC[[#This Row],[usage]]&amp;IFERROR(VALUE(FOC[[#This Row],[Column1]]),FOC[[#This Row],[Column1]])</f>
        <v/>
      </c>
      <c r="D6431" t="inlineStr">
        <is>
          <t>009@Black</t>
        </is>
      </c>
      <c r="E6431" t="n">
        <v>204.5</v>
      </c>
      <c r="F6431" t="n">
        <v>0</v>
      </c>
      <c r="G6431">
        <f>LEFT(FOC[[#This Row],[combo]],FIND("@",FOC[[#This Row],[combo]])-1)</f>
        <v/>
      </c>
    </row>
    <row r="6432">
      <c r="A6432" t="inlineStr">
        <is>
          <t>PKGK25VB0006255D</t>
        </is>
      </c>
      <c r="B6432" t="inlineStr">
        <is>
          <t>B</t>
        </is>
      </c>
      <c r="C6432">
        <f>FOC[[#This Row],[ppo_no]]&amp;FOC[[#This Row],[usage]]&amp;IFERROR(VALUE(FOC[[#This Row],[Column1]]),FOC[[#This Row],[Column1]])</f>
        <v/>
      </c>
      <c r="D6432" t="inlineStr">
        <is>
          <t>058@058 Dark Green</t>
        </is>
      </c>
      <c r="E6432" t="n">
        <v>5696.5</v>
      </c>
      <c r="F6432" t="n">
        <v>0</v>
      </c>
      <c r="G6432">
        <f>LEFT(FOC[[#This Row],[combo]],FIND("@",FOC[[#This Row],[combo]])-1)</f>
        <v/>
      </c>
    </row>
    <row r="6433">
      <c r="A6433" t="inlineStr">
        <is>
          <t>PKGK25VB0006255G</t>
        </is>
      </c>
      <c r="B6433" t="inlineStr">
        <is>
          <t>M1</t>
        </is>
      </c>
      <c r="C6433">
        <f>FOC[[#This Row],[ppo_no]]&amp;FOC[[#This Row],[usage]]&amp;IFERROR(VALUE(FOC[[#This Row],[Column1]]),FOC[[#This Row],[Column1]])</f>
        <v/>
      </c>
      <c r="D6433" t="inlineStr">
        <is>
          <t>009@Black</t>
        </is>
      </c>
      <c r="E6433" t="n">
        <v>174.5</v>
      </c>
      <c r="F6433" t="n">
        <v>9</v>
      </c>
      <c r="G6433">
        <f>LEFT(FOC[[#This Row],[combo]],FIND("@",FOC[[#This Row],[combo]])-1)</f>
        <v/>
      </c>
    </row>
    <row r="6434">
      <c r="A6434" t="inlineStr">
        <is>
          <t>PKGK25VB0006255D</t>
        </is>
      </c>
      <c r="B6434" t="inlineStr">
        <is>
          <t>M1</t>
        </is>
      </c>
      <c r="C6434">
        <f>FOC[[#This Row],[ppo_no]]&amp;FOC[[#This Row],[usage]]&amp;IFERROR(VALUE(FOC[[#This Row],[Column1]]),FOC[[#This Row],[Column1]])</f>
        <v/>
      </c>
      <c r="D6434" t="inlineStr">
        <is>
          <t>058@058 Dark Green</t>
        </is>
      </c>
      <c r="E6434" t="n">
        <v>155</v>
      </c>
      <c r="F6434" t="n">
        <v>0</v>
      </c>
      <c r="G6434">
        <f>LEFT(FOC[[#This Row],[combo]],FIND("@",FOC[[#This Row],[combo]])-1)</f>
        <v/>
      </c>
    </row>
    <row r="6435">
      <c r="A6435" t="inlineStr">
        <is>
          <t>PKGK25VB0006255G</t>
        </is>
      </c>
      <c r="B6435" t="inlineStr">
        <is>
          <t>F</t>
        </is>
      </c>
      <c r="C6435">
        <f>FOC[[#This Row],[ppo_no]]&amp;FOC[[#This Row],[usage]]&amp;IFERROR(VALUE(FOC[[#This Row],[Column1]]),FOC[[#This Row],[Column1]])</f>
        <v/>
      </c>
      <c r="D6435" t="inlineStr">
        <is>
          <t>009@Black</t>
        </is>
      </c>
      <c r="E6435" t="n">
        <v>9337</v>
      </c>
      <c r="F6435" t="n">
        <v>0</v>
      </c>
      <c r="G6435">
        <f>LEFT(FOC[[#This Row],[combo]],FIND("@",FOC[[#This Row],[combo]])-1)</f>
        <v/>
      </c>
    </row>
    <row r="6436">
      <c r="A6436" t="inlineStr">
        <is>
          <t>PKGK25VB0006255D</t>
        </is>
      </c>
      <c r="B6436" t="inlineStr">
        <is>
          <t>M1</t>
        </is>
      </c>
      <c r="C6436">
        <f>FOC[[#This Row],[ppo_no]]&amp;FOC[[#This Row],[usage]]&amp;IFERROR(VALUE(FOC[[#This Row],[Column1]]),FOC[[#This Row],[Column1]])</f>
        <v/>
      </c>
      <c r="D6436" t="inlineStr">
        <is>
          <t>066@066 Smoky Blue</t>
        </is>
      </c>
      <c r="E6436" t="n">
        <v>191.5</v>
      </c>
      <c r="F6436" t="n">
        <v>0</v>
      </c>
      <c r="G6436">
        <f>LEFT(FOC[[#This Row],[combo]],FIND("@",FOC[[#This Row],[combo]])-1)</f>
        <v/>
      </c>
    </row>
    <row r="6437">
      <c r="A6437" t="inlineStr">
        <is>
          <t>PKGK25VB0006255D</t>
        </is>
      </c>
      <c r="B6437" t="inlineStr">
        <is>
          <t>F</t>
        </is>
      </c>
      <c r="C6437">
        <f>FOC[[#This Row],[ppo_no]]&amp;FOC[[#This Row],[usage]]&amp;IFERROR(VALUE(FOC[[#This Row],[Column1]]),FOC[[#This Row],[Column1]])</f>
        <v/>
      </c>
      <c r="D6437" t="inlineStr">
        <is>
          <t>066@066 Smoky Blue</t>
        </is>
      </c>
      <c r="E6437" t="n">
        <v>9833</v>
      </c>
      <c r="F6437" t="n">
        <v>0</v>
      </c>
      <c r="G6437">
        <f>LEFT(FOC[[#This Row],[combo]],FIND("@",FOC[[#This Row],[combo]])-1)</f>
        <v/>
      </c>
    </row>
    <row r="6438">
      <c r="A6438" t="inlineStr">
        <is>
          <t>PKGK25VB0006255D</t>
        </is>
      </c>
      <c r="B6438" t="inlineStr">
        <is>
          <t>M1</t>
        </is>
      </c>
      <c r="C6438">
        <f>FOC[[#This Row],[ppo_no]]&amp;FOC[[#This Row],[usage]]&amp;IFERROR(VALUE(FOC[[#This Row],[Column1]]),FOC[[#This Row],[Column1]])</f>
        <v/>
      </c>
      <c r="D6438" t="inlineStr">
        <is>
          <t>069@D. NAVY</t>
        </is>
      </c>
      <c r="E6438" t="n">
        <v>280</v>
      </c>
      <c r="F6438" t="n">
        <v>0</v>
      </c>
      <c r="G6438">
        <f>LEFT(FOC[[#This Row],[combo]],FIND("@",FOC[[#This Row],[combo]])-1)</f>
        <v/>
      </c>
    </row>
    <row r="6439">
      <c r="A6439" t="inlineStr">
        <is>
          <t>PKGK25VB0004502A</t>
        </is>
      </c>
      <c r="B6439" t="inlineStr">
        <is>
          <t>O</t>
        </is>
      </c>
      <c r="C6439">
        <f>FOC[[#This Row],[ppo_no]]&amp;FOC[[#This Row],[usage]]&amp;IFERROR(VALUE(FOC[[#This Row],[Column1]]),FOC[[#This Row],[Column1]])</f>
        <v/>
      </c>
      <c r="D6439" t="inlineStr">
        <is>
          <t>069@D. NAVY</t>
        </is>
      </c>
      <c r="E6439" t="n">
        <v>447</v>
      </c>
      <c r="F6439" t="n">
        <v>0</v>
      </c>
      <c r="G6439">
        <f>LEFT(FOC[[#This Row],[combo]],FIND("@",FOC[[#This Row],[combo]])-1)</f>
        <v/>
      </c>
    </row>
    <row r="6440">
      <c r="A6440" t="inlineStr">
        <is>
          <t>PKGK25VB0004502A</t>
        </is>
      </c>
      <c r="B6440" t="inlineStr">
        <is>
          <t>O</t>
        </is>
      </c>
      <c r="C6440">
        <f>FOC[[#This Row],[ppo_no]]&amp;FOC[[#This Row],[usage]]&amp;IFERROR(VALUE(FOC[[#This Row],[Column1]]),FOC[[#This Row],[Column1]])</f>
        <v/>
      </c>
      <c r="D6440" t="inlineStr">
        <is>
          <t>009@Black</t>
        </is>
      </c>
      <c r="E6440" t="n">
        <v>710</v>
      </c>
      <c r="F6440" t="n">
        <v>0</v>
      </c>
      <c r="G6440">
        <f>LEFT(FOC[[#This Row],[combo]],FIND("@",FOC[[#This Row],[combo]])-1)</f>
        <v/>
      </c>
    </row>
    <row r="6441">
      <c r="A6441" t="inlineStr">
        <is>
          <t>PKGK25VB0004502A</t>
        </is>
      </c>
      <c r="B6441" t="inlineStr">
        <is>
          <t>B</t>
        </is>
      </c>
      <c r="C6441">
        <f>FOC[[#This Row],[ppo_no]]&amp;FOC[[#This Row],[usage]]&amp;IFERROR(VALUE(FOC[[#This Row],[Column1]]),FOC[[#This Row],[Column1]])</f>
        <v/>
      </c>
      <c r="D6441" t="inlineStr">
        <is>
          <t>069@D. NAVY</t>
        </is>
      </c>
      <c r="E6441" t="n">
        <v>230.5</v>
      </c>
      <c r="F6441" t="n">
        <v>0</v>
      </c>
      <c r="G6441">
        <f>LEFT(FOC[[#This Row],[combo]],FIND("@",FOC[[#This Row],[combo]])-1)</f>
        <v/>
      </c>
    </row>
    <row r="6442">
      <c r="A6442" t="inlineStr">
        <is>
          <t>PKGK24VB0006082A</t>
        </is>
      </c>
      <c r="B6442" t="inlineStr">
        <is>
          <t>O</t>
        </is>
      </c>
      <c r="C6442">
        <f>FOC[[#This Row],[ppo_no]]&amp;FOC[[#This Row],[usage]]&amp;IFERROR(VALUE(FOC[[#This Row],[Column1]]),FOC[[#This Row],[Column1]])</f>
        <v/>
      </c>
      <c r="D6442" t="inlineStr">
        <is>
          <t>000@WHITE</t>
        </is>
      </c>
      <c r="E6442" t="n">
        <v>7952</v>
      </c>
      <c r="F6442" t="n">
        <v>0</v>
      </c>
      <c r="G6442">
        <f>LEFT(FOC[[#This Row],[combo]],FIND("@",FOC[[#This Row],[combo]])-1)</f>
        <v/>
      </c>
    </row>
    <row r="6443">
      <c r="A6443" t="inlineStr">
        <is>
          <t>PKGK24VB0006082A</t>
        </is>
      </c>
      <c r="B6443" t="inlineStr">
        <is>
          <t>F</t>
        </is>
      </c>
      <c r="C6443">
        <f>FOC[[#This Row],[ppo_no]]&amp;FOC[[#This Row],[usage]]&amp;IFERROR(VALUE(FOC[[#This Row],[Column1]]),FOC[[#This Row],[Column1]])</f>
        <v/>
      </c>
      <c r="D6443" t="inlineStr">
        <is>
          <t>000@WHITE</t>
        </is>
      </c>
      <c r="E6443" t="n">
        <v>7895</v>
      </c>
      <c r="F6443" t="n">
        <v>0</v>
      </c>
      <c r="G6443">
        <f>LEFT(FOC[[#This Row],[combo]],FIND("@",FOC[[#This Row],[combo]])-1)</f>
        <v/>
      </c>
    </row>
    <row r="6444">
      <c r="A6444" t="inlineStr">
        <is>
          <t>PKGK25VB0004502A</t>
        </is>
      </c>
      <c r="B6444" t="inlineStr">
        <is>
          <t>O</t>
        </is>
      </c>
      <c r="C6444">
        <f>FOC[[#This Row],[ppo_no]]&amp;FOC[[#This Row],[usage]]&amp;IFERROR(VALUE(FOC[[#This Row],[Column1]]),FOC[[#This Row],[Column1]])</f>
        <v/>
      </c>
      <c r="D6444" t="inlineStr">
        <is>
          <t>000@WHITE</t>
        </is>
      </c>
      <c r="E6444" t="n">
        <v>680</v>
      </c>
      <c r="F6444" t="n">
        <v>0</v>
      </c>
      <c r="G6444">
        <f>LEFT(FOC[[#This Row],[combo]],FIND("@",FOC[[#This Row],[combo]])-1)</f>
        <v/>
      </c>
    </row>
    <row r="6445">
      <c r="A6445" t="inlineStr">
        <is>
          <t>PKGK24VB0006091A</t>
        </is>
      </c>
      <c r="B6445" t="inlineStr">
        <is>
          <t>B</t>
        </is>
      </c>
      <c r="C6445">
        <f>FOC[[#This Row],[ppo_no]]&amp;FOC[[#This Row],[usage]]&amp;IFERROR(VALUE(FOC[[#This Row],[Column1]]),FOC[[#This Row],[Column1]])</f>
        <v/>
      </c>
      <c r="D6445" t="inlineStr">
        <is>
          <t>061@Light Blue</t>
        </is>
      </c>
      <c r="E6445" t="n">
        <v>9932.200000000001</v>
      </c>
      <c r="F6445" t="n">
        <v>14</v>
      </c>
      <c r="G6445">
        <f>LEFT(FOC[[#This Row],[combo]],FIND("@",FOC[[#This Row],[combo]])-1)</f>
        <v/>
      </c>
    </row>
    <row r="6446">
      <c r="A6446" t="inlineStr">
        <is>
          <t>PKGK25VB0004502A</t>
        </is>
      </c>
      <c r="B6446" t="inlineStr">
        <is>
          <t>O</t>
        </is>
      </c>
      <c r="C6446">
        <f>FOC[[#This Row],[ppo_no]]&amp;FOC[[#This Row],[usage]]&amp;IFERROR(VALUE(FOC[[#This Row],[Column1]]),FOC[[#This Row],[Column1]])</f>
        <v/>
      </c>
      <c r="D6446" t="inlineStr">
        <is>
          <t>022@022 Light Pink</t>
        </is>
      </c>
      <c r="E6446" t="n">
        <v>435</v>
      </c>
      <c r="F6446" t="n">
        <v>0</v>
      </c>
      <c r="G6446">
        <f>LEFT(FOC[[#This Row],[combo]],FIND("@",FOC[[#This Row],[combo]])-1)</f>
        <v/>
      </c>
    </row>
    <row r="6447">
      <c r="A6447" t="inlineStr">
        <is>
          <t>PKGK25VB0004022A</t>
        </is>
      </c>
      <c r="B6447" t="inlineStr">
        <is>
          <t>O</t>
        </is>
      </c>
      <c r="C6447">
        <f>FOC[[#This Row],[ppo_no]]&amp;FOC[[#This Row],[usage]]&amp;IFERROR(VALUE(FOC[[#This Row],[Column1]]),FOC[[#This Row],[Column1]])</f>
        <v/>
      </c>
      <c r="D6447" t="inlineStr">
        <is>
          <t>072@072 Lavender</t>
        </is>
      </c>
      <c r="E6447" t="n">
        <v>1963</v>
      </c>
      <c r="F6447" t="n">
        <v>0</v>
      </c>
      <c r="G6447">
        <f>LEFT(FOC[[#This Row],[combo]],FIND("@",FOC[[#This Row],[combo]])-1)</f>
        <v/>
      </c>
    </row>
    <row r="6448">
      <c r="A6448" t="inlineStr">
        <is>
          <t>PKGK25VB0004018B</t>
        </is>
      </c>
      <c r="B6448" t="inlineStr">
        <is>
          <t>B</t>
        </is>
      </c>
      <c r="C6448">
        <f>FOC[[#This Row],[ppo_no]]&amp;FOC[[#This Row],[usage]]&amp;IFERROR(VALUE(FOC[[#This Row],[Column1]]),FOC[[#This Row],[Column1]])</f>
        <v/>
      </c>
      <c r="D6448" t="inlineStr">
        <is>
          <t>000@WHITE</t>
        </is>
      </c>
      <c r="E6448" t="n">
        <v>1907</v>
      </c>
      <c r="F6448" t="n">
        <v>15</v>
      </c>
      <c r="G6448">
        <f>LEFT(FOC[[#This Row],[combo]],FIND("@",FOC[[#This Row],[combo]])-1)</f>
        <v/>
      </c>
    </row>
    <row r="6449">
      <c r="A6449" t="inlineStr">
        <is>
          <t>PKGK25VB0004018D</t>
        </is>
      </c>
      <c r="B6449" t="inlineStr">
        <is>
          <t>B</t>
        </is>
      </c>
      <c r="C6449">
        <f>FOC[[#This Row],[ppo_no]]&amp;FOC[[#This Row],[usage]]&amp;IFERROR(VALUE(FOC[[#This Row],[Column1]]),FOC[[#This Row],[Column1]])</f>
        <v/>
      </c>
      <c r="D6449" t="inlineStr">
        <is>
          <t>009@BLACK COMBO 5</t>
        </is>
      </c>
      <c r="E6449" t="n">
        <v>3798.5</v>
      </c>
      <c r="F6449" t="n">
        <v>7</v>
      </c>
      <c r="G6449">
        <f>LEFT(FOC[[#This Row],[combo]],FIND("@",FOC[[#This Row],[combo]])-1)</f>
        <v/>
      </c>
    </row>
    <row r="6450">
      <c r="A6450" t="inlineStr">
        <is>
          <t>PKGK24VB0006091B</t>
        </is>
      </c>
      <c r="B6450" t="inlineStr">
        <is>
          <t>B</t>
        </is>
      </c>
      <c r="C6450">
        <f>FOC[[#This Row],[ppo_no]]&amp;FOC[[#This Row],[usage]]&amp;IFERROR(VALUE(FOC[[#This Row],[Column1]]),FOC[[#This Row],[Column1]])</f>
        <v/>
      </c>
      <c r="D6450" t="inlineStr">
        <is>
          <t>061@Light Blue</t>
        </is>
      </c>
      <c r="E6450" t="n">
        <v>7655.7</v>
      </c>
      <c r="F6450" t="n">
        <v>2</v>
      </c>
      <c r="G6450">
        <f>LEFT(FOC[[#This Row],[combo]],FIND("@",FOC[[#This Row],[combo]])-1)</f>
        <v/>
      </c>
    </row>
    <row r="6451">
      <c r="A6451" t="inlineStr">
        <is>
          <t>PKGK25VB0004502A</t>
        </is>
      </c>
      <c r="B6451" t="inlineStr">
        <is>
          <t>O</t>
        </is>
      </c>
      <c r="C6451">
        <f>FOC[[#This Row],[ppo_no]]&amp;FOC[[#This Row],[usage]]&amp;IFERROR(VALUE(FOC[[#This Row],[Column1]]),FOC[[#This Row],[Column1]])</f>
        <v/>
      </c>
      <c r="D6451" t="inlineStr">
        <is>
          <t>072@072 Lavender</t>
        </is>
      </c>
      <c r="E6451" t="n">
        <v>583</v>
      </c>
      <c r="F6451" t="n">
        <v>0</v>
      </c>
      <c r="G6451">
        <f>LEFT(FOC[[#This Row],[combo]],FIND("@",FOC[[#This Row],[combo]])-1)</f>
        <v/>
      </c>
    </row>
    <row r="6452">
      <c r="A6452" t="inlineStr">
        <is>
          <t>PKGK25VB0004022A</t>
        </is>
      </c>
      <c r="B6452" t="inlineStr">
        <is>
          <t>B</t>
        </is>
      </c>
      <c r="C6452">
        <f>FOC[[#This Row],[ppo_no]]&amp;FOC[[#This Row],[usage]]&amp;IFERROR(VALUE(FOC[[#This Row],[Column1]]),FOC[[#This Row],[Column1]])</f>
        <v/>
      </c>
      <c r="D6452" t="inlineStr">
        <is>
          <t>072@072 Lavender</t>
        </is>
      </c>
      <c r="E6452" t="n">
        <v>1075.5</v>
      </c>
      <c r="F6452" t="n">
        <v>0</v>
      </c>
      <c r="G6452">
        <f>LEFT(FOC[[#This Row],[combo]],FIND("@",FOC[[#This Row],[combo]])-1)</f>
        <v/>
      </c>
    </row>
    <row r="6453">
      <c r="A6453" t="inlineStr">
        <is>
          <t>PKGK25VB0004502A</t>
        </is>
      </c>
      <c r="B6453" t="inlineStr">
        <is>
          <t>M1</t>
        </is>
      </c>
      <c r="C6453">
        <f>FOC[[#This Row],[ppo_no]]&amp;FOC[[#This Row],[usage]]&amp;IFERROR(VALUE(FOC[[#This Row],[Column1]]),FOC[[#This Row],[Column1]])</f>
        <v/>
      </c>
      <c r="D6453" t="inlineStr">
        <is>
          <t>072@072 Lavender</t>
        </is>
      </c>
      <c r="E6453" t="n">
        <v>31</v>
      </c>
      <c r="F6453" t="n">
        <v>0</v>
      </c>
      <c r="G6453">
        <f>LEFT(FOC[[#This Row],[combo]],FIND("@",FOC[[#This Row],[combo]])-1)</f>
        <v/>
      </c>
    </row>
    <row r="6454">
      <c r="A6454" t="inlineStr">
        <is>
          <t>PKGK23VB0006619C</t>
        </is>
      </c>
      <c r="B6454" t="inlineStr">
        <is>
          <t>B</t>
        </is>
      </c>
      <c r="C6454">
        <f>FOC[[#This Row],[ppo_no]]&amp;FOC[[#This Row],[usage]]&amp;IFERROR(VALUE(FOC[[#This Row],[Column1]]),FOC[[#This Row],[Column1]])</f>
        <v/>
      </c>
      <c r="D6454" t="inlineStr">
        <is>
          <t>000@White</t>
        </is>
      </c>
      <c r="E6454" t="n">
        <v>13717</v>
      </c>
      <c r="F6454" t="n">
        <v>14</v>
      </c>
      <c r="G6454">
        <f>LEFT(FOC[[#This Row],[combo]],FIND("@",FOC[[#This Row],[combo]])-1)</f>
        <v/>
      </c>
    </row>
    <row r="6455">
      <c r="A6455" t="inlineStr">
        <is>
          <t>PKGK23VB0006618B</t>
        </is>
      </c>
      <c r="B6455" t="inlineStr">
        <is>
          <t>B</t>
        </is>
      </c>
      <c r="C6455">
        <f>FOC[[#This Row],[ppo_no]]&amp;FOC[[#This Row],[usage]]&amp;IFERROR(VALUE(FOC[[#This Row],[Column1]]),FOC[[#This Row],[Column1]])</f>
        <v/>
      </c>
      <c r="D6455" t="inlineStr">
        <is>
          <t>002@Light Grey</t>
        </is>
      </c>
      <c r="E6455" t="n">
        <v>2542.1</v>
      </c>
      <c r="F6455" t="n">
        <v>0</v>
      </c>
      <c r="G6455">
        <f>LEFT(FOC[[#This Row],[combo]],FIND("@",FOC[[#This Row],[combo]])-1)</f>
        <v/>
      </c>
    </row>
    <row r="6456">
      <c r="A6456" t="inlineStr">
        <is>
          <t>PKGK23VB0006618B</t>
        </is>
      </c>
      <c r="B6456" t="inlineStr">
        <is>
          <t>B</t>
        </is>
      </c>
      <c r="C6456">
        <f>FOC[[#This Row],[ppo_no]]&amp;FOC[[#This Row],[usage]]&amp;IFERROR(VALUE(FOC[[#This Row],[Column1]]),FOC[[#This Row],[Column1]])</f>
        <v/>
      </c>
      <c r="D6456" t="inlineStr">
        <is>
          <t>068@NAVY</t>
        </is>
      </c>
      <c r="E6456" t="n">
        <v>2307.5</v>
      </c>
      <c r="F6456" t="n">
        <v>5</v>
      </c>
      <c r="G6456">
        <f>LEFT(FOC[[#This Row],[combo]],FIND("@",FOC[[#This Row],[combo]])-1)</f>
        <v/>
      </c>
    </row>
    <row r="6457">
      <c r="A6457" t="inlineStr">
        <is>
          <t>PKGK23VB0006952B</t>
        </is>
      </c>
      <c r="B6457" t="inlineStr">
        <is>
          <t>B</t>
        </is>
      </c>
      <c r="C6457">
        <f>FOC[[#This Row],[ppo_no]]&amp;FOC[[#This Row],[usage]]&amp;IFERROR(VALUE(FOC[[#This Row],[Column1]]),FOC[[#This Row],[Column1]])</f>
        <v/>
      </c>
      <c r="D6457" t="inlineStr">
        <is>
          <t>009@BLACK</t>
        </is>
      </c>
      <c r="E6457" t="n">
        <v>5433.5</v>
      </c>
      <c r="F6457" t="n">
        <v>0</v>
      </c>
      <c r="G6457">
        <f>LEFT(FOC[[#This Row],[combo]],FIND("@",FOC[[#This Row],[combo]])-1)</f>
        <v/>
      </c>
    </row>
    <row r="6458">
      <c r="A6458" t="inlineStr">
        <is>
          <t>PKGK23VB0006619B</t>
        </is>
      </c>
      <c r="B6458" t="inlineStr">
        <is>
          <t>B</t>
        </is>
      </c>
      <c r="C6458">
        <f>FOC[[#This Row],[ppo_no]]&amp;FOC[[#This Row],[usage]]&amp;IFERROR(VALUE(FOC[[#This Row],[Column1]]),FOC[[#This Row],[Column1]])</f>
        <v/>
      </c>
      <c r="D6458" t="inlineStr">
        <is>
          <t>068@NAVY</t>
        </is>
      </c>
      <c r="E6458" t="n">
        <v>5770</v>
      </c>
      <c r="F6458" t="n">
        <v>7.5</v>
      </c>
      <c r="G6458">
        <f>LEFT(FOC[[#This Row],[combo]],FIND("@",FOC[[#This Row],[combo]])-1)</f>
        <v/>
      </c>
    </row>
    <row r="6459">
      <c r="A6459" t="inlineStr">
        <is>
          <t>PKGK23VB0006618A</t>
        </is>
      </c>
      <c r="B6459" t="inlineStr">
        <is>
          <t>B</t>
        </is>
      </c>
      <c r="C6459">
        <f>FOC[[#This Row],[ppo_no]]&amp;FOC[[#This Row],[usage]]&amp;IFERROR(VALUE(FOC[[#This Row],[Column1]]),FOC[[#This Row],[Column1]])</f>
        <v/>
      </c>
      <c r="D6459" t="inlineStr">
        <is>
          <t>009@BLACK</t>
        </is>
      </c>
      <c r="E6459" t="n">
        <v>2941</v>
      </c>
      <c r="F6459" t="n">
        <v>21.5</v>
      </c>
      <c r="G6459">
        <f>LEFT(FOC[[#This Row],[combo]],FIND("@",FOC[[#This Row],[combo]])-1)</f>
        <v/>
      </c>
    </row>
    <row r="6460">
      <c r="A6460" t="inlineStr">
        <is>
          <t>PKGK23VB0006619A</t>
        </is>
      </c>
      <c r="B6460" t="inlineStr">
        <is>
          <t>B</t>
        </is>
      </c>
      <c r="C6460">
        <f>FOC[[#This Row],[ppo_no]]&amp;FOC[[#This Row],[usage]]&amp;IFERROR(VALUE(FOC[[#This Row],[Column1]]),FOC[[#This Row],[Column1]])</f>
        <v/>
      </c>
      <c r="D6460" t="inlineStr">
        <is>
          <t>069@navy 59</t>
        </is>
      </c>
      <c r="E6460" t="n">
        <v>6685.5</v>
      </c>
      <c r="F6460" t="n">
        <v>2</v>
      </c>
      <c r="G6460">
        <f>LEFT(FOC[[#This Row],[combo]],FIND("@",FOC[[#This Row],[combo]])-1)</f>
        <v/>
      </c>
    </row>
    <row r="6461">
      <c r="A6461" t="inlineStr">
        <is>
          <t>PKGK23VB0006619B</t>
        </is>
      </c>
      <c r="B6461" t="inlineStr">
        <is>
          <t>B</t>
        </is>
      </c>
      <c r="C6461">
        <f>FOC[[#This Row],[ppo_no]]&amp;FOC[[#This Row],[usage]]&amp;IFERROR(VALUE(FOC[[#This Row],[Column1]]),FOC[[#This Row],[Column1]])</f>
        <v/>
      </c>
      <c r="D6461" t="inlineStr">
        <is>
          <t>002@Light Grey</t>
        </is>
      </c>
      <c r="E6461" t="n">
        <v>6415.4</v>
      </c>
      <c r="F6461" t="n">
        <v>5.5</v>
      </c>
      <c r="G6461">
        <f>LEFT(FOC[[#This Row],[combo]],FIND("@",FOC[[#This Row],[combo]])-1)</f>
        <v/>
      </c>
    </row>
    <row r="6462">
      <c r="A6462" t="inlineStr">
        <is>
          <t>PKGK23VB0006619A</t>
        </is>
      </c>
      <c r="B6462" t="inlineStr">
        <is>
          <t>B</t>
        </is>
      </c>
      <c r="C6462">
        <f>FOC[[#This Row],[ppo_no]]&amp;FOC[[#This Row],[usage]]&amp;IFERROR(VALUE(FOC[[#This Row],[Column1]]),FOC[[#This Row],[Column1]])</f>
        <v/>
      </c>
      <c r="D6462" t="inlineStr">
        <is>
          <t>000@White</t>
        </is>
      </c>
      <c r="E6462" t="n">
        <v>5774.5</v>
      </c>
      <c r="F6462" t="n">
        <v>8</v>
      </c>
      <c r="G6462">
        <f>LEFT(FOC[[#This Row],[combo]],FIND("@",FOC[[#This Row],[combo]])-1)</f>
        <v/>
      </c>
    </row>
    <row r="6463">
      <c r="A6463" t="inlineStr">
        <is>
          <t>PKGK23VB0006951A</t>
        </is>
      </c>
      <c r="B6463" t="inlineStr">
        <is>
          <t>B</t>
        </is>
      </c>
      <c r="C6463">
        <f>FOC[[#This Row],[ppo_no]]&amp;FOC[[#This Row],[usage]]&amp;IFERROR(VALUE(FOC[[#This Row],[Column1]]),FOC[[#This Row],[Column1]])</f>
        <v/>
      </c>
      <c r="D6463" t="inlineStr">
        <is>
          <t>065@Blue</t>
        </is>
      </c>
      <c r="E6463" t="n">
        <v>350</v>
      </c>
      <c r="F6463" t="n">
        <v>2</v>
      </c>
      <c r="G6463">
        <f>LEFT(FOC[[#This Row],[combo]],FIND("@",FOC[[#This Row],[combo]])-1)</f>
        <v/>
      </c>
    </row>
    <row r="6464">
      <c r="A6464" t="inlineStr">
        <is>
          <t>PKGK23VB0006951A</t>
        </is>
      </c>
      <c r="B6464" t="inlineStr">
        <is>
          <t>B</t>
        </is>
      </c>
      <c r="C6464">
        <f>FOC[[#This Row],[ppo_no]]&amp;FOC[[#This Row],[usage]]&amp;IFERROR(VALUE(FOC[[#This Row],[Column1]]),FOC[[#This Row],[Column1]])</f>
        <v/>
      </c>
      <c r="D6464" t="inlineStr">
        <is>
          <t>082@Mocha Brown</t>
        </is>
      </c>
      <c r="E6464" t="n">
        <v>335.5</v>
      </c>
      <c r="F6464" t="n">
        <v>7</v>
      </c>
      <c r="G6464">
        <f>LEFT(FOC[[#This Row],[combo]],FIND("@",FOC[[#This Row],[combo]])-1)</f>
        <v/>
      </c>
    </row>
    <row r="6465">
      <c r="A6465" t="inlineStr">
        <is>
          <t>PKGK23VB0006952A</t>
        </is>
      </c>
      <c r="B6465" t="inlineStr">
        <is>
          <t>B</t>
        </is>
      </c>
      <c r="C6465">
        <f>FOC[[#This Row],[ppo_no]]&amp;FOC[[#This Row],[usage]]&amp;IFERROR(VALUE(FOC[[#This Row],[Column1]]),FOC[[#This Row],[Column1]])</f>
        <v/>
      </c>
      <c r="D6465" t="inlineStr">
        <is>
          <t>069@D. NAVY</t>
        </is>
      </c>
      <c r="E6465" t="n">
        <v>6171.5</v>
      </c>
      <c r="F6465" t="n">
        <v>45</v>
      </c>
      <c r="G6465">
        <f>LEFT(FOC[[#This Row],[combo]],FIND("@",FOC[[#This Row],[combo]])-1)</f>
        <v/>
      </c>
    </row>
    <row r="6466">
      <c r="A6466" t="inlineStr">
        <is>
          <t>PKGK23VB0006619A</t>
        </is>
      </c>
      <c r="B6466" t="inlineStr">
        <is>
          <t>B</t>
        </is>
      </c>
      <c r="C6466">
        <f>FOC[[#This Row],[ppo_no]]&amp;FOC[[#This Row],[usage]]&amp;IFERROR(VALUE(FOC[[#This Row],[Column1]]),FOC[[#This Row],[Column1]])</f>
        <v/>
      </c>
      <c r="D6466" t="inlineStr">
        <is>
          <t>009@BLACK</t>
        </is>
      </c>
      <c r="E6466" t="n">
        <v>5091.5</v>
      </c>
      <c r="F6466" t="n">
        <v>15</v>
      </c>
      <c r="G6466">
        <f>LEFT(FOC[[#This Row],[combo]],FIND("@",FOC[[#This Row],[combo]])-1)</f>
        <v/>
      </c>
    </row>
    <row r="6467">
      <c r="A6467" t="inlineStr">
        <is>
          <t>PKGK23VB0006951A</t>
        </is>
      </c>
      <c r="B6467" t="inlineStr">
        <is>
          <t>B</t>
        </is>
      </c>
      <c r="C6467">
        <f>FOC[[#This Row],[ppo_no]]&amp;FOC[[#This Row],[usage]]&amp;IFERROR(VALUE(FOC[[#This Row],[Column1]]),FOC[[#This Row],[Column1]])</f>
        <v/>
      </c>
      <c r="D6467" t="inlineStr">
        <is>
          <t>000@White</t>
        </is>
      </c>
      <c r="E6467" t="n">
        <v>466.5</v>
      </c>
      <c r="F6467" t="n">
        <v>1</v>
      </c>
      <c r="G6467">
        <f>LEFT(FOC[[#This Row],[combo]],FIND("@",FOC[[#This Row],[combo]])-1)</f>
        <v/>
      </c>
    </row>
    <row r="6468">
      <c r="A6468" t="inlineStr">
        <is>
          <t>PKGK23VB0006618A</t>
        </is>
      </c>
      <c r="B6468" t="inlineStr">
        <is>
          <t>B</t>
        </is>
      </c>
      <c r="C6468">
        <f>FOC[[#This Row],[ppo_no]]&amp;FOC[[#This Row],[usage]]&amp;IFERROR(VALUE(FOC[[#This Row],[Column1]]),FOC[[#This Row],[Column1]])</f>
        <v/>
      </c>
      <c r="D6468" t="inlineStr">
        <is>
          <t>069@navy 59</t>
        </is>
      </c>
      <c r="E6468" t="n">
        <v>2661.5</v>
      </c>
      <c r="F6468" t="n">
        <v>0</v>
      </c>
      <c r="G6468">
        <f>LEFT(FOC[[#This Row],[combo]],FIND("@",FOC[[#This Row],[combo]])-1)</f>
        <v/>
      </c>
    </row>
    <row r="6469">
      <c r="A6469" t="inlineStr">
        <is>
          <t>PKGK23VB0006618A</t>
        </is>
      </c>
      <c r="B6469" t="inlineStr">
        <is>
          <t>B</t>
        </is>
      </c>
      <c r="C6469">
        <f>FOC[[#This Row],[ppo_no]]&amp;FOC[[#This Row],[usage]]&amp;IFERROR(VALUE(FOC[[#This Row],[Column1]]),FOC[[#This Row],[Column1]])</f>
        <v/>
      </c>
      <c r="D6469" t="inlineStr">
        <is>
          <t>000@White</t>
        </is>
      </c>
      <c r="E6469" t="n">
        <v>4083.5</v>
      </c>
      <c r="F6469" t="n">
        <v>6</v>
      </c>
      <c r="G6469">
        <f>LEFT(FOC[[#This Row],[combo]],FIND("@",FOC[[#This Row],[combo]])-1)</f>
        <v/>
      </c>
    </row>
    <row r="6470">
      <c r="A6470" t="inlineStr">
        <is>
          <t>PKGK23VB0006952A</t>
        </is>
      </c>
      <c r="B6470" t="inlineStr">
        <is>
          <t>B</t>
        </is>
      </c>
      <c r="C6470">
        <f>FOC[[#This Row],[ppo_no]]&amp;FOC[[#This Row],[usage]]&amp;IFERROR(VALUE(FOC[[#This Row],[Column1]]),FOC[[#This Row],[Column1]])</f>
        <v/>
      </c>
      <c r="D6470" t="inlineStr">
        <is>
          <t>082@Mocha Brown</t>
        </is>
      </c>
      <c r="E6470" t="n">
        <v>4635.5</v>
      </c>
      <c r="F6470" t="n">
        <v>0</v>
      </c>
      <c r="G6470">
        <f>LEFT(FOC[[#This Row],[combo]],FIND("@",FOC[[#This Row],[combo]])-1)</f>
        <v/>
      </c>
    </row>
    <row r="6471">
      <c r="A6471" t="inlineStr">
        <is>
          <t>PKGK23VB0006952A</t>
        </is>
      </c>
      <c r="B6471" t="inlineStr">
        <is>
          <t>B</t>
        </is>
      </c>
      <c r="C6471">
        <f>FOC[[#This Row],[ppo_no]]&amp;FOC[[#This Row],[usage]]&amp;IFERROR(VALUE(FOC[[#This Row],[Column1]]),FOC[[#This Row],[Column1]])</f>
        <v/>
      </c>
      <c r="D6471" t="inlineStr">
        <is>
          <t>000@White</t>
        </is>
      </c>
      <c r="E6471" t="n">
        <v>5668.5</v>
      </c>
      <c r="F6471" t="n">
        <v>343</v>
      </c>
      <c r="G6471">
        <f>LEFT(FOC[[#This Row],[combo]],FIND("@",FOC[[#This Row],[combo]])-1)</f>
        <v/>
      </c>
    </row>
    <row r="6472">
      <c r="A6472" t="inlineStr">
        <is>
          <t>PKGK23VB0006951A</t>
        </is>
      </c>
      <c r="B6472" t="inlineStr">
        <is>
          <t>B</t>
        </is>
      </c>
      <c r="C6472">
        <f>FOC[[#This Row],[ppo_no]]&amp;FOC[[#This Row],[usage]]&amp;IFERROR(VALUE(FOC[[#This Row],[Column1]]),FOC[[#This Row],[Column1]])</f>
        <v/>
      </c>
      <c r="D6472" t="inlineStr">
        <is>
          <t>009@BLACK</t>
        </is>
      </c>
      <c r="E6472" t="n">
        <v>478</v>
      </c>
      <c r="F6472" t="n">
        <v>0</v>
      </c>
      <c r="G6472">
        <f>LEFT(FOC[[#This Row],[combo]],FIND("@",FOC[[#This Row],[combo]])-1)</f>
        <v/>
      </c>
    </row>
    <row r="6473">
      <c r="A6473" t="inlineStr">
        <is>
          <t>PKGK23VB0006951A</t>
        </is>
      </c>
      <c r="B6473" t="inlineStr">
        <is>
          <t>B</t>
        </is>
      </c>
      <c r="C6473">
        <f>FOC[[#This Row],[ppo_no]]&amp;FOC[[#This Row],[usage]]&amp;IFERROR(VALUE(FOC[[#This Row],[Column1]]),FOC[[#This Row],[Column1]])</f>
        <v/>
      </c>
      <c r="D6473" t="inlineStr">
        <is>
          <t>069@D. NAVY</t>
        </is>
      </c>
      <c r="E6473" t="n">
        <v>477.5</v>
      </c>
      <c r="F6473" t="n">
        <v>0</v>
      </c>
      <c r="G6473">
        <f>LEFT(FOC[[#This Row],[combo]],FIND("@",FOC[[#This Row],[combo]])-1)</f>
        <v/>
      </c>
    </row>
    <row r="6474">
      <c r="A6474" t="inlineStr">
        <is>
          <t>PKGK23VB0006952A</t>
        </is>
      </c>
      <c r="B6474" t="inlineStr">
        <is>
          <t>O</t>
        </is>
      </c>
      <c r="C6474">
        <f>FOC[[#This Row],[ppo_no]]&amp;FOC[[#This Row],[usage]]&amp;IFERROR(VALUE(FOC[[#This Row],[Column1]]),FOC[[#This Row],[Column1]])</f>
        <v/>
      </c>
      <c r="D6474" t="inlineStr">
        <is>
          <t>005@Grey</t>
        </is>
      </c>
      <c r="E6474" t="n">
        <v>6247</v>
      </c>
      <c r="F6474" t="n">
        <v>0</v>
      </c>
      <c r="G6474">
        <f>LEFT(FOC[[#This Row],[combo]],FIND("@",FOC[[#This Row],[combo]])-1)</f>
        <v/>
      </c>
    </row>
    <row r="6475">
      <c r="A6475" t="inlineStr">
        <is>
          <t>PKGK23VB0006952A</t>
        </is>
      </c>
      <c r="B6475" t="inlineStr">
        <is>
          <t>O</t>
        </is>
      </c>
      <c r="C6475">
        <f>FOC[[#This Row],[ppo_no]]&amp;FOC[[#This Row],[usage]]&amp;IFERROR(VALUE(FOC[[#This Row],[Column1]]),FOC[[#This Row],[Column1]])</f>
        <v/>
      </c>
      <c r="D6475" t="inlineStr">
        <is>
          <t>000@White</t>
        </is>
      </c>
      <c r="E6475" t="n">
        <v>6295</v>
      </c>
      <c r="F6475" t="n">
        <v>0</v>
      </c>
      <c r="G6475">
        <f>LEFT(FOC[[#This Row],[combo]],FIND("@",FOC[[#This Row],[combo]])-1)</f>
        <v/>
      </c>
    </row>
    <row r="6476">
      <c r="A6476" t="inlineStr">
        <is>
          <t>PKGK23VB0006952C</t>
        </is>
      </c>
      <c r="B6476" t="inlineStr">
        <is>
          <t>B</t>
        </is>
      </c>
      <c r="C6476">
        <f>FOC[[#This Row],[ppo_no]]&amp;FOC[[#This Row],[usage]]&amp;IFERROR(VALUE(FOC[[#This Row],[Column1]]),FOC[[#This Row],[Column1]])</f>
        <v/>
      </c>
      <c r="D6476" t="inlineStr">
        <is>
          <t>165@Blue Border</t>
        </is>
      </c>
      <c r="E6476" t="n">
        <v>5145</v>
      </c>
      <c r="F6476" t="n">
        <v>3</v>
      </c>
      <c r="G6476">
        <f>LEFT(FOC[[#This Row],[combo]],FIND("@",FOC[[#This Row],[combo]])-1)</f>
        <v/>
      </c>
    </row>
    <row r="6477">
      <c r="A6477" t="inlineStr">
        <is>
          <t>PKGK23VB0006952C</t>
        </is>
      </c>
      <c r="B6477" t="inlineStr">
        <is>
          <t>M1</t>
        </is>
      </c>
      <c r="C6477">
        <f>FOC[[#This Row],[ppo_no]]&amp;FOC[[#This Row],[usage]]&amp;IFERROR(VALUE(FOC[[#This Row],[Column1]]),FOC[[#This Row],[Column1]])</f>
        <v/>
      </c>
      <c r="D6477" t="inlineStr">
        <is>
          <t>169@D. NAVY</t>
        </is>
      </c>
      <c r="E6477" t="n">
        <v>102.8</v>
      </c>
      <c r="F6477" t="n">
        <v>0</v>
      </c>
      <c r="G6477">
        <f>LEFT(FOC[[#This Row],[combo]],FIND("@",FOC[[#This Row],[combo]])-1)</f>
        <v/>
      </c>
    </row>
    <row r="6478">
      <c r="A6478" t="inlineStr">
        <is>
          <t>PKGK23VB0006952C</t>
        </is>
      </c>
      <c r="B6478" t="inlineStr">
        <is>
          <t>M1</t>
        </is>
      </c>
      <c r="C6478">
        <f>FOC[[#This Row],[ppo_no]]&amp;FOC[[#This Row],[usage]]&amp;IFERROR(VALUE(FOC[[#This Row],[Column1]]),FOC[[#This Row],[Column1]])</f>
        <v/>
      </c>
      <c r="D6478" t="inlineStr">
        <is>
          <t>100@White</t>
        </is>
      </c>
      <c r="E6478" t="n">
        <v>102</v>
      </c>
      <c r="F6478" t="n">
        <v>0</v>
      </c>
      <c r="G6478">
        <f>LEFT(FOC[[#This Row],[combo]],FIND("@",FOC[[#This Row],[combo]])-1)</f>
        <v/>
      </c>
    </row>
    <row r="6479">
      <c r="A6479" t="inlineStr">
        <is>
          <t>PKGK23VB0006952D</t>
        </is>
      </c>
      <c r="B6479" t="inlineStr">
        <is>
          <t>B</t>
        </is>
      </c>
      <c r="C6479">
        <f>FOC[[#This Row],[ppo_no]]&amp;FOC[[#This Row],[usage]]&amp;IFERROR(VALUE(FOC[[#This Row],[Column1]]),FOC[[#This Row],[Column1]])</f>
        <v/>
      </c>
      <c r="D6479" t="inlineStr">
        <is>
          <t>169@Dark Navy Border</t>
        </is>
      </c>
      <c r="E6479" t="n">
        <v>2806.5</v>
      </c>
      <c r="F6479" t="n">
        <v>0</v>
      </c>
      <c r="G6479">
        <f>LEFT(FOC[[#This Row],[combo]],FIND("@",FOC[[#This Row],[combo]])-1)</f>
        <v/>
      </c>
    </row>
    <row r="6480">
      <c r="A6480" t="inlineStr">
        <is>
          <t>PKGK23VB0006952A</t>
        </is>
      </c>
      <c r="B6480" t="inlineStr">
        <is>
          <t>B</t>
        </is>
      </c>
      <c r="C6480">
        <f>FOC[[#This Row],[ppo_no]]&amp;FOC[[#This Row],[usage]]&amp;IFERROR(VALUE(FOC[[#This Row],[Column1]]),FOC[[#This Row],[Column1]])</f>
        <v/>
      </c>
      <c r="D6480" t="inlineStr">
        <is>
          <t>009@BLACK</t>
        </is>
      </c>
      <c r="E6480" t="n">
        <v>5953</v>
      </c>
      <c r="F6480" t="n">
        <v>207</v>
      </c>
      <c r="G6480">
        <f>LEFT(FOC[[#This Row],[combo]],FIND("@",FOC[[#This Row],[combo]])-1)</f>
        <v/>
      </c>
    </row>
    <row r="6481">
      <c r="A6481" t="inlineStr">
        <is>
          <t>PKGK23VB0006952A</t>
        </is>
      </c>
      <c r="B6481" t="inlineStr">
        <is>
          <t>B</t>
        </is>
      </c>
      <c r="C6481">
        <f>FOC[[#This Row],[ppo_no]]&amp;FOC[[#This Row],[usage]]&amp;IFERROR(VALUE(FOC[[#This Row],[Column1]]),FOC[[#This Row],[Column1]])</f>
        <v/>
      </c>
      <c r="D6481" t="inlineStr">
        <is>
          <t>005@Grey</t>
        </is>
      </c>
      <c r="E6481" t="n">
        <v>6628.5</v>
      </c>
      <c r="F6481" t="n">
        <v>808</v>
      </c>
      <c r="G6481">
        <f>LEFT(FOC[[#This Row],[combo]],FIND("@",FOC[[#This Row],[combo]])-1)</f>
        <v/>
      </c>
    </row>
    <row r="6482">
      <c r="A6482" t="inlineStr">
        <is>
          <t>PKGK23VB0006952B</t>
        </is>
      </c>
      <c r="B6482" t="inlineStr">
        <is>
          <t>B</t>
        </is>
      </c>
      <c r="C6482">
        <f>FOC[[#This Row],[ppo_no]]&amp;FOC[[#This Row],[usage]]&amp;IFERROR(VALUE(FOC[[#This Row],[Column1]]),FOC[[#This Row],[Column1]])</f>
        <v/>
      </c>
      <c r="D6482" t="inlineStr">
        <is>
          <t>069@D. NAVY</t>
        </is>
      </c>
      <c r="E6482" t="n">
        <v>4458</v>
      </c>
      <c r="F6482" t="n">
        <v>5</v>
      </c>
      <c r="G6482">
        <f>LEFT(FOC[[#This Row],[combo]],FIND("@",FOC[[#This Row],[combo]])-1)</f>
        <v/>
      </c>
    </row>
    <row r="6483">
      <c r="A6483" t="inlineStr">
        <is>
          <t>PKGK23VB0006952B</t>
        </is>
      </c>
      <c r="B6483" t="inlineStr">
        <is>
          <t>B</t>
        </is>
      </c>
      <c r="C6483">
        <f>FOC[[#This Row],[ppo_no]]&amp;FOC[[#This Row],[usage]]&amp;IFERROR(VALUE(FOC[[#This Row],[Column1]]),FOC[[#This Row],[Column1]])</f>
        <v/>
      </c>
      <c r="D6483" t="inlineStr">
        <is>
          <t>000@White</t>
        </is>
      </c>
      <c r="E6483" t="n">
        <v>5470</v>
      </c>
      <c r="F6483" t="n">
        <v>149</v>
      </c>
      <c r="G6483">
        <f>LEFT(FOC[[#This Row],[combo]],FIND("@",FOC[[#This Row],[combo]])-1)</f>
        <v/>
      </c>
    </row>
    <row r="6484">
      <c r="A6484" t="inlineStr">
        <is>
          <t>PKGK23VB0006951A</t>
        </is>
      </c>
      <c r="B6484" t="inlineStr">
        <is>
          <t>O</t>
        </is>
      </c>
      <c r="C6484">
        <f>FOC[[#This Row],[ppo_no]]&amp;FOC[[#This Row],[usage]]&amp;IFERROR(VALUE(FOC[[#This Row],[Column1]]),FOC[[#This Row],[Column1]])</f>
        <v/>
      </c>
      <c r="D6484" t="inlineStr">
        <is>
          <t>065@Blue</t>
        </is>
      </c>
      <c r="E6484" t="n">
        <v>351</v>
      </c>
      <c r="F6484" t="n">
        <v>0</v>
      </c>
      <c r="G6484">
        <f>LEFT(FOC[[#This Row],[combo]],FIND("@",FOC[[#This Row],[combo]])-1)</f>
        <v/>
      </c>
    </row>
    <row r="6485">
      <c r="A6485" t="inlineStr">
        <is>
          <t>PKGK23VB0006951B</t>
        </is>
      </c>
      <c r="B6485" t="inlineStr">
        <is>
          <t>M1</t>
        </is>
      </c>
      <c r="C6485">
        <f>FOC[[#This Row],[ppo_no]]&amp;FOC[[#This Row],[usage]]&amp;IFERROR(VALUE(FOC[[#This Row],[Column1]]),FOC[[#This Row],[Column1]])</f>
        <v/>
      </c>
      <c r="D6485" t="inlineStr">
        <is>
          <t>165@Blue</t>
        </is>
      </c>
      <c r="E6485" t="n">
        <v>34.5</v>
      </c>
      <c r="F6485" t="n">
        <v>1</v>
      </c>
      <c r="G6485">
        <f>LEFT(FOC[[#This Row],[combo]],FIND("@",FOC[[#This Row],[combo]])-1)</f>
        <v/>
      </c>
    </row>
    <row r="6486">
      <c r="A6486" t="inlineStr">
        <is>
          <t>PKGK23VB0006952B</t>
        </is>
      </c>
      <c r="B6486" t="inlineStr">
        <is>
          <t>B</t>
        </is>
      </c>
      <c r="C6486">
        <f>FOC[[#This Row],[ppo_no]]&amp;FOC[[#This Row],[usage]]&amp;IFERROR(VALUE(FOC[[#This Row],[Column1]]),FOC[[#This Row],[Column1]])</f>
        <v/>
      </c>
      <c r="D6486" t="inlineStr">
        <is>
          <t>005@Grey</t>
        </is>
      </c>
      <c r="E6486" t="n">
        <v>4312.5</v>
      </c>
      <c r="F6486" t="n">
        <v>204</v>
      </c>
      <c r="G6486">
        <f>LEFT(FOC[[#This Row],[combo]],FIND("@",FOC[[#This Row],[combo]])-1)</f>
        <v/>
      </c>
    </row>
    <row r="6487">
      <c r="A6487" t="inlineStr">
        <is>
          <t>PKGK23VB0006952C</t>
        </is>
      </c>
      <c r="B6487" t="inlineStr">
        <is>
          <t>B</t>
        </is>
      </c>
      <c r="C6487">
        <f>FOC[[#This Row],[ppo_no]]&amp;FOC[[#This Row],[usage]]&amp;IFERROR(VALUE(FOC[[#This Row],[Column1]]),FOC[[#This Row],[Column1]])</f>
        <v/>
      </c>
      <c r="D6487" t="inlineStr">
        <is>
          <t>169@Dark Navy Border</t>
        </is>
      </c>
      <c r="E6487" t="n">
        <v>6265.5</v>
      </c>
      <c r="F6487" t="n">
        <v>6</v>
      </c>
      <c r="G6487">
        <f>LEFT(FOC[[#This Row],[combo]],FIND("@",FOC[[#This Row],[combo]])-1)</f>
        <v/>
      </c>
    </row>
    <row r="6488">
      <c r="A6488" t="inlineStr">
        <is>
          <t>PKGK23VB0006952B</t>
        </is>
      </c>
      <c r="B6488" t="inlineStr">
        <is>
          <t>O</t>
        </is>
      </c>
      <c r="C6488">
        <f>FOC[[#This Row],[ppo_no]]&amp;FOC[[#This Row],[usage]]&amp;IFERROR(VALUE(FOC[[#This Row],[Column1]]),FOC[[#This Row],[Column1]])</f>
        <v/>
      </c>
      <c r="D6488" t="inlineStr">
        <is>
          <t>082@Mocha Brown</t>
        </is>
      </c>
      <c r="E6488" t="n">
        <v>3027</v>
      </c>
      <c r="F6488" t="n">
        <v>0</v>
      </c>
      <c r="G6488">
        <f>LEFT(FOC[[#This Row],[combo]],FIND("@",FOC[[#This Row],[combo]])-1)</f>
        <v/>
      </c>
    </row>
    <row r="6489">
      <c r="A6489" t="inlineStr">
        <is>
          <t>PKGK23VB0006952B</t>
        </is>
      </c>
      <c r="B6489" t="inlineStr">
        <is>
          <t>O</t>
        </is>
      </c>
      <c r="C6489">
        <f>FOC[[#This Row],[ppo_no]]&amp;FOC[[#This Row],[usage]]&amp;IFERROR(VALUE(FOC[[#This Row],[Column1]]),FOC[[#This Row],[Column1]])</f>
        <v/>
      </c>
      <c r="D6489" t="inlineStr">
        <is>
          <t>065@Blue</t>
        </is>
      </c>
      <c r="E6489" t="n">
        <v>3944</v>
      </c>
      <c r="F6489" t="n">
        <v>0</v>
      </c>
      <c r="G6489">
        <f>LEFT(FOC[[#This Row],[combo]],FIND("@",FOC[[#This Row],[combo]])-1)</f>
        <v/>
      </c>
    </row>
    <row r="6490">
      <c r="A6490" t="inlineStr">
        <is>
          <t>PKGK23VB0006951B</t>
        </is>
      </c>
      <c r="B6490" t="inlineStr">
        <is>
          <t>M1</t>
        </is>
      </c>
      <c r="C6490">
        <f>FOC[[#This Row],[ppo_no]]&amp;FOC[[#This Row],[usage]]&amp;IFERROR(VALUE(FOC[[#This Row],[Column1]]),FOC[[#This Row],[Column1]])</f>
        <v/>
      </c>
      <c r="D6490" t="inlineStr">
        <is>
          <t>100@White</t>
        </is>
      </c>
      <c r="E6490" t="n">
        <v>45</v>
      </c>
      <c r="F6490" t="n">
        <v>0</v>
      </c>
      <c r="G6490">
        <f>LEFT(FOC[[#This Row],[combo]],FIND("@",FOC[[#This Row],[combo]])-1)</f>
        <v/>
      </c>
    </row>
    <row r="6491">
      <c r="A6491" t="inlineStr">
        <is>
          <t>PKGK23VB0006952A</t>
        </is>
      </c>
      <c r="B6491" t="inlineStr">
        <is>
          <t>O</t>
        </is>
      </c>
      <c r="C6491">
        <f>FOC[[#This Row],[ppo_no]]&amp;FOC[[#This Row],[usage]]&amp;IFERROR(VALUE(FOC[[#This Row],[Column1]]),FOC[[#This Row],[Column1]])</f>
        <v/>
      </c>
      <c r="D6491" t="inlineStr">
        <is>
          <t>065@Blue</t>
        </is>
      </c>
      <c r="E6491" t="n">
        <v>5477</v>
      </c>
      <c r="F6491" t="n">
        <v>0</v>
      </c>
      <c r="G6491">
        <f>LEFT(FOC[[#This Row],[combo]],FIND("@",FOC[[#This Row],[combo]])-1)</f>
        <v/>
      </c>
    </row>
    <row r="6492">
      <c r="A6492" t="inlineStr">
        <is>
          <t>PKGK23VB0006952A</t>
        </is>
      </c>
      <c r="B6492" t="inlineStr">
        <is>
          <t>O</t>
        </is>
      </c>
      <c r="C6492">
        <f>FOC[[#This Row],[ppo_no]]&amp;FOC[[#This Row],[usage]]&amp;IFERROR(VALUE(FOC[[#This Row],[Column1]]),FOC[[#This Row],[Column1]])</f>
        <v/>
      </c>
      <c r="D6492" t="inlineStr">
        <is>
          <t>069@D. NAVY</t>
        </is>
      </c>
      <c r="E6492" t="n">
        <v>6870</v>
      </c>
      <c r="F6492" t="n">
        <v>0</v>
      </c>
      <c r="G6492">
        <f>LEFT(FOC[[#This Row],[combo]],FIND("@",FOC[[#This Row],[combo]])-1)</f>
        <v/>
      </c>
    </row>
    <row r="6493">
      <c r="A6493" t="inlineStr">
        <is>
          <t>PKGK23VB0006952B</t>
        </is>
      </c>
      <c r="B6493" t="inlineStr">
        <is>
          <t>O</t>
        </is>
      </c>
      <c r="C6493">
        <f>FOC[[#This Row],[ppo_no]]&amp;FOC[[#This Row],[usage]]&amp;IFERROR(VALUE(FOC[[#This Row],[Column1]]),FOC[[#This Row],[Column1]])</f>
        <v/>
      </c>
      <c r="D6493" t="inlineStr">
        <is>
          <t>069@D. NAVY</t>
        </is>
      </c>
      <c r="E6493" t="n">
        <v>5062</v>
      </c>
      <c r="F6493" t="n">
        <v>0</v>
      </c>
      <c r="G6493">
        <f>LEFT(FOC[[#This Row],[combo]],FIND("@",FOC[[#This Row],[combo]])-1)</f>
        <v/>
      </c>
    </row>
    <row r="6494">
      <c r="A6494" t="inlineStr">
        <is>
          <t>PKGK23VB0006952C</t>
        </is>
      </c>
      <c r="B6494" t="inlineStr">
        <is>
          <t>B</t>
        </is>
      </c>
      <c r="C6494">
        <f>FOC[[#This Row],[ppo_no]]&amp;FOC[[#This Row],[usage]]&amp;IFERROR(VALUE(FOC[[#This Row],[Column1]]),FOC[[#This Row],[Column1]])</f>
        <v/>
      </c>
      <c r="D6494" t="inlineStr">
        <is>
          <t>100@White Border</t>
        </is>
      </c>
      <c r="E6494" t="n">
        <v>6207</v>
      </c>
      <c r="F6494" t="n">
        <v>2</v>
      </c>
      <c r="G6494">
        <f>LEFT(FOC[[#This Row],[combo]],FIND("@",FOC[[#This Row],[combo]])-1)</f>
        <v/>
      </c>
    </row>
    <row r="6495">
      <c r="A6495" t="inlineStr">
        <is>
          <t>PKGK23VB0006952C</t>
        </is>
      </c>
      <c r="B6495" t="inlineStr">
        <is>
          <t>O</t>
        </is>
      </c>
      <c r="C6495">
        <f>FOC[[#This Row],[ppo_no]]&amp;FOC[[#This Row],[usage]]&amp;IFERROR(VALUE(FOC[[#This Row],[Column1]]),FOC[[#This Row],[Column1]])</f>
        <v/>
      </c>
      <c r="D6495" t="inlineStr">
        <is>
          <t>169@D. NAVY</t>
        </is>
      </c>
      <c r="E6495" t="n">
        <v>7451</v>
      </c>
      <c r="F6495" t="n">
        <v>0</v>
      </c>
      <c r="G6495">
        <f>LEFT(FOC[[#This Row],[combo]],FIND("@",FOC[[#This Row],[combo]])-1)</f>
        <v/>
      </c>
    </row>
    <row r="6496">
      <c r="A6496" t="inlineStr">
        <is>
          <t>PKGK23VB0006619D</t>
        </is>
      </c>
      <c r="B6496" t="inlineStr">
        <is>
          <t>B</t>
        </is>
      </c>
      <c r="C6496">
        <f>FOC[[#This Row],[ppo_no]]&amp;FOC[[#This Row],[usage]]&amp;IFERROR(VALUE(FOC[[#This Row],[Column1]]),FOC[[#This Row],[Column1]])</f>
        <v/>
      </c>
      <c r="D6496" t="inlineStr">
        <is>
          <t>002@Light Grey</t>
        </is>
      </c>
      <c r="E6496" t="n">
        <v>15403.1</v>
      </c>
      <c r="F6496" t="n">
        <v>0</v>
      </c>
      <c r="G6496">
        <f>LEFT(FOC[[#This Row],[combo]],FIND("@",FOC[[#This Row],[combo]])-1)</f>
        <v/>
      </c>
    </row>
    <row r="6497">
      <c r="A6497" t="inlineStr">
        <is>
          <t>PKGK23VB0006952C</t>
        </is>
      </c>
      <c r="B6497" t="inlineStr">
        <is>
          <t>O</t>
        </is>
      </c>
      <c r="C6497">
        <f>FOC[[#This Row],[ppo_no]]&amp;FOC[[#This Row],[usage]]&amp;IFERROR(VALUE(FOC[[#This Row],[Column1]]),FOC[[#This Row],[Column1]])</f>
        <v/>
      </c>
      <c r="D6497" t="inlineStr">
        <is>
          <t>165@Blue</t>
        </is>
      </c>
      <c r="E6497" t="n">
        <v>5907</v>
      </c>
      <c r="F6497" t="n">
        <v>0</v>
      </c>
      <c r="G6497">
        <f>LEFT(FOC[[#This Row],[combo]],FIND("@",FOC[[#This Row],[combo]])-1)</f>
        <v/>
      </c>
    </row>
    <row r="6498">
      <c r="A6498" t="inlineStr">
        <is>
          <t>PKGK23VB0006952D</t>
        </is>
      </c>
      <c r="B6498" t="inlineStr">
        <is>
          <t>O</t>
        </is>
      </c>
      <c r="C6498">
        <f>FOC[[#This Row],[ppo_no]]&amp;FOC[[#This Row],[usage]]&amp;IFERROR(VALUE(FOC[[#This Row],[Column1]]),FOC[[#This Row],[Column1]])</f>
        <v/>
      </c>
      <c r="D6498" t="inlineStr">
        <is>
          <t>169@D. NAVY</t>
        </is>
      </c>
      <c r="E6498" t="n">
        <v>3334</v>
      </c>
      <c r="F6498" t="n">
        <v>0</v>
      </c>
      <c r="G6498">
        <f>LEFT(FOC[[#This Row],[combo]],FIND("@",FOC[[#This Row],[combo]])-1)</f>
        <v/>
      </c>
    </row>
    <row r="6499">
      <c r="A6499" t="inlineStr">
        <is>
          <t>PKGK23VB0006952B</t>
        </is>
      </c>
      <c r="B6499" t="inlineStr">
        <is>
          <t>O</t>
        </is>
      </c>
      <c r="C6499">
        <f>FOC[[#This Row],[ppo_no]]&amp;FOC[[#This Row],[usage]]&amp;IFERROR(VALUE(FOC[[#This Row],[Column1]]),FOC[[#This Row],[Column1]])</f>
        <v/>
      </c>
      <c r="D6499" t="inlineStr">
        <is>
          <t>009@BLACK</t>
        </is>
      </c>
      <c r="E6499" t="n">
        <v>5947</v>
      </c>
      <c r="F6499" t="n">
        <v>0</v>
      </c>
      <c r="G6499">
        <f>LEFT(FOC[[#This Row],[combo]],FIND("@",FOC[[#This Row],[combo]])-1)</f>
        <v/>
      </c>
    </row>
    <row r="6500">
      <c r="A6500" t="inlineStr">
        <is>
          <t>PKGK23VB0006951A</t>
        </is>
      </c>
      <c r="B6500" t="inlineStr">
        <is>
          <t>B</t>
        </is>
      </c>
      <c r="C6500">
        <f>FOC[[#This Row],[ppo_no]]&amp;FOC[[#This Row],[usage]]&amp;IFERROR(VALUE(FOC[[#This Row],[Column1]]),FOC[[#This Row],[Column1]])</f>
        <v/>
      </c>
      <c r="D6500" t="inlineStr">
        <is>
          <t>005@Grey</t>
        </is>
      </c>
      <c r="E6500" t="n">
        <v>471.5</v>
      </c>
      <c r="F6500" t="n">
        <v>0</v>
      </c>
      <c r="G6500">
        <f>LEFT(FOC[[#This Row],[combo]],FIND("@",FOC[[#This Row],[combo]])-1)</f>
        <v/>
      </c>
    </row>
    <row r="6501">
      <c r="A6501" t="inlineStr">
        <is>
          <t>PKGK23VB0006952D</t>
        </is>
      </c>
      <c r="B6501" t="inlineStr">
        <is>
          <t>M1</t>
        </is>
      </c>
      <c r="C6501">
        <f>FOC[[#This Row],[ppo_no]]&amp;FOC[[#This Row],[usage]]&amp;IFERROR(VALUE(FOC[[#This Row],[Column1]]),FOC[[#This Row],[Column1]])</f>
        <v/>
      </c>
      <c r="D6501" t="inlineStr">
        <is>
          <t>165@Blue</t>
        </is>
      </c>
      <c r="E6501" t="n">
        <v>54.5</v>
      </c>
      <c r="F6501" t="n">
        <v>4</v>
      </c>
      <c r="G6501">
        <f>LEFT(FOC[[#This Row],[combo]],FIND("@",FOC[[#This Row],[combo]])-1)</f>
        <v/>
      </c>
    </row>
    <row r="6502">
      <c r="A6502" t="inlineStr">
        <is>
          <t>PKGK23VB0006952D</t>
        </is>
      </c>
      <c r="B6502" t="inlineStr">
        <is>
          <t>M1</t>
        </is>
      </c>
      <c r="C6502">
        <f>FOC[[#This Row],[ppo_no]]&amp;FOC[[#This Row],[usage]]&amp;IFERROR(VALUE(FOC[[#This Row],[Column1]]),FOC[[#This Row],[Column1]])</f>
        <v/>
      </c>
      <c r="D6502" t="inlineStr">
        <is>
          <t>182@Mocha Brown</t>
        </is>
      </c>
      <c r="E6502" t="n">
        <v>50.5</v>
      </c>
      <c r="F6502" t="n">
        <v>0</v>
      </c>
      <c r="G6502">
        <f>LEFT(FOC[[#This Row],[combo]],FIND("@",FOC[[#This Row],[combo]])-1)</f>
        <v/>
      </c>
    </row>
    <row r="6503">
      <c r="A6503" t="inlineStr">
        <is>
          <t>PKGK23VB0006951A</t>
        </is>
      </c>
      <c r="B6503" t="inlineStr">
        <is>
          <t>O</t>
        </is>
      </c>
      <c r="C6503">
        <f>FOC[[#This Row],[ppo_no]]&amp;FOC[[#This Row],[usage]]&amp;IFERROR(VALUE(FOC[[#This Row],[Column1]]),FOC[[#This Row],[Column1]])</f>
        <v/>
      </c>
      <c r="D6503" t="inlineStr">
        <is>
          <t>069@D. NAVY</t>
        </is>
      </c>
      <c r="E6503" t="n">
        <v>493</v>
      </c>
      <c r="F6503" t="n">
        <v>0</v>
      </c>
      <c r="G6503">
        <f>LEFT(FOC[[#This Row],[combo]],FIND("@",FOC[[#This Row],[combo]])-1)</f>
        <v/>
      </c>
    </row>
    <row r="6504">
      <c r="A6504" t="inlineStr">
        <is>
          <t>PKGK23VB0006951B</t>
        </is>
      </c>
      <c r="B6504" t="inlineStr">
        <is>
          <t>B</t>
        </is>
      </c>
      <c r="C6504">
        <f>FOC[[#This Row],[ppo_no]]&amp;FOC[[#This Row],[usage]]&amp;IFERROR(VALUE(FOC[[#This Row],[Column1]]),FOC[[#This Row],[Column1]])</f>
        <v/>
      </c>
      <c r="D6504" t="inlineStr">
        <is>
          <t>165@Blue Border</t>
        </is>
      </c>
      <c r="E6504" t="n">
        <v>346</v>
      </c>
      <c r="F6504" t="n">
        <v>4</v>
      </c>
      <c r="G6504">
        <f>LEFT(FOC[[#This Row],[combo]],FIND("@",FOC[[#This Row],[combo]])-1)</f>
        <v/>
      </c>
    </row>
    <row r="6505">
      <c r="A6505" t="inlineStr">
        <is>
          <t>PKGK23VB0006952B</t>
        </is>
      </c>
      <c r="B6505" t="inlineStr">
        <is>
          <t>O</t>
        </is>
      </c>
      <c r="C6505">
        <f>FOC[[#This Row],[ppo_no]]&amp;FOC[[#This Row],[usage]]&amp;IFERROR(VALUE(FOC[[#This Row],[Column1]]),FOC[[#This Row],[Column1]])</f>
        <v/>
      </c>
      <c r="D6505" t="inlineStr">
        <is>
          <t>005@Grey</t>
        </is>
      </c>
      <c r="E6505" t="n">
        <v>4616</v>
      </c>
      <c r="F6505" t="n">
        <v>0</v>
      </c>
      <c r="G6505">
        <f>LEFT(FOC[[#This Row],[combo]],FIND("@",FOC[[#This Row],[combo]])-1)</f>
        <v/>
      </c>
    </row>
    <row r="6506">
      <c r="A6506" t="inlineStr">
        <is>
          <t>PKGK23VB0006952D</t>
        </is>
      </c>
      <c r="B6506" t="inlineStr">
        <is>
          <t>B</t>
        </is>
      </c>
      <c r="C6506">
        <f>FOC[[#This Row],[ppo_no]]&amp;FOC[[#This Row],[usage]]&amp;IFERROR(VALUE(FOC[[#This Row],[Column1]]),FOC[[#This Row],[Column1]])</f>
        <v/>
      </c>
      <c r="D6506" t="inlineStr">
        <is>
          <t>165@Blue Border</t>
        </is>
      </c>
      <c r="E6506" t="n">
        <v>2291</v>
      </c>
      <c r="F6506" t="n">
        <v>0</v>
      </c>
      <c r="G6506">
        <f>LEFT(FOC[[#This Row],[combo]],FIND("@",FOC[[#This Row],[combo]])-1)</f>
        <v/>
      </c>
    </row>
    <row r="6507">
      <c r="A6507" t="inlineStr">
        <is>
          <t>PKGK23VB0006952D</t>
        </is>
      </c>
      <c r="B6507" t="inlineStr">
        <is>
          <t>O</t>
        </is>
      </c>
      <c r="C6507">
        <f>FOC[[#This Row],[ppo_no]]&amp;FOC[[#This Row],[usage]]&amp;IFERROR(VALUE(FOC[[#This Row],[Column1]]),FOC[[#This Row],[Column1]])</f>
        <v/>
      </c>
      <c r="D6507" t="inlineStr">
        <is>
          <t>165@Blue</t>
        </is>
      </c>
      <c r="E6507" t="n">
        <v>2683</v>
      </c>
      <c r="F6507" t="n">
        <v>0</v>
      </c>
      <c r="G6507">
        <f>LEFT(FOC[[#This Row],[combo]],FIND("@",FOC[[#This Row],[combo]])-1)</f>
        <v/>
      </c>
    </row>
    <row r="6508">
      <c r="A6508" t="inlineStr">
        <is>
          <t>PKGK23VB0006952C</t>
        </is>
      </c>
      <c r="B6508" t="inlineStr">
        <is>
          <t>M1</t>
        </is>
      </c>
      <c r="C6508">
        <f>FOC[[#This Row],[ppo_no]]&amp;FOC[[#This Row],[usage]]&amp;IFERROR(VALUE(FOC[[#This Row],[Column1]]),FOC[[#This Row],[Column1]])</f>
        <v/>
      </c>
      <c r="D6508" t="inlineStr">
        <is>
          <t>165@Blue</t>
        </is>
      </c>
      <c r="E6508" t="n">
        <v>90</v>
      </c>
      <c r="F6508" t="n">
        <v>0</v>
      </c>
      <c r="G6508">
        <f>LEFT(FOC[[#This Row],[combo]],FIND("@",FOC[[#This Row],[combo]])-1)</f>
        <v/>
      </c>
    </row>
    <row r="6509">
      <c r="A6509" t="inlineStr">
        <is>
          <t>PKGK23VB0006952D</t>
        </is>
      </c>
      <c r="B6509" t="inlineStr">
        <is>
          <t>B</t>
        </is>
      </c>
      <c r="C6509">
        <f>FOC[[#This Row],[ppo_no]]&amp;FOC[[#This Row],[usage]]&amp;IFERROR(VALUE(FOC[[#This Row],[Column1]]),FOC[[#This Row],[Column1]])</f>
        <v/>
      </c>
      <c r="D6509" t="inlineStr">
        <is>
          <t>100@White Border</t>
        </is>
      </c>
      <c r="E6509" t="n">
        <v>3315</v>
      </c>
      <c r="F6509" t="n">
        <v>0</v>
      </c>
      <c r="G6509">
        <f>LEFT(FOC[[#This Row],[combo]],FIND("@",FOC[[#This Row],[combo]])-1)</f>
        <v/>
      </c>
    </row>
    <row r="6510">
      <c r="A6510" t="inlineStr">
        <is>
          <t>PKGK23VB0006952C</t>
        </is>
      </c>
      <c r="B6510" t="inlineStr">
        <is>
          <t>B</t>
        </is>
      </c>
      <c r="C6510">
        <f>FOC[[#This Row],[ppo_no]]&amp;FOC[[#This Row],[usage]]&amp;IFERROR(VALUE(FOC[[#This Row],[Column1]]),FOC[[#This Row],[Column1]])</f>
        <v/>
      </c>
      <c r="D6510" t="inlineStr">
        <is>
          <t>182@Mocha Brown Border</t>
        </is>
      </c>
      <c r="E6510" t="n">
        <v>4937</v>
      </c>
      <c r="F6510" t="n">
        <v>2</v>
      </c>
      <c r="G6510">
        <f>LEFT(FOC[[#This Row],[combo]],FIND("@",FOC[[#This Row],[combo]])-1)</f>
        <v/>
      </c>
    </row>
    <row r="6511">
      <c r="A6511" t="inlineStr">
        <is>
          <t>PKGK23VB0006952C</t>
        </is>
      </c>
      <c r="B6511" t="inlineStr">
        <is>
          <t>M1</t>
        </is>
      </c>
      <c r="C6511">
        <f>FOC[[#This Row],[ppo_no]]&amp;FOC[[#This Row],[usage]]&amp;IFERROR(VALUE(FOC[[#This Row],[Column1]]),FOC[[#This Row],[Column1]])</f>
        <v/>
      </c>
      <c r="D6511" t="inlineStr">
        <is>
          <t>182@Mocha Brown</t>
        </is>
      </c>
      <c r="E6511" t="n">
        <v>90</v>
      </c>
      <c r="F6511" t="n">
        <v>4</v>
      </c>
      <c r="G6511">
        <f>LEFT(FOC[[#This Row],[combo]],FIND("@",FOC[[#This Row],[combo]])-1)</f>
        <v/>
      </c>
    </row>
    <row r="6512">
      <c r="A6512" t="inlineStr">
        <is>
          <t>PKGK23VB0006951A</t>
        </is>
      </c>
      <c r="B6512" t="inlineStr">
        <is>
          <t>O</t>
        </is>
      </c>
      <c r="C6512">
        <f>FOC[[#This Row],[ppo_no]]&amp;FOC[[#This Row],[usage]]&amp;IFERROR(VALUE(FOC[[#This Row],[Column1]]),FOC[[#This Row],[Column1]])</f>
        <v/>
      </c>
      <c r="D6512" t="inlineStr">
        <is>
          <t>005@Grey</t>
        </is>
      </c>
      <c r="E6512" t="n">
        <v>494</v>
      </c>
      <c r="F6512" t="n">
        <v>0</v>
      </c>
      <c r="G6512">
        <f>LEFT(FOC[[#This Row],[combo]],FIND("@",FOC[[#This Row],[combo]])-1)</f>
        <v/>
      </c>
    </row>
    <row r="6513">
      <c r="A6513" t="inlineStr">
        <is>
          <t>PKGK23VB0006951B</t>
        </is>
      </c>
      <c r="B6513" t="inlineStr">
        <is>
          <t>B</t>
        </is>
      </c>
      <c r="C6513">
        <f>FOC[[#This Row],[ppo_no]]&amp;FOC[[#This Row],[usage]]&amp;IFERROR(VALUE(FOC[[#This Row],[Column1]]),FOC[[#This Row],[Column1]])</f>
        <v/>
      </c>
      <c r="D6513" t="inlineStr">
        <is>
          <t>100@White Border</t>
        </is>
      </c>
      <c r="E6513" t="n">
        <v>342</v>
      </c>
      <c r="F6513" t="n">
        <v>0</v>
      </c>
      <c r="G6513">
        <f>LEFT(FOC[[#This Row],[combo]],FIND("@",FOC[[#This Row],[combo]])-1)</f>
        <v/>
      </c>
    </row>
    <row r="6514">
      <c r="A6514" t="inlineStr">
        <is>
          <t>PKGK23VB0006952A</t>
        </is>
      </c>
      <c r="B6514" t="inlineStr">
        <is>
          <t>O</t>
        </is>
      </c>
      <c r="C6514">
        <f>FOC[[#This Row],[ppo_no]]&amp;FOC[[#This Row],[usage]]&amp;IFERROR(VALUE(FOC[[#This Row],[Column1]]),FOC[[#This Row],[Column1]])</f>
        <v/>
      </c>
      <c r="D6514" t="inlineStr">
        <is>
          <t>009@BLACK</t>
        </is>
      </c>
      <c r="E6514" t="n">
        <v>6626</v>
      </c>
      <c r="F6514" t="n">
        <v>0</v>
      </c>
      <c r="G6514">
        <f>LEFT(FOC[[#This Row],[combo]],FIND("@",FOC[[#This Row],[combo]])-1)</f>
        <v/>
      </c>
    </row>
    <row r="6515">
      <c r="A6515" t="inlineStr">
        <is>
          <t>PKGK23VB0006951A</t>
        </is>
      </c>
      <c r="B6515" t="inlineStr">
        <is>
          <t>O</t>
        </is>
      </c>
      <c r="C6515">
        <f>FOC[[#This Row],[ppo_no]]&amp;FOC[[#This Row],[usage]]&amp;IFERROR(VALUE(FOC[[#This Row],[Column1]]),FOC[[#This Row],[Column1]])</f>
        <v/>
      </c>
      <c r="D6515" t="inlineStr">
        <is>
          <t>009@BLACK</t>
        </is>
      </c>
      <c r="E6515" t="n">
        <v>519</v>
      </c>
      <c r="F6515" t="n">
        <v>0</v>
      </c>
      <c r="G6515">
        <f>LEFT(FOC[[#This Row],[combo]],FIND("@",FOC[[#This Row],[combo]])-1)</f>
        <v/>
      </c>
    </row>
    <row r="6516">
      <c r="A6516" t="inlineStr">
        <is>
          <t>PKGK23VB0006952D</t>
        </is>
      </c>
      <c r="B6516" t="inlineStr">
        <is>
          <t>M1</t>
        </is>
      </c>
      <c r="C6516">
        <f>FOC[[#This Row],[ppo_no]]&amp;FOC[[#This Row],[usage]]&amp;IFERROR(VALUE(FOC[[#This Row],[Column1]]),FOC[[#This Row],[Column1]])</f>
        <v/>
      </c>
      <c r="D6516" t="inlineStr">
        <is>
          <t>100@White</t>
        </is>
      </c>
      <c r="E6516" t="n">
        <v>64</v>
      </c>
      <c r="F6516" t="n">
        <v>0</v>
      </c>
      <c r="G6516">
        <f>LEFT(FOC[[#This Row],[combo]],FIND("@",FOC[[#This Row],[combo]])-1)</f>
        <v/>
      </c>
    </row>
    <row r="6517">
      <c r="A6517" t="inlineStr">
        <is>
          <t>PKGK23VB0006951A</t>
        </is>
      </c>
      <c r="B6517" t="inlineStr">
        <is>
          <t>O</t>
        </is>
      </c>
      <c r="C6517">
        <f>FOC[[#This Row],[ppo_no]]&amp;FOC[[#This Row],[usage]]&amp;IFERROR(VALUE(FOC[[#This Row],[Column1]]),FOC[[#This Row],[Column1]])</f>
        <v/>
      </c>
      <c r="D6517" t="inlineStr">
        <is>
          <t>082@Mocha Brown</t>
        </is>
      </c>
      <c r="E6517" t="n">
        <v>366</v>
      </c>
      <c r="F6517" t="n">
        <v>0</v>
      </c>
      <c r="G6517">
        <f>LEFT(FOC[[#This Row],[combo]],FIND("@",FOC[[#This Row],[combo]])-1)</f>
        <v/>
      </c>
    </row>
    <row r="6518">
      <c r="A6518" t="inlineStr">
        <is>
          <t>PKGK23VB0006952C</t>
        </is>
      </c>
      <c r="B6518" t="inlineStr">
        <is>
          <t>O</t>
        </is>
      </c>
      <c r="C6518">
        <f>FOC[[#This Row],[ppo_no]]&amp;FOC[[#This Row],[usage]]&amp;IFERROR(VALUE(FOC[[#This Row],[Column1]]),FOC[[#This Row],[Column1]])</f>
        <v/>
      </c>
      <c r="D6518" t="inlineStr">
        <is>
          <t>182@Mocha Brown</t>
        </is>
      </c>
      <c r="E6518" t="n">
        <v>5797</v>
      </c>
      <c r="F6518" t="n">
        <v>0</v>
      </c>
      <c r="G6518">
        <f>LEFT(FOC[[#This Row],[combo]],FIND("@",FOC[[#This Row],[combo]])-1)</f>
        <v/>
      </c>
    </row>
    <row r="6519">
      <c r="A6519" t="inlineStr">
        <is>
          <t>PKGK23VB0006951B</t>
        </is>
      </c>
      <c r="B6519" t="inlineStr">
        <is>
          <t>O</t>
        </is>
      </c>
      <c r="C6519">
        <f>FOC[[#This Row],[ppo_no]]&amp;FOC[[#This Row],[usage]]&amp;IFERROR(VALUE(FOC[[#This Row],[Column1]]),FOC[[#This Row],[Column1]])</f>
        <v/>
      </c>
      <c r="D6519" t="inlineStr">
        <is>
          <t>100@White</t>
        </is>
      </c>
      <c r="E6519" t="n">
        <v>365</v>
      </c>
      <c r="F6519" t="n">
        <v>0</v>
      </c>
      <c r="G6519">
        <f>LEFT(FOC[[#This Row],[combo]],FIND("@",FOC[[#This Row],[combo]])-1)</f>
        <v/>
      </c>
    </row>
    <row r="6520">
      <c r="A6520" t="inlineStr">
        <is>
          <t>PKGK23VB0006952B</t>
        </is>
      </c>
      <c r="B6520" t="inlineStr">
        <is>
          <t>B</t>
        </is>
      </c>
      <c r="C6520">
        <f>FOC[[#This Row],[ppo_no]]&amp;FOC[[#This Row],[usage]]&amp;IFERROR(VALUE(FOC[[#This Row],[Column1]]),FOC[[#This Row],[Column1]])</f>
        <v/>
      </c>
      <c r="D6520" t="inlineStr">
        <is>
          <t>082@Mocha Brown</t>
        </is>
      </c>
      <c r="E6520" t="n">
        <v>2703</v>
      </c>
      <c r="F6520" t="n">
        <v>9</v>
      </c>
      <c r="G6520">
        <f>LEFT(FOC[[#This Row],[combo]],FIND("@",FOC[[#This Row],[combo]])-1)</f>
        <v/>
      </c>
    </row>
    <row r="6521">
      <c r="A6521" t="inlineStr">
        <is>
          <t>PKGK23VB0006952B</t>
        </is>
      </c>
      <c r="B6521" t="inlineStr">
        <is>
          <t>O</t>
        </is>
      </c>
      <c r="C6521">
        <f>FOC[[#This Row],[ppo_no]]&amp;FOC[[#This Row],[usage]]&amp;IFERROR(VALUE(FOC[[#This Row],[Column1]]),FOC[[#This Row],[Column1]])</f>
        <v/>
      </c>
      <c r="D6521" t="inlineStr">
        <is>
          <t>000@White</t>
        </is>
      </c>
      <c r="E6521" t="n">
        <v>5980</v>
      </c>
      <c r="F6521" t="n">
        <v>0</v>
      </c>
      <c r="G6521">
        <f>LEFT(FOC[[#This Row],[combo]],FIND("@",FOC[[#This Row],[combo]])-1)</f>
        <v/>
      </c>
    </row>
    <row r="6522">
      <c r="A6522" t="inlineStr">
        <is>
          <t>PKGK23VB0006952D</t>
        </is>
      </c>
      <c r="B6522" t="inlineStr">
        <is>
          <t>M1</t>
        </is>
      </c>
      <c r="C6522">
        <f>FOC[[#This Row],[ppo_no]]&amp;FOC[[#This Row],[usage]]&amp;IFERROR(VALUE(FOC[[#This Row],[Column1]]),FOC[[#This Row],[Column1]])</f>
        <v/>
      </c>
      <c r="D6522" t="inlineStr">
        <is>
          <t>169@D. NAVY</t>
        </is>
      </c>
      <c r="E6522" t="n">
        <v>59.5</v>
      </c>
      <c r="F6522" t="n">
        <v>2.5</v>
      </c>
      <c r="G6522">
        <f>LEFT(FOC[[#This Row],[combo]],FIND("@",FOC[[#This Row],[combo]])-1)</f>
        <v/>
      </c>
    </row>
    <row r="6523">
      <c r="A6523" t="inlineStr">
        <is>
          <t>PKGK23VB0006952B</t>
        </is>
      </c>
      <c r="B6523" t="inlineStr">
        <is>
          <t>B</t>
        </is>
      </c>
      <c r="C6523">
        <f>FOC[[#This Row],[ppo_no]]&amp;FOC[[#This Row],[usage]]&amp;IFERROR(VALUE(FOC[[#This Row],[Column1]]),FOC[[#This Row],[Column1]])</f>
        <v/>
      </c>
      <c r="D6523" t="inlineStr">
        <is>
          <t>065@Blue</t>
        </is>
      </c>
      <c r="E6523" t="n">
        <v>3659</v>
      </c>
      <c r="F6523" t="n">
        <v>3</v>
      </c>
      <c r="G6523">
        <f>LEFT(FOC[[#This Row],[combo]],FIND("@",FOC[[#This Row],[combo]])-1)</f>
        <v/>
      </c>
    </row>
    <row r="6524">
      <c r="A6524" t="inlineStr">
        <is>
          <t>PKGK23VB0006952D</t>
        </is>
      </c>
      <c r="B6524" t="inlineStr">
        <is>
          <t>O</t>
        </is>
      </c>
      <c r="C6524">
        <f>FOC[[#This Row],[ppo_no]]&amp;FOC[[#This Row],[usage]]&amp;IFERROR(VALUE(FOC[[#This Row],[Column1]]),FOC[[#This Row],[Column1]])</f>
        <v/>
      </c>
      <c r="D6524" t="inlineStr">
        <is>
          <t>182@Mocha Brown</t>
        </is>
      </c>
      <c r="E6524" t="n">
        <v>2700</v>
      </c>
      <c r="F6524" t="n">
        <v>0</v>
      </c>
      <c r="G6524">
        <f>LEFT(FOC[[#This Row],[combo]],FIND("@",FOC[[#This Row],[combo]])-1)</f>
        <v/>
      </c>
    </row>
    <row r="6525">
      <c r="A6525" t="inlineStr">
        <is>
          <t>PKGK23VB0006951B</t>
        </is>
      </c>
      <c r="B6525" t="inlineStr">
        <is>
          <t>O</t>
        </is>
      </c>
      <c r="C6525">
        <f>FOC[[#This Row],[ppo_no]]&amp;FOC[[#This Row],[usage]]&amp;IFERROR(VALUE(FOC[[#This Row],[Column1]]),FOC[[#This Row],[Column1]])</f>
        <v/>
      </c>
      <c r="D6525" t="inlineStr">
        <is>
          <t>165@Blue</t>
        </is>
      </c>
      <c r="E6525" t="n">
        <v>345</v>
      </c>
      <c r="F6525" t="n">
        <v>0</v>
      </c>
      <c r="G6525">
        <f>LEFT(FOC[[#This Row],[combo]],FIND("@",FOC[[#This Row],[combo]])-1)</f>
        <v/>
      </c>
    </row>
    <row r="6526">
      <c r="A6526" t="inlineStr">
        <is>
          <t>PKGK23VB0006951A</t>
        </is>
      </c>
      <c r="B6526" t="inlineStr">
        <is>
          <t>O</t>
        </is>
      </c>
      <c r="C6526">
        <f>FOC[[#This Row],[ppo_no]]&amp;FOC[[#This Row],[usage]]&amp;IFERROR(VALUE(FOC[[#This Row],[Column1]]),FOC[[#This Row],[Column1]])</f>
        <v/>
      </c>
      <c r="D6526" t="inlineStr">
        <is>
          <t>000@White</t>
        </is>
      </c>
      <c r="E6526" t="n">
        <v>511</v>
      </c>
      <c r="F6526" t="n">
        <v>0</v>
      </c>
      <c r="G6526">
        <f>LEFT(FOC[[#This Row],[combo]],FIND("@",FOC[[#This Row],[combo]])-1)</f>
        <v/>
      </c>
    </row>
    <row r="6527">
      <c r="A6527" t="inlineStr">
        <is>
          <t>PKGK23VB0006952A</t>
        </is>
      </c>
      <c r="B6527" t="inlineStr">
        <is>
          <t>O</t>
        </is>
      </c>
      <c r="C6527">
        <f>FOC[[#This Row],[ppo_no]]&amp;FOC[[#This Row],[usage]]&amp;IFERROR(VALUE(FOC[[#This Row],[Column1]]),FOC[[#This Row],[Column1]])</f>
        <v/>
      </c>
      <c r="D6527" t="inlineStr">
        <is>
          <t>082@Mocha Brown</t>
        </is>
      </c>
      <c r="E6527" t="n">
        <v>4974</v>
      </c>
      <c r="F6527" t="n">
        <v>0</v>
      </c>
      <c r="G6527">
        <f>LEFT(FOC[[#This Row],[combo]],FIND("@",FOC[[#This Row],[combo]])-1)</f>
        <v/>
      </c>
    </row>
    <row r="6528">
      <c r="A6528" t="inlineStr">
        <is>
          <t>PKGK23VB0006952D</t>
        </is>
      </c>
      <c r="B6528" t="inlineStr">
        <is>
          <t>B</t>
        </is>
      </c>
      <c r="C6528">
        <f>FOC[[#This Row],[ppo_no]]&amp;FOC[[#This Row],[usage]]&amp;IFERROR(VALUE(FOC[[#This Row],[Column1]]),FOC[[#This Row],[Column1]])</f>
        <v/>
      </c>
      <c r="D6528" t="inlineStr">
        <is>
          <t>182@Mocha Brown Border</t>
        </is>
      </c>
      <c r="E6528" t="n">
        <v>2315</v>
      </c>
      <c r="F6528" t="n">
        <v>0</v>
      </c>
      <c r="G6528">
        <f>LEFT(FOC[[#This Row],[combo]],FIND("@",FOC[[#This Row],[combo]])-1)</f>
        <v/>
      </c>
    </row>
    <row r="6529">
      <c r="A6529" t="inlineStr">
        <is>
          <t>PKGK25VB0006875E</t>
        </is>
      </c>
      <c r="B6529" t="inlineStr">
        <is>
          <t>O</t>
        </is>
      </c>
      <c r="C6529">
        <f>FOC[[#This Row],[ppo_no]]&amp;FOC[[#This Row],[usage]]&amp;IFERROR(VALUE(FOC[[#This Row],[Column1]]),FOC[[#This Row],[Column1]])</f>
        <v/>
      </c>
      <c r="D6529" t="inlineStr">
        <is>
          <t>186@083 Dark Mocha Brown  (SS26)</t>
        </is>
      </c>
      <c r="E6529" t="n">
        <v>2300</v>
      </c>
      <c r="F6529" t="n">
        <v>0</v>
      </c>
      <c r="G6529">
        <f>LEFT(FOC[[#This Row],[combo]],FIND("@",FOC[[#This Row],[combo]])-1)</f>
        <v/>
      </c>
    </row>
    <row r="6530">
      <c r="A6530" t="inlineStr">
        <is>
          <t>PKGK25VB0006875E</t>
        </is>
      </c>
      <c r="B6530" t="inlineStr">
        <is>
          <t>B</t>
        </is>
      </c>
      <c r="C6530">
        <f>FOC[[#This Row],[ppo_no]]&amp;FOC[[#This Row],[usage]]&amp;IFERROR(VALUE(FOC[[#This Row],[Column1]]),FOC[[#This Row],[Column1]])</f>
        <v/>
      </c>
      <c r="D6530" t="inlineStr">
        <is>
          <t>169@Dark Navy Border</t>
        </is>
      </c>
      <c r="E6530" t="n">
        <v>1729.5</v>
      </c>
      <c r="F6530" t="n">
        <v>2.5</v>
      </c>
      <c r="G6530">
        <f>LEFT(FOC[[#This Row],[combo]],FIND("@",FOC[[#This Row],[combo]])-1)</f>
        <v/>
      </c>
    </row>
    <row r="6531">
      <c r="A6531" t="inlineStr">
        <is>
          <t>PKGK25VB0006255I</t>
        </is>
      </c>
      <c r="B6531" t="inlineStr">
        <is>
          <t>F</t>
        </is>
      </c>
      <c r="C6531">
        <f>FOC[[#This Row],[ppo_no]]&amp;FOC[[#This Row],[usage]]&amp;IFERROR(VALUE(FOC[[#This Row],[Column1]]),FOC[[#This Row],[Column1]])</f>
        <v/>
      </c>
      <c r="D6531" t="inlineStr">
        <is>
          <t>066@066 Smoky Blue</t>
        </is>
      </c>
      <c r="E6531" t="n">
        <v>3938</v>
      </c>
      <c r="F6531" t="n">
        <v>0</v>
      </c>
      <c r="G6531">
        <f>LEFT(FOC[[#This Row],[combo]],FIND("@",FOC[[#This Row],[combo]])-1)</f>
        <v/>
      </c>
    </row>
    <row r="6532">
      <c r="A6532" t="inlineStr">
        <is>
          <t>PKGK25VB0006255I</t>
        </is>
      </c>
      <c r="B6532" t="inlineStr">
        <is>
          <t>B</t>
        </is>
      </c>
      <c r="C6532">
        <f>FOC[[#This Row],[ppo_no]]&amp;FOC[[#This Row],[usage]]&amp;IFERROR(VALUE(FOC[[#This Row],[Column1]]),FOC[[#This Row],[Column1]])</f>
        <v/>
      </c>
      <c r="D6532" t="inlineStr">
        <is>
          <t>069@D. NAVY</t>
        </is>
      </c>
      <c r="E6532" t="n">
        <v>10214</v>
      </c>
      <c r="F6532" t="n">
        <v>30</v>
      </c>
      <c r="G6532">
        <f>LEFT(FOC[[#This Row],[combo]],FIND("@",FOC[[#This Row],[combo]])-1)</f>
        <v/>
      </c>
    </row>
    <row r="6533">
      <c r="A6533" t="inlineStr">
        <is>
          <t>PKGK25VB0006255I</t>
        </is>
      </c>
      <c r="B6533" t="inlineStr">
        <is>
          <t>O</t>
        </is>
      </c>
      <c r="C6533">
        <f>FOC[[#This Row],[ppo_no]]&amp;FOC[[#This Row],[usage]]&amp;IFERROR(VALUE(FOC[[#This Row],[Column1]]),FOC[[#This Row],[Column1]])</f>
        <v/>
      </c>
      <c r="D6533" t="inlineStr">
        <is>
          <t>069@D. NAVY</t>
        </is>
      </c>
      <c r="E6533" t="n">
        <v>11692</v>
      </c>
      <c r="F6533" t="n">
        <v>0</v>
      </c>
      <c r="G6533">
        <f>LEFT(FOC[[#This Row],[combo]],FIND("@",FOC[[#This Row],[combo]])-1)</f>
        <v/>
      </c>
    </row>
    <row r="6534">
      <c r="A6534" t="inlineStr">
        <is>
          <t>PKGK25VB0006875E</t>
        </is>
      </c>
      <c r="B6534" t="inlineStr">
        <is>
          <t>M2</t>
        </is>
      </c>
      <c r="C6534">
        <f>FOC[[#This Row],[ppo_no]]&amp;FOC[[#This Row],[usage]]&amp;IFERROR(VALUE(FOC[[#This Row],[Column1]]),FOC[[#This Row],[Column1]])</f>
        <v/>
      </c>
      <c r="D6534" t="inlineStr">
        <is>
          <t>101@101 Off White Border</t>
        </is>
      </c>
      <c r="E6534" t="n">
        <v>61.5</v>
      </c>
      <c r="F6534" t="n">
        <v>3</v>
      </c>
      <c r="G6534">
        <f>LEFT(FOC[[#This Row],[combo]],FIND("@",FOC[[#This Row],[combo]])-1)</f>
        <v/>
      </c>
    </row>
    <row r="6535">
      <c r="A6535" t="inlineStr">
        <is>
          <t>PKGK25VB0006255I</t>
        </is>
      </c>
      <c r="B6535" t="inlineStr">
        <is>
          <t>O</t>
        </is>
      </c>
      <c r="C6535">
        <f>FOC[[#This Row],[ppo_no]]&amp;FOC[[#This Row],[usage]]&amp;IFERROR(VALUE(FOC[[#This Row],[Column1]]),FOC[[#This Row],[Column1]])</f>
        <v/>
      </c>
      <c r="D6535" t="inlineStr">
        <is>
          <t>066@066 Smoky Blue</t>
        </is>
      </c>
      <c r="E6535" t="n">
        <v>1568</v>
      </c>
      <c r="F6535" t="n">
        <v>0</v>
      </c>
      <c r="G6535">
        <f>LEFT(FOC[[#This Row],[combo]],FIND("@",FOC[[#This Row],[combo]])-1)</f>
        <v/>
      </c>
    </row>
    <row r="6536">
      <c r="A6536" t="inlineStr">
        <is>
          <t>PKGK25VB0006875E</t>
        </is>
      </c>
      <c r="B6536" t="inlineStr">
        <is>
          <t>F</t>
        </is>
      </c>
      <c r="C6536">
        <f>FOC[[#This Row],[ppo_no]]&amp;FOC[[#This Row],[usage]]&amp;IFERROR(VALUE(FOC[[#This Row],[Column1]]),FOC[[#This Row],[Column1]])</f>
        <v/>
      </c>
      <c r="D6536" t="inlineStr">
        <is>
          <t>186@083 Dark Mocha Brown  (SS26)</t>
        </is>
      </c>
      <c r="E6536" t="n">
        <v>2285</v>
      </c>
      <c r="F6536" t="n">
        <v>0</v>
      </c>
      <c r="G6536">
        <f>LEFT(FOC[[#This Row],[combo]],FIND("@",FOC[[#This Row],[combo]])-1)</f>
        <v/>
      </c>
    </row>
    <row r="6537">
      <c r="A6537" t="inlineStr">
        <is>
          <t>PKGK25VB0006875E</t>
        </is>
      </c>
      <c r="B6537" t="inlineStr">
        <is>
          <t>M1</t>
        </is>
      </c>
      <c r="C6537">
        <f>FOC[[#This Row],[ppo_no]]&amp;FOC[[#This Row],[usage]]&amp;IFERROR(VALUE(FOC[[#This Row],[Column1]]),FOC[[#This Row],[Column1]])</f>
        <v/>
      </c>
      <c r="D6537" t="inlineStr">
        <is>
          <t>101@101 Off White Border</t>
        </is>
      </c>
      <c r="E6537" t="n">
        <v>76.5</v>
      </c>
      <c r="F6537" t="n">
        <v>1</v>
      </c>
      <c r="G6537">
        <f>LEFT(FOC[[#This Row],[combo]],FIND("@",FOC[[#This Row],[combo]])-1)</f>
        <v/>
      </c>
    </row>
    <row r="6538">
      <c r="A6538" t="inlineStr">
        <is>
          <t>PKGK25VB0006875E</t>
        </is>
      </c>
      <c r="B6538" t="inlineStr">
        <is>
          <t>O</t>
        </is>
      </c>
      <c r="C6538">
        <f>FOC[[#This Row],[ppo_no]]&amp;FOC[[#This Row],[usage]]&amp;IFERROR(VALUE(FOC[[#This Row],[Column1]]),FOC[[#This Row],[Column1]])</f>
        <v/>
      </c>
      <c r="D6538" t="inlineStr">
        <is>
          <t>101@101 Off White Border</t>
        </is>
      </c>
      <c r="E6538" t="n">
        <v>2948</v>
      </c>
      <c r="F6538" t="n">
        <v>0</v>
      </c>
      <c r="G6538">
        <f>LEFT(FOC[[#This Row],[combo]],FIND("@",FOC[[#This Row],[combo]])-1)</f>
        <v/>
      </c>
    </row>
    <row r="6539">
      <c r="A6539" t="inlineStr">
        <is>
          <t>PKGK25VB0006875E</t>
        </is>
      </c>
      <c r="B6539" t="inlineStr">
        <is>
          <t>M2</t>
        </is>
      </c>
      <c r="C6539">
        <f>FOC[[#This Row],[ppo_no]]&amp;FOC[[#This Row],[usage]]&amp;IFERROR(VALUE(FOC[[#This Row],[Column1]]),FOC[[#This Row],[Column1]])</f>
        <v/>
      </c>
      <c r="D6539" t="inlineStr">
        <is>
          <t>169@Dark Navy Border</t>
        </is>
      </c>
      <c r="E6539" t="n">
        <v>66</v>
      </c>
      <c r="F6539" t="n">
        <v>0</v>
      </c>
      <c r="G6539">
        <f>LEFT(FOC[[#This Row],[combo]],FIND("@",FOC[[#This Row],[combo]])-1)</f>
        <v/>
      </c>
    </row>
    <row r="6540">
      <c r="A6540" t="inlineStr">
        <is>
          <t>PKGK25VB0006875E</t>
        </is>
      </c>
      <c r="B6540" t="inlineStr">
        <is>
          <t>B</t>
        </is>
      </c>
      <c r="C6540">
        <f>FOC[[#This Row],[ppo_no]]&amp;FOC[[#This Row],[usage]]&amp;IFERROR(VALUE(FOC[[#This Row],[Column1]]),FOC[[#This Row],[Column1]])</f>
        <v/>
      </c>
      <c r="D6540" t="inlineStr">
        <is>
          <t>186@083 Dark Mocha Brown  (SS26)</t>
        </is>
      </c>
      <c r="E6540" t="n">
        <v>1225.1</v>
      </c>
      <c r="F6540" t="n">
        <v>0</v>
      </c>
      <c r="G6540">
        <f>LEFT(FOC[[#This Row],[combo]],FIND("@",FOC[[#This Row],[combo]])-1)</f>
        <v/>
      </c>
    </row>
    <row r="6541">
      <c r="A6541" t="inlineStr">
        <is>
          <t>PKGK25VB0006875B</t>
        </is>
      </c>
      <c r="B6541" t="inlineStr">
        <is>
          <t>O</t>
        </is>
      </c>
      <c r="C6541">
        <f>FOC[[#This Row],[ppo_no]]&amp;FOC[[#This Row],[usage]]&amp;IFERROR(VALUE(FOC[[#This Row],[Column1]]),FOC[[#This Row],[Column1]])</f>
        <v/>
      </c>
      <c r="D6541" t="inlineStr">
        <is>
          <t>101@101 Off White Border</t>
        </is>
      </c>
      <c r="E6541" t="n">
        <v>6999</v>
      </c>
      <c r="F6541" t="n">
        <v>0</v>
      </c>
      <c r="G6541">
        <f>LEFT(FOC[[#This Row],[combo]],FIND("@",FOC[[#This Row],[combo]])-1)</f>
        <v/>
      </c>
    </row>
    <row r="6542">
      <c r="A6542" t="inlineStr">
        <is>
          <t>PKGK25VB0006255H</t>
        </is>
      </c>
      <c r="B6542" t="inlineStr">
        <is>
          <t>B</t>
        </is>
      </c>
      <c r="C6542">
        <f>FOC[[#This Row],[ppo_no]]&amp;FOC[[#This Row],[usage]]&amp;IFERROR(VALUE(FOC[[#This Row],[Column1]]),FOC[[#This Row],[Column1]])</f>
        <v/>
      </c>
      <c r="D6542" t="inlineStr">
        <is>
          <t>000@WHITE</t>
        </is>
      </c>
      <c r="E6542" t="n">
        <v>10266.5</v>
      </c>
      <c r="F6542" t="n">
        <v>152</v>
      </c>
      <c r="G6542">
        <f>LEFT(FOC[[#This Row],[combo]],FIND("@",FOC[[#This Row],[combo]])-1)</f>
        <v/>
      </c>
    </row>
    <row r="6543">
      <c r="A6543" t="inlineStr">
        <is>
          <t>PKGK25VB0006255H</t>
        </is>
      </c>
      <c r="B6543" t="inlineStr">
        <is>
          <t>O</t>
        </is>
      </c>
      <c r="C6543">
        <f>FOC[[#This Row],[ppo_no]]&amp;FOC[[#This Row],[usage]]&amp;IFERROR(VALUE(FOC[[#This Row],[Column1]]),FOC[[#This Row],[Column1]])</f>
        <v/>
      </c>
      <c r="D6543" t="inlineStr">
        <is>
          <t>000@WHITE</t>
        </is>
      </c>
      <c r="E6543" t="n">
        <v>8426</v>
      </c>
      <c r="F6543" t="n">
        <v>0</v>
      </c>
      <c r="G6543">
        <f>LEFT(FOC[[#This Row],[combo]],FIND("@",FOC[[#This Row],[combo]])-1)</f>
        <v/>
      </c>
    </row>
    <row r="6544">
      <c r="A6544" t="inlineStr">
        <is>
          <t>PKGK25VB0006255I</t>
        </is>
      </c>
      <c r="B6544" t="inlineStr">
        <is>
          <t>F</t>
        </is>
      </c>
      <c r="C6544">
        <f>FOC[[#This Row],[ppo_no]]&amp;FOC[[#This Row],[usage]]&amp;IFERROR(VALUE(FOC[[#This Row],[Column1]]),FOC[[#This Row],[Column1]])</f>
        <v/>
      </c>
      <c r="D6544" t="inlineStr">
        <is>
          <t>069@D. NAVY</t>
        </is>
      </c>
      <c r="E6544" t="n">
        <v>12684</v>
      </c>
      <c r="F6544" t="n">
        <v>0</v>
      </c>
      <c r="G6544">
        <f>LEFT(FOC[[#This Row],[combo]],FIND("@",FOC[[#This Row],[combo]])-1)</f>
        <v/>
      </c>
    </row>
    <row r="6545">
      <c r="A6545" t="inlineStr">
        <is>
          <t>PKGK25VB0006255H</t>
        </is>
      </c>
      <c r="B6545" t="inlineStr">
        <is>
          <t>F</t>
        </is>
      </c>
      <c r="C6545">
        <f>FOC[[#This Row],[ppo_no]]&amp;FOC[[#This Row],[usage]]&amp;IFERROR(VALUE(FOC[[#This Row],[Column1]]),FOC[[#This Row],[Column1]])</f>
        <v/>
      </c>
      <c r="D6545" t="inlineStr">
        <is>
          <t>000@WHITE</t>
        </is>
      </c>
      <c r="E6545" t="n">
        <v>9819</v>
      </c>
      <c r="F6545" t="n">
        <v>0</v>
      </c>
      <c r="G6545">
        <f>LEFT(FOC[[#This Row],[combo]],FIND("@",FOC[[#This Row],[combo]])-1)</f>
        <v/>
      </c>
    </row>
    <row r="6546">
      <c r="A6546" t="inlineStr">
        <is>
          <t>PKGK25VB0006875B</t>
        </is>
      </c>
      <c r="B6546" t="inlineStr">
        <is>
          <t>F</t>
        </is>
      </c>
      <c r="C6546">
        <f>FOC[[#This Row],[ppo_no]]&amp;FOC[[#This Row],[usage]]&amp;IFERROR(VALUE(FOC[[#This Row],[Column1]]),FOC[[#This Row],[Column1]])</f>
        <v/>
      </c>
      <c r="D6546" t="inlineStr">
        <is>
          <t>186@083 Dark Mocha Brown  (SS26)</t>
        </is>
      </c>
      <c r="E6546" t="n">
        <v>3541</v>
      </c>
      <c r="F6546" t="n">
        <v>0</v>
      </c>
      <c r="G6546">
        <f>LEFT(FOC[[#This Row],[combo]],FIND("@",FOC[[#This Row],[combo]])-1)</f>
        <v/>
      </c>
    </row>
    <row r="6547">
      <c r="A6547" t="inlineStr">
        <is>
          <t>PKGK25VB0006875B</t>
        </is>
      </c>
      <c r="B6547" t="inlineStr">
        <is>
          <t>O</t>
        </is>
      </c>
      <c r="C6547">
        <f>FOC[[#This Row],[ppo_no]]&amp;FOC[[#This Row],[usage]]&amp;IFERROR(VALUE(FOC[[#This Row],[Column1]]),FOC[[#This Row],[Column1]])</f>
        <v/>
      </c>
      <c r="D6547" t="inlineStr">
        <is>
          <t>186@083 Dark Mocha Brown  (SS26)</t>
        </is>
      </c>
      <c r="E6547" t="n">
        <v>2627</v>
      </c>
      <c r="F6547" t="n">
        <v>0</v>
      </c>
      <c r="G6547">
        <f>LEFT(FOC[[#This Row],[combo]],FIND("@",FOC[[#This Row],[combo]])-1)</f>
        <v/>
      </c>
    </row>
    <row r="6548">
      <c r="A6548" t="inlineStr">
        <is>
          <t>PKGK25VB0006875B</t>
        </is>
      </c>
      <c r="B6548" t="inlineStr">
        <is>
          <t>M2</t>
        </is>
      </c>
      <c r="C6548">
        <f>FOC[[#This Row],[ppo_no]]&amp;FOC[[#This Row],[usage]]&amp;IFERROR(VALUE(FOC[[#This Row],[Column1]]),FOC[[#This Row],[Column1]])</f>
        <v/>
      </c>
      <c r="D6548" t="inlineStr">
        <is>
          <t>101@101 Off White Border</t>
        </is>
      </c>
      <c r="E6548" t="n">
        <v>120</v>
      </c>
      <c r="F6548" t="n">
        <v>3</v>
      </c>
      <c r="G6548">
        <f>LEFT(FOC[[#This Row],[combo]],FIND("@",FOC[[#This Row],[combo]])-1)</f>
        <v/>
      </c>
    </row>
    <row r="6549">
      <c r="A6549" t="inlineStr">
        <is>
          <t>PKGK25VB0006255G</t>
        </is>
      </c>
      <c r="B6549" t="inlineStr">
        <is>
          <t>O</t>
        </is>
      </c>
      <c r="C6549">
        <f>FOC[[#This Row],[ppo_no]]&amp;FOC[[#This Row],[usage]]&amp;IFERROR(VALUE(FOC[[#This Row],[Column1]]),FOC[[#This Row],[Column1]])</f>
        <v/>
      </c>
      <c r="D6549" t="inlineStr">
        <is>
          <t>058@058 Dark Green</t>
        </is>
      </c>
      <c r="E6549" t="n">
        <v>7770</v>
      </c>
      <c r="F6549" t="n">
        <v>0</v>
      </c>
      <c r="G6549">
        <f>LEFT(FOC[[#This Row],[combo]],FIND("@",FOC[[#This Row],[combo]])-1)</f>
        <v/>
      </c>
    </row>
    <row r="6550">
      <c r="A6550" t="inlineStr">
        <is>
          <t>PKGK25VB0006875E</t>
        </is>
      </c>
      <c r="B6550" t="inlineStr">
        <is>
          <t>M1</t>
        </is>
      </c>
      <c r="C6550">
        <f>FOC[[#This Row],[ppo_no]]&amp;FOC[[#This Row],[usage]]&amp;IFERROR(VALUE(FOC[[#This Row],[Column1]]),FOC[[#This Row],[Column1]])</f>
        <v/>
      </c>
      <c r="D6550" t="inlineStr">
        <is>
          <t>169@Dark Navy Border</t>
        </is>
      </c>
      <c r="E6550" t="n">
        <v>76</v>
      </c>
      <c r="F6550" t="n">
        <v>0</v>
      </c>
      <c r="G6550">
        <f>LEFT(FOC[[#This Row],[combo]],FIND("@",FOC[[#This Row],[combo]])-1)</f>
        <v/>
      </c>
    </row>
    <row r="6551">
      <c r="A6551" t="inlineStr">
        <is>
          <t>PKGK25VB0006875E</t>
        </is>
      </c>
      <c r="B6551" t="inlineStr">
        <is>
          <t>B</t>
        </is>
      </c>
      <c r="C6551">
        <f>FOC[[#This Row],[ppo_no]]&amp;FOC[[#This Row],[usage]]&amp;IFERROR(VALUE(FOC[[#This Row],[Column1]]),FOC[[#This Row],[Column1]])</f>
        <v/>
      </c>
      <c r="D6551" t="inlineStr">
        <is>
          <t>101@101 Off White Border</t>
        </is>
      </c>
      <c r="E6551" t="n">
        <v>1721.5</v>
      </c>
      <c r="F6551" t="n">
        <v>4</v>
      </c>
      <c r="G6551">
        <f>LEFT(FOC[[#This Row],[combo]],FIND("@",FOC[[#This Row],[combo]])-1)</f>
        <v/>
      </c>
    </row>
    <row r="6552">
      <c r="A6552" t="inlineStr">
        <is>
          <t>PKGK25VB0007284B</t>
        </is>
      </c>
      <c r="B6552" t="inlineStr">
        <is>
          <t>B</t>
        </is>
      </c>
      <c r="C6552">
        <f>FOC[[#This Row],[ppo_no]]&amp;FOC[[#This Row],[usage]]&amp;IFERROR(VALUE(FOC[[#This Row],[Column1]]),FOC[[#This Row],[Column1]])</f>
        <v/>
      </c>
      <c r="D6552" t="inlineStr">
        <is>
          <t>000@White</t>
        </is>
      </c>
      <c r="E6552" t="n">
        <v>6251.5</v>
      </c>
      <c r="F6552" t="n">
        <v>70</v>
      </c>
      <c r="G6552">
        <f>LEFT(FOC[[#This Row],[combo]],FIND("@",FOC[[#This Row],[combo]])-1)</f>
        <v/>
      </c>
    </row>
    <row r="6553">
      <c r="A6553" t="inlineStr">
        <is>
          <t>PKGK25VB0006255I</t>
        </is>
      </c>
      <c r="B6553" t="inlineStr">
        <is>
          <t>M1</t>
        </is>
      </c>
      <c r="C6553">
        <f>FOC[[#This Row],[ppo_no]]&amp;FOC[[#This Row],[usage]]&amp;IFERROR(VALUE(FOC[[#This Row],[Column1]]),FOC[[#This Row],[Column1]])</f>
        <v/>
      </c>
      <c r="D6553" t="inlineStr">
        <is>
          <t>009@Black</t>
        </is>
      </c>
      <c r="E6553" t="n">
        <v>288</v>
      </c>
      <c r="F6553" t="n">
        <v>0</v>
      </c>
      <c r="G6553">
        <f>LEFT(FOC[[#This Row],[combo]],FIND("@",FOC[[#This Row],[combo]])-1)</f>
        <v/>
      </c>
    </row>
    <row r="6554">
      <c r="A6554" t="inlineStr">
        <is>
          <t>PKGK25VB0007284B</t>
        </is>
      </c>
      <c r="B6554" t="inlineStr">
        <is>
          <t>O</t>
        </is>
      </c>
      <c r="C6554">
        <f>FOC[[#This Row],[ppo_no]]&amp;FOC[[#This Row],[usage]]&amp;IFERROR(VALUE(FOC[[#This Row],[Column1]]),FOC[[#This Row],[Column1]])</f>
        <v/>
      </c>
      <c r="D6554" t="inlineStr">
        <is>
          <t>009@BLACK</t>
        </is>
      </c>
      <c r="E6554" t="n">
        <v>6438</v>
      </c>
      <c r="F6554" t="n">
        <v>0</v>
      </c>
      <c r="G6554">
        <f>LEFT(FOC[[#This Row],[combo]],FIND("@",FOC[[#This Row],[combo]])-1)</f>
        <v/>
      </c>
    </row>
    <row r="6555">
      <c r="A6555" t="inlineStr">
        <is>
          <t>PKGK25VB0006255I</t>
        </is>
      </c>
      <c r="B6555" t="inlineStr">
        <is>
          <t>O</t>
        </is>
      </c>
      <c r="C6555">
        <f>FOC[[#This Row],[ppo_no]]&amp;FOC[[#This Row],[usage]]&amp;IFERROR(VALUE(FOC[[#This Row],[Column1]]),FOC[[#This Row],[Column1]])</f>
        <v/>
      </c>
      <c r="D6555" t="inlineStr">
        <is>
          <t>009@Black</t>
        </is>
      </c>
      <c r="E6555" t="n">
        <v>19578</v>
      </c>
      <c r="F6555" t="n">
        <v>0</v>
      </c>
      <c r="G6555">
        <f>LEFT(FOC[[#This Row],[combo]],FIND("@",FOC[[#This Row],[combo]])-1)</f>
        <v/>
      </c>
    </row>
    <row r="6556">
      <c r="A6556" t="inlineStr">
        <is>
          <t>PKGK25VB0006255G</t>
        </is>
      </c>
      <c r="B6556" t="inlineStr">
        <is>
          <t>O</t>
        </is>
      </c>
      <c r="C6556">
        <f>FOC[[#This Row],[ppo_no]]&amp;FOC[[#This Row],[usage]]&amp;IFERROR(VALUE(FOC[[#This Row],[Column1]]),FOC[[#This Row],[Column1]])</f>
        <v/>
      </c>
      <c r="D6556" t="inlineStr">
        <is>
          <t>039@Brick</t>
        </is>
      </c>
      <c r="E6556" t="n">
        <v>6146</v>
      </c>
      <c r="F6556" t="n">
        <v>0</v>
      </c>
      <c r="G6556">
        <f>LEFT(FOC[[#This Row],[combo]],FIND("@",FOC[[#This Row],[combo]])-1)</f>
        <v/>
      </c>
    </row>
    <row r="6557">
      <c r="A6557" t="inlineStr">
        <is>
          <t>PKGK25VB0006255I</t>
        </is>
      </c>
      <c r="B6557" t="inlineStr">
        <is>
          <t>M1</t>
        </is>
      </c>
      <c r="C6557">
        <f>FOC[[#This Row],[ppo_no]]&amp;FOC[[#This Row],[usage]]&amp;IFERROR(VALUE(FOC[[#This Row],[Column1]]),FOC[[#This Row],[Column1]])</f>
        <v/>
      </c>
      <c r="D6557" t="inlineStr">
        <is>
          <t>039@Brick</t>
        </is>
      </c>
      <c r="E6557" t="n">
        <v>50</v>
      </c>
      <c r="F6557" t="n">
        <v>0</v>
      </c>
      <c r="G6557">
        <f>LEFT(FOC[[#This Row],[combo]],FIND("@",FOC[[#This Row],[combo]])-1)</f>
        <v/>
      </c>
    </row>
    <row r="6558">
      <c r="A6558" t="inlineStr">
        <is>
          <t>PKGK25VB0006875B</t>
        </is>
      </c>
      <c r="B6558" t="inlineStr">
        <is>
          <t>B</t>
        </is>
      </c>
      <c r="C6558">
        <f>FOC[[#This Row],[ppo_no]]&amp;FOC[[#This Row],[usage]]&amp;IFERROR(VALUE(FOC[[#This Row],[Column1]]),FOC[[#This Row],[Column1]])</f>
        <v/>
      </c>
      <c r="D6558" t="inlineStr">
        <is>
          <t>169@Dark Navy Border</t>
        </is>
      </c>
      <c r="E6558" t="n">
        <v>2332.1</v>
      </c>
      <c r="F6558" t="n">
        <v>10</v>
      </c>
      <c r="G6558">
        <f>LEFT(FOC[[#This Row],[combo]],FIND("@",FOC[[#This Row],[combo]])-1)</f>
        <v/>
      </c>
    </row>
    <row r="6559">
      <c r="A6559" t="inlineStr">
        <is>
          <t>PKGK25VB0006255I</t>
        </is>
      </c>
      <c r="B6559" t="inlineStr">
        <is>
          <t>B</t>
        </is>
      </c>
      <c r="C6559">
        <f>FOC[[#This Row],[ppo_no]]&amp;FOC[[#This Row],[usage]]&amp;IFERROR(VALUE(FOC[[#This Row],[Column1]]),FOC[[#This Row],[Column1]])</f>
        <v/>
      </c>
      <c r="D6559" t="inlineStr">
        <is>
          <t>009@Black</t>
        </is>
      </c>
      <c r="E6559" t="n">
        <v>11965</v>
      </c>
      <c r="F6559" t="n">
        <v>17</v>
      </c>
      <c r="G6559">
        <f>LEFT(FOC[[#This Row],[combo]],FIND("@",FOC[[#This Row],[combo]])-1)</f>
        <v/>
      </c>
    </row>
    <row r="6560">
      <c r="A6560" t="inlineStr">
        <is>
          <t>PKGK25VB0006875B</t>
        </is>
      </c>
      <c r="B6560" t="inlineStr">
        <is>
          <t>M1</t>
        </is>
      </c>
      <c r="C6560">
        <f>FOC[[#This Row],[ppo_no]]&amp;FOC[[#This Row],[usage]]&amp;IFERROR(VALUE(FOC[[#This Row],[Column1]]),FOC[[#This Row],[Column1]])</f>
        <v/>
      </c>
      <c r="D6560" t="inlineStr">
        <is>
          <t>169@Dark Navy Border</t>
        </is>
      </c>
      <c r="E6560" t="n">
        <v>92</v>
      </c>
      <c r="F6560" t="n">
        <v>2</v>
      </c>
      <c r="G6560">
        <f>LEFT(FOC[[#This Row],[combo]],FIND("@",FOC[[#This Row],[combo]])-1)</f>
        <v/>
      </c>
    </row>
    <row r="6561">
      <c r="A6561" t="inlineStr">
        <is>
          <t>PKGK25VB0007284B</t>
        </is>
      </c>
      <c r="B6561" t="inlineStr">
        <is>
          <t>O</t>
        </is>
      </c>
      <c r="C6561">
        <f>FOC[[#This Row],[ppo_no]]&amp;FOC[[#This Row],[usage]]&amp;IFERROR(VALUE(FOC[[#This Row],[Column1]]),FOC[[#This Row],[Column1]])</f>
        <v/>
      </c>
      <c r="D6561" t="inlineStr">
        <is>
          <t>069@D. NAVY</t>
        </is>
      </c>
      <c r="E6561" t="n">
        <v>8397</v>
      </c>
      <c r="F6561" t="n">
        <v>0</v>
      </c>
      <c r="G6561">
        <f>LEFT(FOC[[#This Row],[combo]],FIND("@",FOC[[#This Row],[combo]])-1)</f>
        <v/>
      </c>
    </row>
    <row r="6562">
      <c r="A6562" t="inlineStr">
        <is>
          <t>PKGK25VB0006255I</t>
        </is>
      </c>
      <c r="B6562" t="inlineStr">
        <is>
          <t>B</t>
        </is>
      </c>
      <c r="C6562">
        <f>FOC[[#This Row],[ppo_no]]&amp;FOC[[#This Row],[usage]]&amp;IFERROR(VALUE(FOC[[#This Row],[Column1]]),FOC[[#This Row],[Column1]])</f>
        <v/>
      </c>
      <c r="D6562" t="inlineStr">
        <is>
          <t>058@058 Dark Green</t>
        </is>
      </c>
      <c r="E6562" t="n">
        <v>150.5</v>
      </c>
      <c r="F6562" t="n">
        <v>20</v>
      </c>
      <c r="G6562">
        <f>LEFT(FOC[[#This Row],[combo]],FIND("@",FOC[[#This Row],[combo]])-1)</f>
        <v/>
      </c>
    </row>
    <row r="6563">
      <c r="A6563" t="inlineStr">
        <is>
          <t>PKGK25VB0007284B</t>
        </is>
      </c>
      <c r="B6563" t="inlineStr">
        <is>
          <t>B</t>
        </is>
      </c>
      <c r="C6563">
        <f>FOC[[#This Row],[ppo_no]]&amp;FOC[[#This Row],[usage]]&amp;IFERROR(VALUE(FOC[[#This Row],[Column1]]),FOC[[#This Row],[Column1]])</f>
        <v/>
      </c>
      <c r="D6563" t="inlineStr">
        <is>
          <t>069@D. NAVY</t>
        </is>
      </c>
      <c r="E6563" t="n">
        <v>8068</v>
      </c>
      <c r="F6563" t="n">
        <v>10</v>
      </c>
      <c r="G6563">
        <f>LEFT(FOC[[#This Row],[combo]],FIND("@",FOC[[#This Row],[combo]])-1)</f>
        <v/>
      </c>
    </row>
    <row r="6564">
      <c r="A6564" t="inlineStr">
        <is>
          <t>PKGK25VB0006875B</t>
        </is>
      </c>
      <c r="B6564" t="inlineStr">
        <is>
          <t>M1</t>
        </is>
      </c>
      <c r="C6564">
        <f>FOC[[#This Row],[ppo_no]]&amp;FOC[[#This Row],[usage]]&amp;IFERROR(VALUE(FOC[[#This Row],[Column1]]),FOC[[#This Row],[Column1]])</f>
        <v/>
      </c>
      <c r="D6564" t="inlineStr">
        <is>
          <t>101@101 Off White Border</t>
        </is>
      </c>
      <c r="E6564" t="n">
        <v>144</v>
      </c>
      <c r="F6564" t="n">
        <v>0</v>
      </c>
      <c r="G6564">
        <f>LEFT(FOC[[#This Row],[combo]],FIND("@",FOC[[#This Row],[combo]])-1)</f>
        <v/>
      </c>
    </row>
    <row r="6565">
      <c r="A6565" t="inlineStr">
        <is>
          <t>PKGK25VB0006875B</t>
        </is>
      </c>
      <c r="B6565" t="inlineStr">
        <is>
          <t>B</t>
        </is>
      </c>
      <c r="C6565">
        <f>FOC[[#This Row],[ppo_no]]&amp;FOC[[#This Row],[usage]]&amp;IFERROR(VALUE(FOC[[#This Row],[Column1]]),FOC[[#This Row],[Column1]])</f>
        <v/>
      </c>
      <c r="D6565" t="inlineStr">
        <is>
          <t>186@083 Dark Mocha Brown  (SS26)</t>
        </is>
      </c>
      <c r="E6565" t="n">
        <v>1999.5</v>
      </c>
      <c r="F6565" t="n">
        <v>0</v>
      </c>
      <c r="G6565">
        <f>LEFT(FOC[[#This Row],[combo]],FIND("@",FOC[[#This Row],[combo]])-1)</f>
        <v/>
      </c>
    </row>
    <row r="6566">
      <c r="A6566" t="inlineStr">
        <is>
          <t>PKGK25VB0006875B</t>
        </is>
      </c>
      <c r="B6566" t="inlineStr">
        <is>
          <t>M2</t>
        </is>
      </c>
      <c r="C6566">
        <f>FOC[[#This Row],[ppo_no]]&amp;FOC[[#This Row],[usage]]&amp;IFERROR(VALUE(FOC[[#This Row],[Column1]]),FOC[[#This Row],[Column1]])</f>
        <v/>
      </c>
      <c r="D6566" t="inlineStr">
        <is>
          <t>186@083 Dark Mocha Brown  (SS26)</t>
        </is>
      </c>
      <c r="E6566" t="n">
        <v>37</v>
      </c>
      <c r="F6566" t="n">
        <v>0</v>
      </c>
      <c r="G6566">
        <f>LEFT(FOC[[#This Row],[combo]],FIND("@",FOC[[#This Row],[combo]])-1)</f>
        <v/>
      </c>
    </row>
    <row r="6567">
      <c r="A6567" t="inlineStr">
        <is>
          <t>PKGK25VB0006875B</t>
        </is>
      </c>
      <c r="B6567" t="inlineStr">
        <is>
          <t>B</t>
        </is>
      </c>
      <c r="C6567">
        <f>FOC[[#This Row],[ppo_no]]&amp;FOC[[#This Row],[usage]]&amp;IFERROR(VALUE(FOC[[#This Row],[Column1]]),FOC[[#This Row],[Column1]])</f>
        <v/>
      </c>
      <c r="D6567" t="inlineStr">
        <is>
          <t>101@101 Off White Border</t>
        </is>
      </c>
      <c r="E6567" t="n">
        <v>4181</v>
      </c>
      <c r="F6567" t="n">
        <v>7</v>
      </c>
      <c r="G6567">
        <f>LEFT(FOC[[#This Row],[combo]],FIND("@",FOC[[#This Row],[combo]])-1)</f>
        <v/>
      </c>
    </row>
    <row r="6568">
      <c r="A6568" t="inlineStr">
        <is>
          <t>PKGK25VB0007284A</t>
        </is>
      </c>
      <c r="B6568" t="inlineStr">
        <is>
          <t>O</t>
        </is>
      </c>
      <c r="C6568">
        <f>FOC[[#This Row],[ppo_no]]&amp;FOC[[#This Row],[usage]]&amp;IFERROR(VALUE(FOC[[#This Row],[Column1]]),FOC[[#This Row],[Column1]])</f>
        <v/>
      </c>
      <c r="D6568" t="inlineStr">
        <is>
          <t>066@066A Smoky Blue</t>
        </is>
      </c>
      <c r="E6568" t="n">
        <v>9773</v>
      </c>
      <c r="F6568" t="n">
        <v>0</v>
      </c>
      <c r="G6568">
        <f>LEFT(FOC[[#This Row],[combo]],FIND("@",FOC[[#This Row],[combo]])-1)</f>
        <v/>
      </c>
    </row>
    <row r="6569">
      <c r="A6569" t="inlineStr">
        <is>
          <t>PKGK25VB0007284B</t>
        </is>
      </c>
      <c r="B6569" t="inlineStr">
        <is>
          <t>O</t>
        </is>
      </c>
      <c r="C6569">
        <f>FOC[[#This Row],[ppo_no]]&amp;FOC[[#This Row],[usage]]&amp;IFERROR(VALUE(FOC[[#This Row],[Column1]]),FOC[[#This Row],[Column1]])</f>
        <v/>
      </c>
      <c r="D6569" t="inlineStr">
        <is>
          <t>066@066A Smoky Blue</t>
        </is>
      </c>
      <c r="E6569" t="n">
        <v>8454</v>
      </c>
      <c r="F6569" t="n">
        <v>0</v>
      </c>
      <c r="G6569">
        <f>LEFT(FOC[[#This Row],[combo]],FIND("@",FOC[[#This Row],[combo]])-1)</f>
        <v/>
      </c>
    </row>
    <row r="6570">
      <c r="A6570" t="inlineStr">
        <is>
          <t>PKGK25VB0006875E</t>
        </is>
      </c>
      <c r="B6570" t="inlineStr">
        <is>
          <t>F</t>
        </is>
      </c>
      <c r="C6570">
        <f>FOC[[#This Row],[ppo_no]]&amp;FOC[[#This Row],[usage]]&amp;IFERROR(VALUE(FOC[[#This Row],[Column1]]),FOC[[#This Row],[Column1]])</f>
        <v/>
      </c>
      <c r="D6570" t="inlineStr">
        <is>
          <t>101@101 Off White Border</t>
        </is>
      </c>
      <c r="E6570" t="n">
        <v>3000</v>
      </c>
      <c r="F6570" t="n">
        <v>0</v>
      </c>
      <c r="G6570">
        <f>LEFT(FOC[[#This Row],[combo]],FIND("@",FOC[[#This Row],[combo]])-1)</f>
        <v/>
      </c>
    </row>
    <row r="6571">
      <c r="A6571" t="inlineStr">
        <is>
          <t>PKGK25VB0007284A</t>
        </is>
      </c>
      <c r="B6571" t="inlineStr">
        <is>
          <t>O</t>
        </is>
      </c>
      <c r="C6571">
        <f>FOC[[#This Row],[ppo_no]]&amp;FOC[[#This Row],[usage]]&amp;IFERROR(VALUE(FOC[[#This Row],[Column1]]),FOC[[#This Row],[Column1]])</f>
        <v/>
      </c>
      <c r="D6571" t="inlineStr">
        <is>
          <t>000@White</t>
        </is>
      </c>
      <c r="E6571" t="n">
        <v>3468</v>
      </c>
      <c r="F6571" t="n">
        <v>0</v>
      </c>
      <c r="G6571">
        <f>LEFT(FOC[[#This Row],[combo]],FIND("@",FOC[[#This Row],[combo]])-1)</f>
        <v/>
      </c>
    </row>
    <row r="6572">
      <c r="A6572" t="inlineStr">
        <is>
          <t>PKGK25VB0006875E</t>
        </is>
      </c>
      <c r="B6572" t="inlineStr">
        <is>
          <t>M2</t>
        </is>
      </c>
      <c r="C6572">
        <f>FOC[[#This Row],[ppo_no]]&amp;FOC[[#This Row],[usage]]&amp;IFERROR(VALUE(FOC[[#This Row],[Column1]]),FOC[[#This Row],[Column1]])</f>
        <v/>
      </c>
      <c r="D6572" t="inlineStr">
        <is>
          <t>186@083 Dark Mocha Brown  (SS26)</t>
        </is>
      </c>
      <c r="E6572" t="n">
        <v>34.5</v>
      </c>
      <c r="F6572" t="n">
        <v>2</v>
      </c>
      <c r="G6572">
        <f>LEFT(FOC[[#This Row],[combo]],FIND("@",FOC[[#This Row],[combo]])-1)</f>
        <v/>
      </c>
    </row>
    <row r="6573">
      <c r="A6573" t="inlineStr">
        <is>
          <t>PKGK25VB0006875B</t>
        </is>
      </c>
      <c r="B6573" t="inlineStr">
        <is>
          <t>M1</t>
        </is>
      </c>
      <c r="C6573">
        <f>FOC[[#This Row],[ppo_no]]&amp;FOC[[#This Row],[usage]]&amp;IFERROR(VALUE(FOC[[#This Row],[Column1]]),FOC[[#This Row],[Column1]])</f>
        <v/>
      </c>
      <c r="D6573" t="inlineStr">
        <is>
          <t>186@083 Dark Mocha Brown  (SS26)</t>
        </is>
      </c>
      <c r="E6573" t="n">
        <v>60</v>
      </c>
      <c r="F6573" t="n">
        <v>0</v>
      </c>
      <c r="G6573">
        <f>LEFT(FOC[[#This Row],[combo]],FIND("@",FOC[[#This Row],[combo]])-1)</f>
        <v/>
      </c>
    </row>
    <row r="6574">
      <c r="A6574" t="inlineStr">
        <is>
          <t>PKGK25VB0006875B</t>
        </is>
      </c>
      <c r="B6574" t="inlineStr">
        <is>
          <t>M2</t>
        </is>
      </c>
      <c r="C6574">
        <f>FOC[[#This Row],[ppo_no]]&amp;FOC[[#This Row],[usage]]&amp;IFERROR(VALUE(FOC[[#This Row],[Column1]]),FOC[[#This Row],[Column1]])</f>
        <v/>
      </c>
      <c r="D6574" t="inlineStr">
        <is>
          <t>169@Dark Navy Border</t>
        </is>
      </c>
      <c r="E6574" t="n">
        <v>85</v>
      </c>
      <c r="F6574" t="n">
        <v>3</v>
      </c>
      <c r="G6574">
        <f>LEFT(FOC[[#This Row],[combo]],FIND("@",FOC[[#This Row],[combo]])-1)</f>
        <v/>
      </c>
    </row>
    <row r="6575">
      <c r="A6575" t="inlineStr">
        <is>
          <t>PKGK25VB0006255H</t>
        </is>
      </c>
      <c r="B6575" t="inlineStr">
        <is>
          <t>M1</t>
        </is>
      </c>
      <c r="C6575">
        <f>FOC[[#This Row],[ppo_no]]&amp;FOC[[#This Row],[usage]]&amp;IFERROR(VALUE(FOC[[#This Row],[Column1]]),FOC[[#This Row],[Column1]])</f>
        <v/>
      </c>
      <c r="D6575" t="inlineStr">
        <is>
          <t>000@WHITE</t>
        </is>
      </c>
      <c r="E6575" t="n">
        <v>171</v>
      </c>
      <c r="F6575" t="n">
        <v>0</v>
      </c>
      <c r="G6575">
        <f>LEFT(FOC[[#This Row],[combo]],FIND("@",FOC[[#This Row],[combo]])-1)</f>
        <v/>
      </c>
    </row>
    <row r="6576">
      <c r="A6576" t="inlineStr">
        <is>
          <t>PKGK25VB0006875B</t>
        </is>
      </c>
      <c r="B6576" t="inlineStr">
        <is>
          <t>F</t>
        </is>
      </c>
      <c r="C6576">
        <f>FOC[[#This Row],[ppo_no]]&amp;FOC[[#This Row],[usage]]&amp;IFERROR(VALUE(FOC[[#This Row],[Column1]]),FOC[[#This Row],[Column1]])</f>
        <v/>
      </c>
      <c r="D6576" t="inlineStr">
        <is>
          <t>101@101 Off White Border</t>
        </is>
      </c>
      <c r="E6576" t="n">
        <v>7160</v>
      </c>
      <c r="F6576" t="n">
        <v>0</v>
      </c>
      <c r="G6576">
        <f>LEFT(FOC[[#This Row],[combo]],FIND("@",FOC[[#This Row],[combo]])-1)</f>
        <v/>
      </c>
    </row>
    <row r="6577">
      <c r="A6577" t="inlineStr">
        <is>
          <t>PKGK25VB0007284B</t>
        </is>
      </c>
      <c r="B6577" t="inlineStr">
        <is>
          <t>O</t>
        </is>
      </c>
      <c r="C6577">
        <f>FOC[[#This Row],[ppo_no]]&amp;FOC[[#This Row],[usage]]&amp;IFERROR(VALUE(FOC[[#This Row],[Column1]]),FOC[[#This Row],[Column1]])</f>
        <v/>
      </c>
      <c r="D6577" t="inlineStr">
        <is>
          <t>000@White</t>
        </is>
      </c>
      <c r="E6577" t="n">
        <v>6525</v>
      </c>
      <c r="F6577" t="n">
        <v>0</v>
      </c>
      <c r="G6577">
        <f>LEFT(FOC[[#This Row],[combo]],FIND("@",FOC[[#This Row],[combo]])-1)</f>
        <v/>
      </c>
    </row>
    <row r="6578">
      <c r="A6578" t="inlineStr">
        <is>
          <t>PKGK25VB0006255I</t>
        </is>
      </c>
      <c r="B6578" t="inlineStr">
        <is>
          <t>O</t>
        </is>
      </c>
      <c r="C6578">
        <f>FOC[[#This Row],[ppo_no]]&amp;FOC[[#This Row],[usage]]&amp;IFERROR(VALUE(FOC[[#This Row],[Column1]]),FOC[[#This Row],[Column1]])</f>
        <v/>
      </c>
      <c r="D6578" t="inlineStr">
        <is>
          <t>058@058 Dark Green</t>
        </is>
      </c>
      <c r="E6578" t="n">
        <v>222</v>
      </c>
      <c r="F6578" t="n">
        <v>0</v>
      </c>
      <c r="G6578">
        <f>LEFT(FOC[[#This Row],[combo]],FIND("@",FOC[[#This Row],[combo]])-1)</f>
        <v/>
      </c>
    </row>
    <row r="6579">
      <c r="A6579" t="inlineStr">
        <is>
          <t>PKGK25VB0006255I</t>
        </is>
      </c>
      <c r="B6579" t="inlineStr">
        <is>
          <t>F</t>
        </is>
      </c>
      <c r="C6579">
        <f>FOC[[#This Row],[ppo_no]]&amp;FOC[[#This Row],[usage]]&amp;IFERROR(VALUE(FOC[[#This Row],[Column1]]),FOC[[#This Row],[Column1]])</f>
        <v/>
      </c>
      <c r="D6579" t="inlineStr">
        <is>
          <t>009@Black</t>
        </is>
      </c>
      <c r="E6579" t="n">
        <v>19715</v>
      </c>
      <c r="F6579" t="n">
        <v>0</v>
      </c>
      <c r="G6579">
        <f>LEFT(FOC[[#This Row],[combo]],FIND("@",FOC[[#This Row],[combo]])-1)</f>
        <v/>
      </c>
    </row>
    <row r="6580">
      <c r="A6580" t="inlineStr">
        <is>
          <t>PKGK25VB0006255G</t>
        </is>
      </c>
      <c r="B6580" t="inlineStr">
        <is>
          <t>F</t>
        </is>
      </c>
      <c r="C6580">
        <f>FOC[[#This Row],[ppo_no]]&amp;FOC[[#This Row],[usage]]&amp;IFERROR(VALUE(FOC[[#This Row],[Column1]]),FOC[[#This Row],[Column1]])</f>
        <v/>
      </c>
      <c r="D6580" t="inlineStr">
        <is>
          <t>058@058 Dark Green</t>
        </is>
      </c>
      <c r="E6580" t="n">
        <v>7912</v>
      </c>
      <c r="F6580" t="n">
        <v>0</v>
      </c>
      <c r="G6580">
        <f>LEFT(FOC[[#This Row],[combo]],FIND("@",FOC[[#This Row],[combo]])-1)</f>
        <v/>
      </c>
    </row>
    <row r="6581">
      <c r="A6581" t="inlineStr">
        <is>
          <t>PKGK25VB0006875B</t>
        </is>
      </c>
      <c r="B6581" t="inlineStr">
        <is>
          <t>F</t>
        </is>
      </c>
      <c r="C6581">
        <f>FOC[[#This Row],[ppo_no]]&amp;FOC[[#This Row],[usage]]&amp;IFERROR(VALUE(FOC[[#This Row],[Column1]]),FOC[[#This Row],[Column1]])</f>
        <v/>
      </c>
      <c r="D6581" t="inlineStr">
        <is>
          <t>169@Dark Navy Border</t>
        </is>
      </c>
      <c r="E6581" t="n">
        <v>4191</v>
      </c>
      <c r="F6581" t="n">
        <v>0</v>
      </c>
      <c r="G6581">
        <f>LEFT(FOC[[#This Row],[combo]],FIND("@",FOC[[#This Row],[combo]])-1)</f>
        <v/>
      </c>
    </row>
    <row r="6582">
      <c r="A6582" t="inlineStr">
        <is>
          <t>PKGK25VB0006875B</t>
        </is>
      </c>
      <c r="B6582" t="inlineStr">
        <is>
          <t>O</t>
        </is>
      </c>
      <c r="C6582">
        <f>FOC[[#This Row],[ppo_no]]&amp;FOC[[#This Row],[usage]]&amp;IFERROR(VALUE(FOC[[#This Row],[Column1]]),FOC[[#This Row],[Column1]])</f>
        <v/>
      </c>
      <c r="D6582" t="inlineStr">
        <is>
          <t>169@Dark Navy Border</t>
        </is>
      </c>
      <c r="E6582" t="n">
        <v>3810</v>
      </c>
      <c r="F6582" t="n">
        <v>0</v>
      </c>
      <c r="G6582">
        <f>LEFT(FOC[[#This Row],[combo]],FIND("@",FOC[[#This Row],[combo]])-1)</f>
        <v/>
      </c>
    </row>
    <row r="6583">
      <c r="A6583" t="inlineStr">
        <is>
          <t>PKGK25VB0006255I</t>
        </is>
      </c>
      <c r="B6583" t="inlineStr">
        <is>
          <t>F</t>
        </is>
      </c>
      <c r="C6583">
        <f>FOC[[#This Row],[ppo_no]]&amp;FOC[[#This Row],[usage]]&amp;IFERROR(VALUE(FOC[[#This Row],[Column1]]),FOC[[#This Row],[Column1]])</f>
        <v/>
      </c>
      <c r="D6583" t="inlineStr">
        <is>
          <t>039@Brick</t>
        </is>
      </c>
      <c r="E6583" t="n">
        <v>2374</v>
      </c>
      <c r="F6583" t="n">
        <v>0</v>
      </c>
      <c r="G6583">
        <f>LEFT(FOC[[#This Row],[combo]],FIND("@",FOC[[#This Row],[combo]])-1)</f>
        <v/>
      </c>
    </row>
    <row r="6584">
      <c r="A6584" t="inlineStr">
        <is>
          <t>PKGK25VB0006255I</t>
        </is>
      </c>
      <c r="B6584" t="inlineStr">
        <is>
          <t>M1</t>
        </is>
      </c>
      <c r="C6584">
        <f>FOC[[#This Row],[ppo_no]]&amp;FOC[[#This Row],[usage]]&amp;IFERROR(VALUE(FOC[[#This Row],[Column1]]),FOC[[#This Row],[Column1]])</f>
        <v/>
      </c>
      <c r="D6584" t="inlineStr">
        <is>
          <t>069@D. NAVY</t>
        </is>
      </c>
      <c r="E6584" t="n">
        <v>208.5</v>
      </c>
      <c r="F6584" t="n">
        <v>0</v>
      </c>
      <c r="G6584">
        <f>LEFT(FOC[[#This Row],[combo]],FIND("@",FOC[[#This Row],[combo]])-1)</f>
        <v/>
      </c>
    </row>
    <row r="6585">
      <c r="A6585" t="inlineStr">
        <is>
          <t>PKGK25VB0006875E</t>
        </is>
      </c>
      <c r="B6585" t="inlineStr">
        <is>
          <t>O</t>
        </is>
      </c>
      <c r="C6585">
        <f>FOC[[#This Row],[ppo_no]]&amp;FOC[[#This Row],[usage]]&amp;IFERROR(VALUE(FOC[[#This Row],[Column1]]),FOC[[#This Row],[Column1]])</f>
        <v/>
      </c>
      <c r="D6585" t="inlineStr">
        <is>
          <t>169@Dark Navy Border</t>
        </is>
      </c>
      <c r="E6585" t="n">
        <v>2716</v>
      </c>
      <c r="F6585" t="n">
        <v>0</v>
      </c>
      <c r="G6585">
        <f>LEFT(FOC[[#This Row],[combo]],FIND("@",FOC[[#This Row],[combo]])-1)</f>
        <v/>
      </c>
    </row>
    <row r="6586">
      <c r="A6586" t="inlineStr">
        <is>
          <t>PKGK25VB0006875E</t>
        </is>
      </c>
      <c r="B6586" t="inlineStr">
        <is>
          <t>F</t>
        </is>
      </c>
      <c r="C6586">
        <f>FOC[[#This Row],[ppo_no]]&amp;FOC[[#This Row],[usage]]&amp;IFERROR(VALUE(FOC[[#This Row],[Column1]]),FOC[[#This Row],[Column1]])</f>
        <v/>
      </c>
      <c r="D6586" t="inlineStr">
        <is>
          <t>169@Dark Navy Border</t>
        </is>
      </c>
      <c r="E6586" t="n">
        <v>2936</v>
      </c>
      <c r="F6586" t="n">
        <v>0</v>
      </c>
      <c r="G6586">
        <f>LEFT(FOC[[#This Row],[combo]],FIND("@",FOC[[#This Row],[combo]])-1)</f>
        <v/>
      </c>
    </row>
    <row r="6587">
      <c r="A6587" t="inlineStr">
        <is>
          <t>PKGK25VB0006875E</t>
        </is>
      </c>
      <c r="B6587" t="inlineStr">
        <is>
          <t>M1</t>
        </is>
      </c>
      <c r="C6587">
        <f>FOC[[#This Row],[ppo_no]]&amp;FOC[[#This Row],[usage]]&amp;IFERROR(VALUE(FOC[[#This Row],[Column1]]),FOC[[#This Row],[Column1]])</f>
        <v/>
      </c>
      <c r="D6587" t="inlineStr">
        <is>
          <t>186@083 Dark Mocha Brown  (SS26)</t>
        </is>
      </c>
      <c r="E6587" t="n">
        <v>37</v>
      </c>
      <c r="F6587" t="n">
        <v>0</v>
      </c>
      <c r="G6587">
        <f>LEFT(FOC[[#This Row],[combo]],FIND("@",FOC[[#This Row],[combo]])-1)</f>
        <v/>
      </c>
    </row>
    <row r="6588">
      <c r="A6588" t="inlineStr">
        <is>
          <t>PKGK25VB0006255I</t>
        </is>
      </c>
      <c r="B6588" t="inlineStr">
        <is>
          <t>F</t>
        </is>
      </c>
      <c r="C6588">
        <f>FOC[[#This Row],[ppo_no]]&amp;FOC[[#This Row],[usage]]&amp;IFERROR(VALUE(FOC[[#This Row],[Column1]]),FOC[[#This Row],[Column1]])</f>
        <v/>
      </c>
      <c r="D6588" t="inlineStr">
        <is>
          <t>058@058 Dark Green</t>
        </is>
      </c>
      <c r="E6588" t="n">
        <v>226</v>
      </c>
      <c r="F6588" t="n">
        <v>0</v>
      </c>
      <c r="G6588">
        <f>LEFT(FOC[[#This Row],[combo]],FIND("@",FOC[[#This Row],[combo]])-1)</f>
        <v/>
      </c>
    </row>
    <row r="6589">
      <c r="A6589" t="inlineStr">
        <is>
          <t>PKGK25VB0006255I</t>
        </is>
      </c>
      <c r="B6589" t="inlineStr">
        <is>
          <t>M1</t>
        </is>
      </c>
      <c r="C6589">
        <f>FOC[[#This Row],[ppo_no]]&amp;FOC[[#This Row],[usage]]&amp;IFERROR(VALUE(FOC[[#This Row],[Column1]]),FOC[[#This Row],[Column1]])</f>
        <v/>
      </c>
      <c r="D6589" t="inlineStr">
        <is>
          <t>066@066 Smoky Blue</t>
        </is>
      </c>
      <c r="E6589" t="n">
        <v>71</v>
      </c>
      <c r="F6589" t="n">
        <v>0</v>
      </c>
      <c r="G6589">
        <f>LEFT(FOC[[#This Row],[combo]],FIND("@",FOC[[#This Row],[combo]])-1)</f>
        <v/>
      </c>
    </row>
    <row r="6590">
      <c r="A6590" t="inlineStr">
        <is>
          <t>PKGK25VB0006255I</t>
        </is>
      </c>
      <c r="B6590" t="inlineStr">
        <is>
          <t>B</t>
        </is>
      </c>
      <c r="C6590">
        <f>FOC[[#This Row],[ppo_no]]&amp;FOC[[#This Row],[usage]]&amp;IFERROR(VALUE(FOC[[#This Row],[Column1]]),FOC[[#This Row],[Column1]])</f>
        <v/>
      </c>
      <c r="D6590" t="inlineStr">
        <is>
          <t>039@Brick</t>
        </is>
      </c>
      <c r="E6590" t="n">
        <v>1706.5</v>
      </c>
      <c r="F6590" t="n">
        <v>0</v>
      </c>
      <c r="G6590">
        <f>LEFT(FOC[[#This Row],[combo]],FIND("@",FOC[[#This Row],[combo]])-1)</f>
        <v/>
      </c>
    </row>
    <row r="6591">
      <c r="A6591" t="inlineStr">
        <is>
          <t>PKGK25VB0006255G</t>
        </is>
      </c>
      <c r="B6591" t="inlineStr">
        <is>
          <t>O</t>
        </is>
      </c>
      <c r="C6591">
        <f>FOC[[#This Row],[ppo_no]]&amp;FOC[[#This Row],[usage]]&amp;IFERROR(VALUE(FOC[[#This Row],[Column1]]),FOC[[#This Row],[Column1]])</f>
        <v/>
      </c>
      <c r="D6591" t="inlineStr">
        <is>
          <t>069@D. NAVY</t>
        </is>
      </c>
      <c r="E6591" t="n">
        <v>9271</v>
      </c>
      <c r="F6591" t="n">
        <v>0</v>
      </c>
      <c r="G6591">
        <f>LEFT(FOC[[#This Row],[combo]],FIND("@",FOC[[#This Row],[combo]])-1)</f>
        <v/>
      </c>
    </row>
    <row r="6592">
      <c r="A6592" t="inlineStr">
        <is>
          <t>PKGK25VB0007284B</t>
        </is>
      </c>
      <c r="B6592" t="inlineStr">
        <is>
          <t>B</t>
        </is>
      </c>
      <c r="C6592">
        <f>FOC[[#This Row],[ppo_no]]&amp;FOC[[#This Row],[usage]]&amp;IFERROR(VALUE(FOC[[#This Row],[Column1]]),FOC[[#This Row],[Column1]])</f>
        <v/>
      </c>
      <c r="D6592" t="inlineStr">
        <is>
          <t>066@066A Smoky Blue</t>
        </is>
      </c>
      <c r="E6592" t="n">
        <v>8381</v>
      </c>
      <c r="F6592" t="n">
        <v>57</v>
      </c>
      <c r="G6592">
        <f>LEFT(FOC[[#This Row],[combo]],FIND("@",FOC[[#This Row],[combo]])-1)</f>
        <v/>
      </c>
    </row>
    <row r="6593">
      <c r="A6593" t="inlineStr">
        <is>
          <t>PKGK25VB0007284A</t>
        </is>
      </c>
      <c r="B6593" t="inlineStr">
        <is>
          <t>B</t>
        </is>
      </c>
      <c r="C6593">
        <f>FOC[[#This Row],[ppo_no]]&amp;FOC[[#This Row],[usage]]&amp;IFERROR(VALUE(FOC[[#This Row],[Column1]]),FOC[[#This Row],[Column1]])</f>
        <v/>
      </c>
      <c r="D6593" t="inlineStr">
        <is>
          <t>000@White</t>
        </is>
      </c>
      <c r="E6593" t="n">
        <v>3458</v>
      </c>
      <c r="F6593" t="n">
        <v>14</v>
      </c>
      <c r="G6593">
        <f>LEFT(FOC[[#This Row],[combo]],FIND("@",FOC[[#This Row],[combo]])-1)</f>
        <v/>
      </c>
    </row>
    <row r="6594">
      <c r="A6594" t="inlineStr">
        <is>
          <t>PKGK25VB0006255G</t>
        </is>
      </c>
      <c r="B6594" t="inlineStr">
        <is>
          <t>F</t>
        </is>
      </c>
      <c r="C6594">
        <f>FOC[[#This Row],[ppo_no]]&amp;FOC[[#This Row],[usage]]&amp;IFERROR(VALUE(FOC[[#This Row],[Column1]]),FOC[[#This Row],[Column1]])</f>
        <v/>
      </c>
      <c r="D6594" t="inlineStr">
        <is>
          <t>069@D. NAVY</t>
        </is>
      </c>
      <c r="E6594" t="n">
        <v>9278</v>
      </c>
      <c r="F6594" t="n">
        <v>0</v>
      </c>
      <c r="G6594">
        <f>LEFT(FOC[[#This Row],[combo]],FIND("@",FOC[[#This Row],[combo]])-1)</f>
        <v/>
      </c>
    </row>
    <row r="6595">
      <c r="A6595" t="inlineStr">
        <is>
          <t>PKGK25VB0006255G</t>
        </is>
      </c>
      <c r="B6595" t="inlineStr">
        <is>
          <t>F</t>
        </is>
      </c>
      <c r="C6595">
        <f>FOC[[#This Row],[ppo_no]]&amp;FOC[[#This Row],[usage]]&amp;IFERROR(VALUE(FOC[[#This Row],[Column1]]),FOC[[#This Row],[Column1]])</f>
        <v/>
      </c>
      <c r="D6595" t="inlineStr">
        <is>
          <t>039@Brick</t>
        </is>
      </c>
      <c r="E6595" t="n">
        <v>6219</v>
      </c>
      <c r="F6595" t="n">
        <v>0</v>
      </c>
      <c r="G6595">
        <f>LEFT(FOC[[#This Row],[combo]],FIND("@",FOC[[#This Row],[combo]])-1)</f>
        <v/>
      </c>
    </row>
    <row r="6596">
      <c r="A6596" t="inlineStr">
        <is>
          <t>PKGK25VB0006255G</t>
        </is>
      </c>
      <c r="B6596" t="inlineStr">
        <is>
          <t>M1</t>
        </is>
      </c>
      <c r="C6596">
        <f>FOC[[#This Row],[ppo_no]]&amp;FOC[[#This Row],[usage]]&amp;IFERROR(VALUE(FOC[[#This Row],[Column1]]),FOC[[#This Row],[Column1]])</f>
        <v/>
      </c>
      <c r="D6596" t="inlineStr">
        <is>
          <t>058@058 Dark Green</t>
        </is>
      </c>
      <c r="E6596" t="n">
        <v>145</v>
      </c>
      <c r="F6596" t="n">
        <v>0</v>
      </c>
      <c r="G6596">
        <f>LEFT(FOC[[#This Row],[combo]],FIND("@",FOC[[#This Row],[combo]])-1)</f>
        <v/>
      </c>
    </row>
    <row r="6597">
      <c r="A6597" t="inlineStr">
        <is>
          <t>PKGK25VB0007284A</t>
        </is>
      </c>
      <c r="B6597" t="inlineStr">
        <is>
          <t>O</t>
        </is>
      </c>
      <c r="C6597">
        <f>FOC[[#This Row],[ppo_no]]&amp;FOC[[#This Row],[usage]]&amp;IFERROR(VALUE(FOC[[#This Row],[Column1]]),FOC[[#This Row],[Column1]])</f>
        <v/>
      </c>
      <c r="D6597" t="inlineStr">
        <is>
          <t>009@BLACK</t>
        </is>
      </c>
      <c r="E6597" t="n">
        <v>7096</v>
      </c>
      <c r="F6597" t="n">
        <v>0</v>
      </c>
      <c r="G6597">
        <f>LEFT(FOC[[#This Row],[combo]],FIND("@",FOC[[#This Row],[combo]])-1)</f>
        <v/>
      </c>
    </row>
    <row r="6598">
      <c r="A6598" t="inlineStr">
        <is>
          <t>PKGK25VB0007284B</t>
        </is>
      </c>
      <c r="B6598" t="inlineStr">
        <is>
          <t>B</t>
        </is>
      </c>
      <c r="C6598">
        <f>FOC[[#This Row],[ppo_no]]&amp;FOC[[#This Row],[usage]]&amp;IFERROR(VALUE(FOC[[#This Row],[Column1]]),FOC[[#This Row],[Column1]])</f>
        <v/>
      </c>
      <c r="D6598" t="inlineStr">
        <is>
          <t>009@BLACK</t>
        </is>
      </c>
      <c r="E6598" t="n">
        <v>6237.5</v>
      </c>
      <c r="F6598" t="n">
        <v>70</v>
      </c>
      <c r="G6598">
        <f>LEFT(FOC[[#This Row],[combo]],FIND("@",FOC[[#This Row],[combo]])-1)</f>
        <v/>
      </c>
    </row>
    <row r="6599">
      <c r="A6599" t="inlineStr">
        <is>
          <t>PKGK25VB0006082A</t>
        </is>
      </c>
      <c r="B6599" t="inlineStr">
        <is>
          <t>F</t>
        </is>
      </c>
      <c r="C6599">
        <f>FOC[[#This Row],[ppo_no]]&amp;FOC[[#This Row],[usage]]&amp;IFERROR(VALUE(FOC[[#This Row],[Column1]]),FOC[[#This Row],[Column1]])</f>
        <v/>
      </c>
      <c r="D6599" t="inlineStr">
        <is>
          <t>005@005 GREY</t>
        </is>
      </c>
      <c r="E6599" t="n">
        <v>7988</v>
      </c>
      <c r="F6599" t="n">
        <v>0</v>
      </c>
      <c r="G6599">
        <f>LEFT(FOC[[#This Row],[combo]],FIND("@",FOC[[#This Row],[combo]])-1)</f>
        <v/>
      </c>
    </row>
    <row r="6600">
      <c r="A6600" t="inlineStr">
        <is>
          <t>PKGK25VB0000869A</t>
        </is>
      </c>
      <c r="B6600" t="inlineStr">
        <is>
          <t>B</t>
        </is>
      </c>
      <c r="C6600">
        <f>FOC[[#This Row],[ppo_no]]&amp;FOC[[#This Row],[usage]]&amp;IFERROR(VALUE(FOC[[#This Row],[Column1]]),FOC[[#This Row],[Column1]])</f>
        <v/>
      </c>
      <c r="D6600" t="inlineStr">
        <is>
          <t>009@Black</t>
        </is>
      </c>
      <c r="E6600" t="n">
        <v>3489</v>
      </c>
      <c r="F6600" t="n">
        <v>0</v>
      </c>
      <c r="G6600">
        <f>LEFT(FOC[[#This Row],[combo]],FIND("@",FOC[[#This Row],[combo]])-1)</f>
        <v/>
      </c>
    </row>
    <row r="6601">
      <c r="A6601" t="inlineStr">
        <is>
          <t>PKGK25VB0000635A</t>
        </is>
      </c>
      <c r="B6601" t="inlineStr">
        <is>
          <t>O</t>
        </is>
      </c>
      <c r="C6601">
        <f>FOC[[#This Row],[ppo_no]]&amp;FOC[[#This Row],[usage]]&amp;IFERROR(VALUE(FOC[[#This Row],[Column1]]),FOC[[#This Row],[Column1]])</f>
        <v/>
      </c>
      <c r="D6601" t="inlineStr">
        <is>
          <t>024@Smoky Pink</t>
        </is>
      </c>
      <c r="E6601" t="n">
        <v>4289</v>
      </c>
      <c r="F6601" t="n">
        <v>0</v>
      </c>
      <c r="G6601">
        <f>LEFT(FOC[[#This Row],[combo]],FIND("@",FOC[[#This Row],[combo]])-1)</f>
        <v/>
      </c>
    </row>
    <row r="6602">
      <c r="A6602" t="inlineStr">
        <is>
          <t>PKGK25VB0006082A</t>
        </is>
      </c>
      <c r="B6602" t="inlineStr">
        <is>
          <t>B</t>
        </is>
      </c>
      <c r="C6602">
        <f>FOC[[#This Row],[ppo_no]]&amp;FOC[[#This Row],[usage]]&amp;IFERROR(VALUE(FOC[[#This Row],[Column1]]),FOC[[#This Row],[Column1]])</f>
        <v/>
      </c>
      <c r="D6602" t="inlineStr">
        <is>
          <t>005@005 GREY</t>
        </is>
      </c>
      <c r="E6602" t="n">
        <v>5571.5</v>
      </c>
      <c r="F6602" t="n">
        <v>3</v>
      </c>
      <c r="G6602">
        <f>LEFT(FOC[[#This Row],[combo]],FIND("@",FOC[[#This Row],[combo]])-1)</f>
        <v/>
      </c>
    </row>
    <row r="6603">
      <c r="A6603" t="inlineStr">
        <is>
          <t>PKGK25VB0006082A</t>
        </is>
      </c>
      <c r="B6603" t="inlineStr">
        <is>
          <t>O</t>
        </is>
      </c>
      <c r="C6603">
        <f>FOC[[#This Row],[ppo_no]]&amp;FOC[[#This Row],[usage]]&amp;IFERROR(VALUE(FOC[[#This Row],[Column1]]),FOC[[#This Row],[Column1]])</f>
        <v/>
      </c>
      <c r="D6603" t="inlineStr">
        <is>
          <t>005@005 GREY</t>
        </is>
      </c>
      <c r="E6603" t="n">
        <v>7997</v>
      </c>
      <c r="F6603" t="n">
        <v>0</v>
      </c>
      <c r="G6603">
        <f>LEFT(FOC[[#This Row],[combo]],FIND("@",FOC[[#This Row],[combo]])-1)</f>
        <v/>
      </c>
    </row>
    <row r="6604">
      <c r="A6604" t="inlineStr">
        <is>
          <t>PKGK25VB0000635A</t>
        </is>
      </c>
      <c r="B6604" t="inlineStr">
        <is>
          <t>B</t>
        </is>
      </c>
      <c r="C6604">
        <f>FOC[[#This Row],[ppo_no]]&amp;FOC[[#This Row],[usage]]&amp;IFERROR(VALUE(FOC[[#This Row],[Column1]]),FOC[[#This Row],[Column1]])</f>
        <v/>
      </c>
      <c r="D6604" t="inlineStr">
        <is>
          <t>000@WHITE</t>
        </is>
      </c>
      <c r="E6604" t="n">
        <v>2547.5</v>
      </c>
      <c r="F6604" t="n">
        <v>30</v>
      </c>
      <c r="G6604">
        <f>LEFT(FOC[[#This Row],[combo]],FIND("@",FOC[[#This Row],[combo]])-1)</f>
        <v/>
      </c>
    </row>
    <row r="6605">
      <c r="A6605" t="inlineStr">
        <is>
          <t>PKGK25VB0000869A</t>
        </is>
      </c>
      <c r="B6605" t="inlineStr">
        <is>
          <t>B</t>
        </is>
      </c>
      <c r="C6605">
        <f>FOC[[#This Row],[ppo_no]]&amp;FOC[[#This Row],[usage]]&amp;IFERROR(VALUE(FOC[[#This Row],[Column1]]),FOC[[#This Row],[Column1]])</f>
        <v/>
      </c>
      <c r="D6605" t="inlineStr">
        <is>
          <t>005@005 GREY</t>
        </is>
      </c>
      <c r="E6605" t="n">
        <v>3635.5</v>
      </c>
      <c r="F6605" t="n">
        <v>9.5</v>
      </c>
      <c r="G6605">
        <f>LEFT(FOC[[#This Row],[combo]],FIND("@",FOC[[#This Row],[combo]])-1)</f>
        <v/>
      </c>
    </row>
    <row r="6606">
      <c r="A6606" t="inlineStr">
        <is>
          <t>PKGK25VB0000635A</t>
        </is>
      </c>
      <c r="B6606" t="inlineStr">
        <is>
          <t>B</t>
        </is>
      </c>
      <c r="C6606">
        <f>FOC[[#This Row],[ppo_no]]&amp;FOC[[#This Row],[usage]]&amp;IFERROR(VALUE(FOC[[#This Row],[Column1]]),FOC[[#This Row],[Column1]])</f>
        <v/>
      </c>
      <c r="D6606" t="inlineStr">
        <is>
          <t>024@Smoky Pink</t>
        </is>
      </c>
      <c r="E6606" t="n">
        <v>2386</v>
      </c>
      <c r="F6606" t="n">
        <v>0</v>
      </c>
      <c r="G6606">
        <f>LEFT(FOC[[#This Row],[combo]],FIND("@",FOC[[#This Row],[combo]])-1)</f>
        <v/>
      </c>
    </row>
    <row r="6607">
      <c r="A6607" t="inlineStr">
        <is>
          <t>PKGK25VB0000869A</t>
        </is>
      </c>
      <c r="B6607" t="inlineStr">
        <is>
          <t>F</t>
        </is>
      </c>
      <c r="C6607">
        <f>FOC[[#This Row],[ppo_no]]&amp;FOC[[#This Row],[usage]]&amp;IFERROR(VALUE(FOC[[#This Row],[Column1]]),FOC[[#This Row],[Column1]])</f>
        <v/>
      </c>
      <c r="D6607" t="inlineStr">
        <is>
          <t>009@Black</t>
        </is>
      </c>
      <c r="E6607" t="n">
        <v>4592</v>
      </c>
      <c r="F6607" t="n">
        <v>0</v>
      </c>
      <c r="G6607">
        <f>LEFT(FOC[[#This Row],[combo]],FIND("@",FOC[[#This Row],[combo]])-1)</f>
        <v/>
      </c>
    </row>
    <row r="6608">
      <c r="A6608" t="inlineStr">
        <is>
          <t>PKGK25VB0000869B</t>
        </is>
      </c>
      <c r="B6608" t="inlineStr">
        <is>
          <t>M1</t>
        </is>
      </c>
      <c r="C6608">
        <f>FOC[[#This Row],[ppo_no]]&amp;FOC[[#This Row],[usage]]&amp;IFERROR(VALUE(FOC[[#This Row],[Column1]]),FOC[[#This Row],[Column1]])</f>
        <v/>
      </c>
      <c r="D6608" t="inlineStr">
        <is>
          <t>000@WHITE</t>
        </is>
      </c>
      <c r="E6608" t="n">
        <v>91</v>
      </c>
      <c r="F6608" t="n">
        <v>4.5</v>
      </c>
      <c r="G6608">
        <f>LEFT(FOC[[#This Row],[combo]],FIND("@",FOC[[#This Row],[combo]])-1)</f>
        <v/>
      </c>
    </row>
    <row r="6609">
      <c r="A6609" t="inlineStr">
        <is>
          <t>PKGK25VB0000635A</t>
        </is>
      </c>
      <c r="B6609" t="inlineStr">
        <is>
          <t>M1</t>
        </is>
      </c>
      <c r="C6609">
        <f>FOC[[#This Row],[ppo_no]]&amp;FOC[[#This Row],[usage]]&amp;IFERROR(VALUE(FOC[[#This Row],[Column1]]),FOC[[#This Row],[Column1]])</f>
        <v/>
      </c>
      <c r="D6609" t="inlineStr">
        <is>
          <t>000@WHITE</t>
        </is>
      </c>
      <c r="E6609" t="n">
        <v>63</v>
      </c>
      <c r="F6609" t="n">
        <v>0.5</v>
      </c>
      <c r="G6609">
        <f>LEFT(FOC[[#This Row],[combo]],FIND("@",FOC[[#This Row],[combo]])-1)</f>
        <v/>
      </c>
    </row>
    <row r="6610">
      <c r="A6610" t="inlineStr">
        <is>
          <t>PKGK25VB0000635A</t>
        </is>
      </c>
      <c r="B6610" t="inlineStr">
        <is>
          <t>M1</t>
        </is>
      </c>
      <c r="C6610">
        <f>FOC[[#This Row],[ppo_no]]&amp;FOC[[#This Row],[usage]]&amp;IFERROR(VALUE(FOC[[#This Row],[Column1]]),FOC[[#This Row],[Column1]])</f>
        <v/>
      </c>
      <c r="D6610" t="inlineStr">
        <is>
          <t>055@Green</t>
        </is>
      </c>
      <c r="E6610" t="n">
        <v>50</v>
      </c>
      <c r="F6610" t="n">
        <v>10</v>
      </c>
      <c r="G6610">
        <f>LEFT(FOC[[#This Row],[combo]],FIND("@",FOC[[#This Row],[combo]])-1)</f>
        <v/>
      </c>
    </row>
    <row r="6611">
      <c r="A6611" t="inlineStr">
        <is>
          <t>PKGK25VB0000635A</t>
        </is>
      </c>
      <c r="B6611" t="inlineStr">
        <is>
          <t>B</t>
        </is>
      </c>
      <c r="C6611">
        <f>FOC[[#This Row],[ppo_no]]&amp;FOC[[#This Row],[usage]]&amp;IFERROR(VALUE(FOC[[#This Row],[Column1]]),FOC[[#This Row],[Column1]])</f>
        <v/>
      </c>
      <c r="D6611" t="inlineStr">
        <is>
          <t>069@D. NAVY</t>
        </is>
      </c>
      <c r="E6611" t="n">
        <v>1603.5</v>
      </c>
      <c r="F6611" t="n">
        <v>0</v>
      </c>
      <c r="G6611">
        <f>LEFT(FOC[[#This Row],[combo]],FIND("@",FOC[[#This Row],[combo]])-1)</f>
        <v/>
      </c>
    </row>
    <row r="6612">
      <c r="A6612" t="inlineStr">
        <is>
          <t>PKGK25VB0006082A</t>
        </is>
      </c>
      <c r="B6612" t="inlineStr">
        <is>
          <t>M1</t>
        </is>
      </c>
      <c r="C6612">
        <f>FOC[[#This Row],[ppo_no]]&amp;FOC[[#This Row],[usage]]&amp;IFERROR(VALUE(FOC[[#This Row],[Column1]]),FOC[[#This Row],[Column1]])</f>
        <v/>
      </c>
      <c r="D6612" t="inlineStr">
        <is>
          <t>005@005 GREY</t>
        </is>
      </c>
      <c r="E6612" t="n">
        <v>154</v>
      </c>
      <c r="F6612" t="n">
        <v>6.5</v>
      </c>
      <c r="G6612">
        <f>LEFT(FOC[[#This Row],[combo]],FIND("@",FOC[[#This Row],[combo]])-1)</f>
        <v/>
      </c>
    </row>
    <row r="6613">
      <c r="A6613" t="inlineStr">
        <is>
          <t>PKGK25VB0000635A</t>
        </is>
      </c>
      <c r="B6613" t="inlineStr">
        <is>
          <t>B</t>
        </is>
      </c>
      <c r="C6613">
        <f>FOC[[#This Row],[ppo_no]]&amp;FOC[[#This Row],[usage]]&amp;IFERROR(VALUE(FOC[[#This Row],[Column1]]),FOC[[#This Row],[Column1]])</f>
        <v/>
      </c>
      <c r="D6613" t="inlineStr">
        <is>
          <t>055@Green</t>
        </is>
      </c>
      <c r="E6613" t="n">
        <v>1641.5</v>
      </c>
      <c r="F6613" t="n">
        <v>0</v>
      </c>
      <c r="G6613">
        <f>LEFT(FOC[[#This Row],[combo]],FIND("@",FOC[[#This Row],[combo]])-1)</f>
        <v/>
      </c>
    </row>
    <row r="6614">
      <c r="A6614" t="inlineStr">
        <is>
          <t>PKGK25VB0000869A</t>
        </is>
      </c>
      <c r="B6614" t="inlineStr">
        <is>
          <t>M1</t>
        </is>
      </c>
      <c r="C6614">
        <f>FOC[[#This Row],[ppo_no]]&amp;FOC[[#This Row],[usage]]&amp;IFERROR(VALUE(FOC[[#This Row],[Column1]]),FOC[[#This Row],[Column1]])</f>
        <v/>
      </c>
      <c r="D6614" t="inlineStr">
        <is>
          <t>009@Black</t>
        </is>
      </c>
      <c r="E6614" t="n">
        <v>97.5</v>
      </c>
      <c r="F6614" t="n">
        <v>0</v>
      </c>
      <c r="G6614">
        <f>LEFT(FOC[[#This Row],[combo]],FIND("@",FOC[[#This Row],[combo]])-1)</f>
        <v/>
      </c>
    </row>
    <row r="6615">
      <c r="A6615" t="inlineStr">
        <is>
          <t>PKGK25VB0000869A</t>
        </is>
      </c>
      <c r="B6615" t="inlineStr">
        <is>
          <t>O</t>
        </is>
      </c>
      <c r="C6615">
        <f>FOC[[#This Row],[ppo_no]]&amp;FOC[[#This Row],[usage]]&amp;IFERROR(VALUE(FOC[[#This Row],[Column1]]),FOC[[#This Row],[Column1]])</f>
        <v/>
      </c>
      <c r="D6615" t="inlineStr">
        <is>
          <t>009@Black</t>
        </is>
      </c>
      <c r="E6615" t="n">
        <v>4550</v>
      </c>
      <c r="F6615" t="n">
        <v>0</v>
      </c>
      <c r="G6615">
        <f>LEFT(FOC[[#This Row],[combo]],FIND("@",FOC[[#This Row],[combo]])-1)</f>
        <v/>
      </c>
    </row>
    <row r="6616">
      <c r="A6616" t="inlineStr">
        <is>
          <t>PKGK25VB0000869B</t>
        </is>
      </c>
      <c r="B6616" t="inlineStr">
        <is>
          <t>O</t>
        </is>
      </c>
      <c r="C6616">
        <f>FOC[[#This Row],[ppo_no]]&amp;FOC[[#This Row],[usage]]&amp;IFERROR(VALUE(FOC[[#This Row],[Column1]]),FOC[[#This Row],[Column1]])</f>
        <v/>
      </c>
      <c r="D6616" t="inlineStr">
        <is>
          <t>000@WHITE</t>
        </is>
      </c>
      <c r="E6616" t="n">
        <v>2837</v>
      </c>
      <c r="F6616" t="n">
        <v>0</v>
      </c>
      <c r="G6616">
        <f>LEFT(FOC[[#This Row],[combo]],FIND("@",FOC[[#This Row],[combo]])-1)</f>
        <v/>
      </c>
    </row>
    <row r="6617">
      <c r="A6617" t="inlineStr">
        <is>
          <t>PKGK25VB0000869B</t>
        </is>
      </c>
      <c r="B6617" t="inlineStr">
        <is>
          <t>F</t>
        </is>
      </c>
      <c r="C6617">
        <f>FOC[[#This Row],[ppo_no]]&amp;FOC[[#This Row],[usage]]&amp;IFERROR(VALUE(FOC[[#This Row],[Column1]]),FOC[[#This Row],[Column1]])</f>
        <v/>
      </c>
      <c r="D6617" t="inlineStr">
        <is>
          <t>000@WHITE</t>
        </is>
      </c>
      <c r="E6617" t="n">
        <v>2810</v>
      </c>
      <c r="F6617" t="n">
        <v>0</v>
      </c>
      <c r="G6617">
        <f>LEFT(FOC[[#This Row],[combo]],FIND("@",FOC[[#This Row],[combo]])-1)</f>
        <v/>
      </c>
    </row>
    <row r="6618">
      <c r="A6618" t="inlineStr">
        <is>
          <t>PKGK25VB0000869A</t>
        </is>
      </c>
      <c r="B6618" t="inlineStr">
        <is>
          <t>M1</t>
        </is>
      </c>
      <c r="C6618">
        <f>FOC[[#This Row],[ppo_no]]&amp;FOC[[#This Row],[usage]]&amp;IFERROR(VALUE(FOC[[#This Row],[Column1]]),FOC[[#This Row],[Column1]])</f>
        <v/>
      </c>
      <c r="D6618" t="inlineStr">
        <is>
          <t>005@005 GREY</t>
        </is>
      </c>
      <c r="E6618" t="n">
        <v>107.5</v>
      </c>
      <c r="F6618" t="n">
        <v>0</v>
      </c>
      <c r="G6618">
        <f>LEFT(FOC[[#This Row],[combo]],FIND("@",FOC[[#This Row],[combo]])-1)</f>
        <v/>
      </c>
    </row>
    <row r="6619">
      <c r="A6619" t="inlineStr">
        <is>
          <t>PKGK25VB0000869A</t>
        </is>
      </c>
      <c r="B6619" t="inlineStr">
        <is>
          <t>O</t>
        </is>
      </c>
      <c r="C6619">
        <f>FOC[[#This Row],[ppo_no]]&amp;FOC[[#This Row],[usage]]&amp;IFERROR(VALUE(FOC[[#This Row],[Column1]]),FOC[[#This Row],[Column1]])</f>
        <v/>
      </c>
      <c r="D6619" t="inlineStr">
        <is>
          <t>005@005 GREY</t>
        </is>
      </c>
      <c r="E6619" t="n">
        <v>5261</v>
      </c>
      <c r="F6619" t="n">
        <v>0</v>
      </c>
      <c r="G6619">
        <f>LEFT(FOC[[#This Row],[combo]],FIND("@",FOC[[#This Row],[combo]])-1)</f>
        <v/>
      </c>
    </row>
    <row r="6620">
      <c r="A6620" t="inlineStr">
        <is>
          <t>PKGK25VB0000566B</t>
        </is>
      </c>
      <c r="B6620" t="inlineStr">
        <is>
          <t>B</t>
        </is>
      </c>
      <c r="C6620">
        <f>FOC[[#This Row],[ppo_no]]&amp;FOC[[#This Row],[usage]]&amp;IFERROR(VALUE(FOC[[#This Row],[Column1]]),FOC[[#This Row],[Column1]])</f>
        <v/>
      </c>
      <c r="D6620" t="inlineStr">
        <is>
          <t>068 NAVY@Navy</t>
        </is>
      </c>
      <c r="E6620" t="n">
        <v>450.3</v>
      </c>
      <c r="F6620" t="n">
        <v>0</v>
      </c>
      <c r="G6620">
        <f>LEFT(FOC[[#This Row],[combo]],FIND("@",FOC[[#This Row],[combo]])-1)</f>
        <v/>
      </c>
    </row>
    <row r="6621">
      <c r="A6621" t="inlineStr">
        <is>
          <t>PKGK25VB0000569A</t>
        </is>
      </c>
      <c r="B6621" t="inlineStr">
        <is>
          <t>B</t>
        </is>
      </c>
      <c r="C6621">
        <f>FOC[[#This Row],[ppo_no]]&amp;FOC[[#This Row],[usage]]&amp;IFERROR(VALUE(FOC[[#This Row],[Column1]]),FOC[[#This Row],[Column1]])</f>
        <v/>
      </c>
      <c r="D6621" t="inlineStr">
        <is>
          <t>005@GREY</t>
        </is>
      </c>
      <c r="E6621" t="n">
        <v>285</v>
      </c>
      <c r="F6621" t="n">
        <v>0</v>
      </c>
      <c r="G6621">
        <f>LEFT(FOC[[#This Row],[combo]],FIND("@",FOC[[#This Row],[combo]])-1)</f>
        <v/>
      </c>
    </row>
    <row r="6622">
      <c r="A6622" t="inlineStr">
        <is>
          <t>PKGK25VB0000567B</t>
        </is>
      </c>
      <c r="B6622" t="inlineStr">
        <is>
          <t>B</t>
        </is>
      </c>
      <c r="C6622">
        <f>FOC[[#This Row],[ppo_no]]&amp;FOC[[#This Row],[usage]]&amp;IFERROR(VALUE(FOC[[#This Row],[Column1]]),FOC[[#This Row],[Column1]])</f>
        <v/>
      </c>
      <c r="D6622" t="inlineStr">
        <is>
          <t>005@GREY</t>
        </is>
      </c>
      <c r="E6622" t="n">
        <v>319</v>
      </c>
      <c r="F6622" t="n">
        <v>0</v>
      </c>
      <c r="G6622">
        <f>LEFT(FOC[[#This Row],[combo]],FIND("@",FOC[[#This Row],[combo]])-1)</f>
        <v/>
      </c>
    </row>
    <row r="6623">
      <c r="A6623" t="inlineStr">
        <is>
          <t>PKGK25VB0000568A</t>
        </is>
      </c>
      <c r="B6623" t="inlineStr">
        <is>
          <t>B</t>
        </is>
      </c>
      <c r="C6623">
        <f>FOC[[#This Row],[ppo_no]]&amp;FOC[[#This Row],[usage]]&amp;IFERROR(VALUE(FOC[[#This Row],[Column1]]),FOC[[#This Row],[Column1]])</f>
        <v/>
      </c>
      <c r="D6623" t="inlineStr">
        <is>
          <t>068 NAVY@Navy</t>
        </is>
      </c>
      <c r="E6623" t="n">
        <v>241.5</v>
      </c>
      <c r="F6623" t="n">
        <v>0</v>
      </c>
      <c r="G6623">
        <f>LEFT(FOC[[#This Row],[combo]],FIND("@",FOC[[#This Row],[combo]])-1)</f>
        <v/>
      </c>
    </row>
    <row r="6624">
      <c r="A6624" t="inlineStr">
        <is>
          <t>PKGK25VB0000869A</t>
        </is>
      </c>
      <c r="B6624" t="inlineStr">
        <is>
          <t>F</t>
        </is>
      </c>
      <c r="C6624">
        <f>FOC[[#This Row],[ppo_no]]&amp;FOC[[#This Row],[usage]]&amp;IFERROR(VALUE(FOC[[#This Row],[Column1]]),FOC[[#This Row],[Column1]])</f>
        <v/>
      </c>
      <c r="D6624" t="inlineStr">
        <is>
          <t>005@005 GREY</t>
        </is>
      </c>
      <c r="E6624" t="n">
        <v>5182</v>
      </c>
      <c r="F6624" t="n">
        <v>0</v>
      </c>
      <c r="G6624">
        <f>LEFT(FOC[[#This Row],[combo]],FIND("@",FOC[[#This Row],[combo]])-1)</f>
        <v/>
      </c>
    </row>
    <row r="6625">
      <c r="A6625" t="inlineStr">
        <is>
          <t>PKGK25VB0000569A</t>
        </is>
      </c>
      <c r="B6625" t="inlineStr">
        <is>
          <t>B</t>
        </is>
      </c>
      <c r="C6625">
        <f>FOC[[#This Row],[ppo_no]]&amp;FOC[[#This Row],[usage]]&amp;IFERROR(VALUE(FOC[[#This Row],[Column1]]),FOC[[#This Row],[Column1]])</f>
        <v/>
      </c>
      <c r="D6625" t="inlineStr">
        <is>
          <t>009@Black ( 30%  Darker)</t>
        </is>
      </c>
      <c r="E6625" t="n">
        <v>326.5</v>
      </c>
      <c r="F6625" t="n">
        <v>2</v>
      </c>
      <c r="G6625">
        <f>LEFT(FOC[[#This Row],[combo]],FIND("@",FOC[[#This Row],[combo]])-1)</f>
        <v/>
      </c>
    </row>
    <row r="6626">
      <c r="A6626" t="inlineStr">
        <is>
          <t>PKGK25VB0000566B</t>
        </is>
      </c>
      <c r="B6626" t="inlineStr">
        <is>
          <t>B</t>
        </is>
      </c>
      <c r="C6626">
        <f>FOC[[#This Row],[ppo_no]]&amp;FOC[[#This Row],[usage]]&amp;IFERROR(VALUE(FOC[[#This Row],[Column1]]),FOC[[#This Row],[Column1]])</f>
        <v/>
      </c>
      <c r="D6626" t="inlineStr">
        <is>
          <t>009 BLACK@Black ( 30%  Darker)</t>
        </is>
      </c>
      <c r="E6626" t="n">
        <v>644.5</v>
      </c>
      <c r="F6626" t="n">
        <v>0</v>
      </c>
      <c r="G6626">
        <f>LEFT(FOC[[#This Row],[combo]],FIND("@",FOC[[#This Row],[combo]])-1)</f>
        <v/>
      </c>
    </row>
    <row r="6627">
      <c r="A6627" t="inlineStr">
        <is>
          <t>PKGK25VB0000567B</t>
        </is>
      </c>
      <c r="B6627" t="inlineStr">
        <is>
          <t>B</t>
        </is>
      </c>
      <c r="C6627">
        <f>FOC[[#This Row],[ppo_no]]&amp;FOC[[#This Row],[usage]]&amp;IFERROR(VALUE(FOC[[#This Row],[Column1]]),FOC[[#This Row],[Column1]])</f>
        <v/>
      </c>
      <c r="D6627" t="inlineStr">
        <is>
          <t>009@Black ( 30%  Darker)</t>
        </is>
      </c>
      <c r="E6627" t="n">
        <v>413.5</v>
      </c>
      <c r="F6627" t="n">
        <v>0</v>
      </c>
      <c r="G6627">
        <f>LEFT(FOC[[#This Row],[combo]],FIND("@",FOC[[#This Row],[combo]])-1)</f>
        <v/>
      </c>
    </row>
    <row r="6628">
      <c r="A6628" t="inlineStr">
        <is>
          <t>PKGK25VB0000568A</t>
        </is>
      </c>
      <c r="B6628" t="inlineStr">
        <is>
          <t>B</t>
        </is>
      </c>
      <c r="C6628">
        <f>FOC[[#This Row],[ppo_no]]&amp;FOC[[#This Row],[usage]]&amp;IFERROR(VALUE(FOC[[#This Row],[Column1]]),FOC[[#This Row],[Column1]])</f>
        <v/>
      </c>
      <c r="D6628" t="inlineStr">
        <is>
          <t>009 BLACK@Black ( 30%  Darker)</t>
        </is>
      </c>
      <c r="E6628" t="n">
        <v>475</v>
      </c>
      <c r="F6628" t="n">
        <v>0</v>
      </c>
      <c r="G6628">
        <f>LEFT(FOC[[#This Row],[combo]],FIND("@",FOC[[#This Row],[combo]])-1)</f>
        <v/>
      </c>
    </row>
    <row r="6629">
      <c r="A6629" t="inlineStr">
        <is>
          <t>PKGK25VB0000569A</t>
        </is>
      </c>
      <c r="B6629" t="inlineStr">
        <is>
          <t>B</t>
        </is>
      </c>
      <c r="C6629">
        <f>FOC[[#This Row],[ppo_no]]&amp;FOC[[#This Row],[usage]]&amp;IFERROR(VALUE(FOC[[#This Row],[Column1]]),FOC[[#This Row],[Column1]])</f>
        <v/>
      </c>
      <c r="D6629" t="inlineStr">
        <is>
          <t>001@Off White</t>
        </is>
      </c>
      <c r="E6629" t="n">
        <v>307.3</v>
      </c>
      <c r="F6629" t="n">
        <v>0</v>
      </c>
      <c r="G6629">
        <f>LEFT(FOC[[#This Row],[combo]],FIND("@",FOC[[#This Row],[combo]])-1)</f>
        <v/>
      </c>
    </row>
    <row r="6630">
      <c r="A6630" t="inlineStr">
        <is>
          <t>PKGK25VB0000567B</t>
        </is>
      </c>
      <c r="B6630" t="inlineStr">
        <is>
          <t>R</t>
        </is>
      </c>
      <c r="C6630">
        <f>FOC[[#This Row],[ppo_no]]&amp;FOC[[#This Row],[usage]]&amp;IFERROR(VALUE(FOC[[#This Row],[Column1]]),FOC[[#This Row],[Column1]])</f>
        <v/>
      </c>
      <c r="D6630" t="inlineStr">
        <is>
          <t>009@Black ( 30%  Darker)</t>
        </is>
      </c>
      <c r="E6630" t="n">
        <v>147</v>
      </c>
      <c r="F6630" t="n">
        <v>0</v>
      </c>
      <c r="G6630">
        <f>LEFT(FOC[[#This Row],[combo]],FIND("@",FOC[[#This Row],[combo]])-1)</f>
        <v/>
      </c>
    </row>
    <row r="6631">
      <c r="A6631" t="inlineStr">
        <is>
          <t>PKGK25VB0000566B</t>
        </is>
      </c>
      <c r="B6631" t="inlineStr">
        <is>
          <t>R</t>
        </is>
      </c>
      <c r="C6631">
        <f>FOC[[#This Row],[ppo_no]]&amp;FOC[[#This Row],[usage]]&amp;IFERROR(VALUE(FOC[[#This Row],[Column1]]),FOC[[#This Row],[Column1]])</f>
        <v/>
      </c>
      <c r="D6631" t="inlineStr">
        <is>
          <t>009 BLACK@Black ( 30%  Darker)</t>
        </is>
      </c>
      <c r="E6631" t="n">
        <v>41.5</v>
      </c>
      <c r="F6631" t="n">
        <v>0</v>
      </c>
      <c r="G6631">
        <f>LEFT(FOC[[#This Row],[combo]],FIND("@",FOC[[#This Row],[combo]])-1)</f>
        <v/>
      </c>
    </row>
    <row r="6632">
      <c r="A6632" t="inlineStr">
        <is>
          <t>PKGK25VB0000569A</t>
        </is>
      </c>
      <c r="B6632" t="inlineStr">
        <is>
          <t>R</t>
        </is>
      </c>
      <c r="C6632">
        <f>FOC[[#This Row],[ppo_no]]&amp;FOC[[#This Row],[usage]]&amp;IFERROR(VALUE(FOC[[#This Row],[Column1]]),FOC[[#This Row],[Column1]])</f>
        <v/>
      </c>
      <c r="D6632" t="inlineStr">
        <is>
          <t>009@Black ( 30%  Darker)</t>
        </is>
      </c>
      <c r="E6632" t="n">
        <v>101.5</v>
      </c>
      <c r="F6632" t="n">
        <v>0</v>
      </c>
      <c r="G6632">
        <f>LEFT(FOC[[#This Row],[combo]],FIND("@",FOC[[#This Row],[combo]])-1)</f>
        <v/>
      </c>
    </row>
    <row r="6633">
      <c r="A6633" t="inlineStr">
        <is>
          <t>PKGK25VB0000568A</t>
        </is>
      </c>
      <c r="B6633" t="inlineStr">
        <is>
          <t>R</t>
        </is>
      </c>
      <c r="C6633">
        <f>FOC[[#This Row],[ppo_no]]&amp;FOC[[#This Row],[usage]]&amp;IFERROR(VALUE(FOC[[#This Row],[Column1]]),FOC[[#This Row],[Column1]])</f>
        <v/>
      </c>
      <c r="D6633" t="inlineStr">
        <is>
          <t>009 BLACK@Black ( 30%  Darker)</t>
        </is>
      </c>
      <c r="E6633" t="n">
        <v>34</v>
      </c>
      <c r="F6633" t="n">
        <v>0</v>
      </c>
      <c r="G6633">
        <f>LEFT(FOC[[#This Row],[combo]],FIND("@",FOC[[#This Row],[combo]])-1)</f>
        <v/>
      </c>
    </row>
    <row r="6634">
      <c r="A6634" t="inlineStr">
        <is>
          <t>PKGK25VB0000566B</t>
        </is>
      </c>
      <c r="B6634" t="inlineStr">
        <is>
          <t>B</t>
        </is>
      </c>
      <c r="C6634">
        <f>FOC[[#This Row],[ppo_no]]&amp;FOC[[#This Row],[usage]]&amp;IFERROR(VALUE(FOC[[#This Row],[Column1]]),FOC[[#This Row],[Column1]])</f>
        <v/>
      </c>
      <c r="D6634" t="inlineStr">
        <is>
          <t>001 Off White@Off White</t>
        </is>
      </c>
      <c r="E6634" t="n">
        <v>920.5</v>
      </c>
      <c r="F6634" t="n">
        <v>63</v>
      </c>
      <c r="G6634">
        <f>LEFT(FOC[[#This Row],[combo]],FIND("@",FOC[[#This Row],[combo]])-1)</f>
        <v/>
      </c>
    </row>
    <row r="6635">
      <c r="A6635" t="inlineStr">
        <is>
          <t>PKGK25VB0000572A</t>
        </is>
      </c>
      <c r="B6635" t="inlineStr">
        <is>
          <t>B</t>
        </is>
      </c>
      <c r="C6635">
        <f>FOC[[#This Row],[ppo_no]]&amp;FOC[[#This Row],[usage]]&amp;IFERROR(VALUE(FOC[[#This Row],[Column1]]),FOC[[#This Row],[Column1]])</f>
        <v/>
      </c>
      <c r="D6635" t="inlineStr">
        <is>
          <t>009@Black</t>
        </is>
      </c>
      <c r="E6635" t="n">
        <v>262</v>
      </c>
      <c r="F6635" t="n">
        <v>2</v>
      </c>
      <c r="G6635">
        <f>LEFT(FOC[[#This Row],[combo]],FIND("@",FOC[[#This Row],[combo]])-1)</f>
        <v/>
      </c>
    </row>
    <row r="6636">
      <c r="A6636" t="inlineStr">
        <is>
          <t>PKGK25VB0000569A</t>
        </is>
      </c>
      <c r="B6636" t="inlineStr">
        <is>
          <t>R</t>
        </is>
      </c>
      <c r="C6636">
        <f>FOC[[#This Row],[ppo_no]]&amp;FOC[[#This Row],[usage]]&amp;IFERROR(VALUE(FOC[[#This Row],[Column1]]),FOC[[#This Row],[Column1]])</f>
        <v/>
      </c>
      <c r="D6636" t="inlineStr">
        <is>
          <t>001@Off White</t>
        </is>
      </c>
      <c r="E6636" t="n">
        <v>83.5</v>
      </c>
      <c r="F6636" t="n">
        <v>0</v>
      </c>
      <c r="G6636">
        <f>LEFT(FOC[[#This Row],[combo]],FIND("@",FOC[[#This Row],[combo]])-1)</f>
        <v/>
      </c>
    </row>
    <row r="6637">
      <c r="A6637" t="inlineStr">
        <is>
          <t>PKGK25VB0000571A</t>
        </is>
      </c>
      <c r="B6637" t="inlineStr">
        <is>
          <t>B</t>
        </is>
      </c>
      <c r="C6637">
        <f>FOC[[#This Row],[ppo_no]]&amp;FOC[[#This Row],[usage]]&amp;IFERROR(VALUE(FOC[[#This Row],[Column1]]),FOC[[#This Row],[Column1]])</f>
        <v/>
      </c>
      <c r="D6637" t="inlineStr">
        <is>
          <t>008@Dark Grey</t>
        </is>
      </c>
      <c r="E6637" t="n">
        <v>701</v>
      </c>
      <c r="F6637" t="n">
        <v>0</v>
      </c>
      <c r="G6637">
        <f>LEFT(FOC[[#This Row],[combo]],FIND("@",FOC[[#This Row],[combo]])-1)</f>
        <v/>
      </c>
    </row>
    <row r="6638">
      <c r="A6638" t="inlineStr">
        <is>
          <t>PKGK25VB0000572A</t>
        </is>
      </c>
      <c r="B6638" t="inlineStr">
        <is>
          <t>B</t>
        </is>
      </c>
      <c r="C6638">
        <f>FOC[[#This Row],[ppo_no]]&amp;FOC[[#This Row],[usage]]&amp;IFERROR(VALUE(FOC[[#This Row],[Column1]]),FOC[[#This Row],[Column1]])</f>
        <v/>
      </c>
      <c r="D6638" t="inlineStr">
        <is>
          <t>008@Dark Grey</t>
        </is>
      </c>
      <c r="E6638" t="n">
        <v>184</v>
      </c>
      <c r="F6638" t="n">
        <v>0</v>
      </c>
      <c r="G6638">
        <f>LEFT(FOC[[#This Row],[combo]],FIND("@",FOC[[#This Row],[combo]])-1)</f>
        <v/>
      </c>
    </row>
    <row r="6639">
      <c r="A6639" t="inlineStr">
        <is>
          <t>PKGK25VB0000568A</t>
        </is>
      </c>
      <c r="B6639" t="inlineStr">
        <is>
          <t>R</t>
        </is>
      </c>
      <c r="C6639">
        <f>FOC[[#This Row],[ppo_no]]&amp;FOC[[#This Row],[usage]]&amp;IFERROR(VALUE(FOC[[#This Row],[Column1]]),FOC[[#This Row],[Column1]])</f>
        <v/>
      </c>
      <c r="D6639" t="inlineStr">
        <is>
          <t>001 Off White@Off White</t>
        </is>
      </c>
      <c r="E6639" t="n">
        <v>47.5</v>
      </c>
      <c r="F6639" t="n">
        <v>0</v>
      </c>
      <c r="G6639">
        <f>LEFT(FOC[[#This Row],[combo]],FIND("@",FOC[[#This Row],[combo]])-1)</f>
        <v/>
      </c>
    </row>
    <row r="6640">
      <c r="A6640" t="inlineStr">
        <is>
          <t>PKGK25VB0000566B</t>
        </is>
      </c>
      <c r="B6640" t="inlineStr">
        <is>
          <t>R</t>
        </is>
      </c>
      <c r="C6640">
        <f>FOC[[#This Row],[ppo_no]]&amp;FOC[[#This Row],[usage]]&amp;IFERROR(VALUE(FOC[[#This Row],[Column1]]),FOC[[#This Row],[Column1]])</f>
        <v/>
      </c>
      <c r="D6640" t="inlineStr">
        <is>
          <t>001 Off White@Off White</t>
        </is>
      </c>
      <c r="E6640" t="n">
        <v>66</v>
      </c>
      <c r="F6640" t="n">
        <v>0</v>
      </c>
      <c r="G6640">
        <f>LEFT(FOC[[#This Row],[combo]],FIND("@",FOC[[#This Row],[combo]])-1)</f>
        <v/>
      </c>
    </row>
    <row r="6641">
      <c r="A6641" t="inlineStr">
        <is>
          <t>PKGK25VB0000568A</t>
        </is>
      </c>
      <c r="B6641" t="inlineStr">
        <is>
          <t>R</t>
        </is>
      </c>
      <c r="C6641">
        <f>FOC[[#This Row],[ppo_no]]&amp;FOC[[#This Row],[usage]]&amp;IFERROR(VALUE(FOC[[#This Row],[Column1]]),FOC[[#This Row],[Column1]])</f>
        <v/>
      </c>
      <c r="D6641" t="inlineStr">
        <is>
          <t>068 NAVY@Navy</t>
        </is>
      </c>
      <c r="E6641" t="n">
        <v>33.5</v>
      </c>
      <c r="F6641" t="n">
        <v>0</v>
      </c>
      <c r="G6641">
        <f>LEFT(FOC[[#This Row],[combo]],FIND("@",FOC[[#This Row],[combo]])-1)</f>
        <v/>
      </c>
    </row>
    <row r="6642">
      <c r="A6642" t="inlineStr">
        <is>
          <t>PKGK25VB0000573A</t>
        </is>
      </c>
      <c r="B6642" t="inlineStr">
        <is>
          <t>B</t>
        </is>
      </c>
      <c r="C6642">
        <f>FOC[[#This Row],[ppo_no]]&amp;FOC[[#This Row],[usage]]&amp;IFERROR(VALUE(FOC[[#This Row],[Column1]]),FOC[[#This Row],[Column1]])</f>
        <v/>
      </c>
      <c r="D6642" t="inlineStr">
        <is>
          <t>008@Dark Grey</t>
        </is>
      </c>
      <c r="E6642" t="n">
        <v>583</v>
      </c>
      <c r="F6642" t="n">
        <v>0</v>
      </c>
      <c r="G6642">
        <f>LEFT(FOC[[#This Row],[combo]],FIND("@",FOC[[#This Row],[combo]])-1)</f>
        <v/>
      </c>
    </row>
    <row r="6643">
      <c r="A6643" t="inlineStr">
        <is>
          <t>PKGK24VE0001649A</t>
        </is>
      </c>
      <c r="B6643" t="inlineStr">
        <is>
          <t>O</t>
        </is>
      </c>
      <c r="C6643">
        <f>FOC[[#This Row],[ppo_no]]&amp;FOC[[#This Row],[usage]]&amp;IFERROR(VALUE(FOC[[#This Row],[Column1]]),FOC[[#This Row],[Column1]])</f>
        <v/>
      </c>
      <c r="D6643" t="inlineStr">
        <is>
          <t>DARK SAPPHIRE@19-4020 TCX Dark Sapphire</t>
        </is>
      </c>
      <c r="E6643" t="n">
        <v>1176</v>
      </c>
      <c r="F6643" t="n">
        <v>0</v>
      </c>
      <c r="G6643">
        <f>LEFT(FOC[[#This Row],[combo]],FIND("@",FOC[[#This Row],[combo]])-1)</f>
        <v/>
      </c>
    </row>
    <row r="6644">
      <c r="A6644" t="inlineStr">
        <is>
          <t>PKGK24VE0001416A</t>
        </is>
      </c>
      <c r="B6644" t="inlineStr">
        <is>
          <t>R</t>
        </is>
      </c>
      <c r="C6644">
        <f>FOC[[#This Row],[ppo_no]]&amp;FOC[[#This Row],[usage]]&amp;IFERROR(VALUE(FOC[[#This Row],[Column1]]),FOC[[#This Row],[Column1]])</f>
        <v/>
      </c>
      <c r="D6644" t="inlineStr">
        <is>
          <t>WHITE@BRIGHT WHITE</t>
        </is>
      </c>
      <c r="E6644" t="n">
        <v>46.5</v>
      </c>
      <c r="F6644" t="n">
        <v>0</v>
      </c>
      <c r="G6644">
        <f>LEFT(FOC[[#This Row],[combo]],FIND("@",FOC[[#This Row],[combo]])-1)</f>
        <v/>
      </c>
    </row>
    <row r="6645">
      <c r="A6645" t="inlineStr">
        <is>
          <t>PKGK24VE0001446A</t>
        </is>
      </c>
      <c r="B6645" t="inlineStr">
        <is>
          <t>B</t>
        </is>
      </c>
      <c r="C6645">
        <f>FOC[[#This Row],[ppo_no]]&amp;FOC[[#This Row],[usage]]&amp;IFERROR(VALUE(FOC[[#This Row],[Column1]]),FOC[[#This Row],[Column1]])</f>
        <v/>
      </c>
      <c r="D6645" t="inlineStr">
        <is>
          <t>BLACK BEAUTY@19-3911 TCX Black Beauty</t>
        </is>
      </c>
      <c r="E6645" t="n">
        <v>703.8</v>
      </c>
      <c r="F6645" t="n">
        <v>3</v>
      </c>
      <c r="G6645">
        <f>LEFT(FOC[[#This Row],[combo]],FIND("@",FOC[[#This Row],[combo]])-1)</f>
        <v/>
      </c>
    </row>
    <row r="6646">
      <c r="A6646" t="inlineStr">
        <is>
          <t>PKGK24VE0001417A</t>
        </is>
      </c>
      <c r="B6646" t="inlineStr">
        <is>
          <t>F</t>
        </is>
      </c>
      <c r="C6646">
        <f>FOC[[#This Row],[ppo_no]]&amp;FOC[[#This Row],[usage]]&amp;IFERROR(VALUE(FOC[[#This Row],[Column1]]),FOC[[#This Row],[Column1]])</f>
        <v/>
      </c>
      <c r="D6646" t="inlineStr">
        <is>
          <t>BRIGHT WHITE@BRIGHT WHITE</t>
        </is>
      </c>
      <c r="E6646" t="n">
        <v>1162</v>
      </c>
      <c r="F6646" t="n">
        <v>0</v>
      </c>
      <c r="G6646">
        <f>LEFT(FOC[[#This Row],[combo]],FIND("@",FOC[[#This Row],[combo]])-1)</f>
        <v/>
      </c>
    </row>
    <row r="6647">
      <c r="A6647" t="inlineStr">
        <is>
          <t>PKGK24VE0001649A</t>
        </is>
      </c>
      <c r="B6647" t="inlineStr">
        <is>
          <t>TH</t>
        </is>
      </c>
      <c r="C6647">
        <f>FOC[[#This Row],[ppo_no]]&amp;FOC[[#This Row],[usage]]&amp;IFERROR(VALUE(FOC[[#This Row],[Column1]]),FOC[[#This Row],[Column1]])</f>
        <v/>
      </c>
      <c r="D6647" t="inlineStr">
        <is>
          <t>DARK SAPPHIRE@19-4020 TCX Dark Sapphire</t>
        </is>
      </c>
      <c r="E6647" t="n">
        <v>1154</v>
      </c>
      <c r="F6647" t="n">
        <v>0</v>
      </c>
      <c r="G6647">
        <f>LEFT(FOC[[#This Row],[combo]],FIND("@",FOC[[#This Row],[combo]])-1)</f>
        <v/>
      </c>
    </row>
    <row r="6648">
      <c r="A6648" t="inlineStr">
        <is>
          <t>PKGK24VE0001649A</t>
        </is>
      </c>
      <c r="B6648" t="inlineStr">
        <is>
          <t>F</t>
        </is>
      </c>
      <c r="C6648">
        <f>FOC[[#This Row],[ppo_no]]&amp;FOC[[#This Row],[usage]]&amp;IFERROR(VALUE(FOC[[#This Row],[Column1]]),FOC[[#This Row],[Column1]])</f>
        <v/>
      </c>
      <c r="D6648" t="inlineStr">
        <is>
          <t>DARK SAPPHIRE@19-4020 TCX Dark Sapphire</t>
        </is>
      </c>
      <c r="E6648" t="n">
        <v>1193</v>
      </c>
      <c r="F6648" t="n">
        <v>0</v>
      </c>
      <c r="G6648">
        <f>LEFT(FOC[[#This Row],[combo]],FIND("@",FOC[[#This Row],[combo]])-1)</f>
        <v/>
      </c>
    </row>
    <row r="6649">
      <c r="A6649" t="inlineStr">
        <is>
          <t>PKGK24VE0001649A</t>
        </is>
      </c>
      <c r="B6649" t="inlineStr">
        <is>
          <t>TA</t>
        </is>
      </c>
      <c r="C6649">
        <f>FOC[[#This Row],[ppo_no]]&amp;FOC[[#This Row],[usage]]&amp;IFERROR(VALUE(FOC[[#This Row],[Column1]]),FOC[[#This Row],[Column1]])</f>
        <v/>
      </c>
      <c r="D6649" t="inlineStr">
        <is>
          <t>DARK SAPPHIRE@19-4020 TCX Dark Sapphire</t>
        </is>
      </c>
      <c r="E6649" t="n">
        <v>1154</v>
      </c>
      <c r="F6649" t="n">
        <v>0</v>
      </c>
      <c r="G6649">
        <f>LEFT(FOC[[#This Row],[combo]],FIND("@",FOC[[#This Row],[combo]])-1)</f>
        <v/>
      </c>
    </row>
    <row r="6650">
      <c r="A6650" t="inlineStr">
        <is>
          <t>PKGK24VE0001417A</t>
        </is>
      </c>
      <c r="B6650" t="inlineStr">
        <is>
          <t>F</t>
        </is>
      </c>
      <c r="C6650">
        <f>FOC[[#This Row],[ppo_no]]&amp;FOC[[#This Row],[usage]]&amp;IFERROR(VALUE(FOC[[#This Row],[Column1]]),FOC[[#This Row],[Column1]])</f>
        <v/>
      </c>
      <c r="D6650" t="inlineStr">
        <is>
          <t>BLACK BEAUTY@19-3911 TCX Black Beauty</t>
        </is>
      </c>
      <c r="E6650" t="n">
        <v>1193</v>
      </c>
      <c r="F6650" t="n">
        <v>0</v>
      </c>
      <c r="G6650">
        <f>LEFT(FOC[[#This Row],[combo]],FIND("@",FOC[[#This Row],[combo]])-1)</f>
        <v/>
      </c>
    </row>
    <row r="6651">
      <c r="A6651" t="inlineStr">
        <is>
          <t>PKGK24VE0001417A</t>
        </is>
      </c>
      <c r="B6651" t="inlineStr">
        <is>
          <t>O</t>
        </is>
      </c>
      <c r="C6651">
        <f>FOC[[#This Row],[ppo_no]]&amp;FOC[[#This Row],[usage]]&amp;IFERROR(VALUE(FOC[[#This Row],[Column1]]),FOC[[#This Row],[Column1]])</f>
        <v/>
      </c>
      <c r="D6651" t="inlineStr">
        <is>
          <t>BLACK BEAUTY@19-3911 TCX Black Beauty</t>
        </is>
      </c>
      <c r="E6651" t="n">
        <v>1169</v>
      </c>
      <c r="F6651" t="n">
        <v>0</v>
      </c>
      <c r="G6651">
        <f>LEFT(FOC[[#This Row],[combo]],FIND("@",FOC[[#This Row],[combo]])-1)</f>
        <v/>
      </c>
    </row>
    <row r="6652">
      <c r="A6652" t="inlineStr">
        <is>
          <t>PKGK24VE0001649A</t>
        </is>
      </c>
      <c r="B6652" t="inlineStr">
        <is>
          <t>B</t>
        </is>
      </c>
      <c r="C6652">
        <f>FOC[[#This Row],[ppo_no]]&amp;FOC[[#This Row],[usage]]&amp;IFERROR(VALUE(FOC[[#This Row],[Column1]]),FOC[[#This Row],[Column1]])</f>
        <v/>
      </c>
      <c r="D6652" t="inlineStr">
        <is>
          <t>BRIGHT WHITE@PANTONE 11-0601 TCX BRIGHT WHITE</t>
        </is>
      </c>
      <c r="E6652" t="n">
        <v>874.5</v>
      </c>
      <c r="F6652" t="n">
        <v>1</v>
      </c>
      <c r="G6652">
        <f>LEFT(FOC[[#This Row],[combo]],FIND("@",FOC[[#This Row],[combo]])-1)</f>
        <v/>
      </c>
    </row>
    <row r="6653">
      <c r="A6653" t="inlineStr">
        <is>
          <t>PKGK24VE0001649A</t>
        </is>
      </c>
      <c r="B6653" t="inlineStr">
        <is>
          <t>O</t>
        </is>
      </c>
      <c r="C6653">
        <f>FOC[[#This Row],[ppo_no]]&amp;FOC[[#This Row],[usage]]&amp;IFERROR(VALUE(FOC[[#This Row],[Column1]]),FOC[[#This Row],[Column1]])</f>
        <v/>
      </c>
      <c r="D6653" t="inlineStr">
        <is>
          <t>BRIGHT WHITE@PANTONE 11-0601 TCX BRIGHT WHITE</t>
        </is>
      </c>
      <c r="E6653" t="n">
        <v>1156</v>
      </c>
      <c r="F6653" t="n">
        <v>0</v>
      </c>
      <c r="G6653">
        <f>LEFT(FOC[[#This Row],[combo]],FIND("@",FOC[[#This Row],[combo]])-1)</f>
        <v/>
      </c>
    </row>
    <row r="6654">
      <c r="A6654" t="inlineStr">
        <is>
          <t>PKGK24VE0001649A</t>
        </is>
      </c>
      <c r="B6654" t="inlineStr">
        <is>
          <t>TH</t>
        </is>
      </c>
      <c r="C6654">
        <f>FOC[[#This Row],[ppo_no]]&amp;FOC[[#This Row],[usage]]&amp;IFERROR(VALUE(FOC[[#This Row],[Column1]]),FOC[[#This Row],[Column1]])</f>
        <v/>
      </c>
      <c r="D6654" t="inlineStr">
        <is>
          <t>BRIGHT WHITE@PANTONE 11-0601 TCX BRIGHT WHITE</t>
        </is>
      </c>
      <c r="E6654" t="n">
        <v>1169</v>
      </c>
      <c r="F6654" t="n">
        <v>0</v>
      </c>
      <c r="G6654">
        <f>LEFT(FOC[[#This Row],[combo]],FIND("@",FOC[[#This Row],[combo]])-1)</f>
        <v/>
      </c>
    </row>
    <row r="6655">
      <c r="A6655" t="inlineStr">
        <is>
          <t>PKGK24VE0001415A</t>
        </is>
      </c>
      <c r="B6655" t="inlineStr">
        <is>
          <t>R</t>
        </is>
      </c>
      <c r="C6655">
        <f>FOC[[#This Row],[ppo_no]]&amp;FOC[[#This Row],[usage]]&amp;IFERROR(VALUE(FOC[[#This Row],[Column1]]),FOC[[#This Row],[Column1]])</f>
        <v/>
      </c>
      <c r="D6655" t="inlineStr">
        <is>
          <t>CREAM@Arctic wolf</t>
        </is>
      </c>
      <c r="E6655" t="n">
        <v>49.5</v>
      </c>
      <c r="F6655" t="n">
        <v>0</v>
      </c>
      <c r="G6655">
        <f>LEFT(FOC[[#This Row],[combo]],FIND("@",FOC[[#This Row],[combo]])-1)</f>
        <v/>
      </c>
    </row>
    <row r="6656">
      <c r="A6656" t="inlineStr">
        <is>
          <t>PKGK24VE0001417A</t>
        </is>
      </c>
      <c r="B6656" t="inlineStr">
        <is>
          <t>B</t>
        </is>
      </c>
      <c r="C6656">
        <f>FOC[[#This Row],[ppo_no]]&amp;FOC[[#This Row],[usage]]&amp;IFERROR(VALUE(FOC[[#This Row],[Column1]]),FOC[[#This Row],[Column1]])</f>
        <v/>
      </c>
      <c r="D6656" t="inlineStr">
        <is>
          <t>BRIGHT WHITE@BRIGHT WHITE</t>
        </is>
      </c>
      <c r="E6656" t="n">
        <v>1200.5</v>
      </c>
      <c r="F6656" t="n">
        <v>2.5</v>
      </c>
      <c r="G6656">
        <f>LEFT(FOC[[#This Row],[combo]],FIND("@",FOC[[#This Row],[combo]])-1)</f>
        <v/>
      </c>
    </row>
    <row r="6657">
      <c r="A6657" t="inlineStr">
        <is>
          <t>PKGK24VE0001417A</t>
        </is>
      </c>
      <c r="B6657" t="inlineStr">
        <is>
          <t>B</t>
        </is>
      </c>
      <c r="C6657">
        <f>FOC[[#This Row],[ppo_no]]&amp;FOC[[#This Row],[usage]]&amp;IFERROR(VALUE(FOC[[#This Row],[Column1]]),FOC[[#This Row],[Column1]])</f>
        <v/>
      </c>
      <c r="D6657" t="inlineStr">
        <is>
          <t>BLACK BEAUTY@19-3911 TCX Black Beauty</t>
        </is>
      </c>
      <c r="E6657" t="n">
        <v>1229.5</v>
      </c>
      <c r="F6657" t="n">
        <v>1</v>
      </c>
      <c r="G6657">
        <f>LEFT(FOC[[#This Row],[combo]],FIND("@",FOC[[#This Row],[combo]])-1)</f>
        <v/>
      </c>
    </row>
    <row r="6658">
      <c r="A6658" t="inlineStr">
        <is>
          <t>PKGK24VE0001446A</t>
        </is>
      </c>
      <c r="B6658" t="inlineStr">
        <is>
          <t>B</t>
        </is>
      </c>
      <c r="C6658">
        <f>FOC[[#This Row],[ppo_no]]&amp;FOC[[#This Row],[usage]]&amp;IFERROR(VALUE(FOC[[#This Row],[Column1]]),FOC[[#This Row],[Column1]])</f>
        <v/>
      </c>
      <c r="D6658" t="inlineStr">
        <is>
          <t>BRIGHT WHITE@BRIGHT WHITE</t>
        </is>
      </c>
      <c r="E6658" t="n">
        <v>692</v>
      </c>
      <c r="F6658" t="n">
        <v>4</v>
      </c>
      <c r="G6658">
        <f>LEFT(FOC[[#This Row],[combo]],FIND("@",FOC[[#This Row],[combo]])-1)</f>
        <v/>
      </c>
    </row>
    <row r="6659">
      <c r="A6659" t="inlineStr">
        <is>
          <t>PKGK24VE0001446A</t>
        </is>
      </c>
      <c r="B6659" t="inlineStr">
        <is>
          <t>B</t>
        </is>
      </c>
      <c r="C6659">
        <f>FOC[[#This Row],[ppo_no]]&amp;FOC[[#This Row],[usage]]&amp;IFERROR(VALUE(FOC[[#This Row],[Column1]]),FOC[[#This Row],[Column1]])</f>
        <v/>
      </c>
      <c r="D6659" t="inlineStr">
        <is>
          <t>BROWN RICE@Brown Rice</t>
        </is>
      </c>
      <c r="E6659" t="n">
        <v>664.5</v>
      </c>
      <c r="F6659" t="n">
        <v>17</v>
      </c>
      <c r="G6659">
        <f>LEFT(FOC[[#This Row],[combo]],FIND("@",FOC[[#This Row],[combo]])-1)</f>
        <v/>
      </c>
    </row>
    <row r="6660">
      <c r="A6660" t="inlineStr">
        <is>
          <t>PKGK24VE0001417A</t>
        </is>
      </c>
      <c r="B6660" t="inlineStr">
        <is>
          <t>O</t>
        </is>
      </c>
      <c r="C6660">
        <f>FOC[[#This Row],[ppo_no]]&amp;FOC[[#This Row],[usage]]&amp;IFERROR(VALUE(FOC[[#This Row],[Column1]]),FOC[[#This Row],[Column1]])</f>
        <v/>
      </c>
      <c r="D6660" t="inlineStr">
        <is>
          <t>BRIGHT WHITE@BRIGHT WHITE</t>
        </is>
      </c>
      <c r="E6660" t="n">
        <v>1155</v>
      </c>
      <c r="F6660" t="n">
        <v>0</v>
      </c>
      <c r="G6660">
        <f>LEFT(FOC[[#This Row],[combo]],FIND("@",FOC[[#This Row],[combo]])-1)</f>
        <v/>
      </c>
    </row>
    <row r="6661">
      <c r="A6661" t="inlineStr">
        <is>
          <t>PKGK24VE0001448A</t>
        </is>
      </c>
      <c r="B6661" t="inlineStr">
        <is>
          <t>M1</t>
        </is>
      </c>
      <c r="C6661">
        <f>FOC[[#This Row],[ppo_no]]&amp;FOC[[#This Row],[usage]]&amp;IFERROR(VALUE(FOC[[#This Row],[Column1]]),FOC[[#This Row],[Column1]])</f>
        <v/>
      </c>
      <c r="D6661" t="inlineStr">
        <is>
          <t>BROWN RICE@Brown Rice</t>
        </is>
      </c>
      <c r="E6661" t="n">
        <v>20.5</v>
      </c>
      <c r="F6661" t="n">
        <v>0</v>
      </c>
      <c r="G6661">
        <f>LEFT(FOC[[#This Row],[combo]],FIND("@",FOC[[#This Row],[combo]])-1)</f>
        <v/>
      </c>
    </row>
    <row r="6662">
      <c r="A6662" t="inlineStr">
        <is>
          <t>PKGK24VE0001650A</t>
        </is>
      </c>
      <c r="B6662" t="inlineStr">
        <is>
          <t>R</t>
        </is>
      </c>
      <c r="C6662">
        <f>FOC[[#This Row],[ppo_no]]&amp;FOC[[#This Row],[usage]]&amp;IFERROR(VALUE(FOC[[#This Row],[Column1]]),FOC[[#This Row],[Column1]])</f>
        <v/>
      </c>
      <c r="D6662" t="inlineStr">
        <is>
          <t>MINT@MINT</t>
        </is>
      </c>
      <c r="E6662" t="n">
        <v>40.5</v>
      </c>
      <c r="F6662" t="n">
        <v>0</v>
      </c>
      <c r="G6662">
        <f>LEFT(FOC[[#This Row],[combo]],FIND("@",FOC[[#This Row],[combo]])-1)</f>
        <v/>
      </c>
    </row>
    <row r="6663">
      <c r="A6663" t="inlineStr">
        <is>
          <t>PKGK24VE0001421A</t>
        </is>
      </c>
      <c r="B6663" t="inlineStr">
        <is>
          <t>R</t>
        </is>
      </c>
      <c r="C6663">
        <f>FOC[[#This Row],[ppo_no]]&amp;FOC[[#This Row],[usage]]&amp;IFERROR(VALUE(FOC[[#This Row],[Column1]]),FOC[[#This Row],[Column1]])</f>
        <v/>
      </c>
      <c r="D6663" t="inlineStr">
        <is>
          <t>BLACK BEAUTY@19-3911 TCX Black Beauty</t>
        </is>
      </c>
      <c r="E6663" t="n">
        <v>44.5</v>
      </c>
      <c r="F6663" t="n">
        <v>0</v>
      </c>
      <c r="G6663">
        <f>LEFT(FOC[[#This Row],[combo]],FIND("@",FOC[[#This Row],[combo]])-1)</f>
        <v/>
      </c>
    </row>
    <row r="6664">
      <c r="A6664" t="inlineStr">
        <is>
          <t>PKGK24VE0001650A</t>
        </is>
      </c>
      <c r="B6664" t="inlineStr">
        <is>
          <t>B</t>
        </is>
      </c>
      <c r="C6664">
        <f>FOC[[#This Row],[ppo_no]]&amp;FOC[[#This Row],[usage]]&amp;IFERROR(VALUE(FOC[[#This Row],[Column1]]),FOC[[#This Row],[Column1]])</f>
        <v/>
      </c>
      <c r="D6664" t="inlineStr">
        <is>
          <t>WHITE ALLYSSUM@PANTONE 11-1001 TCX WHITE ALYSSUM</t>
        </is>
      </c>
      <c r="E6664" t="n">
        <v>927.5</v>
      </c>
      <c r="F6664" t="n">
        <v>44</v>
      </c>
      <c r="G6664">
        <f>LEFT(FOC[[#This Row],[combo]],FIND("@",FOC[[#This Row],[combo]])-1)</f>
        <v/>
      </c>
    </row>
    <row r="6665">
      <c r="A6665" t="inlineStr">
        <is>
          <t>PKGK24VE0001649A</t>
        </is>
      </c>
      <c r="B6665" t="inlineStr">
        <is>
          <t>TA</t>
        </is>
      </c>
      <c r="C6665">
        <f>FOC[[#This Row],[ppo_no]]&amp;FOC[[#This Row],[usage]]&amp;IFERROR(VALUE(FOC[[#This Row],[Column1]]),FOC[[#This Row],[Column1]])</f>
        <v/>
      </c>
      <c r="D6665" t="inlineStr">
        <is>
          <t>BRIGHT WHITE@PANTONE 11-0601 TCX BRIGHT WHITE</t>
        </is>
      </c>
      <c r="E6665" t="n">
        <v>1165</v>
      </c>
      <c r="F6665" t="n">
        <v>0</v>
      </c>
      <c r="G6665">
        <f>LEFT(FOC[[#This Row],[combo]],FIND("@",FOC[[#This Row],[combo]])-1)</f>
        <v/>
      </c>
    </row>
    <row r="6666">
      <c r="A6666" t="inlineStr">
        <is>
          <t>PKGK24VE0001649A</t>
        </is>
      </c>
      <c r="B6666" t="inlineStr">
        <is>
          <t>F</t>
        </is>
      </c>
      <c r="C6666">
        <f>FOC[[#This Row],[ppo_no]]&amp;FOC[[#This Row],[usage]]&amp;IFERROR(VALUE(FOC[[#This Row],[Column1]]),FOC[[#This Row],[Column1]])</f>
        <v/>
      </c>
      <c r="D6666" t="inlineStr">
        <is>
          <t>BRIGHT WHITE@PANTONE 11-0601 TCX BRIGHT WHITE</t>
        </is>
      </c>
      <c r="E6666" t="n">
        <v>1170</v>
      </c>
      <c r="F6666" t="n">
        <v>0</v>
      </c>
      <c r="G6666">
        <f>LEFT(FOC[[#This Row],[combo]],FIND("@",FOC[[#This Row],[combo]])-1)</f>
        <v/>
      </c>
    </row>
    <row r="6667">
      <c r="A6667" t="inlineStr">
        <is>
          <t>PKGK24VE0001650A</t>
        </is>
      </c>
      <c r="B6667" t="inlineStr">
        <is>
          <t>B</t>
        </is>
      </c>
      <c r="C6667">
        <f>FOC[[#This Row],[ppo_no]]&amp;FOC[[#This Row],[usage]]&amp;IFERROR(VALUE(FOC[[#This Row],[Column1]]),FOC[[#This Row],[Column1]])</f>
        <v/>
      </c>
      <c r="D6667" t="inlineStr">
        <is>
          <t>MINT@MINT</t>
        </is>
      </c>
      <c r="E6667" t="n">
        <v>867</v>
      </c>
      <c r="F6667" t="n">
        <v>9</v>
      </c>
      <c r="G6667">
        <f>LEFT(FOC[[#This Row],[combo]],FIND("@",FOC[[#This Row],[combo]])-1)</f>
        <v/>
      </c>
    </row>
    <row r="6668">
      <c r="A6668" t="inlineStr">
        <is>
          <t>PKGK24VE0001449A</t>
        </is>
      </c>
      <c r="B6668" t="inlineStr">
        <is>
          <t>B</t>
        </is>
      </c>
      <c r="C6668">
        <f>FOC[[#This Row],[ppo_no]]&amp;FOC[[#This Row],[usage]]&amp;IFERROR(VALUE(FOC[[#This Row],[Column1]]),FOC[[#This Row],[Column1]])</f>
        <v/>
      </c>
      <c r="D6668" t="inlineStr">
        <is>
          <t>BRIGHT WHITE@BRIGHT WHITE</t>
        </is>
      </c>
      <c r="E6668" t="n">
        <v>494</v>
      </c>
      <c r="F6668" t="n">
        <v>0</v>
      </c>
      <c r="G6668">
        <f>LEFT(FOC[[#This Row],[combo]],FIND("@",FOC[[#This Row],[combo]])-1)</f>
        <v/>
      </c>
    </row>
    <row r="6669">
      <c r="A6669" t="inlineStr">
        <is>
          <t>PKGK24VE0001448A</t>
        </is>
      </c>
      <c r="B6669" t="inlineStr">
        <is>
          <t>B</t>
        </is>
      </c>
      <c r="C6669">
        <f>FOC[[#This Row],[ppo_no]]&amp;FOC[[#This Row],[usage]]&amp;IFERROR(VALUE(FOC[[#This Row],[Column1]]),FOC[[#This Row],[Column1]])</f>
        <v/>
      </c>
      <c r="D6669" t="inlineStr">
        <is>
          <t>BRIGHT WHITE@BRIGHT WHITE</t>
        </is>
      </c>
      <c r="E6669" t="n">
        <v>497.5</v>
      </c>
      <c r="F6669" t="n">
        <v>0</v>
      </c>
      <c r="G6669">
        <f>LEFT(FOC[[#This Row],[combo]],FIND("@",FOC[[#This Row],[combo]])-1)</f>
        <v/>
      </c>
    </row>
    <row r="6670">
      <c r="A6670" t="inlineStr">
        <is>
          <t>PKGK24VE0001449A</t>
        </is>
      </c>
      <c r="B6670" t="inlineStr">
        <is>
          <t>M1</t>
        </is>
      </c>
      <c r="C6670">
        <f>FOC[[#This Row],[ppo_no]]&amp;FOC[[#This Row],[usage]]&amp;IFERROR(VALUE(FOC[[#This Row],[Column1]]),FOC[[#This Row],[Column1]])</f>
        <v/>
      </c>
      <c r="D6670" t="inlineStr">
        <is>
          <t>BROWN RICE@Brown Rice</t>
        </is>
      </c>
      <c r="E6670" t="n">
        <v>24.5</v>
      </c>
      <c r="F6670" t="n">
        <v>0</v>
      </c>
      <c r="G6670">
        <f>LEFT(FOC[[#This Row],[combo]],FIND("@",FOC[[#This Row],[combo]])-1)</f>
        <v/>
      </c>
    </row>
    <row r="6671">
      <c r="A6671" t="inlineStr">
        <is>
          <t>PKGK24VE0001446A</t>
        </is>
      </c>
      <c r="B6671" t="inlineStr">
        <is>
          <t>R</t>
        </is>
      </c>
      <c r="C6671">
        <f>FOC[[#This Row],[ppo_no]]&amp;FOC[[#This Row],[usage]]&amp;IFERROR(VALUE(FOC[[#This Row],[Column1]]),FOC[[#This Row],[Column1]])</f>
        <v/>
      </c>
      <c r="D6671" t="inlineStr">
        <is>
          <t>BROWN RICE@Brown Rice</t>
        </is>
      </c>
      <c r="E6671" t="n">
        <v>44</v>
      </c>
      <c r="F6671" t="n">
        <v>0</v>
      </c>
      <c r="G6671">
        <f>LEFT(FOC[[#This Row],[combo]],FIND("@",FOC[[#This Row],[combo]])-1)</f>
        <v/>
      </c>
    </row>
    <row r="6672">
      <c r="A6672" t="inlineStr">
        <is>
          <t>PKGK24VE0001448A</t>
        </is>
      </c>
      <c r="B6672" t="inlineStr">
        <is>
          <t>R</t>
        </is>
      </c>
      <c r="C6672">
        <f>FOC[[#This Row],[ppo_no]]&amp;FOC[[#This Row],[usage]]&amp;IFERROR(VALUE(FOC[[#This Row],[Column1]]),FOC[[#This Row],[Column1]])</f>
        <v/>
      </c>
      <c r="D6672" t="inlineStr">
        <is>
          <t>BROWN RICE@Brown Rice</t>
        </is>
      </c>
      <c r="E6672" t="n">
        <v>45.5</v>
      </c>
      <c r="F6672" t="n">
        <v>5</v>
      </c>
      <c r="G6672">
        <f>LEFT(FOC[[#This Row],[combo]],FIND("@",FOC[[#This Row],[combo]])-1)</f>
        <v/>
      </c>
    </row>
    <row r="6673">
      <c r="A6673" t="inlineStr">
        <is>
          <t>PKGK24VE0001446A</t>
        </is>
      </c>
      <c r="B6673" t="inlineStr">
        <is>
          <t>M1</t>
        </is>
      </c>
      <c r="C6673">
        <f>FOC[[#This Row],[ppo_no]]&amp;FOC[[#This Row],[usage]]&amp;IFERROR(VALUE(FOC[[#This Row],[Column1]]),FOC[[#This Row],[Column1]])</f>
        <v/>
      </c>
      <c r="D6673" t="inlineStr">
        <is>
          <t>BROWN RICE@Brown Rice</t>
        </is>
      </c>
      <c r="E6673" t="n">
        <v>30</v>
      </c>
      <c r="F6673" t="n">
        <v>0</v>
      </c>
      <c r="G6673">
        <f>LEFT(FOC[[#This Row],[combo]],FIND("@",FOC[[#This Row],[combo]])-1)</f>
        <v/>
      </c>
    </row>
    <row r="6674">
      <c r="A6674" t="inlineStr">
        <is>
          <t>PKGK24VE0001449A</t>
        </is>
      </c>
      <c r="B6674" t="inlineStr">
        <is>
          <t>R</t>
        </is>
      </c>
      <c r="C6674">
        <f>FOC[[#This Row],[ppo_no]]&amp;FOC[[#This Row],[usage]]&amp;IFERROR(VALUE(FOC[[#This Row],[Column1]]),FOC[[#This Row],[Column1]])</f>
        <v/>
      </c>
      <c r="D6674" t="inlineStr">
        <is>
          <t>BROWN RICE@Brown Rice</t>
        </is>
      </c>
      <c r="E6674" t="n">
        <v>37.5</v>
      </c>
      <c r="F6674" t="n">
        <v>7</v>
      </c>
      <c r="G6674">
        <f>LEFT(FOC[[#This Row],[combo]],FIND("@",FOC[[#This Row],[combo]])-1)</f>
        <v/>
      </c>
    </row>
    <row r="6675">
      <c r="A6675" t="inlineStr">
        <is>
          <t>PKGK24VE0001446A</t>
        </is>
      </c>
      <c r="B6675" t="inlineStr">
        <is>
          <t>R</t>
        </is>
      </c>
      <c r="C6675">
        <f>FOC[[#This Row],[ppo_no]]&amp;FOC[[#This Row],[usage]]&amp;IFERROR(VALUE(FOC[[#This Row],[Column1]]),FOC[[#This Row],[Column1]])</f>
        <v/>
      </c>
      <c r="D6675" t="inlineStr">
        <is>
          <t>BRIGHT WHITE@BRIGHT WHITE</t>
        </is>
      </c>
      <c r="E6675" t="n">
        <v>59</v>
      </c>
      <c r="F6675" t="n">
        <v>0</v>
      </c>
      <c r="G6675">
        <f>LEFT(FOC[[#This Row],[combo]],FIND("@",FOC[[#This Row],[combo]])-1)</f>
        <v/>
      </c>
    </row>
    <row r="6676">
      <c r="A6676" t="inlineStr">
        <is>
          <t>PKGK24VE0001446A</t>
        </is>
      </c>
      <c r="B6676" t="inlineStr">
        <is>
          <t>M1</t>
        </is>
      </c>
      <c r="C6676">
        <f>FOC[[#This Row],[ppo_no]]&amp;FOC[[#This Row],[usage]]&amp;IFERROR(VALUE(FOC[[#This Row],[Column1]]),FOC[[#This Row],[Column1]])</f>
        <v/>
      </c>
      <c r="D6676" t="inlineStr">
        <is>
          <t>BLACK BEAUTY@19-3911 TCX Black Beauty</t>
        </is>
      </c>
      <c r="E6676" t="n">
        <v>45.5</v>
      </c>
      <c r="F6676" t="n">
        <v>4.5</v>
      </c>
      <c r="G6676">
        <f>LEFT(FOC[[#This Row],[combo]],FIND("@",FOC[[#This Row],[combo]])-1)</f>
        <v/>
      </c>
    </row>
    <row r="6677">
      <c r="A6677" t="inlineStr">
        <is>
          <t>PKGK24VE0001448A</t>
        </is>
      </c>
      <c r="B6677" t="inlineStr">
        <is>
          <t>M1</t>
        </is>
      </c>
      <c r="C6677">
        <f>FOC[[#This Row],[ppo_no]]&amp;FOC[[#This Row],[usage]]&amp;IFERROR(VALUE(FOC[[#This Row],[Column1]]),FOC[[#This Row],[Column1]])</f>
        <v/>
      </c>
      <c r="D6677" t="inlineStr">
        <is>
          <t>BLACK BEAUTY@19-3911 TCX Black Beauty</t>
        </is>
      </c>
      <c r="E6677" t="n">
        <v>20.5</v>
      </c>
      <c r="F6677" t="n">
        <v>0</v>
      </c>
      <c r="G6677">
        <f>LEFT(FOC[[#This Row],[combo]],FIND("@",FOC[[#This Row],[combo]])-1)</f>
        <v/>
      </c>
    </row>
    <row r="6678">
      <c r="A6678" t="inlineStr">
        <is>
          <t>PKGK24VE0001449A</t>
        </is>
      </c>
      <c r="B6678" t="inlineStr">
        <is>
          <t>M1</t>
        </is>
      </c>
      <c r="C6678">
        <f>FOC[[#This Row],[ppo_no]]&amp;FOC[[#This Row],[usage]]&amp;IFERROR(VALUE(FOC[[#This Row],[Column1]]),FOC[[#This Row],[Column1]])</f>
        <v/>
      </c>
      <c r="D6678" t="inlineStr">
        <is>
          <t>BLACK BEAUTY@19-3911 TCX Black Beauty</t>
        </is>
      </c>
      <c r="E6678" t="n">
        <v>11.5</v>
      </c>
      <c r="F6678" t="n">
        <v>0</v>
      </c>
      <c r="G6678">
        <f>LEFT(FOC[[#This Row],[combo]],FIND("@",FOC[[#This Row],[combo]])-1)</f>
        <v/>
      </c>
    </row>
    <row r="6679">
      <c r="A6679" t="inlineStr">
        <is>
          <t>PKGK24VE0001448A</t>
        </is>
      </c>
      <c r="B6679" t="inlineStr">
        <is>
          <t>B</t>
        </is>
      </c>
      <c r="C6679">
        <f>FOC[[#This Row],[ppo_no]]&amp;FOC[[#This Row],[usage]]&amp;IFERROR(VALUE(FOC[[#This Row],[Column1]]),FOC[[#This Row],[Column1]])</f>
        <v/>
      </c>
      <c r="D6679" t="inlineStr">
        <is>
          <t>BLACK BEAUTY@19-3911 TCX Black Beauty</t>
        </is>
      </c>
      <c r="E6679" t="n">
        <v>489.5</v>
      </c>
      <c r="F6679" t="n">
        <v>0</v>
      </c>
      <c r="G6679">
        <f>LEFT(FOC[[#This Row],[combo]],FIND("@",FOC[[#This Row],[combo]])-1)</f>
        <v/>
      </c>
    </row>
    <row r="6680">
      <c r="A6680" t="inlineStr">
        <is>
          <t>PKGK24VE0001449A</t>
        </is>
      </c>
      <c r="B6680" t="inlineStr">
        <is>
          <t>B</t>
        </is>
      </c>
      <c r="C6680">
        <f>FOC[[#This Row],[ppo_no]]&amp;FOC[[#This Row],[usage]]&amp;IFERROR(VALUE(FOC[[#This Row],[Column1]]),FOC[[#This Row],[Column1]])</f>
        <v/>
      </c>
      <c r="D6680" t="inlineStr">
        <is>
          <t>BLACK BEAUTY@19-3911 TCX Black Beauty</t>
        </is>
      </c>
      <c r="E6680" t="n">
        <v>517.5</v>
      </c>
      <c r="F6680" t="n">
        <v>0</v>
      </c>
      <c r="G6680">
        <f>LEFT(FOC[[#This Row],[combo]],FIND("@",FOC[[#This Row],[combo]])-1)</f>
        <v/>
      </c>
    </row>
    <row r="6681">
      <c r="A6681" t="inlineStr">
        <is>
          <t>PKGK24VE0001415A</t>
        </is>
      </c>
      <c r="B6681" t="inlineStr">
        <is>
          <t>B</t>
        </is>
      </c>
      <c r="C6681">
        <f>FOC[[#This Row],[ppo_no]]&amp;FOC[[#This Row],[usage]]&amp;IFERROR(VALUE(FOC[[#This Row],[Column1]]),FOC[[#This Row],[Column1]])</f>
        <v/>
      </c>
      <c r="D6681" t="inlineStr">
        <is>
          <t>CREAM@Arctic wolf</t>
        </is>
      </c>
      <c r="E6681" t="n">
        <v>877</v>
      </c>
      <c r="F6681" t="n">
        <v>0</v>
      </c>
      <c r="G6681">
        <f>LEFT(FOC[[#This Row],[combo]],FIND("@",FOC[[#This Row],[combo]])-1)</f>
        <v/>
      </c>
    </row>
    <row r="6682">
      <c r="A6682" t="inlineStr">
        <is>
          <t>PKGK24VE0001415A</t>
        </is>
      </c>
      <c r="B6682" t="inlineStr">
        <is>
          <t>B</t>
        </is>
      </c>
      <c r="C6682">
        <f>FOC[[#This Row],[ppo_no]]&amp;FOC[[#This Row],[usage]]&amp;IFERROR(VALUE(FOC[[#This Row],[Column1]]),FOC[[#This Row],[Column1]])</f>
        <v/>
      </c>
      <c r="D6682" t="inlineStr">
        <is>
          <t>SKY CAPTAIN@PANTONE 19-3922 TCX SKY CAPTAIN</t>
        </is>
      </c>
      <c r="E6682" t="n">
        <v>885.5</v>
      </c>
      <c r="F6682" t="n">
        <v>3</v>
      </c>
      <c r="G6682">
        <f>LEFT(FOC[[#This Row],[combo]],FIND("@",FOC[[#This Row],[combo]])-1)</f>
        <v/>
      </c>
    </row>
    <row r="6683">
      <c r="A6683" t="inlineStr">
        <is>
          <t>PKGK24VE0001649A</t>
        </is>
      </c>
      <c r="B6683" t="inlineStr">
        <is>
          <t>B</t>
        </is>
      </c>
      <c r="C6683">
        <f>FOC[[#This Row],[ppo_no]]&amp;FOC[[#This Row],[usage]]&amp;IFERROR(VALUE(FOC[[#This Row],[Column1]]),FOC[[#This Row],[Column1]])</f>
        <v/>
      </c>
      <c r="D6683" t="inlineStr">
        <is>
          <t>DARK SAPPHIRE@19-4020 TCX Dark Sapphire</t>
        </is>
      </c>
      <c r="E6683" t="n">
        <v>829.5</v>
      </c>
      <c r="F6683" t="n">
        <v>1</v>
      </c>
      <c r="G6683">
        <f>LEFT(FOC[[#This Row],[combo]],FIND("@",FOC[[#This Row],[combo]])-1)</f>
        <v/>
      </c>
    </row>
    <row r="6684">
      <c r="A6684" t="inlineStr">
        <is>
          <t>PKGK24VE0001421A</t>
        </is>
      </c>
      <c r="B6684" t="inlineStr">
        <is>
          <t>B</t>
        </is>
      </c>
      <c r="C6684">
        <f>FOC[[#This Row],[ppo_no]]&amp;FOC[[#This Row],[usage]]&amp;IFERROR(VALUE(FOC[[#This Row],[Column1]]),FOC[[#This Row],[Column1]])</f>
        <v/>
      </c>
      <c r="D6684" t="inlineStr">
        <is>
          <t>BRIGHT WHITE@BRIGHT WHITE</t>
        </is>
      </c>
      <c r="E6684" t="n">
        <v>905</v>
      </c>
      <c r="F6684" t="n">
        <v>0</v>
      </c>
      <c r="G6684">
        <f>LEFT(FOC[[#This Row],[combo]],FIND("@",FOC[[#This Row],[combo]])-1)</f>
        <v/>
      </c>
    </row>
    <row r="6685">
      <c r="A6685" t="inlineStr">
        <is>
          <t>PKGK24VE0001421A</t>
        </is>
      </c>
      <c r="B6685" t="inlineStr">
        <is>
          <t>R</t>
        </is>
      </c>
      <c r="C6685">
        <f>FOC[[#This Row],[ppo_no]]&amp;FOC[[#This Row],[usage]]&amp;IFERROR(VALUE(FOC[[#This Row],[Column1]]),FOC[[#This Row],[Column1]])</f>
        <v/>
      </c>
      <c r="D6685" t="inlineStr">
        <is>
          <t>BRIGHT WHITE@BRIGHT WHITE</t>
        </is>
      </c>
      <c r="E6685" t="n">
        <v>47.5</v>
      </c>
      <c r="F6685" t="n">
        <v>0</v>
      </c>
      <c r="G6685">
        <f>LEFT(FOC[[#This Row],[combo]],FIND("@",FOC[[#This Row],[combo]])-1)</f>
        <v/>
      </c>
    </row>
    <row r="6686">
      <c r="A6686" t="inlineStr">
        <is>
          <t>PKGK24VE0001448A</t>
        </is>
      </c>
      <c r="B6686" t="inlineStr">
        <is>
          <t>M1</t>
        </is>
      </c>
      <c r="C6686">
        <f>FOC[[#This Row],[ppo_no]]&amp;FOC[[#This Row],[usage]]&amp;IFERROR(VALUE(FOC[[#This Row],[Column1]]),FOC[[#This Row],[Column1]])</f>
        <v/>
      </c>
      <c r="D6686" t="inlineStr">
        <is>
          <t>BRIGHT WHITE@BRIGHT WHITE</t>
        </is>
      </c>
      <c r="E6686" t="n">
        <v>18.5</v>
      </c>
      <c r="F6686" t="n">
        <v>1</v>
      </c>
      <c r="G6686">
        <f>LEFT(FOC[[#This Row],[combo]],FIND("@",FOC[[#This Row],[combo]])-1)</f>
        <v/>
      </c>
    </row>
    <row r="6687">
      <c r="A6687" t="inlineStr">
        <is>
          <t>PKGK24VE0001650A</t>
        </is>
      </c>
      <c r="B6687" t="inlineStr">
        <is>
          <t>R</t>
        </is>
      </c>
      <c r="C6687">
        <f>FOC[[#This Row],[ppo_no]]&amp;FOC[[#This Row],[usage]]&amp;IFERROR(VALUE(FOC[[#This Row],[Column1]]),FOC[[#This Row],[Column1]])</f>
        <v/>
      </c>
      <c r="D6687" t="inlineStr">
        <is>
          <t>WHITE ALLYSSUM@PANTONE 11-1001 TCX WHITE ALYSSUM</t>
        </is>
      </c>
      <c r="E6687" t="n">
        <v>51</v>
      </c>
      <c r="F6687" t="n">
        <v>0</v>
      </c>
      <c r="G6687">
        <f>LEFT(FOC[[#This Row],[combo]],FIND("@",FOC[[#This Row],[combo]])-1)</f>
        <v/>
      </c>
    </row>
    <row r="6688">
      <c r="A6688" t="inlineStr">
        <is>
          <t>PKGK24VE0001448A</t>
        </is>
      </c>
      <c r="B6688" t="inlineStr">
        <is>
          <t>B</t>
        </is>
      </c>
      <c r="C6688">
        <f>FOC[[#This Row],[ppo_no]]&amp;FOC[[#This Row],[usage]]&amp;IFERROR(VALUE(FOC[[#This Row],[Column1]]),FOC[[#This Row],[Column1]])</f>
        <v/>
      </c>
      <c r="D6688" t="inlineStr">
        <is>
          <t>BROWN RICE@Brown Rice</t>
        </is>
      </c>
      <c r="E6688" t="n">
        <v>471</v>
      </c>
      <c r="F6688" t="n">
        <v>4</v>
      </c>
      <c r="G6688">
        <f>LEFT(FOC[[#This Row],[combo]],FIND("@",FOC[[#This Row],[combo]])-1)</f>
        <v/>
      </c>
    </row>
    <row r="6689">
      <c r="A6689" t="inlineStr">
        <is>
          <t>PKGK24VE0001448A</t>
        </is>
      </c>
      <c r="B6689" t="inlineStr">
        <is>
          <t>R</t>
        </is>
      </c>
      <c r="C6689">
        <f>FOC[[#This Row],[ppo_no]]&amp;FOC[[#This Row],[usage]]&amp;IFERROR(VALUE(FOC[[#This Row],[Column1]]),FOC[[#This Row],[Column1]])</f>
        <v/>
      </c>
      <c r="D6689" t="inlineStr">
        <is>
          <t>BRIGHT WHITE@BRIGHT WHITE</t>
        </is>
      </c>
      <c r="E6689" t="n">
        <v>32</v>
      </c>
      <c r="F6689" t="n">
        <v>0</v>
      </c>
      <c r="G6689">
        <f>LEFT(FOC[[#This Row],[combo]],FIND("@",FOC[[#This Row],[combo]])-1)</f>
        <v/>
      </c>
    </row>
    <row r="6690">
      <c r="A6690" t="inlineStr">
        <is>
          <t>PKGK24VE0001449A</t>
        </is>
      </c>
      <c r="B6690" t="inlineStr">
        <is>
          <t>B</t>
        </is>
      </c>
      <c r="C6690">
        <f>FOC[[#This Row],[ppo_no]]&amp;FOC[[#This Row],[usage]]&amp;IFERROR(VALUE(FOC[[#This Row],[Column1]]),FOC[[#This Row],[Column1]])</f>
        <v/>
      </c>
      <c r="D6690" t="inlineStr">
        <is>
          <t>BROWN RICE@Brown Rice</t>
        </is>
      </c>
      <c r="E6690" t="n">
        <v>461.5</v>
      </c>
      <c r="F6690" t="n">
        <v>0</v>
      </c>
      <c r="G6690">
        <f>LEFT(FOC[[#This Row],[combo]],FIND("@",FOC[[#This Row],[combo]])-1)</f>
        <v/>
      </c>
    </row>
    <row r="6691">
      <c r="A6691" t="inlineStr">
        <is>
          <t>PKGK24VE0001449A</t>
        </is>
      </c>
      <c r="B6691" t="inlineStr">
        <is>
          <t>M1</t>
        </is>
      </c>
      <c r="C6691">
        <f>FOC[[#This Row],[ppo_no]]&amp;FOC[[#This Row],[usage]]&amp;IFERROR(VALUE(FOC[[#This Row],[Column1]]),FOC[[#This Row],[Column1]])</f>
        <v/>
      </c>
      <c r="D6691" t="inlineStr">
        <is>
          <t>BRIGHT WHITE@BRIGHT WHITE</t>
        </is>
      </c>
      <c r="E6691" t="n">
        <v>10.5</v>
      </c>
      <c r="F6691" t="n">
        <v>0</v>
      </c>
      <c r="G6691">
        <f>LEFT(FOC[[#This Row],[combo]],FIND("@",FOC[[#This Row],[combo]])-1)</f>
        <v/>
      </c>
    </row>
    <row r="6692">
      <c r="A6692" t="inlineStr">
        <is>
          <t>PKGK24VE0001449A</t>
        </is>
      </c>
      <c r="B6692" t="inlineStr">
        <is>
          <t>R</t>
        </is>
      </c>
      <c r="C6692">
        <f>FOC[[#This Row],[ppo_no]]&amp;FOC[[#This Row],[usage]]&amp;IFERROR(VALUE(FOC[[#This Row],[Column1]]),FOC[[#This Row],[Column1]])</f>
        <v/>
      </c>
      <c r="D6692" t="inlineStr">
        <is>
          <t>BRIGHT WHITE@BRIGHT WHITE</t>
        </is>
      </c>
      <c r="E6692" t="n">
        <v>31.5</v>
      </c>
      <c r="F6692" t="n">
        <v>0</v>
      </c>
      <c r="G6692">
        <f>LEFT(FOC[[#This Row],[combo]],FIND("@",FOC[[#This Row],[combo]])-1)</f>
        <v/>
      </c>
    </row>
    <row r="6693">
      <c r="A6693" t="inlineStr">
        <is>
          <t>PKGK24VE0001446A</t>
        </is>
      </c>
      <c r="B6693" t="inlineStr">
        <is>
          <t>M1</t>
        </is>
      </c>
      <c r="C6693">
        <f>FOC[[#This Row],[ppo_no]]&amp;FOC[[#This Row],[usage]]&amp;IFERROR(VALUE(FOC[[#This Row],[Column1]]),FOC[[#This Row],[Column1]])</f>
        <v/>
      </c>
      <c r="D6693" t="inlineStr">
        <is>
          <t>BRIGHT WHITE@BRIGHT WHITE</t>
        </is>
      </c>
      <c r="E6693" t="n">
        <v>36.5</v>
      </c>
      <c r="F6693" t="n">
        <v>0</v>
      </c>
      <c r="G6693">
        <f>LEFT(FOC[[#This Row],[combo]],FIND("@",FOC[[#This Row],[combo]])-1)</f>
        <v/>
      </c>
    </row>
    <row r="6694">
      <c r="A6694" t="inlineStr">
        <is>
          <t>PKGK24VE0001421A</t>
        </is>
      </c>
      <c r="B6694" t="inlineStr">
        <is>
          <t>B</t>
        </is>
      </c>
      <c r="C6694">
        <f>FOC[[#This Row],[ppo_no]]&amp;FOC[[#This Row],[usage]]&amp;IFERROR(VALUE(FOC[[#This Row],[Column1]]),FOC[[#This Row],[Column1]])</f>
        <v/>
      </c>
      <c r="D6694" t="inlineStr">
        <is>
          <t>BLACK BEAUTY@19-3911 TCX Black Beauty</t>
        </is>
      </c>
      <c r="E6694" t="n">
        <v>884</v>
      </c>
      <c r="F6694" t="n">
        <v>0</v>
      </c>
      <c r="G6694">
        <f>LEFT(FOC[[#This Row],[combo]],FIND("@",FOC[[#This Row],[combo]])-1)</f>
        <v/>
      </c>
    </row>
    <row r="6695">
      <c r="A6695" t="inlineStr">
        <is>
          <t>PKGK23VE0009522A</t>
        </is>
      </c>
      <c r="B6695" t="inlineStr">
        <is>
          <t>F</t>
        </is>
      </c>
      <c r="C6695">
        <f>FOC[[#This Row],[ppo_no]]&amp;FOC[[#This Row],[usage]]&amp;IFERROR(VALUE(FOC[[#This Row],[Column1]]),FOC[[#This Row],[Column1]])</f>
        <v/>
      </c>
      <c r="D6695" t="inlineStr">
        <is>
          <t>WHITE@BRIGHT WHITE</t>
        </is>
      </c>
      <c r="E6695" t="n">
        <v>1250</v>
      </c>
      <c r="F6695" t="n">
        <v>43</v>
      </c>
      <c r="G6695">
        <f>LEFT(FOC[[#This Row],[combo]],FIND("@",FOC[[#This Row],[combo]])-1)</f>
        <v/>
      </c>
    </row>
    <row r="6696">
      <c r="A6696" t="inlineStr">
        <is>
          <t>PKGK23VE0009522A</t>
        </is>
      </c>
      <c r="B6696" t="inlineStr">
        <is>
          <t>O</t>
        </is>
      </c>
      <c r="C6696">
        <f>FOC[[#This Row],[ppo_no]]&amp;FOC[[#This Row],[usage]]&amp;IFERROR(VALUE(FOC[[#This Row],[Column1]]),FOC[[#This Row],[Column1]])</f>
        <v/>
      </c>
      <c r="D6696" t="inlineStr">
        <is>
          <t>WHITE@BRIGHT WHITE</t>
        </is>
      </c>
      <c r="E6696" t="n">
        <v>1218</v>
      </c>
      <c r="F6696" t="n">
        <v>0</v>
      </c>
      <c r="G6696">
        <f>LEFT(FOC[[#This Row],[combo]],FIND("@",FOC[[#This Row],[combo]])-1)</f>
        <v/>
      </c>
    </row>
    <row r="6697">
      <c r="A6697" t="inlineStr">
        <is>
          <t>PKGK24VEGV09902A</t>
        </is>
      </c>
      <c r="B6697" t="inlineStr">
        <is>
          <t>B</t>
        </is>
      </c>
      <c r="C6697">
        <f>FOC[[#This Row],[ppo_no]]&amp;FOC[[#This Row],[usage]]&amp;IFERROR(VALUE(FOC[[#This Row],[Column1]]),FOC[[#This Row],[Column1]])</f>
        <v/>
      </c>
      <c r="D6697" t="inlineStr">
        <is>
          <t>CRYSTAL GRAY@Crystal gray</t>
        </is>
      </c>
      <c r="E6697" t="n">
        <v>834.5</v>
      </c>
      <c r="F6697" t="n">
        <v>0</v>
      </c>
      <c r="G6697">
        <f>LEFT(FOC[[#This Row],[combo]],FIND("@",FOC[[#This Row],[combo]])-1)</f>
        <v/>
      </c>
    </row>
    <row r="6698">
      <c r="A6698" t="inlineStr">
        <is>
          <t>PKGK24VEGV09902A</t>
        </is>
      </c>
      <c r="B6698" t="inlineStr">
        <is>
          <t>B</t>
        </is>
      </c>
      <c r="C6698">
        <f>FOC[[#This Row],[ppo_no]]&amp;FOC[[#This Row],[usage]]&amp;IFERROR(VALUE(FOC[[#This Row],[Column1]]),FOC[[#This Row],[Column1]])</f>
        <v/>
      </c>
      <c r="D6698" t="inlineStr">
        <is>
          <t>BRIGHT WHITE@BRIGHT WHITE</t>
        </is>
      </c>
      <c r="E6698" t="n">
        <v>685.5</v>
      </c>
      <c r="F6698" t="n">
        <v>0</v>
      </c>
      <c r="G6698">
        <f>LEFT(FOC[[#This Row],[combo]],FIND("@",FOC[[#This Row],[combo]])-1)</f>
        <v/>
      </c>
    </row>
    <row r="6699">
      <c r="A6699" t="inlineStr">
        <is>
          <t>PKGK24VEGV10068A</t>
        </is>
      </c>
      <c r="B6699" t="inlineStr">
        <is>
          <t>R</t>
        </is>
      </c>
      <c r="C6699">
        <f>FOC[[#This Row],[ppo_no]]&amp;FOC[[#This Row],[usage]]&amp;IFERROR(VALUE(FOC[[#This Row],[Column1]]),FOC[[#This Row],[Column1]])</f>
        <v/>
      </c>
      <c r="D6699" t="inlineStr">
        <is>
          <t>OAT MILK@11-0602 TCX SNOW WHITE</t>
        </is>
      </c>
      <c r="E6699" t="n">
        <v>54</v>
      </c>
      <c r="F6699" t="n">
        <v>0</v>
      </c>
      <c r="G6699">
        <f>LEFT(FOC[[#This Row],[combo]],FIND("@",FOC[[#This Row],[combo]])-1)</f>
        <v/>
      </c>
    </row>
    <row r="6700">
      <c r="A6700" t="inlineStr">
        <is>
          <t>PKGK24VEGV10068A</t>
        </is>
      </c>
      <c r="B6700" t="inlineStr">
        <is>
          <t>R</t>
        </is>
      </c>
      <c r="C6700">
        <f>FOC[[#This Row],[ppo_no]]&amp;FOC[[#This Row],[usage]]&amp;IFERROR(VALUE(FOC[[#This Row],[Column1]]),FOC[[#This Row],[Column1]])</f>
        <v/>
      </c>
      <c r="D6700" t="inlineStr">
        <is>
          <t>Brown Rice@Brown Rice</t>
        </is>
      </c>
      <c r="E6700" t="n">
        <v>62.5</v>
      </c>
      <c r="F6700" t="n">
        <v>0</v>
      </c>
      <c r="G6700">
        <f>LEFT(FOC[[#This Row],[combo]],FIND("@",FOC[[#This Row],[combo]])-1)</f>
        <v/>
      </c>
    </row>
    <row r="6701">
      <c r="A6701" t="inlineStr">
        <is>
          <t>PKGK24VEGV10074A</t>
        </is>
      </c>
      <c r="B6701" t="inlineStr">
        <is>
          <t>O</t>
        </is>
      </c>
      <c r="C6701">
        <f>FOC[[#This Row],[ppo_no]]&amp;FOC[[#This Row],[usage]]&amp;IFERROR(VALUE(FOC[[#This Row],[Column1]]),FOC[[#This Row],[Column1]])</f>
        <v/>
      </c>
      <c r="D6701" t="inlineStr">
        <is>
          <t>OATMILK@11-0602 TCX SNOW WHITE</t>
        </is>
      </c>
      <c r="E6701" t="n">
        <v>1159</v>
      </c>
      <c r="F6701" t="n">
        <v>0</v>
      </c>
      <c r="G6701">
        <f>LEFT(FOC[[#This Row],[combo]],FIND("@",FOC[[#This Row],[combo]])-1)</f>
        <v/>
      </c>
    </row>
    <row r="6702">
      <c r="A6702" t="inlineStr">
        <is>
          <t>PKGK24VE0001416A</t>
        </is>
      </c>
      <c r="B6702" t="inlineStr">
        <is>
          <t>B</t>
        </is>
      </c>
      <c r="C6702">
        <f>FOC[[#This Row],[ppo_no]]&amp;FOC[[#This Row],[usage]]&amp;IFERROR(VALUE(FOC[[#This Row],[Column1]]),FOC[[#This Row],[Column1]])</f>
        <v/>
      </c>
      <c r="D6702" t="inlineStr">
        <is>
          <t>BLACK@19-3911 TCX Black Beauty</t>
        </is>
      </c>
      <c r="E6702" t="n">
        <v>901.5</v>
      </c>
      <c r="F6702" t="n">
        <v>14.5</v>
      </c>
      <c r="G6702">
        <f>LEFT(FOC[[#This Row],[combo]],FIND("@",FOC[[#This Row],[combo]])-1)</f>
        <v/>
      </c>
    </row>
    <row r="6703">
      <c r="A6703" t="inlineStr">
        <is>
          <t>PKGK24VE0001416A</t>
        </is>
      </c>
      <c r="B6703" t="inlineStr">
        <is>
          <t>B</t>
        </is>
      </c>
      <c r="C6703">
        <f>FOC[[#This Row],[ppo_no]]&amp;FOC[[#This Row],[usage]]&amp;IFERROR(VALUE(FOC[[#This Row],[Column1]]),FOC[[#This Row],[Column1]])</f>
        <v/>
      </c>
      <c r="D6703" t="inlineStr">
        <is>
          <t>WHITE@BRIGHT WHITE</t>
        </is>
      </c>
      <c r="E6703" t="n">
        <v>908</v>
      </c>
      <c r="F6703" t="n">
        <v>0</v>
      </c>
      <c r="G6703">
        <f>LEFT(FOC[[#This Row],[combo]],FIND("@",FOC[[#This Row],[combo]])-1)</f>
        <v/>
      </c>
    </row>
    <row r="6704">
      <c r="A6704" t="inlineStr">
        <is>
          <t>PKGK24VEGV10074A</t>
        </is>
      </c>
      <c r="B6704" t="inlineStr">
        <is>
          <t>O</t>
        </is>
      </c>
      <c r="C6704">
        <f>FOC[[#This Row],[ppo_no]]&amp;FOC[[#This Row],[usage]]&amp;IFERROR(VALUE(FOC[[#This Row],[Column1]]),FOC[[#This Row],[Column1]])</f>
        <v/>
      </c>
      <c r="D6704" t="inlineStr">
        <is>
          <t>ICED LATTE@PANTONE 14-1305 TCX MUSHROOM</t>
        </is>
      </c>
      <c r="E6704" t="n">
        <v>1186</v>
      </c>
      <c r="F6704" t="n">
        <v>0</v>
      </c>
      <c r="G6704">
        <f>LEFT(FOC[[#This Row],[combo]],FIND("@",FOC[[#This Row],[combo]])-1)</f>
        <v/>
      </c>
    </row>
    <row r="6705">
      <c r="A6705" t="inlineStr">
        <is>
          <t>PKGK25VEGV10069A</t>
        </is>
      </c>
      <c r="B6705" t="inlineStr">
        <is>
          <t>M1</t>
        </is>
      </c>
      <c r="C6705">
        <f>FOC[[#This Row],[ppo_no]]&amp;FOC[[#This Row],[usage]]&amp;IFERROR(VALUE(FOC[[#This Row],[Column1]]),FOC[[#This Row],[Column1]])</f>
        <v/>
      </c>
      <c r="D6705" t="inlineStr">
        <is>
          <t>Brown Rice@Brown Rice</t>
        </is>
      </c>
      <c r="E6705" t="n">
        <v>213.5</v>
      </c>
      <c r="F6705" t="n">
        <v>0</v>
      </c>
      <c r="G6705">
        <f>LEFT(FOC[[#This Row],[combo]],FIND("@",FOC[[#This Row],[combo]])-1)</f>
        <v/>
      </c>
    </row>
    <row r="6706">
      <c r="A6706" t="inlineStr">
        <is>
          <t>PKGK24VEGV09627A</t>
        </is>
      </c>
      <c r="B6706" t="inlineStr">
        <is>
          <t>O</t>
        </is>
      </c>
      <c r="C6706">
        <f>FOC[[#This Row],[ppo_no]]&amp;FOC[[#This Row],[usage]]&amp;IFERROR(VALUE(FOC[[#This Row],[Column1]]),FOC[[#This Row],[Column1]])</f>
        <v/>
      </c>
      <c r="D6706" t="inlineStr">
        <is>
          <t>SNOW WHITE@11-0602 TCX SNOW WHITE</t>
        </is>
      </c>
      <c r="E6706" t="n">
        <v>1212</v>
      </c>
      <c r="F6706" t="n">
        <v>0</v>
      </c>
      <c r="G6706">
        <f>LEFT(FOC[[#This Row],[combo]],FIND("@",FOC[[#This Row],[combo]])-1)</f>
        <v/>
      </c>
    </row>
    <row r="6707">
      <c r="A6707" t="inlineStr">
        <is>
          <t>PKGK24VE0004175A</t>
        </is>
      </c>
      <c r="B6707" t="inlineStr">
        <is>
          <t>B</t>
        </is>
      </c>
      <c r="C6707">
        <f>FOC[[#This Row],[ppo_no]]&amp;FOC[[#This Row],[usage]]&amp;IFERROR(VALUE(FOC[[#This Row],[Column1]]),FOC[[#This Row],[Column1]])</f>
        <v/>
      </c>
      <c r="D6707" t="inlineStr">
        <is>
          <t>BLACK BEAUTY@19-3911 TCX Black Beauty</t>
        </is>
      </c>
      <c r="E6707" t="n">
        <v>915</v>
      </c>
      <c r="F6707" t="n">
        <v>0</v>
      </c>
      <c r="G6707">
        <f>LEFT(FOC[[#This Row],[combo]],FIND("@",FOC[[#This Row],[combo]])-1)</f>
        <v/>
      </c>
    </row>
    <row r="6708">
      <c r="A6708" t="inlineStr">
        <is>
          <t>PKGK24VE0004174A</t>
        </is>
      </c>
      <c r="B6708" t="inlineStr">
        <is>
          <t>O</t>
        </is>
      </c>
      <c r="C6708">
        <f>FOC[[#This Row],[ppo_no]]&amp;FOC[[#This Row],[usage]]&amp;IFERROR(VALUE(FOC[[#This Row],[Column1]]),FOC[[#This Row],[Column1]])</f>
        <v/>
      </c>
      <c r="D6708" t="inlineStr">
        <is>
          <t>CRYSTAL GRAY@Crystal gray</t>
        </is>
      </c>
      <c r="E6708" t="n">
        <v>1385</v>
      </c>
      <c r="F6708" t="n">
        <v>0</v>
      </c>
      <c r="G6708">
        <f>LEFT(FOC[[#This Row],[combo]],FIND("@",FOC[[#This Row],[combo]])-1)</f>
        <v/>
      </c>
    </row>
    <row r="6709">
      <c r="A6709" t="inlineStr">
        <is>
          <t>PKGK24VE0004174A</t>
        </is>
      </c>
      <c r="B6709" t="inlineStr">
        <is>
          <t>F</t>
        </is>
      </c>
      <c r="C6709">
        <f>FOC[[#This Row],[ppo_no]]&amp;FOC[[#This Row],[usage]]&amp;IFERROR(VALUE(FOC[[#This Row],[Column1]]),FOC[[#This Row],[Column1]])</f>
        <v/>
      </c>
      <c r="D6709" t="inlineStr">
        <is>
          <t>CRYSTAL GRAY@Crystal gray</t>
        </is>
      </c>
      <c r="E6709" t="n">
        <v>1404</v>
      </c>
      <c r="F6709" t="n">
        <v>0</v>
      </c>
      <c r="G6709">
        <f>LEFT(FOC[[#This Row],[combo]],FIND("@",FOC[[#This Row],[combo]])-1)</f>
        <v/>
      </c>
    </row>
    <row r="6710">
      <c r="A6710" t="inlineStr">
        <is>
          <t>PKGK24VE0004174A</t>
        </is>
      </c>
      <c r="B6710" t="inlineStr">
        <is>
          <t>B</t>
        </is>
      </c>
      <c r="C6710">
        <f>FOC[[#This Row],[ppo_no]]&amp;FOC[[#This Row],[usage]]&amp;IFERROR(VALUE(FOC[[#This Row],[Column1]]),FOC[[#This Row],[Column1]])</f>
        <v/>
      </c>
      <c r="D6710" t="inlineStr">
        <is>
          <t>BLACK BEAUTY@19-3911 TCX Black Beauty</t>
        </is>
      </c>
      <c r="E6710" t="n">
        <v>887.5</v>
      </c>
      <c r="F6710" t="n">
        <v>0</v>
      </c>
      <c r="G6710">
        <f>LEFT(FOC[[#This Row],[combo]],FIND("@",FOC[[#This Row],[combo]])-1)</f>
        <v/>
      </c>
    </row>
    <row r="6711">
      <c r="A6711" t="inlineStr">
        <is>
          <t>PKGK24VE0004174A</t>
        </is>
      </c>
      <c r="B6711" t="inlineStr">
        <is>
          <t>O</t>
        </is>
      </c>
      <c r="C6711">
        <f>FOC[[#This Row],[ppo_no]]&amp;FOC[[#This Row],[usage]]&amp;IFERROR(VALUE(FOC[[#This Row],[Column1]]),FOC[[#This Row],[Column1]])</f>
        <v/>
      </c>
      <c r="D6711" t="inlineStr">
        <is>
          <t>BLACK BEAUTY@19-3911 TCX Black Beauty</t>
        </is>
      </c>
      <c r="E6711" t="n">
        <v>1155</v>
      </c>
      <c r="F6711" t="n">
        <v>0</v>
      </c>
      <c r="G6711">
        <f>LEFT(FOC[[#This Row],[combo]],FIND("@",FOC[[#This Row],[combo]])-1)</f>
        <v/>
      </c>
    </row>
    <row r="6712">
      <c r="A6712" t="inlineStr">
        <is>
          <t>PKGK24VE0004174A</t>
        </is>
      </c>
      <c r="B6712" t="inlineStr">
        <is>
          <t>F</t>
        </is>
      </c>
      <c r="C6712">
        <f>FOC[[#This Row],[ppo_no]]&amp;FOC[[#This Row],[usage]]&amp;IFERROR(VALUE(FOC[[#This Row],[Column1]]),FOC[[#This Row],[Column1]])</f>
        <v/>
      </c>
      <c r="D6712" t="inlineStr">
        <is>
          <t>BLACK BEAUTY@19-3911 TCX Black Beauty</t>
        </is>
      </c>
      <c r="E6712" t="n">
        <v>1187</v>
      </c>
      <c r="F6712" t="n">
        <v>0</v>
      </c>
      <c r="G6712">
        <f>LEFT(FOC[[#This Row],[combo]],FIND("@",FOC[[#This Row],[combo]])-1)</f>
        <v/>
      </c>
    </row>
    <row r="6713">
      <c r="A6713" t="inlineStr">
        <is>
          <t>PKGK24VEGV09627A</t>
        </is>
      </c>
      <c r="B6713" t="inlineStr">
        <is>
          <t>F</t>
        </is>
      </c>
      <c r="C6713">
        <f>FOC[[#This Row],[ppo_no]]&amp;FOC[[#This Row],[usage]]&amp;IFERROR(VALUE(FOC[[#This Row],[Column1]]),FOC[[#This Row],[Column1]])</f>
        <v/>
      </c>
      <c r="D6713" t="inlineStr">
        <is>
          <t>SNOW WHITE@11-0602 TCX SNOW WHITE</t>
        </is>
      </c>
      <c r="E6713" t="n">
        <v>1154</v>
      </c>
      <c r="F6713" t="n">
        <v>0</v>
      </c>
      <c r="G6713">
        <f>LEFT(FOC[[#This Row],[combo]],FIND("@",FOC[[#This Row],[combo]])-1)</f>
        <v/>
      </c>
    </row>
    <row r="6714">
      <c r="A6714" t="inlineStr">
        <is>
          <t>PKGK24VEGV10072A</t>
        </is>
      </c>
      <c r="B6714" t="inlineStr">
        <is>
          <t>B</t>
        </is>
      </c>
      <c r="C6714">
        <f>FOC[[#This Row],[ppo_no]]&amp;FOC[[#This Row],[usage]]&amp;IFERROR(VALUE(FOC[[#This Row],[Column1]]),FOC[[#This Row],[Column1]])</f>
        <v/>
      </c>
      <c r="D6714" t="inlineStr">
        <is>
          <t>OATMILK@Chicory Coffee</t>
        </is>
      </c>
      <c r="E6714" t="n">
        <v>911</v>
      </c>
      <c r="F6714" t="n">
        <v>14</v>
      </c>
      <c r="G6714">
        <f>LEFT(FOC[[#This Row],[combo]],FIND("@",FOC[[#This Row],[combo]])-1)</f>
        <v/>
      </c>
    </row>
    <row r="6715">
      <c r="A6715" t="inlineStr">
        <is>
          <t>PKGK24VEGV10071A</t>
        </is>
      </c>
      <c r="B6715" t="inlineStr">
        <is>
          <t>B</t>
        </is>
      </c>
      <c r="C6715">
        <f>FOC[[#This Row],[ppo_no]]&amp;FOC[[#This Row],[usage]]&amp;IFERROR(VALUE(FOC[[#This Row],[Column1]]),FOC[[#This Row],[Column1]])</f>
        <v/>
      </c>
      <c r="D6715" t="inlineStr">
        <is>
          <t>MATCHA LATTE@Green Eyes</t>
        </is>
      </c>
      <c r="E6715" t="n">
        <v>911</v>
      </c>
      <c r="F6715" t="n">
        <v>3</v>
      </c>
      <c r="G6715">
        <f>LEFT(FOC[[#This Row],[combo]],FIND("@",FOC[[#This Row],[combo]])-1)</f>
        <v/>
      </c>
    </row>
    <row r="6716">
      <c r="A6716" t="inlineStr">
        <is>
          <t>PKGK24VEGV10071A</t>
        </is>
      </c>
      <c r="B6716" t="inlineStr">
        <is>
          <t>B</t>
        </is>
      </c>
      <c r="C6716">
        <f>FOC[[#This Row],[ppo_no]]&amp;FOC[[#This Row],[usage]]&amp;IFERROR(VALUE(FOC[[#This Row],[Column1]]),FOC[[#This Row],[Column1]])</f>
        <v/>
      </c>
      <c r="D6716" t="inlineStr">
        <is>
          <t>AMERICANO@dark black beauty</t>
        </is>
      </c>
      <c r="E6716" t="n">
        <v>914.5</v>
      </c>
      <c r="F6716" t="n">
        <v>0</v>
      </c>
      <c r="G6716">
        <f>LEFT(FOC[[#This Row],[combo]],FIND("@",FOC[[#This Row],[combo]])-1)</f>
        <v/>
      </c>
    </row>
    <row r="6717">
      <c r="A6717" t="inlineStr">
        <is>
          <t>PKGK24VE0002171A</t>
        </is>
      </c>
      <c r="B6717" t="inlineStr">
        <is>
          <t>R</t>
        </is>
      </c>
      <c r="C6717">
        <f>FOC[[#This Row],[ppo_no]]&amp;FOC[[#This Row],[usage]]&amp;IFERROR(VALUE(FOC[[#This Row],[Column1]]),FOC[[#This Row],[Column1]])</f>
        <v/>
      </c>
      <c r="D6717" t="inlineStr">
        <is>
          <t>SKY CAPTAIN@PANTONE 19-3922 TCX SKY CAPTAIN</t>
        </is>
      </c>
      <c r="E6717" t="n">
        <v>38.5</v>
      </c>
      <c r="F6717" t="n">
        <v>0</v>
      </c>
      <c r="G6717">
        <f>LEFT(FOC[[#This Row],[combo]],FIND("@",FOC[[#This Row],[combo]])-1)</f>
        <v/>
      </c>
    </row>
    <row r="6718">
      <c r="A6718" t="inlineStr">
        <is>
          <t>PKGK24VE0004175A</t>
        </is>
      </c>
      <c r="B6718" t="inlineStr">
        <is>
          <t>B</t>
        </is>
      </c>
      <c r="C6718">
        <f>FOC[[#This Row],[ppo_no]]&amp;FOC[[#This Row],[usage]]&amp;IFERROR(VALUE(FOC[[#This Row],[Column1]]),FOC[[#This Row],[Column1]])</f>
        <v/>
      </c>
      <c r="D6718" t="inlineStr">
        <is>
          <t>CRYSTAL GRAY@Crystal gray</t>
        </is>
      </c>
      <c r="E6718" t="n">
        <v>1093</v>
      </c>
      <c r="F6718" t="n">
        <v>19</v>
      </c>
      <c r="G6718">
        <f>LEFT(FOC[[#This Row],[combo]],FIND("@",FOC[[#This Row],[combo]])-1)</f>
        <v/>
      </c>
    </row>
    <row r="6719">
      <c r="A6719" t="inlineStr">
        <is>
          <t>PKGK24VE0002171A</t>
        </is>
      </c>
      <c r="B6719" t="inlineStr">
        <is>
          <t>M1</t>
        </is>
      </c>
      <c r="C6719">
        <f>FOC[[#This Row],[ppo_no]]&amp;FOC[[#This Row],[usage]]&amp;IFERROR(VALUE(FOC[[#This Row],[Column1]]),FOC[[#This Row],[Column1]])</f>
        <v/>
      </c>
      <c r="D6719" t="inlineStr">
        <is>
          <t>SKY CAPTAIN@PANTONE 19-3922 TCX SKY CAPTAIN</t>
        </is>
      </c>
      <c r="E6719" t="n">
        <v>34.5</v>
      </c>
      <c r="F6719" t="n">
        <v>1.5</v>
      </c>
      <c r="G6719">
        <f>LEFT(FOC[[#This Row],[combo]],FIND("@",FOC[[#This Row],[combo]])-1)</f>
        <v/>
      </c>
    </row>
    <row r="6720">
      <c r="A6720" t="inlineStr">
        <is>
          <t>PKGK24VEGV09627A</t>
        </is>
      </c>
      <c r="B6720" t="inlineStr">
        <is>
          <t>B</t>
        </is>
      </c>
      <c r="C6720">
        <f>FOC[[#This Row],[ppo_no]]&amp;FOC[[#This Row],[usage]]&amp;IFERROR(VALUE(FOC[[#This Row],[Column1]]),FOC[[#This Row],[Column1]])</f>
        <v/>
      </c>
      <c r="D6720" t="inlineStr">
        <is>
          <t>CRYSTAL GRAY@Crystal gray</t>
        </is>
      </c>
      <c r="E6720" t="n">
        <v>827</v>
      </c>
      <c r="F6720" t="n">
        <v>0</v>
      </c>
      <c r="G6720">
        <f>LEFT(FOC[[#This Row],[combo]],FIND("@",FOC[[#This Row],[combo]])-1)</f>
        <v/>
      </c>
    </row>
    <row r="6721">
      <c r="A6721" t="inlineStr">
        <is>
          <t>PKGK24VEGV10072A</t>
        </is>
      </c>
      <c r="B6721" t="inlineStr">
        <is>
          <t>B</t>
        </is>
      </c>
      <c r="C6721">
        <f>FOC[[#This Row],[ppo_no]]&amp;FOC[[#This Row],[usage]]&amp;IFERROR(VALUE(FOC[[#This Row],[Column1]]),FOC[[#This Row],[Column1]])</f>
        <v/>
      </c>
      <c r="D6721" t="inlineStr">
        <is>
          <t>MATCHA LATTE@Green Eyes</t>
        </is>
      </c>
      <c r="E6721" t="n">
        <v>934</v>
      </c>
      <c r="F6721" t="n">
        <v>10</v>
      </c>
      <c r="G6721">
        <f>LEFT(FOC[[#This Row],[combo]],FIND("@",FOC[[#This Row],[combo]])-1)</f>
        <v/>
      </c>
    </row>
    <row r="6722">
      <c r="A6722" t="inlineStr">
        <is>
          <t>PKGK24VEGV09855A</t>
        </is>
      </c>
      <c r="B6722" t="inlineStr">
        <is>
          <t>B</t>
        </is>
      </c>
      <c r="C6722">
        <f>FOC[[#This Row],[ppo_no]]&amp;FOC[[#This Row],[usage]]&amp;IFERROR(VALUE(FOC[[#This Row],[Column1]]),FOC[[#This Row],[Column1]])</f>
        <v/>
      </c>
      <c r="D6722" t="inlineStr">
        <is>
          <t>BEIGE@BEIGE</t>
        </is>
      </c>
      <c r="E6722" t="n">
        <v>853.5</v>
      </c>
      <c r="F6722" t="n">
        <v>6</v>
      </c>
      <c r="G6722">
        <f>LEFT(FOC[[#This Row],[combo]],FIND("@",FOC[[#This Row],[combo]])-1)</f>
        <v/>
      </c>
    </row>
    <row r="6723">
      <c r="A6723" t="inlineStr">
        <is>
          <t>PKGK24VEGV09855A</t>
        </is>
      </c>
      <c r="B6723" t="inlineStr">
        <is>
          <t>B</t>
        </is>
      </c>
      <c r="C6723">
        <f>FOC[[#This Row],[ppo_no]]&amp;FOC[[#This Row],[usage]]&amp;IFERROR(VALUE(FOC[[#This Row],[Column1]]),FOC[[#This Row],[Column1]])</f>
        <v/>
      </c>
      <c r="D6723" t="inlineStr">
        <is>
          <t>DARK SAPPHIRE@19-4020 TCX Dark Sapphire</t>
        </is>
      </c>
      <c r="E6723" t="n">
        <v>870.6</v>
      </c>
      <c r="F6723" t="n">
        <v>0</v>
      </c>
      <c r="G6723">
        <f>LEFT(FOC[[#This Row],[combo]],FIND("@",FOC[[#This Row],[combo]])-1)</f>
        <v/>
      </c>
    </row>
    <row r="6724">
      <c r="A6724" t="inlineStr">
        <is>
          <t>PKGK24VEGV10068A</t>
        </is>
      </c>
      <c r="B6724" t="inlineStr">
        <is>
          <t>B</t>
        </is>
      </c>
      <c r="C6724">
        <f>FOC[[#This Row],[ppo_no]]&amp;FOC[[#This Row],[usage]]&amp;IFERROR(VALUE(FOC[[#This Row],[Column1]]),FOC[[#This Row],[Column1]])</f>
        <v/>
      </c>
      <c r="D6724" t="inlineStr">
        <is>
          <t>OAT MILK@11-0602 TCX SNOW WHITE</t>
        </is>
      </c>
      <c r="E6724" t="n">
        <v>768</v>
      </c>
      <c r="F6724" t="n">
        <v>4.5</v>
      </c>
      <c r="G6724">
        <f>LEFT(FOC[[#This Row],[combo]],FIND("@",FOC[[#This Row],[combo]])-1)</f>
        <v/>
      </c>
    </row>
    <row r="6725">
      <c r="A6725" t="inlineStr">
        <is>
          <t>PKGK24VEGV09701A</t>
        </is>
      </c>
      <c r="B6725" t="inlineStr">
        <is>
          <t>M1</t>
        </is>
      </c>
      <c r="C6725">
        <f>FOC[[#This Row],[ppo_no]]&amp;FOC[[#This Row],[usage]]&amp;IFERROR(VALUE(FOC[[#This Row],[Column1]]),FOC[[#This Row],[Column1]])</f>
        <v/>
      </c>
      <c r="D6725" t="inlineStr">
        <is>
          <t>BLACK BEAUTY@dark black beauty</t>
        </is>
      </c>
      <c r="E6725" t="n">
        <v>42</v>
      </c>
      <c r="F6725" t="n">
        <v>4</v>
      </c>
      <c r="G6725">
        <f>LEFT(FOC[[#This Row],[combo]],FIND("@",FOC[[#This Row],[combo]])-1)</f>
        <v/>
      </c>
    </row>
    <row r="6726">
      <c r="A6726" t="inlineStr">
        <is>
          <t>PKGK25VEGV10069A</t>
        </is>
      </c>
      <c r="B6726" t="inlineStr">
        <is>
          <t>R</t>
        </is>
      </c>
      <c r="C6726">
        <f>FOC[[#This Row],[ppo_no]]&amp;FOC[[#This Row],[usage]]&amp;IFERROR(VALUE(FOC[[#This Row],[Column1]]),FOC[[#This Row],[Column1]])</f>
        <v/>
      </c>
      <c r="D6726" t="inlineStr">
        <is>
          <t>BLACK BEAUTY@dark black beauty</t>
        </is>
      </c>
      <c r="E6726" t="n">
        <v>169.5</v>
      </c>
      <c r="F6726" t="n">
        <v>0</v>
      </c>
      <c r="G6726">
        <f>LEFT(FOC[[#This Row],[combo]],FIND("@",FOC[[#This Row],[combo]])-1)</f>
        <v/>
      </c>
    </row>
    <row r="6727">
      <c r="A6727" t="inlineStr">
        <is>
          <t>PKGK24VEGV09701A</t>
        </is>
      </c>
      <c r="B6727" t="inlineStr">
        <is>
          <t>O</t>
        </is>
      </c>
      <c r="C6727">
        <f>FOC[[#This Row],[ppo_no]]&amp;FOC[[#This Row],[usage]]&amp;IFERROR(VALUE(FOC[[#This Row],[Column1]]),FOC[[#This Row],[Column1]])</f>
        <v/>
      </c>
      <c r="D6727" t="inlineStr">
        <is>
          <t>BRIGHT WHITE@BRIGHT WHITE</t>
        </is>
      </c>
      <c r="E6727" t="n">
        <v>1300</v>
      </c>
      <c r="F6727" t="n">
        <v>0</v>
      </c>
      <c r="G6727">
        <f>LEFT(FOC[[#This Row],[combo]],FIND("@",FOC[[#This Row],[combo]])-1)</f>
        <v/>
      </c>
    </row>
    <row r="6728">
      <c r="A6728" t="inlineStr">
        <is>
          <t>PKGK24VEGV09757A</t>
        </is>
      </c>
      <c r="B6728" t="inlineStr">
        <is>
          <t>R</t>
        </is>
      </c>
      <c r="C6728">
        <f>FOC[[#This Row],[ppo_no]]&amp;FOC[[#This Row],[usage]]&amp;IFERROR(VALUE(FOC[[#This Row],[Column1]]),FOC[[#This Row],[Column1]])</f>
        <v/>
      </c>
      <c r="D6728" t="inlineStr">
        <is>
          <t>MADDER BROWN@PANTONE 19-1331 TCX MADDER BROWN</t>
        </is>
      </c>
      <c r="E6728" t="n">
        <v>47.5</v>
      </c>
      <c r="F6728" t="n">
        <v>0</v>
      </c>
      <c r="G6728">
        <f>LEFT(FOC[[#This Row],[combo]],FIND("@",FOC[[#This Row],[combo]])-1)</f>
        <v/>
      </c>
    </row>
    <row r="6729">
      <c r="A6729" t="inlineStr">
        <is>
          <t>PKGK24VEGV09756A</t>
        </is>
      </c>
      <c r="B6729" t="inlineStr">
        <is>
          <t>R</t>
        </is>
      </c>
      <c r="C6729">
        <f>FOC[[#This Row],[ppo_no]]&amp;FOC[[#This Row],[usage]]&amp;IFERROR(VALUE(FOC[[#This Row],[Column1]]),FOC[[#This Row],[Column1]])</f>
        <v/>
      </c>
      <c r="D6729" t="inlineStr">
        <is>
          <t>MADDER BROWN@PANTONE 19-1331 TCX MADDER BROWN</t>
        </is>
      </c>
      <c r="E6729" t="n">
        <v>26.5</v>
      </c>
      <c r="F6729" t="n">
        <v>0</v>
      </c>
      <c r="G6729">
        <f>LEFT(FOC[[#This Row],[combo]],FIND("@",FOC[[#This Row],[combo]])-1)</f>
        <v/>
      </c>
    </row>
    <row r="6730">
      <c r="A6730" t="inlineStr">
        <is>
          <t>PKGK24VEGV10068A</t>
        </is>
      </c>
      <c r="B6730" t="inlineStr">
        <is>
          <t>B</t>
        </is>
      </c>
      <c r="C6730">
        <f>FOC[[#This Row],[ppo_no]]&amp;FOC[[#This Row],[usage]]&amp;IFERROR(VALUE(FOC[[#This Row],[Column1]]),FOC[[#This Row],[Column1]])</f>
        <v/>
      </c>
      <c r="D6730" t="inlineStr">
        <is>
          <t>Brown Rice@Brown Rice</t>
        </is>
      </c>
      <c r="E6730" t="n">
        <v>735</v>
      </c>
      <c r="F6730" t="n">
        <v>0</v>
      </c>
      <c r="G6730">
        <f>LEFT(FOC[[#This Row],[combo]],FIND("@",FOC[[#This Row],[combo]])-1)</f>
        <v/>
      </c>
    </row>
    <row r="6731">
      <c r="A6731" t="inlineStr">
        <is>
          <t>PKGK24VEGV10074A</t>
        </is>
      </c>
      <c r="B6731" t="inlineStr">
        <is>
          <t>B</t>
        </is>
      </c>
      <c r="C6731">
        <f>FOC[[#This Row],[ppo_no]]&amp;FOC[[#This Row],[usage]]&amp;IFERROR(VALUE(FOC[[#This Row],[Column1]]),FOC[[#This Row],[Column1]])</f>
        <v/>
      </c>
      <c r="D6731" t="inlineStr">
        <is>
          <t>OATMILK@11-0602 TCX SNOW WHITE</t>
        </is>
      </c>
      <c r="E6731" t="n">
        <v>812</v>
      </c>
      <c r="F6731" t="n">
        <v>0</v>
      </c>
      <c r="G6731">
        <f>LEFT(FOC[[#This Row],[combo]],FIND("@",FOC[[#This Row],[combo]])-1)</f>
        <v/>
      </c>
    </row>
    <row r="6732">
      <c r="A6732" t="inlineStr">
        <is>
          <t>PKGK25VEGV10075A</t>
        </is>
      </c>
      <c r="B6732" t="inlineStr">
        <is>
          <t>B</t>
        </is>
      </c>
      <c r="C6732">
        <f>FOC[[#This Row],[ppo_no]]&amp;FOC[[#This Row],[usage]]&amp;IFERROR(VALUE(FOC[[#This Row],[Column1]]),FOC[[#This Row],[Column1]])</f>
        <v/>
      </c>
      <c r="D6732" t="inlineStr">
        <is>
          <t>MINT (A)@MINT</t>
        </is>
      </c>
      <c r="E6732" t="n">
        <v>737</v>
      </c>
      <c r="F6732" t="n">
        <v>0</v>
      </c>
      <c r="G6732">
        <f>LEFT(FOC[[#This Row],[combo]],FIND("@",FOC[[#This Row],[combo]])-1)</f>
        <v/>
      </c>
    </row>
    <row r="6733">
      <c r="A6733" t="inlineStr">
        <is>
          <t>PKGK24VEGV09701A</t>
        </is>
      </c>
      <c r="B6733" t="inlineStr">
        <is>
          <t>O</t>
        </is>
      </c>
      <c r="C6733">
        <f>FOC[[#This Row],[ppo_no]]&amp;FOC[[#This Row],[usage]]&amp;IFERROR(VALUE(FOC[[#This Row],[Column1]]),FOC[[#This Row],[Column1]])</f>
        <v/>
      </c>
      <c r="D6733" t="inlineStr">
        <is>
          <t>BLACK BEAUTY@dark black beauty</t>
        </is>
      </c>
      <c r="E6733" t="n">
        <v>1178</v>
      </c>
      <c r="F6733" t="n">
        <v>0</v>
      </c>
      <c r="G6733">
        <f>LEFT(FOC[[#This Row],[combo]],FIND("@",FOC[[#This Row],[combo]])-1)</f>
        <v/>
      </c>
    </row>
    <row r="6734">
      <c r="A6734" t="inlineStr">
        <is>
          <t>PKGK24VE0003406A</t>
        </is>
      </c>
      <c r="B6734" t="inlineStr">
        <is>
          <t>O</t>
        </is>
      </c>
      <c r="C6734">
        <f>FOC[[#This Row],[ppo_no]]&amp;FOC[[#This Row],[usage]]&amp;IFERROR(VALUE(FOC[[#This Row],[Column1]]),FOC[[#This Row],[Column1]])</f>
        <v/>
      </c>
      <c r="D6734" t="inlineStr">
        <is>
          <t>OFF WHITE@White</t>
        </is>
      </c>
      <c r="E6734" t="n">
        <v>1168</v>
      </c>
      <c r="F6734" t="n">
        <v>0</v>
      </c>
      <c r="G6734">
        <f>LEFT(FOC[[#This Row],[combo]],FIND("@",FOC[[#This Row],[combo]])-1)</f>
        <v/>
      </c>
    </row>
    <row r="6735">
      <c r="A6735" t="inlineStr">
        <is>
          <t>PKGK24VEGV09701A</t>
        </is>
      </c>
      <c r="B6735" t="inlineStr">
        <is>
          <t>F</t>
        </is>
      </c>
      <c r="C6735">
        <f>FOC[[#This Row],[ppo_no]]&amp;FOC[[#This Row],[usage]]&amp;IFERROR(VALUE(FOC[[#This Row],[Column1]]),FOC[[#This Row],[Column1]])</f>
        <v/>
      </c>
      <c r="D6735" t="inlineStr">
        <is>
          <t>CRYSTAL GRAY@Crystal gray</t>
        </is>
      </c>
      <c r="E6735" t="n">
        <v>1212</v>
      </c>
      <c r="F6735" t="n">
        <v>0</v>
      </c>
      <c r="G6735">
        <f>LEFT(FOC[[#This Row],[combo]],FIND("@",FOC[[#This Row],[combo]])-1)</f>
        <v/>
      </c>
    </row>
    <row r="6736">
      <c r="A6736" t="inlineStr">
        <is>
          <t>PKGK24VEGV09701A</t>
        </is>
      </c>
      <c r="B6736" t="inlineStr">
        <is>
          <t>O</t>
        </is>
      </c>
      <c r="C6736">
        <f>FOC[[#This Row],[ppo_no]]&amp;FOC[[#This Row],[usage]]&amp;IFERROR(VALUE(FOC[[#This Row],[Column1]]),FOC[[#This Row],[Column1]])</f>
        <v/>
      </c>
      <c r="D6736" t="inlineStr">
        <is>
          <t>CRYSTAL GRAY@Crystal gray</t>
        </is>
      </c>
      <c r="E6736" t="n">
        <v>1172</v>
      </c>
      <c r="F6736" t="n">
        <v>0</v>
      </c>
      <c r="G6736">
        <f>LEFT(FOC[[#This Row],[combo]],FIND("@",FOC[[#This Row],[combo]])-1)</f>
        <v/>
      </c>
    </row>
    <row r="6737">
      <c r="A6737" t="inlineStr">
        <is>
          <t>PKGK25VEGV10066A</t>
        </is>
      </c>
      <c r="B6737" t="inlineStr">
        <is>
          <t>B</t>
        </is>
      </c>
      <c r="C6737">
        <f>FOC[[#This Row],[ppo_no]]&amp;FOC[[#This Row],[usage]]&amp;IFERROR(VALUE(FOC[[#This Row],[Column1]]),FOC[[#This Row],[Column1]])</f>
        <v/>
      </c>
      <c r="D6737" t="inlineStr">
        <is>
          <t>MATCHA LATTE@Green Eyes</t>
        </is>
      </c>
      <c r="E6737" t="n">
        <v>876</v>
      </c>
      <c r="F6737" t="n">
        <v>0</v>
      </c>
      <c r="G6737">
        <f>LEFT(FOC[[#This Row],[combo]],FIND("@",FOC[[#This Row],[combo]])-1)</f>
        <v/>
      </c>
    </row>
    <row r="6738">
      <c r="A6738" t="inlineStr">
        <is>
          <t>PKGK24VE0003411A</t>
        </is>
      </c>
      <c r="B6738" t="inlineStr">
        <is>
          <t>R</t>
        </is>
      </c>
      <c r="C6738">
        <f>FOC[[#This Row],[ppo_no]]&amp;FOC[[#This Row],[usage]]&amp;IFERROR(VALUE(FOC[[#This Row],[Column1]]),FOC[[#This Row],[Column1]])</f>
        <v/>
      </c>
      <c r="D6738" t="inlineStr">
        <is>
          <t>WHITE ALYSSUM@PANTONE 11-1001 TCX WHITE ALYSSUM</t>
        </is>
      </c>
      <c r="E6738" t="n">
        <v>74.5</v>
      </c>
      <c r="F6738" t="n">
        <v>0</v>
      </c>
      <c r="G6738">
        <f>LEFT(FOC[[#This Row],[combo]],FIND("@",FOC[[#This Row],[combo]])-1)</f>
        <v/>
      </c>
    </row>
    <row r="6739">
      <c r="A6739" t="inlineStr">
        <is>
          <t>PKGK24VE0003756A</t>
        </is>
      </c>
      <c r="B6739" t="inlineStr">
        <is>
          <t>R</t>
        </is>
      </c>
      <c r="C6739">
        <f>FOC[[#This Row],[ppo_no]]&amp;FOC[[#This Row],[usage]]&amp;IFERROR(VALUE(FOC[[#This Row],[Column1]]),FOC[[#This Row],[Column1]])</f>
        <v/>
      </c>
      <c r="D6739" t="inlineStr">
        <is>
          <t>BLACK@19-3911 TCX Black Beauty</t>
        </is>
      </c>
      <c r="E6739" t="n">
        <v>76.5</v>
      </c>
      <c r="F6739" t="n">
        <v>3.5</v>
      </c>
      <c r="G6739">
        <f>LEFT(FOC[[#This Row],[combo]],FIND("@",FOC[[#This Row],[combo]])-1)</f>
        <v/>
      </c>
    </row>
    <row r="6740">
      <c r="A6740" t="inlineStr">
        <is>
          <t>PKGK24VEGV09902A</t>
        </is>
      </c>
      <c r="B6740" t="inlineStr">
        <is>
          <t>R</t>
        </is>
      </c>
      <c r="C6740">
        <f>FOC[[#This Row],[ppo_no]]&amp;FOC[[#This Row],[usage]]&amp;IFERROR(VALUE(FOC[[#This Row],[Column1]]),FOC[[#This Row],[Column1]])</f>
        <v/>
      </c>
      <c r="D6740" t="inlineStr">
        <is>
          <t>DARK SAPPHIRE@19-4020 TCX Dark Sapphire</t>
        </is>
      </c>
      <c r="E6740" t="n">
        <v>57.5</v>
      </c>
      <c r="F6740" t="n">
        <v>0</v>
      </c>
      <c r="G6740">
        <f>LEFT(FOC[[#This Row],[combo]],FIND("@",FOC[[#This Row],[combo]])-1)</f>
        <v/>
      </c>
    </row>
    <row r="6741">
      <c r="A6741" t="inlineStr">
        <is>
          <t>PKGK25VEGV10075A</t>
        </is>
      </c>
      <c r="B6741" t="inlineStr">
        <is>
          <t>M1</t>
        </is>
      </c>
      <c r="C6741">
        <f>FOC[[#This Row],[ppo_no]]&amp;FOC[[#This Row],[usage]]&amp;IFERROR(VALUE(FOC[[#This Row],[Column1]]),FOC[[#This Row],[Column1]])</f>
        <v/>
      </c>
      <c r="D6741" t="inlineStr">
        <is>
          <t>CRYSTAL GRAY@Crystal gray</t>
        </is>
      </c>
      <c r="E6741" t="n">
        <v>52.5</v>
      </c>
      <c r="F6741" t="n">
        <v>0</v>
      </c>
      <c r="G6741">
        <f>LEFT(FOC[[#This Row],[combo]],FIND("@",FOC[[#This Row],[combo]])-1)</f>
        <v/>
      </c>
    </row>
    <row r="6742">
      <c r="A6742" t="inlineStr">
        <is>
          <t>PKGK24VEGV10073A</t>
        </is>
      </c>
      <c r="B6742" t="inlineStr">
        <is>
          <t>B</t>
        </is>
      </c>
      <c r="C6742">
        <f>FOC[[#This Row],[ppo_no]]&amp;FOC[[#This Row],[usage]]&amp;IFERROR(VALUE(FOC[[#This Row],[Column1]]),FOC[[#This Row],[Column1]])</f>
        <v/>
      </c>
      <c r="D6742" t="inlineStr">
        <is>
          <t>OATMEAL = SNOW WHITE@11-0602 TCX SNOW WHITE</t>
        </is>
      </c>
      <c r="E6742" t="n">
        <v>832</v>
      </c>
      <c r="F6742" t="n">
        <v>3.7</v>
      </c>
      <c r="G6742">
        <f>LEFT(FOC[[#This Row],[combo]],FIND("@",FOC[[#This Row],[combo]])-1)</f>
        <v/>
      </c>
    </row>
    <row r="6743">
      <c r="A6743" t="inlineStr">
        <is>
          <t>PKGK24VE0003406A</t>
        </is>
      </c>
      <c r="B6743" t="inlineStr">
        <is>
          <t>M1</t>
        </is>
      </c>
      <c r="C6743">
        <f>FOC[[#This Row],[ppo_no]]&amp;FOC[[#This Row],[usage]]&amp;IFERROR(VALUE(FOC[[#This Row],[Column1]]),FOC[[#This Row],[Column1]])</f>
        <v/>
      </c>
      <c r="D6743" t="inlineStr">
        <is>
          <t>MUSHROOM@PANTONE 14-1305 TCX MUSHROOM</t>
        </is>
      </c>
      <c r="E6743" t="n">
        <v>39.5</v>
      </c>
      <c r="F6743" t="n">
        <v>0</v>
      </c>
      <c r="G6743">
        <f>LEFT(FOC[[#This Row],[combo]],FIND("@",FOC[[#This Row],[combo]])-1)</f>
        <v/>
      </c>
    </row>
    <row r="6744">
      <c r="A6744" t="inlineStr">
        <is>
          <t>PKGK25VEGV09904A</t>
        </is>
      </c>
      <c r="B6744" t="inlineStr">
        <is>
          <t>B</t>
        </is>
      </c>
      <c r="C6744">
        <f>FOC[[#This Row],[ppo_no]]&amp;FOC[[#This Row],[usage]]&amp;IFERROR(VALUE(FOC[[#This Row],[Column1]]),FOC[[#This Row],[Column1]])</f>
        <v/>
      </c>
      <c r="D6744" t="inlineStr">
        <is>
          <t>TEA@Tea</t>
        </is>
      </c>
      <c r="E6744" t="n">
        <v>1008.5</v>
      </c>
      <c r="F6744" t="n">
        <v>0</v>
      </c>
      <c r="G6744">
        <f>LEFT(FOC[[#This Row],[combo]],FIND("@",FOC[[#This Row],[combo]])-1)</f>
        <v/>
      </c>
    </row>
    <row r="6745">
      <c r="A6745" t="inlineStr">
        <is>
          <t>PKGK24VE0003406A</t>
        </is>
      </c>
      <c r="B6745" t="inlineStr">
        <is>
          <t>B</t>
        </is>
      </c>
      <c r="C6745">
        <f>FOC[[#This Row],[ppo_no]]&amp;FOC[[#This Row],[usage]]&amp;IFERROR(VALUE(FOC[[#This Row],[Column1]]),FOC[[#This Row],[Column1]])</f>
        <v/>
      </c>
      <c r="D6745" t="inlineStr">
        <is>
          <t>MUSHROOM@PANTONE 14-1305 TCX MUSHROOM</t>
        </is>
      </c>
      <c r="E6745" t="n">
        <v>982.5</v>
      </c>
      <c r="F6745" t="n">
        <v>0</v>
      </c>
      <c r="G6745">
        <f>LEFT(FOC[[#This Row],[combo]],FIND("@",FOC[[#This Row],[combo]])-1)</f>
        <v/>
      </c>
    </row>
    <row r="6746">
      <c r="A6746" t="inlineStr">
        <is>
          <t>PKGK24VEGV09701A</t>
        </is>
      </c>
      <c r="B6746" t="inlineStr">
        <is>
          <t>F</t>
        </is>
      </c>
      <c r="C6746">
        <f>FOC[[#This Row],[ppo_no]]&amp;FOC[[#This Row],[usage]]&amp;IFERROR(VALUE(FOC[[#This Row],[Column1]]),FOC[[#This Row],[Column1]])</f>
        <v/>
      </c>
      <c r="D6746" t="inlineStr">
        <is>
          <t>BLACK BEAUTY@dark black beauty</t>
        </is>
      </c>
      <c r="E6746" t="n">
        <v>1208</v>
      </c>
      <c r="F6746" t="n">
        <v>0</v>
      </c>
      <c r="G6746">
        <f>LEFT(FOC[[#This Row],[combo]],FIND("@",FOC[[#This Row],[combo]])-1)</f>
        <v/>
      </c>
    </row>
    <row r="6747">
      <c r="A6747" t="inlineStr">
        <is>
          <t>PKGK24VEGV09756A</t>
        </is>
      </c>
      <c r="B6747" t="inlineStr">
        <is>
          <t>R</t>
        </is>
      </c>
      <c r="C6747">
        <f>FOC[[#This Row],[ppo_no]]&amp;FOC[[#This Row],[usage]]&amp;IFERROR(VALUE(FOC[[#This Row],[Column1]]),FOC[[#This Row],[Column1]])</f>
        <v/>
      </c>
      <c r="D6747" t="inlineStr">
        <is>
          <t>BRIGHT WHITE@BRIGHT WHITE</t>
        </is>
      </c>
      <c r="E6747" t="n">
        <v>74</v>
      </c>
      <c r="F6747" t="n">
        <v>0</v>
      </c>
      <c r="G6747">
        <f>LEFT(FOC[[#This Row],[combo]],FIND("@",FOC[[#This Row],[combo]])-1)</f>
        <v/>
      </c>
    </row>
    <row r="6748">
      <c r="A6748" t="inlineStr">
        <is>
          <t>PKGK24VEGV09757A</t>
        </is>
      </c>
      <c r="B6748" t="inlineStr">
        <is>
          <t>R</t>
        </is>
      </c>
      <c r="C6748">
        <f>FOC[[#This Row],[ppo_no]]&amp;FOC[[#This Row],[usage]]&amp;IFERROR(VALUE(FOC[[#This Row],[Column1]]),FOC[[#This Row],[Column1]])</f>
        <v/>
      </c>
      <c r="D6748" t="inlineStr">
        <is>
          <t>BRIGHT WHITE@BRIGHT WHITE</t>
        </is>
      </c>
      <c r="E6748" t="n">
        <v>44</v>
      </c>
      <c r="F6748" t="n">
        <v>0</v>
      </c>
      <c r="G6748">
        <f>LEFT(FOC[[#This Row],[combo]],FIND("@",FOC[[#This Row],[combo]])-1)</f>
        <v/>
      </c>
    </row>
    <row r="6749">
      <c r="A6749" t="inlineStr">
        <is>
          <t>PKGK24VEGV09902A</t>
        </is>
      </c>
      <c r="B6749" t="inlineStr">
        <is>
          <t>M1</t>
        </is>
      </c>
      <c r="C6749">
        <f>FOC[[#This Row],[ppo_no]]&amp;FOC[[#This Row],[usage]]&amp;IFERROR(VALUE(FOC[[#This Row],[Column1]]),FOC[[#This Row],[Column1]])</f>
        <v/>
      </c>
      <c r="D6749" t="inlineStr">
        <is>
          <t>BRIGHT WHITE@BRIGHT WHITE</t>
        </is>
      </c>
      <c r="E6749" t="n">
        <v>47</v>
      </c>
      <c r="F6749" t="n">
        <v>1.5</v>
      </c>
      <c r="G6749">
        <f>LEFT(FOC[[#This Row],[combo]],FIND("@",FOC[[#This Row],[combo]])-1)</f>
        <v/>
      </c>
    </row>
    <row r="6750">
      <c r="A6750" t="inlineStr">
        <is>
          <t>PKGK24VEGV10068A</t>
        </is>
      </c>
      <c r="B6750" t="inlineStr">
        <is>
          <t>B</t>
        </is>
      </c>
      <c r="C6750">
        <f>FOC[[#This Row],[ppo_no]]&amp;FOC[[#This Row],[usage]]&amp;IFERROR(VALUE(FOC[[#This Row],[Column1]]),FOC[[#This Row],[Column1]])</f>
        <v/>
      </c>
      <c r="D6750" t="inlineStr">
        <is>
          <t>MATCHA LATTE@Green Eyes</t>
        </is>
      </c>
      <c r="E6750" t="n">
        <v>751</v>
      </c>
      <c r="F6750" t="n">
        <v>0</v>
      </c>
      <c r="G6750">
        <f>LEFT(FOC[[#This Row],[combo]],FIND("@",FOC[[#This Row],[combo]])-1)</f>
        <v/>
      </c>
    </row>
    <row r="6751">
      <c r="A6751" t="inlineStr">
        <is>
          <t>PKGK24VE0003756A</t>
        </is>
      </c>
      <c r="B6751" t="inlineStr">
        <is>
          <t>B</t>
        </is>
      </c>
      <c r="C6751">
        <f>FOC[[#This Row],[ppo_no]]&amp;FOC[[#This Row],[usage]]&amp;IFERROR(VALUE(FOC[[#This Row],[Column1]]),FOC[[#This Row],[Column1]])</f>
        <v/>
      </c>
      <c r="D6751" t="inlineStr">
        <is>
          <t>COVERT GREEN@Covert Green</t>
        </is>
      </c>
      <c r="E6751" t="n">
        <v>1049</v>
      </c>
      <c r="F6751" t="n">
        <v>3</v>
      </c>
      <c r="G6751">
        <f>LEFT(FOC[[#This Row],[combo]],FIND("@",FOC[[#This Row],[combo]])-1)</f>
        <v/>
      </c>
    </row>
    <row r="6752">
      <c r="A6752" t="inlineStr">
        <is>
          <t>PKGK24VEGV10072A</t>
        </is>
      </c>
      <c r="B6752" t="inlineStr">
        <is>
          <t>M1</t>
        </is>
      </c>
      <c r="C6752">
        <f>FOC[[#This Row],[ppo_no]]&amp;FOC[[#This Row],[usage]]&amp;IFERROR(VALUE(FOC[[#This Row],[Column1]]),FOC[[#This Row],[Column1]])</f>
        <v/>
      </c>
      <c r="D6752" t="inlineStr">
        <is>
          <t>OATMILK@Chicory Coffee</t>
        </is>
      </c>
      <c r="E6752" t="n">
        <v>33</v>
      </c>
      <c r="F6752" t="n">
        <v>0</v>
      </c>
      <c r="G6752">
        <f>LEFT(FOC[[#This Row],[combo]],FIND("@",FOC[[#This Row],[combo]])-1)</f>
        <v/>
      </c>
    </row>
    <row r="6753">
      <c r="A6753" t="inlineStr">
        <is>
          <t>PKGK24VEGV09701A</t>
        </is>
      </c>
      <c r="B6753" t="inlineStr">
        <is>
          <t>F</t>
        </is>
      </c>
      <c r="C6753">
        <f>FOC[[#This Row],[ppo_no]]&amp;FOC[[#This Row],[usage]]&amp;IFERROR(VALUE(FOC[[#This Row],[Column1]]),FOC[[#This Row],[Column1]])</f>
        <v/>
      </c>
      <c r="D6753" t="inlineStr">
        <is>
          <t>BRIGHT WHITE@BRIGHT WHITE</t>
        </is>
      </c>
      <c r="E6753" t="n">
        <v>1287</v>
      </c>
      <c r="F6753" t="n">
        <v>0</v>
      </c>
      <c r="G6753">
        <f>LEFT(FOC[[#This Row],[combo]],FIND("@",FOC[[#This Row],[combo]])-1)</f>
        <v/>
      </c>
    </row>
    <row r="6754">
      <c r="A6754" t="inlineStr">
        <is>
          <t>PKGK25VEGV09904A</t>
        </is>
      </c>
      <c r="B6754" t="inlineStr">
        <is>
          <t>R</t>
        </is>
      </c>
      <c r="C6754">
        <f>FOC[[#This Row],[ppo_no]]&amp;FOC[[#This Row],[usage]]&amp;IFERROR(VALUE(FOC[[#This Row],[Column1]]),FOC[[#This Row],[Column1]])</f>
        <v/>
      </c>
      <c r="D6754" t="inlineStr">
        <is>
          <t>TEA@Tea</t>
        </is>
      </c>
      <c r="E6754" t="n">
        <v>70</v>
      </c>
      <c r="F6754" t="n">
        <v>0</v>
      </c>
      <c r="G6754">
        <f>LEFT(FOC[[#This Row],[combo]],FIND("@",FOC[[#This Row],[combo]])-1)</f>
        <v/>
      </c>
    </row>
    <row r="6755">
      <c r="A6755" t="inlineStr">
        <is>
          <t>PKGK24VE0003786A</t>
        </is>
      </c>
      <c r="B6755" t="inlineStr">
        <is>
          <t>B</t>
        </is>
      </c>
      <c r="C6755">
        <f>FOC[[#This Row],[ppo_no]]&amp;FOC[[#This Row],[usage]]&amp;IFERROR(VALUE(FOC[[#This Row],[Column1]]),FOC[[#This Row],[Column1]])</f>
        <v/>
      </c>
      <c r="D6755" t="inlineStr">
        <is>
          <t>DARK SAPPHIRE@19-4020 TCX Dark Sapphire</t>
        </is>
      </c>
      <c r="E6755" t="n">
        <v>820.5</v>
      </c>
      <c r="F6755" t="n">
        <v>0</v>
      </c>
      <c r="G6755">
        <f>LEFT(FOC[[#This Row],[combo]],FIND("@",FOC[[#This Row],[combo]])-1)</f>
        <v/>
      </c>
    </row>
    <row r="6756">
      <c r="A6756" t="inlineStr">
        <is>
          <t>PKGK24VE0003756A</t>
        </is>
      </c>
      <c r="B6756" t="inlineStr">
        <is>
          <t>R</t>
        </is>
      </c>
      <c r="C6756">
        <f>FOC[[#This Row],[ppo_no]]&amp;FOC[[#This Row],[usage]]&amp;IFERROR(VALUE(FOC[[#This Row],[Column1]]),FOC[[#This Row],[Column1]])</f>
        <v/>
      </c>
      <c r="D6756" t="inlineStr">
        <is>
          <t>COVERT GREEN@Covert Green</t>
        </is>
      </c>
      <c r="E6756" t="n">
        <v>75.5</v>
      </c>
      <c r="F6756" t="n">
        <v>2.5</v>
      </c>
      <c r="G6756">
        <f>LEFT(FOC[[#This Row],[combo]],FIND("@",FOC[[#This Row],[combo]])-1)</f>
        <v/>
      </c>
    </row>
    <row r="6757">
      <c r="A6757" t="inlineStr">
        <is>
          <t>PKGK24VE0003786A</t>
        </is>
      </c>
      <c r="B6757" t="inlineStr">
        <is>
          <t>R</t>
        </is>
      </c>
      <c r="C6757">
        <f>FOC[[#This Row],[ppo_no]]&amp;FOC[[#This Row],[usage]]&amp;IFERROR(VALUE(FOC[[#This Row],[Column1]]),FOC[[#This Row],[Column1]])</f>
        <v/>
      </c>
      <c r="D6757" t="inlineStr">
        <is>
          <t>CRYSTAL GRAY@Crystal gray</t>
        </is>
      </c>
      <c r="E6757" t="n">
        <v>45.5</v>
      </c>
      <c r="F6757" t="n">
        <v>0</v>
      </c>
      <c r="G6757">
        <f>LEFT(FOC[[#This Row],[combo]],FIND("@",FOC[[#This Row],[combo]])-1)</f>
        <v/>
      </c>
    </row>
    <row r="6758">
      <c r="A6758" t="inlineStr">
        <is>
          <t>PKGK25VEGV10075A</t>
        </is>
      </c>
      <c r="B6758" t="inlineStr">
        <is>
          <t>M1</t>
        </is>
      </c>
      <c r="C6758">
        <f>FOC[[#This Row],[ppo_no]]&amp;FOC[[#This Row],[usage]]&amp;IFERROR(VALUE(FOC[[#This Row],[Column1]]),FOC[[#This Row],[Column1]])</f>
        <v/>
      </c>
      <c r="D6758" t="inlineStr">
        <is>
          <t>MINT (A)@MINT</t>
        </is>
      </c>
      <c r="E6758" t="n">
        <v>44.5</v>
      </c>
      <c r="F6758" t="n">
        <v>0</v>
      </c>
      <c r="G6758">
        <f>LEFT(FOC[[#This Row],[combo]],FIND("@",FOC[[#This Row],[combo]])-1)</f>
        <v/>
      </c>
    </row>
    <row r="6759">
      <c r="A6759" t="inlineStr">
        <is>
          <t>PKGK24VEGV09756A</t>
        </is>
      </c>
      <c r="B6759" t="inlineStr">
        <is>
          <t>R</t>
        </is>
      </c>
      <c r="C6759">
        <f>FOC[[#This Row],[ppo_no]]&amp;FOC[[#This Row],[usage]]&amp;IFERROR(VALUE(FOC[[#This Row],[Column1]]),FOC[[#This Row],[Column1]])</f>
        <v/>
      </c>
      <c r="D6759" t="inlineStr">
        <is>
          <t>BLACK@19-3911 TCX Black Beauty</t>
        </is>
      </c>
      <c r="E6759" t="n">
        <v>91</v>
      </c>
      <c r="F6759" t="n">
        <v>0</v>
      </c>
      <c r="G6759">
        <f>LEFT(FOC[[#This Row],[combo]],FIND("@",FOC[[#This Row],[combo]])-1)</f>
        <v/>
      </c>
    </row>
    <row r="6760">
      <c r="A6760" t="inlineStr">
        <is>
          <t>PKGK24VEGV09757A</t>
        </is>
      </c>
      <c r="B6760" t="inlineStr">
        <is>
          <t>B</t>
        </is>
      </c>
      <c r="C6760">
        <f>FOC[[#This Row],[ppo_no]]&amp;FOC[[#This Row],[usage]]&amp;IFERROR(VALUE(FOC[[#This Row],[Column1]]),FOC[[#This Row],[Column1]])</f>
        <v/>
      </c>
      <c r="D6760" t="inlineStr">
        <is>
          <t>BLACK BEAUTY@19-3911 TCX Black Beauty</t>
        </is>
      </c>
      <c r="E6760" t="n">
        <v>518.5</v>
      </c>
      <c r="F6760" t="n">
        <v>0</v>
      </c>
      <c r="G6760">
        <f>LEFT(FOC[[#This Row],[combo]],FIND("@",FOC[[#This Row],[combo]])-1)</f>
        <v/>
      </c>
    </row>
    <row r="6761">
      <c r="A6761" t="inlineStr">
        <is>
          <t>PKGK24VEGV09758A</t>
        </is>
      </c>
      <c r="B6761" t="inlineStr">
        <is>
          <t>R</t>
        </is>
      </c>
      <c r="C6761">
        <f>FOC[[#This Row],[ppo_no]]&amp;FOC[[#This Row],[usage]]&amp;IFERROR(VALUE(FOC[[#This Row],[Column1]]),FOC[[#This Row],[Column1]])</f>
        <v/>
      </c>
      <c r="D6761" t="inlineStr">
        <is>
          <t>OATMEAL@OATMEAL</t>
        </is>
      </c>
      <c r="E6761" t="n">
        <v>65</v>
      </c>
      <c r="F6761" t="n">
        <v>0</v>
      </c>
      <c r="G6761">
        <f>LEFT(FOC[[#This Row],[combo]],FIND("@",FOC[[#This Row],[combo]])-1)</f>
        <v/>
      </c>
    </row>
    <row r="6762">
      <c r="A6762" t="inlineStr">
        <is>
          <t>PKGK24VEGV09757A</t>
        </is>
      </c>
      <c r="B6762" t="inlineStr">
        <is>
          <t>M1</t>
        </is>
      </c>
      <c r="C6762">
        <f>FOC[[#This Row],[ppo_no]]&amp;FOC[[#This Row],[usage]]&amp;IFERROR(VALUE(FOC[[#This Row],[Column1]]),FOC[[#This Row],[Column1]])</f>
        <v/>
      </c>
      <c r="D6762" t="inlineStr">
        <is>
          <t>MADDER BROWN@PANTONE 19-1331 TCX MADDER BROWN</t>
        </is>
      </c>
      <c r="E6762" t="n">
        <v>14.5</v>
      </c>
      <c r="F6762" t="n">
        <v>0</v>
      </c>
      <c r="G6762">
        <f>LEFT(FOC[[#This Row],[combo]],FIND("@",FOC[[#This Row],[combo]])-1)</f>
        <v/>
      </c>
    </row>
    <row r="6763">
      <c r="A6763" t="inlineStr">
        <is>
          <t>PKGK24VEGV10074A</t>
        </is>
      </c>
      <c r="B6763" t="inlineStr">
        <is>
          <t>B</t>
        </is>
      </c>
      <c r="C6763">
        <f>FOC[[#This Row],[ppo_no]]&amp;FOC[[#This Row],[usage]]&amp;IFERROR(VALUE(FOC[[#This Row],[Column1]]),FOC[[#This Row],[Column1]])</f>
        <v/>
      </c>
      <c r="D6763" t="inlineStr">
        <is>
          <t>ICED LATTE@PANTONE 14-1305 TCX MUSHROOM</t>
        </is>
      </c>
      <c r="E6763" t="n">
        <v>816.5</v>
      </c>
      <c r="F6763" t="n">
        <v>0</v>
      </c>
      <c r="G6763">
        <f>LEFT(FOC[[#This Row],[combo]],FIND("@",FOC[[#This Row],[combo]])-1)</f>
        <v/>
      </c>
    </row>
    <row r="6764">
      <c r="A6764" t="inlineStr">
        <is>
          <t>PKGK24VEGV09756A</t>
        </is>
      </c>
      <c r="B6764" t="inlineStr">
        <is>
          <t>B</t>
        </is>
      </c>
      <c r="C6764">
        <f>FOC[[#This Row],[ppo_no]]&amp;FOC[[#This Row],[usage]]&amp;IFERROR(VALUE(FOC[[#This Row],[Column1]]),FOC[[#This Row],[Column1]])</f>
        <v/>
      </c>
      <c r="D6764" t="inlineStr">
        <is>
          <t>OATMEAL@Oatmeal</t>
        </is>
      </c>
      <c r="E6764" t="n">
        <v>861.5</v>
      </c>
      <c r="F6764" t="n">
        <v>74.5</v>
      </c>
      <c r="G6764">
        <f>LEFT(FOC[[#This Row],[combo]],FIND("@",FOC[[#This Row],[combo]])-1)</f>
        <v/>
      </c>
    </row>
    <row r="6765">
      <c r="A6765" t="inlineStr">
        <is>
          <t>PKGK24VEGV09757A</t>
        </is>
      </c>
      <c r="B6765" t="inlineStr">
        <is>
          <t>B</t>
        </is>
      </c>
      <c r="C6765">
        <f>FOC[[#This Row],[ppo_no]]&amp;FOC[[#This Row],[usage]]&amp;IFERROR(VALUE(FOC[[#This Row],[Column1]]),FOC[[#This Row],[Column1]])</f>
        <v/>
      </c>
      <c r="D6765" t="inlineStr">
        <is>
          <t>OATMEAL@Oatmeal</t>
        </is>
      </c>
      <c r="E6765" t="n">
        <v>579.5</v>
      </c>
      <c r="F6765" t="n">
        <v>41</v>
      </c>
      <c r="G6765">
        <f>LEFT(FOC[[#This Row],[combo]],FIND("@",FOC[[#This Row],[combo]])-1)</f>
        <v/>
      </c>
    </row>
    <row r="6766">
      <c r="A6766" t="inlineStr">
        <is>
          <t>PKGK24VEGV10074A</t>
        </is>
      </c>
      <c r="B6766" t="inlineStr">
        <is>
          <t>B</t>
        </is>
      </c>
      <c r="C6766">
        <f>FOC[[#This Row],[ppo_no]]&amp;FOC[[#This Row],[usage]]&amp;IFERROR(VALUE(FOC[[#This Row],[Column1]]),FOC[[#This Row],[Column1]])</f>
        <v/>
      </c>
      <c r="D6766" t="inlineStr">
        <is>
          <t>AMERICANO@dark black beauty</t>
        </is>
      </c>
      <c r="E6766" t="n">
        <v>806.5</v>
      </c>
      <c r="F6766" t="n">
        <v>0</v>
      </c>
      <c r="G6766">
        <f>LEFT(FOC[[#This Row],[combo]],FIND("@",FOC[[#This Row],[combo]])-1)</f>
        <v/>
      </c>
    </row>
    <row r="6767">
      <c r="A6767" t="inlineStr">
        <is>
          <t>PKGK24VE0003406A</t>
        </is>
      </c>
      <c r="B6767" t="inlineStr">
        <is>
          <t>B</t>
        </is>
      </c>
      <c r="C6767">
        <f>FOC[[#This Row],[ppo_no]]&amp;FOC[[#This Row],[usage]]&amp;IFERROR(VALUE(FOC[[#This Row],[Column1]]),FOC[[#This Row],[Column1]])</f>
        <v/>
      </c>
      <c r="D6767" t="inlineStr">
        <is>
          <t>OFF WHITE@White</t>
        </is>
      </c>
      <c r="E6767" t="n">
        <v>1010</v>
      </c>
      <c r="F6767" t="n">
        <v>0</v>
      </c>
      <c r="G6767">
        <f>LEFT(FOC[[#This Row],[combo]],FIND("@",FOC[[#This Row],[combo]])-1)</f>
        <v/>
      </c>
    </row>
    <row r="6768">
      <c r="A6768" t="inlineStr">
        <is>
          <t>PKGK24VE0003411A</t>
        </is>
      </c>
      <c r="B6768" t="inlineStr">
        <is>
          <t>M1</t>
        </is>
      </c>
      <c r="C6768">
        <f>FOC[[#This Row],[ppo_no]]&amp;FOC[[#This Row],[usage]]&amp;IFERROR(VALUE(FOC[[#This Row],[Column1]]),FOC[[#This Row],[Column1]])</f>
        <v/>
      </c>
      <c r="D6768" t="inlineStr">
        <is>
          <t>WHITE ALYSSUM@PANTONE 11-1001 TCX WHITE ALYSSUM</t>
        </is>
      </c>
      <c r="E6768" t="n">
        <v>41</v>
      </c>
      <c r="F6768" t="n">
        <v>1</v>
      </c>
      <c r="G6768">
        <f>LEFT(FOC[[#This Row],[combo]],FIND("@",FOC[[#This Row],[combo]])-1)</f>
        <v/>
      </c>
    </row>
    <row r="6769">
      <c r="A6769" t="inlineStr">
        <is>
          <t>PKGK24VE0003786A</t>
        </is>
      </c>
      <c r="B6769" t="inlineStr">
        <is>
          <t>R</t>
        </is>
      </c>
      <c r="C6769">
        <f>FOC[[#This Row],[ppo_no]]&amp;FOC[[#This Row],[usage]]&amp;IFERROR(VALUE(FOC[[#This Row],[Column1]]),FOC[[#This Row],[Column1]])</f>
        <v/>
      </c>
      <c r="D6769" t="inlineStr">
        <is>
          <t>DARK SAPPHIRE@19-4020 TCX Dark Sapphire</t>
        </is>
      </c>
      <c r="E6769" t="n">
        <v>43.5</v>
      </c>
      <c r="F6769" t="n">
        <v>0</v>
      </c>
      <c r="G6769">
        <f>LEFT(FOC[[#This Row],[combo]],FIND("@",FOC[[#This Row],[combo]])-1)</f>
        <v/>
      </c>
    </row>
    <row r="6770">
      <c r="A6770" t="inlineStr">
        <is>
          <t>PKGK25VEGV10069A</t>
        </is>
      </c>
      <c r="B6770" t="inlineStr">
        <is>
          <t>M1</t>
        </is>
      </c>
      <c r="C6770">
        <f>FOC[[#This Row],[ppo_no]]&amp;FOC[[#This Row],[usage]]&amp;IFERROR(VALUE(FOC[[#This Row],[Column1]]),FOC[[#This Row],[Column1]])</f>
        <v/>
      </c>
      <c r="D6770" t="inlineStr">
        <is>
          <t>BLACK BEAUTY@dark black beauty</t>
        </is>
      </c>
      <c r="E6770" t="n">
        <v>214.5</v>
      </c>
      <c r="F6770" t="n">
        <v>0</v>
      </c>
      <c r="G6770">
        <f>LEFT(FOC[[#This Row],[combo]],FIND("@",FOC[[#This Row],[combo]])-1)</f>
        <v/>
      </c>
    </row>
    <row r="6771">
      <c r="A6771" t="inlineStr">
        <is>
          <t>PKGK24VEGV09701A</t>
        </is>
      </c>
      <c r="B6771" t="inlineStr">
        <is>
          <t>B</t>
        </is>
      </c>
      <c r="C6771">
        <f>FOC[[#This Row],[ppo_no]]&amp;FOC[[#This Row],[usage]]&amp;IFERROR(VALUE(FOC[[#This Row],[Column1]]),FOC[[#This Row],[Column1]])</f>
        <v/>
      </c>
      <c r="D6771" t="inlineStr">
        <is>
          <t>CRYSTAL GRAY@Crystal gray</t>
        </is>
      </c>
      <c r="E6771" t="n">
        <v>946</v>
      </c>
      <c r="F6771" t="n">
        <v>0</v>
      </c>
      <c r="G6771">
        <f>LEFT(FOC[[#This Row],[combo]],FIND("@",FOC[[#This Row],[combo]])-1)</f>
        <v/>
      </c>
    </row>
    <row r="6772">
      <c r="A6772" t="inlineStr">
        <is>
          <t>PKGK24VEGV10068A</t>
        </is>
      </c>
      <c r="B6772" t="inlineStr">
        <is>
          <t>M1</t>
        </is>
      </c>
      <c r="C6772">
        <f>FOC[[#This Row],[ppo_no]]&amp;FOC[[#This Row],[usage]]&amp;IFERROR(VALUE(FOC[[#This Row],[Column1]]),FOC[[#This Row],[Column1]])</f>
        <v/>
      </c>
      <c r="D6772" t="inlineStr">
        <is>
          <t>OAT MILK@11-0602 TCX SNOW WHITE</t>
        </is>
      </c>
      <c r="E6772" t="n">
        <v>31.5</v>
      </c>
      <c r="F6772" t="n">
        <v>0</v>
      </c>
      <c r="G6772">
        <f>LEFT(FOC[[#This Row],[combo]],FIND("@",FOC[[#This Row],[combo]])-1)</f>
        <v/>
      </c>
    </row>
    <row r="6773">
      <c r="A6773" t="inlineStr">
        <is>
          <t>PKGK25VEGV10069A</t>
        </is>
      </c>
      <c r="B6773" t="inlineStr">
        <is>
          <t>B</t>
        </is>
      </c>
      <c r="C6773">
        <f>FOC[[#This Row],[ppo_no]]&amp;FOC[[#This Row],[usage]]&amp;IFERROR(VALUE(FOC[[#This Row],[Column1]]),FOC[[#This Row],[Column1]])</f>
        <v/>
      </c>
      <c r="D6773" t="inlineStr">
        <is>
          <t>BLACK BEAUTY@dark black beauty</t>
        </is>
      </c>
      <c r="E6773" t="n">
        <v>788</v>
      </c>
      <c r="F6773" t="n">
        <v>36</v>
      </c>
      <c r="G6773">
        <f>LEFT(FOC[[#This Row],[combo]],FIND("@",FOC[[#This Row],[combo]])-1)</f>
        <v/>
      </c>
    </row>
    <row r="6774">
      <c r="A6774" t="inlineStr">
        <is>
          <t>PKGK24VEGV09902A</t>
        </is>
      </c>
      <c r="B6774" t="inlineStr">
        <is>
          <t>B</t>
        </is>
      </c>
      <c r="C6774">
        <f>FOC[[#This Row],[ppo_no]]&amp;FOC[[#This Row],[usage]]&amp;IFERROR(VALUE(FOC[[#This Row],[Column1]]),FOC[[#This Row],[Column1]])</f>
        <v/>
      </c>
      <c r="D6774" t="inlineStr">
        <is>
          <t>DARK SAPPHIRE@19-4020 TCX Dark Sapphire</t>
        </is>
      </c>
      <c r="E6774" t="n">
        <v>887.5</v>
      </c>
      <c r="F6774" t="n">
        <v>5</v>
      </c>
      <c r="G6774">
        <f>LEFT(FOC[[#This Row],[combo]],FIND("@",FOC[[#This Row],[combo]])-1)</f>
        <v/>
      </c>
    </row>
    <row r="6775">
      <c r="A6775" t="inlineStr">
        <is>
          <t>PKGK24VEGV09758A</t>
        </is>
      </c>
      <c r="B6775" t="inlineStr">
        <is>
          <t>R</t>
        </is>
      </c>
      <c r="C6775">
        <f>FOC[[#This Row],[ppo_no]]&amp;FOC[[#This Row],[usage]]&amp;IFERROR(VALUE(FOC[[#This Row],[Column1]]),FOC[[#This Row],[Column1]])</f>
        <v/>
      </c>
      <c r="D6775" t="inlineStr">
        <is>
          <t>BRIGHT WHITE@BRIGHT WHITE</t>
        </is>
      </c>
      <c r="E6775" t="n">
        <v>64.5</v>
      </c>
      <c r="F6775" t="n">
        <v>0</v>
      </c>
      <c r="G6775">
        <f>LEFT(FOC[[#This Row],[combo]],FIND("@",FOC[[#This Row],[combo]])-1)</f>
        <v/>
      </c>
    </row>
    <row r="6776">
      <c r="A6776" t="inlineStr">
        <is>
          <t>PKGK24VEGV09627A</t>
        </is>
      </c>
      <c r="B6776" t="inlineStr">
        <is>
          <t>M1</t>
        </is>
      </c>
      <c r="C6776">
        <f>FOC[[#This Row],[ppo_no]]&amp;FOC[[#This Row],[usage]]&amp;IFERROR(VALUE(FOC[[#This Row],[Column1]]),FOC[[#This Row],[Column1]])</f>
        <v/>
      </c>
      <c r="D6776" t="inlineStr">
        <is>
          <t>DARK SAPPHIRE@19-4020 TCX Dark Sapphire</t>
        </is>
      </c>
      <c r="E6776" t="n">
        <v>32</v>
      </c>
      <c r="F6776" t="n">
        <v>0</v>
      </c>
      <c r="G6776">
        <f>LEFT(FOC[[#This Row],[combo]],FIND("@",FOC[[#This Row],[combo]])-1)</f>
        <v/>
      </c>
    </row>
    <row r="6777">
      <c r="A6777" t="inlineStr">
        <is>
          <t>PKGK24VEGV09756A</t>
        </is>
      </c>
      <c r="B6777" t="inlineStr">
        <is>
          <t>B</t>
        </is>
      </c>
      <c r="C6777">
        <f>FOC[[#This Row],[ppo_no]]&amp;FOC[[#This Row],[usage]]&amp;IFERROR(VALUE(FOC[[#This Row],[Column1]]),FOC[[#This Row],[Column1]])</f>
        <v/>
      </c>
      <c r="D6777" t="inlineStr">
        <is>
          <t>MADDER BROWN@PANTONE 19-1331 TCX MADDER BROWN</t>
        </is>
      </c>
      <c r="E6777" t="n">
        <v>454.5</v>
      </c>
      <c r="F6777" t="n">
        <v>0</v>
      </c>
      <c r="G6777">
        <f>LEFT(FOC[[#This Row],[combo]],FIND("@",FOC[[#This Row],[combo]])-1)</f>
        <v/>
      </c>
    </row>
    <row r="6778">
      <c r="A6778" t="inlineStr">
        <is>
          <t>PKGK24VEGV09757A</t>
        </is>
      </c>
      <c r="B6778" t="inlineStr">
        <is>
          <t>B</t>
        </is>
      </c>
      <c r="C6778">
        <f>FOC[[#This Row],[ppo_no]]&amp;FOC[[#This Row],[usage]]&amp;IFERROR(VALUE(FOC[[#This Row],[Column1]]),FOC[[#This Row],[Column1]])</f>
        <v/>
      </c>
      <c r="D6778" t="inlineStr">
        <is>
          <t>MADDER BROWN@PANTONE 19-1331 TCX MADDER BROWN</t>
        </is>
      </c>
      <c r="E6778" t="n">
        <v>571.5</v>
      </c>
      <c r="F6778" t="n">
        <v>0</v>
      </c>
      <c r="G6778">
        <f>LEFT(FOC[[#This Row],[combo]],FIND("@",FOC[[#This Row],[combo]])-1)</f>
        <v/>
      </c>
    </row>
    <row r="6779">
      <c r="A6779" t="inlineStr">
        <is>
          <t>PKGK24VEGV09902A</t>
        </is>
      </c>
      <c r="B6779" t="inlineStr">
        <is>
          <t>M1</t>
        </is>
      </c>
      <c r="C6779">
        <f>FOC[[#This Row],[ppo_no]]&amp;FOC[[#This Row],[usage]]&amp;IFERROR(VALUE(FOC[[#This Row],[Column1]]),FOC[[#This Row],[Column1]])</f>
        <v/>
      </c>
      <c r="D6779" t="inlineStr">
        <is>
          <t>DARK SAPPHIRE@19-4020 TCX Dark Sapphire</t>
        </is>
      </c>
      <c r="E6779" t="n">
        <v>53.5</v>
      </c>
      <c r="F6779" t="n">
        <v>0</v>
      </c>
      <c r="G6779">
        <f>LEFT(FOC[[#This Row],[combo]],FIND("@",FOC[[#This Row],[combo]])-1)</f>
        <v/>
      </c>
    </row>
    <row r="6780">
      <c r="A6780" t="inlineStr">
        <is>
          <t>PKGK24VEGV10072A</t>
        </is>
      </c>
      <c r="B6780" t="inlineStr">
        <is>
          <t>B</t>
        </is>
      </c>
      <c r="C6780">
        <f>FOC[[#This Row],[ppo_no]]&amp;FOC[[#This Row],[usage]]&amp;IFERROR(VALUE(FOC[[#This Row],[Column1]]),FOC[[#This Row],[Column1]])</f>
        <v/>
      </c>
      <c r="D6780" t="inlineStr">
        <is>
          <t>COOLBREW@Chicory Coffee</t>
        </is>
      </c>
      <c r="E6780" t="n">
        <v>868</v>
      </c>
      <c r="F6780" t="n">
        <v>0</v>
      </c>
      <c r="G6780">
        <f>LEFT(FOC[[#This Row],[combo]],FIND("@",FOC[[#This Row],[combo]])-1)</f>
        <v/>
      </c>
    </row>
    <row r="6781">
      <c r="A6781" t="inlineStr">
        <is>
          <t>PKGK24VEGV09756A</t>
        </is>
      </c>
      <c r="B6781" t="inlineStr">
        <is>
          <t>B</t>
        </is>
      </c>
      <c r="C6781">
        <f>FOC[[#This Row],[ppo_no]]&amp;FOC[[#This Row],[usage]]&amp;IFERROR(VALUE(FOC[[#This Row],[Column1]]),FOC[[#This Row],[Column1]])</f>
        <v/>
      </c>
      <c r="D6781" t="inlineStr">
        <is>
          <t>BLACK@19-3911 TCX Black Beauty</t>
        </is>
      </c>
      <c r="E6781" t="n">
        <v>1351.5</v>
      </c>
      <c r="F6781" t="n">
        <v>106</v>
      </c>
      <c r="G6781">
        <f>LEFT(FOC[[#This Row],[combo]],FIND("@",FOC[[#This Row],[combo]])-1)</f>
        <v/>
      </c>
    </row>
    <row r="6782">
      <c r="A6782" t="inlineStr">
        <is>
          <t>PKGK25VEGV10066A</t>
        </is>
      </c>
      <c r="B6782" t="inlineStr">
        <is>
          <t>B</t>
        </is>
      </c>
      <c r="C6782">
        <f>FOC[[#This Row],[ppo_no]]&amp;FOC[[#This Row],[usage]]&amp;IFERROR(VALUE(FOC[[#This Row],[Column1]]),FOC[[#This Row],[Column1]])</f>
        <v/>
      </c>
      <c r="D6782" t="inlineStr">
        <is>
          <t>BROWN RICE@Brown Rice</t>
        </is>
      </c>
      <c r="E6782" t="n">
        <v>866</v>
      </c>
      <c r="F6782" t="n">
        <v>0</v>
      </c>
      <c r="G6782">
        <f>LEFT(FOC[[#This Row],[combo]],FIND("@",FOC[[#This Row],[combo]])-1)</f>
        <v/>
      </c>
    </row>
    <row r="6783">
      <c r="A6783" t="inlineStr">
        <is>
          <t>PKGK24VEGV09758A</t>
        </is>
      </c>
      <c r="B6783" t="inlineStr">
        <is>
          <t>R</t>
        </is>
      </c>
      <c r="C6783">
        <f>FOC[[#This Row],[ppo_no]]&amp;FOC[[#This Row],[usage]]&amp;IFERROR(VALUE(FOC[[#This Row],[Column1]]),FOC[[#This Row],[Column1]])</f>
        <v/>
      </c>
      <c r="D6783" t="inlineStr">
        <is>
          <t>BLACK BEAUTY@BLACK BEAUTY</t>
        </is>
      </c>
      <c r="E6783" t="n">
        <v>72</v>
      </c>
      <c r="F6783" t="n">
        <v>3</v>
      </c>
      <c r="G6783">
        <f>LEFT(FOC[[#This Row],[combo]],FIND("@",FOC[[#This Row],[combo]])-1)</f>
        <v/>
      </c>
    </row>
    <row r="6784">
      <c r="A6784" t="inlineStr">
        <is>
          <t>PKGK24VEGV09758A</t>
        </is>
      </c>
      <c r="B6784" t="inlineStr">
        <is>
          <t>B</t>
        </is>
      </c>
      <c r="C6784">
        <f>FOC[[#This Row],[ppo_no]]&amp;FOC[[#This Row],[usage]]&amp;IFERROR(VALUE(FOC[[#This Row],[Column1]]),FOC[[#This Row],[Column1]])</f>
        <v/>
      </c>
      <c r="D6784" t="inlineStr">
        <is>
          <t>BLACK BEAUTY@BLACK BEAUTY</t>
        </is>
      </c>
      <c r="E6784" t="n">
        <v>1150.5</v>
      </c>
      <c r="F6784" t="n">
        <v>127</v>
      </c>
      <c r="G6784">
        <f>LEFT(FOC[[#This Row],[combo]],FIND("@",FOC[[#This Row],[combo]])-1)</f>
        <v/>
      </c>
    </row>
    <row r="6785">
      <c r="A6785" t="inlineStr">
        <is>
          <t>PKGK24VEGV10073A</t>
        </is>
      </c>
      <c r="B6785" t="inlineStr">
        <is>
          <t>M1</t>
        </is>
      </c>
      <c r="C6785">
        <f>FOC[[#This Row],[ppo_no]]&amp;FOC[[#This Row],[usage]]&amp;IFERROR(VALUE(FOC[[#This Row],[Column1]]),FOC[[#This Row],[Column1]])</f>
        <v/>
      </c>
      <c r="D6785" t="inlineStr">
        <is>
          <t>OATMEAL = SNOW WHITE@11-0602 TCX SNOW WHITE</t>
        </is>
      </c>
      <c r="E6785" t="n">
        <v>37</v>
      </c>
      <c r="F6785" t="n">
        <v>0</v>
      </c>
      <c r="G6785">
        <f>LEFT(FOC[[#This Row],[combo]],FIND("@",FOC[[#This Row],[combo]])-1)</f>
        <v/>
      </c>
    </row>
    <row r="6786">
      <c r="A6786" t="inlineStr">
        <is>
          <t>PKGK24VE0003411A</t>
        </is>
      </c>
      <c r="B6786" t="inlineStr">
        <is>
          <t>M1</t>
        </is>
      </c>
      <c r="C6786">
        <f>FOC[[#This Row],[ppo_no]]&amp;FOC[[#This Row],[usage]]&amp;IFERROR(VALUE(FOC[[#This Row],[Column1]]),FOC[[#This Row],[Column1]])</f>
        <v/>
      </c>
      <c r="D6786" t="inlineStr">
        <is>
          <t>DARK SHADOW@Dark Shadow</t>
        </is>
      </c>
      <c r="E6786" t="n">
        <v>43.5</v>
      </c>
      <c r="F6786" t="n">
        <v>0</v>
      </c>
      <c r="G6786">
        <f>LEFT(FOC[[#This Row],[combo]],FIND("@",FOC[[#This Row],[combo]])-1)</f>
        <v/>
      </c>
    </row>
    <row r="6787">
      <c r="A6787" t="inlineStr">
        <is>
          <t>PKGK24VEGV10068A</t>
        </is>
      </c>
      <c r="B6787" t="inlineStr">
        <is>
          <t>B</t>
        </is>
      </c>
      <c r="C6787">
        <f>FOC[[#This Row],[ppo_no]]&amp;FOC[[#This Row],[usage]]&amp;IFERROR(VALUE(FOC[[#This Row],[Column1]]),FOC[[#This Row],[Column1]])</f>
        <v/>
      </c>
      <c r="D6787" t="inlineStr">
        <is>
          <t>COOLBREW@Chicory Coffee</t>
        </is>
      </c>
      <c r="E6787" t="n">
        <v>770.5</v>
      </c>
      <c r="F6787" t="n">
        <v>24</v>
      </c>
      <c r="G6787">
        <f>LEFT(FOC[[#This Row],[combo]],FIND("@",FOC[[#This Row],[combo]])-1)</f>
        <v/>
      </c>
    </row>
    <row r="6788">
      <c r="A6788" t="inlineStr">
        <is>
          <t>PKGK24VEGV10074A</t>
        </is>
      </c>
      <c r="B6788" t="inlineStr">
        <is>
          <t>M1</t>
        </is>
      </c>
      <c r="C6788">
        <f>FOC[[#This Row],[ppo_no]]&amp;FOC[[#This Row],[usage]]&amp;IFERROR(VALUE(FOC[[#This Row],[Column1]]),FOC[[#This Row],[Column1]])</f>
        <v/>
      </c>
      <c r="D6788" t="inlineStr">
        <is>
          <t>OATMILK@11-0602 TCX SNOW WHITE</t>
        </is>
      </c>
      <c r="E6788" t="n">
        <v>55.5</v>
      </c>
      <c r="F6788" t="n">
        <v>1.5</v>
      </c>
      <c r="G6788">
        <f>LEFT(FOC[[#This Row],[combo]],FIND("@",FOC[[#This Row],[combo]])-1)</f>
        <v/>
      </c>
    </row>
    <row r="6789">
      <c r="A6789" t="inlineStr">
        <is>
          <t>PKGK24VEGV09627A</t>
        </is>
      </c>
      <c r="B6789" t="inlineStr">
        <is>
          <t>B</t>
        </is>
      </c>
      <c r="C6789">
        <f>FOC[[#This Row],[ppo_no]]&amp;FOC[[#This Row],[usage]]&amp;IFERROR(VALUE(FOC[[#This Row],[Column1]]),FOC[[#This Row],[Column1]])</f>
        <v/>
      </c>
      <c r="D6789" t="inlineStr">
        <is>
          <t>SNOW WHITE@11-0602 TCX SNOW WHITE</t>
        </is>
      </c>
      <c r="E6789" t="n">
        <v>856.5</v>
      </c>
      <c r="F6789" t="n">
        <v>0</v>
      </c>
      <c r="G6789">
        <f>LEFT(FOC[[#This Row],[combo]],FIND("@",FOC[[#This Row],[combo]])-1)</f>
        <v/>
      </c>
    </row>
    <row r="6790">
      <c r="A6790" t="inlineStr">
        <is>
          <t>PKGK24VEGV09627A</t>
        </is>
      </c>
      <c r="B6790" t="inlineStr">
        <is>
          <t>B</t>
        </is>
      </c>
      <c r="C6790">
        <f>FOC[[#This Row],[ppo_no]]&amp;FOC[[#This Row],[usage]]&amp;IFERROR(VALUE(FOC[[#This Row],[Column1]]),FOC[[#This Row],[Column1]])</f>
        <v/>
      </c>
      <c r="D6790" t="inlineStr">
        <is>
          <t>DARK SAPPHIRE@19-4020 TCX Dark Sapphire</t>
        </is>
      </c>
      <c r="E6790" t="n">
        <v>874</v>
      </c>
      <c r="F6790" t="n">
        <v>0</v>
      </c>
      <c r="G6790">
        <f>LEFT(FOC[[#This Row],[combo]],FIND("@",FOC[[#This Row],[combo]])-1)</f>
        <v/>
      </c>
    </row>
    <row r="6791">
      <c r="A6791" t="inlineStr">
        <is>
          <t>PKGK24VEGV09627A</t>
        </is>
      </c>
      <c r="B6791" t="inlineStr">
        <is>
          <t>M1</t>
        </is>
      </c>
      <c r="C6791">
        <f>FOC[[#This Row],[ppo_no]]&amp;FOC[[#This Row],[usage]]&amp;IFERROR(VALUE(FOC[[#This Row],[Column1]]),FOC[[#This Row],[Column1]])</f>
        <v/>
      </c>
      <c r="D6791" t="inlineStr">
        <is>
          <t>SNOW WHITE@11-0602 TCX SNOW WHITE</t>
        </is>
      </c>
      <c r="E6791" t="n">
        <v>29.5</v>
      </c>
      <c r="F6791" t="n">
        <v>0</v>
      </c>
      <c r="G6791">
        <f>LEFT(FOC[[#This Row],[combo]],FIND("@",FOC[[#This Row],[combo]])-1)</f>
        <v/>
      </c>
    </row>
    <row r="6792">
      <c r="A6792" t="inlineStr">
        <is>
          <t>PKGK24VE0002869A</t>
        </is>
      </c>
      <c r="B6792" t="inlineStr">
        <is>
          <t>F</t>
        </is>
      </c>
      <c r="C6792">
        <f>FOC[[#This Row],[ppo_no]]&amp;FOC[[#This Row],[usage]]&amp;IFERROR(VALUE(FOC[[#This Row],[Column1]]),FOC[[#This Row],[Column1]])</f>
        <v/>
      </c>
      <c r="D6792" t="inlineStr">
        <is>
          <t>MINT/D.SAPPHIRE@MINT</t>
        </is>
      </c>
      <c r="E6792" t="n">
        <v>1472</v>
      </c>
      <c r="F6792" t="n">
        <v>260</v>
      </c>
      <c r="G6792">
        <f>LEFT(FOC[[#This Row],[combo]],FIND("@",FOC[[#This Row],[combo]])-1)</f>
        <v/>
      </c>
    </row>
    <row r="6793">
      <c r="A6793" t="inlineStr">
        <is>
          <t>PKGK24VEGV09758A</t>
        </is>
      </c>
      <c r="B6793" t="inlineStr">
        <is>
          <t>M1</t>
        </is>
      </c>
      <c r="C6793">
        <f>FOC[[#This Row],[ppo_no]]&amp;FOC[[#This Row],[usage]]&amp;IFERROR(VALUE(FOC[[#This Row],[Column1]]),FOC[[#This Row],[Column1]])</f>
        <v/>
      </c>
      <c r="D6793" t="inlineStr">
        <is>
          <t>BLACK BEAUTY@BLACK BEAUTY</t>
        </is>
      </c>
      <c r="E6793" t="n">
        <v>39</v>
      </c>
      <c r="F6793" t="n">
        <v>4</v>
      </c>
      <c r="G6793">
        <f>LEFT(FOC[[#This Row],[combo]],FIND("@",FOC[[#This Row],[combo]])-1)</f>
        <v/>
      </c>
    </row>
    <row r="6794">
      <c r="A6794" t="inlineStr">
        <is>
          <t>PKGK24VEGV09756A</t>
        </is>
      </c>
      <c r="B6794" t="inlineStr">
        <is>
          <t>B</t>
        </is>
      </c>
      <c r="C6794">
        <f>FOC[[#This Row],[ppo_no]]&amp;FOC[[#This Row],[usage]]&amp;IFERROR(VALUE(FOC[[#This Row],[Column1]]),FOC[[#This Row],[Column1]])</f>
        <v/>
      </c>
      <c r="D6794" t="inlineStr">
        <is>
          <t>BRIGHT WHITE@BRIGHT WHITE</t>
        </is>
      </c>
      <c r="E6794" t="n">
        <v>1316</v>
      </c>
      <c r="F6794" t="n">
        <v>8</v>
      </c>
      <c r="G6794">
        <f>LEFT(FOC[[#This Row],[combo]],FIND("@",FOC[[#This Row],[combo]])-1)</f>
        <v/>
      </c>
    </row>
    <row r="6795">
      <c r="A6795" t="inlineStr">
        <is>
          <t>PKGK24VE0003756A</t>
        </is>
      </c>
      <c r="B6795" t="inlineStr">
        <is>
          <t>R</t>
        </is>
      </c>
      <c r="C6795">
        <f>FOC[[#This Row],[ppo_no]]&amp;FOC[[#This Row],[usage]]&amp;IFERROR(VALUE(FOC[[#This Row],[Column1]]),FOC[[#This Row],[Column1]])</f>
        <v/>
      </c>
      <c r="D6795" t="inlineStr">
        <is>
          <t>OATMEAL@Oatmeal</t>
        </is>
      </c>
      <c r="E6795" t="n">
        <v>63</v>
      </c>
      <c r="F6795" t="n">
        <v>0</v>
      </c>
      <c r="G6795">
        <f>LEFT(FOC[[#This Row],[combo]],FIND("@",FOC[[#This Row],[combo]])-1)</f>
        <v/>
      </c>
    </row>
    <row r="6796">
      <c r="A6796" t="inlineStr">
        <is>
          <t>PKGK24VEGV09758A</t>
        </is>
      </c>
      <c r="B6796" t="inlineStr">
        <is>
          <t>B</t>
        </is>
      </c>
      <c r="C6796">
        <f>FOC[[#This Row],[ppo_no]]&amp;FOC[[#This Row],[usage]]&amp;IFERROR(VALUE(FOC[[#This Row],[Column1]]),FOC[[#This Row],[Column1]])</f>
        <v/>
      </c>
      <c r="D6796" t="inlineStr">
        <is>
          <t>BRIGHT WHITE@BRIGHT WHITE</t>
        </is>
      </c>
      <c r="E6796" t="n">
        <v>1034</v>
      </c>
      <c r="F6796" t="n">
        <v>34</v>
      </c>
      <c r="G6796">
        <f>LEFT(FOC[[#This Row],[combo]],FIND("@",FOC[[#This Row],[combo]])-1)</f>
        <v/>
      </c>
    </row>
    <row r="6797">
      <c r="A6797" t="inlineStr">
        <is>
          <t>PKGK24VEGV10074A</t>
        </is>
      </c>
      <c r="B6797" t="inlineStr">
        <is>
          <t>M1</t>
        </is>
      </c>
      <c r="C6797">
        <f>FOC[[#This Row],[ppo_no]]&amp;FOC[[#This Row],[usage]]&amp;IFERROR(VALUE(FOC[[#This Row],[Column1]]),FOC[[#This Row],[Column1]])</f>
        <v/>
      </c>
      <c r="D6797" t="inlineStr">
        <is>
          <t>ICED LATTE@PANTONE 14-1305 TCX MUSHROOM</t>
        </is>
      </c>
      <c r="E6797" t="n">
        <v>51</v>
      </c>
      <c r="F6797" t="n">
        <v>0</v>
      </c>
      <c r="G6797">
        <f>LEFT(FOC[[#This Row],[combo]],FIND("@",FOC[[#This Row],[combo]])-1)</f>
        <v/>
      </c>
    </row>
    <row r="6798">
      <c r="A6798" t="inlineStr">
        <is>
          <t>PKGK24VE0003479A</t>
        </is>
      </c>
      <c r="B6798" t="inlineStr">
        <is>
          <t>O</t>
        </is>
      </c>
      <c r="C6798">
        <f>FOC[[#This Row],[ppo_no]]&amp;FOC[[#This Row],[usage]]&amp;IFERROR(VALUE(FOC[[#This Row],[Column1]]),FOC[[#This Row],[Column1]])</f>
        <v/>
      </c>
      <c r="D6798" t="inlineStr">
        <is>
          <t>NIGHT SKY@Night sky</t>
        </is>
      </c>
      <c r="E6798" t="n">
        <v>1190</v>
      </c>
      <c r="F6798" t="n">
        <v>0</v>
      </c>
      <c r="G6798">
        <f>LEFT(FOC[[#This Row],[combo]],FIND("@",FOC[[#This Row],[combo]])-1)</f>
        <v/>
      </c>
    </row>
    <row r="6799">
      <c r="A6799" t="inlineStr">
        <is>
          <t>PKGK24VE0003764A</t>
        </is>
      </c>
      <c r="B6799" t="inlineStr">
        <is>
          <t>R</t>
        </is>
      </c>
      <c r="C6799">
        <f>FOC[[#This Row],[ppo_no]]&amp;FOC[[#This Row],[usage]]&amp;IFERROR(VALUE(FOC[[#This Row],[Column1]]),FOC[[#This Row],[Column1]])</f>
        <v/>
      </c>
      <c r="D6799" t="inlineStr">
        <is>
          <t>OATMEAL@Oatmeal</t>
        </is>
      </c>
      <c r="E6799" t="n">
        <v>68</v>
      </c>
      <c r="F6799" t="n">
        <v>1</v>
      </c>
      <c r="G6799">
        <f>LEFT(FOC[[#This Row],[combo]],FIND("@",FOC[[#This Row],[combo]])-1)</f>
        <v/>
      </c>
    </row>
    <row r="6800">
      <c r="A6800" t="inlineStr">
        <is>
          <t>PKGK24VEGV09701A</t>
        </is>
      </c>
      <c r="B6800" t="inlineStr">
        <is>
          <t>B</t>
        </is>
      </c>
      <c r="C6800">
        <f>FOC[[#This Row],[ppo_no]]&amp;FOC[[#This Row],[usage]]&amp;IFERROR(VALUE(FOC[[#This Row],[Column1]]),FOC[[#This Row],[Column1]])</f>
        <v/>
      </c>
      <c r="D6800" t="inlineStr">
        <is>
          <t>BRIGHT WHITE@BRIGHT WHITE</t>
        </is>
      </c>
      <c r="E6800" t="n">
        <v>1025.5</v>
      </c>
      <c r="F6800" t="n">
        <v>0</v>
      </c>
      <c r="G6800">
        <f>LEFT(FOC[[#This Row],[combo]],FIND("@",FOC[[#This Row],[combo]])-1)</f>
        <v/>
      </c>
    </row>
    <row r="6801">
      <c r="A6801" t="inlineStr">
        <is>
          <t>PKGK24VEGV09756A</t>
        </is>
      </c>
      <c r="B6801" t="inlineStr">
        <is>
          <t>M1</t>
        </is>
      </c>
      <c r="C6801">
        <f>FOC[[#This Row],[ppo_no]]&amp;FOC[[#This Row],[usage]]&amp;IFERROR(VALUE(FOC[[#This Row],[Column1]]),FOC[[#This Row],[Column1]])</f>
        <v/>
      </c>
      <c r="D6801" t="inlineStr">
        <is>
          <t>MADDER BROWN@PANTONE 19-1331 TCX MADDER BROWN</t>
        </is>
      </c>
      <c r="E6801" t="n">
        <v>31</v>
      </c>
      <c r="F6801" t="n">
        <v>0.5</v>
      </c>
      <c r="G6801">
        <f>LEFT(FOC[[#This Row],[combo]],FIND("@",FOC[[#This Row],[combo]])-1)</f>
        <v/>
      </c>
    </row>
    <row r="6802">
      <c r="A6802" t="inlineStr">
        <is>
          <t>PKGK24VE0003411A</t>
        </is>
      </c>
      <c r="B6802" t="inlineStr">
        <is>
          <t>B</t>
        </is>
      </c>
      <c r="C6802">
        <f>FOC[[#This Row],[ppo_no]]&amp;FOC[[#This Row],[usage]]&amp;IFERROR(VALUE(FOC[[#This Row],[Column1]]),FOC[[#This Row],[Column1]])</f>
        <v/>
      </c>
      <c r="D6802" t="inlineStr">
        <is>
          <t>WHITE ALYSSUM@PANTONE 11-1001 TCX WHITE ALYSSUM</t>
        </is>
      </c>
      <c r="E6802" t="n">
        <v>835.5</v>
      </c>
      <c r="F6802" t="n">
        <v>0</v>
      </c>
      <c r="G6802">
        <f>LEFT(FOC[[#This Row],[combo]],FIND("@",FOC[[#This Row],[combo]])-1)</f>
        <v/>
      </c>
    </row>
    <row r="6803">
      <c r="A6803" t="inlineStr">
        <is>
          <t>PKGK24VEGV09701A</t>
        </is>
      </c>
      <c r="B6803" t="inlineStr">
        <is>
          <t>M1</t>
        </is>
      </c>
      <c r="C6803">
        <f>FOC[[#This Row],[ppo_no]]&amp;FOC[[#This Row],[usage]]&amp;IFERROR(VALUE(FOC[[#This Row],[Column1]]),FOC[[#This Row],[Column1]])</f>
        <v/>
      </c>
      <c r="D6803" t="inlineStr">
        <is>
          <t>BRIGHT WHITE@BRIGHT WHITE</t>
        </is>
      </c>
      <c r="E6803" t="n">
        <v>47</v>
      </c>
      <c r="F6803" t="n">
        <v>1.5</v>
      </c>
      <c r="G6803">
        <f>LEFT(FOC[[#This Row],[combo]],FIND("@",FOC[[#This Row],[combo]])-1)</f>
        <v/>
      </c>
    </row>
    <row r="6804">
      <c r="A6804" t="inlineStr">
        <is>
          <t>PKGK24VEGV09627A</t>
        </is>
      </c>
      <c r="B6804" t="inlineStr">
        <is>
          <t>TA</t>
        </is>
      </c>
      <c r="C6804">
        <f>FOC[[#This Row],[ppo_no]]&amp;FOC[[#This Row],[usage]]&amp;IFERROR(VALUE(FOC[[#This Row],[Column1]]),FOC[[#This Row],[Column1]])</f>
        <v/>
      </c>
      <c r="D6804" t="inlineStr">
        <is>
          <t>CRYSTAL GRAY@Crystal gray</t>
        </is>
      </c>
      <c r="E6804" t="n">
        <v>1154</v>
      </c>
      <c r="F6804" t="n">
        <v>0</v>
      </c>
      <c r="G6804">
        <f>LEFT(FOC[[#This Row],[combo]],FIND("@",FOC[[#This Row],[combo]])-1)</f>
        <v/>
      </c>
    </row>
    <row r="6805">
      <c r="A6805" t="inlineStr">
        <is>
          <t>PKGK24VEGV09627A</t>
        </is>
      </c>
      <c r="B6805" t="inlineStr">
        <is>
          <t>O</t>
        </is>
      </c>
      <c r="C6805">
        <f>FOC[[#This Row],[ppo_no]]&amp;FOC[[#This Row],[usage]]&amp;IFERROR(VALUE(FOC[[#This Row],[Column1]]),FOC[[#This Row],[Column1]])</f>
        <v/>
      </c>
      <c r="D6805" t="inlineStr">
        <is>
          <t>DARK SAPPHIRE@19-4020 TCX Dark Sapphire</t>
        </is>
      </c>
      <c r="E6805" t="n">
        <v>1174</v>
      </c>
      <c r="F6805" t="n">
        <v>0</v>
      </c>
      <c r="G6805">
        <f>LEFT(FOC[[#This Row],[combo]],FIND("@",FOC[[#This Row],[combo]])-1)</f>
        <v/>
      </c>
    </row>
    <row r="6806">
      <c r="A6806" t="inlineStr">
        <is>
          <t>PKGK24VEGV09627A</t>
        </is>
      </c>
      <c r="B6806" t="inlineStr">
        <is>
          <t>O</t>
        </is>
      </c>
      <c r="C6806">
        <f>FOC[[#This Row],[ppo_no]]&amp;FOC[[#This Row],[usage]]&amp;IFERROR(VALUE(FOC[[#This Row],[Column1]]),FOC[[#This Row],[Column1]])</f>
        <v/>
      </c>
      <c r="D6806" t="inlineStr">
        <is>
          <t>CRYSTAL GRAY@Crystal gray</t>
        </is>
      </c>
      <c r="E6806" t="n">
        <v>1186</v>
      </c>
      <c r="F6806" t="n">
        <v>0</v>
      </c>
      <c r="G6806">
        <f>LEFT(FOC[[#This Row],[combo]],FIND("@",FOC[[#This Row],[combo]])-1)</f>
        <v/>
      </c>
    </row>
    <row r="6807">
      <c r="A6807" t="inlineStr">
        <is>
          <t>PKGK24VEGV09855A</t>
        </is>
      </c>
      <c r="B6807" t="inlineStr">
        <is>
          <t>O</t>
        </is>
      </c>
      <c r="C6807">
        <f>FOC[[#This Row],[ppo_no]]&amp;FOC[[#This Row],[usage]]&amp;IFERROR(VALUE(FOC[[#This Row],[Column1]]),FOC[[#This Row],[Column1]])</f>
        <v/>
      </c>
      <c r="D6807" t="inlineStr">
        <is>
          <t>BEIGE@BEIGE</t>
        </is>
      </c>
      <c r="E6807" t="n">
        <v>1191</v>
      </c>
      <c r="F6807" t="n">
        <v>0</v>
      </c>
      <c r="G6807">
        <f>LEFT(FOC[[#This Row],[combo]],FIND("@",FOC[[#This Row],[combo]])-1)</f>
        <v/>
      </c>
    </row>
    <row r="6808">
      <c r="A6808" t="inlineStr">
        <is>
          <t>PKGK24VE0004174A</t>
        </is>
      </c>
      <c r="B6808" t="inlineStr">
        <is>
          <t>B</t>
        </is>
      </c>
      <c r="C6808">
        <f>FOC[[#This Row],[ppo_no]]&amp;FOC[[#This Row],[usage]]&amp;IFERROR(VALUE(FOC[[#This Row],[Column1]]),FOC[[#This Row],[Column1]])</f>
        <v/>
      </c>
      <c r="D6808" t="inlineStr">
        <is>
          <t>CRYSTAL GRAY@Crystal gray</t>
        </is>
      </c>
      <c r="E6808" t="n">
        <v>1066</v>
      </c>
      <c r="F6808" t="n">
        <v>0</v>
      </c>
      <c r="G6808">
        <f>LEFT(FOC[[#This Row],[combo]],FIND("@",FOC[[#This Row],[combo]])-1)</f>
        <v/>
      </c>
    </row>
    <row r="6809">
      <c r="A6809" t="inlineStr">
        <is>
          <t>PKGK24VEGV09756A</t>
        </is>
      </c>
      <c r="B6809" t="inlineStr">
        <is>
          <t>R</t>
        </is>
      </c>
      <c r="C6809">
        <f>FOC[[#This Row],[ppo_no]]&amp;FOC[[#This Row],[usage]]&amp;IFERROR(VALUE(FOC[[#This Row],[Column1]]),FOC[[#This Row],[Column1]])</f>
        <v/>
      </c>
      <c r="D6809" t="inlineStr">
        <is>
          <t>OATMEAL@Oatmeal</t>
        </is>
      </c>
      <c r="E6809" t="n">
        <v>49</v>
      </c>
      <c r="F6809" t="n">
        <v>0</v>
      </c>
      <c r="G6809">
        <f>LEFT(FOC[[#This Row],[combo]],FIND("@",FOC[[#This Row],[combo]])-1)</f>
        <v/>
      </c>
    </row>
    <row r="6810">
      <c r="A6810" t="inlineStr">
        <is>
          <t>PKGK24VEGV09757A</t>
        </is>
      </c>
      <c r="B6810" t="inlineStr">
        <is>
          <t>R</t>
        </is>
      </c>
      <c r="C6810">
        <f>FOC[[#This Row],[ppo_no]]&amp;FOC[[#This Row],[usage]]&amp;IFERROR(VALUE(FOC[[#This Row],[Column1]]),FOC[[#This Row],[Column1]])</f>
        <v/>
      </c>
      <c r="D6810" t="inlineStr">
        <is>
          <t>OATMEAL@Oatmeal</t>
        </is>
      </c>
      <c r="E6810" t="n">
        <v>49.5</v>
      </c>
      <c r="F6810" t="n">
        <v>0</v>
      </c>
      <c r="G6810">
        <f>LEFT(FOC[[#This Row],[combo]],FIND("@",FOC[[#This Row],[combo]])-1)</f>
        <v/>
      </c>
    </row>
    <row r="6811">
      <c r="A6811" t="inlineStr">
        <is>
          <t>PKGK24VEGV09627A</t>
        </is>
      </c>
      <c r="B6811" t="inlineStr">
        <is>
          <t>TA</t>
        </is>
      </c>
      <c r="C6811">
        <f>FOC[[#This Row],[ppo_no]]&amp;FOC[[#This Row],[usage]]&amp;IFERROR(VALUE(FOC[[#This Row],[Column1]]),FOC[[#This Row],[Column1]])</f>
        <v/>
      </c>
      <c r="D6811" t="inlineStr">
        <is>
          <t>DARK SAPPHIRE@19-4020 TCX Dark Sapphire</t>
        </is>
      </c>
      <c r="E6811" t="n">
        <v>1165</v>
      </c>
      <c r="F6811" t="n">
        <v>0</v>
      </c>
      <c r="G6811">
        <f>LEFT(FOC[[#This Row],[combo]],FIND("@",FOC[[#This Row],[combo]])-1)</f>
        <v/>
      </c>
    </row>
    <row r="6812">
      <c r="A6812" t="inlineStr">
        <is>
          <t>PKGK24VEGV09855A</t>
        </is>
      </c>
      <c r="B6812" t="inlineStr">
        <is>
          <t>O</t>
        </is>
      </c>
      <c r="C6812">
        <f>FOC[[#This Row],[ppo_no]]&amp;FOC[[#This Row],[usage]]&amp;IFERROR(VALUE(FOC[[#This Row],[Column1]]),FOC[[#This Row],[Column1]])</f>
        <v/>
      </c>
      <c r="D6812" t="inlineStr">
        <is>
          <t>DARK SAPPHIRE@19-4020 TCX Dark Sapphire</t>
        </is>
      </c>
      <c r="E6812" t="n">
        <v>1180</v>
      </c>
      <c r="F6812" t="n">
        <v>0</v>
      </c>
      <c r="G6812">
        <f>LEFT(FOC[[#This Row],[combo]],FIND("@",FOC[[#This Row],[combo]])-1)</f>
        <v/>
      </c>
    </row>
    <row r="6813">
      <c r="A6813" t="inlineStr">
        <is>
          <t>PKGK25VEGV10066A</t>
        </is>
      </c>
      <c r="B6813" t="inlineStr">
        <is>
          <t>M1</t>
        </is>
      </c>
      <c r="C6813">
        <f>FOC[[#This Row],[ppo_no]]&amp;FOC[[#This Row],[usage]]&amp;IFERROR(VALUE(FOC[[#This Row],[Column1]]),FOC[[#This Row],[Column1]])</f>
        <v/>
      </c>
      <c r="D6813" t="inlineStr">
        <is>
          <t>BROWN RICE@Brown Rice</t>
        </is>
      </c>
      <c r="E6813" t="n">
        <v>35</v>
      </c>
      <c r="F6813" t="n">
        <v>0</v>
      </c>
      <c r="G6813">
        <f>LEFT(FOC[[#This Row],[combo]],FIND("@",FOC[[#This Row],[combo]])-1)</f>
        <v/>
      </c>
    </row>
    <row r="6814">
      <c r="A6814" t="inlineStr">
        <is>
          <t>PKGK24VEGV10071A</t>
        </is>
      </c>
      <c r="B6814" t="inlineStr">
        <is>
          <t>M1</t>
        </is>
      </c>
      <c r="C6814">
        <f>FOC[[#This Row],[ppo_no]]&amp;FOC[[#This Row],[usage]]&amp;IFERROR(VALUE(FOC[[#This Row],[Column1]]),FOC[[#This Row],[Column1]])</f>
        <v/>
      </c>
      <c r="D6814" t="inlineStr">
        <is>
          <t>AMERICANO@dark black beauty</t>
        </is>
      </c>
      <c r="E6814" t="n">
        <v>52</v>
      </c>
      <c r="F6814" t="n">
        <v>0</v>
      </c>
      <c r="G6814">
        <f>LEFT(FOC[[#This Row],[combo]],FIND("@",FOC[[#This Row],[combo]])-1)</f>
        <v/>
      </c>
    </row>
    <row r="6815">
      <c r="A6815" t="inlineStr">
        <is>
          <t>PKGK25VEGV10066A</t>
        </is>
      </c>
      <c r="B6815" t="inlineStr">
        <is>
          <t>M1</t>
        </is>
      </c>
      <c r="C6815">
        <f>FOC[[#This Row],[ppo_no]]&amp;FOC[[#This Row],[usage]]&amp;IFERROR(VALUE(FOC[[#This Row],[Column1]]),FOC[[#This Row],[Column1]])</f>
        <v/>
      </c>
      <c r="D6815" t="inlineStr">
        <is>
          <t>AMERICANO@dark black beauty</t>
        </is>
      </c>
      <c r="E6815" t="n">
        <v>25</v>
      </c>
      <c r="F6815" t="n">
        <v>0</v>
      </c>
      <c r="G6815">
        <f>LEFT(FOC[[#This Row],[combo]],FIND("@",FOC[[#This Row],[combo]])-1)</f>
        <v/>
      </c>
    </row>
    <row r="6816">
      <c r="A6816" t="inlineStr">
        <is>
          <t>PKGK25VEGV10075A</t>
        </is>
      </c>
      <c r="B6816" t="inlineStr">
        <is>
          <t>M1</t>
        </is>
      </c>
      <c r="C6816">
        <f>FOC[[#This Row],[ppo_no]]&amp;FOC[[#This Row],[usage]]&amp;IFERROR(VALUE(FOC[[#This Row],[Column1]]),FOC[[#This Row],[Column1]])</f>
        <v/>
      </c>
      <c r="D6816" t="inlineStr">
        <is>
          <t>BRIGHT WHITE@BRIGHT WHITE</t>
        </is>
      </c>
      <c r="E6816" t="n">
        <v>47</v>
      </c>
      <c r="F6816" t="n">
        <v>0.5</v>
      </c>
      <c r="G6816">
        <f>LEFT(FOC[[#This Row],[combo]],FIND("@",FOC[[#This Row],[combo]])-1)</f>
        <v/>
      </c>
    </row>
    <row r="6817">
      <c r="A6817" t="inlineStr">
        <is>
          <t>PKGK24VEGV09902A</t>
        </is>
      </c>
      <c r="B6817" t="inlineStr">
        <is>
          <t>R</t>
        </is>
      </c>
      <c r="C6817">
        <f>FOC[[#This Row],[ppo_no]]&amp;FOC[[#This Row],[usage]]&amp;IFERROR(VALUE(FOC[[#This Row],[Column1]]),FOC[[#This Row],[Column1]])</f>
        <v/>
      </c>
      <c r="D6817" t="inlineStr">
        <is>
          <t>CRYSTAL GRAY@Crystal gray</t>
        </is>
      </c>
      <c r="E6817" t="n">
        <v>62</v>
      </c>
      <c r="F6817" t="n">
        <v>0</v>
      </c>
      <c r="G6817">
        <f>LEFT(FOC[[#This Row],[combo]],FIND("@",FOC[[#This Row],[combo]])-1)</f>
        <v/>
      </c>
    </row>
    <row r="6818">
      <c r="A6818" t="inlineStr">
        <is>
          <t>PKGK24VEGV09855A</t>
        </is>
      </c>
      <c r="B6818" t="inlineStr">
        <is>
          <t>F</t>
        </is>
      </c>
      <c r="C6818">
        <f>FOC[[#This Row],[ppo_no]]&amp;FOC[[#This Row],[usage]]&amp;IFERROR(VALUE(FOC[[#This Row],[Column1]]),FOC[[#This Row],[Column1]])</f>
        <v/>
      </c>
      <c r="D6818" t="inlineStr">
        <is>
          <t>DARK SAPPHIRE@19-4020 TCX Dark Sapphire</t>
        </is>
      </c>
      <c r="E6818" t="n">
        <v>1207</v>
      </c>
      <c r="F6818" t="n">
        <v>0</v>
      </c>
      <c r="G6818">
        <f>LEFT(FOC[[#This Row],[combo]],FIND("@",FOC[[#This Row],[combo]])-1)</f>
        <v/>
      </c>
    </row>
    <row r="6819">
      <c r="A6819" t="inlineStr">
        <is>
          <t>PKGK25VEGV09904A</t>
        </is>
      </c>
      <c r="B6819" t="inlineStr">
        <is>
          <t>R</t>
        </is>
      </c>
      <c r="C6819">
        <f>FOC[[#This Row],[ppo_no]]&amp;FOC[[#This Row],[usage]]&amp;IFERROR(VALUE(FOC[[#This Row],[Column1]]),FOC[[#This Row],[Column1]])</f>
        <v/>
      </c>
      <c r="D6819" t="inlineStr">
        <is>
          <t>OYSTER GRAY@OYSTER GRAY</t>
        </is>
      </c>
      <c r="E6819" t="n">
        <v>77</v>
      </c>
      <c r="F6819" t="n">
        <v>2.5</v>
      </c>
      <c r="G6819">
        <f>LEFT(FOC[[#This Row],[combo]],FIND("@",FOC[[#This Row],[combo]])-1)</f>
        <v/>
      </c>
    </row>
    <row r="6820">
      <c r="A6820" t="inlineStr">
        <is>
          <t>PKGK25VEGV10066A</t>
        </is>
      </c>
      <c r="B6820" t="inlineStr">
        <is>
          <t>B</t>
        </is>
      </c>
      <c r="C6820">
        <f>FOC[[#This Row],[ppo_no]]&amp;FOC[[#This Row],[usage]]&amp;IFERROR(VALUE(FOC[[#This Row],[Column1]]),FOC[[#This Row],[Column1]])</f>
        <v/>
      </c>
      <c r="D6820" t="inlineStr">
        <is>
          <t>STRAWBERRY@Raspberry</t>
        </is>
      </c>
      <c r="E6820" t="n">
        <v>899.5</v>
      </c>
      <c r="F6820" t="n">
        <v>3</v>
      </c>
      <c r="G6820">
        <f>LEFT(FOC[[#This Row],[combo]],FIND("@",FOC[[#This Row],[combo]])-1)</f>
        <v/>
      </c>
    </row>
    <row r="6821">
      <c r="A6821" t="inlineStr">
        <is>
          <t>PKGK24VEGV09627A</t>
        </is>
      </c>
      <c r="B6821" t="inlineStr">
        <is>
          <t>F</t>
        </is>
      </c>
      <c r="C6821">
        <f>FOC[[#This Row],[ppo_no]]&amp;FOC[[#This Row],[usage]]&amp;IFERROR(VALUE(FOC[[#This Row],[Column1]]),FOC[[#This Row],[Column1]])</f>
        <v/>
      </c>
      <c r="D6821" t="inlineStr">
        <is>
          <t>CRYSTAL GRAY@Crystal gray</t>
        </is>
      </c>
      <c r="E6821" t="n">
        <v>1190</v>
      </c>
      <c r="F6821" t="n">
        <v>0</v>
      </c>
      <c r="G6821">
        <f>LEFT(FOC[[#This Row],[combo]],FIND("@",FOC[[#This Row],[combo]])-1)</f>
        <v/>
      </c>
    </row>
    <row r="6822">
      <c r="A6822" t="inlineStr">
        <is>
          <t>PKGK24VEGV10071A</t>
        </is>
      </c>
      <c r="B6822" t="inlineStr">
        <is>
          <t>R</t>
        </is>
      </c>
      <c r="C6822">
        <f>FOC[[#This Row],[ppo_no]]&amp;FOC[[#This Row],[usage]]&amp;IFERROR(VALUE(FOC[[#This Row],[Column1]]),FOC[[#This Row],[Column1]])</f>
        <v/>
      </c>
      <c r="D6822" t="inlineStr">
        <is>
          <t>AMERICANO@dark black beauty</t>
        </is>
      </c>
      <c r="E6822" t="n">
        <v>75.5</v>
      </c>
      <c r="F6822" t="n">
        <v>0</v>
      </c>
      <c r="G6822">
        <f>LEFT(FOC[[#This Row],[combo]],FIND("@",FOC[[#This Row],[combo]])-1)</f>
        <v/>
      </c>
    </row>
    <row r="6823">
      <c r="A6823" t="inlineStr">
        <is>
          <t>PKGK24VEGV09627A</t>
        </is>
      </c>
      <c r="B6823" t="inlineStr">
        <is>
          <t>TA</t>
        </is>
      </c>
      <c r="C6823">
        <f>FOC[[#This Row],[ppo_no]]&amp;FOC[[#This Row],[usage]]&amp;IFERROR(VALUE(FOC[[#This Row],[Column1]]),FOC[[#This Row],[Column1]])</f>
        <v/>
      </c>
      <c r="D6823" t="inlineStr">
        <is>
          <t>SNOW WHITE@11-0602 TCX SNOW WHITE</t>
        </is>
      </c>
      <c r="E6823" t="n">
        <v>1196</v>
      </c>
      <c r="F6823" t="n">
        <v>0</v>
      </c>
      <c r="G6823">
        <f>LEFT(FOC[[#This Row],[combo]],FIND("@",FOC[[#This Row],[combo]])-1)</f>
        <v/>
      </c>
    </row>
    <row r="6824">
      <c r="A6824" t="inlineStr">
        <is>
          <t>PKGK25VEGV10075A</t>
        </is>
      </c>
      <c r="B6824" t="inlineStr">
        <is>
          <t>B</t>
        </is>
      </c>
      <c r="C6824">
        <f>FOC[[#This Row],[ppo_no]]&amp;FOC[[#This Row],[usage]]&amp;IFERROR(VALUE(FOC[[#This Row],[Column1]]),FOC[[#This Row],[Column1]])</f>
        <v/>
      </c>
      <c r="D6824" t="inlineStr">
        <is>
          <t>BRIGHT WHITE@BRIGHT WHITE</t>
        </is>
      </c>
      <c r="E6824" t="n">
        <v>784.5</v>
      </c>
      <c r="F6824" t="n">
        <v>3</v>
      </c>
      <c r="G6824">
        <f>LEFT(FOC[[#This Row],[combo]],FIND("@",FOC[[#This Row],[combo]])-1)</f>
        <v/>
      </c>
    </row>
    <row r="6825">
      <c r="A6825" t="inlineStr">
        <is>
          <t>PKGK24VEGV10072A</t>
        </is>
      </c>
      <c r="B6825" t="inlineStr">
        <is>
          <t>M1</t>
        </is>
      </c>
      <c r="C6825">
        <f>FOC[[#This Row],[ppo_no]]&amp;FOC[[#This Row],[usage]]&amp;IFERROR(VALUE(FOC[[#This Row],[Column1]]),FOC[[#This Row],[Column1]])</f>
        <v/>
      </c>
      <c r="D6825" t="inlineStr">
        <is>
          <t>COOLBREW@Chicory Coffee</t>
        </is>
      </c>
      <c r="E6825" t="n">
        <v>36.5</v>
      </c>
      <c r="F6825" t="n">
        <v>0</v>
      </c>
      <c r="G6825">
        <f>LEFT(FOC[[#This Row],[combo]],FIND("@",FOC[[#This Row],[combo]])-1)</f>
        <v/>
      </c>
    </row>
    <row r="6826">
      <c r="A6826" t="inlineStr">
        <is>
          <t>PKGK25VEGV09904A</t>
        </is>
      </c>
      <c r="B6826" t="inlineStr">
        <is>
          <t>B</t>
        </is>
      </c>
      <c r="C6826">
        <f>FOC[[#This Row],[ppo_no]]&amp;FOC[[#This Row],[usage]]&amp;IFERROR(VALUE(FOC[[#This Row],[Column1]]),FOC[[#This Row],[Column1]])</f>
        <v/>
      </c>
      <c r="D6826" t="inlineStr">
        <is>
          <t>MUSHROOM@PANTONE 14-1305 TCX MUSHROOM</t>
        </is>
      </c>
      <c r="E6826" t="n">
        <v>836.5</v>
      </c>
      <c r="F6826" t="n">
        <v>9</v>
      </c>
      <c r="G6826">
        <f>LEFT(FOC[[#This Row],[combo]],FIND("@",FOC[[#This Row],[combo]])-1)</f>
        <v/>
      </c>
    </row>
    <row r="6827">
      <c r="A6827" t="inlineStr">
        <is>
          <t>PKGK24VEGV09855A</t>
        </is>
      </c>
      <c r="B6827" t="inlineStr">
        <is>
          <t>F</t>
        </is>
      </c>
      <c r="C6827">
        <f>FOC[[#This Row],[ppo_no]]&amp;FOC[[#This Row],[usage]]&amp;IFERROR(VALUE(FOC[[#This Row],[Column1]]),FOC[[#This Row],[Column1]])</f>
        <v/>
      </c>
      <c r="D6827" t="inlineStr">
        <is>
          <t>BEIGE@BEIGE</t>
        </is>
      </c>
      <c r="E6827" t="n">
        <v>1192</v>
      </c>
      <c r="F6827" t="n">
        <v>0</v>
      </c>
      <c r="G6827">
        <f>LEFT(FOC[[#This Row],[combo]],FIND("@",FOC[[#This Row],[combo]])-1)</f>
        <v/>
      </c>
    </row>
    <row r="6828">
      <c r="A6828" t="inlineStr">
        <is>
          <t>PKGK25VEGV10075A</t>
        </is>
      </c>
      <c r="B6828" t="inlineStr">
        <is>
          <t>B</t>
        </is>
      </c>
      <c r="C6828">
        <f>FOC[[#This Row],[ppo_no]]&amp;FOC[[#This Row],[usage]]&amp;IFERROR(VALUE(FOC[[#This Row],[Column1]]),FOC[[#This Row],[Column1]])</f>
        <v/>
      </c>
      <c r="D6828" t="inlineStr">
        <is>
          <t>NIGHT SKY@Night sky</t>
        </is>
      </c>
      <c r="E6828" t="n">
        <v>772.5</v>
      </c>
      <c r="F6828" t="n">
        <v>0</v>
      </c>
      <c r="G6828">
        <f>LEFT(FOC[[#This Row],[combo]],FIND("@",FOC[[#This Row],[combo]])-1)</f>
        <v/>
      </c>
    </row>
    <row r="6829">
      <c r="A6829" t="inlineStr">
        <is>
          <t>PKGK24VEGV09627A</t>
        </is>
      </c>
      <c r="B6829" t="inlineStr">
        <is>
          <t>M1</t>
        </is>
      </c>
      <c r="C6829">
        <f>FOC[[#This Row],[ppo_no]]&amp;FOC[[#This Row],[usage]]&amp;IFERROR(VALUE(FOC[[#This Row],[Column1]]),FOC[[#This Row],[Column1]])</f>
        <v/>
      </c>
      <c r="D6829" t="inlineStr">
        <is>
          <t>CRYSTAL GRAY@Crystal gray</t>
        </is>
      </c>
      <c r="E6829" t="n">
        <v>33</v>
      </c>
      <c r="F6829" t="n">
        <v>0</v>
      </c>
      <c r="G6829">
        <f>LEFT(FOC[[#This Row],[combo]],FIND("@",FOC[[#This Row],[combo]])-1)</f>
        <v/>
      </c>
    </row>
    <row r="6830">
      <c r="A6830" t="inlineStr">
        <is>
          <t>PKGK24VEGV10073A</t>
        </is>
      </c>
      <c r="B6830" t="inlineStr">
        <is>
          <t>M1</t>
        </is>
      </c>
      <c r="C6830">
        <f>FOC[[#This Row],[ppo_no]]&amp;FOC[[#This Row],[usage]]&amp;IFERROR(VALUE(FOC[[#This Row],[Column1]]),FOC[[#This Row],[Column1]])</f>
        <v/>
      </c>
      <c r="D6830" t="inlineStr">
        <is>
          <t>DRIP BAG COFFEE = DARK SAPPHIRE@19-4020 TCX Dark Sapphire</t>
        </is>
      </c>
      <c r="E6830" t="n">
        <v>43.5</v>
      </c>
      <c r="F6830" t="n">
        <v>0</v>
      </c>
      <c r="G6830">
        <f>LEFT(FOC[[#This Row],[combo]],FIND("@",FOC[[#This Row],[combo]])-1)</f>
        <v/>
      </c>
    </row>
    <row r="6831">
      <c r="A6831" t="inlineStr">
        <is>
          <t>PKGK24VEGV10074A</t>
        </is>
      </c>
      <c r="B6831" t="inlineStr">
        <is>
          <t>M1</t>
        </is>
      </c>
      <c r="C6831">
        <f>FOC[[#This Row],[ppo_no]]&amp;FOC[[#This Row],[usage]]&amp;IFERROR(VALUE(FOC[[#This Row],[Column1]]),FOC[[#This Row],[Column1]])</f>
        <v/>
      </c>
      <c r="D6831" t="inlineStr">
        <is>
          <t>AMERICANO@dark black beauty</t>
        </is>
      </c>
      <c r="E6831" t="n">
        <v>49.5</v>
      </c>
      <c r="F6831" t="n">
        <v>0</v>
      </c>
      <c r="G6831">
        <f>LEFT(FOC[[#This Row],[combo]],FIND("@",FOC[[#This Row],[combo]])-1)</f>
        <v/>
      </c>
    </row>
    <row r="6832">
      <c r="A6832" t="inlineStr">
        <is>
          <t>PKGK25VEGV10075A</t>
        </is>
      </c>
      <c r="B6832" t="inlineStr">
        <is>
          <t>M1</t>
        </is>
      </c>
      <c r="C6832">
        <f>FOC[[#This Row],[ppo_no]]&amp;FOC[[#This Row],[usage]]&amp;IFERROR(VALUE(FOC[[#This Row],[Column1]]),FOC[[#This Row],[Column1]])</f>
        <v/>
      </c>
      <c r="D6832" t="inlineStr">
        <is>
          <t>NIGHT SKY@Night sky</t>
        </is>
      </c>
      <c r="E6832" t="n">
        <v>49.5</v>
      </c>
      <c r="F6832" t="n">
        <v>0</v>
      </c>
      <c r="G6832">
        <f>LEFT(FOC[[#This Row],[combo]],FIND("@",FOC[[#This Row],[combo]])-1)</f>
        <v/>
      </c>
    </row>
    <row r="6833">
      <c r="A6833" t="inlineStr">
        <is>
          <t>PKGK25VEGV10066A</t>
        </is>
      </c>
      <c r="B6833" t="inlineStr">
        <is>
          <t>R</t>
        </is>
      </c>
      <c r="C6833">
        <f>FOC[[#This Row],[ppo_no]]&amp;FOC[[#This Row],[usage]]&amp;IFERROR(VALUE(FOC[[#This Row],[Column1]]),FOC[[#This Row],[Column1]])</f>
        <v/>
      </c>
      <c r="D6833" t="inlineStr">
        <is>
          <t>BROWN RICE@Brown Rice</t>
        </is>
      </c>
      <c r="E6833" t="n">
        <v>69.5</v>
      </c>
      <c r="F6833" t="n">
        <v>1.5</v>
      </c>
      <c r="G6833">
        <f>LEFT(FOC[[#This Row],[combo]],FIND("@",FOC[[#This Row],[combo]])-1)</f>
        <v/>
      </c>
    </row>
    <row r="6834">
      <c r="A6834" t="inlineStr">
        <is>
          <t>PKGK24VE0003406A</t>
        </is>
      </c>
      <c r="B6834" t="inlineStr">
        <is>
          <t>O</t>
        </is>
      </c>
      <c r="C6834">
        <f>FOC[[#This Row],[ppo_no]]&amp;FOC[[#This Row],[usage]]&amp;IFERROR(VALUE(FOC[[#This Row],[Column1]]),FOC[[#This Row],[Column1]])</f>
        <v/>
      </c>
      <c r="D6834" t="inlineStr">
        <is>
          <t>MUSHROOM@PANTONE 14-1305 TCX MUSHROOM</t>
        </is>
      </c>
      <c r="E6834" t="n">
        <v>1195</v>
      </c>
      <c r="F6834" t="n">
        <v>0</v>
      </c>
      <c r="G6834">
        <f>LEFT(FOC[[#This Row],[combo]],FIND("@",FOC[[#This Row],[combo]])-1)</f>
        <v/>
      </c>
    </row>
    <row r="6835">
      <c r="A6835" t="inlineStr">
        <is>
          <t>PKGK24VEGV09627A</t>
        </is>
      </c>
      <c r="B6835" t="inlineStr">
        <is>
          <t>F</t>
        </is>
      </c>
      <c r="C6835">
        <f>FOC[[#This Row],[ppo_no]]&amp;FOC[[#This Row],[usage]]&amp;IFERROR(VALUE(FOC[[#This Row],[Column1]]),FOC[[#This Row],[Column1]])</f>
        <v/>
      </c>
      <c r="D6835" t="inlineStr">
        <is>
          <t>DARK SAPPHIRE@19-4020 TCX Dark Sapphire</t>
        </is>
      </c>
      <c r="E6835" t="n">
        <v>1506</v>
      </c>
      <c r="F6835" t="n">
        <v>285</v>
      </c>
      <c r="G6835">
        <f>LEFT(FOC[[#This Row],[combo]],FIND("@",FOC[[#This Row],[combo]])-1)</f>
        <v/>
      </c>
    </row>
    <row r="6836">
      <c r="A6836" t="inlineStr">
        <is>
          <t>PKGK24VE0003406A</t>
        </is>
      </c>
      <c r="B6836" t="inlineStr">
        <is>
          <t>M1</t>
        </is>
      </c>
      <c r="C6836">
        <f>FOC[[#This Row],[ppo_no]]&amp;FOC[[#This Row],[usage]]&amp;IFERROR(VALUE(FOC[[#This Row],[Column1]]),FOC[[#This Row],[Column1]])</f>
        <v/>
      </c>
      <c r="D6836" t="inlineStr">
        <is>
          <t>OFF WHITE@White</t>
        </is>
      </c>
      <c r="E6836" t="n">
        <v>37</v>
      </c>
      <c r="F6836" t="n">
        <v>0.5</v>
      </c>
      <c r="G6836">
        <f>LEFT(FOC[[#This Row],[combo]],FIND("@",FOC[[#This Row],[combo]])-1)</f>
        <v/>
      </c>
    </row>
    <row r="6837">
      <c r="A6837" t="inlineStr">
        <is>
          <t>PKGK24VEGV09701A</t>
        </is>
      </c>
      <c r="B6837" t="inlineStr">
        <is>
          <t>B</t>
        </is>
      </c>
      <c r="C6837">
        <f>FOC[[#This Row],[ppo_no]]&amp;FOC[[#This Row],[usage]]&amp;IFERROR(VALUE(FOC[[#This Row],[Column1]]),FOC[[#This Row],[Column1]])</f>
        <v/>
      </c>
      <c r="D6837" t="inlineStr">
        <is>
          <t>BLACK BEAUTY@dark black beauty</t>
        </is>
      </c>
      <c r="E6837" t="n">
        <v>926.5</v>
      </c>
      <c r="F6837" t="n">
        <v>11</v>
      </c>
      <c r="G6837">
        <f>LEFT(FOC[[#This Row],[combo]],FIND("@",FOC[[#This Row],[combo]])-1)</f>
        <v/>
      </c>
    </row>
    <row r="6838">
      <c r="A6838" t="inlineStr">
        <is>
          <t>PKGK24VEGV10073A</t>
        </is>
      </c>
      <c r="B6838" t="inlineStr">
        <is>
          <t>B</t>
        </is>
      </c>
      <c r="C6838">
        <f>FOC[[#This Row],[ppo_no]]&amp;FOC[[#This Row],[usage]]&amp;IFERROR(VALUE(FOC[[#This Row],[Column1]]),FOC[[#This Row],[Column1]])</f>
        <v/>
      </c>
      <c r="D6838" t="inlineStr">
        <is>
          <t>DRIP BAG COFFEE = DARK SAPPHIRE@19-4020 TCX Dark Sapphire</t>
        </is>
      </c>
      <c r="E6838" t="n">
        <v>834.5</v>
      </c>
      <c r="F6838" t="n">
        <v>4</v>
      </c>
      <c r="G6838">
        <f>LEFT(FOC[[#This Row],[combo]],FIND("@",FOC[[#This Row],[combo]])-1)</f>
        <v/>
      </c>
    </row>
    <row r="6839">
      <c r="A6839" t="inlineStr">
        <is>
          <t>PKGK25VEGV09904A</t>
        </is>
      </c>
      <c r="B6839" t="inlineStr">
        <is>
          <t>R</t>
        </is>
      </c>
      <c r="C6839">
        <f>FOC[[#This Row],[ppo_no]]&amp;FOC[[#This Row],[usage]]&amp;IFERROR(VALUE(FOC[[#This Row],[Column1]]),FOC[[#This Row],[Column1]])</f>
        <v/>
      </c>
      <c r="D6839" t="inlineStr">
        <is>
          <t>MUSHROOM@PANTONE 14-1305 TCX MUSHROOM</t>
        </is>
      </c>
      <c r="E6839" t="n">
        <v>60.5</v>
      </c>
      <c r="F6839" t="n">
        <v>0</v>
      </c>
      <c r="G6839">
        <f>LEFT(FOC[[#This Row],[combo]],FIND("@",FOC[[#This Row],[combo]])-1)</f>
        <v/>
      </c>
    </row>
    <row r="6840">
      <c r="A6840" t="inlineStr">
        <is>
          <t>PKGK25VEGV10069A</t>
        </is>
      </c>
      <c r="B6840" t="inlineStr">
        <is>
          <t>B</t>
        </is>
      </c>
      <c r="C6840">
        <f>FOC[[#This Row],[ppo_no]]&amp;FOC[[#This Row],[usage]]&amp;IFERROR(VALUE(FOC[[#This Row],[Column1]]),FOC[[#This Row],[Column1]])</f>
        <v/>
      </c>
      <c r="D6840" t="inlineStr">
        <is>
          <t>Brown Rice@Brown Rice</t>
        </is>
      </c>
      <c r="E6840" t="n">
        <v>648</v>
      </c>
      <c r="F6840" t="n">
        <v>0</v>
      </c>
      <c r="G6840">
        <f>LEFT(FOC[[#This Row],[combo]],FIND("@",FOC[[#This Row],[combo]])-1)</f>
        <v/>
      </c>
    </row>
    <row r="6841">
      <c r="A6841" t="inlineStr">
        <is>
          <t>PKGK24VEGV10068A</t>
        </is>
      </c>
      <c r="B6841" t="inlineStr">
        <is>
          <t>M1</t>
        </is>
      </c>
      <c r="C6841">
        <f>FOC[[#This Row],[ppo_no]]&amp;FOC[[#This Row],[usage]]&amp;IFERROR(VALUE(FOC[[#This Row],[Column1]]),FOC[[#This Row],[Column1]])</f>
        <v/>
      </c>
      <c r="D6841" t="inlineStr">
        <is>
          <t>COOLBREW@Chicory Coffee</t>
        </is>
      </c>
      <c r="E6841" t="n">
        <v>26</v>
      </c>
      <c r="F6841" t="n">
        <v>0</v>
      </c>
      <c r="G6841">
        <f>LEFT(FOC[[#This Row],[combo]],FIND("@",FOC[[#This Row],[combo]])-1)</f>
        <v/>
      </c>
    </row>
    <row r="6842">
      <c r="A6842" t="inlineStr">
        <is>
          <t>PKGK24VE0004646A</t>
        </is>
      </c>
      <c r="B6842" t="inlineStr">
        <is>
          <t>F</t>
        </is>
      </c>
      <c r="C6842">
        <f>FOC[[#This Row],[ppo_no]]&amp;FOC[[#This Row],[usage]]&amp;IFERROR(VALUE(FOC[[#This Row],[Column1]]),FOC[[#This Row],[Column1]])</f>
        <v/>
      </c>
      <c r="D6842" t="inlineStr">
        <is>
          <t>BEIGE@BEIGE</t>
        </is>
      </c>
      <c r="E6842" t="n">
        <v>2556</v>
      </c>
      <c r="F6842" t="n">
        <v>0</v>
      </c>
      <c r="G6842">
        <f>LEFT(FOC[[#This Row],[combo]],FIND("@",FOC[[#This Row],[combo]])-1)</f>
        <v/>
      </c>
    </row>
    <row r="6843">
      <c r="A6843" t="inlineStr">
        <is>
          <t>PKGK24VE0004646A</t>
        </is>
      </c>
      <c r="B6843" t="inlineStr">
        <is>
          <t>O</t>
        </is>
      </c>
      <c r="C6843">
        <f>FOC[[#This Row],[ppo_no]]&amp;FOC[[#This Row],[usage]]&amp;IFERROR(VALUE(FOC[[#This Row],[Column1]]),FOC[[#This Row],[Column1]])</f>
        <v/>
      </c>
      <c r="D6843" t="inlineStr">
        <is>
          <t>BEIGE@BEIGE</t>
        </is>
      </c>
      <c r="E6843" t="n">
        <v>1294</v>
      </c>
      <c r="F6843" t="n">
        <v>0</v>
      </c>
      <c r="G6843">
        <f>LEFT(FOC[[#This Row],[combo]],FIND("@",FOC[[#This Row],[combo]])-1)</f>
        <v/>
      </c>
    </row>
    <row r="6844">
      <c r="A6844" t="inlineStr">
        <is>
          <t>PKGK24VE0004646A</t>
        </is>
      </c>
      <c r="B6844" t="inlineStr">
        <is>
          <t>O</t>
        </is>
      </c>
      <c r="C6844">
        <f>FOC[[#This Row],[ppo_no]]&amp;FOC[[#This Row],[usage]]&amp;IFERROR(VALUE(FOC[[#This Row],[Column1]]),FOC[[#This Row],[Column1]])</f>
        <v/>
      </c>
      <c r="D6844" t="inlineStr">
        <is>
          <t>MUSHROOM@MUSHROOM</t>
        </is>
      </c>
      <c r="E6844" t="n">
        <v>1306</v>
      </c>
      <c r="F6844" t="n">
        <v>0</v>
      </c>
      <c r="G6844">
        <f>LEFT(FOC[[#This Row],[combo]],FIND("@",FOC[[#This Row],[combo]])-1)</f>
        <v/>
      </c>
    </row>
    <row r="6845">
      <c r="A6845" t="inlineStr">
        <is>
          <t>PKGK24VE0004646A</t>
        </is>
      </c>
      <c r="B6845" t="inlineStr">
        <is>
          <t>F</t>
        </is>
      </c>
      <c r="C6845">
        <f>FOC[[#This Row],[ppo_no]]&amp;FOC[[#This Row],[usage]]&amp;IFERROR(VALUE(FOC[[#This Row],[Column1]]),FOC[[#This Row],[Column1]])</f>
        <v/>
      </c>
      <c r="D6845" t="inlineStr">
        <is>
          <t>MUSHROOM@MUSHROOM</t>
        </is>
      </c>
      <c r="E6845" t="n">
        <v>2598</v>
      </c>
      <c r="F6845" t="n">
        <v>0</v>
      </c>
      <c r="G6845">
        <f>LEFT(FOC[[#This Row],[combo]],FIND("@",FOC[[#This Row],[combo]])-1)</f>
        <v/>
      </c>
    </row>
    <row r="6846">
      <c r="A6846" t="inlineStr">
        <is>
          <t>PKGK24VEGV09701A</t>
        </is>
      </c>
      <c r="B6846" t="inlineStr">
        <is>
          <t>M1</t>
        </is>
      </c>
      <c r="C6846">
        <f>FOC[[#This Row],[ppo_no]]&amp;FOC[[#This Row],[usage]]&amp;IFERROR(VALUE(FOC[[#This Row],[Column1]]),FOC[[#This Row],[Column1]])</f>
        <v/>
      </c>
      <c r="D6846" t="inlineStr">
        <is>
          <t>CRYSTAL GRAY@Crystal gray</t>
        </is>
      </c>
      <c r="E6846" t="n">
        <v>42</v>
      </c>
      <c r="F6846" t="n">
        <v>0</v>
      </c>
      <c r="G6846">
        <f>LEFT(FOC[[#This Row],[combo]],FIND("@",FOC[[#This Row],[combo]])-1)</f>
        <v/>
      </c>
    </row>
    <row r="6847">
      <c r="A6847" t="inlineStr">
        <is>
          <t>PKGK24VEGV10072A</t>
        </is>
      </c>
      <c r="B6847" t="inlineStr">
        <is>
          <t>R</t>
        </is>
      </c>
      <c r="C6847">
        <f>FOC[[#This Row],[ppo_no]]&amp;FOC[[#This Row],[usage]]&amp;IFERROR(VALUE(FOC[[#This Row],[Column1]]),FOC[[#This Row],[Column1]])</f>
        <v/>
      </c>
      <c r="D6847" t="inlineStr">
        <is>
          <t>COOLBREW@Chicory Coffee</t>
        </is>
      </c>
      <c r="E6847" t="n">
        <v>74</v>
      </c>
      <c r="F6847" t="n">
        <v>2.5</v>
      </c>
      <c r="G6847">
        <f>LEFT(FOC[[#This Row],[combo]],FIND("@",FOC[[#This Row],[combo]])-1)</f>
        <v/>
      </c>
    </row>
    <row r="6848">
      <c r="A6848" t="inlineStr">
        <is>
          <t>PKGK24VEGV10072A</t>
        </is>
      </c>
      <c r="B6848" t="inlineStr">
        <is>
          <t>R</t>
        </is>
      </c>
      <c r="C6848">
        <f>FOC[[#This Row],[ppo_no]]&amp;FOC[[#This Row],[usage]]&amp;IFERROR(VALUE(FOC[[#This Row],[Column1]]),FOC[[#This Row],[Column1]])</f>
        <v/>
      </c>
      <c r="D6848" t="inlineStr">
        <is>
          <t>OATMILK@Chicory Coffee</t>
        </is>
      </c>
      <c r="E6848" t="n">
        <v>74.5</v>
      </c>
      <c r="F6848" t="n">
        <v>3.5</v>
      </c>
      <c r="G6848">
        <f>LEFT(FOC[[#This Row],[combo]],FIND("@",FOC[[#This Row],[combo]])-1)</f>
        <v/>
      </c>
    </row>
    <row r="6849">
      <c r="A6849" t="inlineStr">
        <is>
          <t>PKGK25VEGV10075A</t>
        </is>
      </c>
      <c r="B6849" t="inlineStr">
        <is>
          <t>B</t>
        </is>
      </c>
      <c r="C6849">
        <f>FOC[[#This Row],[ppo_no]]&amp;FOC[[#This Row],[usage]]&amp;IFERROR(VALUE(FOC[[#This Row],[Column1]]),FOC[[#This Row],[Column1]])</f>
        <v/>
      </c>
      <c r="D6849" t="inlineStr">
        <is>
          <t>CRYSTAL GRAY@Crystal gray</t>
        </is>
      </c>
      <c r="E6849" t="n">
        <v>779.5</v>
      </c>
      <c r="F6849" t="n">
        <v>1.5</v>
      </c>
      <c r="G6849">
        <f>LEFT(FOC[[#This Row],[combo]],FIND("@",FOC[[#This Row],[combo]])-1)</f>
        <v/>
      </c>
    </row>
    <row r="6850">
      <c r="A6850" t="inlineStr">
        <is>
          <t>PKGK25VEGV09904A</t>
        </is>
      </c>
      <c r="B6850" t="inlineStr">
        <is>
          <t>B</t>
        </is>
      </c>
      <c r="C6850">
        <f>FOC[[#This Row],[ppo_no]]&amp;FOC[[#This Row],[usage]]&amp;IFERROR(VALUE(FOC[[#This Row],[Column1]]),FOC[[#This Row],[Column1]])</f>
        <v/>
      </c>
      <c r="D6850" t="inlineStr">
        <is>
          <t>OYSTER GRAY@OYSTER GRAY</t>
        </is>
      </c>
      <c r="E6850" t="n">
        <v>1014.5</v>
      </c>
      <c r="F6850" t="n">
        <v>13</v>
      </c>
      <c r="G6850">
        <f>LEFT(FOC[[#This Row],[combo]],FIND("@",FOC[[#This Row],[combo]])-1)</f>
        <v/>
      </c>
    </row>
    <row r="6851">
      <c r="A6851" t="inlineStr">
        <is>
          <t>PKGK24VE0003411A</t>
        </is>
      </c>
      <c r="B6851" t="inlineStr">
        <is>
          <t>R</t>
        </is>
      </c>
      <c r="C6851">
        <f>FOC[[#This Row],[ppo_no]]&amp;FOC[[#This Row],[usage]]&amp;IFERROR(VALUE(FOC[[#This Row],[Column1]]),FOC[[#This Row],[Column1]])</f>
        <v/>
      </c>
      <c r="D6851" t="inlineStr">
        <is>
          <t>DARK SHADOW@Dark Shadow</t>
        </is>
      </c>
      <c r="E6851" t="n">
        <v>67.5</v>
      </c>
      <c r="F6851" t="n">
        <v>0</v>
      </c>
      <c r="G6851">
        <f>LEFT(FOC[[#This Row],[combo]],FIND("@",FOC[[#This Row],[combo]])-1)</f>
        <v/>
      </c>
    </row>
    <row r="6852">
      <c r="A6852" t="inlineStr">
        <is>
          <t>PKGK25VEGV09903A</t>
        </is>
      </c>
      <c r="B6852" t="inlineStr">
        <is>
          <t>B</t>
        </is>
      </c>
      <c r="C6852">
        <f>FOC[[#This Row],[ppo_no]]&amp;FOC[[#This Row],[usage]]&amp;IFERROR(VALUE(FOC[[#This Row],[Column1]]),FOC[[#This Row],[Column1]])</f>
        <v/>
      </c>
      <c r="D6852" t="inlineStr">
        <is>
          <t>BRIGHT WHITE@BRIGHT WHITE</t>
        </is>
      </c>
      <c r="E6852" t="n">
        <v>796.5</v>
      </c>
      <c r="F6852" t="n">
        <v>2</v>
      </c>
      <c r="G6852">
        <f>LEFT(FOC[[#This Row],[combo]],FIND("@",FOC[[#This Row],[combo]])-1)</f>
        <v/>
      </c>
    </row>
    <row r="6853">
      <c r="A6853" t="inlineStr">
        <is>
          <t>PKGK24VEGV09902A</t>
        </is>
      </c>
      <c r="B6853" t="inlineStr">
        <is>
          <t>M1</t>
        </is>
      </c>
      <c r="C6853">
        <f>FOC[[#This Row],[ppo_no]]&amp;FOC[[#This Row],[usage]]&amp;IFERROR(VALUE(FOC[[#This Row],[Column1]]),FOC[[#This Row],[Column1]])</f>
        <v/>
      </c>
      <c r="D6853" t="inlineStr">
        <is>
          <t>CRYSTAL GRAY@Crystal gray</t>
        </is>
      </c>
      <c r="E6853" t="n">
        <v>54</v>
      </c>
      <c r="F6853" t="n">
        <v>0</v>
      </c>
      <c r="G6853">
        <f>LEFT(FOC[[#This Row],[combo]],FIND("@",FOC[[#This Row],[combo]])-1)</f>
        <v/>
      </c>
    </row>
    <row r="6854">
      <c r="A6854" t="inlineStr">
        <is>
          <t>PKGK25VEGV01331A</t>
        </is>
      </c>
      <c r="B6854" t="inlineStr">
        <is>
          <t>B</t>
        </is>
      </c>
      <c r="C6854">
        <f>FOC[[#This Row],[ppo_no]]&amp;FOC[[#This Row],[usage]]&amp;IFERROR(VALUE(FOC[[#This Row],[Column1]]),FOC[[#This Row],[Column1]])</f>
        <v/>
      </c>
      <c r="D6854" t="inlineStr">
        <is>
          <t>BLACK@dark black beauty</t>
        </is>
      </c>
      <c r="E6854" t="n">
        <v>901.5</v>
      </c>
      <c r="F6854" t="n">
        <v>1.5</v>
      </c>
      <c r="G6854">
        <f>LEFT(FOC[[#This Row],[combo]],FIND("@",FOC[[#This Row],[combo]])-1)</f>
        <v/>
      </c>
    </row>
    <row r="6855">
      <c r="A6855" t="inlineStr">
        <is>
          <t>PKGK25VEGV01331A</t>
        </is>
      </c>
      <c r="B6855" t="inlineStr">
        <is>
          <t>B</t>
        </is>
      </c>
      <c r="C6855">
        <f>FOC[[#This Row],[ppo_no]]&amp;FOC[[#This Row],[usage]]&amp;IFERROR(VALUE(FOC[[#This Row],[Column1]]),FOC[[#This Row],[Column1]])</f>
        <v/>
      </c>
      <c r="D6855" t="inlineStr">
        <is>
          <t>BRIGHT WHITE@BRIGHT WHITE</t>
        </is>
      </c>
      <c r="E6855" t="n">
        <v>853</v>
      </c>
      <c r="F6855" t="n">
        <v>4</v>
      </c>
      <c r="G6855">
        <f>LEFT(FOC[[#This Row],[combo]],FIND("@",FOC[[#This Row],[combo]])-1)</f>
        <v/>
      </c>
    </row>
    <row r="6856">
      <c r="A6856" t="inlineStr">
        <is>
          <t>PKGK25VEGV00363A</t>
        </is>
      </c>
      <c r="B6856" t="inlineStr">
        <is>
          <t>B</t>
        </is>
      </c>
      <c r="C6856">
        <f>FOC[[#This Row],[ppo_no]]&amp;FOC[[#This Row],[usage]]&amp;IFERROR(VALUE(FOC[[#This Row],[Column1]]),FOC[[#This Row],[Column1]])</f>
        <v/>
      </c>
      <c r="D6856" t="inlineStr">
        <is>
          <t>BEIGE/BLUE@BEIGE/BLUE</t>
        </is>
      </c>
      <c r="E6856" t="n">
        <v>1276.5</v>
      </c>
      <c r="F6856" t="n">
        <v>80</v>
      </c>
      <c r="G6856">
        <f>LEFT(FOC[[#This Row],[combo]],FIND("@",FOC[[#This Row],[combo]])-1)</f>
        <v/>
      </c>
    </row>
    <row r="6857">
      <c r="A6857" t="inlineStr">
        <is>
          <t>PKGK25VEGV02175A</t>
        </is>
      </c>
      <c r="B6857" t="inlineStr">
        <is>
          <t>TA</t>
        </is>
      </c>
      <c r="C6857">
        <f>FOC[[#This Row],[ppo_no]]&amp;FOC[[#This Row],[usage]]&amp;IFERROR(VALUE(FOC[[#This Row],[Column1]]),FOC[[#This Row],[Column1]])</f>
        <v/>
      </c>
      <c r="D6857" t="inlineStr">
        <is>
          <t>DARK SAPPHIRE@19-4020 TCX Dark Sapphire/WHITE</t>
        </is>
      </c>
      <c r="E6857" t="n">
        <v>2337</v>
      </c>
      <c r="F6857" t="n">
        <v>0</v>
      </c>
      <c r="G6857">
        <f>LEFT(FOC[[#This Row],[combo]],FIND("@",FOC[[#This Row],[combo]])-1)</f>
        <v/>
      </c>
    </row>
    <row r="6858">
      <c r="A6858" t="inlineStr">
        <is>
          <t>PKGK24VEGV09902A</t>
        </is>
      </c>
      <c r="B6858" t="inlineStr">
        <is>
          <t>R</t>
        </is>
      </c>
      <c r="C6858">
        <f>FOC[[#This Row],[ppo_no]]&amp;FOC[[#This Row],[usage]]&amp;IFERROR(VALUE(FOC[[#This Row],[Column1]]),FOC[[#This Row],[Column1]])</f>
        <v/>
      </c>
      <c r="D6858" t="inlineStr">
        <is>
          <t>BRIGHT WHITE@BRIGHT WHITE</t>
        </is>
      </c>
      <c r="E6858" t="n">
        <v>43.5</v>
      </c>
      <c r="F6858" t="n">
        <v>0</v>
      </c>
      <c r="G6858">
        <f>LEFT(FOC[[#This Row],[combo]],FIND("@",FOC[[#This Row],[combo]])-1)</f>
        <v/>
      </c>
    </row>
    <row r="6859">
      <c r="A6859" t="inlineStr">
        <is>
          <t>PKGK24VEGV10068A</t>
        </is>
      </c>
      <c r="B6859" t="inlineStr">
        <is>
          <t>R</t>
        </is>
      </c>
      <c r="C6859">
        <f>FOC[[#This Row],[ppo_no]]&amp;FOC[[#This Row],[usage]]&amp;IFERROR(VALUE(FOC[[#This Row],[Column1]]),FOC[[#This Row],[Column1]])</f>
        <v/>
      </c>
      <c r="D6859" t="inlineStr">
        <is>
          <t>COOLBREW@Chicory Coffee</t>
        </is>
      </c>
      <c r="E6859" t="n">
        <v>65</v>
      </c>
      <c r="F6859" t="n">
        <v>0</v>
      </c>
      <c r="G6859">
        <f>LEFT(FOC[[#This Row],[combo]],FIND("@",FOC[[#This Row],[combo]])-1)</f>
        <v/>
      </c>
    </row>
    <row r="6860">
      <c r="A6860" t="inlineStr">
        <is>
          <t>PKGK25VEGV01331A</t>
        </is>
      </c>
      <c r="B6860" t="inlineStr">
        <is>
          <t>R</t>
        </is>
      </c>
      <c r="C6860">
        <f>FOC[[#This Row],[ppo_no]]&amp;FOC[[#This Row],[usage]]&amp;IFERROR(VALUE(FOC[[#This Row],[Column1]]),FOC[[#This Row],[Column1]])</f>
        <v/>
      </c>
      <c r="D6860" t="inlineStr">
        <is>
          <t>MINT@MINT</t>
        </is>
      </c>
      <c r="E6860" t="n">
        <v>38</v>
      </c>
      <c r="F6860" t="n">
        <v>0</v>
      </c>
      <c r="G6860">
        <f>LEFT(FOC[[#This Row],[combo]],FIND("@",FOC[[#This Row],[combo]])-1)</f>
        <v/>
      </c>
    </row>
    <row r="6861">
      <c r="A6861" t="inlineStr">
        <is>
          <t>PKGK24VE0003756B</t>
        </is>
      </c>
      <c r="B6861" t="inlineStr">
        <is>
          <t>B</t>
        </is>
      </c>
      <c r="C6861">
        <f>FOC[[#This Row],[ppo_no]]&amp;FOC[[#This Row],[usage]]&amp;IFERROR(VALUE(FOC[[#This Row],[Column1]]),FOC[[#This Row],[Column1]])</f>
        <v/>
      </c>
      <c r="D6861" t="inlineStr">
        <is>
          <t>BRIGHT WHITE@PANTONE 11-1001 TCX WHITE ALYSSUM</t>
        </is>
      </c>
      <c r="E6861" t="n">
        <v>880.5</v>
      </c>
      <c r="F6861" t="n">
        <v>0</v>
      </c>
      <c r="G6861">
        <f>LEFT(FOC[[#This Row],[combo]],FIND("@",FOC[[#This Row],[combo]])-1)</f>
        <v/>
      </c>
    </row>
    <row r="6862">
      <c r="A6862" t="inlineStr">
        <is>
          <t>PKGK25VEGV02175A</t>
        </is>
      </c>
      <c r="B6862" t="inlineStr">
        <is>
          <t>B</t>
        </is>
      </c>
      <c r="C6862">
        <f>FOC[[#This Row],[ppo_no]]&amp;FOC[[#This Row],[usage]]&amp;IFERROR(VALUE(FOC[[#This Row],[Column1]]),FOC[[#This Row],[Column1]])</f>
        <v/>
      </c>
      <c r="D6862" t="inlineStr">
        <is>
          <t>DARK SAPPHIRE@19-4020 TCX Dark Sapphire/Red Dahlia</t>
        </is>
      </c>
      <c r="E6862" t="n">
        <v>1538.5</v>
      </c>
      <c r="F6862" t="n">
        <v>0</v>
      </c>
      <c r="G6862">
        <f>LEFT(FOC[[#This Row],[combo]],FIND("@",FOC[[#This Row],[combo]])-1)</f>
        <v/>
      </c>
    </row>
    <row r="6863">
      <c r="A6863" t="inlineStr">
        <is>
          <t>PKGK25VEGV02175A</t>
        </is>
      </c>
      <c r="B6863" t="inlineStr">
        <is>
          <t>F</t>
        </is>
      </c>
      <c r="C6863">
        <f>FOC[[#This Row],[ppo_no]]&amp;FOC[[#This Row],[usage]]&amp;IFERROR(VALUE(FOC[[#This Row],[Column1]]),FOC[[#This Row],[Column1]])</f>
        <v/>
      </c>
      <c r="D6863" t="inlineStr">
        <is>
          <t>Snow White@11-0602 TCX SNOW WHITE</t>
        </is>
      </c>
      <c r="E6863" t="n">
        <v>2335</v>
      </c>
      <c r="F6863" t="n">
        <v>0</v>
      </c>
      <c r="G6863">
        <f>LEFT(FOC[[#This Row],[combo]],FIND("@",FOC[[#This Row],[combo]])-1)</f>
        <v/>
      </c>
    </row>
    <row r="6864">
      <c r="A6864" t="inlineStr">
        <is>
          <t>PKGK24VE0003756B</t>
        </is>
      </c>
      <c r="B6864" t="inlineStr">
        <is>
          <t>R</t>
        </is>
      </c>
      <c r="C6864">
        <f>FOC[[#This Row],[ppo_no]]&amp;FOC[[#This Row],[usage]]&amp;IFERROR(VALUE(FOC[[#This Row],[Column1]]),FOC[[#This Row],[Column1]])</f>
        <v/>
      </c>
      <c r="D6864" t="inlineStr">
        <is>
          <t>BRIGHT WHITE@PANTONE 11-1001 TCX WHITE ALYSSUM</t>
        </is>
      </c>
      <c r="E6864" t="n">
        <v>47.5</v>
      </c>
      <c r="F6864" t="n">
        <v>0</v>
      </c>
      <c r="G6864">
        <f>LEFT(FOC[[#This Row],[combo]],FIND("@",FOC[[#This Row],[combo]])-1)</f>
        <v/>
      </c>
    </row>
    <row r="6865">
      <c r="A6865" t="inlineStr">
        <is>
          <t>PKGK25VEGV01331A</t>
        </is>
      </c>
      <c r="B6865" t="inlineStr">
        <is>
          <t>R</t>
        </is>
      </c>
      <c r="C6865">
        <f>FOC[[#This Row],[ppo_no]]&amp;FOC[[#This Row],[usage]]&amp;IFERROR(VALUE(FOC[[#This Row],[Column1]]),FOC[[#This Row],[Column1]])</f>
        <v/>
      </c>
      <c r="D6865" t="inlineStr">
        <is>
          <t>BLACK@dark black beauty</t>
        </is>
      </c>
      <c r="E6865" t="n">
        <v>44</v>
      </c>
      <c r="F6865" t="n">
        <v>0</v>
      </c>
      <c r="G6865">
        <f>LEFT(FOC[[#This Row],[combo]],FIND("@",FOC[[#This Row],[combo]])-1)</f>
        <v/>
      </c>
    </row>
    <row r="6866">
      <c r="A6866" t="inlineStr">
        <is>
          <t>PKGK24VE0006264A</t>
        </is>
      </c>
      <c r="B6866" t="inlineStr">
        <is>
          <t>TA</t>
        </is>
      </c>
      <c r="C6866">
        <f>FOC[[#This Row],[ppo_no]]&amp;FOC[[#This Row],[usage]]&amp;IFERROR(VALUE(FOC[[#This Row],[Column1]]),FOC[[#This Row],[Column1]])</f>
        <v/>
      </c>
      <c r="D6866" t="inlineStr">
        <is>
          <t>BRIGHT WHITE 11-0601 TCX@PANTONE 11-0601 TCX BRIGHT WHITE/Blue wing teal</t>
        </is>
      </c>
      <c r="E6866" t="n">
        <v>1194</v>
      </c>
      <c r="F6866" t="n">
        <v>0</v>
      </c>
      <c r="G6866">
        <f>LEFT(FOC[[#This Row],[combo]],FIND("@",FOC[[#This Row],[combo]])-1)</f>
        <v/>
      </c>
    </row>
    <row r="6867">
      <c r="A6867" t="inlineStr">
        <is>
          <t>PKGK24VE0006264A</t>
        </is>
      </c>
      <c r="B6867" t="inlineStr">
        <is>
          <t>B</t>
        </is>
      </c>
      <c r="C6867">
        <f>FOC[[#This Row],[ppo_no]]&amp;FOC[[#This Row],[usage]]&amp;IFERROR(VALUE(FOC[[#This Row],[Column1]]),FOC[[#This Row],[Column1]])</f>
        <v/>
      </c>
      <c r="D6867" t="inlineStr">
        <is>
          <t>RED DAHLIA 19-1555 TCX@RED DAHLIA 19-1555 TCX ( C) / BRIGHT WHITE 11-0601 TCX (A )</t>
        </is>
      </c>
      <c r="E6867" t="n">
        <v>880</v>
      </c>
      <c r="F6867" t="n">
        <v>12</v>
      </c>
      <c r="G6867">
        <f>LEFT(FOC[[#This Row],[combo]],FIND("@",FOC[[#This Row],[combo]])-1)</f>
        <v/>
      </c>
    </row>
    <row r="6868">
      <c r="A6868" t="inlineStr">
        <is>
          <t>PKGK24VE0006170A</t>
        </is>
      </c>
      <c r="B6868" t="inlineStr">
        <is>
          <t>R</t>
        </is>
      </c>
      <c r="C6868">
        <f>FOC[[#This Row],[ppo_no]]&amp;FOC[[#This Row],[usage]]&amp;IFERROR(VALUE(FOC[[#This Row],[Column1]]),FOC[[#This Row],[Column1]])</f>
        <v/>
      </c>
      <c r="D6868" t="inlineStr">
        <is>
          <t>BITTER CHOCO@BITTER CHOCOLATE 19-1317 TCX (AS 10F23TSS014)</t>
        </is>
      </c>
      <c r="E6868" t="n">
        <v>51</v>
      </c>
      <c r="F6868" t="n">
        <v>0</v>
      </c>
      <c r="G6868">
        <f>LEFT(FOC[[#This Row],[combo]],FIND("@",FOC[[#This Row],[combo]])-1)</f>
        <v/>
      </c>
    </row>
    <row r="6869">
      <c r="A6869" t="inlineStr">
        <is>
          <t>PKGK25VEGV02175A</t>
        </is>
      </c>
      <c r="B6869" t="inlineStr">
        <is>
          <t>TB</t>
        </is>
      </c>
      <c r="C6869">
        <f>FOC[[#This Row],[ppo_no]]&amp;FOC[[#This Row],[usage]]&amp;IFERROR(VALUE(FOC[[#This Row],[Column1]]),FOC[[#This Row],[Column1]])</f>
        <v/>
      </c>
      <c r="D6869" t="inlineStr">
        <is>
          <t>DARK SAPPHIRE@19-4020 TCX Dark Sapphire/WHITE</t>
        </is>
      </c>
      <c r="E6869" t="n">
        <v>2347</v>
      </c>
      <c r="F6869" t="n">
        <v>0</v>
      </c>
      <c r="G6869">
        <f>LEFT(FOC[[#This Row],[combo]],FIND("@",FOC[[#This Row],[combo]])-1)</f>
        <v/>
      </c>
    </row>
    <row r="6870">
      <c r="A6870" t="inlineStr">
        <is>
          <t>PKGK24VE0006170A</t>
        </is>
      </c>
      <c r="B6870" t="inlineStr">
        <is>
          <t>B</t>
        </is>
      </c>
      <c r="C6870">
        <f>FOC[[#This Row],[ppo_no]]&amp;FOC[[#This Row],[usage]]&amp;IFERROR(VALUE(FOC[[#This Row],[Column1]]),FOC[[#This Row],[Column1]])</f>
        <v/>
      </c>
      <c r="D6870" t="inlineStr">
        <is>
          <t>BLACKENED PEARL@BLACKENED PEARL 19-3917TCX</t>
        </is>
      </c>
      <c r="E6870" t="n">
        <v>925</v>
      </c>
      <c r="F6870" t="n">
        <v>10</v>
      </c>
      <c r="G6870">
        <f>LEFT(FOC[[#This Row],[combo]],FIND("@",FOC[[#This Row],[combo]])-1)</f>
        <v/>
      </c>
    </row>
    <row r="6871">
      <c r="A6871" t="inlineStr">
        <is>
          <t>PKGK24VE0006264A</t>
        </is>
      </c>
      <c r="B6871" t="inlineStr">
        <is>
          <t>TH</t>
        </is>
      </c>
      <c r="C6871">
        <f>FOC[[#This Row],[ppo_no]]&amp;FOC[[#This Row],[usage]]&amp;IFERROR(VALUE(FOC[[#This Row],[Column1]]),FOC[[#This Row],[Column1]])</f>
        <v/>
      </c>
      <c r="D6871" t="inlineStr">
        <is>
          <t>BRIGHT WHITE 11-0601 TCX@PANTONE 11-0601 TCX BRIGHT WHITE/Blue wing teal</t>
        </is>
      </c>
      <c r="E6871" t="n">
        <v>1164</v>
      </c>
      <c r="F6871" t="n">
        <v>0</v>
      </c>
      <c r="G6871">
        <f>LEFT(FOC[[#This Row],[combo]],FIND("@",FOC[[#This Row],[combo]])-1)</f>
        <v/>
      </c>
    </row>
    <row r="6872">
      <c r="A6872" t="inlineStr">
        <is>
          <t>PKGK24VE0006170A</t>
        </is>
      </c>
      <c r="B6872" t="inlineStr">
        <is>
          <t>B</t>
        </is>
      </c>
      <c r="C6872">
        <f>FOC[[#This Row],[ppo_no]]&amp;FOC[[#This Row],[usage]]&amp;IFERROR(VALUE(FOC[[#This Row],[Column1]]),FOC[[#This Row],[Column1]])</f>
        <v/>
      </c>
      <c r="D6872" t="inlineStr">
        <is>
          <t>BITTER CHOCO@BITTER CHOCOLATE 19-1317 TCX (AS 10F23TSS014)</t>
        </is>
      </c>
      <c r="E6872" t="n">
        <v>941.4</v>
      </c>
      <c r="F6872" t="n">
        <v>0</v>
      </c>
      <c r="G6872">
        <f>LEFT(FOC[[#This Row],[combo]],FIND("@",FOC[[#This Row],[combo]])-1)</f>
        <v/>
      </c>
    </row>
    <row r="6873">
      <c r="A6873" t="inlineStr">
        <is>
          <t>PKGK24VE0006264A</t>
        </is>
      </c>
      <c r="B6873" t="inlineStr">
        <is>
          <t>B</t>
        </is>
      </c>
      <c r="C6873">
        <f>FOC[[#This Row],[ppo_no]]&amp;FOC[[#This Row],[usage]]&amp;IFERROR(VALUE(FOC[[#This Row],[Column1]]),FOC[[#This Row],[Column1]])</f>
        <v/>
      </c>
      <c r="D6873" t="inlineStr">
        <is>
          <t>BRIGHT WHITE 11-0601 TCX@BRIGHT WHITE 11-0601 TCX (A ) / BLUE WING TEAL 19-4121 TCX (D)</t>
        </is>
      </c>
      <c r="E6873" t="n">
        <v>896</v>
      </c>
      <c r="F6873" t="n">
        <v>5</v>
      </c>
      <c r="G6873">
        <f>LEFT(FOC[[#This Row],[combo]],FIND("@",FOC[[#This Row],[combo]])-1)</f>
        <v/>
      </c>
    </row>
    <row r="6874">
      <c r="A6874" t="inlineStr">
        <is>
          <t>PKGK24VE0006264A</t>
        </is>
      </c>
      <c r="B6874" t="inlineStr">
        <is>
          <t>B</t>
        </is>
      </c>
      <c r="C6874">
        <f>FOC[[#This Row],[ppo_no]]&amp;FOC[[#This Row],[usage]]&amp;IFERROR(VALUE(FOC[[#This Row],[Column1]]),FOC[[#This Row],[Column1]])</f>
        <v/>
      </c>
      <c r="D6874" t="inlineStr">
        <is>
          <t>DARK SAPPHIRE 19-4020 TCX@DARK SAPPHIRE 19-4020 TCX (B) / BRIGHT WHITE 11-0601 TCX (A )</t>
        </is>
      </c>
      <c r="E6874" t="n">
        <v>913</v>
      </c>
      <c r="F6874" t="n">
        <v>20</v>
      </c>
      <c r="G6874">
        <f>LEFT(FOC[[#This Row],[combo]],FIND("@",FOC[[#This Row],[combo]])-1)</f>
        <v/>
      </c>
    </row>
    <row r="6875">
      <c r="A6875" t="inlineStr">
        <is>
          <t>PKGK25VEGV01331A</t>
        </is>
      </c>
      <c r="B6875" t="inlineStr">
        <is>
          <t>R</t>
        </is>
      </c>
      <c r="C6875">
        <f>FOC[[#This Row],[ppo_no]]&amp;FOC[[#This Row],[usage]]&amp;IFERROR(VALUE(FOC[[#This Row],[Column1]]),FOC[[#This Row],[Column1]])</f>
        <v/>
      </c>
      <c r="D6875" t="inlineStr">
        <is>
          <t>BRIGHT WHITE@BRIGHT WHITE</t>
        </is>
      </c>
      <c r="E6875" t="n">
        <v>35</v>
      </c>
      <c r="F6875" t="n">
        <v>0</v>
      </c>
      <c r="G6875">
        <f>LEFT(FOC[[#This Row],[combo]],FIND("@",FOC[[#This Row],[combo]])-1)</f>
        <v/>
      </c>
    </row>
    <row r="6876">
      <c r="A6876" t="inlineStr">
        <is>
          <t>PKGK24VE0006170A</t>
        </is>
      </c>
      <c r="B6876" t="inlineStr">
        <is>
          <t>R</t>
        </is>
      </c>
      <c r="C6876">
        <f>FOC[[#This Row],[ppo_no]]&amp;FOC[[#This Row],[usage]]&amp;IFERROR(VALUE(FOC[[#This Row],[Column1]]),FOC[[#This Row],[Column1]])</f>
        <v/>
      </c>
      <c r="D6876" t="inlineStr">
        <is>
          <t>BLACKENED PEARL@BLACKENED PEARL 19-3917TCX</t>
        </is>
      </c>
      <c r="E6876" t="n">
        <v>62</v>
      </c>
      <c r="F6876" t="n">
        <v>0</v>
      </c>
      <c r="G6876">
        <f>LEFT(FOC[[#This Row],[combo]],FIND("@",FOC[[#This Row],[combo]])-1)</f>
        <v/>
      </c>
    </row>
    <row r="6877">
      <c r="A6877" t="inlineStr">
        <is>
          <t>PKGK24VE0006264A</t>
        </is>
      </c>
      <c r="B6877" t="inlineStr">
        <is>
          <t>TA</t>
        </is>
      </c>
      <c r="C6877">
        <f>FOC[[#This Row],[ppo_no]]&amp;FOC[[#This Row],[usage]]&amp;IFERROR(VALUE(FOC[[#This Row],[Column1]]),FOC[[#This Row],[Column1]])</f>
        <v/>
      </c>
      <c r="D6877" t="inlineStr">
        <is>
          <t>DARK SAPPHIRE 19-4020 TCX@19-4020 TCX Dark Sapphire</t>
        </is>
      </c>
      <c r="E6877" t="n">
        <v>1176</v>
      </c>
      <c r="F6877" t="n">
        <v>0</v>
      </c>
      <c r="G6877">
        <f>LEFT(FOC[[#This Row],[combo]],FIND("@",FOC[[#This Row],[combo]])-1)</f>
        <v/>
      </c>
    </row>
    <row r="6878">
      <c r="A6878" t="inlineStr">
        <is>
          <t>PKGK24VE0006264A</t>
        </is>
      </c>
      <c r="B6878" t="inlineStr">
        <is>
          <t>O</t>
        </is>
      </c>
      <c r="C6878">
        <f>FOC[[#This Row],[ppo_no]]&amp;FOC[[#This Row],[usage]]&amp;IFERROR(VALUE(FOC[[#This Row],[Column1]]),FOC[[#This Row],[Column1]])</f>
        <v/>
      </c>
      <c r="D6878" t="inlineStr">
        <is>
          <t>BRIGHT WHITE 11-0601 TCX@PANTONE 11-0601 TCX BRIGHT WHITE/Blue wing teal</t>
        </is>
      </c>
      <c r="E6878" t="n">
        <v>1162</v>
      </c>
      <c r="F6878" t="n">
        <v>0</v>
      </c>
      <c r="G6878">
        <f>LEFT(FOC[[#This Row],[combo]],FIND("@",FOC[[#This Row],[combo]])-1)</f>
        <v/>
      </c>
    </row>
    <row r="6879">
      <c r="A6879" t="inlineStr">
        <is>
          <t>PKGK24VE0006264A</t>
        </is>
      </c>
      <c r="B6879" t="inlineStr">
        <is>
          <t>F</t>
        </is>
      </c>
      <c r="C6879">
        <f>FOC[[#This Row],[ppo_no]]&amp;FOC[[#This Row],[usage]]&amp;IFERROR(VALUE(FOC[[#This Row],[Column1]]),FOC[[#This Row],[Column1]])</f>
        <v/>
      </c>
      <c r="D6879" t="inlineStr">
        <is>
          <t>RED DAHLIA 19-1555 TCX@Red Dahlia</t>
        </is>
      </c>
      <c r="E6879" t="n">
        <v>1198</v>
      </c>
      <c r="F6879" t="n">
        <v>0</v>
      </c>
      <c r="G6879">
        <f>LEFT(FOC[[#This Row],[combo]],FIND("@",FOC[[#This Row],[combo]])-1)</f>
        <v/>
      </c>
    </row>
    <row r="6880">
      <c r="A6880" t="inlineStr">
        <is>
          <t>PKGK24VE0006264A</t>
        </is>
      </c>
      <c r="B6880" t="inlineStr">
        <is>
          <t>O</t>
        </is>
      </c>
      <c r="C6880">
        <f>FOC[[#This Row],[ppo_no]]&amp;FOC[[#This Row],[usage]]&amp;IFERROR(VALUE(FOC[[#This Row],[Column1]]),FOC[[#This Row],[Column1]])</f>
        <v/>
      </c>
      <c r="D6880" t="inlineStr">
        <is>
          <t>RED DAHLIA 19-1555 TCX@Red Dahlia</t>
        </is>
      </c>
      <c r="E6880" t="n">
        <v>1173</v>
      </c>
      <c r="F6880" t="n">
        <v>0</v>
      </c>
      <c r="G6880">
        <f>LEFT(FOC[[#This Row],[combo]],FIND("@",FOC[[#This Row],[combo]])-1)</f>
        <v/>
      </c>
    </row>
    <row r="6881">
      <c r="A6881" t="inlineStr">
        <is>
          <t>PKGK24VE0006264A</t>
        </is>
      </c>
      <c r="B6881" t="inlineStr">
        <is>
          <t>O</t>
        </is>
      </c>
      <c r="C6881">
        <f>FOC[[#This Row],[ppo_no]]&amp;FOC[[#This Row],[usage]]&amp;IFERROR(VALUE(FOC[[#This Row],[Column1]]),FOC[[#This Row],[Column1]])</f>
        <v/>
      </c>
      <c r="D6881" t="inlineStr">
        <is>
          <t>DARK SAPPHIRE 19-4020 TCX@19-4020 TCX Dark Sapphire</t>
        </is>
      </c>
      <c r="E6881" t="n">
        <v>1191</v>
      </c>
      <c r="F6881" t="n">
        <v>0</v>
      </c>
      <c r="G6881">
        <f>LEFT(FOC[[#This Row],[combo]],FIND("@",FOC[[#This Row],[combo]])-1)</f>
        <v/>
      </c>
    </row>
    <row r="6882">
      <c r="A6882" t="inlineStr">
        <is>
          <t>PKGK24VE0006264A</t>
        </is>
      </c>
      <c r="B6882" t="inlineStr">
        <is>
          <t>TA</t>
        </is>
      </c>
      <c r="C6882">
        <f>FOC[[#This Row],[ppo_no]]&amp;FOC[[#This Row],[usage]]&amp;IFERROR(VALUE(FOC[[#This Row],[Column1]]),FOC[[#This Row],[Column1]])</f>
        <v/>
      </c>
      <c r="D6882" t="inlineStr">
        <is>
          <t>RED DAHLIA 19-1555 TCX@Red Dahlia</t>
        </is>
      </c>
      <c r="E6882" t="n">
        <v>1198</v>
      </c>
      <c r="F6882" t="n">
        <v>0</v>
      </c>
      <c r="G6882">
        <f>LEFT(FOC[[#This Row],[combo]],FIND("@",FOC[[#This Row],[combo]])-1)</f>
        <v/>
      </c>
    </row>
    <row r="6883">
      <c r="A6883" t="inlineStr">
        <is>
          <t>PKGK24VE0006364A</t>
        </is>
      </c>
      <c r="B6883" t="inlineStr">
        <is>
          <t>B</t>
        </is>
      </c>
      <c r="C6883">
        <f>FOC[[#This Row],[ppo_no]]&amp;FOC[[#This Row],[usage]]&amp;IFERROR(VALUE(FOC[[#This Row],[Column1]]),FOC[[#This Row],[Column1]])</f>
        <v/>
      </c>
      <c r="D6883" t="inlineStr">
        <is>
          <t>CRYSTAL GRAY@Crystal gray</t>
        </is>
      </c>
      <c r="E6883" t="n">
        <v>855</v>
      </c>
      <c r="F6883" t="n">
        <v>4</v>
      </c>
      <c r="G6883">
        <f>LEFT(FOC[[#This Row],[combo]],FIND("@",FOC[[#This Row],[combo]])-1)</f>
        <v/>
      </c>
    </row>
    <row r="6884">
      <c r="A6884" t="inlineStr">
        <is>
          <t>PKGK24VE0006264A</t>
        </is>
      </c>
      <c r="B6884" t="inlineStr">
        <is>
          <t>F</t>
        </is>
      </c>
      <c r="C6884">
        <f>FOC[[#This Row],[ppo_no]]&amp;FOC[[#This Row],[usage]]&amp;IFERROR(VALUE(FOC[[#This Row],[Column1]]),FOC[[#This Row],[Column1]])</f>
        <v/>
      </c>
      <c r="D6884" t="inlineStr">
        <is>
          <t>DARK SAPPHIRE 19-4020 TCX@19-4020 TCX Dark Sapphire</t>
        </is>
      </c>
      <c r="E6884" t="n">
        <v>1183</v>
      </c>
      <c r="F6884" t="n">
        <v>0</v>
      </c>
      <c r="G6884">
        <f>LEFT(FOC[[#This Row],[combo]],FIND("@",FOC[[#This Row],[combo]])-1)</f>
        <v/>
      </c>
    </row>
    <row r="6885">
      <c r="A6885" t="inlineStr">
        <is>
          <t>PKGK24VE0006264A</t>
        </is>
      </c>
      <c r="B6885" t="inlineStr">
        <is>
          <t>TH</t>
        </is>
      </c>
      <c r="C6885">
        <f>FOC[[#This Row],[ppo_no]]&amp;FOC[[#This Row],[usage]]&amp;IFERROR(VALUE(FOC[[#This Row],[Column1]]),FOC[[#This Row],[Column1]])</f>
        <v/>
      </c>
      <c r="D6885" t="inlineStr">
        <is>
          <t>DARK SAPPHIRE 19-4020 TCX@19-4020 TCX Dark Sapphire</t>
        </is>
      </c>
      <c r="E6885" t="n">
        <v>1179</v>
      </c>
      <c r="F6885" t="n">
        <v>0</v>
      </c>
      <c r="G6885">
        <f>LEFT(FOC[[#This Row],[combo]],FIND("@",FOC[[#This Row],[combo]])-1)</f>
        <v/>
      </c>
    </row>
    <row r="6886">
      <c r="A6886" t="inlineStr">
        <is>
          <t>PKGK24VE0006264A</t>
        </is>
      </c>
      <c r="B6886" t="inlineStr">
        <is>
          <t>TH</t>
        </is>
      </c>
      <c r="C6886">
        <f>FOC[[#This Row],[ppo_no]]&amp;FOC[[#This Row],[usage]]&amp;IFERROR(VALUE(FOC[[#This Row],[Column1]]),FOC[[#This Row],[Column1]])</f>
        <v/>
      </c>
      <c r="D6886" t="inlineStr">
        <is>
          <t>RED DAHLIA 19-1555 TCX@Red Dahlia</t>
        </is>
      </c>
      <c r="E6886" t="n">
        <v>1171</v>
      </c>
      <c r="F6886" t="n">
        <v>0</v>
      </c>
      <c r="G6886">
        <f>LEFT(FOC[[#This Row],[combo]],FIND("@",FOC[[#This Row],[combo]])-1)</f>
        <v/>
      </c>
    </row>
    <row r="6887">
      <c r="A6887" t="inlineStr">
        <is>
          <t>PKGK24VE0006364A</t>
        </is>
      </c>
      <c r="B6887" t="inlineStr">
        <is>
          <t>F</t>
        </is>
      </c>
      <c r="C6887">
        <f>FOC[[#This Row],[ppo_no]]&amp;FOC[[#This Row],[usage]]&amp;IFERROR(VALUE(FOC[[#This Row],[Column1]]),FOC[[#This Row],[Column1]])</f>
        <v/>
      </c>
      <c r="D6887" t="inlineStr">
        <is>
          <t>MINT@MINT</t>
        </is>
      </c>
      <c r="E6887" t="n">
        <v>1174</v>
      </c>
      <c r="F6887" t="n">
        <v>0</v>
      </c>
      <c r="G6887">
        <f>LEFT(FOC[[#This Row],[combo]],FIND("@",FOC[[#This Row],[combo]])-1)</f>
        <v/>
      </c>
    </row>
    <row r="6888">
      <c r="A6888" t="inlineStr">
        <is>
          <t>PKGK24VE0006264A</t>
        </is>
      </c>
      <c r="B6888" t="inlineStr">
        <is>
          <t>F</t>
        </is>
      </c>
      <c r="C6888">
        <f>FOC[[#This Row],[ppo_no]]&amp;FOC[[#This Row],[usage]]&amp;IFERROR(VALUE(FOC[[#This Row],[Column1]]),FOC[[#This Row],[Column1]])</f>
        <v/>
      </c>
      <c r="D6888" t="inlineStr">
        <is>
          <t>BRIGHT WHITE 11-0601 TCX@PANTONE 11-0601 TCX BRIGHT WHITE/Blue wing teal</t>
        </is>
      </c>
      <c r="E6888" t="n">
        <v>1183</v>
      </c>
      <c r="F6888" t="n">
        <v>0</v>
      </c>
      <c r="G6888">
        <f>LEFT(FOC[[#This Row],[combo]],FIND("@",FOC[[#This Row],[combo]])-1)</f>
        <v/>
      </c>
    </row>
    <row r="6889">
      <c r="A6889" t="inlineStr">
        <is>
          <t>PKGK24VE0006360A</t>
        </is>
      </c>
      <c r="B6889" t="inlineStr">
        <is>
          <t>R</t>
        </is>
      </c>
      <c r="C6889">
        <f>FOC[[#This Row],[ppo_no]]&amp;FOC[[#This Row],[usage]]&amp;IFERROR(VALUE(FOC[[#This Row],[Column1]]),FOC[[#This Row],[Column1]])</f>
        <v/>
      </c>
      <c r="D6889" t="inlineStr">
        <is>
          <t>RED DRED DAHLA AHLA@RED DAHLA (SAME AS 10F23TSS030)</t>
        </is>
      </c>
      <c r="E6889" t="n">
        <v>72</v>
      </c>
      <c r="F6889" t="n">
        <v>0</v>
      </c>
      <c r="G6889">
        <f>LEFT(FOC[[#This Row],[combo]],FIND("@",FOC[[#This Row],[combo]])-1)</f>
        <v/>
      </c>
    </row>
    <row r="6890">
      <c r="A6890" t="inlineStr">
        <is>
          <t>PKGK24VE0006360A</t>
        </is>
      </c>
      <c r="B6890" t="inlineStr">
        <is>
          <t>B</t>
        </is>
      </c>
      <c r="C6890">
        <f>FOC[[#This Row],[ppo_no]]&amp;FOC[[#This Row],[usage]]&amp;IFERROR(VALUE(FOC[[#This Row],[Column1]]),FOC[[#This Row],[Column1]])</f>
        <v/>
      </c>
      <c r="D6890" t="inlineStr">
        <is>
          <t>BLACK BEAUTY@19-3911 TCX Black Beauty</t>
        </is>
      </c>
      <c r="E6890" t="n">
        <v>1045.5</v>
      </c>
      <c r="F6890" t="n">
        <v>0</v>
      </c>
      <c r="G6890">
        <f>LEFT(FOC[[#This Row],[combo]],FIND("@",FOC[[#This Row],[combo]])-1)</f>
        <v/>
      </c>
    </row>
    <row r="6891">
      <c r="A6891" t="inlineStr">
        <is>
          <t>PKGK24VE0006360A</t>
        </is>
      </c>
      <c r="B6891" t="inlineStr">
        <is>
          <t>R</t>
        </is>
      </c>
      <c r="C6891">
        <f>FOC[[#This Row],[ppo_no]]&amp;FOC[[#This Row],[usage]]&amp;IFERROR(VALUE(FOC[[#This Row],[Column1]]),FOC[[#This Row],[Column1]])</f>
        <v/>
      </c>
      <c r="D6891" t="inlineStr">
        <is>
          <t>BLACK BEAUTY@19-3911 TCX Black Beauty</t>
        </is>
      </c>
      <c r="E6891" t="n">
        <v>74</v>
      </c>
      <c r="F6891" t="n">
        <v>0</v>
      </c>
      <c r="G6891">
        <f>LEFT(FOC[[#This Row],[combo]],FIND("@",FOC[[#This Row],[combo]])-1)</f>
        <v/>
      </c>
    </row>
    <row r="6892">
      <c r="A6892" t="inlineStr">
        <is>
          <t>PKGK24VE0006360A</t>
        </is>
      </c>
      <c r="B6892" t="inlineStr">
        <is>
          <t>B</t>
        </is>
      </c>
      <c r="C6892">
        <f>FOC[[#This Row],[ppo_no]]&amp;FOC[[#This Row],[usage]]&amp;IFERROR(VALUE(FOC[[#This Row],[Column1]]),FOC[[#This Row],[Column1]])</f>
        <v/>
      </c>
      <c r="D6892" t="inlineStr">
        <is>
          <t>RED DRED DAHLA AHLA@RED DAHLA (SAME AS 10F23TSS030)</t>
        </is>
      </c>
      <c r="E6892" t="n">
        <v>999</v>
      </c>
      <c r="F6892" t="n">
        <v>0</v>
      </c>
      <c r="G6892">
        <f>LEFT(FOC[[#This Row],[combo]],FIND("@",FOC[[#This Row],[combo]])-1)</f>
        <v/>
      </c>
    </row>
    <row r="6893">
      <c r="A6893" t="inlineStr">
        <is>
          <t>PKGK24VE0006364A</t>
        </is>
      </c>
      <c r="B6893" t="inlineStr">
        <is>
          <t>F</t>
        </is>
      </c>
      <c r="C6893">
        <f>FOC[[#This Row],[ppo_no]]&amp;FOC[[#This Row],[usage]]&amp;IFERROR(VALUE(FOC[[#This Row],[Column1]]),FOC[[#This Row],[Column1]])</f>
        <v/>
      </c>
      <c r="D6893" t="inlineStr">
        <is>
          <t>BLACK BEAUTY@BLACK BEAUTY 19-3911 TCX</t>
        </is>
      </c>
      <c r="E6893" t="n">
        <v>1169</v>
      </c>
      <c r="F6893" t="n">
        <v>0</v>
      </c>
      <c r="G6893">
        <f>LEFT(FOC[[#This Row],[combo]],FIND("@",FOC[[#This Row],[combo]])-1)</f>
        <v/>
      </c>
    </row>
    <row r="6894">
      <c r="A6894" t="inlineStr">
        <is>
          <t>PKGK24VE0006360A</t>
        </is>
      </c>
      <c r="B6894" t="inlineStr">
        <is>
          <t>B</t>
        </is>
      </c>
      <c r="C6894">
        <f>FOC[[#This Row],[ppo_no]]&amp;FOC[[#This Row],[usage]]&amp;IFERROR(VALUE(FOC[[#This Row],[Column1]]),FOC[[#This Row],[Column1]])</f>
        <v/>
      </c>
      <c r="D6894" t="inlineStr">
        <is>
          <t>BROWN RICE@Brown Rice</t>
        </is>
      </c>
      <c r="E6894" t="n">
        <v>992</v>
      </c>
      <c r="F6894" t="n">
        <v>0</v>
      </c>
      <c r="G6894">
        <f>LEFT(FOC[[#This Row],[combo]],FIND("@",FOC[[#This Row],[combo]])-1)</f>
        <v/>
      </c>
    </row>
    <row r="6895">
      <c r="A6895" t="inlineStr">
        <is>
          <t>PKGK24VE0006364A</t>
        </is>
      </c>
      <c r="B6895" t="inlineStr">
        <is>
          <t>B</t>
        </is>
      </c>
      <c r="C6895">
        <f>FOC[[#This Row],[ppo_no]]&amp;FOC[[#This Row],[usage]]&amp;IFERROR(VALUE(FOC[[#This Row],[Column1]]),FOC[[#This Row],[Column1]])</f>
        <v/>
      </c>
      <c r="D6895" t="inlineStr">
        <is>
          <t>MINT@MINT</t>
        </is>
      </c>
      <c r="E6895" t="n">
        <v>826</v>
      </c>
      <c r="F6895" t="n">
        <v>0</v>
      </c>
      <c r="G6895">
        <f>LEFT(FOC[[#This Row],[combo]],FIND("@",FOC[[#This Row],[combo]])-1)</f>
        <v/>
      </c>
    </row>
    <row r="6896">
      <c r="A6896" t="inlineStr">
        <is>
          <t>PKGK24VE0006360A</t>
        </is>
      </c>
      <c r="B6896" t="inlineStr">
        <is>
          <t>M1</t>
        </is>
      </c>
      <c r="C6896">
        <f>FOC[[#This Row],[ppo_no]]&amp;FOC[[#This Row],[usage]]&amp;IFERROR(VALUE(FOC[[#This Row],[Column1]]),FOC[[#This Row],[Column1]])</f>
        <v/>
      </c>
      <c r="D6896" t="inlineStr">
        <is>
          <t>BROWN RICE@Brown Rice</t>
        </is>
      </c>
      <c r="E6896" t="n">
        <v>40</v>
      </c>
      <c r="F6896" t="n">
        <v>0</v>
      </c>
      <c r="G6896">
        <f>LEFT(FOC[[#This Row],[combo]],FIND("@",FOC[[#This Row],[combo]])-1)</f>
        <v/>
      </c>
    </row>
    <row r="6897">
      <c r="A6897" t="inlineStr">
        <is>
          <t>PKGK24VE0006364B</t>
        </is>
      </c>
      <c r="B6897" t="inlineStr">
        <is>
          <t>F</t>
        </is>
      </c>
      <c r="C6897">
        <f>FOC[[#This Row],[ppo_no]]&amp;FOC[[#This Row],[usage]]&amp;IFERROR(VALUE(FOC[[#This Row],[Column1]]),FOC[[#This Row],[Column1]])</f>
        <v/>
      </c>
      <c r="D6897" t="inlineStr">
        <is>
          <t>BRIGHT WHITE@BRIGHT WHITE</t>
        </is>
      </c>
      <c r="E6897" t="n">
        <v>1162</v>
      </c>
      <c r="F6897" t="n">
        <v>0</v>
      </c>
      <c r="G6897">
        <f>LEFT(FOC[[#This Row],[combo]],FIND("@",FOC[[#This Row],[combo]])-1)</f>
        <v/>
      </c>
    </row>
    <row r="6898">
      <c r="A6898" t="inlineStr">
        <is>
          <t>PKGK24VE0006364B</t>
        </is>
      </c>
      <c r="B6898" t="inlineStr">
        <is>
          <t>O</t>
        </is>
      </c>
      <c r="C6898">
        <f>FOC[[#This Row],[ppo_no]]&amp;FOC[[#This Row],[usage]]&amp;IFERROR(VALUE(FOC[[#This Row],[Column1]]),FOC[[#This Row],[Column1]])</f>
        <v/>
      </c>
      <c r="D6898" t="inlineStr">
        <is>
          <t>BRIGHT WHITE@BRIGHT WHITE</t>
        </is>
      </c>
      <c r="E6898" t="n">
        <v>1170</v>
      </c>
      <c r="F6898" t="n">
        <v>0</v>
      </c>
      <c r="G6898">
        <f>LEFT(FOC[[#This Row],[combo]],FIND("@",FOC[[#This Row],[combo]])-1)</f>
        <v/>
      </c>
    </row>
    <row r="6899">
      <c r="A6899" t="inlineStr">
        <is>
          <t>PKGK24VE0006364A</t>
        </is>
      </c>
      <c r="B6899" t="inlineStr">
        <is>
          <t>F</t>
        </is>
      </c>
      <c r="C6899">
        <f>FOC[[#This Row],[ppo_no]]&amp;FOC[[#This Row],[usage]]&amp;IFERROR(VALUE(FOC[[#This Row],[Column1]]),FOC[[#This Row],[Column1]])</f>
        <v/>
      </c>
      <c r="D6899" t="inlineStr">
        <is>
          <t>CRYSTAL GRAY@Crystal gray</t>
        </is>
      </c>
      <c r="E6899" t="n">
        <v>1182</v>
      </c>
      <c r="F6899" t="n">
        <v>0</v>
      </c>
      <c r="G6899">
        <f>LEFT(FOC[[#This Row],[combo]],FIND("@",FOC[[#This Row],[combo]])-1)</f>
        <v/>
      </c>
    </row>
    <row r="6900">
      <c r="A6900" t="inlineStr">
        <is>
          <t>PKGK25VEGV03207A</t>
        </is>
      </c>
      <c r="B6900" t="inlineStr">
        <is>
          <t>M1</t>
        </is>
      </c>
      <c r="C6900">
        <f>FOC[[#This Row],[ppo_no]]&amp;FOC[[#This Row],[usage]]&amp;IFERROR(VALUE(FOC[[#This Row],[Column1]]),FOC[[#This Row],[Column1]])</f>
        <v/>
      </c>
      <c r="D6900" t="inlineStr">
        <is>
          <t>SNOW WHITE@11-0602 TCX SNOW WHITE</t>
        </is>
      </c>
      <c r="E6900" t="n">
        <v>35.5</v>
      </c>
      <c r="F6900" t="n">
        <v>0</v>
      </c>
      <c r="G6900">
        <f>LEFT(FOC[[#This Row],[combo]],FIND("@",FOC[[#This Row],[combo]])-1)</f>
        <v/>
      </c>
    </row>
    <row r="6901">
      <c r="A6901" t="inlineStr">
        <is>
          <t>PKGK25VEGV03207A</t>
        </is>
      </c>
      <c r="B6901" t="inlineStr">
        <is>
          <t>O</t>
        </is>
      </c>
      <c r="C6901">
        <f>FOC[[#This Row],[ppo_no]]&amp;FOC[[#This Row],[usage]]&amp;IFERROR(VALUE(FOC[[#This Row],[Column1]]),FOC[[#This Row],[Column1]])</f>
        <v/>
      </c>
      <c r="D6901" t="inlineStr">
        <is>
          <t>DARK SAPPHIRE@19-4020 TCX Dark Sapphire</t>
        </is>
      </c>
      <c r="E6901" t="n">
        <v>1198</v>
      </c>
      <c r="F6901" t="n">
        <v>0</v>
      </c>
      <c r="G6901">
        <f>LEFT(FOC[[#This Row],[combo]],FIND("@",FOC[[#This Row],[combo]])-1)</f>
        <v/>
      </c>
    </row>
    <row r="6902">
      <c r="A6902" t="inlineStr">
        <is>
          <t>PKGK25VEGV03207A</t>
        </is>
      </c>
      <c r="B6902" t="inlineStr">
        <is>
          <t>F</t>
        </is>
      </c>
      <c r="C6902">
        <f>FOC[[#This Row],[ppo_no]]&amp;FOC[[#This Row],[usage]]&amp;IFERROR(VALUE(FOC[[#This Row],[Column1]]),FOC[[#This Row],[Column1]])</f>
        <v/>
      </c>
      <c r="D6902" t="inlineStr">
        <is>
          <t>DARK SAPPHIRE@19-4020 TCX Dark Sapphire</t>
        </is>
      </c>
      <c r="E6902" t="n">
        <v>1207</v>
      </c>
      <c r="F6902" t="n">
        <v>0</v>
      </c>
      <c r="G6902">
        <f>LEFT(FOC[[#This Row],[combo]],FIND("@",FOC[[#This Row],[combo]])-1)</f>
        <v/>
      </c>
    </row>
    <row r="6903">
      <c r="A6903" t="inlineStr">
        <is>
          <t>PKGK24VE0006364A</t>
        </is>
      </c>
      <c r="B6903" t="inlineStr">
        <is>
          <t>O</t>
        </is>
      </c>
      <c r="C6903">
        <f>FOC[[#This Row],[ppo_no]]&amp;FOC[[#This Row],[usage]]&amp;IFERROR(VALUE(FOC[[#This Row],[Column1]]),FOC[[#This Row],[Column1]])</f>
        <v/>
      </c>
      <c r="D6903" t="inlineStr">
        <is>
          <t>CRYSTAL GRAY@Crystal gray</t>
        </is>
      </c>
      <c r="E6903" t="n">
        <v>1169</v>
      </c>
      <c r="F6903" t="n">
        <v>0</v>
      </c>
      <c r="G6903">
        <f>LEFT(FOC[[#This Row],[combo]],FIND("@",FOC[[#This Row],[combo]])-1)</f>
        <v/>
      </c>
    </row>
    <row r="6904">
      <c r="A6904" t="inlineStr">
        <is>
          <t>PKGK24VE0006364B</t>
        </is>
      </c>
      <c r="B6904" t="inlineStr">
        <is>
          <t>B</t>
        </is>
      </c>
      <c r="C6904">
        <f>FOC[[#This Row],[ppo_no]]&amp;FOC[[#This Row],[usage]]&amp;IFERROR(VALUE(FOC[[#This Row],[Column1]]),FOC[[#This Row],[Column1]])</f>
        <v/>
      </c>
      <c r="D6904" t="inlineStr">
        <is>
          <t>BRIGHT WHITE@BRIGHT WHITE</t>
        </is>
      </c>
      <c r="E6904" t="n">
        <v>860.5</v>
      </c>
      <c r="F6904" t="n">
        <v>0</v>
      </c>
      <c r="G6904">
        <f>LEFT(FOC[[#This Row],[combo]],FIND("@",FOC[[#This Row],[combo]])-1)</f>
        <v/>
      </c>
    </row>
    <row r="6905">
      <c r="A6905" t="inlineStr">
        <is>
          <t>PKGK24VE0006364A</t>
        </is>
      </c>
      <c r="B6905" t="inlineStr">
        <is>
          <t>O</t>
        </is>
      </c>
      <c r="C6905">
        <f>FOC[[#This Row],[ppo_no]]&amp;FOC[[#This Row],[usage]]&amp;IFERROR(VALUE(FOC[[#This Row],[Column1]]),FOC[[#This Row],[Column1]])</f>
        <v/>
      </c>
      <c r="D6905" t="inlineStr">
        <is>
          <t>BLACK BEAUTY@BLACK BEAUTY 19-3911 TCX</t>
        </is>
      </c>
      <c r="E6905" t="n">
        <v>1162</v>
      </c>
      <c r="F6905" t="n">
        <v>0</v>
      </c>
      <c r="G6905">
        <f>LEFT(FOC[[#This Row],[combo]],FIND("@",FOC[[#This Row],[combo]])-1)</f>
        <v/>
      </c>
    </row>
    <row r="6906">
      <c r="A6906" t="inlineStr">
        <is>
          <t>PKGK25VEGV03207A</t>
        </is>
      </c>
      <c r="B6906" t="inlineStr">
        <is>
          <t>B</t>
        </is>
      </c>
      <c r="C6906">
        <f>FOC[[#This Row],[ppo_no]]&amp;FOC[[#This Row],[usage]]&amp;IFERROR(VALUE(FOC[[#This Row],[Column1]]),FOC[[#This Row],[Column1]])</f>
        <v/>
      </c>
      <c r="D6906" t="inlineStr">
        <is>
          <t>SNOW WHITE@11-0602 TCX SNOW WHITE</t>
        </is>
      </c>
      <c r="E6906" t="n">
        <v>779</v>
      </c>
      <c r="F6906" t="n">
        <v>12</v>
      </c>
      <c r="G6906">
        <f>LEFT(FOC[[#This Row],[combo]],FIND("@",FOC[[#This Row],[combo]])-1)</f>
        <v/>
      </c>
    </row>
    <row r="6907">
      <c r="A6907" t="inlineStr">
        <is>
          <t>PKGK25VEGV03207A</t>
        </is>
      </c>
      <c r="B6907" t="inlineStr">
        <is>
          <t>O</t>
        </is>
      </c>
      <c r="C6907">
        <f>FOC[[#This Row],[ppo_no]]&amp;FOC[[#This Row],[usage]]&amp;IFERROR(VALUE(FOC[[#This Row],[Column1]]),FOC[[#This Row],[Column1]])</f>
        <v/>
      </c>
      <c r="D6907" t="inlineStr">
        <is>
          <t>SNOW WHITE@11-0602 TCX SNOW WHITE</t>
        </is>
      </c>
      <c r="E6907" t="n">
        <v>1212</v>
      </c>
      <c r="F6907" t="n">
        <v>0</v>
      </c>
      <c r="G6907">
        <f>LEFT(FOC[[#This Row],[combo]],FIND("@",FOC[[#This Row],[combo]])-1)</f>
        <v/>
      </c>
    </row>
    <row r="6908">
      <c r="A6908" t="inlineStr">
        <is>
          <t>PKGK25VEGV03207A</t>
        </is>
      </c>
      <c r="B6908" t="inlineStr">
        <is>
          <t>F</t>
        </is>
      </c>
      <c r="C6908">
        <f>FOC[[#This Row],[ppo_no]]&amp;FOC[[#This Row],[usage]]&amp;IFERROR(VALUE(FOC[[#This Row],[Column1]]),FOC[[#This Row],[Column1]])</f>
        <v/>
      </c>
      <c r="D6908" t="inlineStr">
        <is>
          <t>SNOW WHITE@11-0602 TCX SNOW WHITE</t>
        </is>
      </c>
      <c r="E6908" t="n">
        <v>1207</v>
      </c>
      <c r="F6908" t="n">
        <v>0</v>
      </c>
      <c r="G6908">
        <f>LEFT(FOC[[#This Row],[combo]],FIND("@",FOC[[#This Row],[combo]])-1)</f>
        <v/>
      </c>
    </row>
    <row r="6909">
      <c r="A6909" t="inlineStr">
        <is>
          <t>PKGK25VB0004313A</t>
        </is>
      </c>
      <c r="B6909" t="inlineStr">
        <is>
          <t>B</t>
        </is>
      </c>
      <c r="C6909">
        <f>FOC[[#This Row],[ppo_no]]&amp;FOC[[#This Row],[usage]]&amp;IFERROR(VALUE(FOC[[#This Row],[Column1]]),FOC[[#This Row],[Column1]])</f>
        <v/>
      </c>
      <c r="D6909" t="inlineStr">
        <is>
          <t>NIGHT SKY@Night sky</t>
        </is>
      </c>
      <c r="E6909" t="n">
        <v>879</v>
      </c>
      <c r="F6909" t="n">
        <v>54</v>
      </c>
      <c r="G6909">
        <f>LEFT(FOC[[#This Row],[combo]],FIND("@",FOC[[#This Row],[combo]])-1)</f>
        <v/>
      </c>
    </row>
    <row r="6910">
      <c r="A6910" t="inlineStr">
        <is>
          <t>PKGK25VEGV03207A</t>
        </is>
      </c>
      <c r="B6910" t="inlineStr">
        <is>
          <t>B</t>
        </is>
      </c>
      <c r="C6910">
        <f>FOC[[#This Row],[ppo_no]]&amp;FOC[[#This Row],[usage]]&amp;IFERROR(VALUE(FOC[[#This Row],[Column1]]),FOC[[#This Row],[Column1]])</f>
        <v/>
      </c>
      <c r="D6910" t="inlineStr">
        <is>
          <t>DARK SAPPHIRE@19-4020 TCX Dark Sapphire</t>
        </is>
      </c>
      <c r="E6910" t="n">
        <v>825.5</v>
      </c>
      <c r="F6910" t="n">
        <v>42</v>
      </c>
      <c r="G6910">
        <f>LEFT(FOC[[#This Row],[combo]],FIND("@",FOC[[#This Row],[combo]])-1)</f>
        <v/>
      </c>
    </row>
    <row r="6911">
      <c r="A6911" t="inlineStr">
        <is>
          <t>PKGK25VB0004307A</t>
        </is>
      </c>
      <c r="B6911" t="inlineStr">
        <is>
          <t>M1</t>
        </is>
      </c>
      <c r="C6911">
        <f>FOC[[#This Row],[ppo_no]]&amp;FOC[[#This Row],[usage]]&amp;IFERROR(VALUE(FOC[[#This Row],[Column1]]),FOC[[#This Row],[Column1]])</f>
        <v/>
      </c>
      <c r="D6911" t="inlineStr">
        <is>
          <t>DRIP BAG COFFEE = DARK SAPPHIRE@19-4020 TCX Dark Sapphire</t>
        </is>
      </c>
      <c r="E6911" t="n">
        <v>34.5</v>
      </c>
      <c r="F6911" t="n">
        <v>0.5</v>
      </c>
      <c r="G6911">
        <f>LEFT(FOC[[#This Row],[combo]],FIND("@",FOC[[#This Row],[combo]])-1)</f>
        <v/>
      </c>
    </row>
    <row r="6912">
      <c r="A6912" t="inlineStr">
        <is>
          <t>PKGK25VEGV02354A</t>
        </is>
      </c>
      <c r="B6912" t="inlineStr">
        <is>
          <t>B</t>
        </is>
      </c>
      <c r="C6912">
        <f>FOC[[#This Row],[ppo_no]]&amp;FOC[[#This Row],[usage]]&amp;IFERROR(VALUE(FOC[[#This Row],[Column1]]),FOC[[#This Row],[Column1]])</f>
        <v/>
      </c>
      <c r="D6912" t="inlineStr">
        <is>
          <t>RED DAHLIA@RED DAHLIA</t>
        </is>
      </c>
      <c r="E6912" t="n">
        <v>1074</v>
      </c>
      <c r="F6912" t="n">
        <v>160</v>
      </c>
      <c r="G6912">
        <f>LEFT(FOC[[#This Row],[combo]],FIND("@",FOC[[#This Row],[combo]])-1)</f>
        <v/>
      </c>
    </row>
    <row r="6913">
      <c r="A6913" t="inlineStr">
        <is>
          <t>PKGK25VEGV03207A</t>
        </is>
      </c>
      <c r="B6913" t="inlineStr">
        <is>
          <t>M1</t>
        </is>
      </c>
      <c r="C6913">
        <f>FOC[[#This Row],[ppo_no]]&amp;FOC[[#This Row],[usage]]&amp;IFERROR(VALUE(FOC[[#This Row],[Column1]]),FOC[[#This Row],[Column1]])</f>
        <v/>
      </c>
      <c r="D6913" t="inlineStr">
        <is>
          <t>DARK SAPPHIRE@19-4020 TCX Dark Sapphire</t>
        </is>
      </c>
      <c r="E6913" t="n">
        <v>34</v>
      </c>
      <c r="F6913" t="n">
        <v>0</v>
      </c>
      <c r="G6913">
        <f>LEFT(FOC[[#This Row],[combo]],FIND("@",FOC[[#This Row],[combo]])-1)</f>
        <v/>
      </c>
    </row>
    <row r="6914">
      <c r="A6914" t="inlineStr">
        <is>
          <t>PKGK25VB0004313A</t>
        </is>
      </c>
      <c r="B6914" t="inlineStr">
        <is>
          <t>M1</t>
        </is>
      </c>
      <c r="C6914">
        <f>FOC[[#This Row],[ppo_no]]&amp;FOC[[#This Row],[usage]]&amp;IFERROR(VALUE(FOC[[#This Row],[Column1]]),FOC[[#This Row],[Column1]])</f>
        <v/>
      </c>
      <c r="D6914" t="inlineStr">
        <is>
          <t>NIGHT SKY@Night sky</t>
        </is>
      </c>
      <c r="E6914" t="n">
        <v>36.5</v>
      </c>
      <c r="F6914" t="n">
        <v>0</v>
      </c>
      <c r="G6914">
        <f>LEFT(FOC[[#This Row],[combo]],FIND("@",FOC[[#This Row],[combo]])-1)</f>
        <v/>
      </c>
    </row>
    <row r="6915">
      <c r="A6915" t="inlineStr">
        <is>
          <t>PKGK25VB0004307A</t>
        </is>
      </c>
      <c r="B6915" t="inlineStr">
        <is>
          <t>B</t>
        </is>
      </c>
      <c r="C6915">
        <f>FOC[[#This Row],[ppo_no]]&amp;FOC[[#This Row],[usage]]&amp;IFERROR(VALUE(FOC[[#This Row],[Column1]]),FOC[[#This Row],[Column1]])</f>
        <v/>
      </c>
      <c r="D6915" t="inlineStr">
        <is>
          <t>DRIP BAG COFFEE = DARK SAPPHIRE@19-4020 TCX Dark Sapphire</t>
        </is>
      </c>
      <c r="E6915" t="n">
        <v>851</v>
      </c>
      <c r="F6915" t="n">
        <v>65</v>
      </c>
      <c r="G6915">
        <f>LEFT(FOC[[#This Row],[combo]],FIND("@",FOC[[#This Row],[combo]])-1)</f>
        <v/>
      </c>
    </row>
    <row r="6916">
      <c r="A6916" t="inlineStr">
        <is>
          <t>PKGK25VB0004272A</t>
        </is>
      </c>
      <c r="B6916" t="inlineStr">
        <is>
          <t>B</t>
        </is>
      </c>
      <c r="C6916">
        <f>FOC[[#This Row],[ppo_no]]&amp;FOC[[#This Row],[usage]]&amp;IFERROR(VALUE(FOC[[#This Row],[Column1]]),FOC[[#This Row],[Column1]])</f>
        <v/>
      </c>
      <c r="D6916" t="inlineStr">
        <is>
          <t>SNOW WHITE@SNOW WHITE</t>
        </is>
      </c>
      <c r="E6916" t="n">
        <v>779.5</v>
      </c>
      <c r="F6916" t="n">
        <v>0</v>
      </c>
      <c r="G6916">
        <f>LEFT(FOC[[#This Row],[combo]],FIND("@",FOC[[#This Row],[combo]])-1)</f>
        <v/>
      </c>
    </row>
    <row r="6917">
      <c r="A6917" t="inlineStr">
        <is>
          <t>PKGK25VEGV02281A</t>
        </is>
      </c>
      <c r="B6917" t="inlineStr">
        <is>
          <t>F</t>
        </is>
      </c>
      <c r="C6917">
        <f>FOC[[#This Row],[ppo_no]]&amp;FOC[[#This Row],[usage]]&amp;IFERROR(VALUE(FOC[[#This Row],[Column1]]),FOC[[#This Row],[Column1]])</f>
        <v/>
      </c>
      <c r="D6917" t="inlineStr">
        <is>
          <t>DARK SAPPHIRE@19-4020 TCX Dark Sapphire</t>
        </is>
      </c>
      <c r="E6917" t="n">
        <v>2319</v>
      </c>
      <c r="F6917" t="n">
        <v>0</v>
      </c>
      <c r="G6917">
        <f>LEFT(FOC[[#This Row],[combo]],FIND("@",FOC[[#This Row],[combo]])-1)</f>
        <v/>
      </c>
    </row>
    <row r="6918">
      <c r="A6918" t="inlineStr">
        <is>
          <t>PKGK25VEGV02281A</t>
        </is>
      </c>
      <c r="B6918" t="inlineStr">
        <is>
          <t>O</t>
        </is>
      </c>
      <c r="C6918">
        <f>FOC[[#This Row],[ppo_no]]&amp;FOC[[#This Row],[usage]]&amp;IFERROR(VALUE(FOC[[#This Row],[Column1]]),FOC[[#This Row],[Column1]])</f>
        <v/>
      </c>
      <c r="D6918" t="inlineStr">
        <is>
          <t>DARK SAPPHIRE@19-4020 TCX Dark Sapphire/Shadow</t>
        </is>
      </c>
      <c r="E6918" t="n">
        <v>2356</v>
      </c>
      <c r="F6918" t="n">
        <v>0</v>
      </c>
      <c r="G6918">
        <f>LEFT(FOC[[#This Row],[combo]],FIND("@",FOC[[#This Row],[combo]])-1)</f>
        <v/>
      </c>
    </row>
    <row r="6919">
      <c r="A6919" t="inlineStr">
        <is>
          <t>PKGK24VE0006364A</t>
        </is>
      </c>
      <c r="B6919" t="inlineStr">
        <is>
          <t>B</t>
        </is>
      </c>
      <c r="C6919">
        <f>FOC[[#This Row],[ppo_no]]&amp;FOC[[#This Row],[usage]]&amp;IFERROR(VALUE(FOC[[#This Row],[Column1]]),FOC[[#This Row],[Column1]])</f>
        <v/>
      </c>
      <c r="D6919" t="inlineStr">
        <is>
          <t>BLACK BEAUTY@BLACK BEAUTY 19-3911 TCX</t>
        </is>
      </c>
      <c r="E6919" t="n">
        <v>843</v>
      </c>
      <c r="F6919" t="n">
        <v>1</v>
      </c>
      <c r="G6919">
        <f>LEFT(FOC[[#This Row],[combo]],FIND("@",FOC[[#This Row],[combo]])-1)</f>
        <v/>
      </c>
    </row>
    <row r="6920">
      <c r="A6920" t="inlineStr">
        <is>
          <t>PKGK25VB0004313A</t>
        </is>
      </c>
      <c r="B6920" t="inlineStr">
        <is>
          <t>O</t>
        </is>
      </c>
      <c r="C6920">
        <f>FOC[[#This Row],[ppo_no]]&amp;FOC[[#This Row],[usage]]&amp;IFERROR(VALUE(FOC[[#This Row],[Column1]]),FOC[[#This Row],[Column1]])</f>
        <v/>
      </c>
      <c r="D6920" t="inlineStr">
        <is>
          <t>NIGHT SKY@Night sky</t>
        </is>
      </c>
      <c r="E6920" t="n">
        <v>1164</v>
      </c>
      <c r="F6920" t="n">
        <v>0</v>
      </c>
      <c r="G6920">
        <f>LEFT(FOC[[#This Row],[combo]],FIND("@",FOC[[#This Row],[combo]])-1)</f>
        <v/>
      </c>
    </row>
    <row r="6921">
      <c r="A6921" t="inlineStr">
        <is>
          <t>PKGK25VB0004272A</t>
        </is>
      </c>
      <c r="B6921" t="inlineStr">
        <is>
          <t>TA</t>
        </is>
      </c>
      <c r="C6921">
        <f>FOC[[#This Row],[ppo_no]]&amp;FOC[[#This Row],[usage]]&amp;IFERROR(VALUE(FOC[[#This Row],[Column1]]),FOC[[#This Row],[Column1]])</f>
        <v/>
      </c>
      <c r="D6921" t="inlineStr">
        <is>
          <t>SNOW WHITE@19-4020 TCX Dark Sapphire/11-0602 TCX SNOW WHITE</t>
        </is>
      </c>
      <c r="E6921" t="n">
        <v>1190</v>
      </c>
      <c r="F6921" t="n">
        <v>0</v>
      </c>
      <c r="G6921">
        <f>LEFT(FOC[[#This Row],[combo]],FIND("@",FOC[[#This Row],[combo]])-1)</f>
        <v/>
      </c>
    </row>
    <row r="6922">
      <c r="A6922" t="inlineStr">
        <is>
          <t>PKGK25VEGV02285A</t>
        </is>
      </c>
      <c r="B6922" t="inlineStr">
        <is>
          <t>R</t>
        </is>
      </c>
      <c r="C6922">
        <f>FOC[[#This Row],[ppo_no]]&amp;FOC[[#This Row],[usage]]&amp;IFERROR(VALUE(FOC[[#This Row],[Column1]]),FOC[[#This Row],[Column1]])</f>
        <v/>
      </c>
      <c r="D6922" t="inlineStr">
        <is>
          <t>BRIGHT WHITE@BRIGHT WHITE</t>
        </is>
      </c>
      <c r="E6922" t="n">
        <v>36</v>
      </c>
      <c r="F6922" t="n">
        <v>1</v>
      </c>
      <c r="G6922">
        <f>LEFT(FOC[[#This Row],[combo]],FIND("@",FOC[[#This Row],[combo]])-1)</f>
        <v/>
      </c>
    </row>
    <row r="6923">
      <c r="A6923" t="inlineStr">
        <is>
          <t>PKGK25VEGV02354A</t>
        </is>
      </c>
      <c r="B6923" t="inlineStr">
        <is>
          <t>R</t>
        </is>
      </c>
      <c r="C6923">
        <f>FOC[[#This Row],[ppo_no]]&amp;FOC[[#This Row],[usage]]&amp;IFERROR(VALUE(FOC[[#This Row],[Column1]]),FOC[[#This Row],[Column1]])</f>
        <v/>
      </c>
      <c r="D6923" t="inlineStr">
        <is>
          <t>RED DAHLIA@RED DAHLIA</t>
        </is>
      </c>
      <c r="E6923" t="n">
        <v>56.5</v>
      </c>
      <c r="F6923" t="n">
        <v>0</v>
      </c>
      <c r="G6923">
        <f>LEFT(FOC[[#This Row],[combo]],FIND("@",FOC[[#This Row],[combo]])-1)</f>
        <v/>
      </c>
    </row>
    <row r="6924">
      <c r="A6924" t="inlineStr">
        <is>
          <t>PKGK25VEGV02285A</t>
        </is>
      </c>
      <c r="B6924" t="inlineStr">
        <is>
          <t>B</t>
        </is>
      </c>
      <c r="C6924">
        <f>FOC[[#This Row],[ppo_no]]&amp;FOC[[#This Row],[usage]]&amp;IFERROR(VALUE(FOC[[#This Row],[Column1]]),FOC[[#This Row],[Column1]])</f>
        <v/>
      </c>
      <c r="D6924" t="inlineStr">
        <is>
          <t>BRIGHT WHITE@BRIGHT WHITE</t>
        </is>
      </c>
      <c r="E6924" t="n">
        <v>872.5</v>
      </c>
      <c r="F6924" t="n">
        <v>3</v>
      </c>
      <c r="G6924">
        <f>LEFT(FOC[[#This Row],[combo]],FIND("@",FOC[[#This Row],[combo]])-1)</f>
        <v/>
      </c>
    </row>
    <row r="6925">
      <c r="A6925" t="inlineStr">
        <is>
          <t>PKGK25VEGV02180A</t>
        </is>
      </c>
      <c r="B6925" t="inlineStr">
        <is>
          <t>O</t>
        </is>
      </c>
      <c r="C6925">
        <f>FOC[[#This Row],[ppo_no]]&amp;FOC[[#This Row],[usage]]&amp;IFERROR(VALUE(FOC[[#This Row],[Column1]]),FOC[[#This Row],[Column1]])</f>
        <v/>
      </c>
      <c r="D6925" t="inlineStr">
        <is>
          <t>SNOW WHITE@SNOW WHITE</t>
        </is>
      </c>
      <c r="E6925" t="n">
        <v>2340</v>
      </c>
      <c r="F6925" t="n">
        <v>0</v>
      </c>
      <c r="G6925">
        <f>LEFT(FOC[[#This Row],[combo]],FIND("@",FOC[[#This Row],[combo]])-1)</f>
        <v/>
      </c>
    </row>
    <row r="6926">
      <c r="A6926" t="inlineStr">
        <is>
          <t>PKGK25VEGV02281A</t>
        </is>
      </c>
      <c r="B6926" t="inlineStr">
        <is>
          <t>O</t>
        </is>
      </c>
      <c r="C6926">
        <f>FOC[[#This Row],[ppo_no]]&amp;FOC[[#This Row],[usage]]&amp;IFERROR(VALUE(FOC[[#This Row],[Column1]]),FOC[[#This Row],[Column1]])</f>
        <v/>
      </c>
      <c r="D6926" t="inlineStr">
        <is>
          <t>RED DAHLIA@PANTONE 13-0002 TCX WHITE SAND/Red Dahlia</t>
        </is>
      </c>
      <c r="E6926" t="n">
        <v>1197</v>
      </c>
      <c r="F6926" t="n">
        <v>0</v>
      </c>
      <c r="G6926">
        <f>LEFT(FOC[[#This Row],[combo]],FIND("@",FOC[[#This Row],[combo]])-1)</f>
        <v/>
      </c>
    </row>
    <row r="6927">
      <c r="A6927" t="inlineStr">
        <is>
          <t>PKGK25VEGV02285A</t>
        </is>
      </c>
      <c r="B6927" t="inlineStr">
        <is>
          <t>R</t>
        </is>
      </c>
      <c r="C6927">
        <f>FOC[[#This Row],[ppo_no]]&amp;FOC[[#This Row],[usage]]&amp;IFERROR(VALUE(FOC[[#This Row],[Column1]]),FOC[[#This Row],[Column1]])</f>
        <v/>
      </c>
      <c r="D6927" t="inlineStr">
        <is>
          <t>DARK SAPPHIRE@19-4020 TCX Dark Sapphire</t>
        </is>
      </c>
      <c r="E6927" t="n">
        <v>42.5</v>
      </c>
      <c r="F6927" t="n">
        <v>0</v>
      </c>
      <c r="G6927">
        <f>LEFT(FOC[[#This Row],[combo]],FIND("@",FOC[[#This Row],[combo]])-1)</f>
        <v/>
      </c>
    </row>
    <row r="6928">
      <c r="A6928" t="inlineStr">
        <is>
          <t>PKGK25VEGV02285A</t>
        </is>
      </c>
      <c r="B6928" t="inlineStr">
        <is>
          <t>B</t>
        </is>
      </c>
      <c r="C6928">
        <f>FOC[[#This Row],[ppo_no]]&amp;FOC[[#This Row],[usage]]&amp;IFERROR(VALUE(FOC[[#This Row],[Column1]]),FOC[[#This Row],[Column1]])</f>
        <v/>
      </c>
      <c r="D6928" t="inlineStr">
        <is>
          <t>DARK SAPPHIRE@DARK SAPPHIRE</t>
        </is>
      </c>
      <c r="E6928" t="n">
        <v>857</v>
      </c>
      <c r="F6928" t="n">
        <v>0</v>
      </c>
      <c r="G6928">
        <f>LEFT(FOC[[#This Row],[combo]],FIND("@",FOC[[#This Row],[combo]])-1)</f>
        <v/>
      </c>
    </row>
    <row r="6929">
      <c r="A6929" t="inlineStr">
        <is>
          <t>PKGK24VE0006360A</t>
        </is>
      </c>
      <c r="B6929" t="inlineStr">
        <is>
          <t>R</t>
        </is>
      </c>
      <c r="C6929">
        <f>FOC[[#This Row],[ppo_no]]&amp;FOC[[#This Row],[usage]]&amp;IFERROR(VALUE(FOC[[#This Row],[Column1]]),FOC[[#This Row],[Column1]])</f>
        <v/>
      </c>
      <c r="D6929" t="inlineStr">
        <is>
          <t>BROWN RICE@Brown Rice</t>
        </is>
      </c>
      <c r="E6929" t="n">
        <v>76.5</v>
      </c>
      <c r="F6929" t="n">
        <v>0</v>
      </c>
      <c r="G6929">
        <f>LEFT(FOC[[#This Row],[combo]],FIND("@",FOC[[#This Row],[combo]])-1)</f>
        <v/>
      </c>
    </row>
    <row r="6930">
      <c r="A6930" t="inlineStr">
        <is>
          <t>PKGK25VEGV02216A</t>
        </is>
      </c>
      <c r="B6930" t="inlineStr">
        <is>
          <t>O</t>
        </is>
      </c>
      <c r="C6930">
        <f>FOC[[#This Row],[ppo_no]]&amp;FOC[[#This Row],[usage]]&amp;IFERROR(VALUE(FOC[[#This Row],[Column1]]),FOC[[#This Row],[Column1]])</f>
        <v/>
      </c>
      <c r="D6930" t="inlineStr">
        <is>
          <t>DARK SAPPHIRE@DARK SAPPHIRE</t>
        </is>
      </c>
      <c r="E6930" t="n">
        <v>2333</v>
      </c>
      <c r="F6930" t="n">
        <v>0</v>
      </c>
      <c r="G6930">
        <f>LEFT(FOC[[#This Row],[combo]],FIND("@",FOC[[#This Row],[combo]])-1)</f>
        <v/>
      </c>
    </row>
    <row r="6931">
      <c r="A6931" t="inlineStr">
        <is>
          <t>PKGK25VEGV02216A</t>
        </is>
      </c>
      <c r="B6931" t="inlineStr">
        <is>
          <t>F</t>
        </is>
      </c>
      <c r="C6931">
        <f>FOC[[#This Row],[ppo_no]]&amp;FOC[[#This Row],[usage]]&amp;IFERROR(VALUE(FOC[[#This Row],[Column1]]),FOC[[#This Row],[Column1]])</f>
        <v/>
      </c>
      <c r="D6931" t="inlineStr">
        <is>
          <t>DARK SAPPHIRE@DARK SAPPHIRE</t>
        </is>
      </c>
      <c r="E6931" t="n">
        <v>2404</v>
      </c>
      <c r="F6931" t="n">
        <v>0</v>
      </c>
      <c r="G6931">
        <f>LEFT(FOC[[#This Row],[combo]],FIND("@",FOC[[#This Row],[combo]])-1)</f>
        <v/>
      </c>
    </row>
    <row r="6932">
      <c r="A6932" t="inlineStr">
        <is>
          <t>PKGK25VEGV02180A</t>
        </is>
      </c>
      <c r="B6932" t="inlineStr">
        <is>
          <t>F</t>
        </is>
      </c>
      <c r="C6932">
        <f>FOC[[#This Row],[ppo_no]]&amp;FOC[[#This Row],[usage]]&amp;IFERROR(VALUE(FOC[[#This Row],[Column1]]),FOC[[#This Row],[Column1]])</f>
        <v/>
      </c>
      <c r="D6932" t="inlineStr">
        <is>
          <t>SNOW WHITE@SNOW WHITE</t>
        </is>
      </c>
      <c r="E6932" t="n">
        <v>2351</v>
      </c>
      <c r="F6932" t="n">
        <v>0</v>
      </c>
      <c r="G6932">
        <f>LEFT(FOC[[#This Row],[combo]],FIND("@",FOC[[#This Row],[combo]])-1)</f>
        <v/>
      </c>
    </row>
    <row r="6933">
      <c r="A6933" t="inlineStr">
        <is>
          <t>PKGK25VEGV02180A</t>
        </is>
      </c>
      <c r="B6933" t="inlineStr">
        <is>
          <t>O</t>
        </is>
      </c>
      <c r="C6933">
        <f>FOC[[#This Row],[ppo_no]]&amp;FOC[[#This Row],[usage]]&amp;IFERROR(VALUE(FOC[[#This Row],[Column1]]),FOC[[#This Row],[Column1]])</f>
        <v/>
      </c>
      <c r="D6933" t="inlineStr">
        <is>
          <t>BEIGE@BEIGE</t>
        </is>
      </c>
      <c r="E6933" t="n">
        <v>2307</v>
      </c>
      <c r="F6933" t="n">
        <v>0</v>
      </c>
      <c r="G6933">
        <f>LEFT(FOC[[#This Row],[combo]],FIND("@",FOC[[#This Row],[combo]])-1)</f>
        <v/>
      </c>
    </row>
    <row r="6934">
      <c r="A6934" t="inlineStr">
        <is>
          <t>PKGK25VEGV02175A</t>
        </is>
      </c>
      <c r="B6934" t="inlineStr">
        <is>
          <t>TB</t>
        </is>
      </c>
      <c r="C6934">
        <f>FOC[[#This Row],[ppo_no]]&amp;FOC[[#This Row],[usage]]&amp;IFERROR(VALUE(FOC[[#This Row],[Column1]]),FOC[[#This Row],[Column1]])</f>
        <v/>
      </c>
      <c r="D6934" t="inlineStr">
        <is>
          <t>RED DAHLIA@WHITE/Red Dahlia</t>
        </is>
      </c>
      <c r="E6934" t="n">
        <v>1162</v>
      </c>
      <c r="F6934" t="n">
        <v>0</v>
      </c>
      <c r="G6934">
        <f>LEFT(FOC[[#This Row],[combo]],FIND("@",FOC[[#This Row],[combo]])-1)</f>
        <v/>
      </c>
    </row>
    <row r="6935">
      <c r="A6935" t="inlineStr">
        <is>
          <t>PKGK25VEGV02175A</t>
        </is>
      </c>
      <c r="B6935" t="inlineStr">
        <is>
          <t>TA</t>
        </is>
      </c>
      <c r="C6935">
        <f>FOC[[#This Row],[ppo_no]]&amp;FOC[[#This Row],[usage]]&amp;IFERROR(VALUE(FOC[[#This Row],[Column1]]),FOC[[#This Row],[Column1]])</f>
        <v/>
      </c>
      <c r="D6935" t="inlineStr">
        <is>
          <t>RED DAHLIA@WHITE/Red Dahlia</t>
        </is>
      </c>
      <c r="E6935" t="n">
        <v>1207</v>
      </c>
      <c r="F6935" t="n">
        <v>0</v>
      </c>
      <c r="G6935">
        <f>LEFT(FOC[[#This Row],[combo]],FIND("@",FOC[[#This Row],[combo]])-1)</f>
        <v/>
      </c>
    </row>
    <row r="6936">
      <c r="A6936" t="inlineStr">
        <is>
          <t>PKGK25VEGV02180A</t>
        </is>
      </c>
      <c r="B6936" t="inlineStr">
        <is>
          <t>F</t>
        </is>
      </c>
      <c r="C6936">
        <f>FOC[[#This Row],[ppo_no]]&amp;FOC[[#This Row],[usage]]&amp;IFERROR(VALUE(FOC[[#This Row],[Column1]]),FOC[[#This Row],[Column1]])</f>
        <v/>
      </c>
      <c r="D6936" t="inlineStr">
        <is>
          <t>BEIGE@BEIGE</t>
        </is>
      </c>
      <c r="E6936" t="n">
        <v>2366</v>
      </c>
      <c r="F6936" t="n">
        <v>0</v>
      </c>
      <c r="G6936">
        <f>LEFT(FOC[[#This Row],[combo]],FIND("@",FOC[[#This Row],[combo]])-1)</f>
        <v/>
      </c>
    </row>
    <row r="6937">
      <c r="A6937" t="inlineStr">
        <is>
          <t>PKGK25VEGV02180A</t>
        </is>
      </c>
      <c r="B6937" t="inlineStr">
        <is>
          <t>B</t>
        </is>
      </c>
      <c r="C6937">
        <f>FOC[[#This Row],[ppo_no]]&amp;FOC[[#This Row],[usage]]&amp;IFERROR(VALUE(FOC[[#This Row],[Column1]]),FOC[[#This Row],[Column1]])</f>
        <v/>
      </c>
      <c r="D6937" t="inlineStr">
        <is>
          <t>BEIGE@BEIGE</t>
        </is>
      </c>
      <c r="E6937" t="n">
        <v>1587</v>
      </c>
      <c r="F6937" t="n">
        <v>0</v>
      </c>
      <c r="G6937">
        <f>LEFT(FOC[[#This Row],[combo]],FIND("@",FOC[[#This Row],[combo]])-1)</f>
        <v/>
      </c>
    </row>
    <row r="6938">
      <c r="A6938" t="inlineStr">
        <is>
          <t>PKGK25VEGV02180A</t>
        </is>
      </c>
      <c r="B6938" t="inlineStr">
        <is>
          <t>B</t>
        </is>
      </c>
      <c r="C6938">
        <f>FOC[[#This Row],[ppo_no]]&amp;FOC[[#This Row],[usage]]&amp;IFERROR(VALUE(FOC[[#This Row],[Column1]]),FOC[[#This Row],[Column1]])</f>
        <v/>
      </c>
      <c r="D6938" t="inlineStr">
        <is>
          <t>SNOW WHITE@SNOW WHITE</t>
        </is>
      </c>
      <c r="E6938" t="n">
        <v>1570</v>
      </c>
      <c r="F6938" t="n">
        <v>4</v>
      </c>
      <c r="G6938">
        <f>LEFT(FOC[[#This Row],[combo]],FIND("@",FOC[[#This Row],[combo]])-1)</f>
        <v/>
      </c>
    </row>
    <row r="6939">
      <c r="A6939" t="inlineStr">
        <is>
          <t>PKGK25VEGV02175A</t>
        </is>
      </c>
      <c r="B6939" t="inlineStr">
        <is>
          <t>O</t>
        </is>
      </c>
      <c r="C6939">
        <f>FOC[[#This Row],[ppo_no]]&amp;FOC[[#This Row],[usage]]&amp;IFERROR(VALUE(FOC[[#This Row],[Column1]]),FOC[[#This Row],[Column1]])</f>
        <v/>
      </c>
      <c r="D6939" t="inlineStr">
        <is>
          <t>RED DAHLIA@WHITE/Red Dahlia</t>
        </is>
      </c>
      <c r="E6939" t="n">
        <v>1187</v>
      </c>
      <c r="F6939" t="n">
        <v>0</v>
      </c>
      <c r="G6939">
        <f>LEFT(FOC[[#This Row],[combo]],FIND("@",FOC[[#This Row],[combo]])-1)</f>
        <v/>
      </c>
    </row>
    <row r="6940">
      <c r="A6940" t="inlineStr">
        <is>
          <t>PKGK25VEGV02175A</t>
        </is>
      </c>
      <c r="B6940" t="inlineStr">
        <is>
          <t>F</t>
        </is>
      </c>
      <c r="C6940">
        <f>FOC[[#This Row],[ppo_no]]&amp;FOC[[#This Row],[usage]]&amp;IFERROR(VALUE(FOC[[#This Row],[Column1]]),FOC[[#This Row],[Column1]])</f>
        <v/>
      </c>
      <c r="D6940" t="inlineStr">
        <is>
          <t>RED DAHLIA@Red Dahlia</t>
        </is>
      </c>
      <c r="E6940" t="n">
        <v>1232</v>
      </c>
      <c r="F6940" t="n">
        <v>0</v>
      </c>
      <c r="G6940">
        <f>LEFT(FOC[[#This Row],[combo]],FIND("@",FOC[[#This Row],[combo]])-1)</f>
        <v/>
      </c>
    </row>
    <row r="6941">
      <c r="A6941" t="inlineStr">
        <is>
          <t>PKGK25VEGV02354A</t>
        </is>
      </c>
      <c r="B6941" t="inlineStr">
        <is>
          <t>B</t>
        </is>
      </c>
      <c r="C6941">
        <f>FOC[[#This Row],[ppo_no]]&amp;FOC[[#This Row],[usage]]&amp;IFERROR(VALUE(FOC[[#This Row],[Column1]]),FOC[[#This Row],[Column1]])</f>
        <v/>
      </c>
      <c r="D6941" t="inlineStr">
        <is>
          <t>BITTER CHOCOLATE@BITTER CHOCOLATE</t>
        </is>
      </c>
      <c r="E6941" t="n">
        <v>833</v>
      </c>
      <c r="F6941" t="n">
        <v>0</v>
      </c>
      <c r="G6941">
        <f>LEFT(FOC[[#This Row],[combo]],FIND("@",FOC[[#This Row],[combo]])-1)</f>
        <v/>
      </c>
    </row>
    <row r="6942">
      <c r="A6942" t="inlineStr">
        <is>
          <t>PKGK25VEGV02175A</t>
        </is>
      </c>
      <c r="B6942" t="inlineStr">
        <is>
          <t>TB</t>
        </is>
      </c>
      <c r="C6942">
        <f>FOC[[#This Row],[ppo_no]]&amp;FOC[[#This Row],[usage]]&amp;IFERROR(VALUE(FOC[[#This Row],[Column1]]),FOC[[#This Row],[Column1]])</f>
        <v/>
      </c>
      <c r="D6942" t="inlineStr">
        <is>
          <t>Snow White@11-0602 TCX SNOW WHITE/Blue wing teal</t>
        </is>
      </c>
      <c r="E6942" t="n">
        <v>2309</v>
      </c>
      <c r="F6942" t="n">
        <v>0</v>
      </c>
      <c r="G6942">
        <f>LEFT(FOC[[#This Row],[combo]],FIND("@",FOC[[#This Row],[combo]])-1)</f>
        <v/>
      </c>
    </row>
    <row r="6943">
      <c r="A6943" t="inlineStr">
        <is>
          <t>PKGK25VEGV02175A</t>
        </is>
      </c>
      <c r="B6943" t="inlineStr">
        <is>
          <t>F</t>
        </is>
      </c>
      <c r="C6943">
        <f>FOC[[#This Row],[ppo_no]]&amp;FOC[[#This Row],[usage]]&amp;IFERROR(VALUE(FOC[[#This Row],[Column1]]),FOC[[#This Row],[Column1]])</f>
        <v/>
      </c>
      <c r="D6943" t="inlineStr">
        <is>
          <t>DARK SAPPHIRE@19-4020 TCX Dark Sapphire</t>
        </is>
      </c>
      <c r="E6943" t="n">
        <v>2351</v>
      </c>
      <c r="F6943" t="n">
        <v>0</v>
      </c>
      <c r="G6943">
        <f>LEFT(FOC[[#This Row],[combo]],FIND("@",FOC[[#This Row],[combo]])-1)</f>
        <v/>
      </c>
    </row>
    <row r="6944">
      <c r="A6944" t="inlineStr">
        <is>
          <t>PKGK25VEGV02354A</t>
        </is>
      </c>
      <c r="B6944" t="inlineStr">
        <is>
          <t>B</t>
        </is>
      </c>
      <c r="C6944">
        <f>FOC[[#This Row],[ppo_no]]&amp;FOC[[#This Row],[usage]]&amp;IFERROR(VALUE(FOC[[#This Row],[Column1]]),FOC[[#This Row],[Column1]])</f>
        <v/>
      </c>
      <c r="D6944" t="inlineStr">
        <is>
          <t>OYSTER GREY@OYSTER GREY</t>
        </is>
      </c>
      <c r="E6944" t="n">
        <v>872.5</v>
      </c>
      <c r="F6944" t="n">
        <v>2</v>
      </c>
      <c r="G6944">
        <f>LEFT(FOC[[#This Row],[combo]],FIND("@",FOC[[#This Row],[combo]])-1)</f>
        <v/>
      </c>
    </row>
    <row r="6945">
      <c r="A6945" t="inlineStr">
        <is>
          <t>PKGK25VEGV02216A</t>
        </is>
      </c>
      <c r="B6945" t="inlineStr">
        <is>
          <t>B</t>
        </is>
      </c>
      <c r="C6945">
        <f>FOC[[#This Row],[ppo_no]]&amp;FOC[[#This Row],[usage]]&amp;IFERROR(VALUE(FOC[[#This Row],[Column1]]),FOC[[#This Row],[Column1]])</f>
        <v/>
      </c>
      <c r="D6945" t="inlineStr">
        <is>
          <t>CRYSTAL GRAY@Crystal gray</t>
        </is>
      </c>
      <c r="E6945" t="n">
        <v>1720</v>
      </c>
      <c r="F6945" t="n">
        <v>4</v>
      </c>
      <c r="G6945">
        <f>LEFT(FOC[[#This Row],[combo]],FIND("@",FOC[[#This Row],[combo]])-1)</f>
        <v/>
      </c>
    </row>
    <row r="6946">
      <c r="A6946" t="inlineStr">
        <is>
          <t>PKGK25VEGV02175A</t>
        </is>
      </c>
      <c r="B6946" t="inlineStr">
        <is>
          <t>O</t>
        </is>
      </c>
      <c r="C6946">
        <f>FOC[[#This Row],[ppo_no]]&amp;FOC[[#This Row],[usage]]&amp;IFERROR(VALUE(FOC[[#This Row],[Column1]]),FOC[[#This Row],[Column1]])</f>
        <v/>
      </c>
      <c r="D6946" t="inlineStr">
        <is>
          <t>Snow White@11-0602 TCX SNOW WHITE/Blue wing teal</t>
        </is>
      </c>
      <c r="E6946" t="n">
        <v>2360</v>
      </c>
      <c r="F6946" t="n">
        <v>0</v>
      </c>
      <c r="G6946">
        <f>LEFT(FOC[[#This Row],[combo]],FIND("@",FOC[[#This Row],[combo]])-1)</f>
        <v/>
      </c>
    </row>
    <row r="6947">
      <c r="A6947" t="inlineStr">
        <is>
          <t>PKGK25VEGV02354A</t>
        </is>
      </c>
      <c r="B6947" t="inlineStr">
        <is>
          <t>B</t>
        </is>
      </c>
      <c r="C6947">
        <f>FOC[[#This Row],[ppo_no]]&amp;FOC[[#This Row],[usage]]&amp;IFERROR(VALUE(FOC[[#This Row],[Column1]]),FOC[[#This Row],[Column1]])</f>
        <v/>
      </c>
      <c r="D6947" t="inlineStr">
        <is>
          <t>MUSHROOM@MUSHROOM</t>
        </is>
      </c>
      <c r="E6947" t="n">
        <v>875.5</v>
      </c>
      <c r="F6947" t="n">
        <v>1</v>
      </c>
      <c r="G6947">
        <f>LEFT(FOC[[#This Row],[combo]],FIND("@",FOC[[#This Row],[combo]])-1)</f>
        <v/>
      </c>
    </row>
    <row r="6948">
      <c r="A6948" t="inlineStr">
        <is>
          <t>PKGK25VEGV02281A</t>
        </is>
      </c>
      <c r="B6948" t="inlineStr">
        <is>
          <t>F</t>
        </is>
      </c>
      <c r="C6948">
        <f>FOC[[#This Row],[ppo_no]]&amp;FOC[[#This Row],[usage]]&amp;IFERROR(VALUE(FOC[[#This Row],[Column1]]),FOC[[#This Row],[Column1]])</f>
        <v/>
      </c>
      <c r="D6948" t="inlineStr">
        <is>
          <t>WHITE ALYSSUM@PANTONE 11-1001 TCX WHITE ALYSSUM</t>
        </is>
      </c>
      <c r="E6948" t="n">
        <v>2369</v>
      </c>
      <c r="F6948" t="n">
        <v>0</v>
      </c>
      <c r="G6948">
        <f>LEFT(FOC[[#This Row],[combo]],FIND("@",FOC[[#This Row],[combo]])-1)</f>
        <v/>
      </c>
    </row>
    <row r="6949">
      <c r="A6949" t="inlineStr">
        <is>
          <t>PKGK25VEGV02354A</t>
        </is>
      </c>
      <c r="B6949" t="inlineStr">
        <is>
          <t>R</t>
        </is>
      </c>
      <c r="C6949">
        <f>FOC[[#This Row],[ppo_no]]&amp;FOC[[#This Row],[usage]]&amp;IFERROR(VALUE(FOC[[#This Row],[Column1]]),FOC[[#This Row],[Column1]])</f>
        <v/>
      </c>
      <c r="D6949" t="inlineStr">
        <is>
          <t>BITTER CHOCOLATE@BITTER CHOCOLATE</t>
        </is>
      </c>
      <c r="E6949" t="n">
        <v>54.5</v>
      </c>
      <c r="F6949" t="n">
        <v>0</v>
      </c>
      <c r="G6949">
        <f>LEFT(FOC[[#This Row],[combo]],FIND("@",FOC[[#This Row],[combo]])-1)</f>
        <v/>
      </c>
    </row>
    <row r="6950">
      <c r="A6950" t="inlineStr">
        <is>
          <t>PKGK25VEGV02175A</t>
        </is>
      </c>
      <c r="B6950" t="inlineStr">
        <is>
          <t>B</t>
        </is>
      </c>
      <c r="C6950">
        <f>FOC[[#This Row],[ppo_no]]&amp;FOC[[#This Row],[usage]]&amp;IFERROR(VALUE(FOC[[#This Row],[Column1]]),FOC[[#This Row],[Column1]])</f>
        <v/>
      </c>
      <c r="D6950" t="inlineStr">
        <is>
          <t>RED DAHLIA@Red Dahlia</t>
        </is>
      </c>
      <c r="E6950" t="n">
        <v>775.5</v>
      </c>
      <c r="F6950" t="n">
        <v>0</v>
      </c>
      <c r="G6950">
        <f>LEFT(FOC[[#This Row],[combo]],FIND("@",FOC[[#This Row],[combo]])-1)</f>
        <v/>
      </c>
    </row>
    <row r="6951">
      <c r="A6951" t="inlineStr">
        <is>
          <t>PKGK25VEGV02175A</t>
        </is>
      </c>
      <c r="B6951" t="inlineStr">
        <is>
          <t>O</t>
        </is>
      </c>
      <c r="C6951">
        <f>FOC[[#This Row],[ppo_no]]&amp;FOC[[#This Row],[usage]]&amp;IFERROR(VALUE(FOC[[#This Row],[Column1]]),FOC[[#This Row],[Column1]])</f>
        <v/>
      </c>
      <c r="D6951" t="inlineStr">
        <is>
          <t>DARK SAPPHIRE@19-4020 TCX Dark Sapphire/WHITE</t>
        </is>
      </c>
      <c r="E6951" t="n">
        <v>2384</v>
      </c>
      <c r="F6951" t="n">
        <v>0</v>
      </c>
      <c r="G6951">
        <f>LEFT(FOC[[#This Row],[combo]],FIND("@",FOC[[#This Row],[combo]])-1)</f>
        <v/>
      </c>
    </row>
    <row r="6952">
      <c r="A6952" t="inlineStr">
        <is>
          <t>PKGK25VEGV02175A</t>
        </is>
      </c>
      <c r="B6952" t="inlineStr">
        <is>
          <t>TA</t>
        </is>
      </c>
      <c r="C6952">
        <f>FOC[[#This Row],[ppo_no]]&amp;FOC[[#This Row],[usage]]&amp;IFERROR(VALUE(FOC[[#This Row],[Column1]]),FOC[[#This Row],[Column1]])</f>
        <v/>
      </c>
      <c r="D6952" t="inlineStr">
        <is>
          <t>Snow White@11-0602 TCX SNOW WHITE/Blue wing teal</t>
        </is>
      </c>
      <c r="E6952" t="n">
        <v>2337</v>
      </c>
      <c r="F6952" t="n">
        <v>0</v>
      </c>
      <c r="G6952">
        <f>LEFT(FOC[[#This Row],[combo]],FIND("@",FOC[[#This Row],[combo]])-1)</f>
        <v/>
      </c>
    </row>
    <row r="6953">
      <c r="A6953" t="inlineStr">
        <is>
          <t>PKGK24VE0006360A</t>
        </is>
      </c>
      <c r="B6953" t="inlineStr">
        <is>
          <t>M1</t>
        </is>
      </c>
      <c r="C6953">
        <f>FOC[[#This Row],[ppo_no]]&amp;FOC[[#This Row],[usage]]&amp;IFERROR(VALUE(FOC[[#This Row],[Column1]]),FOC[[#This Row],[Column1]])</f>
        <v/>
      </c>
      <c r="D6953" t="inlineStr">
        <is>
          <t>BLACK BEAUTY@19-3911 TCX Black Beauty</t>
        </is>
      </c>
      <c r="E6953" t="n">
        <v>27.5</v>
      </c>
      <c r="F6953" t="n">
        <v>0</v>
      </c>
      <c r="G6953">
        <f>LEFT(FOC[[#This Row],[combo]],FIND("@",FOC[[#This Row],[combo]])-1)</f>
        <v/>
      </c>
    </row>
    <row r="6954">
      <c r="A6954" t="inlineStr">
        <is>
          <t>PKGK24VE0006360A</t>
        </is>
      </c>
      <c r="B6954" t="inlineStr">
        <is>
          <t>M1</t>
        </is>
      </c>
      <c r="C6954">
        <f>FOC[[#This Row],[ppo_no]]&amp;FOC[[#This Row],[usage]]&amp;IFERROR(VALUE(FOC[[#This Row],[Column1]]),FOC[[#This Row],[Column1]])</f>
        <v/>
      </c>
      <c r="D6954" t="inlineStr">
        <is>
          <t>RED DRED DAHLA AHLA@RED DAHLA (SAME AS 10F23TSS030)</t>
        </is>
      </c>
      <c r="E6954" t="n">
        <v>34</v>
      </c>
      <c r="F6954" t="n">
        <v>0</v>
      </c>
      <c r="G6954">
        <f>LEFT(FOC[[#This Row],[combo]],FIND("@",FOC[[#This Row],[combo]])-1)</f>
        <v/>
      </c>
    </row>
    <row r="6955">
      <c r="A6955" t="inlineStr">
        <is>
          <t>PKGK25VEGV02281A</t>
        </is>
      </c>
      <c r="B6955" t="inlineStr">
        <is>
          <t>B</t>
        </is>
      </c>
      <c r="C6955">
        <f>FOC[[#This Row],[ppo_no]]&amp;FOC[[#This Row],[usage]]&amp;IFERROR(VALUE(FOC[[#This Row],[Column1]]),FOC[[#This Row],[Column1]])</f>
        <v/>
      </c>
      <c r="D6955" t="inlineStr">
        <is>
          <t>RED DAHLIA@RED DAHLIA</t>
        </is>
      </c>
      <c r="E6955" t="n">
        <v>824</v>
      </c>
      <c r="F6955" t="n">
        <v>0</v>
      </c>
      <c r="G6955">
        <f>LEFT(FOC[[#This Row],[combo]],FIND("@",FOC[[#This Row],[combo]])-1)</f>
        <v/>
      </c>
    </row>
    <row r="6956">
      <c r="A6956" t="inlineStr">
        <is>
          <t>PKGK25VEGV02216A</t>
        </is>
      </c>
      <c r="B6956" t="inlineStr">
        <is>
          <t>O</t>
        </is>
      </c>
      <c r="C6956">
        <f>FOC[[#This Row],[ppo_no]]&amp;FOC[[#This Row],[usage]]&amp;IFERROR(VALUE(FOC[[#This Row],[Column1]]),FOC[[#This Row],[Column1]])</f>
        <v/>
      </c>
      <c r="D6956" t="inlineStr">
        <is>
          <t>CRYSTAL GRAY@Crystal gray</t>
        </is>
      </c>
      <c r="E6956" t="n">
        <v>2347</v>
      </c>
      <c r="F6956" t="n">
        <v>0</v>
      </c>
      <c r="G6956">
        <f>LEFT(FOC[[#This Row],[combo]],FIND("@",FOC[[#This Row],[combo]])-1)</f>
        <v/>
      </c>
    </row>
    <row r="6957">
      <c r="A6957" t="inlineStr">
        <is>
          <t>PKGK24VE0006364A</t>
        </is>
      </c>
      <c r="B6957" t="inlineStr">
        <is>
          <t>O</t>
        </is>
      </c>
      <c r="C6957">
        <f>FOC[[#This Row],[ppo_no]]&amp;FOC[[#This Row],[usage]]&amp;IFERROR(VALUE(FOC[[#This Row],[Column1]]),FOC[[#This Row],[Column1]])</f>
        <v/>
      </c>
      <c r="D6957" t="inlineStr">
        <is>
          <t>MINT@MINT</t>
        </is>
      </c>
      <c r="E6957" t="n">
        <v>1176</v>
      </c>
      <c r="F6957" t="n">
        <v>0</v>
      </c>
      <c r="G6957">
        <f>LEFT(FOC[[#This Row],[combo]],FIND("@",FOC[[#This Row],[combo]])-1)</f>
        <v/>
      </c>
    </row>
    <row r="6958">
      <c r="A6958" t="inlineStr">
        <is>
          <t>PKGK25VEGV02175A</t>
        </is>
      </c>
      <c r="B6958" t="inlineStr">
        <is>
          <t>B</t>
        </is>
      </c>
      <c r="C6958">
        <f>FOC[[#This Row],[ppo_no]]&amp;FOC[[#This Row],[usage]]&amp;IFERROR(VALUE(FOC[[#This Row],[Column1]]),FOC[[#This Row],[Column1]])</f>
        <v/>
      </c>
      <c r="D6958" t="inlineStr">
        <is>
          <t>Snow White@19-4020 TCX Dark Sapphire/11-0602 TCX SNOW WHITE/Red Dahlia</t>
        </is>
      </c>
      <c r="E6958" t="n">
        <v>1716.5</v>
      </c>
      <c r="F6958" t="n">
        <v>19</v>
      </c>
      <c r="G6958">
        <f>LEFT(FOC[[#This Row],[combo]],FIND("@",FOC[[#This Row],[combo]])-1)</f>
        <v/>
      </c>
    </row>
    <row r="6959">
      <c r="A6959" t="inlineStr">
        <is>
          <t>PKGK25VEGV02281A</t>
        </is>
      </c>
      <c r="B6959" t="inlineStr">
        <is>
          <t>F</t>
        </is>
      </c>
      <c r="C6959">
        <f>FOC[[#This Row],[ppo_no]]&amp;FOC[[#This Row],[usage]]&amp;IFERROR(VALUE(FOC[[#This Row],[Column1]]),FOC[[#This Row],[Column1]])</f>
        <v/>
      </c>
      <c r="D6959" t="inlineStr">
        <is>
          <t>RED DAHLIA@Red Dahlia</t>
        </is>
      </c>
      <c r="E6959" t="n">
        <v>1221</v>
      </c>
      <c r="F6959" t="n">
        <v>0</v>
      </c>
      <c r="G6959">
        <f>LEFT(FOC[[#This Row],[combo]],FIND("@",FOC[[#This Row],[combo]])-1)</f>
        <v/>
      </c>
    </row>
    <row r="6960">
      <c r="A6960" t="inlineStr">
        <is>
          <t>PKGK25VEGV02354A</t>
        </is>
      </c>
      <c r="B6960" t="inlineStr">
        <is>
          <t>R</t>
        </is>
      </c>
      <c r="C6960">
        <f>FOC[[#This Row],[ppo_no]]&amp;FOC[[#This Row],[usage]]&amp;IFERROR(VALUE(FOC[[#This Row],[Column1]]),FOC[[#This Row],[Column1]])</f>
        <v/>
      </c>
      <c r="D6960" t="inlineStr">
        <is>
          <t>OYSTER GREY@OYSTER GREY</t>
        </is>
      </c>
      <c r="E6960" t="n">
        <v>52.5</v>
      </c>
      <c r="F6960" t="n">
        <v>0</v>
      </c>
      <c r="G6960">
        <f>LEFT(FOC[[#This Row],[combo]],FIND("@",FOC[[#This Row],[combo]])-1)</f>
        <v/>
      </c>
    </row>
    <row r="6961">
      <c r="A6961" t="inlineStr">
        <is>
          <t>PKGK25VEGV02354A</t>
        </is>
      </c>
      <c r="B6961" t="inlineStr">
        <is>
          <t>B</t>
        </is>
      </c>
      <c r="C6961">
        <f>FOC[[#This Row],[ppo_no]]&amp;FOC[[#This Row],[usage]]&amp;IFERROR(VALUE(FOC[[#This Row],[Column1]]),FOC[[#This Row],[Column1]])</f>
        <v/>
      </c>
      <c r="D6961" t="inlineStr">
        <is>
          <t>SNOW WHITE@SNOW WHITE</t>
        </is>
      </c>
      <c r="E6961" t="n">
        <v>907.5</v>
      </c>
      <c r="F6961" t="n">
        <v>9.5</v>
      </c>
      <c r="G6961">
        <f>LEFT(FOC[[#This Row],[combo]],FIND("@",FOC[[#This Row],[combo]])-1)</f>
        <v/>
      </c>
    </row>
    <row r="6962">
      <c r="A6962" t="inlineStr">
        <is>
          <t>PKGK25VEGV02354A</t>
        </is>
      </c>
      <c r="B6962" t="inlineStr">
        <is>
          <t>R</t>
        </is>
      </c>
      <c r="C6962">
        <f>FOC[[#This Row],[ppo_no]]&amp;FOC[[#This Row],[usage]]&amp;IFERROR(VALUE(FOC[[#This Row],[Column1]]),FOC[[#This Row],[Column1]])</f>
        <v/>
      </c>
      <c r="D6962" t="inlineStr">
        <is>
          <t>MUSHROOM@MUSHROOM</t>
        </is>
      </c>
      <c r="E6962" t="n">
        <v>55.5</v>
      </c>
      <c r="F6962" t="n">
        <v>0</v>
      </c>
      <c r="G6962">
        <f>LEFT(FOC[[#This Row],[combo]],FIND("@",FOC[[#This Row],[combo]])-1)</f>
        <v/>
      </c>
    </row>
    <row r="6963">
      <c r="A6963" t="inlineStr">
        <is>
          <t>PKGK25VEGV02216A</t>
        </is>
      </c>
      <c r="B6963" t="inlineStr">
        <is>
          <t>F</t>
        </is>
      </c>
      <c r="C6963">
        <f>FOC[[#This Row],[ppo_no]]&amp;FOC[[#This Row],[usage]]&amp;IFERROR(VALUE(FOC[[#This Row],[Column1]]),FOC[[#This Row],[Column1]])</f>
        <v/>
      </c>
      <c r="D6963" t="inlineStr">
        <is>
          <t>CRYSTAL GRAY@Crystal gray</t>
        </is>
      </c>
      <c r="E6963" t="n">
        <v>2323</v>
      </c>
      <c r="F6963" t="n">
        <v>0</v>
      </c>
      <c r="G6963">
        <f>LEFT(FOC[[#This Row],[combo]],FIND("@",FOC[[#This Row],[combo]])-1)</f>
        <v/>
      </c>
    </row>
    <row r="6964">
      <c r="A6964" t="inlineStr">
        <is>
          <t>PKGK25VEGV02281A</t>
        </is>
      </c>
      <c r="B6964" t="inlineStr">
        <is>
          <t>O</t>
        </is>
      </c>
      <c r="C6964">
        <f>FOC[[#This Row],[ppo_no]]&amp;FOC[[#This Row],[usage]]&amp;IFERROR(VALUE(FOC[[#This Row],[Column1]]),FOC[[#This Row],[Column1]])</f>
        <v/>
      </c>
      <c r="D6964" t="inlineStr">
        <is>
          <t>WHITE ALYSSUM@PANTONE 11-1001 TCX WHITE ALYSSUM/PANTONE 13-0002 TCX WHITE SAND/19-4020 TCX DARK SAPPHIRE</t>
        </is>
      </c>
      <c r="E6964" t="n">
        <v>2384</v>
      </c>
      <c r="F6964" t="n">
        <v>0</v>
      </c>
      <c r="G6964">
        <f>LEFT(FOC[[#This Row],[combo]],FIND("@",FOC[[#This Row],[combo]])-1)</f>
        <v/>
      </c>
    </row>
    <row r="6965">
      <c r="A6965" t="inlineStr">
        <is>
          <t>PKGK25VEGV02354A</t>
        </is>
      </c>
      <c r="B6965" t="inlineStr">
        <is>
          <t>R</t>
        </is>
      </c>
      <c r="C6965">
        <f>FOC[[#This Row],[ppo_no]]&amp;FOC[[#This Row],[usage]]&amp;IFERROR(VALUE(FOC[[#This Row],[Column1]]),FOC[[#This Row],[Column1]])</f>
        <v/>
      </c>
      <c r="D6965" t="inlineStr">
        <is>
          <t>SNOW WHITE@SNOW WHITE</t>
        </is>
      </c>
      <c r="E6965" t="n">
        <v>59.5</v>
      </c>
      <c r="F6965" t="n">
        <v>1.5</v>
      </c>
      <c r="G6965">
        <f>LEFT(FOC[[#This Row],[combo]],FIND("@",FOC[[#This Row],[combo]])-1)</f>
        <v/>
      </c>
    </row>
    <row r="6966">
      <c r="A6966" t="inlineStr">
        <is>
          <t>PKGK25VEGV02281A</t>
        </is>
      </c>
      <c r="B6966" t="inlineStr">
        <is>
          <t>B</t>
        </is>
      </c>
      <c r="C6966">
        <f>FOC[[#This Row],[ppo_no]]&amp;FOC[[#This Row],[usage]]&amp;IFERROR(VALUE(FOC[[#This Row],[Column1]]),FOC[[#This Row],[Column1]])</f>
        <v/>
      </c>
      <c r="D6966" t="inlineStr">
        <is>
          <t>WHITE ALYSSUM@WHITE ALYSSUM</t>
        </is>
      </c>
      <c r="E6966" t="n">
        <v>1736</v>
      </c>
      <c r="F6966" t="n">
        <v>0</v>
      </c>
      <c r="G6966">
        <f>LEFT(FOC[[#This Row],[combo]],FIND("@",FOC[[#This Row],[combo]])-1)</f>
        <v/>
      </c>
    </row>
    <row r="6967">
      <c r="A6967" t="inlineStr">
        <is>
          <t>PKGK25VEGV02281A</t>
        </is>
      </c>
      <c r="B6967" t="inlineStr">
        <is>
          <t>B</t>
        </is>
      </c>
      <c r="C6967">
        <f>FOC[[#This Row],[ppo_no]]&amp;FOC[[#This Row],[usage]]&amp;IFERROR(VALUE(FOC[[#This Row],[Column1]]),FOC[[#This Row],[Column1]])</f>
        <v/>
      </c>
      <c r="D6967" t="inlineStr">
        <is>
          <t>DARK SAPPHIRE@DARK SAPPHIRE</t>
        </is>
      </c>
      <c r="E6967" t="n">
        <v>1677.5</v>
      </c>
      <c r="F6967" t="n">
        <v>9</v>
      </c>
      <c r="G6967">
        <f>LEFT(FOC[[#This Row],[combo]],FIND("@",FOC[[#This Row],[combo]])-1)</f>
        <v/>
      </c>
    </row>
    <row r="6968">
      <c r="A6968" t="inlineStr">
        <is>
          <t>PKGK25VEGV02216A</t>
        </is>
      </c>
      <c r="B6968" t="inlineStr">
        <is>
          <t>B</t>
        </is>
      </c>
      <c r="C6968">
        <f>FOC[[#This Row],[ppo_no]]&amp;FOC[[#This Row],[usage]]&amp;IFERROR(VALUE(FOC[[#This Row],[Column1]]),FOC[[#This Row],[Column1]])</f>
        <v/>
      </c>
      <c r="D6968" t="inlineStr">
        <is>
          <t>DARK SAPPHIRE@DARK SAPPHIRE</t>
        </is>
      </c>
      <c r="E6968" t="n">
        <v>1687.5</v>
      </c>
      <c r="F6968" t="n">
        <v>0</v>
      </c>
      <c r="G6968">
        <f>LEFT(FOC[[#This Row],[combo]],FIND("@",FOC[[#This Row],[combo]])-1)</f>
        <v/>
      </c>
    </row>
    <row r="6969">
      <c r="A6969" t="inlineStr">
        <is>
          <t>PKGK24VE0003756A</t>
        </is>
      </c>
      <c r="B6969" t="inlineStr">
        <is>
          <t>B</t>
        </is>
      </c>
      <c r="C6969">
        <f>FOC[[#This Row],[ppo_no]]&amp;FOC[[#This Row],[usage]]&amp;IFERROR(VALUE(FOC[[#This Row],[Column1]]),FOC[[#This Row],[Column1]])</f>
        <v/>
      </c>
      <c r="D6969" t="inlineStr">
        <is>
          <t>OATMEAL@Oatmeal</t>
        </is>
      </c>
      <c r="E6969" t="n">
        <v>1047.5</v>
      </c>
      <c r="F6969" t="n">
        <v>35</v>
      </c>
      <c r="G6969">
        <f>LEFT(FOC[[#This Row],[combo]],FIND("@",FOC[[#This Row],[combo]])-1)</f>
        <v/>
      </c>
    </row>
    <row r="6970">
      <c r="A6970" t="inlineStr">
        <is>
          <t>PKGK24VE0003764A</t>
        </is>
      </c>
      <c r="B6970" t="inlineStr">
        <is>
          <t>B</t>
        </is>
      </c>
      <c r="C6970">
        <f>FOC[[#This Row],[ppo_no]]&amp;FOC[[#This Row],[usage]]&amp;IFERROR(VALUE(FOC[[#This Row],[Column1]]),FOC[[#This Row],[Column1]])</f>
        <v/>
      </c>
      <c r="D6970" t="inlineStr">
        <is>
          <t>OATMEAL@Oatmeal</t>
        </is>
      </c>
      <c r="E6970" t="n">
        <v>997.5</v>
      </c>
      <c r="F6970" t="n">
        <v>0</v>
      </c>
      <c r="G6970">
        <f>LEFT(FOC[[#This Row],[combo]],FIND("@",FOC[[#This Row],[combo]])-1)</f>
        <v/>
      </c>
    </row>
    <row r="6971">
      <c r="A6971" t="inlineStr">
        <is>
          <t>PKGK24VE0003764A</t>
        </is>
      </c>
      <c r="B6971" t="inlineStr">
        <is>
          <t>B</t>
        </is>
      </c>
      <c r="C6971">
        <f>FOC[[#This Row],[ppo_no]]&amp;FOC[[#This Row],[usage]]&amp;IFERROR(VALUE(FOC[[#This Row],[Column1]]),FOC[[#This Row],[Column1]])</f>
        <v/>
      </c>
      <c r="D6971" t="inlineStr">
        <is>
          <t>MADDER BROWN@PANTONE 19-1331 TCX MADDER BROWN</t>
        </is>
      </c>
      <c r="E6971" t="n">
        <v>1026</v>
      </c>
      <c r="F6971" t="n">
        <v>9.5</v>
      </c>
      <c r="G6971">
        <f>LEFT(FOC[[#This Row],[combo]],FIND("@",FOC[[#This Row],[combo]])-1)</f>
        <v/>
      </c>
    </row>
    <row r="6972">
      <c r="A6972" t="inlineStr">
        <is>
          <t>PKGK24VE0003479A</t>
        </is>
      </c>
      <c r="B6972" t="inlineStr">
        <is>
          <t>F</t>
        </is>
      </c>
      <c r="C6972">
        <f>FOC[[#This Row],[ppo_no]]&amp;FOC[[#This Row],[usage]]&amp;IFERROR(VALUE(FOC[[#This Row],[Column1]]),FOC[[#This Row],[Column1]])</f>
        <v/>
      </c>
      <c r="D6972" t="inlineStr">
        <is>
          <t>CRYSTAL GRAY@Crystal gray</t>
        </is>
      </c>
      <c r="E6972" t="n">
        <v>1193</v>
      </c>
      <c r="F6972" t="n">
        <v>0</v>
      </c>
      <c r="G6972">
        <f>LEFT(FOC[[#This Row],[combo]],FIND("@",FOC[[#This Row],[combo]])-1)</f>
        <v/>
      </c>
    </row>
    <row r="6973">
      <c r="A6973" t="inlineStr">
        <is>
          <t>PKGK24VE0003479A</t>
        </is>
      </c>
      <c r="B6973" t="inlineStr">
        <is>
          <t>O</t>
        </is>
      </c>
      <c r="C6973">
        <f>FOC[[#This Row],[ppo_no]]&amp;FOC[[#This Row],[usage]]&amp;IFERROR(VALUE(FOC[[#This Row],[Column1]]),FOC[[#This Row],[Column1]])</f>
        <v/>
      </c>
      <c r="D6973" t="inlineStr">
        <is>
          <t>CRYSTAL GRAY@Crystal gray</t>
        </is>
      </c>
      <c r="E6973" t="n">
        <v>1173</v>
      </c>
      <c r="F6973" t="n">
        <v>0</v>
      </c>
      <c r="G6973">
        <f>LEFT(FOC[[#This Row],[combo]],FIND("@",FOC[[#This Row],[combo]])-1)</f>
        <v/>
      </c>
    </row>
    <row r="6974">
      <c r="A6974" t="inlineStr">
        <is>
          <t>PKGK24VEGV09756A</t>
        </is>
      </c>
      <c r="B6974" t="inlineStr">
        <is>
          <t>M1</t>
        </is>
      </c>
      <c r="C6974">
        <f>FOC[[#This Row],[ppo_no]]&amp;FOC[[#This Row],[usage]]&amp;IFERROR(VALUE(FOC[[#This Row],[Column1]]),FOC[[#This Row],[Column1]])</f>
        <v/>
      </c>
      <c r="D6974" t="inlineStr">
        <is>
          <t>BRIGHT WHITE@BRIGHT WHITE</t>
        </is>
      </c>
      <c r="E6974" t="n">
        <v>54</v>
      </c>
      <c r="F6974" t="n">
        <v>4</v>
      </c>
      <c r="G6974">
        <f>LEFT(FOC[[#This Row],[combo]],FIND("@",FOC[[#This Row],[combo]])-1)</f>
        <v/>
      </c>
    </row>
    <row r="6975">
      <c r="A6975" t="inlineStr">
        <is>
          <t>PKGK24VEGV09757A</t>
        </is>
      </c>
      <c r="B6975" t="inlineStr">
        <is>
          <t>M1</t>
        </is>
      </c>
      <c r="C6975">
        <f>FOC[[#This Row],[ppo_no]]&amp;FOC[[#This Row],[usage]]&amp;IFERROR(VALUE(FOC[[#This Row],[Column1]]),FOC[[#This Row],[Column1]])</f>
        <v/>
      </c>
      <c r="D6975" t="inlineStr">
        <is>
          <t>BLACK BEAUTY@19-3911 TCX Black Beauty</t>
        </is>
      </c>
      <c r="E6975" t="n">
        <v>8.5</v>
      </c>
      <c r="F6975" t="n">
        <v>0</v>
      </c>
      <c r="G6975">
        <f>LEFT(FOC[[#This Row],[combo]],FIND("@",FOC[[#This Row],[combo]])-1)</f>
        <v/>
      </c>
    </row>
    <row r="6976">
      <c r="A6976" t="inlineStr">
        <is>
          <t>PKGK24VEGV09758A</t>
        </is>
      </c>
      <c r="B6976" t="inlineStr">
        <is>
          <t>M1</t>
        </is>
      </c>
      <c r="C6976">
        <f>FOC[[#This Row],[ppo_no]]&amp;FOC[[#This Row],[usage]]&amp;IFERROR(VALUE(FOC[[#This Row],[Column1]]),FOC[[#This Row],[Column1]])</f>
        <v/>
      </c>
      <c r="D6976" t="inlineStr">
        <is>
          <t>BRIGHT WHITE@BRIGHT WHITE</t>
        </is>
      </c>
      <c r="E6976" t="n">
        <v>25.5</v>
      </c>
      <c r="F6976" t="n">
        <v>0</v>
      </c>
      <c r="G6976">
        <f>LEFT(FOC[[#This Row],[combo]],FIND("@",FOC[[#This Row],[combo]])-1)</f>
        <v/>
      </c>
    </row>
    <row r="6977">
      <c r="A6977" t="inlineStr">
        <is>
          <t>PKGK24VE0002869R</t>
        </is>
      </c>
      <c r="B6977" t="inlineStr">
        <is>
          <t>O</t>
        </is>
      </c>
      <c r="C6977">
        <f>FOC[[#This Row],[ppo_no]]&amp;FOC[[#This Row],[usage]]&amp;IFERROR(VALUE(FOC[[#This Row],[Column1]]),FOC[[#This Row],[Column1]])</f>
        <v/>
      </c>
      <c r="D6977" t="inlineStr">
        <is>
          <t>MINT/D.SAPPHIRE@PANTONE 11-1001 TCX WHITE ALYSSUM</t>
        </is>
      </c>
      <c r="E6977" t="n">
        <v>1185</v>
      </c>
      <c r="F6977" t="n">
        <v>0</v>
      </c>
      <c r="G6977">
        <f>LEFT(FOC[[#This Row],[combo]],FIND("@",FOC[[#This Row],[combo]])-1)</f>
        <v/>
      </c>
    </row>
    <row r="6978">
      <c r="A6978" t="inlineStr">
        <is>
          <t>PKGK24VE0002869R</t>
        </is>
      </c>
      <c r="B6978" t="inlineStr">
        <is>
          <t>O</t>
        </is>
      </c>
      <c r="C6978">
        <f>FOC[[#This Row],[ppo_no]]&amp;FOC[[#This Row],[usage]]&amp;IFERROR(VALUE(FOC[[#This Row],[Column1]]),FOC[[#This Row],[Column1]])</f>
        <v/>
      </c>
      <c r="D6978" t="inlineStr">
        <is>
          <t>D.SAPPHIRE/MINT@PANTONE 11-1001 TCX WHITE ALYSSUM</t>
        </is>
      </c>
      <c r="E6978" t="n">
        <v>1189</v>
      </c>
      <c r="F6978" t="n">
        <v>0</v>
      </c>
      <c r="G6978">
        <f>LEFT(FOC[[#This Row],[combo]],FIND("@",FOC[[#This Row],[combo]])-1)</f>
        <v/>
      </c>
    </row>
    <row r="6979">
      <c r="A6979" t="inlineStr">
        <is>
          <t>PKGK24VE0003786A</t>
        </is>
      </c>
      <c r="B6979" t="inlineStr">
        <is>
          <t>B</t>
        </is>
      </c>
      <c r="C6979">
        <f>FOC[[#This Row],[ppo_no]]&amp;FOC[[#This Row],[usage]]&amp;IFERROR(VALUE(FOC[[#This Row],[Column1]]),FOC[[#This Row],[Column1]])</f>
        <v/>
      </c>
      <c r="D6979" t="inlineStr">
        <is>
          <t>CRYSTAL GRAY@Crystal gray</t>
        </is>
      </c>
      <c r="E6979" t="n">
        <v>836</v>
      </c>
      <c r="F6979" t="n">
        <v>0</v>
      </c>
      <c r="G6979">
        <f>LEFT(FOC[[#This Row],[combo]],FIND("@",FOC[[#This Row],[combo]])-1)</f>
        <v/>
      </c>
    </row>
    <row r="6980">
      <c r="A6980" t="inlineStr">
        <is>
          <t>PKGK24VE0003479A</t>
        </is>
      </c>
      <c r="B6980" t="inlineStr">
        <is>
          <t>F</t>
        </is>
      </c>
      <c r="C6980">
        <f>FOC[[#This Row],[ppo_no]]&amp;FOC[[#This Row],[usage]]&amp;IFERROR(VALUE(FOC[[#This Row],[Column1]]),FOC[[#This Row],[Column1]])</f>
        <v/>
      </c>
      <c r="D6980" t="inlineStr">
        <is>
          <t>NIGHT SKY@Night sky</t>
        </is>
      </c>
      <c r="E6980" t="n">
        <v>1182</v>
      </c>
      <c r="F6980" t="n">
        <v>0</v>
      </c>
      <c r="G6980">
        <f>LEFT(FOC[[#This Row],[combo]],FIND("@",FOC[[#This Row],[combo]])-1)</f>
        <v/>
      </c>
    </row>
    <row r="6981">
      <c r="A6981" t="inlineStr">
        <is>
          <t>PKGK24VEGV09756A</t>
        </is>
      </c>
      <c r="B6981" t="inlineStr">
        <is>
          <t>M1</t>
        </is>
      </c>
      <c r="C6981">
        <f>FOC[[#This Row],[ppo_no]]&amp;FOC[[#This Row],[usage]]&amp;IFERROR(VALUE(FOC[[#This Row],[Column1]]),FOC[[#This Row],[Column1]])</f>
        <v/>
      </c>
      <c r="D6981" t="inlineStr">
        <is>
          <t>BLACK@19-3911 TCX Black Beauty</t>
        </is>
      </c>
      <c r="E6981" t="n">
        <v>39</v>
      </c>
      <c r="F6981" t="n">
        <v>0</v>
      </c>
      <c r="G6981">
        <f>LEFT(FOC[[#This Row],[combo]],FIND("@",FOC[[#This Row],[combo]])-1)</f>
        <v/>
      </c>
    </row>
    <row r="6982">
      <c r="A6982" t="inlineStr">
        <is>
          <t>PKGK24VEGV09757A</t>
        </is>
      </c>
      <c r="B6982" t="inlineStr">
        <is>
          <t>M1</t>
        </is>
      </c>
      <c r="C6982">
        <f>FOC[[#This Row],[ppo_no]]&amp;FOC[[#This Row],[usage]]&amp;IFERROR(VALUE(FOC[[#This Row],[Column1]]),FOC[[#This Row],[Column1]])</f>
        <v/>
      </c>
      <c r="D6982" t="inlineStr">
        <is>
          <t>BRIGHT WHITE@BRIGHT WHITE</t>
        </is>
      </c>
      <c r="E6982" t="n">
        <v>9</v>
      </c>
      <c r="F6982" t="n">
        <v>0</v>
      </c>
      <c r="G6982">
        <f>LEFT(FOC[[#This Row],[combo]],FIND("@",FOC[[#This Row],[combo]])-1)</f>
        <v/>
      </c>
    </row>
    <row r="6983">
      <c r="A6983" t="inlineStr">
        <is>
          <t>PKGK24VEGV09757A</t>
        </is>
      </c>
      <c r="B6983" t="inlineStr">
        <is>
          <t>R</t>
        </is>
      </c>
      <c r="C6983">
        <f>FOC[[#This Row],[ppo_no]]&amp;FOC[[#This Row],[usage]]&amp;IFERROR(VALUE(FOC[[#This Row],[Column1]]),FOC[[#This Row],[Column1]])</f>
        <v/>
      </c>
      <c r="D6983" t="inlineStr">
        <is>
          <t>BLACK BEAUTY@19-3911 TCX Black Beauty</t>
        </is>
      </c>
      <c r="E6983" t="n">
        <v>31</v>
      </c>
      <c r="F6983" t="n">
        <v>0</v>
      </c>
      <c r="G6983">
        <f>LEFT(FOC[[#This Row],[combo]],FIND("@",FOC[[#This Row],[combo]])-1)</f>
        <v/>
      </c>
    </row>
    <row r="6984">
      <c r="A6984" t="inlineStr">
        <is>
          <t>PKGK24VEGV09757A</t>
        </is>
      </c>
      <c r="B6984" t="inlineStr">
        <is>
          <t>M1</t>
        </is>
      </c>
      <c r="C6984">
        <f>FOC[[#This Row],[ppo_no]]&amp;FOC[[#This Row],[usage]]&amp;IFERROR(VALUE(FOC[[#This Row],[Column1]]),FOC[[#This Row],[Column1]])</f>
        <v/>
      </c>
      <c r="D6984" t="inlineStr">
        <is>
          <t>OATMEAL@Oatmeal</t>
        </is>
      </c>
      <c r="E6984" t="n">
        <v>13.5</v>
      </c>
      <c r="F6984" t="n">
        <v>0</v>
      </c>
      <c r="G6984">
        <f>LEFT(FOC[[#This Row],[combo]],FIND("@",FOC[[#This Row],[combo]])-1)</f>
        <v/>
      </c>
    </row>
    <row r="6985">
      <c r="A6985" t="inlineStr">
        <is>
          <t>PKGK24VE0003764A</t>
        </is>
      </c>
      <c r="B6985" t="inlineStr">
        <is>
          <t>M1</t>
        </is>
      </c>
      <c r="C6985">
        <f>FOC[[#This Row],[ppo_no]]&amp;FOC[[#This Row],[usage]]&amp;IFERROR(VALUE(FOC[[#This Row],[Column1]]),FOC[[#This Row],[Column1]])</f>
        <v/>
      </c>
      <c r="D6985" t="inlineStr">
        <is>
          <t>BLACK@19-3911 TCX Black Beauty</t>
        </is>
      </c>
      <c r="E6985" t="n">
        <v>31.5</v>
      </c>
      <c r="F6985" t="n">
        <v>0</v>
      </c>
      <c r="G6985">
        <f>LEFT(FOC[[#This Row],[combo]],FIND("@",FOC[[#This Row],[combo]])-1)</f>
        <v/>
      </c>
    </row>
    <row r="6986">
      <c r="A6986" t="inlineStr">
        <is>
          <t>PKGK24VE0003764A</t>
        </is>
      </c>
      <c r="B6986" t="inlineStr">
        <is>
          <t>R</t>
        </is>
      </c>
      <c r="C6986">
        <f>FOC[[#This Row],[ppo_no]]&amp;FOC[[#This Row],[usage]]&amp;IFERROR(VALUE(FOC[[#This Row],[Column1]]),FOC[[#This Row],[Column1]])</f>
        <v/>
      </c>
      <c r="D6986" t="inlineStr">
        <is>
          <t>BLACK@19-3911 TCX Black Beauty</t>
        </is>
      </c>
      <c r="E6986" t="n">
        <v>63.5</v>
      </c>
      <c r="F6986" t="n">
        <v>0</v>
      </c>
      <c r="G6986">
        <f>LEFT(FOC[[#This Row],[combo]],FIND("@",FOC[[#This Row],[combo]])-1)</f>
        <v/>
      </c>
    </row>
    <row r="6987">
      <c r="A6987" t="inlineStr">
        <is>
          <t>PKGK24VE0003756A</t>
        </is>
      </c>
      <c r="B6987" t="inlineStr">
        <is>
          <t>B</t>
        </is>
      </c>
      <c r="C6987">
        <f>FOC[[#This Row],[ppo_no]]&amp;FOC[[#This Row],[usage]]&amp;IFERROR(VALUE(FOC[[#This Row],[Column1]]),FOC[[#This Row],[Column1]])</f>
        <v/>
      </c>
      <c r="D6987" t="inlineStr">
        <is>
          <t>WHITE ALYSSUM@PANTONE 11-1001 TCX WHITE ALYSSUM</t>
        </is>
      </c>
      <c r="E6987" t="n">
        <v>1047</v>
      </c>
      <c r="F6987" t="n">
        <v>4</v>
      </c>
      <c r="G6987">
        <f>LEFT(FOC[[#This Row],[combo]],FIND("@",FOC[[#This Row],[combo]])-1)</f>
        <v/>
      </c>
    </row>
    <row r="6988">
      <c r="A6988" t="inlineStr">
        <is>
          <t>PKGK24VE0002171A</t>
        </is>
      </c>
      <c r="B6988" t="inlineStr">
        <is>
          <t>B</t>
        </is>
      </c>
      <c r="C6988">
        <f>FOC[[#This Row],[ppo_no]]&amp;FOC[[#This Row],[usage]]&amp;IFERROR(VALUE(FOC[[#This Row],[Column1]]),FOC[[#This Row],[Column1]])</f>
        <v/>
      </c>
      <c r="D6988" t="inlineStr">
        <is>
          <t>SKY CAPTAIN@PANTONE 19-3922 TCX SKY CAPTAIN</t>
        </is>
      </c>
      <c r="E6988" t="n">
        <v>1272</v>
      </c>
      <c r="F6988" t="n">
        <v>0</v>
      </c>
      <c r="G6988">
        <f>LEFT(FOC[[#This Row],[combo]],FIND("@",FOC[[#This Row],[combo]])-1)</f>
        <v/>
      </c>
    </row>
    <row r="6989">
      <c r="A6989" t="inlineStr">
        <is>
          <t>PKGK24VEGV09758A</t>
        </is>
      </c>
      <c r="B6989" t="inlineStr">
        <is>
          <t>M1</t>
        </is>
      </c>
      <c r="C6989">
        <f>FOC[[#This Row],[ppo_no]]&amp;FOC[[#This Row],[usage]]&amp;IFERROR(VALUE(FOC[[#This Row],[Column1]]),FOC[[#This Row],[Column1]])</f>
        <v/>
      </c>
      <c r="D6989" t="inlineStr">
        <is>
          <t>OATMEAL@OATMEAL</t>
        </is>
      </c>
      <c r="E6989" t="n">
        <v>57.5</v>
      </c>
      <c r="F6989" t="n">
        <v>2.5</v>
      </c>
      <c r="G6989">
        <f>LEFT(FOC[[#This Row],[combo]],FIND("@",FOC[[#This Row],[combo]])-1)</f>
        <v/>
      </c>
    </row>
    <row r="6990">
      <c r="A6990" t="inlineStr">
        <is>
          <t>PKGK24VEGV09756A</t>
        </is>
      </c>
      <c r="B6990" t="inlineStr">
        <is>
          <t>M1</t>
        </is>
      </c>
      <c r="C6990">
        <f>FOC[[#This Row],[ppo_no]]&amp;FOC[[#This Row],[usage]]&amp;IFERROR(VALUE(FOC[[#This Row],[Column1]]),FOC[[#This Row],[Column1]])</f>
        <v/>
      </c>
      <c r="D6990" t="inlineStr">
        <is>
          <t>OATMEAL@Oatmeal</t>
        </is>
      </c>
      <c r="E6990" t="n">
        <v>13.5</v>
      </c>
      <c r="F6990" t="n">
        <v>0</v>
      </c>
      <c r="G6990">
        <f>LEFT(FOC[[#This Row],[combo]],FIND("@",FOC[[#This Row],[combo]])-1)</f>
        <v/>
      </c>
    </row>
    <row r="6991">
      <c r="A6991" t="inlineStr">
        <is>
          <t>PKGK24VE0003411A</t>
        </is>
      </c>
      <c r="B6991" t="inlineStr">
        <is>
          <t>B</t>
        </is>
      </c>
      <c r="C6991">
        <f>FOC[[#This Row],[ppo_no]]&amp;FOC[[#This Row],[usage]]&amp;IFERROR(VALUE(FOC[[#This Row],[Column1]]),FOC[[#This Row],[Column1]])</f>
        <v/>
      </c>
      <c r="D6991" t="inlineStr">
        <is>
          <t>DARK SHADOW@Dark Shadow</t>
        </is>
      </c>
      <c r="E6991" t="n">
        <v>890</v>
      </c>
      <c r="F6991" t="n">
        <v>0</v>
      </c>
      <c r="G6991">
        <f>LEFT(FOC[[#This Row],[combo]],FIND("@",FOC[[#This Row],[combo]])-1)</f>
        <v/>
      </c>
    </row>
    <row r="6992">
      <c r="A6992" t="inlineStr">
        <is>
          <t>PKGK24VE0003479A</t>
        </is>
      </c>
      <c r="B6992" t="inlineStr">
        <is>
          <t>O</t>
        </is>
      </c>
      <c r="C6992">
        <f>FOC[[#This Row],[ppo_no]]&amp;FOC[[#This Row],[usage]]&amp;IFERROR(VALUE(FOC[[#This Row],[Column1]]),FOC[[#This Row],[Column1]])</f>
        <v/>
      </c>
      <c r="D6992" t="inlineStr">
        <is>
          <t>MADDER BROWN@PANTONE 19-1331 TCX MADDER BROWN</t>
        </is>
      </c>
      <c r="E6992" t="n">
        <v>1192</v>
      </c>
      <c r="F6992" t="n">
        <v>0</v>
      </c>
      <c r="G6992">
        <f>LEFT(FOC[[#This Row],[combo]],FIND("@",FOC[[#This Row],[combo]])-1)</f>
        <v/>
      </c>
    </row>
    <row r="6993">
      <c r="A6993" t="inlineStr">
        <is>
          <t>PKGK24VEGV09758A</t>
        </is>
      </c>
      <c r="B6993" t="inlineStr">
        <is>
          <t>B</t>
        </is>
      </c>
      <c r="C6993">
        <f>FOC[[#This Row],[ppo_no]]&amp;FOC[[#This Row],[usage]]&amp;IFERROR(VALUE(FOC[[#This Row],[Column1]]),FOC[[#This Row],[Column1]])</f>
        <v/>
      </c>
      <c r="D6993" t="inlineStr">
        <is>
          <t>OATMEAL@OATMEAL</t>
        </is>
      </c>
      <c r="E6993" t="n">
        <v>1025</v>
      </c>
      <c r="F6993" t="n">
        <v>89</v>
      </c>
      <c r="G6993">
        <f>LEFT(FOC[[#This Row],[combo]],FIND("@",FOC[[#This Row],[combo]])-1)</f>
        <v/>
      </c>
    </row>
    <row r="6994">
      <c r="A6994" t="inlineStr">
        <is>
          <t>PKGK24VE0003479A</t>
        </is>
      </c>
      <c r="B6994" t="inlineStr">
        <is>
          <t>B</t>
        </is>
      </c>
      <c r="C6994">
        <f>FOC[[#This Row],[ppo_no]]&amp;FOC[[#This Row],[usage]]&amp;IFERROR(VALUE(FOC[[#This Row],[Column1]]),FOC[[#This Row],[Column1]])</f>
        <v/>
      </c>
      <c r="D6994" t="inlineStr">
        <is>
          <t>NIGHT SKY@Night sky</t>
        </is>
      </c>
      <c r="E6994" t="n">
        <v>831</v>
      </c>
      <c r="F6994" t="n">
        <v>0</v>
      </c>
      <c r="G6994">
        <f>LEFT(FOC[[#This Row],[combo]],FIND("@",FOC[[#This Row],[combo]])-1)</f>
        <v/>
      </c>
    </row>
    <row r="6995">
      <c r="A6995" t="inlineStr">
        <is>
          <t>PKGK24VE0003756A</t>
        </is>
      </c>
      <c r="B6995" t="inlineStr">
        <is>
          <t>R</t>
        </is>
      </c>
      <c r="C6995">
        <f>FOC[[#This Row],[ppo_no]]&amp;FOC[[#This Row],[usage]]&amp;IFERROR(VALUE(FOC[[#This Row],[Column1]]),FOC[[#This Row],[Column1]])</f>
        <v/>
      </c>
      <c r="D6995" t="inlineStr">
        <is>
          <t>MADDER BROWN@PANTONE 19-1331 TCX MADDER BROWN</t>
        </is>
      </c>
      <c r="E6995" t="n">
        <v>64</v>
      </c>
      <c r="F6995" t="n">
        <v>0</v>
      </c>
      <c r="G6995">
        <f>LEFT(FOC[[#This Row],[combo]],FIND("@",FOC[[#This Row],[combo]])-1)</f>
        <v/>
      </c>
    </row>
    <row r="6996">
      <c r="A6996" t="inlineStr">
        <is>
          <t>PKGK24VE0003764A</t>
        </is>
      </c>
      <c r="B6996" t="inlineStr">
        <is>
          <t>R</t>
        </is>
      </c>
      <c r="C6996">
        <f>FOC[[#This Row],[ppo_no]]&amp;FOC[[#This Row],[usage]]&amp;IFERROR(VALUE(FOC[[#This Row],[Column1]]),FOC[[#This Row],[Column1]])</f>
        <v/>
      </c>
      <c r="D6996" t="inlineStr">
        <is>
          <t>MADDER BROWN@PANTONE 19-1331 TCX MADDER BROWN</t>
        </is>
      </c>
      <c r="E6996" t="n">
        <v>65.5</v>
      </c>
      <c r="F6996" t="n">
        <v>0</v>
      </c>
      <c r="G6996">
        <f>LEFT(FOC[[#This Row],[combo]],FIND("@",FOC[[#This Row],[combo]])-1)</f>
        <v/>
      </c>
    </row>
    <row r="6997">
      <c r="A6997" t="inlineStr">
        <is>
          <t>PKGK24VE0003756A</t>
        </is>
      </c>
      <c r="B6997" t="inlineStr">
        <is>
          <t>B</t>
        </is>
      </c>
      <c r="C6997">
        <f>FOC[[#This Row],[ppo_no]]&amp;FOC[[#This Row],[usage]]&amp;IFERROR(VALUE(FOC[[#This Row],[Column1]]),FOC[[#This Row],[Column1]])</f>
        <v/>
      </c>
      <c r="D6997" t="inlineStr">
        <is>
          <t>BLACK@19-3911 TCX Black Beauty</t>
        </is>
      </c>
      <c r="E6997" t="n">
        <v>1065</v>
      </c>
      <c r="F6997" t="n">
        <v>7.5</v>
      </c>
      <c r="G6997">
        <f>LEFT(FOC[[#This Row],[combo]],FIND("@",FOC[[#This Row],[combo]])-1)</f>
        <v/>
      </c>
    </row>
    <row r="6998">
      <c r="A6998" t="inlineStr">
        <is>
          <t>PKGK24VE0003764A</t>
        </is>
      </c>
      <c r="B6998" t="inlineStr">
        <is>
          <t>M1</t>
        </is>
      </c>
      <c r="C6998">
        <f>FOC[[#This Row],[ppo_no]]&amp;FOC[[#This Row],[usage]]&amp;IFERROR(VALUE(FOC[[#This Row],[Column1]]),FOC[[#This Row],[Column1]])</f>
        <v/>
      </c>
      <c r="D6998" t="inlineStr">
        <is>
          <t>MADDER BROWN@PANTONE 19-1331 TCX MADDER BROWN</t>
        </is>
      </c>
      <c r="E6998" t="n">
        <v>33</v>
      </c>
      <c r="F6998" t="n">
        <v>0</v>
      </c>
      <c r="G6998">
        <f>LEFT(FOC[[#This Row],[combo]],FIND("@",FOC[[#This Row],[combo]])-1)</f>
        <v/>
      </c>
    </row>
    <row r="6999">
      <c r="A6999" t="inlineStr">
        <is>
          <t>PKGK24VE0002171A</t>
        </is>
      </c>
      <c r="B6999" t="inlineStr">
        <is>
          <t>R</t>
        </is>
      </c>
      <c r="C6999">
        <f>FOC[[#This Row],[ppo_no]]&amp;FOC[[#This Row],[usage]]&amp;IFERROR(VALUE(FOC[[#This Row],[Column1]]),FOC[[#This Row],[Column1]])</f>
        <v/>
      </c>
      <c r="D6999" t="inlineStr">
        <is>
          <t>CRYSTAL GRAY@Crystal gray</t>
        </is>
      </c>
      <c r="E6999" t="n">
        <v>56</v>
      </c>
      <c r="F6999" t="n">
        <v>0</v>
      </c>
      <c r="G6999">
        <f>LEFT(FOC[[#This Row],[combo]],FIND("@",FOC[[#This Row],[combo]])-1)</f>
        <v/>
      </c>
    </row>
    <row r="7000">
      <c r="A7000" t="inlineStr">
        <is>
          <t>PKGK24VE0003764A</t>
        </is>
      </c>
      <c r="B7000" t="inlineStr">
        <is>
          <t>B</t>
        </is>
      </c>
      <c r="C7000">
        <f>FOC[[#This Row],[ppo_no]]&amp;FOC[[#This Row],[usage]]&amp;IFERROR(VALUE(FOC[[#This Row],[Column1]]),FOC[[#This Row],[Column1]])</f>
        <v/>
      </c>
      <c r="D7000" t="inlineStr">
        <is>
          <t>BLACK@19-3911 TCX Black Beauty</t>
        </is>
      </c>
      <c r="E7000" t="n">
        <v>1006.5</v>
      </c>
      <c r="F7000" t="n">
        <v>11</v>
      </c>
      <c r="G7000">
        <f>LEFT(FOC[[#This Row],[combo]],FIND("@",FOC[[#This Row],[combo]])-1)</f>
        <v/>
      </c>
    </row>
    <row r="7001">
      <c r="A7001" t="inlineStr">
        <is>
          <t>PKGK24VEGV09757A</t>
        </is>
      </c>
      <c r="B7001" t="inlineStr">
        <is>
          <t>B</t>
        </is>
      </c>
      <c r="C7001">
        <f>FOC[[#This Row],[ppo_no]]&amp;FOC[[#This Row],[usage]]&amp;IFERROR(VALUE(FOC[[#This Row],[Column1]]),FOC[[#This Row],[Column1]])</f>
        <v/>
      </c>
      <c r="D7001" t="inlineStr">
        <is>
          <t>BRIGHT WHITE@BRIGHT WHITE</t>
        </is>
      </c>
      <c r="E7001" t="n">
        <v>544</v>
      </c>
      <c r="F7001" t="n">
        <v>0</v>
      </c>
      <c r="G7001">
        <f>LEFT(FOC[[#This Row],[combo]],FIND("@",FOC[[#This Row],[combo]])-1)</f>
        <v/>
      </c>
    </row>
    <row r="7002">
      <c r="A7002" t="inlineStr">
        <is>
          <t>PKGK24VE0003479A</t>
        </is>
      </c>
      <c r="B7002" t="inlineStr">
        <is>
          <t>F</t>
        </is>
      </c>
      <c r="C7002">
        <f>FOC[[#This Row],[ppo_no]]&amp;FOC[[#This Row],[usage]]&amp;IFERROR(VALUE(FOC[[#This Row],[Column1]]),FOC[[#This Row],[Column1]])</f>
        <v/>
      </c>
      <c r="D7002" t="inlineStr">
        <is>
          <t>MADDER BROWN@PANTONE 19-1331 TCX MADDER BROWN</t>
        </is>
      </c>
      <c r="E7002" t="n">
        <v>1188</v>
      </c>
      <c r="F7002" t="n">
        <v>0</v>
      </c>
      <c r="G7002">
        <f>LEFT(FOC[[#This Row],[combo]],FIND("@",FOC[[#This Row],[combo]])-1)</f>
        <v/>
      </c>
    </row>
    <row r="7003">
      <c r="A7003" t="inlineStr">
        <is>
          <t>PKGK24VE0002171A</t>
        </is>
      </c>
      <c r="B7003" t="inlineStr">
        <is>
          <t>B</t>
        </is>
      </c>
      <c r="C7003">
        <f>FOC[[#This Row],[ppo_no]]&amp;FOC[[#This Row],[usage]]&amp;IFERROR(VALUE(FOC[[#This Row],[Column1]]),FOC[[#This Row],[Column1]])</f>
        <v/>
      </c>
      <c r="D7003" t="inlineStr">
        <is>
          <t>CRYSTAL GRAY@Crystal gray</t>
        </is>
      </c>
      <c r="E7003" t="n">
        <v>1269</v>
      </c>
      <c r="F7003" t="n">
        <v>0</v>
      </c>
      <c r="G7003">
        <f>LEFT(FOC[[#This Row],[combo]],FIND("@",FOC[[#This Row],[combo]])-1)</f>
        <v/>
      </c>
    </row>
    <row r="7004">
      <c r="A7004" t="inlineStr">
        <is>
          <t>PKGK24VE0003764A</t>
        </is>
      </c>
      <c r="B7004" t="inlineStr">
        <is>
          <t>M1</t>
        </is>
      </c>
      <c r="C7004">
        <f>FOC[[#This Row],[ppo_no]]&amp;FOC[[#This Row],[usage]]&amp;IFERROR(VALUE(FOC[[#This Row],[Column1]]),FOC[[#This Row],[Column1]])</f>
        <v/>
      </c>
      <c r="D7004" t="inlineStr">
        <is>
          <t>OATMEAL@Oatmeal</t>
        </is>
      </c>
      <c r="E7004" t="n">
        <v>42</v>
      </c>
      <c r="F7004" t="n">
        <v>0</v>
      </c>
      <c r="G7004">
        <f>LEFT(FOC[[#This Row],[combo]],FIND("@",FOC[[#This Row],[combo]])-1)</f>
        <v/>
      </c>
    </row>
    <row r="7005">
      <c r="A7005" t="inlineStr">
        <is>
          <t>PKGK24VE0003756A</t>
        </is>
      </c>
      <c r="B7005" t="inlineStr">
        <is>
          <t>R</t>
        </is>
      </c>
      <c r="C7005">
        <f>FOC[[#This Row],[ppo_no]]&amp;FOC[[#This Row],[usage]]&amp;IFERROR(VALUE(FOC[[#This Row],[Column1]]),FOC[[#This Row],[Column1]])</f>
        <v/>
      </c>
      <c r="D7005" t="inlineStr">
        <is>
          <t>WHITE ALYSSUM@PANTONE 11-1001 TCX WHITE ALYSSUM</t>
        </is>
      </c>
      <c r="E7005" t="n">
        <v>73.5</v>
      </c>
      <c r="F7005" t="n">
        <v>3.5</v>
      </c>
      <c r="G7005">
        <f>LEFT(FOC[[#This Row],[combo]],FIND("@",FOC[[#This Row],[combo]])-1)</f>
        <v/>
      </c>
    </row>
    <row r="7006">
      <c r="A7006" t="inlineStr">
        <is>
          <t>PKGK24VE0003756A</t>
        </is>
      </c>
      <c r="B7006" t="inlineStr">
        <is>
          <t>B</t>
        </is>
      </c>
      <c r="C7006">
        <f>FOC[[#This Row],[ppo_no]]&amp;FOC[[#This Row],[usage]]&amp;IFERROR(VALUE(FOC[[#This Row],[Column1]]),FOC[[#This Row],[Column1]])</f>
        <v/>
      </c>
      <c r="D7006" t="inlineStr">
        <is>
          <t>MADDER BROWN@PANTONE 19-1331 TCX MADDER BROWN</t>
        </is>
      </c>
      <c r="E7006" t="n">
        <v>869</v>
      </c>
      <c r="F7006" t="n">
        <v>0</v>
      </c>
      <c r="G7006">
        <f>LEFT(FOC[[#This Row],[combo]],FIND("@",FOC[[#This Row],[combo]])-1)</f>
        <v/>
      </c>
    </row>
    <row r="7007">
      <c r="A7007" t="inlineStr">
        <is>
          <t>PKGK24VE0003479A</t>
        </is>
      </c>
      <c r="B7007" t="inlineStr">
        <is>
          <t>B</t>
        </is>
      </c>
      <c r="C7007">
        <f>FOC[[#This Row],[ppo_no]]&amp;FOC[[#This Row],[usage]]&amp;IFERROR(VALUE(FOC[[#This Row],[Column1]]),FOC[[#This Row],[Column1]])</f>
        <v/>
      </c>
      <c r="D7007" t="inlineStr">
        <is>
          <t>MADDER BROWN@PANTONE 19-1331 TCX MADDER BROWN</t>
        </is>
      </c>
      <c r="E7007" t="n">
        <v>884</v>
      </c>
      <c r="F7007" t="n">
        <v>7.5</v>
      </c>
      <c r="G7007">
        <f>LEFT(FOC[[#This Row],[combo]],FIND("@",FOC[[#This Row],[combo]])-1)</f>
        <v/>
      </c>
    </row>
    <row r="7008">
      <c r="A7008" t="inlineStr">
        <is>
          <t>PKGK24VE0002171A</t>
        </is>
      </c>
      <c r="B7008" t="inlineStr">
        <is>
          <t>M1</t>
        </is>
      </c>
      <c r="C7008">
        <f>FOC[[#This Row],[ppo_no]]&amp;FOC[[#This Row],[usage]]&amp;IFERROR(VALUE(FOC[[#This Row],[Column1]]),FOC[[#This Row],[Column1]])</f>
        <v/>
      </c>
      <c r="D7008" t="inlineStr">
        <is>
          <t>CRYSTAL GRAY@Crystal gray</t>
        </is>
      </c>
      <c r="E7008" t="n">
        <v>34</v>
      </c>
      <c r="F7008" t="n">
        <v>0</v>
      </c>
      <c r="G7008">
        <f>LEFT(FOC[[#This Row],[combo]],FIND("@",FOC[[#This Row],[combo]])-1)</f>
        <v/>
      </c>
    </row>
    <row r="7009">
      <c r="A7009" t="inlineStr">
        <is>
          <t>PKGK24VE0002114A</t>
        </is>
      </c>
      <c r="B7009" t="inlineStr">
        <is>
          <t>O</t>
        </is>
      </c>
      <c r="C7009">
        <f>FOC[[#This Row],[ppo_no]]&amp;FOC[[#This Row],[usage]]&amp;IFERROR(VALUE(FOC[[#This Row],[Column1]]),FOC[[#This Row],[Column1]])</f>
        <v/>
      </c>
      <c r="D7009" t="inlineStr">
        <is>
          <t>TAWNY PORT@Tawny port</t>
        </is>
      </c>
      <c r="E7009" t="n">
        <v>1210</v>
      </c>
      <c r="F7009" t="n">
        <v>0</v>
      </c>
      <c r="G7009">
        <f>LEFT(FOC[[#This Row],[combo]],FIND("@",FOC[[#This Row],[combo]])-1)</f>
        <v/>
      </c>
    </row>
    <row r="7010">
      <c r="A7010" t="inlineStr">
        <is>
          <t>PKGK24VE0002114A</t>
        </is>
      </c>
      <c r="B7010" t="inlineStr">
        <is>
          <t>TA</t>
        </is>
      </c>
      <c r="C7010">
        <f>FOC[[#This Row],[ppo_no]]&amp;FOC[[#This Row],[usage]]&amp;IFERROR(VALUE(FOC[[#This Row],[Column1]]),FOC[[#This Row],[Column1]])</f>
        <v/>
      </c>
      <c r="D7010" t="inlineStr">
        <is>
          <t>TAWNY PORT@Tawny port</t>
        </is>
      </c>
      <c r="E7010" t="n">
        <v>1278</v>
      </c>
      <c r="F7010" t="n">
        <v>91</v>
      </c>
      <c r="G7010">
        <f>LEFT(FOC[[#This Row],[combo]],FIND("@",FOC[[#This Row],[combo]])-1)</f>
        <v/>
      </c>
    </row>
    <row r="7011">
      <c r="A7011" t="inlineStr">
        <is>
          <t>PKGK24VE0003479A</t>
        </is>
      </c>
      <c r="B7011" t="inlineStr">
        <is>
          <t>B</t>
        </is>
      </c>
      <c r="C7011">
        <f>FOC[[#This Row],[ppo_no]]&amp;FOC[[#This Row],[usage]]&amp;IFERROR(VALUE(FOC[[#This Row],[Column1]]),FOC[[#This Row],[Column1]])</f>
        <v/>
      </c>
      <c r="D7011" t="inlineStr">
        <is>
          <t>CRYSTAL GRAY@Crystal gray</t>
        </is>
      </c>
      <c r="E7011" t="n">
        <v>849</v>
      </c>
      <c r="F7011" t="n">
        <v>0</v>
      </c>
      <c r="G7011">
        <f>LEFT(FOC[[#This Row],[combo]],FIND("@",FOC[[#This Row],[combo]])-1)</f>
        <v/>
      </c>
    </row>
    <row r="7012">
      <c r="A7012" t="inlineStr">
        <is>
          <t>PKGK24VE0002869A</t>
        </is>
      </c>
      <c r="B7012" t="inlineStr">
        <is>
          <t>O</t>
        </is>
      </c>
      <c r="C7012">
        <f>FOC[[#This Row],[ppo_no]]&amp;FOC[[#This Row],[usage]]&amp;IFERROR(VALUE(FOC[[#This Row],[Column1]]),FOC[[#This Row],[Column1]])</f>
        <v/>
      </c>
      <c r="D7012" t="inlineStr">
        <is>
          <t>MINT/D.SAPPHIRE@MINT</t>
        </is>
      </c>
      <c r="E7012" t="n">
        <v>726</v>
      </c>
      <c r="F7012" t="n">
        <v>0</v>
      </c>
      <c r="G7012">
        <f>LEFT(FOC[[#This Row],[combo]],FIND("@",FOC[[#This Row],[combo]])-1)</f>
        <v/>
      </c>
    </row>
    <row r="7013">
      <c r="A7013" t="inlineStr">
        <is>
          <t>PKGK24VE0008653A</t>
        </is>
      </c>
      <c r="B7013" t="inlineStr">
        <is>
          <t>O</t>
        </is>
      </c>
      <c r="C7013">
        <f>FOC[[#This Row],[ppo_no]]&amp;FOC[[#This Row],[usage]]&amp;IFERROR(VALUE(FOC[[#This Row],[Column1]]),FOC[[#This Row],[Column1]])</f>
        <v/>
      </c>
      <c r="D7013" t="inlineStr">
        <is>
          <t>OFF WHITE@White</t>
        </is>
      </c>
      <c r="E7013" t="n">
        <v>1189</v>
      </c>
      <c r="F7013" t="n">
        <v>0</v>
      </c>
      <c r="G7013">
        <f>LEFT(FOC[[#This Row],[combo]],FIND("@",FOC[[#This Row],[combo]])-1)</f>
        <v/>
      </c>
    </row>
    <row r="7014">
      <c r="A7014" t="inlineStr">
        <is>
          <t>PKGK24VE0008653A</t>
        </is>
      </c>
      <c r="B7014" t="inlineStr">
        <is>
          <t>B</t>
        </is>
      </c>
      <c r="C7014">
        <f>FOC[[#This Row],[ppo_no]]&amp;FOC[[#This Row],[usage]]&amp;IFERROR(VALUE(FOC[[#This Row],[Column1]]),FOC[[#This Row],[Column1]])</f>
        <v/>
      </c>
      <c r="D7014" t="inlineStr">
        <is>
          <t>MUSHROOM@PANTONE 14-1305 TCX MUSHROOM</t>
        </is>
      </c>
      <c r="E7014" t="n">
        <v>1093</v>
      </c>
      <c r="F7014" t="n">
        <v>12</v>
      </c>
      <c r="G7014">
        <f>LEFT(FOC[[#This Row],[combo]],FIND("@",FOC[[#This Row],[combo]])-1)</f>
        <v/>
      </c>
    </row>
    <row r="7015">
      <c r="A7015" t="inlineStr">
        <is>
          <t>PKGK24VE0008653A</t>
        </is>
      </c>
      <c r="B7015" t="inlineStr">
        <is>
          <t>M1</t>
        </is>
      </c>
      <c r="C7015">
        <f>FOC[[#This Row],[ppo_no]]&amp;FOC[[#This Row],[usage]]&amp;IFERROR(VALUE(FOC[[#This Row],[Column1]]),FOC[[#This Row],[Column1]])</f>
        <v/>
      </c>
      <c r="D7015" t="inlineStr">
        <is>
          <t>OFF WHITE@White</t>
        </is>
      </c>
      <c r="E7015" t="n">
        <v>40.5</v>
      </c>
      <c r="F7015" t="n">
        <v>0</v>
      </c>
      <c r="G7015">
        <f>LEFT(FOC[[#This Row],[combo]],FIND("@",FOC[[#This Row],[combo]])-1)</f>
        <v/>
      </c>
    </row>
    <row r="7016">
      <c r="A7016" t="inlineStr">
        <is>
          <t>PKGK24VE0002114A</t>
        </is>
      </c>
      <c r="B7016" t="inlineStr">
        <is>
          <t>F</t>
        </is>
      </c>
      <c r="C7016">
        <f>FOC[[#This Row],[ppo_no]]&amp;FOC[[#This Row],[usage]]&amp;IFERROR(VALUE(FOC[[#This Row],[Column1]]),FOC[[#This Row],[Column1]])</f>
        <v/>
      </c>
      <c r="D7016" t="inlineStr">
        <is>
          <t>TAWNY PORT@Tawny port</t>
        </is>
      </c>
      <c r="E7016" t="n">
        <v>1304</v>
      </c>
      <c r="F7016" t="n">
        <v>109</v>
      </c>
      <c r="G7016">
        <f>LEFT(FOC[[#This Row],[combo]],FIND("@",FOC[[#This Row],[combo]])-1)</f>
        <v/>
      </c>
    </row>
    <row r="7017">
      <c r="A7017" t="inlineStr">
        <is>
          <t>PKGK24VE0008653A</t>
        </is>
      </c>
      <c r="B7017" t="inlineStr">
        <is>
          <t>M1</t>
        </is>
      </c>
      <c r="C7017">
        <f>FOC[[#This Row],[ppo_no]]&amp;FOC[[#This Row],[usage]]&amp;IFERROR(VALUE(FOC[[#This Row],[Column1]]),FOC[[#This Row],[Column1]])</f>
        <v/>
      </c>
      <c r="D7017" t="inlineStr">
        <is>
          <t>MUSHROOM@PANTONE 14-1305 TCX MUSHROOM</t>
        </is>
      </c>
      <c r="E7017" t="n">
        <v>39.5</v>
      </c>
      <c r="F7017" t="n">
        <v>0</v>
      </c>
      <c r="G7017">
        <f>LEFT(FOC[[#This Row],[combo]],FIND("@",FOC[[#This Row],[combo]])-1)</f>
        <v/>
      </c>
    </row>
    <row r="7018">
      <c r="A7018" t="inlineStr">
        <is>
          <t>PKGK25VEGV10075A</t>
        </is>
      </c>
      <c r="B7018" t="inlineStr">
        <is>
          <t>O</t>
        </is>
      </c>
      <c r="C7018">
        <f>FOC[[#This Row],[ppo_no]]&amp;FOC[[#This Row],[usage]]&amp;IFERROR(VALUE(FOC[[#This Row],[Column1]]),FOC[[#This Row],[Column1]])</f>
        <v/>
      </c>
      <c r="D7018" t="inlineStr">
        <is>
          <t>NIGHT SKY@Night sky</t>
        </is>
      </c>
      <c r="E7018" t="n">
        <v>1088</v>
      </c>
      <c r="F7018" t="n">
        <v>0</v>
      </c>
      <c r="G7018">
        <f>LEFT(FOC[[#This Row],[combo]],FIND("@",FOC[[#This Row],[combo]])-1)</f>
        <v/>
      </c>
    </row>
    <row r="7019">
      <c r="A7019" t="inlineStr">
        <is>
          <t>PKGK25VEGV10077A</t>
        </is>
      </c>
      <c r="B7019" t="inlineStr">
        <is>
          <t>O</t>
        </is>
      </c>
      <c r="C7019">
        <f>FOC[[#This Row],[ppo_no]]&amp;FOC[[#This Row],[usage]]&amp;IFERROR(VALUE(FOC[[#This Row],[Column1]]),FOC[[#This Row],[Column1]])</f>
        <v/>
      </c>
      <c r="D7019" t="inlineStr">
        <is>
          <t>MUSHROOM@PANTONE 14-1305 TCX MUSHROOM</t>
        </is>
      </c>
      <c r="E7019" t="n">
        <v>1177</v>
      </c>
      <c r="F7019" t="n">
        <v>0</v>
      </c>
      <c r="G7019">
        <f>LEFT(FOC[[#This Row],[combo]],FIND("@",FOC[[#This Row],[combo]])-1)</f>
        <v/>
      </c>
    </row>
    <row r="7020">
      <c r="A7020" t="inlineStr">
        <is>
          <t>PKGK24VEGV10073A</t>
        </is>
      </c>
      <c r="B7020" t="inlineStr">
        <is>
          <t>O</t>
        </is>
      </c>
      <c r="C7020">
        <f>FOC[[#This Row],[ppo_no]]&amp;FOC[[#This Row],[usage]]&amp;IFERROR(VALUE(FOC[[#This Row],[Column1]]),FOC[[#This Row],[Column1]])</f>
        <v/>
      </c>
      <c r="D7020" t="inlineStr">
        <is>
          <t>DRIP BAG COFFEE = DARK SAPPHIRE@19-4020 TCX Dark Sapphire</t>
        </is>
      </c>
      <c r="E7020" t="n">
        <v>1204</v>
      </c>
      <c r="F7020" t="n">
        <v>0</v>
      </c>
      <c r="G7020">
        <f>LEFT(FOC[[#This Row],[combo]],FIND("@",FOC[[#This Row],[combo]])-1)</f>
        <v/>
      </c>
    </row>
    <row r="7021">
      <c r="A7021" t="inlineStr">
        <is>
          <t>PKGK25VEGV09903A</t>
        </is>
      </c>
      <c r="B7021" t="inlineStr">
        <is>
          <t>F</t>
        </is>
      </c>
      <c r="C7021">
        <f>FOC[[#This Row],[ppo_no]]&amp;FOC[[#This Row],[usage]]&amp;IFERROR(VALUE(FOC[[#This Row],[Column1]]),FOC[[#This Row],[Column1]])</f>
        <v/>
      </c>
      <c r="D7021" t="inlineStr">
        <is>
          <t>BLACK BEAUTY@19-3911 TCX Black Beauty</t>
        </is>
      </c>
      <c r="E7021" t="n">
        <v>1172</v>
      </c>
      <c r="F7021" t="n">
        <v>0</v>
      </c>
      <c r="G7021">
        <f>LEFT(FOC[[#This Row],[combo]],FIND("@",FOC[[#This Row],[combo]])-1)</f>
        <v/>
      </c>
    </row>
    <row r="7022">
      <c r="A7022" t="inlineStr">
        <is>
          <t>PKGK24VEGV10073A</t>
        </is>
      </c>
      <c r="B7022" t="inlineStr">
        <is>
          <t>O</t>
        </is>
      </c>
      <c r="C7022">
        <f>FOC[[#This Row],[ppo_no]]&amp;FOC[[#This Row],[usage]]&amp;IFERROR(VALUE(FOC[[#This Row],[Column1]]),FOC[[#This Row],[Column1]])</f>
        <v/>
      </c>
      <c r="D7022" t="inlineStr">
        <is>
          <t>OATMEAL = SNOW WHITE@11-0602 TCX SNOW WHITE</t>
        </is>
      </c>
      <c r="E7022" t="n">
        <v>1201</v>
      </c>
      <c r="F7022" t="n">
        <v>0</v>
      </c>
      <c r="G7022">
        <f>LEFT(FOC[[#This Row],[combo]],FIND("@",FOC[[#This Row],[combo]])-1)</f>
        <v/>
      </c>
    </row>
    <row r="7023">
      <c r="A7023" t="inlineStr">
        <is>
          <t>PKGK25VEGV10077A</t>
        </is>
      </c>
      <c r="B7023" t="inlineStr">
        <is>
          <t>O</t>
        </is>
      </c>
      <c r="C7023">
        <f>FOC[[#This Row],[ppo_no]]&amp;FOC[[#This Row],[usage]]&amp;IFERROR(VALUE(FOC[[#This Row],[Column1]]),FOC[[#This Row],[Column1]])</f>
        <v/>
      </c>
      <c r="D7023" t="inlineStr">
        <is>
          <t>WHITE ALYSSUM@PANTONE 11-1001 TCX WHITE ALYSSUM</t>
        </is>
      </c>
      <c r="E7023" t="n">
        <v>1170</v>
      </c>
      <c r="F7023" t="n">
        <v>0</v>
      </c>
      <c r="G7023">
        <f>LEFT(FOC[[#This Row],[combo]],FIND("@",FOC[[#This Row],[combo]])-1)</f>
        <v/>
      </c>
    </row>
    <row r="7024">
      <c r="A7024" t="inlineStr">
        <is>
          <t>PKGK25VEGV10075A</t>
        </is>
      </c>
      <c r="B7024" t="inlineStr">
        <is>
          <t>O</t>
        </is>
      </c>
      <c r="C7024">
        <f>FOC[[#This Row],[ppo_no]]&amp;FOC[[#This Row],[usage]]&amp;IFERROR(VALUE(FOC[[#This Row],[Column1]]),FOC[[#This Row],[Column1]])</f>
        <v/>
      </c>
      <c r="D7024" t="inlineStr">
        <is>
          <t>BRIGHT WHITE@BRIGHT WHITE</t>
        </is>
      </c>
      <c r="E7024" t="n">
        <v>1055</v>
      </c>
      <c r="F7024" t="n">
        <v>0</v>
      </c>
      <c r="G7024">
        <f>LEFT(FOC[[#This Row],[combo]],FIND("@",FOC[[#This Row],[combo]])-1)</f>
        <v/>
      </c>
    </row>
    <row r="7025">
      <c r="A7025" t="inlineStr">
        <is>
          <t>PKGK25VEGV10075A</t>
        </is>
      </c>
      <c r="B7025" t="inlineStr">
        <is>
          <t>O</t>
        </is>
      </c>
      <c r="C7025">
        <f>FOC[[#This Row],[ppo_no]]&amp;FOC[[#This Row],[usage]]&amp;IFERROR(VALUE(FOC[[#This Row],[Column1]]),FOC[[#This Row],[Column1]])</f>
        <v/>
      </c>
      <c r="D7025" t="inlineStr">
        <is>
          <t>CRYSTAL GRAY@Crystal gray</t>
        </is>
      </c>
      <c r="E7025" t="n">
        <v>1083</v>
      </c>
      <c r="F7025" t="n">
        <v>0</v>
      </c>
      <c r="G7025">
        <f>LEFT(FOC[[#This Row],[combo]],FIND("@",FOC[[#This Row],[combo]])-1)</f>
        <v/>
      </c>
    </row>
    <row r="7026">
      <c r="A7026" t="inlineStr">
        <is>
          <t>PKGK25VEGV09904A</t>
        </is>
      </c>
      <c r="B7026" t="inlineStr">
        <is>
          <t>B</t>
        </is>
      </c>
      <c r="C7026">
        <f>FOC[[#This Row],[ppo_no]]&amp;FOC[[#This Row],[usage]]&amp;IFERROR(VALUE(FOC[[#This Row],[Column1]]),FOC[[#This Row],[Column1]])</f>
        <v/>
      </c>
      <c r="D7026" t="inlineStr">
        <is>
          <t>SNOW WHITE@11-0602 TCX SNOW WHITE</t>
        </is>
      </c>
      <c r="E7026" t="n">
        <v>995</v>
      </c>
      <c r="F7026" t="n">
        <v>10</v>
      </c>
      <c r="G7026">
        <f>LEFT(FOC[[#This Row],[combo]],FIND("@",FOC[[#This Row],[combo]])-1)</f>
        <v/>
      </c>
    </row>
    <row r="7027">
      <c r="A7027" t="inlineStr">
        <is>
          <t>PKGK25VEGV09903A</t>
        </is>
      </c>
      <c r="B7027" t="inlineStr">
        <is>
          <t>B</t>
        </is>
      </c>
      <c r="C7027">
        <f>FOC[[#This Row],[ppo_no]]&amp;FOC[[#This Row],[usage]]&amp;IFERROR(VALUE(FOC[[#This Row],[Column1]]),FOC[[#This Row],[Column1]])</f>
        <v/>
      </c>
      <c r="D7027" t="inlineStr">
        <is>
          <t>BLACK BEAUTY@19-3911 TCX Black Beauty</t>
        </is>
      </c>
      <c r="E7027" t="n">
        <v>822</v>
      </c>
      <c r="F7027" t="n">
        <v>0</v>
      </c>
      <c r="G7027">
        <f>LEFT(FOC[[#This Row],[combo]],FIND("@",FOC[[#This Row],[combo]])-1)</f>
        <v/>
      </c>
    </row>
    <row r="7028">
      <c r="A7028" t="inlineStr">
        <is>
          <t>PKGK25VEGV10077A</t>
        </is>
      </c>
      <c r="B7028" t="inlineStr">
        <is>
          <t>M1</t>
        </is>
      </c>
      <c r="C7028">
        <f>FOC[[#This Row],[ppo_no]]&amp;FOC[[#This Row],[usage]]&amp;IFERROR(VALUE(FOC[[#This Row],[Column1]]),FOC[[#This Row],[Column1]])</f>
        <v/>
      </c>
      <c r="D7028" t="inlineStr">
        <is>
          <t>WHITE ALYSSUM@PANTONE 11-1001 TCX WHITE ALYSSUM</t>
        </is>
      </c>
      <c r="E7028" t="n">
        <v>39.5</v>
      </c>
      <c r="F7028" t="n">
        <v>0</v>
      </c>
      <c r="G7028">
        <f>LEFT(FOC[[#This Row],[combo]],FIND("@",FOC[[#This Row],[combo]])-1)</f>
        <v/>
      </c>
    </row>
    <row r="7029">
      <c r="A7029" t="inlineStr">
        <is>
          <t>PKGK25VEGV10077A</t>
        </is>
      </c>
      <c r="B7029" t="inlineStr">
        <is>
          <t>F</t>
        </is>
      </c>
      <c r="C7029">
        <f>FOC[[#This Row],[ppo_no]]&amp;FOC[[#This Row],[usage]]&amp;IFERROR(VALUE(FOC[[#This Row],[Column1]]),FOC[[#This Row],[Column1]])</f>
        <v/>
      </c>
      <c r="D7029" t="inlineStr">
        <is>
          <t>WHITE ALYSSUM@PANTONE 11-1001 TCX WHITE ALYSSUM</t>
        </is>
      </c>
      <c r="E7029" t="n">
        <v>1180</v>
      </c>
      <c r="F7029" t="n">
        <v>0</v>
      </c>
      <c r="G7029">
        <f>LEFT(FOC[[#This Row],[combo]],FIND("@",FOC[[#This Row],[combo]])-1)</f>
        <v/>
      </c>
    </row>
    <row r="7030">
      <c r="A7030" t="inlineStr">
        <is>
          <t>PKGK25VEGV09903A</t>
        </is>
      </c>
      <c r="B7030" t="inlineStr">
        <is>
          <t>O</t>
        </is>
      </c>
      <c r="C7030">
        <f>FOC[[#This Row],[ppo_no]]&amp;FOC[[#This Row],[usage]]&amp;IFERROR(VALUE(FOC[[#This Row],[Column1]]),FOC[[#This Row],[Column1]])</f>
        <v/>
      </c>
      <c r="D7030" t="inlineStr">
        <is>
          <t>BRIGHT WHITE@BRIGHT WHITE</t>
        </is>
      </c>
      <c r="E7030" t="n">
        <v>1164</v>
      </c>
      <c r="F7030" t="n">
        <v>0</v>
      </c>
      <c r="G7030">
        <f>LEFT(FOC[[#This Row],[combo]],FIND("@",FOC[[#This Row],[combo]])-1)</f>
        <v/>
      </c>
    </row>
    <row r="7031">
      <c r="A7031" t="inlineStr">
        <is>
          <t>PKGK24VE0008653A</t>
        </is>
      </c>
      <c r="B7031" t="inlineStr">
        <is>
          <t>O</t>
        </is>
      </c>
      <c r="C7031">
        <f>FOC[[#This Row],[ppo_no]]&amp;FOC[[#This Row],[usage]]&amp;IFERROR(VALUE(FOC[[#This Row],[Column1]]),FOC[[#This Row],[Column1]])</f>
        <v/>
      </c>
      <c r="D7031" t="inlineStr">
        <is>
          <t>MUSHROOM@PANTONE 14-1305 TCX MUSHROOM</t>
        </is>
      </c>
      <c r="E7031" t="n">
        <v>1158</v>
      </c>
      <c r="F7031" t="n">
        <v>0</v>
      </c>
      <c r="G7031">
        <f>LEFT(FOC[[#This Row],[combo]],FIND("@",FOC[[#This Row],[combo]])-1)</f>
        <v/>
      </c>
    </row>
    <row r="7032">
      <c r="A7032" t="inlineStr">
        <is>
          <t>PKGK25VEGV10077A</t>
        </is>
      </c>
      <c r="B7032" t="inlineStr">
        <is>
          <t>F</t>
        </is>
      </c>
      <c r="C7032">
        <f>FOC[[#This Row],[ppo_no]]&amp;FOC[[#This Row],[usage]]&amp;IFERROR(VALUE(FOC[[#This Row],[Column1]]),FOC[[#This Row],[Column1]])</f>
        <v/>
      </c>
      <c r="D7032" t="inlineStr">
        <is>
          <t>MUSHROOM@PANTONE 14-1305 TCX MUSHROOM</t>
        </is>
      </c>
      <c r="E7032" t="n">
        <v>1213</v>
      </c>
      <c r="F7032" t="n">
        <v>0</v>
      </c>
      <c r="G7032">
        <f>LEFT(FOC[[#This Row],[combo]],FIND("@",FOC[[#This Row],[combo]])-1)</f>
        <v/>
      </c>
    </row>
    <row r="7033">
      <c r="A7033" t="inlineStr">
        <is>
          <t>PKGK25VEGV09903A</t>
        </is>
      </c>
      <c r="B7033" t="inlineStr">
        <is>
          <t>O</t>
        </is>
      </c>
      <c r="C7033">
        <f>FOC[[#This Row],[ppo_no]]&amp;FOC[[#This Row],[usage]]&amp;IFERROR(VALUE(FOC[[#This Row],[Column1]]),FOC[[#This Row],[Column1]])</f>
        <v/>
      </c>
      <c r="D7033" t="inlineStr">
        <is>
          <t>BLACK BEAUTY@19-3911 TCX Black Beauty</t>
        </is>
      </c>
      <c r="E7033" t="n">
        <v>1182</v>
      </c>
      <c r="F7033" t="n">
        <v>0</v>
      </c>
      <c r="G7033">
        <f>LEFT(FOC[[#This Row],[combo]],FIND("@",FOC[[#This Row],[combo]])-1)</f>
        <v/>
      </c>
    </row>
    <row r="7034">
      <c r="A7034" t="inlineStr">
        <is>
          <t>PKGK25VEGV09903A</t>
        </is>
      </c>
      <c r="B7034" t="inlineStr">
        <is>
          <t>TA</t>
        </is>
      </c>
      <c r="C7034">
        <f>FOC[[#This Row],[ppo_no]]&amp;FOC[[#This Row],[usage]]&amp;IFERROR(VALUE(FOC[[#This Row],[Column1]]),FOC[[#This Row],[Column1]])</f>
        <v/>
      </c>
      <c r="D7034" t="inlineStr">
        <is>
          <t>BLACK BEAUTY@19-3911 TCX Black Beauty</t>
        </is>
      </c>
      <c r="E7034" t="n">
        <v>1207</v>
      </c>
      <c r="F7034" t="n">
        <v>0</v>
      </c>
      <c r="G7034">
        <f>LEFT(FOC[[#This Row],[combo]],FIND("@",FOC[[#This Row],[combo]])-1)</f>
        <v/>
      </c>
    </row>
    <row r="7035">
      <c r="A7035" t="inlineStr">
        <is>
          <t>PKGK25VEGV10076A</t>
        </is>
      </c>
      <c r="B7035" t="inlineStr">
        <is>
          <t>R</t>
        </is>
      </c>
      <c r="C7035">
        <f>FOC[[#This Row],[ppo_no]]&amp;FOC[[#This Row],[usage]]&amp;IFERROR(VALUE(FOC[[#This Row],[Column1]]),FOC[[#This Row],[Column1]])</f>
        <v/>
      </c>
      <c r="D7035" t="inlineStr">
        <is>
          <t>WHITE ALYSSUM@PANTONE 11-1001 TCX WHITE ALYSSUM</t>
        </is>
      </c>
      <c r="E7035" t="n">
        <v>62.5</v>
      </c>
      <c r="F7035" t="n">
        <v>0</v>
      </c>
      <c r="G7035">
        <f>LEFT(FOC[[#This Row],[combo]],FIND("@",FOC[[#This Row],[combo]])-1)</f>
        <v/>
      </c>
    </row>
    <row r="7036">
      <c r="A7036" t="inlineStr">
        <is>
          <t>PKGK24VEGV10072A</t>
        </is>
      </c>
      <c r="B7036" t="inlineStr">
        <is>
          <t>R</t>
        </is>
      </c>
      <c r="C7036">
        <f>FOC[[#This Row],[ppo_no]]&amp;FOC[[#This Row],[usage]]&amp;IFERROR(VALUE(FOC[[#This Row],[Column1]]),FOC[[#This Row],[Column1]])</f>
        <v/>
      </c>
      <c r="D7036" t="inlineStr">
        <is>
          <t>CAFE SUA DA = Brown Rice@Brown Rice</t>
        </is>
      </c>
      <c r="E7036" t="n">
        <v>62</v>
      </c>
      <c r="F7036" t="n">
        <v>5</v>
      </c>
      <c r="G7036">
        <f>LEFT(FOC[[#This Row],[combo]],FIND("@",FOC[[#This Row],[combo]])-1)</f>
        <v/>
      </c>
    </row>
    <row r="7037">
      <c r="A7037" t="inlineStr">
        <is>
          <t>PKGK25VEGV10077A</t>
        </is>
      </c>
      <c r="B7037" t="inlineStr">
        <is>
          <t>M1</t>
        </is>
      </c>
      <c r="C7037">
        <f>FOC[[#This Row],[ppo_no]]&amp;FOC[[#This Row],[usage]]&amp;IFERROR(VALUE(FOC[[#This Row],[Column1]]),FOC[[#This Row],[Column1]])</f>
        <v/>
      </c>
      <c r="D7037" t="inlineStr">
        <is>
          <t>MUSHROOM@PANTONE 14-1305 TCX MUSHROOM</t>
        </is>
      </c>
      <c r="E7037" t="n">
        <v>40.5</v>
      </c>
      <c r="F7037" t="n">
        <v>0</v>
      </c>
      <c r="G7037">
        <f>LEFT(FOC[[#This Row],[combo]],FIND("@",FOC[[#This Row],[combo]])-1)</f>
        <v/>
      </c>
    </row>
    <row r="7038">
      <c r="A7038" t="inlineStr">
        <is>
          <t>PKGK25VEGV10076A</t>
        </is>
      </c>
      <c r="B7038" t="inlineStr">
        <is>
          <t>R</t>
        </is>
      </c>
      <c r="C7038">
        <f>FOC[[#This Row],[ppo_no]]&amp;FOC[[#This Row],[usage]]&amp;IFERROR(VALUE(FOC[[#This Row],[Column1]]),FOC[[#This Row],[Column1]])</f>
        <v/>
      </c>
      <c r="D7038" t="inlineStr">
        <is>
          <t>MUSHROOM@PANTONE 14-1305 TCX MUSHROOM</t>
        </is>
      </c>
      <c r="E7038" t="n">
        <v>70</v>
      </c>
      <c r="F7038" t="n">
        <v>1</v>
      </c>
      <c r="G7038">
        <f>LEFT(FOC[[#This Row],[combo]],FIND("@",FOC[[#This Row],[combo]])-1)</f>
        <v/>
      </c>
    </row>
    <row r="7039">
      <c r="A7039" t="inlineStr">
        <is>
          <t>PKGK24VEGV10074A</t>
        </is>
      </c>
      <c r="B7039" t="inlineStr">
        <is>
          <t>F</t>
        </is>
      </c>
      <c r="C7039">
        <f>FOC[[#This Row],[ppo_no]]&amp;FOC[[#This Row],[usage]]&amp;IFERROR(VALUE(FOC[[#This Row],[Column1]]),FOC[[#This Row],[Column1]])</f>
        <v/>
      </c>
      <c r="D7039" t="inlineStr">
        <is>
          <t>ICED LATTE@PANTONE 14-1305 TCX MUSHROOM</t>
        </is>
      </c>
      <c r="E7039" t="n">
        <v>1219</v>
      </c>
      <c r="F7039" t="n">
        <v>0</v>
      </c>
      <c r="G7039">
        <f>LEFT(FOC[[#This Row],[combo]],FIND("@",FOC[[#This Row],[combo]])-1)</f>
        <v/>
      </c>
    </row>
    <row r="7040">
      <c r="A7040" t="inlineStr">
        <is>
          <t>PKGK25VEGV10077A</t>
        </is>
      </c>
      <c r="B7040" t="inlineStr">
        <is>
          <t>B</t>
        </is>
      </c>
      <c r="C7040">
        <f>FOC[[#This Row],[ppo_no]]&amp;FOC[[#This Row],[usage]]&amp;IFERROR(VALUE(FOC[[#This Row],[Column1]]),FOC[[#This Row],[Column1]])</f>
        <v/>
      </c>
      <c r="D7040" t="inlineStr">
        <is>
          <t>WHITE ALYSSUM@PANTONE 11-1001 TCX WHITE ALYSSUM</t>
        </is>
      </c>
      <c r="E7040" t="n">
        <v>802</v>
      </c>
      <c r="F7040" t="n">
        <v>0</v>
      </c>
      <c r="G7040">
        <f>LEFT(FOC[[#This Row],[combo]],FIND("@",FOC[[#This Row],[combo]])-1)</f>
        <v/>
      </c>
    </row>
    <row r="7041">
      <c r="A7041" t="inlineStr">
        <is>
          <t>PKGK25VEGV10076A</t>
        </is>
      </c>
      <c r="B7041" t="inlineStr">
        <is>
          <t>B</t>
        </is>
      </c>
      <c r="C7041">
        <f>FOC[[#This Row],[ppo_no]]&amp;FOC[[#This Row],[usage]]&amp;IFERROR(VALUE(FOC[[#This Row],[Column1]]),FOC[[#This Row],[Column1]])</f>
        <v/>
      </c>
      <c r="D7041" t="inlineStr">
        <is>
          <t>WHITE ALYSSUM@PANTONE 11-1001 TCX WHITE ALYSSUM</t>
        </is>
      </c>
      <c r="E7041" t="n">
        <v>852</v>
      </c>
      <c r="F7041" t="n">
        <v>0</v>
      </c>
      <c r="G7041">
        <f>LEFT(FOC[[#This Row],[combo]],FIND("@",FOC[[#This Row],[combo]])-1)</f>
        <v/>
      </c>
    </row>
    <row r="7042">
      <c r="A7042" t="inlineStr">
        <is>
          <t>PKGK25VEGV09903A</t>
        </is>
      </c>
      <c r="B7042" t="inlineStr">
        <is>
          <t>F</t>
        </is>
      </c>
      <c r="C7042">
        <f>FOC[[#This Row],[ppo_no]]&amp;FOC[[#This Row],[usage]]&amp;IFERROR(VALUE(FOC[[#This Row],[Column1]]),FOC[[#This Row],[Column1]])</f>
        <v/>
      </c>
      <c r="D7042" t="inlineStr">
        <is>
          <t>BRIGHT WHITE@BRIGHT WHITE</t>
        </is>
      </c>
      <c r="E7042" t="n">
        <v>1205</v>
      </c>
      <c r="F7042" t="n">
        <v>0</v>
      </c>
      <c r="G7042">
        <f>LEFT(FOC[[#This Row],[combo]],FIND("@",FOC[[#This Row],[combo]])-1)</f>
        <v/>
      </c>
    </row>
    <row r="7043">
      <c r="A7043" t="inlineStr">
        <is>
          <t>PKGK24VEGV10074A</t>
        </is>
      </c>
      <c r="B7043" t="inlineStr">
        <is>
          <t>O</t>
        </is>
      </c>
      <c r="C7043">
        <f>FOC[[#This Row],[ppo_no]]&amp;FOC[[#This Row],[usage]]&amp;IFERROR(VALUE(FOC[[#This Row],[Column1]]),FOC[[#This Row],[Column1]])</f>
        <v/>
      </c>
      <c r="D7043" t="inlineStr">
        <is>
          <t>AMERICANO@dark black beauty</t>
        </is>
      </c>
      <c r="E7043" t="n">
        <v>1178</v>
      </c>
      <c r="F7043" t="n">
        <v>0</v>
      </c>
      <c r="G7043">
        <f>LEFT(FOC[[#This Row],[combo]],FIND("@",FOC[[#This Row],[combo]])-1)</f>
        <v/>
      </c>
    </row>
    <row r="7044">
      <c r="A7044" t="inlineStr">
        <is>
          <t>PKGK24VEGV10071A</t>
        </is>
      </c>
      <c r="B7044" t="inlineStr">
        <is>
          <t>B</t>
        </is>
      </c>
      <c r="C7044">
        <f>FOC[[#This Row],[ppo_no]]&amp;FOC[[#This Row],[usage]]&amp;IFERROR(VALUE(FOC[[#This Row],[Column1]]),FOC[[#This Row],[Column1]])</f>
        <v/>
      </c>
      <c r="D7044" t="inlineStr">
        <is>
          <t>COOLBREW@Chicory Coffee</t>
        </is>
      </c>
      <c r="E7044" t="n">
        <v>900</v>
      </c>
      <c r="F7044" t="n">
        <v>9</v>
      </c>
      <c r="G7044">
        <f>LEFT(FOC[[#This Row],[combo]],FIND("@",FOC[[#This Row],[combo]])-1)</f>
        <v/>
      </c>
    </row>
    <row r="7045">
      <c r="A7045" t="inlineStr">
        <is>
          <t>PKGK24VEGV10071A</t>
        </is>
      </c>
      <c r="B7045" t="inlineStr">
        <is>
          <t>R</t>
        </is>
      </c>
      <c r="C7045">
        <f>FOC[[#This Row],[ppo_no]]&amp;FOC[[#This Row],[usage]]&amp;IFERROR(VALUE(FOC[[#This Row],[Column1]]),FOC[[#This Row],[Column1]])</f>
        <v/>
      </c>
      <c r="D7045" t="inlineStr">
        <is>
          <t>COOLBREW@Chicory Coffee</t>
        </is>
      </c>
      <c r="E7045" t="n">
        <v>69.5</v>
      </c>
      <c r="F7045" t="n">
        <v>0</v>
      </c>
      <c r="G7045">
        <f>LEFT(FOC[[#This Row],[combo]],FIND("@",FOC[[#This Row],[combo]])-1)</f>
        <v/>
      </c>
    </row>
    <row r="7046">
      <c r="A7046" t="inlineStr">
        <is>
          <t>PKGK24VE0004646A</t>
        </is>
      </c>
      <c r="B7046" t="inlineStr">
        <is>
          <t>B</t>
        </is>
      </c>
      <c r="C7046">
        <f>FOC[[#This Row],[ppo_no]]&amp;FOC[[#This Row],[usage]]&amp;IFERROR(VALUE(FOC[[#This Row],[Column1]]),FOC[[#This Row],[Column1]])</f>
        <v/>
      </c>
      <c r="D7046" t="inlineStr">
        <is>
          <t>MUSHROOM@PANTONE 14-1305 TCX MUSHROOM</t>
        </is>
      </c>
      <c r="E7046" t="n">
        <v>1005</v>
      </c>
      <c r="F7046" t="n">
        <v>2</v>
      </c>
      <c r="G7046">
        <f>LEFT(FOC[[#This Row],[combo]],FIND("@",FOC[[#This Row],[combo]])-1)</f>
        <v/>
      </c>
    </row>
    <row r="7047">
      <c r="A7047" t="inlineStr">
        <is>
          <t>PKGK24VEGV10071A</t>
        </is>
      </c>
      <c r="B7047" t="inlineStr">
        <is>
          <t>M1</t>
        </is>
      </c>
      <c r="C7047">
        <f>FOC[[#This Row],[ppo_no]]&amp;FOC[[#This Row],[usage]]&amp;IFERROR(VALUE(FOC[[#This Row],[Column1]]),FOC[[#This Row],[Column1]])</f>
        <v/>
      </c>
      <c r="D7047" t="inlineStr">
        <is>
          <t>MATCHA LATTE@Green Eyes</t>
        </is>
      </c>
      <c r="E7047" t="n">
        <v>33.5</v>
      </c>
      <c r="F7047" t="n">
        <v>0</v>
      </c>
      <c r="G7047">
        <f>LEFT(FOC[[#This Row],[combo]],FIND("@",FOC[[#This Row],[combo]])-1)</f>
        <v/>
      </c>
    </row>
    <row r="7048">
      <c r="A7048" t="inlineStr">
        <is>
          <t>PKGK24VEGV10072A</t>
        </is>
      </c>
      <c r="B7048" t="inlineStr">
        <is>
          <t>M1</t>
        </is>
      </c>
      <c r="C7048">
        <f>FOC[[#This Row],[ppo_no]]&amp;FOC[[#This Row],[usage]]&amp;IFERROR(VALUE(FOC[[#This Row],[Column1]]),FOC[[#This Row],[Column1]])</f>
        <v/>
      </c>
      <c r="D7048" t="inlineStr">
        <is>
          <t>MATCHA LATTE@Green Eyes</t>
        </is>
      </c>
      <c r="E7048" t="n">
        <v>37.5</v>
      </c>
      <c r="F7048" t="n">
        <v>0</v>
      </c>
      <c r="G7048">
        <f>LEFT(FOC[[#This Row],[combo]],FIND("@",FOC[[#This Row],[combo]])-1)</f>
        <v/>
      </c>
    </row>
    <row r="7049">
      <c r="A7049" t="inlineStr">
        <is>
          <t>PKGK25VEGV10066A</t>
        </is>
      </c>
      <c r="B7049" t="inlineStr">
        <is>
          <t>M1</t>
        </is>
      </c>
      <c r="C7049">
        <f>FOC[[#This Row],[ppo_no]]&amp;FOC[[#This Row],[usage]]&amp;IFERROR(VALUE(FOC[[#This Row],[Column1]]),FOC[[#This Row],[Column1]])</f>
        <v/>
      </c>
      <c r="D7049" t="inlineStr">
        <is>
          <t>MATCHA LATTE@Green Eyes</t>
        </is>
      </c>
      <c r="E7049" t="n">
        <v>38</v>
      </c>
      <c r="F7049" t="n">
        <v>3</v>
      </c>
      <c r="G7049">
        <f>LEFT(FOC[[#This Row],[combo]],FIND("@",FOC[[#This Row],[combo]])-1)</f>
        <v/>
      </c>
    </row>
    <row r="7050">
      <c r="A7050" t="inlineStr">
        <is>
          <t>PKGK25VEGV09904A</t>
        </is>
      </c>
      <c r="B7050" t="inlineStr">
        <is>
          <t>R</t>
        </is>
      </c>
      <c r="C7050">
        <f>FOC[[#This Row],[ppo_no]]&amp;FOC[[#This Row],[usage]]&amp;IFERROR(VALUE(FOC[[#This Row],[Column1]]),FOC[[#This Row],[Column1]])</f>
        <v/>
      </c>
      <c r="D7050" t="inlineStr">
        <is>
          <t>SNOW WHITE@11-0602 TCX SNOW WHITE</t>
        </is>
      </c>
      <c r="E7050" t="n">
        <v>76</v>
      </c>
      <c r="F7050" t="n">
        <v>3</v>
      </c>
      <c r="G7050">
        <f>LEFT(FOC[[#This Row],[combo]],FIND("@",FOC[[#This Row],[combo]])-1)</f>
        <v/>
      </c>
    </row>
    <row r="7051">
      <c r="A7051" t="inlineStr">
        <is>
          <t>PKGK24VEGV10068A</t>
        </is>
      </c>
      <c r="B7051" t="inlineStr">
        <is>
          <t>M1</t>
        </is>
      </c>
      <c r="C7051">
        <f>FOC[[#This Row],[ppo_no]]&amp;FOC[[#This Row],[usage]]&amp;IFERROR(VALUE(FOC[[#This Row],[Column1]]),FOC[[#This Row],[Column1]])</f>
        <v/>
      </c>
      <c r="D7051" t="inlineStr">
        <is>
          <t>MATCHA LATTE@Green Eyes</t>
        </is>
      </c>
      <c r="E7051" t="n">
        <v>18</v>
      </c>
      <c r="F7051" t="n">
        <v>0</v>
      </c>
      <c r="G7051">
        <f>LEFT(FOC[[#This Row],[combo]],FIND("@",FOC[[#This Row],[combo]])-1)</f>
        <v/>
      </c>
    </row>
    <row r="7052">
      <c r="A7052" t="inlineStr">
        <is>
          <t>PKGK25VEGV10066A</t>
        </is>
      </c>
      <c r="B7052" t="inlineStr">
        <is>
          <t>M1</t>
        </is>
      </c>
      <c r="C7052">
        <f>FOC[[#This Row],[ppo_no]]&amp;FOC[[#This Row],[usage]]&amp;IFERROR(VALUE(FOC[[#This Row],[Column1]]),FOC[[#This Row],[Column1]])</f>
        <v/>
      </c>
      <c r="D7052" t="inlineStr">
        <is>
          <t>STRAWBERRY@Raspberry</t>
        </is>
      </c>
      <c r="E7052" t="n">
        <v>33.5</v>
      </c>
      <c r="F7052" t="n">
        <v>0</v>
      </c>
      <c r="G7052">
        <f>LEFT(FOC[[#This Row],[combo]],FIND("@",FOC[[#This Row],[combo]])-1)</f>
        <v/>
      </c>
    </row>
    <row r="7053">
      <c r="A7053" t="inlineStr">
        <is>
          <t>PKGK25VEGV10069A</t>
        </is>
      </c>
      <c r="B7053" t="inlineStr">
        <is>
          <t>R</t>
        </is>
      </c>
      <c r="C7053">
        <f>FOC[[#This Row],[ppo_no]]&amp;FOC[[#This Row],[usage]]&amp;IFERROR(VALUE(FOC[[#This Row],[Column1]]),FOC[[#This Row],[Column1]])</f>
        <v/>
      </c>
      <c r="D7053" t="inlineStr">
        <is>
          <t>Brown Rice@Brown Rice</t>
        </is>
      </c>
      <c r="E7053" t="n">
        <v>182</v>
      </c>
      <c r="F7053" t="n">
        <v>10.5</v>
      </c>
      <c r="G7053">
        <f>LEFT(FOC[[#This Row],[combo]],FIND("@",FOC[[#This Row],[combo]])-1)</f>
        <v/>
      </c>
    </row>
    <row r="7054">
      <c r="A7054" t="inlineStr">
        <is>
          <t>PKGK25VEGV10066A</t>
        </is>
      </c>
      <c r="B7054" t="inlineStr">
        <is>
          <t>B</t>
        </is>
      </c>
      <c r="C7054">
        <f>FOC[[#This Row],[ppo_no]]&amp;FOC[[#This Row],[usage]]&amp;IFERROR(VALUE(FOC[[#This Row],[Column1]]),FOC[[#This Row],[Column1]])</f>
        <v/>
      </c>
      <c r="D7054" t="inlineStr">
        <is>
          <t>AMERICANO@dark black beauty</t>
        </is>
      </c>
      <c r="E7054" t="n">
        <v>868</v>
      </c>
      <c r="F7054" t="n">
        <v>0</v>
      </c>
      <c r="G7054">
        <f>LEFT(FOC[[#This Row],[combo]],FIND("@",FOC[[#This Row],[combo]])-1)</f>
        <v/>
      </c>
    </row>
    <row r="7055">
      <c r="A7055" t="inlineStr">
        <is>
          <t>PKGK25VEGV09903A</t>
        </is>
      </c>
      <c r="B7055" t="inlineStr">
        <is>
          <t>TA</t>
        </is>
      </c>
      <c r="C7055">
        <f>FOC[[#This Row],[ppo_no]]&amp;FOC[[#This Row],[usage]]&amp;IFERROR(VALUE(FOC[[#This Row],[Column1]]),FOC[[#This Row],[Column1]])</f>
        <v/>
      </c>
      <c r="D7055" t="inlineStr">
        <is>
          <t>BRIGHT WHITE@BRIGHT WHITE</t>
        </is>
      </c>
      <c r="E7055" t="n">
        <v>1151</v>
      </c>
      <c r="F7055" t="n">
        <v>0</v>
      </c>
      <c r="G7055">
        <f>LEFT(FOC[[#This Row],[combo]],FIND("@",FOC[[#This Row],[combo]])-1)</f>
        <v/>
      </c>
    </row>
    <row r="7056">
      <c r="A7056" t="inlineStr">
        <is>
          <t>PKGK25VEGV10066A</t>
        </is>
      </c>
      <c r="B7056" t="inlineStr">
        <is>
          <t>R</t>
        </is>
      </c>
      <c r="C7056">
        <f>FOC[[#This Row],[ppo_no]]&amp;FOC[[#This Row],[usage]]&amp;IFERROR(VALUE(FOC[[#This Row],[Column1]]),FOC[[#This Row],[Column1]])</f>
        <v/>
      </c>
      <c r="D7056" t="inlineStr">
        <is>
          <t>STRAWBERRY@Raspberry</t>
        </is>
      </c>
      <c r="E7056" t="n">
        <v>58.5</v>
      </c>
      <c r="F7056" t="n">
        <v>0</v>
      </c>
      <c r="G7056">
        <f>LEFT(FOC[[#This Row],[combo]],FIND("@",FOC[[#This Row],[combo]])-1)</f>
        <v/>
      </c>
    </row>
    <row r="7057">
      <c r="A7057" t="inlineStr">
        <is>
          <t>PKGK24VEGV10072A</t>
        </is>
      </c>
      <c r="B7057" t="inlineStr">
        <is>
          <t>M1</t>
        </is>
      </c>
      <c r="C7057">
        <f>FOC[[#This Row],[ppo_no]]&amp;FOC[[#This Row],[usage]]&amp;IFERROR(VALUE(FOC[[#This Row],[Column1]]),FOC[[#This Row],[Column1]])</f>
        <v/>
      </c>
      <c r="D7057" t="inlineStr">
        <is>
          <t>CAFE SUA DA = Brown Rice@Brown Rice</t>
        </is>
      </c>
      <c r="E7057" t="n">
        <v>35</v>
      </c>
      <c r="F7057" t="n">
        <v>1</v>
      </c>
      <c r="G7057">
        <f>LEFT(FOC[[#This Row],[combo]],FIND("@",FOC[[#This Row],[combo]])-1)</f>
        <v/>
      </c>
    </row>
    <row r="7058">
      <c r="A7058" t="inlineStr">
        <is>
          <t>PKGK24VE0004646A</t>
        </is>
      </c>
      <c r="B7058" t="inlineStr">
        <is>
          <t>B</t>
        </is>
      </c>
      <c r="C7058">
        <f>FOC[[#This Row],[ppo_no]]&amp;FOC[[#This Row],[usage]]&amp;IFERROR(VALUE(FOC[[#This Row],[Column1]]),FOC[[#This Row],[Column1]])</f>
        <v/>
      </c>
      <c r="D7058" t="inlineStr">
        <is>
          <t>BEIGE@BEIGE</t>
        </is>
      </c>
      <c r="E7058" t="n">
        <v>963.5</v>
      </c>
      <c r="F7058" t="n">
        <v>0</v>
      </c>
      <c r="G7058">
        <f>LEFT(FOC[[#This Row],[combo]],FIND("@",FOC[[#This Row],[combo]])-1)</f>
        <v/>
      </c>
    </row>
    <row r="7059">
      <c r="A7059" t="inlineStr">
        <is>
          <t>PKGK24VEGV10071A</t>
        </is>
      </c>
      <c r="B7059" t="inlineStr">
        <is>
          <t>M1</t>
        </is>
      </c>
      <c r="C7059">
        <f>FOC[[#This Row],[ppo_no]]&amp;FOC[[#This Row],[usage]]&amp;IFERROR(VALUE(FOC[[#This Row],[Column1]]),FOC[[#This Row],[Column1]])</f>
        <v/>
      </c>
      <c r="D7059" t="inlineStr">
        <is>
          <t>COOLBREW@Chicory Coffee</t>
        </is>
      </c>
      <c r="E7059" t="n">
        <v>42</v>
      </c>
      <c r="F7059" t="n">
        <v>1.5</v>
      </c>
      <c r="G7059">
        <f>LEFT(FOC[[#This Row],[combo]],FIND("@",FOC[[#This Row],[combo]])-1)</f>
        <v/>
      </c>
    </row>
    <row r="7060">
      <c r="A7060" t="inlineStr">
        <is>
          <t>PKGK24VEGV10072A</t>
        </is>
      </c>
      <c r="B7060" t="inlineStr">
        <is>
          <t>B</t>
        </is>
      </c>
      <c r="C7060">
        <f>FOC[[#This Row],[ppo_no]]&amp;FOC[[#This Row],[usage]]&amp;IFERROR(VALUE(FOC[[#This Row],[Column1]]),FOC[[#This Row],[Column1]])</f>
        <v/>
      </c>
      <c r="D7060" t="inlineStr">
        <is>
          <t>CAFE SUA DA = Brown Rice@Brown Rice</t>
        </is>
      </c>
      <c r="E7060" t="n">
        <v>949</v>
      </c>
      <c r="F7060" t="n">
        <v>0</v>
      </c>
      <c r="G7060">
        <f>LEFT(FOC[[#This Row],[combo]],FIND("@",FOC[[#This Row],[combo]])-1)</f>
        <v/>
      </c>
    </row>
    <row r="7061">
      <c r="A7061" t="inlineStr">
        <is>
          <t>PKGK24VEGV10071A</t>
        </is>
      </c>
      <c r="B7061" t="inlineStr">
        <is>
          <t>R</t>
        </is>
      </c>
      <c r="C7061">
        <f>FOC[[#This Row],[ppo_no]]&amp;FOC[[#This Row],[usage]]&amp;IFERROR(VALUE(FOC[[#This Row],[Column1]]),FOC[[#This Row],[Column1]])</f>
        <v/>
      </c>
      <c r="D7061" t="inlineStr">
        <is>
          <t>MATCHA LATTE@Green Eyes</t>
        </is>
      </c>
      <c r="E7061" t="n">
        <v>70.5</v>
      </c>
      <c r="F7061" t="n">
        <v>0</v>
      </c>
      <c r="G7061">
        <f>LEFT(FOC[[#This Row],[combo]],FIND("@",FOC[[#This Row],[combo]])-1)</f>
        <v/>
      </c>
    </row>
    <row r="7062">
      <c r="A7062" t="inlineStr">
        <is>
          <t>PKGK24VEGV10072A</t>
        </is>
      </c>
      <c r="B7062" t="inlineStr">
        <is>
          <t>R</t>
        </is>
      </c>
      <c r="C7062">
        <f>FOC[[#This Row],[ppo_no]]&amp;FOC[[#This Row],[usage]]&amp;IFERROR(VALUE(FOC[[#This Row],[Column1]]),FOC[[#This Row],[Column1]])</f>
        <v/>
      </c>
      <c r="D7062" t="inlineStr">
        <is>
          <t>MATCHA LATTE@Green Eyes</t>
        </is>
      </c>
      <c r="E7062" t="n">
        <v>69.5</v>
      </c>
      <c r="F7062" t="n">
        <v>0</v>
      </c>
      <c r="G7062">
        <f>LEFT(FOC[[#This Row],[combo]],FIND("@",FOC[[#This Row],[combo]])-1)</f>
        <v/>
      </c>
    </row>
    <row r="7063">
      <c r="A7063" t="inlineStr">
        <is>
          <t>PKGK25VEGV10066A</t>
        </is>
      </c>
      <c r="B7063" t="inlineStr">
        <is>
          <t>R</t>
        </is>
      </c>
      <c r="C7063">
        <f>FOC[[#This Row],[ppo_no]]&amp;FOC[[#This Row],[usage]]&amp;IFERROR(VALUE(FOC[[#This Row],[Column1]]),FOC[[#This Row],[Column1]])</f>
        <v/>
      </c>
      <c r="D7063" t="inlineStr">
        <is>
          <t>AMERICANO@dark black beauty</t>
        </is>
      </c>
      <c r="E7063" t="n">
        <v>61</v>
      </c>
      <c r="F7063" t="n">
        <v>0</v>
      </c>
      <c r="G7063">
        <f>LEFT(FOC[[#This Row],[combo]],FIND("@",FOC[[#This Row],[combo]])-1)</f>
        <v/>
      </c>
    </row>
    <row r="7064">
      <c r="A7064" t="inlineStr">
        <is>
          <t>PKGK25VEGV10066A</t>
        </is>
      </c>
      <c r="B7064" t="inlineStr">
        <is>
          <t>R</t>
        </is>
      </c>
      <c r="C7064">
        <f>FOC[[#This Row],[ppo_no]]&amp;FOC[[#This Row],[usage]]&amp;IFERROR(VALUE(FOC[[#This Row],[Column1]]),FOC[[#This Row],[Column1]])</f>
        <v/>
      </c>
      <c r="D7064" t="inlineStr">
        <is>
          <t>MATCHA LATTE@Green Eyes</t>
        </is>
      </c>
      <c r="E7064" t="n">
        <v>75.5</v>
      </c>
      <c r="F7064" t="n">
        <v>9</v>
      </c>
      <c r="G7064">
        <f>LEFT(FOC[[#This Row],[combo]],FIND("@",FOC[[#This Row],[combo]])-1)</f>
        <v/>
      </c>
    </row>
    <row r="7065">
      <c r="A7065" t="inlineStr">
        <is>
          <t>PKGK24VEGV10068A</t>
        </is>
      </c>
      <c r="B7065" t="inlineStr">
        <is>
          <t>R</t>
        </is>
      </c>
      <c r="C7065">
        <f>FOC[[#This Row],[ppo_no]]&amp;FOC[[#This Row],[usage]]&amp;IFERROR(VALUE(FOC[[#This Row],[Column1]]),FOC[[#This Row],[Column1]])</f>
        <v/>
      </c>
      <c r="D7065" t="inlineStr">
        <is>
          <t>MATCHA LATTE@Green Eyes</t>
        </is>
      </c>
      <c r="E7065" t="n">
        <v>50.5</v>
      </c>
      <c r="F7065" t="n">
        <v>0</v>
      </c>
      <c r="G7065">
        <f>LEFT(FOC[[#This Row],[combo]],FIND("@",FOC[[#This Row],[combo]])-1)</f>
        <v/>
      </c>
    </row>
    <row r="7066">
      <c r="A7066" t="inlineStr">
        <is>
          <t>PKGK24VE0004175A</t>
        </is>
      </c>
      <c r="B7066" t="inlineStr">
        <is>
          <t>R</t>
        </is>
      </c>
      <c r="C7066">
        <f>FOC[[#This Row],[ppo_no]]&amp;FOC[[#This Row],[usage]]&amp;IFERROR(VALUE(FOC[[#This Row],[Column1]]),FOC[[#This Row],[Column1]])</f>
        <v/>
      </c>
      <c r="D7066" t="inlineStr">
        <is>
          <t>CRYSTAL GRAY@Crystal gray</t>
        </is>
      </c>
      <c r="E7066" t="n">
        <v>52</v>
      </c>
      <c r="F7066" t="n">
        <v>0</v>
      </c>
      <c r="G7066">
        <f>LEFT(FOC[[#This Row],[combo]],FIND("@",FOC[[#This Row],[combo]])-1)</f>
        <v/>
      </c>
    </row>
    <row r="7067">
      <c r="A7067" t="inlineStr">
        <is>
          <t>PKGK24VE0004175A</t>
        </is>
      </c>
      <c r="B7067" t="inlineStr">
        <is>
          <t>R</t>
        </is>
      </c>
      <c r="C7067">
        <f>FOC[[#This Row],[ppo_no]]&amp;FOC[[#This Row],[usage]]&amp;IFERROR(VALUE(FOC[[#This Row],[Column1]]),FOC[[#This Row],[Column1]])</f>
        <v/>
      </c>
      <c r="D7067" t="inlineStr">
        <is>
          <t>BLACK BEAUTY@19-3911 TCX Black Beauty</t>
        </is>
      </c>
      <c r="E7067" t="n">
        <v>50.5</v>
      </c>
      <c r="F7067" t="n">
        <v>0</v>
      </c>
      <c r="G7067">
        <f>LEFT(FOC[[#This Row],[combo]],FIND("@",FOC[[#This Row],[combo]])-1)</f>
        <v/>
      </c>
    </row>
    <row r="7068">
      <c r="A7068" t="inlineStr">
        <is>
          <t>PKGK24VEGV10068A</t>
        </is>
      </c>
      <c r="B7068" t="inlineStr">
        <is>
          <t>M1</t>
        </is>
      </c>
      <c r="C7068">
        <f>FOC[[#This Row],[ppo_no]]&amp;FOC[[#This Row],[usage]]&amp;IFERROR(VALUE(FOC[[#This Row],[Column1]]),FOC[[#This Row],[Column1]])</f>
        <v/>
      </c>
      <c r="D7068" t="inlineStr">
        <is>
          <t>Brown Rice@Brown Rice</t>
        </is>
      </c>
      <c r="E7068" t="n">
        <v>28</v>
      </c>
      <c r="F7068" t="n">
        <v>0</v>
      </c>
      <c r="G7068">
        <f>LEFT(FOC[[#This Row],[combo]],FIND("@",FOC[[#This Row],[combo]])-1)</f>
        <v/>
      </c>
    </row>
    <row r="7069">
      <c r="A7069" t="inlineStr">
        <is>
          <t>PKGK25VB0005811A</t>
        </is>
      </c>
      <c r="B7069" t="inlineStr">
        <is>
          <t>O</t>
        </is>
      </c>
      <c r="C7069">
        <f>FOC[[#This Row],[ppo_no]]&amp;FOC[[#This Row],[usage]]&amp;IFERROR(VALUE(FOC[[#This Row],[Column1]]),FOC[[#This Row],[Column1]])</f>
        <v/>
      </c>
      <c r="D7069" t="inlineStr">
        <is>
          <t>SNOW WHITE@SNOW WHITE/RED OCHRE</t>
        </is>
      </c>
      <c r="E7069" t="n">
        <v>1158</v>
      </c>
      <c r="F7069" t="n">
        <v>0</v>
      </c>
      <c r="G7069">
        <f>LEFT(FOC[[#This Row],[combo]],FIND("@",FOC[[#This Row],[combo]])-1)</f>
        <v/>
      </c>
    </row>
    <row r="7070">
      <c r="A7070" t="inlineStr">
        <is>
          <t>PKGK25VB0005811A</t>
        </is>
      </c>
      <c r="B7070" t="inlineStr">
        <is>
          <t>O</t>
        </is>
      </c>
      <c r="C7070">
        <f>FOC[[#This Row],[ppo_no]]&amp;FOC[[#This Row],[usage]]&amp;IFERROR(VALUE(FOC[[#This Row],[Column1]]),FOC[[#This Row],[Column1]])</f>
        <v/>
      </c>
      <c r="D7070" t="inlineStr">
        <is>
          <t>DARK SAPPHIRE@DARK SAPPHIRE/RED DAHLIA</t>
        </is>
      </c>
      <c r="E7070" t="n">
        <v>1189</v>
      </c>
      <c r="F7070" t="n">
        <v>0</v>
      </c>
      <c r="G7070">
        <f>LEFT(FOC[[#This Row],[combo]],FIND("@",FOC[[#This Row],[combo]])-1)</f>
        <v/>
      </c>
    </row>
    <row r="7071">
      <c r="A7071" t="inlineStr">
        <is>
          <t>PKGK25VB0006661A</t>
        </is>
      </c>
      <c r="B7071" t="inlineStr">
        <is>
          <t>TA</t>
        </is>
      </c>
      <c r="C7071">
        <f>FOC[[#This Row],[ppo_no]]&amp;FOC[[#This Row],[usage]]&amp;IFERROR(VALUE(FOC[[#This Row],[Column1]]),FOC[[#This Row],[Column1]])</f>
        <v/>
      </c>
      <c r="D7071" t="inlineStr">
        <is>
          <t>CRYSTAL GREY@CRYSTAL GREY</t>
        </is>
      </c>
      <c r="E7071" t="n">
        <v>1163</v>
      </c>
      <c r="F7071" t="n">
        <v>0</v>
      </c>
      <c r="G7071">
        <f>LEFT(FOC[[#This Row],[combo]],FIND("@",FOC[[#This Row],[combo]])-1)</f>
        <v/>
      </c>
    </row>
    <row r="7072">
      <c r="A7072" t="inlineStr">
        <is>
          <t>PKGK25VB0006661A</t>
        </is>
      </c>
      <c r="B7072" t="inlineStr">
        <is>
          <t>TB</t>
        </is>
      </c>
      <c r="C7072">
        <f>FOC[[#This Row],[ppo_no]]&amp;FOC[[#This Row],[usage]]&amp;IFERROR(VALUE(FOC[[#This Row],[Column1]]),FOC[[#This Row],[Column1]])</f>
        <v/>
      </c>
      <c r="D7072" t="inlineStr">
        <is>
          <t>CRYSTAL GREY@CRYSTAL GREY</t>
        </is>
      </c>
      <c r="E7072" t="n">
        <v>1163</v>
      </c>
      <c r="F7072" t="n">
        <v>0</v>
      </c>
      <c r="G7072">
        <f>LEFT(FOC[[#This Row],[combo]],FIND("@",FOC[[#This Row],[combo]])-1)</f>
        <v/>
      </c>
    </row>
    <row r="7073">
      <c r="A7073" t="inlineStr">
        <is>
          <t>PKGK25VB0006556A</t>
        </is>
      </c>
      <c r="B7073" t="inlineStr">
        <is>
          <t>F</t>
        </is>
      </c>
      <c r="C7073">
        <f>FOC[[#This Row],[ppo_no]]&amp;FOC[[#This Row],[usage]]&amp;IFERROR(VALUE(FOC[[#This Row],[Column1]]),FOC[[#This Row],[Column1]])</f>
        <v/>
      </c>
      <c r="D7073" t="inlineStr">
        <is>
          <t>DARK SAPPHIRE@DARK SAPPHIRE</t>
        </is>
      </c>
      <c r="E7073" t="n">
        <v>1726</v>
      </c>
      <c r="F7073" t="n">
        <v>0</v>
      </c>
      <c r="G7073">
        <f>LEFT(FOC[[#This Row],[combo]],FIND("@",FOC[[#This Row],[combo]])-1)</f>
        <v/>
      </c>
    </row>
    <row r="7074">
      <c r="A7074" t="inlineStr">
        <is>
          <t>PKGK25VB0005464A</t>
        </is>
      </c>
      <c r="B7074" t="inlineStr">
        <is>
          <t>O</t>
        </is>
      </c>
      <c r="C7074">
        <f>FOC[[#This Row],[ppo_no]]&amp;FOC[[#This Row],[usage]]&amp;IFERROR(VALUE(FOC[[#This Row],[Column1]]),FOC[[#This Row],[Column1]])</f>
        <v/>
      </c>
      <c r="D7074" t="inlineStr">
        <is>
          <t>DARK SAPPHIRE / WHITE SAND@WHITE SAND</t>
        </is>
      </c>
      <c r="E7074" t="n">
        <v>1173</v>
      </c>
      <c r="F7074" t="n">
        <v>0</v>
      </c>
      <c r="G7074">
        <f>LEFT(FOC[[#This Row],[combo]],FIND("@",FOC[[#This Row],[combo]])-1)</f>
        <v/>
      </c>
    </row>
    <row r="7075">
      <c r="A7075" t="inlineStr">
        <is>
          <t>PKGK25VB0006661A</t>
        </is>
      </c>
      <c r="B7075" t="inlineStr">
        <is>
          <t>B</t>
        </is>
      </c>
      <c r="C7075">
        <f>FOC[[#This Row],[ppo_no]]&amp;FOC[[#This Row],[usage]]&amp;IFERROR(VALUE(FOC[[#This Row],[Column1]]),FOC[[#This Row],[Column1]])</f>
        <v/>
      </c>
      <c r="D7075" t="inlineStr">
        <is>
          <t>BLACK@BLACK</t>
        </is>
      </c>
      <c r="E7075" t="n">
        <v>972.5</v>
      </c>
      <c r="F7075" t="n">
        <v>0</v>
      </c>
      <c r="G7075">
        <f>LEFT(FOC[[#This Row],[combo]],FIND("@",FOC[[#This Row],[combo]])-1)</f>
        <v/>
      </c>
    </row>
    <row r="7076">
      <c r="A7076" t="inlineStr">
        <is>
          <t>PKGK25VB0006556A</t>
        </is>
      </c>
      <c r="B7076" t="inlineStr">
        <is>
          <t>TA</t>
        </is>
      </c>
      <c r="C7076">
        <f>FOC[[#This Row],[ppo_no]]&amp;FOC[[#This Row],[usage]]&amp;IFERROR(VALUE(FOC[[#This Row],[Column1]]),FOC[[#This Row],[Column1]])</f>
        <v/>
      </c>
      <c r="D7076" t="inlineStr">
        <is>
          <t>SNOW WHITE@SNOW WHITE/Ensign Blue</t>
        </is>
      </c>
      <c r="E7076" t="n">
        <v>853</v>
      </c>
      <c r="F7076" t="n">
        <v>0</v>
      </c>
      <c r="G7076">
        <f>LEFT(FOC[[#This Row],[combo]],FIND("@",FOC[[#This Row],[combo]])-1)</f>
        <v/>
      </c>
    </row>
    <row r="7077">
      <c r="A7077" t="inlineStr">
        <is>
          <t>PKGK25VB0006556A</t>
        </is>
      </c>
      <c r="B7077" t="inlineStr">
        <is>
          <t>TA</t>
        </is>
      </c>
      <c r="C7077">
        <f>FOC[[#This Row],[ppo_no]]&amp;FOC[[#This Row],[usage]]&amp;IFERROR(VALUE(FOC[[#This Row],[Column1]]),FOC[[#This Row],[Column1]])</f>
        <v/>
      </c>
      <c r="D7077" t="inlineStr">
        <is>
          <t>DARK SAPPHIRE@DARK SAPPHIRE/ Arctic Wolf</t>
        </is>
      </c>
      <c r="E7077" t="n">
        <v>872</v>
      </c>
      <c r="F7077" t="n">
        <v>0</v>
      </c>
      <c r="G7077">
        <f>LEFT(FOC[[#This Row],[combo]],FIND("@",FOC[[#This Row],[combo]])-1)</f>
        <v/>
      </c>
    </row>
    <row r="7078">
      <c r="A7078" t="inlineStr">
        <is>
          <t>PKGK25VB0004399A</t>
        </is>
      </c>
      <c r="B7078" t="inlineStr">
        <is>
          <t>O</t>
        </is>
      </c>
      <c r="C7078">
        <f>FOC[[#This Row],[ppo_no]]&amp;FOC[[#This Row],[usage]]&amp;IFERROR(VALUE(FOC[[#This Row],[Column1]]),FOC[[#This Row],[Column1]])</f>
        <v/>
      </c>
      <c r="D7078" t="inlineStr">
        <is>
          <t>RED/BEIGE@BEIGE</t>
        </is>
      </c>
      <c r="E7078" t="n">
        <v>1178</v>
      </c>
      <c r="F7078" t="n">
        <v>0</v>
      </c>
      <c r="G7078">
        <f>LEFT(FOC[[#This Row],[combo]],FIND("@",FOC[[#This Row],[combo]])-1)</f>
        <v/>
      </c>
    </row>
    <row r="7079">
      <c r="A7079" t="inlineStr">
        <is>
          <t>PKGK25VB0004387A</t>
        </is>
      </c>
      <c r="B7079" t="inlineStr">
        <is>
          <t>R</t>
        </is>
      </c>
      <c r="C7079">
        <f>FOC[[#This Row],[ppo_no]]&amp;FOC[[#This Row],[usage]]&amp;IFERROR(VALUE(FOC[[#This Row],[Column1]]),FOC[[#This Row],[Column1]])</f>
        <v/>
      </c>
      <c r="D7079" t="inlineStr">
        <is>
          <t>RED/BEIGE@BEIGE</t>
        </is>
      </c>
      <c r="E7079" t="n">
        <v>56</v>
      </c>
      <c r="F7079" t="n">
        <v>0</v>
      </c>
      <c r="G7079">
        <f>LEFT(FOC[[#This Row],[combo]],FIND("@",FOC[[#This Row],[combo]])-1)</f>
        <v/>
      </c>
    </row>
    <row r="7080">
      <c r="A7080" t="inlineStr">
        <is>
          <t>PKGK24VE0007617A</t>
        </is>
      </c>
      <c r="B7080" t="inlineStr">
        <is>
          <t>R</t>
        </is>
      </c>
      <c r="C7080">
        <f>FOC[[#This Row],[ppo_no]]&amp;FOC[[#This Row],[usage]]&amp;IFERROR(VALUE(FOC[[#This Row],[Column1]]),FOC[[#This Row],[Column1]])</f>
        <v/>
      </c>
      <c r="D7080" t="inlineStr">
        <is>
          <t>MINT@MINT</t>
        </is>
      </c>
      <c r="E7080" t="n">
        <v>41.5</v>
      </c>
      <c r="F7080" t="n">
        <v>0</v>
      </c>
      <c r="G7080">
        <f>LEFT(FOC[[#This Row],[combo]],FIND("@",FOC[[#This Row],[combo]])-1)</f>
        <v/>
      </c>
    </row>
    <row r="7081">
      <c r="A7081" t="inlineStr">
        <is>
          <t>PKGK24VE0007617A</t>
        </is>
      </c>
      <c r="B7081" t="inlineStr">
        <is>
          <t>R</t>
        </is>
      </c>
      <c r="C7081">
        <f>FOC[[#This Row],[ppo_no]]&amp;FOC[[#This Row],[usage]]&amp;IFERROR(VALUE(FOC[[#This Row],[Column1]]),FOC[[#This Row],[Column1]])</f>
        <v/>
      </c>
      <c r="D7081" t="inlineStr">
        <is>
          <t>Black Beauty@19-3911 TCX Black Beauty</t>
        </is>
      </c>
      <c r="E7081" t="n">
        <v>44</v>
      </c>
      <c r="F7081" t="n">
        <v>0</v>
      </c>
      <c r="G7081">
        <f>LEFT(FOC[[#This Row],[combo]],FIND("@",FOC[[#This Row],[combo]])-1)</f>
        <v/>
      </c>
    </row>
    <row r="7082">
      <c r="A7082" t="inlineStr">
        <is>
          <t>PKGK25VB0006682A</t>
        </is>
      </c>
      <c r="B7082" t="inlineStr">
        <is>
          <t>F</t>
        </is>
      </c>
      <c r="C7082">
        <f>FOC[[#This Row],[ppo_no]]&amp;FOC[[#This Row],[usage]]&amp;IFERROR(VALUE(FOC[[#This Row],[Column1]]),FOC[[#This Row],[Column1]])</f>
        <v/>
      </c>
      <c r="D7082" t="inlineStr">
        <is>
          <t>NAVY@NAVY</t>
        </is>
      </c>
      <c r="E7082" t="n">
        <v>2429</v>
      </c>
      <c r="F7082" t="n">
        <v>0</v>
      </c>
      <c r="G7082">
        <f>LEFT(FOC[[#This Row],[combo]],FIND("@",FOC[[#This Row],[combo]])-1)</f>
        <v/>
      </c>
    </row>
    <row r="7083">
      <c r="A7083" t="inlineStr">
        <is>
          <t>PKGK25VB0005811A</t>
        </is>
      </c>
      <c r="B7083" t="inlineStr">
        <is>
          <t>F</t>
        </is>
      </c>
      <c r="C7083">
        <f>FOC[[#This Row],[ppo_no]]&amp;FOC[[#This Row],[usage]]&amp;IFERROR(VALUE(FOC[[#This Row],[Column1]]),FOC[[#This Row],[Column1]])</f>
        <v/>
      </c>
      <c r="D7083" t="inlineStr">
        <is>
          <t>DARK SAPPHIRE@DARK SAPPHIRE</t>
        </is>
      </c>
      <c r="E7083" t="n">
        <v>1197</v>
      </c>
      <c r="F7083" t="n">
        <v>0</v>
      </c>
      <c r="G7083">
        <f>LEFT(FOC[[#This Row],[combo]],FIND("@",FOC[[#This Row],[combo]])-1)</f>
        <v/>
      </c>
    </row>
    <row r="7084">
      <c r="A7084" t="inlineStr">
        <is>
          <t>PKGK25VB0006682A</t>
        </is>
      </c>
      <c r="B7084" t="inlineStr">
        <is>
          <t>B</t>
        </is>
      </c>
      <c r="C7084">
        <f>FOC[[#This Row],[ppo_no]]&amp;FOC[[#This Row],[usage]]&amp;IFERROR(VALUE(FOC[[#This Row],[Column1]]),FOC[[#This Row],[Column1]])</f>
        <v/>
      </c>
      <c r="D7084" t="inlineStr">
        <is>
          <t>WHITE ALYSSUM@WHITE ALYSSUM</t>
        </is>
      </c>
      <c r="E7084" t="n">
        <v>827</v>
      </c>
      <c r="F7084" t="n">
        <v>27</v>
      </c>
      <c r="G7084">
        <f>LEFT(FOC[[#This Row],[combo]],FIND("@",FOC[[#This Row],[combo]])-1)</f>
        <v/>
      </c>
    </row>
    <row r="7085">
      <c r="A7085" t="inlineStr">
        <is>
          <t>PKGK25VB0006682A</t>
        </is>
      </c>
      <c r="B7085" t="inlineStr">
        <is>
          <t>B</t>
        </is>
      </c>
      <c r="C7085">
        <f>FOC[[#This Row],[ppo_no]]&amp;FOC[[#This Row],[usage]]&amp;IFERROR(VALUE(FOC[[#This Row],[Column1]]),FOC[[#This Row],[Column1]])</f>
        <v/>
      </c>
      <c r="D7085" t="inlineStr">
        <is>
          <t>NAVY@NAVY</t>
        </is>
      </c>
      <c r="E7085" t="n">
        <v>821.5</v>
      </c>
      <c r="F7085" t="n">
        <v>2</v>
      </c>
      <c r="G7085">
        <f>LEFT(FOC[[#This Row],[combo]],FIND("@",FOC[[#This Row],[combo]])-1)</f>
        <v/>
      </c>
    </row>
    <row r="7086">
      <c r="A7086" t="inlineStr">
        <is>
          <t>PKGK25VB0006682A</t>
        </is>
      </c>
      <c r="B7086" t="inlineStr">
        <is>
          <t>F</t>
        </is>
      </c>
      <c r="C7086">
        <f>FOC[[#This Row],[ppo_no]]&amp;FOC[[#This Row],[usage]]&amp;IFERROR(VALUE(FOC[[#This Row],[Column1]]),FOC[[#This Row],[Column1]])</f>
        <v/>
      </c>
      <c r="D7086" t="inlineStr">
        <is>
          <t>WHITE ALYSSUM@WHITE ALYSSUM</t>
        </is>
      </c>
      <c r="E7086" t="n">
        <v>2443</v>
      </c>
      <c r="F7086" t="n">
        <v>0</v>
      </c>
      <c r="G7086">
        <f>LEFT(FOC[[#This Row],[combo]],FIND("@",FOC[[#This Row],[combo]])-1)</f>
        <v/>
      </c>
    </row>
    <row r="7087">
      <c r="A7087" t="inlineStr">
        <is>
          <t>PKGK25VB0006682A</t>
        </is>
      </c>
      <c r="B7087" t="inlineStr">
        <is>
          <t>O</t>
        </is>
      </c>
      <c r="C7087">
        <f>FOC[[#This Row],[ppo_no]]&amp;FOC[[#This Row],[usage]]&amp;IFERROR(VALUE(FOC[[#This Row],[Column1]]),FOC[[#This Row],[Column1]])</f>
        <v/>
      </c>
      <c r="D7087" t="inlineStr">
        <is>
          <t>WHITE ALYSSUM@WHITE ALYSSUM</t>
        </is>
      </c>
      <c r="E7087" t="n">
        <v>1213</v>
      </c>
      <c r="F7087" t="n">
        <v>0</v>
      </c>
      <c r="G7087">
        <f>LEFT(FOC[[#This Row],[combo]],FIND("@",FOC[[#This Row],[combo]])-1)</f>
        <v/>
      </c>
    </row>
    <row r="7088">
      <c r="A7088" t="inlineStr">
        <is>
          <t>PKGK25VB0006682A</t>
        </is>
      </c>
      <c r="B7088" t="inlineStr">
        <is>
          <t>O</t>
        </is>
      </c>
      <c r="C7088">
        <f>FOC[[#This Row],[ppo_no]]&amp;FOC[[#This Row],[usage]]&amp;IFERROR(VALUE(FOC[[#This Row],[Column1]]),FOC[[#This Row],[Column1]])</f>
        <v/>
      </c>
      <c r="D7088" t="inlineStr">
        <is>
          <t>NAVY@NAVY</t>
        </is>
      </c>
      <c r="E7088" t="n">
        <v>1227</v>
      </c>
      <c r="F7088" t="n">
        <v>0</v>
      </c>
      <c r="G7088">
        <f>LEFT(FOC[[#This Row],[combo]],FIND("@",FOC[[#This Row],[combo]])-1)</f>
        <v/>
      </c>
    </row>
    <row r="7089">
      <c r="A7089" t="inlineStr">
        <is>
          <t>PKGK25VB0006661A</t>
        </is>
      </c>
      <c r="B7089" t="inlineStr">
        <is>
          <t>O</t>
        </is>
      </c>
      <c r="C7089">
        <f>FOC[[#This Row],[ppo_no]]&amp;FOC[[#This Row],[usage]]&amp;IFERROR(VALUE(FOC[[#This Row],[Column1]]),FOC[[#This Row],[Column1]])</f>
        <v/>
      </c>
      <c r="D7089" t="inlineStr">
        <is>
          <t>CRYSTAL GREY@CRYSTAL GREY</t>
        </is>
      </c>
      <c r="E7089" t="n">
        <v>1180</v>
      </c>
      <c r="F7089" t="n">
        <v>0</v>
      </c>
      <c r="G7089">
        <f>LEFT(FOC[[#This Row],[combo]],FIND("@",FOC[[#This Row],[combo]])-1)</f>
        <v/>
      </c>
    </row>
    <row r="7090">
      <c r="A7090" t="inlineStr">
        <is>
          <t>PKGK25VB0005464A</t>
        </is>
      </c>
      <c r="B7090" t="inlineStr">
        <is>
          <t>O</t>
        </is>
      </c>
      <c r="C7090">
        <f>FOC[[#This Row],[ppo_no]]&amp;FOC[[#This Row],[usage]]&amp;IFERROR(VALUE(FOC[[#This Row],[Column1]]),FOC[[#This Row],[Column1]])</f>
        <v/>
      </c>
      <c r="D7090" t="inlineStr">
        <is>
          <t>RED OCHRE / WHITE SAND@WHITE SAND</t>
        </is>
      </c>
      <c r="E7090" t="n">
        <v>1199</v>
      </c>
      <c r="F7090" t="n">
        <v>0</v>
      </c>
      <c r="G7090">
        <f>LEFT(FOC[[#This Row],[combo]],FIND("@",FOC[[#This Row],[combo]])-1)</f>
        <v/>
      </c>
    </row>
    <row r="7091">
      <c r="A7091" t="inlineStr">
        <is>
          <t>PKGK25VB0005811A</t>
        </is>
      </c>
      <c r="B7091" t="inlineStr">
        <is>
          <t>B</t>
        </is>
      </c>
      <c r="C7091">
        <f>FOC[[#This Row],[ppo_no]]&amp;FOC[[#This Row],[usage]]&amp;IFERROR(VALUE(FOC[[#This Row],[Column1]]),FOC[[#This Row],[Column1]])</f>
        <v/>
      </c>
      <c r="D7091" t="inlineStr">
        <is>
          <t>SNOW WHITE@SNOW WHITE</t>
        </is>
      </c>
      <c r="E7091" t="n">
        <v>831.5</v>
      </c>
      <c r="F7091" t="n">
        <v>0</v>
      </c>
      <c r="G7091">
        <f>LEFT(FOC[[#This Row],[combo]],FIND("@",FOC[[#This Row],[combo]])-1)</f>
        <v/>
      </c>
    </row>
    <row r="7092">
      <c r="A7092" t="inlineStr">
        <is>
          <t>PKGK25VB0005811A</t>
        </is>
      </c>
      <c r="B7092" t="inlineStr">
        <is>
          <t>F</t>
        </is>
      </c>
      <c r="C7092">
        <f>FOC[[#This Row],[ppo_no]]&amp;FOC[[#This Row],[usage]]&amp;IFERROR(VALUE(FOC[[#This Row],[Column1]]),FOC[[#This Row],[Column1]])</f>
        <v/>
      </c>
      <c r="D7092" t="inlineStr">
        <is>
          <t>SNOW WHITE@SNOW WHITE</t>
        </is>
      </c>
      <c r="E7092" t="n">
        <v>1215</v>
      </c>
      <c r="F7092" t="n">
        <v>0</v>
      </c>
      <c r="G7092">
        <f>LEFT(FOC[[#This Row],[combo]],FIND("@",FOC[[#This Row],[combo]])-1)</f>
        <v/>
      </c>
    </row>
    <row r="7093">
      <c r="A7093" t="inlineStr">
        <is>
          <t>PKGK25VB0005811A</t>
        </is>
      </c>
      <c r="B7093" t="inlineStr">
        <is>
          <t>B</t>
        </is>
      </c>
      <c r="C7093">
        <f>FOC[[#This Row],[ppo_no]]&amp;FOC[[#This Row],[usage]]&amp;IFERROR(VALUE(FOC[[#This Row],[Column1]]),FOC[[#This Row],[Column1]])</f>
        <v/>
      </c>
      <c r="D7093" t="inlineStr">
        <is>
          <t>DARK SAPPHIRE@DARK SAPPHIRE</t>
        </is>
      </c>
      <c r="E7093" t="n">
        <v>826</v>
      </c>
      <c r="F7093" t="n">
        <v>0</v>
      </c>
      <c r="G7093">
        <f>LEFT(FOC[[#This Row],[combo]],FIND("@",FOC[[#This Row],[combo]])-1)</f>
        <v/>
      </c>
    </row>
    <row r="7094">
      <c r="A7094" t="inlineStr">
        <is>
          <t>PKGK25VB0006556A</t>
        </is>
      </c>
      <c r="B7094" t="inlineStr">
        <is>
          <t>F</t>
        </is>
      </c>
      <c r="C7094">
        <f>FOC[[#This Row],[ppo_no]]&amp;FOC[[#This Row],[usage]]&amp;IFERROR(VALUE(FOC[[#This Row],[Column1]]),FOC[[#This Row],[Column1]])</f>
        <v/>
      </c>
      <c r="D7094" t="inlineStr">
        <is>
          <t>SNOW WHITE@SNOW WHITE</t>
        </is>
      </c>
      <c r="E7094" t="n">
        <v>1727</v>
      </c>
      <c r="F7094" t="n">
        <v>0</v>
      </c>
      <c r="G7094">
        <f>LEFT(FOC[[#This Row],[combo]],FIND("@",FOC[[#This Row],[combo]])-1)</f>
        <v/>
      </c>
    </row>
    <row r="7095">
      <c r="A7095" t="inlineStr">
        <is>
          <t>PKGK25VB0006556A</t>
        </is>
      </c>
      <c r="B7095" t="inlineStr">
        <is>
          <t>O</t>
        </is>
      </c>
      <c r="C7095">
        <f>FOC[[#This Row],[ppo_no]]&amp;FOC[[#This Row],[usage]]&amp;IFERROR(VALUE(FOC[[#This Row],[Column1]]),FOC[[#This Row],[Column1]])</f>
        <v/>
      </c>
      <c r="D7095" t="inlineStr">
        <is>
          <t>SNOW WHITE@SNOW WHITE/Ensign Blue</t>
        </is>
      </c>
      <c r="E7095" t="n">
        <v>1724</v>
      </c>
      <c r="F7095" t="n">
        <v>0</v>
      </c>
      <c r="G7095">
        <f>LEFT(FOC[[#This Row],[combo]],FIND("@",FOC[[#This Row],[combo]])-1)</f>
        <v/>
      </c>
    </row>
    <row r="7096">
      <c r="A7096" t="inlineStr">
        <is>
          <t>PKGK25VB0005423A</t>
        </is>
      </c>
      <c r="B7096" t="inlineStr">
        <is>
          <t>M1</t>
        </is>
      </c>
      <c r="C7096">
        <f>FOC[[#This Row],[ppo_no]]&amp;FOC[[#This Row],[usage]]&amp;IFERROR(VALUE(FOC[[#This Row],[Column1]]),FOC[[#This Row],[Column1]])</f>
        <v/>
      </c>
      <c r="D7096" t="inlineStr">
        <is>
          <t>DARK SAPPHIRE 19-4020 TCX / WHITE SAND@WHITE SAND</t>
        </is>
      </c>
      <c r="E7096" t="n">
        <v>31</v>
      </c>
      <c r="F7096" t="n">
        <v>0</v>
      </c>
      <c r="G7096">
        <f>LEFT(FOC[[#This Row],[combo]],FIND("@",FOC[[#This Row],[combo]])-1)</f>
        <v/>
      </c>
    </row>
    <row r="7097">
      <c r="A7097" t="inlineStr">
        <is>
          <t>PKGK25VB0006556A</t>
        </is>
      </c>
      <c r="B7097" t="inlineStr">
        <is>
          <t>M1</t>
        </is>
      </c>
      <c r="C7097">
        <f>FOC[[#This Row],[ppo_no]]&amp;FOC[[#This Row],[usage]]&amp;IFERROR(VALUE(FOC[[#This Row],[Column1]]),FOC[[#This Row],[Column1]])</f>
        <v/>
      </c>
      <c r="D7097" t="inlineStr">
        <is>
          <t>SNOW WHITE@SNOW WHITE</t>
        </is>
      </c>
      <c r="E7097" t="n">
        <v>53</v>
      </c>
      <c r="F7097" t="n">
        <v>3</v>
      </c>
      <c r="G7097">
        <f>LEFT(FOC[[#This Row],[combo]],FIND("@",FOC[[#This Row],[combo]])-1)</f>
        <v/>
      </c>
    </row>
    <row r="7098">
      <c r="A7098" t="inlineStr">
        <is>
          <t>PKGK25VB0006556A</t>
        </is>
      </c>
      <c r="B7098" t="inlineStr">
        <is>
          <t>O</t>
        </is>
      </c>
      <c r="C7098">
        <f>FOC[[#This Row],[ppo_no]]&amp;FOC[[#This Row],[usage]]&amp;IFERROR(VALUE(FOC[[#This Row],[Column1]]),FOC[[#This Row],[Column1]])</f>
        <v/>
      </c>
      <c r="D7098" t="inlineStr">
        <is>
          <t>DARK SAPPHIRE@DARK SAPPHIRE/ Arctic Wolf</t>
        </is>
      </c>
      <c r="E7098" t="n">
        <v>1720</v>
      </c>
      <c r="F7098" t="n">
        <v>0</v>
      </c>
      <c r="G7098">
        <f>LEFT(FOC[[#This Row],[combo]],FIND("@",FOC[[#This Row],[combo]])-1)</f>
        <v/>
      </c>
    </row>
    <row r="7099">
      <c r="A7099" t="inlineStr">
        <is>
          <t>PKGK25VB0004387A</t>
        </is>
      </c>
      <c r="B7099" t="inlineStr">
        <is>
          <t>M1</t>
        </is>
      </c>
      <c r="C7099">
        <f>FOC[[#This Row],[ppo_no]]&amp;FOC[[#This Row],[usage]]&amp;IFERROR(VALUE(FOC[[#This Row],[Column1]]),FOC[[#This Row],[Column1]])</f>
        <v/>
      </c>
      <c r="D7099" t="inlineStr">
        <is>
          <t>RED/BEIGE@BEIGE</t>
        </is>
      </c>
      <c r="E7099" t="n">
        <v>35</v>
      </c>
      <c r="F7099" t="n">
        <v>5</v>
      </c>
      <c r="G7099">
        <f>LEFT(FOC[[#This Row],[combo]],FIND("@",FOC[[#This Row],[combo]])-1)</f>
        <v/>
      </c>
    </row>
    <row r="7100">
      <c r="A7100" t="inlineStr">
        <is>
          <t>PKGK25VB0004387A</t>
        </is>
      </c>
      <c r="B7100" t="inlineStr">
        <is>
          <t>M1</t>
        </is>
      </c>
      <c r="C7100">
        <f>FOC[[#This Row],[ppo_no]]&amp;FOC[[#This Row],[usage]]&amp;IFERROR(VALUE(FOC[[#This Row],[Column1]]),FOC[[#This Row],[Column1]])</f>
        <v/>
      </c>
      <c r="D7100" t="inlineStr">
        <is>
          <t>BEIGE/BLUE@BEIGE</t>
        </is>
      </c>
      <c r="E7100" t="n">
        <v>27.2</v>
      </c>
      <c r="F7100" t="n">
        <v>4</v>
      </c>
      <c r="G7100">
        <f>LEFT(FOC[[#This Row],[combo]],FIND("@",FOC[[#This Row],[combo]])-1)</f>
        <v/>
      </c>
    </row>
    <row r="7101">
      <c r="A7101" t="inlineStr">
        <is>
          <t>PKGK25VB0005464A</t>
        </is>
      </c>
      <c r="B7101" t="inlineStr">
        <is>
          <t>M1</t>
        </is>
      </c>
      <c r="C7101">
        <f>FOC[[#This Row],[ppo_no]]&amp;FOC[[#This Row],[usage]]&amp;IFERROR(VALUE(FOC[[#This Row],[Column1]]),FOC[[#This Row],[Column1]])</f>
        <v/>
      </c>
      <c r="D7101" t="inlineStr">
        <is>
          <t>DARK SAPPHIRE / WHITE SAND@WHITE SAND</t>
        </is>
      </c>
      <c r="E7101" t="n">
        <v>26.5</v>
      </c>
      <c r="F7101" t="n">
        <v>0</v>
      </c>
      <c r="G7101">
        <f>LEFT(FOC[[#This Row],[combo]],FIND("@",FOC[[#This Row],[combo]])-1)</f>
        <v/>
      </c>
    </row>
    <row r="7102">
      <c r="A7102" t="inlineStr">
        <is>
          <t>PKGK25VB0005423A</t>
        </is>
      </c>
      <c r="B7102" t="inlineStr">
        <is>
          <t>B</t>
        </is>
      </c>
      <c r="C7102">
        <f>FOC[[#This Row],[ppo_no]]&amp;FOC[[#This Row],[usage]]&amp;IFERROR(VALUE(FOC[[#This Row],[Column1]]),FOC[[#This Row],[Column1]])</f>
        <v/>
      </c>
      <c r="D7102" t="inlineStr">
        <is>
          <t>DARK SAPPHIRE 19-4020 TCX / WHITE SAND@DARK SAPPHIRE 19-4020 TCX / WHITE SAND</t>
        </is>
      </c>
      <c r="E7102" t="n">
        <v>1398.7</v>
      </c>
      <c r="F7102" t="n">
        <v>50</v>
      </c>
      <c r="G7102">
        <f>LEFT(FOC[[#This Row],[combo]],FIND("@",FOC[[#This Row],[combo]])-1)</f>
        <v/>
      </c>
    </row>
    <row r="7103">
      <c r="A7103" t="inlineStr">
        <is>
          <t>PKGK25VB0005423A</t>
        </is>
      </c>
      <c r="B7103" t="inlineStr">
        <is>
          <t>R</t>
        </is>
      </c>
      <c r="C7103">
        <f>FOC[[#This Row],[ppo_no]]&amp;FOC[[#This Row],[usage]]&amp;IFERROR(VALUE(FOC[[#This Row],[Column1]]),FOC[[#This Row],[Column1]])</f>
        <v/>
      </c>
      <c r="D7103" t="inlineStr">
        <is>
          <t>DARK SAPPHIRE 19-4020 TCX / WHITE SAND@WHITE SAND</t>
        </is>
      </c>
      <c r="E7103" t="n">
        <v>72</v>
      </c>
      <c r="F7103" t="n">
        <v>0</v>
      </c>
      <c r="G7103">
        <f>LEFT(FOC[[#This Row],[combo]],FIND("@",FOC[[#This Row],[combo]])-1)</f>
        <v/>
      </c>
    </row>
    <row r="7104">
      <c r="A7104" t="inlineStr">
        <is>
          <t>PKGK25VB0005464A</t>
        </is>
      </c>
      <c r="B7104" t="inlineStr">
        <is>
          <t>B</t>
        </is>
      </c>
      <c r="C7104">
        <f>FOC[[#This Row],[ppo_no]]&amp;FOC[[#This Row],[usage]]&amp;IFERROR(VALUE(FOC[[#This Row],[Column1]]),FOC[[#This Row],[Column1]])</f>
        <v/>
      </c>
      <c r="D7104" t="inlineStr">
        <is>
          <t>DARK SAPPHIRE / WHITE SAND@DARK SAPPHIRE / WHITE SAND</t>
        </is>
      </c>
      <c r="E7104" t="n">
        <v>1330</v>
      </c>
      <c r="F7104" t="n">
        <v>38</v>
      </c>
      <c r="G7104">
        <f>LEFT(FOC[[#This Row],[combo]],FIND("@",FOC[[#This Row],[combo]])-1)</f>
        <v/>
      </c>
    </row>
    <row r="7105">
      <c r="A7105" t="inlineStr">
        <is>
          <t>PKGK25VB0005423A</t>
        </is>
      </c>
      <c r="B7105" t="inlineStr">
        <is>
          <t>B</t>
        </is>
      </c>
      <c r="C7105">
        <f>FOC[[#This Row],[ppo_no]]&amp;FOC[[#This Row],[usage]]&amp;IFERROR(VALUE(FOC[[#This Row],[Column1]]),FOC[[#This Row],[Column1]])</f>
        <v/>
      </c>
      <c r="D7105" t="inlineStr">
        <is>
          <t>RED OCHRE 18-1442 TCX / WHITE SAND@RED OCHRE 18-1442 TCX / WHITE SAND</t>
        </is>
      </c>
      <c r="E7105" t="n">
        <v>1426</v>
      </c>
      <c r="F7105" t="n">
        <v>5</v>
      </c>
      <c r="G7105">
        <f>LEFT(FOC[[#This Row],[combo]],FIND("@",FOC[[#This Row],[combo]])-1)</f>
        <v/>
      </c>
    </row>
    <row r="7106">
      <c r="A7106" t="inlineStr">
        <is>
          <t>PKGK25VB0006661A</t>
        </is>
      </c>
      <c r="B7106" t="inlineStr">
        <is>
          <t>F</t>
        </is>
      </c>
      <c r="C7106">
        <f>FOC[[#This Row],[ppo_no]]&amp;FOC[[#This Row],[usage]]&amp;IFERROR(VALUE(FOC[[#This Row],[Column1]]),FOC[[#This Row],[Column1]])</f>
        <v/>
      </c>
      <c r="D7106" t="inlineStr">
        <is>
          <t>CRYSTAL GREY@CRYSTAL GREY</t>
        </is>
      </c>
      <c r="E7106" t="n">
        <v>1218</v>
      </c>
      <c r="F7106" t="n">
        <v>0</v>
      </c>
      <c r="G7106">
        <f>LEFT(FOC[[#This Row],[combo]],FIND("@",FOC[[#This Row],[combo]])-1)</f>
        <v/>
      </c>
    </row>
    <row r="7107">
      <c r="A7107" t="inlineStr">
        <is>
          <t>PKGK25VB0006556A</t>
        </is>
      </c>
      <c r="B7107" t="inlineStr">
        <is>
          <t>M1</t>
        </is>
      </c>
      <c r="C7107">
        <f>FOC[[#This Row],[ppo_no]]&amp;FOC[[#This Row],[usage]]&amp;IFERROR(VALUE(FOC[[#This Row],[Column1]]),FOC[[#This Row],[Column1]])</f>
        <v/>
      </c>
      <c r="D7107" t="inlineStr">
        <is>
          <t>DARK SAPPHIRE@DARK SAPPHIRE</t>
        </is>
      </c>
      <c r="E7107" t="n">
        <v>52.5</v>
      </c>
      <c r="F7107" t="n">
        <v>3</v>
      </c>
      <c r="G7107">
        <f>LEFT(FOC[[#This Row],[combo]],FIND("@",FOC[[#This Row],[combo]])-1)</f>
        <v/>
      </c>
    </row>
    <row r="7108">
      <c r="A7108" t="inlineStr">
        <is>
          <t>PKGK25VB0006556A</t>
        </is>
      </c>
      <c r="B7108" t="inlineStr">
        <is>
          <t>B</t>
        </is>
      </c>
      <c r="C7108">
        <f>FOC[[#This Row],[ppo_no]]&amp;FOC[[#This Row],[usage]]&amp;IFERROR(VALUE(FOC[[#This Row],[Column1]]),FOC[[#This Row],[Column1]])</f>
        <v/>
      </c>
      <c r="D7108" t="inlineStr">
        <is>
          <t>DARK SAPPHIRE@DARK SAPPHIRE</t>
        </is>
      </c>
      <c r="E7108" t="n">
        <v>1394</v>
      </c>
      <c r="F7108" t="n">
        <v>0</v>
      </c>
      <c r="G7108">
        <f>LEFT(FOC[[#This Row],[combo]],FIND("@",FOC[[#This Row],[combo]])-1)</f>
        <v/>
      </c>
    </row>
    <row r="7109">
      <c r="A7109" t="inlineStr">
        <is>
          <t>PKGK25VB0006556A</t>
        </is>
      </c>
      <c r="B7109" t="inlineStr">
        <is>
          <t>B</t>
        </is>
      </c>
      <c r="C7109">
        <f>FOC[[#This Row],[ppo_no]]&amp;FOC[[#This Row],[usage]]&amp;IFERROR(VALUE(FOC[[#This Row],[Column1]]),FOC[[#This Row],[Column1]])</f>
        <v/>
      </c>
      <c r="D7109" t="inlineStr">
        <is>
          <t>SNOW WHITE@SNOW WHITE</t>
        </is>
      </c>
      <c r="E7109" t="n">
        <v>1380.5</v>
      </c>
      <c r="F7109" t="n">
        <v>1</v>
      </c>
      <c r="G7109">
        <f>LEFT(FOC[[#This Row],[combo]],FIND("@",FOC[[#This Row],[combo]])-1)</f>
        <v/>
      </c>
    </row>
    <row r="7110">
      <c r="A7110" t="inlineStr">
        <is>
          <t>PKGK25VB0005423A</t>
        </is>
      </c>
      <c r="B7110" t="inlineStr">
        <is>
          <t>M1</t>
        </is>
      </c>
      <c r="C7110">
        <f>FOC[[#This Row],[ppo_no]]&amp;FOC[[#This Row],[usage]]&amp;IFERROR(VALUE(FOC[[#This Row],[Column1]]),FOC[[#This Row],[Column1]])</f>
        <v/>
      </c>
      <c r="D7110" t="inlineStr">
        <is>
          <t>RED OCHRE 18-1442 TCX / WHITE SAND@WHITE SAND</t>
        </is>
      </c>
      <c r="E7110" t="n">
        <v>34</v>
      </c>
      <c r="F7110" t="n">
        <v>3</v>
      </c>
      <c r="G7110">
        <f>LEFT(FOC[[#This Row],[combo]],FIND("@",FOC[[#This Row],[combo]])-1)</f>
        <v/>
      </c>
    </row>
    <row r="7111">
      <c r="A7111" t="inlineStr">
        <is>
          <t>PKGK25VB0005423A</t>
        </is>
      </c>
      <c r="B7111" t="inlineStr">
        <is>
          <t>R</t>
        </is>
      </c>
      <c r="C7111">
        <f>FOC[[#This Row],[ppo_no]]&amp;FOC[[#This Row],[usage]]&amp;IFERROR(VALUE(FOC[[#This Row],[Column1]]),FOC[[#This Row],[Column1]])</f>
        <v/>
      </c>
      <c r="D7111" t="inlineStr">
        <is>
          <t>RED OCHRE 18-1442 TCX / WHITE SAND@WHITE SAND</t>
        </is>
      </c>
      <c r="E7111" t="n">
        <v>67.5</v>
      </c>
      <c r="F7111" t="n">
        <v>0</v>
      </c>
      <c r="G7111">
        <f>LEFT(FOC[[#This Row],[combo]],FIND("@",FOC[[#This Row],[combo]])-1)</f>
        <v/>
      </c>
    </row>
    <row r="7112">
      <c r="A7112" t="inlineStr">
        <is>
          <t>PKGK25VB0005464A</t>
        </is>
      </c>
      <c r="B7112" t="inlineStr">
        <is>
          <t>M1</t>
        </is>
      </c>
      <c r="C7112">
        <f>FOC[[#This Row],[ppo_no]]&amp;FOC[[#This Row],[usage]]&amp;IFERROR(VALUE(FOC[[#This Row],[Column1]]),FOC[[#This Row],[Column1]])</f>
        <v/>
      </c>
      <c r="D7112" t="inlineStr">
        <is>
          <t>RED OCHRE / WHITE SAND@WHITE SAND</t>
        </is>
      </c>
      <c r="E7112" t="n">
        <v>31</v>
      </c>
      <c r="F7112" t="n">
        <v>6</v>
      </c>
      <c r="G7112">
        <f>LEFT(FOC[[#This Row],[combo]],FIND("@",FOC[[#This Row],[combo]])-1)</f>
        <v/>
      </c>
    </row>
    <row r="7113">
      <c r="A7113" t="inlineStr">
        <is>
          <t>PKGK25VB0004387A</t>
        </is>
      </c>
      <c r="B7113" t="inlineStr">
        <is>
          <t>B</t>
        </is>
      </c>
      <c r="C7113">
        <f>FOC[[#This Row],[ppo_no]]&amp;FOC[[#This Row],[usage]]&amp;IFERROR(VALUE(FOC[[#This Row],[Column1]]),FOC[[#This Row],[Column1]])</f>
        <v/>
      </c>
      <c r="D7113" t="inlineStr">
        <is>
          <t>RED/BEIGE@RED/BEIGE</t>
        </is>
      </c>
      <c r="E7113" t="n">
        <v>1358</v>
      </c>
      <c r="F7113" t="n">
        <v>6</v>
      </c>
      <c r="G7113">
        <f>LEFT(FOC[[#This Row],[combo]],FIND("@",FOC[[#This Row],[combo]])-1)</f>
        <v/>
      </c>
    </row>
    <row r="7114">
      <c r="A7114" t="inlineStr">
        <is>
          <t>PKGK25VB0005464A</t>
        </is>
      </c>
      <c r="B7114" t="inlineStr">
        <is>
          <t>B</t>
        </is>
      </c>
      <c r="C7114">
        <f>FOC[[#This Row],[ppo_no]]&amp;FOC[[#This Row],[usage]]&amp;IFERROR(VALUE(FOC[[#This Row],[Column1]]),FOC[[#This Row],[Column1]])</f>
        <v/>
      </c>
      <c r="D7114" t="inlineStr">
        <is>
          <t>RED OCHRE / WHITE SAND@RED OCHRE / WHITE SAND</t>
        </is>
      </c>
      <c r="E7114" t="n">
        <v>1302.6</v>
      </c>
      <c r="F7114" t="n">
        <v>5.1</v>
      </c>
      <c r="G7114">
        <f>LEFT(FOC[[#This Row],[combo]],FIND("@",FOC[[#This Row],[combo]])-1)</f>
        <v/>
      </c>
    </row>
    <row r="7115">
      <c r="A7115" t="inlineStr">
        <is>
          <t>PKGK23VE0009521A</t>
        </is>
      </c>
      <c r="B7115" t="inlineStr">
        <is>
          <t>B</t>
        </is>
      </c>
      <c r="C7115">
        <f>FOC[[#This Row],[ppo_no]]&amp;FOC[[#This Row],[usage]]&amp;IFERROR(VALUE(FOC[[#This Row],[Column1]]),FOC[[#This Row],[Column1]])</f>
        <v/>
      </c>
      <c r="D7115" t="inlineStr">
        <is>
          <t>SLATE GREEN@Slate green</t>
        </is>
      </c>
      <c r="E7115" t="n">
        <v>1017</v>
      </c>
      <c r="F7115" t="n">
        <v>92</v>
      </c>
      <c r="G7115">
        <f>LEFT(FOC[[#This Row],[combo]],FIND("@",FOC[[#This Row],[combo]])-1)</f>
        <v/>
      </c>
    </row>
    <row r="7116">
      <c r="A7116" t="inlineStr">
        <is>
          <t>PKGK23VE0009521A</t>
        </is>
      </c>
      <c r="B7116" t="inlineStr">
        <is>
          <t>R</t>
        </is>
      </c>
      <c r="C7116">
        <f>FOC[[#This Row],[ppo_no]]&amp;FOC[[#This Row],[usage]]&amp;IFERROR(VALUE(FOC[[#This Row],[Column1]]),FOC[[#This Row],[Column1]])</f>
        <v/>
      </c>
      <c r="D7116" t="inlineStr">
        <is>
          <t>OYSTER GRAY@OYSTER GRAY</t>
        </is>
      </c>
      <c r="E7116" t="n">
        <v>66.2</v>
      </c>
      <c r="F7116" t="n">
        <v>0</v>
      </c>
      <c r="G7116">
        <f>LEFT(FOC[[#This Row],[combo]],FIND("@",FOC[[#This Row],[combo]])-1)</f>
        <v/>
      </c>
    </row>
    <row r="7117">
      <c r="A7117" t="inlineStr">
        <is>
          <t>PKGK23VE0009521A</t>
        </is>
      </c>
      <c r="B7117" t="inlineStr">
        <is>
          <t>R</t>
        </is>
      </c>
      <c r="C7117">
        <f>FOC[[#This Row],[ppo_no]]&amp;FOC[[#This Row],[usage]]&amp;IFERROR(VALUE(FOC[[#This Row],[Column1]]),FOC[[#This Row],[Column1]])</f>
        <v/>
      </c>
      <c r="D7117" t="inlineStr">
        <is>
          <t>SLATE GREEN@Slate green</t>
        </is>
      </c>
      <c r="E7117" t="n">
        <v>55.5</v>
      </c>
      <c r="F7117" t="n">
        <v>0</v>
      </c>
      <c r="G7117">
        <f>LEFT(FOC[[#This Row],[combo]],FIND("@",FOC[[#This Row],[combo]])-1)</f>
        <v/>
      </c>
    </row>
    <row r="7118">
      <c r="A7118" t="inlineStr">
        <is>
          <t>PKGK23VE0009521A</t>
        </is>
      </c>
      <c r="B7118" t="inlineStr">
        <is>
          <t>R</t>
        </is>
      </c>
      <c r="C7118">
        <f>FOC[[#This Row],[ppo_no]]&amp;FOC[[#This Row],[usage]]&amp;IFERROR(VALUE(FOC[[#This Row],[Column1]]),FOC[[#This Row],[Column1]])</f>
        <v/>
      </c>
      <c r="D7118" t="inlineStr">
        <is>
          <t>WHITE ALYSSUM@PANTONE 11-1001 TCX WHITE ALYSSUM</t>
        </is>
      </c>
      <c r="E7118" t="n">
        <v>64.5</v>
      </c>
      <c r="F7118" t="n">
        <v>0</v>
      </c>
      <c r="G7118">
        <f>LEFT(FOC[[#This Row],[combo]],FIND("@",FOC[[#This Row],[combo]])-1)</f>
        <v/>
      </c>
    </row>
    <row r="7119">
      <c r="A7119" t="inlineStr">
        <is>
          <t>PKGK23VE0009521A</t>
        </is>
      </c>
      <c r="B7119" t="inlineStr">
        <is>
          <t>B</t>
        </is>
      </c>
      <c r="C7119">
        <f>FOC[[#This Row],[ppo_no]]&amp;FOC[[#This Row],[usage]]&amp;IFERROR(VALUE(FOC[[#This Row],[Column1]]),FOC[[#This Row],[Column1]])</f>
        <v/>
      </c>
      <c r="D7119" t="inlineStr">
        <is>
          <t>STRING@String</t>
        </is>
      </c>
      <c r="E7119" t="n">
        <v>938</v>
      </c>
      <c r="F7119" t="n">
        <v>5</v>
      </c>
      <c r="G7119">
        <f>LEFT(FOC[[#This Row],[combo]],FIND("@",FOC[[#This Row],[combo]])-1)</f>
        <v/>
      </c>
    </row>
    <row r="7120">
      <c r="A7120" t="inlineStr">
        <is>
          <t>PKGK23VE0009522A</t>
        </is>
      </c>
      <c r="B7120" t="inlineStr">
        <is>
          <t>F</t>
        </is>
      </c>
      <c r="C7120">
        <f>FOC[[#This Row],[ppo_no]]&amp;FOC[[#This Row],[usage]]&amp;IFERROR(VALUE(FOC[[#This Row],[Column1]]),FOC[[#This Row],[Column1]])</f>
        <v/>
      </c>
      <c r="D7120" t="inlineStr">
        <is>
          <t>CRYSTAL GRAY@Crystal gray</t>
        </is>
      </c>
      <c r="E7120" t="n">
        <v>1169</v>
      </c>
      <c r="F7120" t="n">
        <v>0</v>
      </c>
      <c r="G7120">
        <f>LEFT(FOC[[#This Row],[combo]],FIND("@",FOC[[#This Row],[combo]])-1)</f>
        <v/>
      </c>
    </row>
    <row r="7121">
      <c r="A7121" t="inlineStr">
        <is>
          <t>PKGK23VE0008485A</t>
        </is>
      </c>
      <c r="B7121" t="inlineStr">
        <is>
          <t>O</t>
        </is>
      </c>
      <c r="C7121">
        <f>FOC[[#This Row],[ppo_no]]&amp;FOC[[#This Row],[usage]]&amp;IFERROR(VALUE(FOC[[#This Row],[Column1]]),FOC[[#This Row],[Column1]])</f>
        <v/>
      </c>
      <c r="D7121" t="inlineStr">
        <is>
          <t>MONK ROBE@Monk's robe</t>
        </is>
      </c>
      <c r="E7121" t="n">
        <v>1229</v>
      </c>
      <c r="F7121" t="n">
        <v>0</v>
      </c>
      <c r="G7121">
        <f>LEFT(FOC[[#This Row],[combo]],FIND("@",FOC[[#This Row],[combo]])-1)</f>
        <v/>
      </c>
    </row>
    <row r="7122">
      <c r="A7122" t="inlineStr">
        <is>
          <t>PKGK23VE0008486A</t>
        </is>
      </c>
      <c r="B7122" t="inlineStr">
        <is>
          <t>O</t>
        </is>
      </c>
      <c r="C7122">
        <f>FOC[[#This Row],[ppo_no]]&amp;FOC[[#This Row],[usage]]&amp;IFERROR(VALUE(FOC[[#This Row],[Column1]]),FOC[[#This Row],[Column1]])</f>
        <v/>
      </c>
      <c r="D7122" t="inlineStr">
        <is>
          <t>BRIGHT WHITE@BRIGHT WHITE</t>
        </is>
      </c>
      <c r="E7122" t="n">
        <v>1430</v>
      </c>
      <c r="F7122" t="n">
        <v>0</v>
      </c>
      <c r="G7122">
        <f>LEFT(FOC[[#This Row],[combo]],FIND("@",FOC[[#This Row],[combo]])-1)</f>
        <v/>
      </c>
    </row>
    <row r="7123">
      <c r="A7123" t="inlineStr">
        <is>
          <t>PKGK23VE0009487A</t>
        </is>
      </c>
      <c r="B7123" t="inlineStr">
        <is>
          <t>B</t>
        </is>
      </c>
      <c r="C7123">
        <f>FOC[[#This Row],[ppo_no]]&amp;FOC[[#This Row],[usage]]&amp;IFERROR(VALUE(FOC[[#This Row],[Column1]]),FOC[[#This Row],[Column1]])</f>
        <v/>
      </c>
      <c r="D7123" t="inlineStr">
        <is>
          <t>Wood Thrush@Wood Thrush</t>
        </is>
      </c>
      <c r="E7123" t="n">
        <v>1073.5</v>
      </c>
      <c r="F7123" t="n">
        <v>13</v>
      </c>
      <c r="G7123">
        <f>LEFT(FOC[[#This Row],[combo]],FIND("@",FOC[[#This Row],[combo]])-1)</f>
        <v/>
      </c>
    </row>
    <row r="7124">
      <c r="A7124" t="inlineStr">
        <is>
          <t>PKGK23VE0009522A</t>
        </is>
      </c>
      <c r="B7124" t="inlineStr">
        <is>
          <t>O</t>
        </is>
      </c>
      <c r="C7124">
        <f>FOC[[#This Row],[ppo_no]]&amp;FOC[[#This Row],[usage]]&amp;IFERROR(VALUE(FOC[[#This Row],[Column1]]),FOC[[#This Row],[Column1]])</f>
        <v/>
      </c>
      <c r="D7124" t="inlineStr">
        <is>
          <t>CRYSTAL GRAY@Crystal gray</t>
        </is>
      </c>
      <c r="E7124" t="n">
        <v>1158</v>
      </c>
      <c r="F7124" t="n">
        <v>0</v>
      </c>
      <c r="G7124">
        <f>LEFT(FOC[[#This Row],[combo]],FIND("@",FOC[[#This Row],[combo]])-1)</f>
        <v/>
      </c>
    </row>
    <row r="7125">
      <c r="A7125" t="inlineStr">
        <is>
          <t>PKGK23VE0008486A</t>
        </is>
      </c>
      <c r="B7125" t="inlineStr">
        <is>
          <t>F</t>
        </is>
      </c>
      <c r="C7125">
        <f>FOC[[#This Row],[ppo_no]]&amp;FOC[[#This Row],[usage]]&amp;IFERROR(VALUE(FOC[[#This Row],[Column1]]),FOC[[#This Row],[Column1]])</f>
        <v/>
      </c>
      <c r="D7125" t="inlineStr">
        <is>
          <t>DARK SAPPHIRE@19-4020 TCX Dark Sapphire</t>
        </is>
      </c>
      <c r="E7125" t="n">
        <v>1469</v>
      </c>
      <c r="F7125" t="n">
        <v>0</v>
      </c>
      <c r="G7125">
        <f>LEFT(FOC[[#This Row],[combo]],FIND("@",FOC[[#This Row],[combo]])-1)</f>
        <v/>
      </c>
    </row>
    <row r="7126">
      <c r="A7126" t="inlineStr">
        <is>
          <t>PKGK23VE0008482A</t>
        </is>
      </c>
      <c r="B7126" t="inlineStr">
        <is>
          <t>F</t>
        </is>
      </c>
      <c r="C7126">
        <f>FOC[[#This Row],[ppo_no]]&amp;FOC[[#This Row],[usage]]&amp;IFERROR(VALUE(FOC[[#This Row],[Column1]]),FOC[[#This Row],[Column1]])</f>
        <v/>
      </c>
      <c r="D7126" t="inlineStr">
        <is>
          <t>CRYSTAL GRAY@Crystal gray</t>
        </is>
      </c>
      <c r="E7126" t="n">
        <v>1415</v>
      </c>
      <c r="F7126" t="n">
        <v>0</v>
      </c>
      <c r="G7126">
        <f>LEFT(FOC[[#This Row],[combo]],FIND("@",FOC[[#This Row],[combo]])-1)</f>
        <v/>
      </c>
    </row>
    <row r="7127">
      <c r="A7127" t="inlineStr">
        <is>
          <t>PKGK23VE0008482A</t>
        </is>
      </c>
      <c r="B7127" t="inlineStr">
        <is>
          <t>F</t>
        </is>
      </c>
      <c r="C7127">
        <f>FOC[[#This Row],[ppo_no]]&amp;FOC[[#This Row],[usage]]&amp;IFERROR(VALUE(FOC[[#This Row],[Column1]]),FOC[[#This Row],[Column1]])</f>
        <v/>
      </c>
      <c r="D7127" t="inlineStr">
        <is>
          <t>BRIGHT WHITE@BRIGHT WHITE</t>
        </is>
      </c>
      <c r="E7127" t="n">
        <v>1388</v>
      </c>
      <c r="F7127" t="n">
        <v>0</v>
      </c>
      <c r="G7127">
        <f>LEFT(FOC[[#This Row],[combo]],FIND("@",FOC[[#This Row],[combo]])-1)</f>
        <v/>
      </c>
    </row>
    <row r="7128">
      <c r="A7128" t="inlineStr">
        <is>
          <t>PKGK24VE0009773A</t>
        </is>
      </c>
      <c r="B7128" t="inlineStr">
        <is>
          <t>B</t>
        </is>
      </c>
      <c r="C7128">
        <f>FOC[[#This Row],[ppo_no]]&amp;FOC[[#This Row],[usage]]&amp;IFERROR(VALUE(FOC[[#This Row],[Column1]]),FOC[[#This Row],[Column1]])</f>
        <v/>
      </c>
      <c r="D7128" t="inlineStr">
        <is>
          <t>TOFU@Tofu</t>
        </is>
      </c>
      <c r="E7128" t="n">
        <v>1089</v>
      </c>
      <c r="F7128" t="n">
        <v>1</v>
      </c>
      <c r="G7128">
        <f>LEFT(FOC[[#This Row],[combo]],FIND("@",FOC[[#This Row],[combo]])-1)</f>
        <v/>
      </c>
    </row>
    <row r="7129">
      <c r="A7129" t="inlineStr">
        <is>
          <t>PKGK23VE0009522A</t>
        </is>
      </c>
      <c r="B7129" t="inlineStr">
        <is>
          <t>B</t>
        </is>
      </c>
      <c r="C7129">
        <f>FOC[[#This Row],[ppo_no]]&amp;FOC[[#This Row],[usage]]&amp;IFERROR(VALUE(FOC[[#This Row],[Column1]]),FOC[[#This Row],[Column1]])</f>
        <v/>
      </c>
      <c r="D7129" t="inlineStr">
        <is>
          <t>CRYSTAL GRAY@Crystal gray</t>
        </is>
      </c>
      <c r="E7129" t="n">
        <v>809.5</v>
      </c>
      <c r="F7129" t="n">
        <v>18</v>
      </c>
      <c r="G7129">
        <f>LEFT(FOC[[#This Row],[combo]],FIND("@",FOC[[#This Row],[combo]])-1)</f>
        <v/>
      </c>
    </row>
    <row r="7130">
      <c r="A7130" t="inlineStr">
        <is>
          <t>PKGK23VE0009520A</t>
        </is>
      </c>
      <c r="B7130" t="inlineStr">
        <is>
          <t>R</t>
        </is>
      </c>
      <c r="C7130">
        <f>FOC[[#This Row],[ppo_no]]&amp;FOC[[#This Row],[usage]]&amp;IFERROR(VALUE(FOC[[#This Row],[Column1]]),FOC[[#This Row],[Column1]])</f>
        <v/>
      </c>
      <c r="D7130" t="inlineStr">
        <is>
          <t>COVER GREEN@PANTONE 18-0617 TCX COVERT GREEN</t>
        </is>
      </c>
      <c r="E7130" t="n">
        <v>68.5</v>
      </c>
      <c r="F7130" t="n">
        <v>0</v>
      </c>
      <c r="G7130">
        <f>LEFT(FOC[[#This Row],[combo]],FIND("@",FOC[[#This Row],[combo]])-1)</f>
        <v/>
      </c>
    </row>
    <row r="7131">
      <c r="A7131" t="inlineStr">
        <is>
          <t>PKGK23VE0009522A</t>
        </is>
      </c>
      <c r="B7131" t="inlineStr">
        <is>
          <t>F</t>
        </is>
      </c>
      <c r="C7131">
        <f>FOC[[#This Row],[ppo_no]]&amp;FOC[[#This Row],[usage]]&amp;IFERROR(VALUE(FOC[[#This Row],[Column1]]),FOC[[#This Row],[Column1]])</f>
        <v/>
      </c>
      <c r="D7131" t="inlineStr">
        <is>
          <t>BLACK@19-3911 TCX Black Beauty</t>
        </is>
      </c>
      <c r="E7131" t="n">
        <v>1168</v>
      </c>
      <c r="F7131" t="n">
        <v>0</v>
      </c>
      <c r="G7131">
        <f>LEFT(FOC[[#This Row],[combo]],FIND("@",FOC[[#This Row],[combo]])-1)</f>
        <v/>
      </c>
    </row>
    <row r="7132">
      <c r="A7132" t="inlineStr">
        <is>
          <t>PKGK23VE0009522A</t>
        </is>
      </c>
      <c r="B7132" t="inlineStr">
        <is>
          <t>O</t>
        </is>
      </c>
      <c r="C7132">
        <f>FOC[[#This Row],[ppo_no]]&amp;FOC[[#This Row],[usage]]&amp;IFERROR(VALUE(FOC[[#This Row],[Column1]]),FOC[[#This Row],[Column1]])</f>
        <v/>
      </c>
      <c r="D7132" t="inlineStr">
        <is>
          <t>BLACK@19-3911 TCX Black Beauty</t>
        </is>
      </c>
      <c r="E7132" t="n">
        <v>1155</v>
      </c>
      <c r="F7132" t="n">
        <v>0</v>
      </c>
      <c r="G7132">
        <f>LEFT(FOC[[#This Row],[combo]],FIND("@",FOC[[#This Row],[combo]])-1)</f>
        <v/>
      </c>
    </row>
    <row r="7133">
      <c r="A7133" t="inlineStr">
        <is>
          <t>PKGK23VE0008482A</t>
        </is>
      </c>
      <c r="B7133" t="inlineStr">
        <is>
          <t>B</t>
        </is>
      </c>
      <c r="C7133">
        <f>FOC[[#This Row],[ppo_no]]&amp;FOC[[#This Row],[usage]]&amp;IFERROR(VALUE(FOC[[#This Row],[Column1]]),FOC[[#This Row],[Column1]])</f>
        <v/>
      </c>
      <c r="D7133" t="inlineStr">
        <is>
          <t>BLACK BEAUTY@19-3911 TCX Black Beauty</t>
        </is>
      </c>
      <c r="E7133" t="n">
        <v>1181</v>
      </c>
      <c r="F7133" t="n">
        <v>0</v>
      </c>
      <c r="G7133">
        <f>LEFT(FOC[[#This Row],[combo]],FIND("@",FOC[[#This Row],[combo]])-1)</f>
        <v/>
      </c>
    </row>
    <row r="7134">
      <c r="A7134" t="inlineStr">
        <is>
          <t>PKGK23VE0008485A</t>
        </is>
      </c>
      <c r="B7134" t="inlineStr">
        <is>
          <t>B</t>
        </is>
      </c>
      <c r="C7134">
        <f>FOC[[#This Row],[ppo_no]]&amp;FOC[[#This Row],[usage]]&amp;IFERROR(VALUE(FOC[[#This Row],[Column1]]),FOC[[#This Row],[Column1]])</f>
        <v/>
      </c>
      <c r="D7134" t="inlineStr">
        <is>
          <t>BEIGE@BEIGE</t>
        </is>
      </c>
      <c r="E7134" t="n">
        <v>1036.5</v>
      </c>
      <c r="F7134" t="n">
        <v>0</v>
      </c>
      <c r="G7134">
        <f>LEFT(FOC[[#This Row],[combo]],FIND("@",FOC[[#This Row],[combo]])-1)</f>
        <v/>
      </c>
    </row>
    <row r="7135">
      <c r="A7135" t="inlineStr">
        <is>
          <t>PKGK23VE0009487A</t>
        </is>
      </c>
      <c r="B7135" t="inlineStr">
        <is>
          <t>B</t>
        </is>
      </c>
      <c r="C7135">
        <f>FOC[[#This Row],[ppo_no]]&amp;FOC[[#This Row],[usage]]&amp;IFERROR(VALUE(FOC[[#This Row],[Column1]]),FOC[[#This Row],[Column1]])</f>
        <v/>
      </c>
      <c r="D7135" t="inlineStr">
        <is>
          <t>Navy Blazer@Navy Blazer</t>
        </is>
      </c>
      <c r="E7135" t="n">
        <v>1053.5</v>
      </c>
      <c r="F7135" t="n">
        <v>0</v>
      </c>
      <c r="G7135">
        <f>LEFT(FOC[[#This Row],[combo]],FIND("@",FOC[[#This Row],[combo]])-1)</f>
        <v/>
      </c>
    </row>
    <row r="7136">
      <c r="A7136" t="inlineStr">
        <is>
          <t>PKGK23VE0009521A</t>
        </is>
      </c>
      <c r="B7136" t="inlineStr">
        <is>
          <t>M1</t>
        </is>
      </c>
      <c r="C7136">
        <f>FOC[[#This Row],[ppo_no]]&amp;FOC[[#This Row],[usage]]&amp;IFERROR(VALUE(FOC[[#This Row],[Column1]]),FOC[[#This Row],[Column1]])</f>
        <v/>
      </c>
      <c r="D7136" t="inlineStr">
        <is>
          <t>STRING@String</t>
        </is>
      </c>
      <c r="E7136" t="n">
        <v>29.5</v>
      </c>
      <c r="F7136" t="n">
        <v>1</v>
      </c>
      <c r="G7136">
        <f>LEFT(FOC[[#This Row],[combo]],FIND("@",FOC[[#This Row],[combo]])-1)</f>
        <v/>
      </c>
    </row>
    <row r="7137">
      <c r="A7137" t="inlineStr">
        <is>
          <t>PKGK23VE0009721A</t>
        </is>
      </c>
      <c r="B7137" t="inlineStr">
        <is>
          <t>B</t>
        </is>
      </c>
      <c r="C7137">
        <f>FOC[[#This Row],[ppo_no]]&amp;FOC[[#This Row],[usage]]&amp;IFERROR(VALUE(FOC[[#This Row],[Column1]]),FOC[[#This Row],[Column1]])</f>
        <v/>
      </c>
      <c r="D7137" t="inlineStr">
        <is>
          <t>BLACK BEAUTY@19-3911 TCX Black Beauty</t>
        </is>
      </c>
      <c r="E7137" t="n">
        <v>953.5</v>
      </c>
      <c r="F7137" t="n">
        <v>0</v>
      </c>
      <c r="G7137">
        <f>LEFT(FOC[[#This Row],[combo]],FIND("@",FOC[[#This Row],[combo]])-1)</f>
        <v/>
      </c>
    </row>
    <row r="7138">
      <c r="A7138" t="inlineStr">
        <is>
          <t>PKGK23VE0009522A</t>
        </is>
      </c>
      <c r="B7138" t="inlineStr">
        <is>
          <t>B</t>
        </is>
      </c>
      <c r="C7138">
        <f>FOC[[#This Row],[ppo_no]]&amp;FOC[[#This Row],[usage]]&amp;IFERROR(VALUE(FOC[[#This Row],[Column1]]),FOC[[#This Row],[Column1]])</f>
        <v/>
      </c>
      <c r="D7138" t="inlineStr">
        <is>
          <t>BLACK@19-3911 TCX Black Beauty</t>
        </is>
      </c>
      <c r="E7138" t="n">
        <v>890.5</v>
      </c>
      <c r="F7138" t="n">
        <v>71</v>
      </c>
      <c r="G7138">
        <f>LEFT(FOC[[#This Row],[combo]],FIND("@",FOC[[#This Row],[combo]])-1)</f>
        <v/>
      </c>
    </row>
    <row r="7139">
      <c r="A7139" t="inlineStr">
        <is>
          <t>PKGK23VE0008485A</t>
        </is>
      </c>
      <c r="B7139" t="inlineStr">
        <is>
          <t>O</t>
        </is>
      </c>
      <c r="C7139">
        <f>FOC[[#This Row],[ppo_no]]&amp;FOC[[#This Row],[usage]]&amp;IFERROR(VALUE(FOC[[#This Row],[Column1]]),FOC[[#This Row],[Column1]])</f>
        <v/>
      </c>
      <c r="D7139" t="inlineStr">
        <is>
          <t>BEIGE@BEIGE</t>
        </is>
      </c>
      <c r="E7139" t="n">
        <v>1445</v>
      </c>
      <c r="F7139" t="n">
        <v>0</v>
      </c>
      <c r="G7139">
        <f>LEFT(FOC[[#This Row],[combo]],FIND("@",FOC[[#This Row],[combo]])-1)</f>
        <v/>
      </c>
    </row>
    <row r="7140">
      <c r="A7140" t="inlineStr">
        <is>
          <t>PKGK23VE0008482A</t>
        </is>
      </c>
      <c r="B7140" t="inlineStr">
        <is>
          <t>O</t>
        </is>
      </c>
      <c r="C7140">
        <f>FOC[[#This Row],[ppo_no]]&amp;FOC[[#This Row],[usage]]&amp;IFERROR(VALUE(FOC[[#This Row],[Column1]]),FOC[[#This Row],[Column1]])</f>
        <v/>
      </c>
      <c r="D7140" t="inlineStr">
        <is>
          <t>CRYSTAL GRAY@Crystal gray</t>
        </is>
      </c>
      <c r="E7140" t="n">
        <v>1410</v>
      </c>
      <c r="F7140" t="n">
        <v>0</v>
      </c>
      <c r="G7140">
        <f>LEFT(FOC[[#This Row],[combo]],FIND("@",FOC[[#This Row],[combo]])-1)</f>
        <v/>
      </c>
    </row>
    <row r="7141">
      <c r="A7141" t="inlineStr">
        <is>
          <t>PKGK23VE0008482A</t>
        </is>
      </c>
      <c r="B7141" t="inlineStr">
        <is>
          <t>F</t>
        </is>
      </c>
      <c r="C7141">
        <f>FOC[[#This Row],[ppo_no]]&amp;FOC[[#This Row],[usage]]&amp;IFERROR(VALUE(FOC[[#This Row],[Column1]]),FOC[[#This Row],[Column1]])</f>
        <v/>
      </c>
      <c r="D7141" t="inlineStr">
        <is>
          <t>BLACK BEAUTY@19-3911 TCX Black Beauty</t>
        </is>
      </c>
      <c r="E7141" t="n">
        <v>1392</v>
      </c>
      <c r="F7141" t="n">
        <v>0</v>
      </c>
      <c r="G7141">
        <f>LEFT(FOC[[#This Row],[combo]],FIND("@",FOC[[#This Row],[combo]])-1)</f>
        <v/>
      </c>
    </row>
    <row r="7142">
      <c r="A7142" t="inlineStr">
        <is>
          <t>PKGK23VE0008482A</t>
        </is>
      </c>
      <c r="B7142" t="inlineStr">
        <is>
          <t>O</t>
        </is>
      </c>
      <c r="C7142">
        <f>FOC[[#This Row],[ppo_no]]&amp;FOC[[#This Row],[usage]]&amp;IFERROR(VALUE(FOC[[#This Row],[Column1]]),FOC[[#This Row],[Column1]])</f>
        <v/>
      </c>
      <c r="D7142" t="inlineStr">
        <is>
          <t>BLACK BEAUTY@19-3911 TCX Black Beauty</t>
        </is>
      </c>
      <c r="E7142" t="n">
        <v>1405</v>
      </c>
      <c r="F7142" t="n">
        <v>0</v>
      </c>
      <c r="G7142">
        <f>LEFT(FOC[[#This Row],[combo]],FIND("@",FOC[[#This Row],[combo]])-1)</f>
        <v/>
      </c>
    </row>
    <row r="7143">
      <c r="A7143" t="inlineStr">
        <is>
          <t>PKGK23VE0008485A</t>
        </is>
      </c>
      <c r="B7143" t="inlineStr">
        <is>
          <t>B</t>
        </is>
      </c>
      <c r="C7143">
        <f>FOC[[#This Row],[ppo_no]]&amp;FOC[[#This Row],[usage]]&amp;IFERROR(VALUE(FOC[[#This Row],[Column1]]),FOC[[#This Row],[Column1]])</f>
        <v/>
      </c>
      <c r="D7143" t="inlineStr">
        <is>
          <t>MONK ROBE@Monk's robe</t>
        </is>
      </c>
      <c r="E7143" t="n">
        <v>857</v>
      </c>
      <c r="F7143" t="n">
        <v>0</v>
      </c>
      <c r="G7143">
        <f>LEFT(FOC[[#This Row],[combo]],FIND("@",FOC[[#This Row],[combo]])-1)</f>
        <v/>
      </c>
    </row>
    <row r="7144">
      <c r="A7144" t="inlineStr">
        <is>
          <t>PKGK23VE0008482A</t>
        </is>
      </c>
      <c r="B7144" t="inlineStr">
        <is>
          <t>O</t>
        </is>
      </c>
      <c r="C7144">
        <f>FOC[[#This Row],[ppo_no]]&amp;FOC[[#This Row],[usage]]&amp;IFERROR(VALUE(FOC[[#This Row],[Column1]]),FOC[[#This Row],[Column1]])</f>
        <v/>
      </c>
      <c r="D7144" t="inlineStr">
        <is>
          <t>BRIGHT WHITE@BRIGHT WHITE</t>
        </is>
      </c>
      <c r="E7144" t="n">
        <v>1384</v>
      </c>
      <c r="F7144" t="n">
        <v>0</v>
      </c>
      <c r="G7144">
        <f>LEFT(FOC[[#This Row],[combo]],FIND("@",FOC[[#This Row],[combo]])-1)</f>
        <v/>
      </c>
    </row>
    <row r="7145">
      <c r="A7145" t="inlineStr">
        <is>
          <t>PKGK23VE0008485A</t>
        </is>
      </c>
      <c r="B7145" t="inlineStr">
        <is>
          <t>F</t>
        </is>
      </c>
      <c r="C7145">
        <f>FOC[[#This Row],[ppo_no]]&amp;FOC[[#This Row],[usage]]&amp;IFERROR(VALUE(FOC[[#This Row],[Column1]]),FOC[[#This Row],[Column1]])</f>
        <v/>
      </c>
      <c r="D7145" t="inlineStr">
        <is>
          <t>BEIGE@BEIGE</t>
        </is>
      </c>
      <c r="E7145" t="n">
        <v>1463</v>
      </c>
      <c r="F7145" t="n">
        <v>0</v>
      </c>
      <c r="G7145">
        <f>LEFT(FOC[[#This Row],[combo]],FIND("@",FOC[[#This Row],[combo]])-1)</f>
        <v/>
      </c>
    </row>
    <row r="7146">
      <c r="A7146" t="inlineStr">
        <is>
          <t>PKGK23VE0008483A</t>
        </is>
      </c>
      <c r="B7146" t="inlineStr">
        <is>
          <t>F</t>
        </is>
      </c>
      <c r="C7146">
        <f>FOC[[#This Row],[ppo_no]]&amp;FOC[[#This Row],[usage]]&amp;IFERROR(VALUE(FOC[[#This Row],[Column1]]),FOC[[#This Row],[Column1]])</f>
        <v/>
      </c>
      <c r="D7146" t="inlineStr">
        <is>
          <t>BRIGHT WHITE@BRIGHT WHITE</t>
        </is>
      </c>
      <c r="E7146" t="n">
        <v>1398</v>
      </c>
      <c r="F7146" t="n">
        <v>0</v>
      </c>
      <c r="G7146">
        <f>LEFT(FOC[[#This Row],[combo]],FIND("@",FOC[[#This Row],[combo]])-1)</f>
        <v/>
      </c>
    </row>
    <row r="7147">
      <c r="A7147" t="inlineStr">
        <is>
          <t>PKGK23VE0008483A</t>
        </is>
      </c>
      <c r="B7147" t="inlineStr">
        <is>
          <t>O</t>
        </is>
      </c>
      <c r="C7147">
        <f>FOC[[#This Row],[ppo_no]]&amp;FOC[[#This Row],[usage]]&amp;IFERROR(VALUE(FOC[[#This Row],[Column1]]),FOC[[#This Row],[Column1]])</f>
        <v/>
      </c>
      <c r="D7147" t="inlineStr">
        <is>
          <t>BRIGHT WHITE@BRIGHT WHITE</t>
        </is>
      </c>
      <c r="E7147" t="n">
        <v>1402</v>
      </c>
      <c r="F7147" t="n">
        <v>0</v>
      </c>
      <c r="G7147">
        <f>LEFT(FOC[[#This Row],[combo]],FIND("@",FOC[[#This Row],[combo]])-1)</f>
        <v/>
      </c>
    </row>
    <row r="7148">
      <c r="A7148" t="inlineStr">
        <is>
          <t>PKGK23VE0008486A</t>
        </is>
      </c>
      <c r="B7148" t="inlineStr">
        <is>
          <t>O</t>
        </is>
      </c>
      <c r="C7148">
        <f>FOC[[#This Row],[ppo_no]]&amp;FOC[[#This Row],[usage]]&amp;IFERROR(VALUE(FOC[[#This Row],[Column1]]),FOC[[#This Row],[Column1]])</f>
        <v/>
      </c>
      <c r="D7148" t="inlineStr">
        <is>
          <t>DARK SAPPHIRE@19-4020 TCX Dark Sapphire</t>
        </is>
      </c>
      <c r="E7148" t="n">
        <v>1446</v>
      </c>
      <c r="F7148" t="n">
        <v>0</v>
      </c>
      <c r="G7148">
        <f>LEFT(FOC[[#This Row],[combo]],FIND("@",FOC[[#This Row],[combo]])-1)</f>
        <v/>
      </c>
    </row>
    <row r="7149">
      <c r="A7149" t="inlineStr">
        <is>
          <t>PKGK23VE0008486A</t>
        </is>
      </c>
      <c r="B7149" t="inlineStr">
        <is>
          <t>F</t>
        </is>
      </c>
      <c r="C7149">
        <f>FOC[[#This Row],[ppo_no]]&amp;FOC[[#This Row],[usage]]&amp;IFERROR(VALUE(FOC[[#This Row],[Column1]]),FOC[[#This Row],[Column1]])</f>
        <v/>
      </c>
      <c r="D7149" t="inlineStr">
        <is>
          <t>BRIGHT WHITE@BRIGHT WHITE</t>
        </is>
      </c>
      <c r="E7149" t="n">
        <v>1455</v>
      </c>
      <c r="F7149" t="n">
        <v>0</v>
      </c>
      <c r="G7149">
        <f>LEFT(FOC[[#This Row],[combo]],FIND("@",FOC[[#This Row],[combo]])-1)</f>
        <v/>
      </c>
    </row>
    <row r="7150">
      <c r="A7150" t="inlineStr">
        <is>
          <t>PKGK23VE0009521A</t>
        </is>
      </c>
      <c r="B7150" t="inlineStr">
        <is>
          <t>R</t>
        </is>
      </c>
      <c r="C7150">
        <f>FOC[[#This Row],[ppo_no]]&amp;FOC[[#This Row],[usage]]&amp;IFERROR(VALUE(FOC[[#This Row],[Column1]]),FOC[[#This Row],[Column1]])</f>
        <v/>
      </c>
      <c r="D7150" t="inlineStr">
        <is>
          <t>STRING@String</t>
        </is>
      </c>
      <c r="E7150" t="n">
        <v>61</v>
      </c>
      <c r="F7150" t="n">
        <v>0</v>
      </c>
      <c r="G7150">
        <f>LEFT(FOC[[#This Row],[combo]],FIND("@",FOC[[#This Row],[combo]])-1)</f>
        <v/>
      </c>
    </row>
    <row r="7151">
      <c r="A7151" t="inlineStr">
        <is>
          <t>PKGK23VE0005694A</t>
        </is>
      </c>
      <c r="B7151" t="inlineStr">
        <is>
          <t>B</t>
        </is>
      </c>
      <c r="C7151">
        <f>FOC[[#This Row],[ppo_no]]&amp;FOC[[#This Row],[usage]]&amp;IFERROR(VALUE(FOC[[#This Row],[Column1]]),FOC[[#This Row],[Column1]])</f>
        <v/>
      </c>
      <c r="D7151" t="inlineStr">
        <is>
          <t>RED DAHLIA@Red Dahlia</t>
        </is>
      </c>
      <c r="E7151" t="n">
        <v>17</v>
      </c>
      <c r="F7151" t="n">
        <v>17</v>
      </c>
      <c r="G7151">
        <f>LEFT(FOC[[#This Row],[combo]],FIND("@",FOC[[#This Row],[combo]])-1)</f>
        <v/>
      </c>
    </row>
    <row r="7152">
      <c r="A7152" t="inlineStr">
        <is>
          <t>PKGK23VE0008483A</t>
        </is>
      </c>
      <c r="B7152" t="inlineStr">
        <is>
          <t>B</t>
        </is>
      </c>
      <c r="C7152">
        <f>FOC[[#This Row],[ppo_no]]&amp;FOC[[#This Row],[usage]]&amp;IFERROR(VALUE(FOC[[#This Row],[Column1]]),FOC[[#This Row],[Column1]])</f>
        <v/>
      </c>
      <c r="D7152" t="inlineStr">
        <is>
          <t>BRIGHT WHITE@BRIGHT WHITE</t>
        </is>
      </c>
      <c r="E7152" t="n">
        <v>1241.5</v>
      </c>
      <c r="F7152" t="n">
        <v>3</v>
      </c>
      <c r="G7152">
        <f>LEFT(FOC[[#This Row],[combo]],FIND("@",FOC[[#This Row],[combo]])-1)</f>
        <v/>
      </c>
    </row>
    <row r="7153">
      <c r="A7153" t="inlineStr">
        <is>
          <t>PKGK23VE0009520A</t>
        </is>
      </c>
      <c r="B7153" t="inlineStr">
        <is>
          <t>R</t>
        </is>
      </c>
      <c r="C7153">
        <f>FOC[[#This Row],[ppo_no]]&amp;FOC[[#This Row],[usage]]&amp;IFERROR(VALUE(FOC[[#This Row],[Column1]]),FOC[[#This Row],[Column1]])</f>
        <v/>
      </c>
      <c r="D7153" t="inlineStr">
        <is>
          <t>CHICORY COFFEE@Chicory Coffee</t>
        </is>
      </c>
      <c r="E7153" t="n">
        <v>58</v>
      </c>
      <c r="F7153" t="n">
        <v>0</v>
      </c>
      <c r="G7153">
        <f>LEFT(FOC[[#This Row],[combo]],FIND("@",FOC[[#This Row],[combo]])-1)</f>
        <v/>
      </c>
    </row>
    <row r="7154">
      <c r="A7154" t="inlineStr">
        <is>
          <t>PKGK23VE0005876A</t>
        </is>
      </c>
      <c r="B7154" t="inlineStr">
        <is>
          <t>R</t>
        </is>
      </c>
      <c r="C7154">
        <f>FOC[[#This Row],[ppo_no]]&amp;FOC[[#This Row],[usage]]&amp;IFERROR(VALUE(FOC[[#This Row],[Column1]]),FOC[[#This Row],[Column1]])</f>
        <v/>
      </c>
      <c r="D7154" t="inlineStr">
        <is>
          <t>BRIGHT WHITE@BRIGHT WHITE</t>
        </is>
      </c>
      <c r="E7154" t="n">
        <v>65</v>
      </c>
      <c r="F7154" t="n">
        <v>0</v>
      </c>
      <c r="G7154">
        <f>LEFT(FOC[[#This Row],[combo]],FIND("@",FOC[[#This Row],[combo]])-1)</f>
        <v/>
      </c>
    </row>
    <row r="7155">
      <c r="A7155" t="inlineStr">
        <is>
          <t>PKGK23VE0009721A</t>
        </is>
      </c>
      <c r="B7155" t="inlineStr">
        <is>
          <t>M1</t>
        </is>
      </c>
      <c r="C7155">
        <f>FOC[[#This Row],[ppo_no]]&amp;FOC[[#This Row],[usage]]&amp;IFERROR(VALUE(FOC[[#This Row],[Column1]]),FOC[[#This Row],[Column1]])</f>
        <v/>
      </c>
      <c r="D7155" t="inlineStr">
        <is>
          <t>BLACK BEAUTY@19-3911 TCX Black Beauty</t>
        </is>
      </c>
      <c r="E7155" t="n">
        <v>31</v>
      </c>
      <c r="F7155" t="n">
        <v>0</v>
      </c>
      <c r="G7155">
        <f>LEFT(FOC[[#This Row],[combo]],FIND("@",FOC[[#This Row],[combo]])-1)</f>
        <v/>
      </c>
    </row>
    <row r="7156">
      <c r="A7156" t="inlineStr">
        <is>
          <t>PKGK24VE0009773A</t>
        </is>
      </c>
      <c r="B7156" t="inlineStr">
        <is>
          <t>B</t>
        </is>
      </c>
      <c r="C7156">
        <f>FOC[[#This Row],[ppo_no]]&amp;FOC[[#This Row],[usage]]&amp;IFERROR(VALUE(FOC[[#This Row],[Column1]]),FOC[[#This Row],[Column1]])</f>
        <v/>
      </c>
      <c r="D7156" t="inlineStr">
        <is>
          <t>Forest biome@Forest biome</t>
        </is>
      </c>
      <c r="E7156" t="n">
        <v>1072</v>
      </c>
      <c r="F7156" t="n">
        <v>0</v>
      </c>
      <c r="G7156">
        <f>LEFT(FOC[[#This Row],[combo]],FIND("@",FOC[[#This Row],[combo]])-1)</f>
        <v/>
      </c>
    </row>
    <row r="7157">
      <c r="A7157" t="inlineStr">
        <is>
          <t>PKGK23VE0009721A</t>
        </is>
      </c>
      <c r="B7157" t="inlineStr">
        <is>
          <t>R</t>
        </is>
      </c>
      <c r="C7157">
        <f>FOC[[#This Row],[ppo_no]]&amp;FOC[[#This Row],[usage]]&amp;IFERROR(VALUE(FOC[[#This Row],[Column1]]),FOC[[#This Row],[Column1]])</f>
        <v/>
      </c>
      <c r="D7157" t="inlineStr">
        <is>
          <t>BLACK BEAUTY@19-3911 TCX Black Beauty</t>
        </is>
      </c>
      <c r="E7157" t="n">
        <v>57</v>
      </c>
      <c r="F7157" t="n">
        <v>0</v>
      </c>
      <c r="G7157">
        <f>LEFT(FOC[[#This Row],[combo]],FIND("@",FOC[[#This Row],[combo]])-1)</f>
        <v/>
      </c>
    </row>
    <row r="7158">
      <c r="A7158" t="inlineStr">
        <is>
          <t>PKGK23VE0009487A</t>
        </is>
      </c>
      <c r="B7158" t="inlineStr">
        <is>
          <t>B</t>
        </is>
      </c>
      <c r="C7158">
        <f>FOC[[#This Row],[ppo_no]]&amp;FOC[[#This Row],[usage]]&amp;IFERROR(VALUE(FOC[[#This Row],[Column1]]),FOC[[#This Row],[Column1]])</f>
        <v/>
      </c>
      <c r="D7158" t="inlineStr">
        <is>
          <t>Arctic wolf@Arctic wolf</t>
        </is>
      </c>
      <c r="E7158" t="n">
        <v>1059.1</v>
      </c>
      <c r="F7158" t="n">
        <v>3.5</v>
      </c>
      <c r="G7158">
        <f>LEFT(FOC[[#This Row],[combo]],FIND("@",FOC[[#This Row],[combo]])-1)</f>
        <v/>
      </c>
    </row>
    <row r="7159">
      <c r="A7159" t="inlineStr">
        <is>
          <t>PKGK23VE0009721A</t>
        </is>
      </c>
      <c r="B7159" t="inlineStr">
        <is>
          <t>M1</t>
        </is>
      </c>
      <c r="C7159">
        <f>FOC[[#This Row],[ppo_no]]&amp;FOC[[#This Row],[usage]]&amp;IFERROR(VALUE(FOC[[#This Row],[Column1]]),FOC[[#This Row],[Column1]])</f>
        <v/>
      </c>
      <c r="D7159" t="inlineStr">
        <is>
          <t>CRYSTAL GRAY@Crystal gray</t>
        </is>
      </c>
      <c r="E7159" t="n">
        <v>26</v>
      </c>
      <c r="F7159" t="n">
        <v>0</v>
      </c>
      <c r="G7159">
        <f>LEFT(FOC[[#This Row],[combo]],FIND("@",FOC[[#This Row],[combo]])-1)</f>
        <v/>
      </c>
    </row>
    <row r="7160">
      <c r="A7160" t="inlineStr">
        <is>
          <t>PKGK23VE0009487A</t>
        </is>
      </c>
      <c r="B7160" t="inlineStr">
        <is>
          <t>O</t>
        </is>
      </c>
      <c r="C7160">
        <f>FOC[[#This Row],[ppo_no]]&amp;FOC[[#This Row],[usage]]&amp;IFERROR(VALUE(FOC[[#This Row],[Column1]]),FOC[[#This Row],[Column1]])</f>
        <v/>
      </c>
      <c r="D7160" t="inlineStr">
        <is>
          <t>Arctic wolf@Arctic wolf</t>
        </is>
      </c>
      <c r="E7160" t="n">
        <v>1257</v>
      </c>
      <c r="F7160" t="n">
        <v>0</v>
      </c>
      <c r="G7160">
        <f>LEFT(FOC[[#This Row],[combo]],FIND("@",FOC[[#This Row],[combo]])-1)</f>
        <v/>
      </c>
    </row>
    <row r="7161">
      <c r="A7161" t="inlineStr">
        <is>
          <t>PKGK23VE0009521A</t>
        </is>
      </c>
      <c r="B7161" t="inlineStr">
        <is>
          <t>B</t>
        </is>
      </c>
      <c r="C7161">
        <f>FOC[[#This Row],[ppo_no]]&amp;FOC[[#This Row],[usage]]&amp;IFERROR(VALUE(FOC[[#This Row],[Column1]]),FOC[[#This Row],[Column1]])</f>
        <v/>
      </c>
      <c r="D7161" t="inlineStr">
        <is>
          <t>WHITE ALYSSUM@PANTONE 11-1001 TCX WHITE ALYSSUM</t>
        </is>
      </c>
      <c r="E7161" t="n">
        <v>1047</v>
      </c>
      <c r="F7161" t="n">
        <v>69</v>
      </c>
      <c r="G7161">
        <f>LEFT(FOC[[#This Row],[combo]],FIND("@",FOC[[#This Row],[combo]])-1)</f>
        <v/>
      </c>
    </row>
    <row r="7162">
      <c r="A7162" t="inlineStr">
        <is>
          <t>PKGK23VE0009520A</t>
        </is>
      </c>
      <c r="B7162" t="inlineStr">
        <is>
          <t>B</t>
        </is>
      </c>
      <c r="C7162">
        <f>FOC[[#This Row],[ppo_no]]&amp;FOC[[#This Row],[usage]]&amp;IFERROR(VALUE(FOC[[#This Row],[Column1]]),FOC[[#This Row],[Column1]])</f>
        <v/>
      </c>
      <c r="D7162" t="inlineStr">
        <is>
          <t>OYSTER GRAY@OYSTER GRAY</t>
        </is>
      </c>
      <c r="E7162" t="n">
        <v>1199</v>
      </c>
      <c r="F7162" t="n">
        <v>118</v>
      </c>
      <c r="G7162">
        <f>LEFT(FOC[[#This Row],[combo]],FIND("@",FOC[[#This Row],[combo]])-1)</f>
        <v/>
      </c>
    </row>
    <row r="7163">
      <c r="A7163" t="inlineStr">
        <is>
          <t>PKGK23VE0009520A</t>
        </is>
      </c>
      <c r="B7163" t="inlineStr">
        <is>
          <t>M1</t>
        </is>
      </c>
      <c r="C7163">
        <f>FOC[[#This Row],[ppo_no]]&amp;FOC[[#This Row],[usage]]&amp;IFERROR(VALUE(FOC[[#This Row],[Column1]]),FOC[[#This Row],[Column1]])</f>
        <v/>
      </c>
      <c r="D7163" t="inlineStr">
        <is>
          <t>COVER GREEN@PANTONE 18-0617 TCX COVERT GREEN</t>
        </is>
      </c>
      <c r="E7163" t="n">
        <v>34</v>
      </c>
      <c r="F7163" t="n">
        <v>0</v>
      </c>
      <c r="G7163">
        <f>LEFT(FOC[[#This Row],[combo]],FIND("@",FOC[[#This Row],[combo]])-1)</f>
        <v/>
      </c>
    </row>
    <row r="7164">
      <c r="A7164" t="inlineStr">
        <is>
          <t>PKGK23VE0009514A</t>
        </is>
      </c>
      <c r="B7164" t="inlineStr">
        <is>
          <t>B</t>
        </is>
      </c>
      <c r="C7164">
        <f>FOC[[#This Row],[ppo_no]]&amp;FOC[[#This Row],[usage]]&amp;IFERROR(VALUE(FOC[[#This Row],[Column1]]),FOC[[#This Row],[Column1]])</f>
        <v/>
      </c>
      <c r="D7164" t="inlineStr">
        <is>
          <t>BLACK BEAUTY@19-3911 TCX Black Beauty</t>
        </is>
      </c>
      <c r="E7164" t="n">
        <v>1050</v>
      </c>
      <c r="F7164" t="n">
        <v>0</v>
      </c>
      <c r="G7164">
        <f>LEFT(FOC[[#This Row],[combo]],FIND("@",FOC[[#This Row],[combo]])-1)</f>
        <v/>
      </c>
    </row>
    <row r="7165">
      <c r="A7165" t="inlineStr">
        <is>
          <t>PKGK23VE0009487A</t>
        </is>
      </c>
      <c r="B7165" t="inlineStr">
        <is>
          <t>O</t>
        </is>
      </c>
      <c r="C7165">
        <f>FOC[[#This Row],[ppo_no]]&amp;FOC[[#This Row],[usage]]&amp;IFERROR(VALUE(FOC[[#This Row],[Column1]]),FOC[[#This Row],[Column1]])</f>
        <v/>
      </c>
      <c r="D7165" t="inlineStr">
        <is>
          <t>Navy Blazer@Navy Blazer</t>
        </is>
      </c>
      <c r="E7165" t="n">
        <v>1282</v>
      </c>
      <c r="F7165" t="n">
        <v>0</v>
      </c>
      <c r="G7165">
        <f>LEFT(FOC[[#This Row],[combo]],FIND("@",FOC[[#This Row],[combo]])-1)</f>
        <v/>
      </c>
    </row>
    <row r="7166">
      <c r="A7166" t="inlineStr">
        <is>
          <t>PKGK23VE0009514A</t>
        </is>
      </c>
      <c r="B7166" t="inlineStr">
        <is>
          <t>B</t>
        </is>
      </c>
      <c r="C7166">
        <f>FOC[[#This Row],[ppo_no]]&amp;FOC[[#This Row],[usage]]&amp;IFERROR(VALUE(FOC[[#This Row],[Column1]]),FOC[[#This Row],[Column1]])</f>
        <v/>
      </c>
      <c r="D7166" t="inlineStr">
        <is>
          <t>BRIGHT WHITE@BRIGHT WHITE</t>
        </is>
      </c>
      <c r="E7166" t="n">
        <v>1040</v>
      </c>
      <c r="F7166" t="n">
        <v>0</v>
      </c>
      <c r="G7166">
        <f>LEFT(FOC[[#This Row],[combo]],FIND("@",FOC[[#This Row],[combo]])-1)</f>
        <v/>
      </c>
    </row>
    <row r="7167">
      <c r="A7167" t="inlineStr">
        <is>
          <t>PKGK23VE0009521A</t>
        </is>
      </c>
      <c r="B7167" t="inlineStr">
        <is>
          <t>M1</t>
        </is>
      </c>
      <c r="C7167">
        <f>FOC[[#This Row],[ppo_no]]&amp;FOC[[#This Row],[usage]]&amp;IFERROR(VALUE(FOC[[#This Row],[Column1]]),FOC[[#This Row],[Column1]])</f>
        <v/>
      </c>
      <c r="D7167" t="inlineStr">
        <is>
          <t>WHITE ALYSSUM@PANTONE 11-1001 TCX WHITE ALYSSUM</t>
        </is>
      </c>
      <c r="E7167" t="n">
        <v>13</v>
      </c>
      <c r="F7167" t="n">
        <v>0</v>
      </c>
      <c r="G7167">
        <f>LEFT(FOC[[#This Row],[combo]],FIND("@",FOC[[#This Row],[combo]])-1)</f>
        <v/>
      </c>
    </row>
    <row r="7168">
      <c r="A7168" t="inlineStr">
        <is>
          <t>PKGK23VE0009520A</t>
        </is>
      </c>
      <c r="B7168" t="inlineStr">
        <is>
          <t>M1</t>
        </is>
      </c>
      <c r="C7168">
        <f>FOC[[#This Row],[ppo_no]]&amp;FOC[[#This Row],[usage]]&amp;IFERROR(VALUE(FOC[[#This Row],[Column1]]),FOC[[#This Row],[Column1]])</f>
        <v/>
      </c>
      <c r="D7168" t="inlineStr">
        <is>
          <t>CHICORY COFFEE@Chicory Coffee</t>
        </is>
      </c>
      <c r="E7168" t="n">
        <v>36</v>
      </c>
      <c r="F7168" t="n">
        <v>1</v>
      </c>
      <c r="G7168">
        <f>LEFT(FOC[[#This Row],[combo]],FIND("@",FOC[[#This Row],[combo]])-1)</f>
        <v/>
      </c>
    </row>
    <row r="7169">
      <c r="A7169" t="inlineStr">
        <is>
          <t>PKGK23VE0009514A</t>
        </is>
      </c>
      <c r="B7169" t="inlineStr">
        <is>
          <t>B</t>
        </is>
      </c>
      <c r="C7169">
        <f>FOC[[#This Row],[ppo_no]]&amp;FOC[[#This Row],[usage]]&amp;IFERROR(VALUE(FOC[[#This Row],[Column1]]),FOC[[#This Row],[Column1]])</f>
        <v/>
      </c>
      <c r="D7169" t="inlineStr">
        <is>
          <t>Crystal Gray@Crystal gray</t>
        </is>
      </c>
      <c r="E7169" t="n">
        <v>1066.5</v>
      </c>
      <c r="F7169" t="n">
        <v>0</v>
      </c>
      <c r="G7169">
        <f>LEFT(FOC[[#This Row],[combo]],FIND("@",FOC[[#This Row],[combo]])-1)</f>
        <v/>
      </c>
    </row>
    <row r="7170">
      <c r="A7170" t="inlineStr">
        <is>
          <t>PKGK23VE0009721A</t>
        </is>
      </c>
      <c r="B7170" t="inlineStr">
        <is>
          <t>B</t>
        </is>
      </c>
      <c r="C7170">
        <f>FOC[[#This Row],[ppo_no]]&amp;FOC[[#This Row],[usage]]&amp;IFERROR(VALUE(FOC[[#This Row],[Column1]]),FOC[[#This Row],[Column1]])</f>
        <v/>
      </c>
      <c r="D7170" t="inlineStr">
        <is>
          <t>CRYSTAL GRAY@Crystal gray</t>
        </is>
      </c>
      <c r="E7170" t="n">
        <v>940.5</v>
      </c>
      <c r="F7170" t="n">
        <v>0</v>
      </c>
      <c r="G7170">
        <f>LEFT(FOC[[#This Row],[combo]],FIND("@",FOC[[#This Row],[combo]])-1)</f>
        <v/>
      </c>
    </row>
    <row r="7171">
      <c r="A7171" t="inlineStr">
        <is>
          <t>PKGK24VE0009773A</t>
        </is>
      </c>
      <c r="B7171" t="inlineStr">
        <is>
          <t>R</t>
        </is>
      </c>
      <c r="C7171">
        <f>FOC[[#This Row],[ppo_no]]&amp;FOC[[#This Row],[usage]]&amp;IFERROR(VALUE(FOC[[#This Row],[Column1]]),FOC[[#This Row],[Column1]])</f>
        <v/>
      </c>
      <c r="D7171" t="inlineStr">
        <is>
          <t>TOFU@Tofu</t>
        </is>
      </c>
      <c r="E7171" t="n">
        <v>31.5</v>
      </c>
      <c r="F7171" t="n">
        <v>0</v>
      </c>
      <c r="G7171">
        <f>LEFT(FOC[[#This Row],[combo]],FIND("@",FOC[[#This Row],[combo]])-1)</f>
        <v/>
      </c>
    </row>
    <row r="7172">
      <c r="A7172" t="inlineStr">
        <is>
          <t>PKGK23VE0009487A</t>
        </is>
      </c>
      <c r="B7172" t="inlineStr">
        <is>
          <t>F</t>
        </is>
      </c>
      <c r="C7172">
        <f>FOC[[#This Row],[ppo_no]]&amp;FOC[[#This Row],[usage]]&amp;IFERROR(VALUE(FOC[[#This Row],[Column1]]),FOC[[#This Row],[Column1]])</f>
        <v/>
      </c>
      <c r="D7172" t="inlineStr">
        <is>
          <t>Arctic wolf@Arctic wolf</t>
        </is>
      </c>
      <c r="E7172" t="n">
        <v>1288</v>
      </c>
      <c r="F7172" t="n">
        <v>0</v>
      </c>
      <c r="G7172">
        <f>LEFT(FOC[[#This Row],[combo]],FIND("@",FOC[[#This Row],[combo]])-1)</f>
        <v/>
      </c>
    </row>
    <row r="7173">
      <c r="A7173" t="inlineStr">
        <is>
          <t>PKGK23VE0009522A</t>
        </is>
      </c>
      <c r="B7173" t="inlineStr">
        <is>
          <t>B</t>
        </is>
      </c>
      <c r="C7173">
        <f>FOC[[#This Row],[ppo_no]]&amp;FOC[[#This Row],[usage]]&amp;IFERROR(VALUE(FOC[[#This Row],[Column1]]),FOC[[#This Row],[Column1]])</f>
        <v/>
      </c>
      <c r="D7173" t="inlineStr">
        <is>
          <t>WHITE@BRIGHT WHITE</t>
        </is>
      </c>
      <c r="E7173" t="n">
        <v>804.5</v>
      </c>
      <c r="F7173" t="n">
        <v>0</v>
      </c>
      <c r="G7173">
        <f>LEFT(FOC[[#This Row],[combo]],FIND("@",FOC[[#This Row],[combo]])-1)</f>
        <v/>
      </c>
    </row>
    <row r="7174">
      <c r="A7174" t="inlineStr">
        <is>
          <t>PKGK23VE0008483A</t>
        </is>
      </c>
      <c r="B7174" t="inlineStr">
        <is>
          <t>O</t>
        </is>
      </c>
      <c r="C7174">
        <f>FOC[[#This Row],[ppo_no]]&amp;FOC[[#This Row],[usage]]&amp;IFERROR(VALUE(FOC[[#This Row],[Column1]]),FOC[[#This Row],[Column1]])</f>
        <v/>
      </c>
      <c r="D7174" t="inlineStr">
        <is>
          <t>MINT@MINT</t>
        </is>
      </c>
      <c r="E7174" t="n">
        <v>1432</v>
      </c>
      <c r="F7174" t="n">
        <v>0</v>
      </c>
      <c r="G7174">
        <f>LEFT(FOC[[#This Row],[combo]],FIND("@",FOC[[#This Row],[combo]])-1)</f>
        <v/>
      </c>
    </row>
    <row r="7175">
      <c r="A7175" t="inlineStr">
        <is>
          <t>PKGK23VE0009520A</t>
        </is>
      </c>
      <c r="B7175" t="inlineStr">
        <is>
          <t>B</t>
        </is>
      </c>
      <c r="C7175">
        <f>FOC[[#This Row],[ppo_no]]&amp;FOC[[#This Row],[usage]]&amp;IFERROR(VALUE(FOC[[#This Row],[Column1]]),FOC[[#This Row],[Column1]])</f>
        <v/>
      </c>
      <c r="D7175" t="inlineStr">
        <is>
          <t>CHICORY COFFEE@Chicory Coffee</t>
        </is>
      </c>
      <c r="E7175" t="n">
        <v>1023.5</v>
      </c>
      <c r="F7175" t="n">
        <v>0</v>
      </c>
      <c r="G7175">
        <f>LEFT(FOC[[#This Row],[combo]],FIND("@",FOC[[#This Row],[combo]])-1)</f>
        <v/>
      </c>
    </row>
    <row r="7176">
      <c r="A7176" t="inlineStr">
        <is>
          <t>PKGK23VE0009521A</t>
        </is>
      </c>
      <c r="B7176" t="inlineStr">
        <is>
          <t>M1</t>
        </is>
      </c>
      <c r="C7176">
        <f>FOC[[#This Row],[ppo_no]]&amp;FOC[[#This Row],[usage]]&amp;IFERROR(VALUE(FOC[[#This Row],[Column1]]),FOC[[#This Row],[Column1]])</f>
        <v/>
      </c>
      <c r="D7176" t="inlineStr">
        <is>
          <t>OYSTER GRAY@OYSTER GRAY</t>
        </is>
      </c>
      <c r="E7176" t="n">
        <v>30.5</v>
      </c>
      <c r="F7176" t="n">
        <v>0</v>
      </c>
      <c r="G7176">
        <f>LEFT(FOC[[#This Row],[combo]],FIND("@",FOC[[#This Row],[combo]])-1)</f>
        <v/>
      </c>
    </row>
    <row r="7177">
      <c r="A7177" t="inlineStr">
        <is>
          <t>PKGK23VE0009520A</t>
        </is>
      </c>
      <c r="B7177" t="inlineStr">
        <is>
          <t>M1</t>
        </is>
      </c>
      <c r="C7177">
        <f>FOC[[#This Row],[ppo_no]]&amp;FOC[[#This Row],[usage]]&amp;IFERROR(VALUE(FOC[[#This Row],[Column1]]),FOC[[#This Row],[Column1]])</f>
        <v/>
      </c>
      <c r="D7177" t="inlineStr">
        <is>
          <t>OYSTER GRAY@OYSTER GRAY</t>
        </is>
      </c>
      <c r="E7177" t="n">
        <v>36.5</v>
      </c>
      <c r="F7177" t="n">
        <v>1.5</v>
      </c>
      <c r="G7177">
        <f>LEFT(FOC[[#This Row],[combo]],FIND("@",FOC[[#This Row],[combo]])-1)</f>
        <v/>
      </c>
    </row>
    <row r="7178">
      <c r="A7178" t="inlineStr">
        <is>
          <t>PKGK23VE0009521A</t>
        </is>
      </c>
      <c r="B7178" t="inlineStr">
        <is>
          <t>M1</t>
        </is>
      </c>
      <c r="C7178">
        <f>FOC[[#This Row],[ppo_no]]&amp;FOC[[#This Row],[usage]]&amp;IFERROR(VALUE(FOC[[#This Row],[Column1]]),FOC[[#This Row],[Column1]])</f>
        <v/>
      </c>
      <c r="D7178" t="inlineStr">
        <is>
          <t>SLATE GREEN@Slate green</t>
        </is>
      </c>
      <c r="E7178" t="n">
        <v>27.5</v>
      </c>
      <c r="F7178" t="n">
        <v>0</v>
      </c>
      <c r="G7178">
        <f>LEFT(FOC[[#This Row],[combo]],FIND("@",FOC[[#This Row],[combo]])-1)</f>
        <v/>
      </c>
    </row>
    <row r="7179">
      <c r="A7179" t="inlineStr">
        <is>
          <t>PKGK23VE0009721A</t>
        </is>
      </c>
      <c r="B7179" t="inlineStr">
        <is>
          <t>R</t>
        </is>
      </c>
      <c r="C7179">
        <f>FOC[[#This Row],[ppo_no]]&amp;FOC[[#This Row],[usage]]&amp;IFERROR(VALUE(FOC[[#This Row],[Column1]]),FOC[[#This Row],[Column1]])</f>
        <v/>
      </c>
      <c r="D7179" t="inlineStr">
        <is>
          <t>CRYSTAL GRAY@Crystal gray</t>
        </is>
      </c>
      <c r="E7179" t="n">
        <v>60.5</v>
      </c>
      <c r="F7179" t="n">
        <v>0</v>
      </c>
      <c r="G7179">
        <f>LEFT(FOC[[#This Row],[combo]],FIND("@",FOC[[#This Row],[combo]])-1)</f>
        <v/>
      </c>
    </row>
    <row r="7180">
      <c r="A7180" t="inlineStr">
        <is>
          <t>PKGK23VE0008483A</t>
        </is>
      </c>
      <c r="B7180" t="inlineStr">
        <is>
          <t>F</t>
        </is>
      </c>
      <c r="C7180">
        <f>FOC[[#This Row],[ppo_no]]&amp;FOC[[#This Row],[usage]]&amp;IFERROR(VALUE(FOC[[#This Row],[Column1]]),FOC[[#This Row],[Column1]])</f>
        <v/>
      </c>
      <c r="D7180" t="inlineStr">
        <is>
          <t>MINT@MINT</t>
        </is>
      </c>
      <c r="E7180" t="n">
        <v>1442</v>
      </c>
      <c r="F7180" t="n">
        <v>0</v>
      </c>
      <c r="G7180">
        <f>LEFT(FOC[[#This Row],[combo]],FIND("@",FOC[[#This Row],[combo]])-1)</f>
        <v/>
      </c>
    </row>
    <row r="7181">
      <c r="A7181" t="inlineStr">
        <is>
          <t>PKGK23VE0009521A</t>
        </is>
      </c>
      <c r="B7181" t="inlineStr">
        <is>
          <t>B</t>
        </is>
      </c>
      <c r="C7181">
        <f>FOC[[#This Row],[ppo_no]]&amp;FOC[[#This Row],[usage]]&amp;IFERROR(VALUE(FOC[[#This Row],[Column1]]),FOC[[#This Row],[Column1]])</f>
        <v/>
      </c>
      <c r="D7181" t="inlineStr">
        <is>
          <t>OYSTER GRAY@OYSTER GRAY</t>
        </is>
      </c>
      <c r="E7181" t="n">
        <v>950.5</v>
      </c>
      <c r="F7181" t="n">
        <v>1</v>
      </c>
      <c r="G7181">
        <f>LEFT(FOC[[#This Row],[combo]],FIND("@",FOC[[#This Row],[combo]])-1)</f>
        <v/>
      </c>
    </row>
    <row r="7182">
      <c r="A7182" t="inlineStr">
        <is>
          <t>PKGK23VE0008483A</t>
        </is>
      </c>
      <c r="B7182" t="inlineStr">
        <is>
          <t>F</t>
        </is>
      </c>
      <c r="C7182">
        <f>FOC[[#This Row],[ppo_no]]&amp;FOC[[#This Row],[usage]]&amp;IFERROR(VALUE(FOC[[#This Row],[Column1]]),FOC[[#This Row],[Column1]])</f>
        <v/>
      </c>
      <c r="D7182" t="inlineStr">
        <is>
          <t>DARK SAPPHIRE@19-4020 TCX Dark Sapphire</t>
        </is>
      </c>
      <c r="E7182" t="n">
        <v>1430</v>
      </c>
      <c r="F7182" t="n">
        <v>0</v>
      </c>
      <c r="G7182">
        <f>LEFT(FOC[[#This Row],[combo]],FIND("@",FOC[[#This Row],[combo]])-1)</f>
        <v/>
      </c>
    </row>
    <row r="7183">
      <c r="A7183" t="inlineStr">
        <is>
          <t>PKGK23VE0008483A</t>
        </is>
      </c>
      <c r="B7183" t="inlineStr">
        <is>
          <t>O</t>
        </is>
      </c>
      <c r="C7183">
        <f>FOC[[#This Row],[ppo_no]]&amp;FOC[[#This Row],[usage]]&amp;IFERROR(VALUE(FOC[[#This Row],[Column1]]),FOC[[#This Row],[Column1]])</f>
        <v/>
      </c>
      <c r="D7183" t="inlineStr">
        <is>
          <t>DARK SAPPHIRE@19-4020 TCX Dark Sapphire</t>
        </is>
      </c>
      <c r="E7183" t="n">
        <v>1439</v>
      </c>
      <c r="F7183" t="n">
        <v>0</v>
      </c>
      <c r="G7183">
        <f>LEFT(FOC[[#This Row],[combo]],FIND("@",FOC[[#This Row],[combo]])-1)</f>
        <v/>
      </c>
    </row>
    <row r="7184">
      <c r="A7184" t="inlineStr">
        <is>
          <t>PKGK23VE0008485A</t>
        </is>
      </c>
      <c r="B7184" t="inlineStr">
        <is>
          <t>F</t>
        </is>
      </c>
      <c r="C7184">
        <f>FOC[[#This Row],[ppo_no]]&amp;FOC[[#This Row],[usage]]&amp;IFERROR(VALUE(FOC[[#This Row],[Column1]]),FOC[[#This Row],[Column1]])</f>
        <v/>
      </c>
      <c r="D7184" t="inlineStr">
        <is>
          <t>MONK ROBE@Monk's robe</t>
        </is>
      </c>
      <c r="E7184" t="n">
        <v>1247</v>
      </c>
      <c r="F7184" t="n">
        <v>0</v>
      </c>
      <c r="G7184">
        <f>LEFT(FOC[[#This Row],[combo]],FIND("@",FOC[[#This Row],[combo]])-1)</f>
        <v/>
      </c>
    </row>
    <row r="7185">
      <c r="A7185" t="inlineStr">
        <is>
          <t>PKGK23VE0009487A</t>
        </is>
      </c>
      <c r="B7185" t="inlineStr">
        <is>
          <t>O</t>
        </is>
      </c>
      <c r="C7185">
        <f>FOC[[#This Row],[ppo_no]]&amp;FOC[[#This Row],[usage]]&amp;IFERROR(VALUE(FOC[[#This Row],[Column1]]),FOC[[#This Row],[Column1]])</f>
        <v/>
      </c>
      <c r="D7185" t="inlineStr">
        <is>
          <t>Wood Thrush@Wood Thrush</t>
        </is>
      </c>
      <c r="E7185" t="n">
        <v>1290</v>
      </c>
      <c r="F7185" t="n">
        <v>0</v>
      </c>
      <c r="G7185">
        <f>LEFT(FOC[[#This Row],[combo]],FIND("@",FOC[[#This Row],[combo]])-1)</f>
        <v/>
      </c>
    </row>
    <row r="7186">
      <c r="A7186" t="inlineStr">
        <is>
          <t>PKGK23VE0009514A</t>
        </is>
      </c>
      <c r="B7186" t="inlineStr">
        <is>
          <t>R</t>
        </is>
      </c>
      <c r="C7186">
        <f>FOC[[#This Row],[ppo_no]]&amp;FOC[[#This Row],[usage]]&amp;IFERROR(VALUE(FOC[[#This Row],[Column1]]),FOC[[#This Row],[Column1]])</f>
        <v/>
      </c>
      <c r="D7186" t="inlineStr">
        <is>
          <t>BLACK BEAUTY@19-3911 TCX Black Beauty</t>
        </is>
      </c>
      <c r="E7186" t="n">
        <v>51</v>
      </c>
      <c r="F7186" t="n">
        <v>2.5</v>
      </c>
      <c r="G7186">
        <f>LEFT(FOC[[#This Row],[combo]],FIND("@",FOC[[#This Row],[combo]])-1)</f>
        <v/>
      </c>
    </row>
    <row r="7187">
      <c r="A7187" t="inlineStr">
        <is>
          <t>PKGK23VE0009487A</t>
        </is>
      </c>
      <c r="B7187" t="inlineStr">
        <is>
          <t>F</t>
        </is>
      </c>
      <c r="C7187">
        <f>FOC[[#This Row],[ppo_no]]&amp;FOC[[#This Row],[usage]]&amp;IFERROR(VALUE(FOC[[#This Row],[Column1]]),FOC[[#This Row],[Column1]])</f>
        <v/>
      </c>
      <c r="D7187" t="inlineStr">
        <is>
          <t>Wood Thrush@Wood Thrush</t>
        </is>
      </c>
      <c r="E7187" t="n">
        <v>1301</v>
      </c>
      <c r="F7187" t="n">
        <v>0</v>
      </c>
      <c r="G7187">
        <f>LEFT(FOC[[#This Row],[combo]],FIND("@",FOC[[#This Row],[combo]])-1)</f>
        <v/>
      </c>
    </row>
    <row r="7188">
      <c r="A7188" t="inlineStr">
        <is>
          <t>PKGK23VE0008483A</t>
        </is>
      </c>
      <c r="B7188" t="inlineStr">
        <is>
          <t>B</t>
        </is>
      </c>
      <c r="C7188">
        <f>FOC[[#This Row],[ppo_no]]&amp;FOC[[#This Row],[usage]]&amp;IFERROR(VALUE(FOC[[#This Row],[Column1]]),FOC[[#This Row],[Column1]])</f>
        <v/>
      </c>
      <c r="D7188" t="inlineStr">
        <is>
          <t>MINT@MINT</t>
        </is>
      </c>
      <c r="E7188" t="n">
        <v>1241</v>
      </c>
      <c r="F7188" t="n">
        <v>8.5</v>
      </c>
      <c r="G7188">
        <f>LEFT(FOC[[#This Row],[combo]],FIND("@",FOC[[#This Row],[combo]])-1)</f>
        <v/>
      </c>
    </row>
    <row r="7189">
      <c r="A7189" t="inlineStr">
        <is>
          <t>PKGK23VE0008483A</t>
        </is>
      </c>
      <c r="B7189" t="inlineStr">
        <is>
          <t>B</t>
        </is>
      </c>
      <c r="C7189">
        <f>FOC[[#This Row],[ppo_no]]&amp;FOC[[#This Row],[usage]]&amp;IFERROR(VALUE(FOC[[#This Row],[Column1]]),FOC[[#This Row],[Column1]])</f>
        <v/>
      </c>
      <c r="D7189" t="inlineStr">
        <is>
          <t>DARK SAPPHIRE@19-4020 TCX Dark Sapphire</t>
        </is>
      </c>
      <c r="E7189" t="n">
        <v>1230</v>
      </c>
      <c r="F7189" t="n">
        <v>0</v>
      </c>
      <c r="G7189">
        <f>LEFT(FOC[[#This Row],[combo]],FIND("@",FOC[[#This Row],[combo]])-1)</f>
        <v/>
      </c>
    </row>
    <row r="7190">
      <c r="A7190" t="inlineStr">
        <is>
          <t>PKGK24VE0009773A</t>
        </is>
      </c>
      <c r="B7190" t="inlineStr">
        <is>
          <t>R</t>
        </is>
      </c>
      <c r="C7190">
        <f>FOC[[#This Row],[ppo_no]]&amp;FOC[[#This Row],[usage]]&amp;IFERROR(VALUE(FOC[[#This Row],[Column1]]),FOC[[#This Row],[Column1]])</f>
        <v/>
      </c>
      <c r="D7190" t="inlineStr">
        <is>
          <t>Forest biome@Forest biome</t>
        </is>
      </c>
      <c r="E7190" t="n">
        <v>38.5</v>
      </c>
      <c r="F7190" t="n">
        <v>0</v>
      </c>
      <c r="G7190">
        <f>LEFT(FOC[[#This Row],[combo]],FIND("@",FOC[[#This Row],[combo]])-1)</f>
        <v/>
      </c>
    </row>
    <row r="7191">
      <c r="A7191" t="inlineStr">
        <is>
          <t>PKGK23VE0009514A</t>
        </is>
      </c>
      <c r="B7191" t="inlineStr">
        <is>
          <t>R</t>
        </is>
      </c>
      <c r="C7191">
        <f>FOC[[#This Row],[ppo_no]]&amp;FOC[[#This Row],[usage]]&amp;IFERROR(VALUE(FOC[[#This Row],[Column1]]),FOC[[#This Row],[Column1]])</f>
        <v/>
      </c>
      <c r="D7191" t="inlineStr">
        <is>
          <t>BRIGHT WHITE@BRIGHT WHITE</t>
        </is>
      </c>
      <c r="E7191" t="n">
        <v>47.5</v>
      </c>
      <c r="F7191" t="n">
        <v>0</v>
      </c>
      <c r="G7191">
        <f>LEFT(FOC[[#This Row],[combo]],FIND("@",FOC[[#This Row],[combo]])-1)</f>
        <v/>
      </c>
    </row>
    <row r="7192">
      <c r="A7192" t="inlineStr">
        <is>
          <t>PKGK23VE0009487A</t>
        </is>
      </c>
      <c r="B7192" t="inlineStr">
        <is>
          <t>F</t>
        </is>
      </c>
      <c r="C7192">
        <f>FOC[[#This Row],[ppo_no]]&amp;FOC[[#This Row],[usage]]&amp;IFERROR(VALUE(FOC[[#This Row],[Column1]]),FOC[[#This Row],[Column1]])</f>
        <v/>
      </c>
      <c r="D7192" t="inlineStr">
        <is>
          <t>Navy Blazer@Navy Blazer</t>
        </is>
      </c>
      <c r="E7192" t="n">
        <v>1296</v>
      </c>
      <c r="F7192" t="n">
        <v>0</v>
      </c>
      <c r="G7192">
        <f>LEFT(FOC[[#This Row],[combo]],FIND("@",FOC[[#This Row],[combo]])-1)</f>
        <v/>
      </c>
    </row>
    <row r="7193">
      <c r="A7193" t="inlineStr">
        <is>
          <t>PKGK23VE0009514A</t>
        </is>
      </c>
      <c r="B7193" t="inlineStr">
        <is>
          <t>R</t>
        </is>
      </c>
      <c r="C7193">
        <f>FOC[[#This Row],[ppo_no]]&amp;FOC[[#This Row],[usage]]&amp;IFERROR(VALUE(FOC[[#This Row],[Column1]]),FOC[[#This Row],[Column1]])</f>
        <v/>
      </c>
      <c r="D7193" t="inlineStr">
        <is>
          <t>Crystal Gray@Crystal gray</t>
        </is>
      </c>
      <c r="E7193" t="n">
        <v>45</v>
      </c>
      <c r="F7193" t="n">
        <v>0</v>
      </c>
      <c r="G7193">
        <f>LEFT(FOC[[#This Row],[combo]],FIND("@",FOC[[#This Row],[combo]])-1)</f>
        <v/>
      </c>
    </row>
    <row r="7194">
      <c r="A7194" t="inlineStr">
        <is>
          <t>PKGK23VE0009520A</t>
        </is>
      </c>
      <c r="B7194" t="inlineStr">
        <is>
          <t>B</t>
        </is>
      </c>
      <c r="C7194">
        <f>FOC[[#This Row],[ppo_no]]&amp;FOC[[#This Row],[usage]]&amp;IFERROR(VALUE(FOC[[#This Row],[Column1]]),FOC[[#This Row],[Column1]])</f>
        <v/>
      </c>
      <c r="D7194" t="inlineStr">
        <is>
          <t>COVER GREEN@PANTONE 18-0617 TCX COVERT GREEN</t>
        </is>
      </c>
      <c r="E7194" t="n">
        <v>1084.5</v>
      </c>
      <c r="F7194" t="n">
        <v>0</v>
      </c>
      <c r="G7194">
        <f>LEFT(FOC[[#This Row],[combo]],FIND("@",FOC[[#This Row],[combo]])-1)</f>
        <v/>
      </c>
    </row>
    <row r="7195">
      <c r="A7195" t="inlineStr">
        <is>
          <t>PKGK23VE0009487A</t>
        </is>
      </c>
      <c r="B7195" t="inlineStr">
        <is>
          <t>TA</t>
        </is>
      </c>
      <c r="C7195">
        <f>FOC[[#This Row],[ppo_no]]&amp;FOC[[#This Row],[usage]]&amp;IFERROR(VALUE(FOC[[#This Row],[Column1]]),FOC[[#This Row],[Column1]])</f>
        <v/>
      </c>
      <c r="D7195" t="inlineStr">
        <is>
          <t>Wood Thrush@OYSTER GRAY</t>
        </is>
      </c>
      <c r="E7195" t="n">
        <v>1321</v>
      </c>
      <c r="F7195" t="n">
        <v>0</v>
      </c>
      <c r="G7195">
        <f>LEFT(FOC[[#This Row],[combo]],FIND("@",FOC[[#This Row],[combo]])-1)</f>
        <v/>
      </c>
    </row>
    <row r="7196">
      <c r="A7196" t="inlineStr">
        <is>
          <t>PKGK23VE0009520A</t>
        </is>
      </c>
      <c r="B7196" t="inlineStr">
        <is>
          <t>R</t>
        </is>
      </c>
      <c r="C7196">
        <f>FOC[[#This Row],[ppo_no]]&amp;FOC[[#This Row],[usage]]&amp;IFERROR(VALUE(FOC[[#This Row],[Column1]]),FOC[[#This Row],[Column1]])</f>
        <v/>
      </c>
      <c r="D7196" t="inlineStr">
        <is>
          <t>OYSTER GRAY@OYSTER GRAY</t>
        </is>
      </c>
      <c r="E7196" t="n">
        <v>60</v>
      </c>
      <c r="F7196" t="n">
        <v>0</v>
      </c>
      <c r="G7196">
        <f>LEFT(FOC[[#This Row],[combo]],FIND("@",FOC[[#This Row],[combo]])-1)</f>
        <v/>
      </c>
    </row>
    <row r="7197">
      <c r="A7197" t="inlineStr">
        <is>
          <t>PKGK23VE0009487A</t>
        </is>
      </c>
      <c r="B7197" t="inlineStr">
        <is>
          <t>TA</t>
        </is>
      </c>
      <c r="C7197">
        <f>FOC[[#This Row],[ppo_no]]&amp;FOC[[#This Row],[usage]]&amp;IFERROR(VALUE(FOC[[#This Row],[Column1]]),FOC[[#This Row],[Column1]])</f>
        <v/>
      </c>
      <c r="D7197" t="inlineStr">
        <is>
          <t>Navy Blazer@PANTONE 11-1001 TCX WHITE ALYSSUM</t>
        </is>
      </c>
      <c r="E7197" t="n">
        <v>1279</v>
      </c>
      <c r="F7197" t="n">
        <v>0</v>
      </c>
      <c r="G7197">
        <f>LEFT(FOC[[#This Row],[combo]],FIND("@",FOC[[#This Row],[combo]])-1)</f>
        <v/>
      </c>
    </row>
    <row r="7198">
      <c r="A7198" t="inlineStr">
        <is>
          <t>PKGK23VE0009487A</t>
        </is>
      </c>
      <c r="B7198" t="inlineStr">
        <is>
          <t>TA</t>
        </is>
      </c>
      <c r="C7198">
        <f>FOC[[#This Row],[ppo_no]]&amp;FOC[[#This Row],[usage]]&amp;IFERROR(VALUE(FOC[[#This Row],[Column1]]),FOC[[#This Row],[Column1]])</f>
        <v/>
      </c>
      <c r="D7198" t="inlineStr">
        <is>
          <t>Arctic wolf@Wood Thrush</t>
        </is>
      </c>
      <c r="E7198" t="n">
        <v>1274</v>
      </c>
      <c r="F7198" t="n">
        <v>0</v>
      </c>
      <c r="G7198">
        <f>LEFT(FOC[[#This Row],[combo]],FIND("@",FOC[[#This Row],[combo]])-1)</f>
        <v/>
      </c>
    </row>
    <row r="7199">
      <c r="A7199" t="inlineStr">
        <is>
          <t>PKGK24VE0007617A</t>
        </is>
      </c>
      <c r="B7199" t="inlineStr">
        <is>
          <t>B</t>
        </is>
      </c>
      <c r="C7199">
        <f>FOC[[#This Row],[ppo_no]]&amp;FOC[[#This Row],[usage]]&amp;IFERROR(VALUE(FOC[[#This Row],[Column1]]),FOC[[#This Row],[Column1]])</f>
        <v/>
      </c>
      <c r="D7199" t="inlineStr">
        <is>
          <t>Black Beauty@19-3911 TCX Black Beauty</t>
        </is>
      </c>
      <c r="E7199" t="n">
        <v>903.5</v>
      </c>
      <c r="F7199" t="n">
        <v>1.5</v>
      </c>
      <c r="G7199">
        <f>LEFT(FOC[[#This Row],[combo]],FIND("@",FOC[[#This Row],[combo]])-1)</f>
        <v/>
      </c>
    </row>
    <row r="7200">
      <c r="A7200" t="inlineStr">
        <is>
          <t>PKGK24VE0002114A</t>
        </is>
      </c>
      <c r="B7200" t="inlineStr">
        <is>
          <t>O</t>
        </is>
      </c>
      <c r="C7200">
        <f>FOC[[#This Row],[ppo_no]]&amp;FOC[[#This Row],[usage]]&amp;IFERROR(VALUE(FOC[[#This Row],[Column1]]),FOC[[#This Row],[Column1]])</f>
        <v/>
      </c>
      <c r="D7200" t="inlineStr">
        <is>
          <t>BRIGHT WHITE@BRIGHT WHITE</t>
        </is>
      </c>
      <c r="E7200" t="n">
        <v>1262</v>
      </c>
      <c r="F7200" t="n">
        <v>0</v>
      </c>
      <c r="G7200">
        <f>LEFT(FOC[[#This Row],[combo]],FIND("@",FOC[[#This Row],[combo]])-1)</f>
        <v/>
      </c>
    </row>
    <row r="7201">
      <c r="A7201" t="inlineStr">
        <is>
          <t>PKGK24VE0007617A</t>
        </is>
      </c>
      <c r="B7201" t="inlineStr">
        <is>
          <t>R</t>
        </is>
      </c>
      <c r="C7201">
        <f>FOC[[#This Row],[ppo_no]]&amp;FOC[[#This Row],[usage]]&amp;IFERROR(VALUE(FOC[[#This Row],[Column1]]),FOC[[#This Row],[Column1]])</f>
        <v/>
      </c>
      <c r="D7201" t="inlineStr">
        <is>
          <t>BRIGHT WHITE@BRIGHT WHITE</t>
        </is>
      </c>
      <c r="E7201" t="n">
        <v>31.5</v>
      </c>
      <c r="F7201" t="n">
        <v>0</v>
      </c>
      <c r="G7201">
        <f>LEFT(FOC[[#This Row],[combo]],FIND("@",FOC[[#This Row],[combo]])-1)</f>
        <v/>
      </c>
    </row>
    <row r="7202">
      <c r="A7202" t="inlineStr">
        <is>
          <t>PKGK24VE0008653A</t>
        </is>
      </c>
      <c r="B7202" t="inlineStr">
        <is>
          <t>B</t>
        </is>
      </c>
      <c r="C7202">
        <f>FOC[[#This Row],[ppo_no]]&amp;FOC[[#This Row],[usage]]&amp;IFERROR(VALUE(FOC[[#This Row],[Column1]]),FOC[[#This Row],[Column1]])</f>
        <v/>
      </c>
      <c r="D7202" t="inlineStr">
        <is>
          <t>OFF WHITE@White</t>
        </is>
      </c>
      <c r="E7202" t="n">
        <v>971.5</v>
      </c>
      <c r="F7202" t="n">
        <v>0</v>
      </c>
      <c r="G7202">
        <f>LEFT(FOC[[#This Row],[combo]],FIND("@",FOC[[#This Row],[combo]])-1)</f>
        <v/>
      </c>
    </row>
    <row r="7203">
      <c r="A7203" t="inlineStr">
        <is>
          <t>PKGK24VE0007617A</t>
        </is>
      </c>
      <c r="B7203" t="inlineStr">
        <is>
          <t>B</t>
        </is>
      </c>
      <c r="C7203">
        <f>FOC[[#This Row],[ppo_no]]&amp;FOC[[#This Row],[usage]]&amp;IFERROR(VALUE(FOC[[#This Row],[Column1]]),FOC[[#This Row],[Column1]])</f>
        <v/>
      </c>
      <c r="D7203" t="inlineStr">
        <is>
          <t>BRIGHT WHITE@BRIGHT WHITE</t>
        </is>
      </c>
      <c r="E7203" t="n">
        <v>852.2</v>
      </c>
      <c r="F7203" t="n">
        <v>6</v>
      </c>
      <c r="G7203">
        <f>LEFT(FOC[[#This Row],[combo]],FIND("@",FOC[[#This Row],[combo]])-1)</f>
        <v/>
      </c>
    </row>
    <row r="7204">
      <c r="A7204" t="inlineStr">
        <is>
          <t>PKGK24VE0002176A</t>
        </is>
      </c>
      <c r="B7204" t="inlineStr">
        <is>
          <t>F</t>
        </is>
      </c>
      <c r="C7204">
        <f>FOC[[#This Row],[ppo_no]]&amp;FOC[[#This Row],[usage]]&amp;IFERROR(VALUE(FOC[[#This Row],[Column1]]),FOC[[#This Row],[Column1]])</f>
        <v/>
      </c>
      <c r="D7204" t="inlineStr">
        <is>
          <t>WHITE ALYSSUM@PANTONE 11-1001 TCX WHITE ALYSSUM</t>
        </is>
      </c>
      <c r="E7204" t="n">
        <v>1277</v>
      </c>
      <c r="F7204" t="n">
        <v>0</v>
      </c>
      <c r="G7204">
        <f>LEFT(FOC[[#This Row],[combo]],FIND("@",FOC[[#This Row],[combo]])-1)</f>
        <v/>
      </c>
    </row>
    <row r="7205">
      <c r="A7205" t="inlineStr">
        <is>
          <t>PKGK24VE0002869A</t>
        </is>
      </c>
      <c r="B7205" t="inlineStr">
        <is>
          <t>F</t>
        </is>
      </c>
      <c r="C7205">
        <f>FOC[[#This Row],[ppo_no]]&amp;FOC[[#This Row],[usage]]&amp;IFERROR(VALUE(FOC[[#This Row],[Column1]]),FOC[[#This Row],[Column1]])</f>
        <v/>
      </c>
      <c r="D7205" t="inlineStr">
        <is>
          <t>D.SAPPHIRE/MINT@19-4020 TCX Dark Sapphire</t>
        </is>
      </c>
      <c r="E7205" t="n">
        <v>1179</v>
      </c>
      <c r="F7205" t="n">
        <v>0</v>
      </c>
      <c r="G7205">
        <f>LEFT(FOC[[#This Row],[combo]],FIND("@",FOC[[#This Row],[combo]])-1)</f>
        <v/>
      </c>
    </row>
    <row r="7206">
      <c r="A7206" t="inlineStr">
        <is>
          <t>PKGK24VE0002176A</t>
        </is>
      </c>
      <c r="B7206" t="inlineStr">
        <is>
          <t>O</t>
        </is>
      </c>
      <c r="C7206">
        <f>FOC[[#This Row],[ppo_no]]&amp;FOC[[#This Row],[usage]]&amp;IFERROR(VALUE(FOC[[#This Row],[Column1]]),FOC[[#This Row],[Column1]])</f>
        <v/>
      </c>
      <c r="D7206" t="inlineStr">
        <is>
          <t>DARK  SAPPHIRE@19-4020 TCX DARK SAPPHIRE</t>
        </is>
      </c>
      <c r="E7206" t="n">
        <v>1271</v>
      </c>
      <c r="F7206" t="n">
        <v>0</v>
      </c>
      <c r="G7206">
        <f>LEFT(FOC[[#This Row],[combo]],FIND("@",FOC[[#This Row],[combo]])-1)</f>
        <v/>
      </c>
    </row>
    <row r="7207">
      <c r="A7207" t="inlineStr">
        <is>
          <t>PKGK24VE0002176A</t>
        </is>
      </c>
      <c r="B7207" t="inlineStr">
        <is>
          <t>O</t>
        </is>
      </c>
      <c r="C7207">
        <f>FOC[[#This Row],[ppo_no]]&amp;FOC[[#This Row],[usage]]&amp;IFERROR(VALUE(FOC[[#This Row],[Column1]]),FOC[[#This Row],[Column1]])</f>
        <v/>
      </c>
      <c r="D7207" t="inlineStr">
        <is>
          <t>WHITE ALYSSUM@PANTONE 11-1001 TCX WHITE ALYSSUM</t>
        </is>
      </c>
      <c r="E7207" t="n">
        <v>1268</v>
      </c>
      <c r="F7207" t="n">
        <v>0</v>
      </c>
      <c r="G7207">
        <f>LEFT(FOC[[#This Row],[combo]],FIND("@",FOC[[#This Row],[combo]])-1)</f>
        <v/>
      </c>
    </row>
    <row r="7208">
      <c r="A7208" t="inlineStr">
        <is>
          <t>PKGK24VE0002176A</t>
        </is>
      </c>
      <c r="B7208" t="inlineStr">
        <is>
          <t>B</t>
        </is>
      </c>
      <c r="C7208">
        <f>FOC[[#This Row],[ppo_no]]&amp;FOC[[#This Row],[usage]]&amp;IFERROR(VALUE(FOC[[#This Row],[Column1]]),FOC[[#This Row],[Column1]])</f>
        <v/>
      </c>
      <c r="D7208" t="inlineStr">
        <is>
          <t>DARK SAPPHIRE@19-4020 TCX Dark Sapphire</t>
        </is>
      </c>
      <c r="E7208" t="n">
        <v>986</v>
      </c>
      <c r="F7208" t="n">
        <v>0</v>
      </c>
      <c r="G7208">
        <f>LEFT(FOC[[#This Row],[combo]],FIND("@",FOC[[#This Row],[combo]])-1)</f>
        <v/>
      </c>
    </row>
    <row r="7209">
      <c r="A7209" t="inlineStr">
        <is>
          <t>PKGK24VE0002114A</t>
        </is>
      </c>
      <c r="B7209" t="inlineStr">
        <is>
          <t>F</t>
        </is>
      </c>
      <c r="C7209">
        <f>FOC[[#This Row],[ppo_no]]&amp;FOC[[#This Row],[usage]]&amp;IFERROR(VALUE(FOC[[#This Row],[Column1]]),FOC[[#This Row],[Column1]])</f>
        <v/>
      </c>
      <c r="D7209" t="inlineStr">
        <is>
          <t>BRIGHT WHITE@BRIGHT WHITE</t>
        </is>
      </c>
      <c r="E7209" t="n">
        <v>1303</v>
      </c>
      <c r="F7209" t="n">
        <v>0</v>
      </c>
      <c r="G7209">
        <f>LEFT(FOC[[#This Row],[combo]],FIND("@",FOC[[#This Row],[combo]])-1)</f>
        <v/>
      </c>
    </row>
    <row r="7210">
      <c r="A7210" t="inlineStr">
        <is>
          <t>PKGK24VE0002114A</t>
        </is>
      </c>
      <c r="B7210" t="inlineStr">
        <is>
          <t>O</t>
        </is>
      </c>
      <c r="C7210">
        <f>FOC[[#This Row],[ppo_no]]&amp;FOC[[#This Row],[usage]]&amp;IFERROR(VALUE(FOC[[#This Row],[Column1]]),FOC[[#This Row],[Column1]])</f>
        <v/>
      </c>
      <c r="D7210" t="inlineStr">
        <is>
          <t>BLACK BEAUTY@19-3911 TCX Black Beauty</t>
        </is>
      </c>
      <c r="E7210" t="n">
        <v>1309</v>
      </c>
      <c r="F7210" t="n">
        <v>0</v>
      </c>
      <c r="G7210">
        <f>LEFT(FOC[[#This Row],[combo]],FIND("@",FOC[[#This Row],[combo]])-1)</f>
        <v/>
      </c>
    </row>
    <row r="7211">
      <c r="A7211" t="inlineStr">
        <is>
          <t>PKGK24VE0002869A</t>
        </is>
      </c>
      <c r="B7211" t="inlineStr">
        <is>
          <t>O</t>
        </is>
      </c>
      <c r="C7211">
        <f>FOC[[#This Row],[ppo_no]]&amp;FOC[[#This Row],[usage]]&amp;IFERROR(VALUE(FOC[[#This Row],[Column1]]),FOC[[#This Row],[Column1]])</f>
        <v/>
      </c>
      <c r="D7211" t="inlineStr">
        <is>
          <t>D.SAPPHIRE/MINT@19-4020 TCX Dark Sapphire</t>
        </is>
      </c>
      <c r="E7211" t="n">
        <v>1209</v>
      </c>
      <c r="F7211" t="n">
        <v>0</v>
      </c>
      <c r="G7211">
        <f>LEFT(FOC[[#This Row],[combo]],FIND("@",FOC[[#This Row],[combo]])-1)</f>
        <v/>
      </c>
    </row>
    <row r="7212">
      <c r="A7212" t="inlineStr">
        <is>
          <t>PKGK24VE0002869A</t>
        </is>
      </c>
      <c r="B7212" t="inlineStr">
        <is>
          <t>B</t>
        </is>
      </c>
      <c r="C7212">
        <f>FOC[[#This Row],[ppo_no]]&amp;FOC[[#This Row],[usage]]&amp;IFERROR(VALUE(FOC[[#This Row],[Column1]]),FOC[[#This Row],[Column1]])</f>
        <v/>
      </c>
      <c r="D7212" t="inlineStr">
        <is>
          <t>MINT/D.SAPPHIRE@19-4020 TCX Dark Sapphire/MINT</t>
        </is>
      </c>
      <c r="E7212" t="n">
        <v>744</v>
      </c>
      <c r="F7212" t="n">
        <v>0</v>
      </c>
      <c r="G7212">
        <f>LEFT(FOC[[#This Row],[combo]],FIND("@",FOC[[#This Row],[combo]])-1)</f>
        <v/>
      </c>
    </row>
    <row r="7213">
      <c r="A7213" t="inlineStr">
        <is>
          <t>PKGK24VE0002869A</t>
        </is>
      </c>
      <c r="B7213" t="inlineStr">
        <is>
          <t>D</t>
        </is>
      </c>
      <c r="C7213">
        <f>FOC[[#This Row],[ppo_no]]&amp;FOC[[#This Row],[usage]]&amp;IFERROR(VALUE(FOC[[#This Row],[Column1]]),FOC[[#This Row],[Column1]])</f>
        <v/>
      </c>
      <c r="D7213" t="inlineStr">
        <is>
          <t>MINT/D.SAPPHIRE@MINT</t>
        </is>
      </c>
      <c r="E7213" t="n">
        <v>95.5</v>
      </c>
      <c r="F7213" t="n">
        <v>0</v>
      </c>
      <c r="G7213">
        <f>LEFT(FOC[[#This Row],[combo]],FIND("@",FOC[[#This Row],[combo]])-1)</f>
        <v/>
      </c>
    </row>
    <row r="7214">
      <c r="A7214" t="inlineStr">
        <is>
          <t>PKGK24VE0002114A</t>
        </is>
      </c>
      <c r="B7214" t="inlineStr">
        <is>
          <t>TA</t>
        </is>
      </c>
      <c r="C7214">
        <f>FOC[[#This Row],[ppo_no]]&amp;FOC[[#This Row],[usage]]&amp;IFERROR(VALUE(FOC[[#This Row],[Column1]]),FOC[[#This Row],[Column1]])</f>
        <v/>
      </c>
      <c r="D7214" t="inlineStr">
        <is>
          <t>BRIGHT WHITE@BRIGHT WHITE</t>
        </is>
      </c>
      <c r="E7214" t="n">
        <v>1257</v>
      </c>
      <c r="F7214" t="n">
        <v>0</v>
      </c>
      <c r="G7214">
        <f>LEFT(FOC[[#This Row],[combo]],FIND("@",FOC[[#This Row],[combo]])-1)</f>
        <v/>
      </c>
    </row>
    <row r="7215">
      <c r="A7215" t="inlineStr">
        <is>
          <t>PKGK24VE0002114A</t>
        </is>
      </c>
      <c r="B7215" t="inlineStr">
        <is>
          <t>F</t>
        </is>
      </c>
      <c r="C7215">
        <f>FOC[[#This Row],[ppo_no]]&amp;FOC[[#This Row],[usage]]&amp;IFERROR(VALUE(FOC[[#This Row],[Column1]]),FOC[[#This Row],[Column1]])</f>
        <v/>
      </c>
      <c r="D7215" t="inlineStr">
        <is>
          <t>BLACK BEAUTY@19-3911 TCX Black Beauty</t>
        </is>
      </c>
      <c r="E7215" t="n">
        <v>1295</v>
      </c>
      <c r="F7215" t="n">
        <v>0</v>
      </c>
      <c r="G7215">
        <f>LEFT(FOC[[#This Row],[combo]],FIND("@",FOC[[#This Row],[combo]])-1)</f>
        <v/>
      </c>
    </row>
    <row r="7216">
      <c r="A7216" t="inlineStr">
        <is>
          <t>PKGK24VE0002114A</t>
        </is>
      </c>
      <c r="B7216" t="inlineStr">
        <is>
          <t>B</t>
        </is>
      </c>
      <c r="C7216">
        <f>FOC[[#This Row],[ppo_no]]&amp;FOC[[#This Row],[usage]]&amp;IFERROR(VALUE(FOC[[#This Row],[Column1]]),FOC[[#This Row],[Column1]])</f>
        <v/>
      </c>
      <c r="D7216" t="inlineStr">
        <is>
          <t>BRIGHT WHITE@BRIGHT WHITE</t>
        </is>
      </c>
      <c r="E7216" t="n">
        <v>913.5</v>
      </c>
      <c r="F7216" t="n">
        <v>9</v>
      </c>
      <c r="G7216">
        <f>LEFT(FOC[[#This Row],[combo]],FIND("@",FOC[[#This Row],[combo]])-1)</f>
        <v/>
      </c>
    </row>
    <row r="7217">
      <c r="A7217" t="inlineStr">
        <is>
          <t>PKGK24VE0002176A</t>
        </is>
      </c>
      <c r="B7217" t="inlineStr">
        <is>
          <t>B</t>
        </is>
      </c>
      <c r="C7217">
        <f>FOC[[#This Row],[ppo_no]]&amp;FOC[[#This Row],[usage]]&amp;IFERROR(VALUE(FOC[[#This Row],[Column1]]),FOC[[#This Row],[Column1]])</f>
        <v/>
      </c>
      <c r="D7217" t="inlineStr">
        <is>
          <t>WHITE ALYSSUM@PANTONE 11-1001 TCX WHITE ALYSSUM</t>
        </is>
      </c>
      <c r="E7217" t="n">
        <v>974.5</v>
      </c>
      <c r="F7217" t="n">
        <v>0</v>
      </c>
      <c r="G7217">
        <f>LEFT(FOC[[#This Row],[combo]],FIND("@",FOC[[#This Row],[combo]])-1)</f>
        <v/>
      </c>
    </row>
    <row r="7218">
      <c r="A7218" t="inlineStr">
        <is>
          <t>PKGK24VE0002176A</t>
        </is>
      </c>
      <c r="B7218" t="inlineStr">
        <is>
          <t>F</t>
        </is>
      </c>
      <c r="C7218">
        <f>FOC[[#This Row],[ppo_no]]&amp;FOC[[#This Row],[usage]]&amp;IFERROR(VALUE(FOC[[#This Row],[Column1]]),FOC[[#This Row],[Column1]])</f>
        <v/>
      </c>
      <c r="D7218" t="inlineStr">
        <is>
          <t>DARK SAPPHIRE@19-4020 TCX Dark Sapphire</t>
        </is>
      </c>
      <c r="E7218" t="n">
        <v>1281</v>
      </c>
      <c r="F7218" t="n">
        <v>0</v>
      </c>
      <c r="G7218">
        <f>LEFT(FOC[[#This Row],[combo]],FIND("@",FOC[[#This Row],[combo]])-1)</f>
        <v/>
      </c>
    </row>
    <row r="7219">
      <c r="A7219" t="inlineStr">
        <is>
          <t>PKGK24VE0002869A</t>
        </is>
      </c>
      <c r="B7219" t="inlineStr">
        <is>
          <t>D</t>
        </is>
      </c>
      <c r="C7219">
        <f>FOC[[#This Row],[ppo_no]]&amp;FOC[[#This Row],[usage]]&amp;IFERROR(VALUE(FOC[[#This Row],[Column1]]),FOC[[#This Row],[Column1]])</f>
        <v/>
      </c>
      <c r="D7219" t="inlineStr">
        <is>
          <t>D.SAPPHIRE/MINT@19-4020 TCX Dark Sapphire</t>
        </is>
      </c>
      <c r="E7219" t="n">
        <v>94</v>
      </c>
      <c r="F7219" t="n">
        <v>0</v>
      </c>
      <c r="G7219">
        <f>LEFT(FOC[[#This Row],[combo]],FIND("@",FOC[[#This Row],[combo]])-1)</f>
        <v/>
      </c>
    </row>
    <row r="7220">
      <c r="A7220" t="inlineStr">
        <is>
          <t>PKGK24VE0002869A</t>
        </is>
      </c>
      <c r="B7220" t="inlineStr">
        <is>
          <t>B</t>
        </is>
      </c>
      <c r="C7220">
        <f>FOC[[#This Row],[ppo_no]]&amp;FOC[[#This Row],[usage]]&amp;IFERROR(VALUE(FOC[[#This Row],[Column1]]),FOC[[#This Row],[Column1]])</f>
        <v/>
      </c>
      <c r="D7220" t="inlineStr">
        <is>
          <t>D.SAPPHIRE/MINT@19-4020 TCX Dark Sapphire/MINT</t>
        </is>
      </c>
      <c r="E7220" t="n">
        <v>759</v>
      </c>
      <c r="F7220" t="n">
        <v>0</v>
      </c>
      <c r="G7220">
        <f>LEFT(FOC[[#This Row],[combo]],FIND("@",FOC[[#This Row],[combo]])-1)</f>
        <v/>
      </c>
    </row>
    <row r="7221">
      <c r="A7221" t="inlineStr">
        <is>
          <t>PKGK24VE0002114A</t>
        </is>
      </c>
      <c r="B7221" t="inlineStr">
        <is>
          <t>B</t>
        </is>
      </c>
      <c r="C7221">
        <f>FOC[[#This Row],[ppo_no]]&amp;FOC[[#This Row],[usage]]&amp;IFERROR(VALUE(FOC[[#This Row],[Column1]]),FOC[[#This Row],[Column1]])</f>
        <v/>
      </c>
      <c r="D7221" t="inlineStr">
        <is>
          <t>BLACK BEAUTY@19-3911 TCX Black Beauty</t>
        </is>
      </c>
      <c r="E7221" t="n">
        <v>906.5</v>
      </c>
      <c r="F7221" t="n">
        <v>0</v>
      </c>
      <c r="G7221">
        <f>LEFT(FOC[[#This Row],[combo]],FIND("@",FOC[[#This Row],[combo]])-1)</f>
        <v/>
      </c>
    </row>
    <row r="7222">
      <c r="A7222" t="inlineStr">
        <is>
          <t>PKGK24VE0002114A</t>
        </is>
      </c>
      <c r="B7222" t="inlineStr">
        <is>
          <t>TA</t>
        </is>
      </c>
      <c r="C7222">
        <f>FOC[[#This Row],[ppo_no]]&amp;FOC[[#This Row],[usage]]&amp;IFERROR(VALUE(FOC[[#This Row],[Column1]]),FOC[[#This Row],[Column1]])</f>
        <v/>
      </c>
      <c r="D7222" t="inlineStr">
        <is>
          <t>BLACK BEAUTY@19-3911 TCX Black Beauty</t>
        </is>
      </c>
      <c r="E7222" t="n">
        <v>1272</v>
      </c>
      <c r="F7222" t="n">
        <v>0</v>
      </c>
      <c r="G7222">
        <f>LEFT(FOC[[#This Row],[combo]],FIND("@",FOC[[#This Row],[combo]])-1)</f>
        <v/>
      </c>
    </row>
    <row r="7223">
      <c r="A7223" t="inlineStr">
        <is>
          <t>PKGK24VE0002114A</t>
        </is>
      </c>
      <c r="B7223" t="inlineStr">
        <is>
          <t>B</t>
        </is>
      </c>
      <c r="C7223">
        <f>FOC[[#This Row],[ppo_no]]&amp;FOC[[#This Row],[usage]]&amp;IFERROR(VALUE(FOC[[#This Row],[Column1]]),FOC[[#This Row],[Column1]])</f>
        <v/>
      </c>
      <c r="D7223" t="inlineStr">
        <is>
          <t>TAWNY PORT@Tawny port</t>
        </is>
      </c>
      <c r="E7223" t="n">
        <v>884</v>
      </c>
      <c r="F7223" t="n">
        <v>7.5</v>
      </c>
      <c r="G7223">
        <f>LEFT(FOC[[#This Row],[combo]],FIND("@",FOC[[#This Row],[combo]])-1)</f>
        <v/>
      </c>
    </row>
    <row r="7224">
      <c r="A7224" t="inlineStr">
        <is>
          <t>PKGK24VE0001450A</t>
        </is>
      </c>
      <c r="B7224" t="inlineStr">
        <is>
          <t>B</t>
        </is>
      </c>
      <c r="C7224">
        <f>FOC[[#This Row],[ppo_no]]&amp;FOC[[#This Row],[usage]]&amp;IFERROR(VALUE(FOC[[#This Row],[Column1]]),FOC[[#This Row],[Column1]])</f>
        <v/>
      </c>
      <c r="D7224" t="inlineStr">
        <is>
          <t>SKY CAPTAIN@PANTONE 19-3922 TCX SKY CAPTAIN</t>
        </is>
      </c>
      <c r="E7224" t="n">
        <v>1016</v>
      </c>
      <c r="F7224" t="n">
        <v>0</v>
      </c>
      <c r="G7224">
        <f>LEFT(FOC[[#This Row],[combo]],FIND("@",FOC[[#This Row],[combo]])-1)</f>
        <v/>
      </c>
    </row>
    <row r="7225">
      <c r="A7225" t="inlineStr">
        <is>
          <t>PKGK24VE0001416A</t>
        </is>
      </c>
      <c r="B7225" t="inlineStr">
        <is>
          <t>R</t>
        </is>
      </c>
      <c r="C7225">
        <f>FOC[[#This Row],[ppo_no]]&amp;FOC[[#This Row],[usage]]&amp;IFERROR(VALUE(FOC[[#This Row],[Column1]]),FOC[[#This Row],[Column1]])</f>
        <v/>
      </c>
      <c r="D7225" t="inlineStr">
        <is>
          <t>BLACK@19-3911 TCX Black Beauty</t>
        </is>
      </c>
      <c r="E7225" t="n">
        <v>39</v>
      </c>
      <c r="F7225" t="n">
        <v>0</v>
      </c>
      <c r="G7225">
        <f>LEFT(FOC[[#This Row],[combo]],FIND("@",FOC[[#This Row],[combo]])-1)</f>
        <v/>
      </c>
    </row>
    <row r="7226">
      <c r="A7226" t="inlineStr">
        <is>
          <t>PKGK24VE0001450A</t>
        </is>
      </c>
      <c r="B7226" t="inlineStr">
        <is>
          <t>B</t>
        </is>
      </c>
      <c r="C7226">
        <f>FOC[[#This Row],[ppo_no]]&amp;FOC[[#This Row],[usage]]&amp;IFERROR(VALUE(FOC[[#This Row],[Column1]]),FOC[[#This Row],[Column1]])</f>
        <v/>
      </c>
      <c r="D7226" t="inlineStr">
        <is>
          <t>WHITE@BRIGHT WHITE</t>
        </is>
      </c>
      <c r="E7226" t="n">
        <v>1058.5</v>
      </c>
      <c r="F7226" t="n">
        <v>3.6</v>
      </c>
      <c r="G7226">
        <f>LEFT(FOC[[#This Row],[combo]],FIND("@",FOC[[#This Row],[combo]])-1)</f>
        <v/>
      </c>
    </row>
    <row r="7227">
      <c r="A7227" t="inlineStr">
        <is>
          <t>PKGK24VE0001450A</t>
        </is>
      </c>
      <c r="B7227" t="inlineStr">
        <is>
          <t>R</t>
        </is>
      </c>
      <c r="C7227">
        <f>FOC[[#This Row],[ppo_no]]&amp;FOC[[#This Row],[usage]]&amp;IFERROR(VALUE(FOC[[#This Row],[Column1]]),FOC[[#This Row],[Column1]])</f>
        <v/>
      </c>
      <c r="D7227" t="inlineStr">
        <is>
          <t>WHITE@BRIGHT WHITE</t>
        </is>
      </c>
      <c r="E7227" t="n">
        <v>40</v>
      </c>
      <c r="F7227" t="n">
        <v>0</v>
      </c>
      <c r="G7227">
        <f>LEFT(FOC[[#This Row],[combo]],FIND("@",FOC[[#This Row],[combo]])-1)</f>
        <v/>
      </c>
    </row>
    <row r="7228">
      <c r="A7228" t="inlineStr">
        <is>
          <t>PKGK24VE0007617A</t>
        </is>
      </c>
      <c r="B7228" t="inlineStr">
        <is>
          <t>B</t>
        </is>
      </c>
      <c r="C7228">
        <f>FOC[[#This Row],[ppo_no]]&amp;FOC[[#This Row],[usage]]&amp;IFERROR(VALUE(FOC[[#This Row],[Column1]]),FOC[[#This Row],[Column1]])</f>
        <v/>
      </c>
      <c r="D7228" t="inlineStr">
        <is>
          <t>MINT@MINT</t>
        </is>
      </c>
      <c r="E7228" t="n">
        <v>891</v>
      </c>
      <c r="F7228" t="n">
        <v>10</v>
      </c>
      <c r="G7228">
        <f>LEFT(FOC[[#This Row],[combo]],FIND("@",FOC[[#This Row],[combo]])-1)</f>
        <v/>
      </c>
    </row>
    <row r="7229">
      <c r="A7229" t="inlineStr">
        <is>
          <t>PKGK24VE0001446A</t>
        </is>
      </c>
      <c r="B7229" t="inlineStr">
        <is>
          <t>R</t>
        </is>
      </c>
      <c r="C7229">
        <f>FOC[[#This Row],[ppo_no]]&amp;FOC[[#This Row],[usage]]&amp;IFERROR(VALUE(FOC[[#This Row],[Column1]]),FOC[[#This Row],[Column1]])</f>
        <v/>
      </c>
      <c r="D7229" t="inlineStr">
        <is>
          <t>BLACK BEAUTY@19-3911 TCX Black Beauty</t>
        </is>
      </c>
      <c r="E7229" t="n">
        <v>42.5</v>
      </c>
      <c r="F7229" t="n">
        <v>0</v>
      </c>
      <c r="G7229">
        <f>LEFT(FOC[[#This Row],[combo]],FIND("@",FOC[[#This Row],[combo]])-1)</f>
        <v/>
      </c>
    </row>
    <row r="7230">
      <c r="A7230" t="inlineStr">
        <is>
          <t>PKGK24VE0001448A</t>
        </is>
      </c>
      <c r="B7230" t="inlineStr">
        <is>
          <t>R</t>
        </is>
      </c>
      <c r="C7230">
        <f>FOC[[#This Row],[ppo_no]]&amp;FOC[[#This Row],[usage]]&amp;IFERROR(VALUE(FOC[[#This Row],[Column1]]),FOC[[#This Row],[Column1]])</f>
        <v/>
      </c>
      <c r="D7230" t="inlineStr">
        <is>
          <t>BLACK BEAUTY@19-3911 TCX Black Beauty</t>
        </is>
      </c>
      <c r="E7230" t="n">
        <v>41</v>
      </c>
      <c r="F7230" t="n">
        <v>0</v>
      </c>
      <c r="G7230">
        <f>LEFT(FOC[[#This Row],[combo]],FIND("@",FOC[[#This Row],[combo]])-1)</f>
        <v/>
      </c>
    </row>
    <row r="7231">
      <c r="A7231" t="inlineStr">
        <is>
          <t>PKGK24VE0001449A</t>
        </is>
      </c>
      <c r="B7231" t="inlineStr">
        <is>
          <t>R</t>
        </is>
      </c>
      <c r="C7231">
        <f>FOC[[#This Row],[ppo_no]]&amp;FOC[[#This Row],[usage]]&amp;IFERROR(VALUE(FOC[[#This Row],[Column1]]),FOC[[#This Row],[Column1]])</f>
        <v/>
      </c>
      <c r="D7231" t="inlineStr">
        <is>
          <t>BLACK BEAUTY@19-3911 TCX Black Beauty</t>
        </is>
      </c>
      <c r="E7231" t="n">
        <v>37.5</v>
      </c>
      <c r="F7231" t="n">
        <v>0</v>
      </c>
      <c r="G7231">
        <f>LEFT(FOC[[#This Row],[combo]],FIND("@",FOC[[#This Row],[combo]])-1)</f>
        <v/>
      </c>
    </row>
    <row r="7232">
      <c r="A7232" t="inlineStr">
        <is>
          <t>PKGK24VE0001450A</t>
        </is>
      </c>
      <c r="B7232" t="inlineStr">
        <is>
          <t>R</t>
        </is>
      </c>
      <c r="C7232">
        <f>FOC[[#This Row],[ppo_no]]&amp;FOC[[#This Row],[usage]]&amp;IFERROR(VALUE(FOC[[#This Row],[Column1]]),FOC[[#This Row],[Column1]])</f>
        <v/>
      </c>
      <c r="D7232" t="inlineStr">
        <is>
          <t>SKY CAPTAIN@PANTONE 19-3922 TCX SKY CAPTAIN</t>
        </is>
      </c>
      <c r="E7232" t="n">
        <v>46</v>
      </c>
      <c r="F7232" t="n">
        <v>0</v>
      </c>
      <c r="G7232">
        <f>LEFT(FOC[[#This Row],[combo]],FIND("@",FOC[[#This Row],[combo]])-1)</f>
        <v/>
      </c>
    </row>
    <row r="7233">
      <c r="A7233" t="inlineStr">
        <is>
          <t>PKGK24VE0001415A</t>
        </is>
      </c>
      <c r="B7233" t="inlineStr">
        <is>
          <t>R</t>
        </is>
      </c>
      <c r="C7233">
        <f>FOC[[#This Row],[ppo_no]]&amp;FOC[[#This Row],[usage]]&amp;IFERROR(VALUE(FOC[[#This Row],[Column1]]),FOC[[#This Row],[Column1]])</f>
        <v/>
      </c>
      <c r="D7233" t="inlineStr">
        <is>
          <t>SKY CAPTAIN@PANTONE 19-3922 TCX SKY CAPTAIN</t>
        </is>
      </c>
      <c r="E7233" t="n">
        <v>56.5</v>
      </c>
      <c r="F7233" t="n">
        <v>0</v>
      </c>
      <c r="G7233">
        <f>LEFT(FOC[[#This Row],[combo]],FIND("@",FOC[[#This Row],[combo]])-1)</f>
        <v/>
      </c>
    </row>
    <row r="7234">
      <c r="A7234" t="inlineStr">
        <is>
          <t>PKGK25VB0006661A</t>
        </is>
      </c>
      <c r="B7234" t="inlineStr">
        <is>
          <t>TA</t>
        </is>
      </c>
      <c r="C7234">
        <f>FOC[[#This Row],[ppo_no]]&amp;FOC[[#This Row],[usage]]&amp;IFERROR(VALUE(FOC[[#This Row],[Column1]]),FOC[[#This Row],[Column1]])</f>
        <v/>
      </c>
      <c r="D7234" t="inlineStr">
        <is>
          <t>BLACK@BLACK</t>
        </is>
      </c>
      <c r="E7234" t="n">
        <v>1159</v>
      </c>
      <c r="F7234" t="n">
        <v>0</v>
      </c>
      <c r="G7234">
        <f>LEFT(FOC[[#This Row],[combo]],FIND("@",FOC[[#This Row],[combo]])-1)</f>
        <v/>
      </c>
    </row>
    <row r="7235">
      <c r="A7235" t="inlineStr">
        <is>
          <t>PKGK25VB0006661A</t>
        </is>
      </c>
      <c r="B7235" t="inlineStr">
        <is>
          <t>TB</t>
        </is>
      </c>
      <c r="C7235">
        <f>FOC[[#This Row],[ppo_no]]&amp;FOC[[#This Row],[usage]]&amp;IFERROR(VALUE(FOC[[#This Row],[Column1]]),FOC[[#This Row],[Column1]])</f>
        <v/>
      </c>
      <c r="D7235" t="inlineStr">
        <is>
          <t>BLACK@BLACK</t>
        </is>
      </c>
      <c r="E7235" t="n">
        <v>1173</v>
      </c>
      <c r="F7235" t="n">
        <v>0</v>
      </c>
      <c r="G7235">
        <f>LEFT(FOC[[#This Row],[combo]],FIND("@",FOC[[#This Row],[combo]])-1)</f>
        <v/>
      </c>
    </row>
    <row r="7236">
      <c r="A7236" t="inlineStr">
        <is>
          <t>PKGK25VB0006661A</t>
        </is>
      </c>
      <c r="B7236" t="inlineStr">
        <is>
          <t>O</t>
        </is>
      </c>
      <c r="C7236">
        <f>FOC[[#This Row],[ppo_no]]&amp;FOC[[#This Row],[usage]]&amp;IFERROR(VALUE(FOC[[#This Row],[Column1]]),FOC[[#This Row],[Column1]])</f>
        <v/>
      </c>
      <c r="D7236" t="inlineStr">
        <is>
          <t>BLACK@BLACK</t>
        </is>
      </c>
      <c r="E7236" t="n">
        <v>1235</v>
      </c>
      <c r="F7236" t="n">
        <v>0</v>
      </c>
      <c r="G7236">
        <f>LEFT(FOC[[#This Row],[combo]],FIND("@",FOC[[#This Row],[combo]])-1)</f>
        <v/>
      </c>
    </row>
    <row r="7237">
      <c r="A7237" t="inlineStr">
        <is>
          <t>PKGK25VB0006426A</t>
        </is>
      </c>
      <c r="B7237" t="inlineStr">
        <is>
          <t>B</t>
        </is>
      </c>
      <c r="C7237">
        <f>FOC[[#This Row],[ppo_no]]&amp;FOC[[#This Row],[usage]]&amp;IFERROR(VALUE(FOC[[#This Row],[Column1]]),FOC[[#This Row],[Column1]])</f>
        <v/>
      </c>
      <c r="D7237" t="inlineStr">
        <is>
          <t>EQUESTRIAN RED@EQUESTRIAN RED</t>
        </is>
      </c>
      <c r="E7237" t="n">
        <v>858.5</v>
      </c>
      <c r="F7237" t="n">
        <v>10</v>
      </c>
      <c r="G7237">
        <f>LEFT(FOC[[#This Row],[combo]],FIND("@",FOC[[#This Row],[combo]])-1)</f>
        <v/>
      </c>
    </row>
    <row r="7238">
      <c r="A7238" t="inlineStr">
        <is>
          <t>PKGK25VB0006661A</t>
        </is>
      </c>
      <c r="B7238" t="inlineStr">
        <is>
          <t>B</t>
        </is>
      </c>
      <c r="C7238">
        <f>FOC[[#This Row],[ppo_no]]&amp;FOC[[#This Row],[usage]]&amp;IFERROR(VALUE(FOC[[#This Row],[Column1]]),FOC[[#This Row],[Column1]])</f>
        <v/>
      </c>
      <c r="D7238" t="inlineStr">
        <is>
          <t>CRYSTAL GREY@CRYSTAL GREY</t>
        </is>
      </c>
      <c r="E7238" t="n">
        <v>934.5</v>
      </c>
      <c r="F7238" t="n">
        <v>0</v>
      </c>
      <c r="G7238">
        <f>LEFT(FOC[[#This Row],[combo]],FIND("@",FOC[[#This Row],[combo]])-1)</f>
        <v/>
      </c>
    </row>
    <row r="7239">
      <c r="A7239" t="inlineStr">
        <is>
          <t>PKGK25VB0006661A</t>
        </is>
      </c>
      <c r="B7239" t="inlineStr">
        <is>
          <t>F</t>
        </is>
      </c>
      <c r="C7239">
        <f>FOC[[#This Row],[ppo_no]]&amp;FOC[[#This Row],[usage]]&amp;IFERROR(VALUE(FOC[[#This Row],[Column1]]),FOC[[#This Row],[Column1]])</f>
        <v/>
      </c>
      <c r="D7239" t="inlineStr">
        <is>
          <t>BLACK@BLACK</t>
        </is>
      </c>
      <c r="E7239" t="n">
        <v>1219</v>
      </c>
      <c r="F7239" t="n">
        <v>0</v>
      </c>
      <c r="G7239">
        <f>LEFT(FOC[[#This Row],[combo]],FIND("@",FOC[[#This Row],[combo]])-1)</f>
        <v/>
      </c>
    </row>
    <row r="7240">
      <c r="A7240" t="inlineStr">
        <is>
          <t>PKGK25VB0006661A</t>
        </is>
      </c>
      <c r="B7240" t="inlineStr">
        <is>
          <t>M1</t>
        </is>
      </c>
      <c r="C7240">
        <f>FOC[[#This Row],[ppo_no]]&amp;FOC[[#This Row],[usage]]&amp;IFERROR(VALUE(FOC[[#This Row],[Column1]]),FOC[[#This Row],[Column1]])</f>
        <v/>
      </c>
      <c r="D7240" t="inlineStr">
        <is>
          <t>BLACK@BLACK</t>
        </is>
      </c>
      <c r="E7240" t="n">
        <v>46.5</v>
      </c>
      <c r="F7240" t="n">
        <v>4.5</v>
      </c>
      <c r="G7240">
        <f>LEFT(FOC[[#This Row],[combo]],FIND("@",FOC[[#This Row],[combo]])-1)</f>
        <v/>
      </c>
    </row>
    <row r="7241">
      <c r="A7241" t="inlineStr">
        <is>
          <t>PKGK25VB0006661A</t>
        </is>
      </c>
      <c r="B7241" t="inlineStr">
        <is>
          <t>M1</t>
        </is>
      </c>
      <c r="C7241">
        <f>FOC[[#This Row],[ppo_no]]&amp;FOC[[#This Row],[usage]]&amp;IFERROR(VALUE(FOC[[#This Row],[Column1]]),FOC[[#This Row],[Column1]])</f>
        <v/>
      </c>
      <c r="D7241" t="inlineStr">
        <is>
          <t>CRYSTAL GREY@CRYSTAL GREY</t>
        </is>
      </c>
      <c r="E7241" t="n">
        <v>53.5</v>
      </c>
      <c r="F7241" t="n">
        <v>11</v>
      </c>
      <c r="G7241">
        <f>LEFT(FOC[[#This Row],[combo]],FIND("@",FOC[[#This Row],[combo]])-1)</f>
        <v/>
      </c>
    </row>
    <row r="7242">
      <c r="A7242" t="inlineStr">
        <is>
          <t>PKGK25VB0006426A</t>
        </is>
      </c>
      <c r="B7242" t="inlineStr">
        <is>
          <t>R</t>
        </is>
      </c>
      <c r="C7242">
        <f>FOC[[#This Row],[ppo_no]]&amp;FOC[[#This Row],[usage]]&amp;IFERROR(VALUE(FOC[[#This Row],[Column1]]),FOC[[#This Row],[Column1]])</f>
        <v/>
      </c>
      <c r="D7242" t="inlineStr">
        <is>
          <t>EQUESTRIAN RED@EQUESTRIAN RED</t>
        </is>
      </c>
      <c r="E7242" t="n">
        <v>52</v>
      </c>
      <c r="F7242" t="n">
        <v>0</v>
      </c>
      <c r="G7242">
        <f>LEFT(FOC[[#This Row],[combo]],FIND("@",FOC[[#This Row],[combo]])-1)</f>
        <v/>
      </c>
    </row>
    <row r="7243">
      <c r="A7243" t="inlineStr">
        <is>
          <t>PKGK25VB0006426A</t>
        </is>
      </c>
      <c r="B7243" t="inlineStr">
        <is>
          <t>M1</t>
        </is>
      </c>
      <c r="C7243">
        <f>FOC[[#This Row],[ppo_no]]&amp;FOC[[#This Row],[usage]]&amp;IFERROR(VALUE(FOC[[#This Row],[Column1]]),FOC[[#This Row],[Column1]])</f>
        <v/>
      </c>
      <c r="D7243" t="inlineStr">
        <is>
          <t>EQUESTRIAN RED@EQUESTRIAN RED</t>
        </is>
      </c>
      <c r="E7243" t="n">
        <v>32</v>
      </c>
      <c r="F7243" t="n">
        <v>0</v>
      </c>
      <c r="G7243">
        <f>LEFT(FOC[[#This Row],[combo]],FIND("@",FOC[[#This Row],[combo]])-1)</f>
        <v/>
      </c>
    </row>
    <row r="7244">
      <c r="A7244" t="inlineStr">
        <is>
          <t>PKGK25VB0004387A</t>
        </is>
      </c>
      <c r="B7244" t="inlineStr">
        <is>
          <t>M1</t>
        </is>
      </c>
      <c r="C7244">
        <f>FOC[[#This Row],[ppo_no]]&amp;FOC[[#This Row],[usage]]&amp;IFERROR(VALUE(FOC[[#This Row],[Column1]]),FOC[[#This Row],[Column1]])</f>
        <v/>
      </c>
      <c r="D7244" t="inlineStr">
        <is>
          <t>NAVY/WHITE@DARK SAPPHIRE</t>
        </is>
      </c>
      <c r="E7244" t="n">
        <v>34</v>
      </c>
      <c r="F7244" t="n">
        <v>3</v>
      </c>
      <c r="G7244">
        <f>LEFT(FOC[[#This Row],[combo]],FIND("@",FOC[[#This Row],[combo]])-1)</f>
        <v/>
      </c>
    </row>
    <row r="7245">
      <c r="A7245" t="inlineStr">
        <is>
          <t>PKGK25VB0004513A</t>
        </is>
      </c>
      <c r="B7245" t="inlineStr">
        <is>
          <t>R</t>
        </is>
      </c>
      <c r="C7245">
        <f>FOC[[#This Row],[ppo_no]]&amp;FOC[[#This Row],[usage]]&amp;IFERROR(VALUE(FOC[[#This Row],[Column1]]),FOC[[#This Row],[Column1]])</f>
        <v/>
      </c>
      <c r="D7245" t="inlineStr">
        <is>
          <t>NAVY/BEIGE@NAVY/BEIGE</t>
        </is>
      </c>
      <c r="E7245" t="n">
        <v>56.5</v>
      </c>
      <c r="F7245" t="n">
        <v>0</v>
      </c>
      <c r="G7245">
        <f>LEFT(FOC[[#This Row],[combo]],FIND("@",FOC[[#This Row],[combo]])-1)</f>
        <v/>
      </c>
    </row>
    <row r="7246">
      <c r="A7246" t="inlineStr">
        <is>
          <t>PKGK25VB0004513A</t>
        </is>
      </c>
      <c r="B7246" t="inlineStr">
        <is>
          <t>M1</t>
        </is>
      </c>
      <c r="C7246">
        <f>FOC[[#This Row],[ppo_no]]&amp;FOC[[#This Row],[usage]]&amp;IFERROR(VALUE(FOC[[#This Row],[Column1]]),FOC[[#This Row],[Column1]])</f>
        <v/>
      </c>
      <c r="D7246" t="inlineStr">
        <is>
          <t>NAVY/BEIGE@NAVY</t>
        </is>
      </c>
      <c r="E7246" t="n">
        <v>34.5</v>
      </c>
      <c r="F7246" t="n">
        <v>5.5</v>
      </c>
      <c r="G7246">
        <f>LEFT(FOC[[#This Row],[combo]],FIND("@",FOC[[#This Row],[combo]])-1)</f>
        <v/>
      </c>
    </row>
    <row r="7247">
      <c r="A7247" t="inlineStr">
        <is>
          <t>PKGK25VB0004272A</t>
        </is>
      </c>
      <c r="B7247" t="inlineStr">
        <is>
          <t>TB</t>
        </is>
      </c>
      <c r="C7247">
        <f>FOC[[#This Row],[ppo_no]]&amp;FOC[[#This Row],[usage]]&amp;IFERROR(VALUE(FOC[[#This Row],[Column1]]),FOC[[#This Row],[Column1]])</f>
        <v/>
      </c>
      <c r="D7247" t="inlineStr">
        <is>
          <t>DARK SAPPHIRE@19-4020 TCX Dark Sapphire/BRIGHT WHITE</t>
        </is>
      </c>
      <c r="E7247" t="n">
        <v>1178</v>
      </c>
      <c r="F7247" t="n">
        <v>0</v>
      </c>
      <c r="G7247">
        <f>LEFT(FOC[[#This Row],[combo]],FIND("@",FOC[[#This Row],[combo]])-1)</f>
        <v/>
      </c>
    </row>
    <row r="7248">
      <c r="A7248" t="inlineStr">
        <is>
          <t>PKGK25VB0004272A</t>
        </is>
      </c>
      <c r="B7248" t="inlineStr">
        <is>
          <t>TA</t>
        </is>
      </c>
      <c r="C7248">
        <f>FOC[[#This Row],[ppo_no]]&amp;FOC[[#This Row],[usage]]&amp;IFERROR(VALUE(FOC[[#This Row],[Column1]]),FOC[[#This Row],[Column1]])</f>
        <v/>
      </c>
      <c r="D7248" t="inlineStr">
        <is>
          <t>DARK SAPPHIRE@19-4020 TCX Dark Sapphire/BRIGHT WHITE</t>
        </is>
      </c>
      <c r="E7248" t="n">
        <v>1163</v>
      </c>
      <c r="F7248" t="n">
        <v>0</v>
      </c>
      <c r="G7248">
        <f>LEFT(FOC[[#This Row],[combo]],FIND("@",FOC[[#This Row],[combo]])-1)</f>
        <v/>
      </c>
    </row>
    <row r="7249">
      <c r="A7249" t="inlineStr">
        <is>
          <t>PKGK25VB0004387A</t>
        </is>
      </c>
      <c r="B7249" t="inlineStr">
        <is>
          <t>B</t>
        </is>
      </c>
      <c r="C7249">
        <f>FOC[[#This Row],[ppo_no]]&amp;FOC[[#This Row],[usage]]&amp;IFERROR(VALUE(FOC[[#This Row],[Column1]]),FOC[[#This Row],[Column1]])</f>
        <v/>
      </c>
      <c r="D7249" t="inlineStr">
        <is>
          <t>NAVY/WHITE@DARK SAPPHIRE/BEIGE</t>
        </is>
      </c>
      <c r="E7249" t="n">
        <v>1353.7</v>
      </c>
      <c r="F7249" t="n">
        <v>5</v>
      </c>
      <c r="G7249">
        <f>LEFT(FOC[[#This Row],[combo]],FIND("@",FOC[[#This Row],[combo]])-1)</f>
        <v/>
      </c>
    </row>
    <row r="7250">
      <c r="A7250" t="inlineStr">
        <is>
          <t>PKGK25VB0004272A</t>
        </is>
      </c>
      <c r="B7250" t="inlineStr">
        <is>
          <t>B</t>
        </is>
      </c>
      <c r="C7250">
        <f>FOC[[#This Row],[ppo_no]]&amp;FOC[[#This Row],[usage]]&amp;IFERROR(VALUE(FOC[[#This Row],[Column1]]),FOC[[#This Row],[Column1]])</f>
        <v/>
      </c>
      <c r="D7250" t="inlineStr">
        <is>
          <t>DARK SAPPHIRE@DARK SAPPHIRE</t>
        </is>
      </c>
      <c r="E7250" t="n">
        <v>797.5</v>
      </c>
      <c r="F7250" t="n">
        <v>0</v>
      </c>
      <c r="G7250">
        <f>LEFT(FOC[[#This Row],[combo]],FIND("@",FOC[[#This Row],[combo]])-1)</f>
        <v/>
      </c>
    </row>
    <row r="7251">
      <c r="A7251" t="inlineStr">
        <is>
          <t>PKGK25VB0004513A</t>
        </is>
      </c>
      <c r="B7251" t="inlineStr">
        <is>
          <t>B</t>
        </is>
      </c>
      <c r="C7251">
        <f>FOC[[#This Row],[ppo_no]]&amp;FOC[[#This Row],[usage]]&amp;IFERROR(VALUE(FOC[[#This Row],[Column1]]),FOC[[#This Row],[Column1]])</f>
        <v/>
      </c>
      <c r="D7251" t="inlineStr">
        <is>
          <t>NAVY/BEIGE@NAVY/BEIGE</t>
        </is>
      </c>
      <c r="E7251" t="n">
        <v>1525</v>
      </c>
      <c r="F7251" t="n">
        <v>3</v>
      </c>
      <c r="G7251">
        <f>LEFT(FOC[[#This Row],[combo]],FIND("@",FOC[[#This Row],[combo]])-1)</f>
        <v/>
      </c>
    </row>
    <row r="7252">
      <c r="A7252" t="inlineStr">
        <is>
          <t>PKGK25VB0004513A</t>
        </is>
      </c>
      <c r="B7252" t="inlineStr">
        <is>
          <t>R</t>
        </is>
      </c>
      <c r="C7252">
        <f>FOC[[#This Row],[ppo_no]]&amp;FOC[[#This Row],[usage]]&amp;IFERROR(VALUE(FOC[[#This Row],[Column1]]),FOC[[#This Row],[Column1]])</f>
        <v/>
      </c>
      <c r="D7252" t="inlineStr">
        <is>
          <t>BLUE/BEIGE@BEIGE</t>
        </is>
      </c>
      <c r="E7252" t="n">
        <v>64.5</v>
      </c>
      <c r="F7252" t="n">
        <v>0</v>
      </c>
      <c r="G7252">
        <f>LEFT(FOC[[#This Row],[combo]],FIND("@",FOC[[#This Row],[combo]])-1)</f>
        <v/>
      </c>
    </row>
    <row r="7253">
      <c r="A7253" t="inlineStr">
        <is>
          <t>PKGK25VB0004513A</t>
        </is>
      </c>
      <c r="B7253" t="inlineStr">
        <is>
          <t>M1</t>
        </is>
      </c>
      <c r="C7253">
        <f>FOC[[#This Row],[ppo_no]]&amp;FOC[[#This Row],[usage]]&amp;IFERROR(VALUE(FOC[[#This Row],[Column1]]),FOC[[#This Row],[Column1]])</f>
        <v/>
      </c>
      <c r="D7253" t="inlineStr">
        <is>
          <t>BLUE/BEIGE@BEIGE</t>
        </is>
      </c>
      <c r="E7253" t="n">
        <v>32</v>
      </c>
      <c r="F7253" t="n">
        <v>3</v>
      </c>
      <c r="G7253">
        <f>LEFT(FOC[[#This Row],[combo]],FIND("@",FOC[[#This Row],[combo]])-1)</f>
        <v/>
      </c>
    </row>
    <row r="7254">
      <c r="A7254" t="inlineStr">
        <is>
          <t>PKGK25VB0004272A</t>
        </is>
      </c>
      <c r="B7254" t="inlineStr">
        <is>
          <t>F</t>
        </is>
      </c>
      <c r="C7254">
        <f>FOC[[#This Row],[ppo_no]]&amp;FOC[[#This Row],[usage]]&amp;IFERROR(VALUE(FOC[[#This Row],[Column1]]),FOC[[#This Row],[Column1]])</f>
        <v/>
      </c>
      <c r="D7254" t="inlineStr">
        <is>
          <t>DARK SAPPHIRE@19-4020 TCX Dark Sapphire/BRIGHT WHITE</t>
        </is>
      </c>
      <c r="E7254" t="n">
        <v>1180</v>
      </c>
      <c r="F7254" t="n">
        <v>0</v>
      </c>
      <c r="G7254">
        <f>LEFT(FOC[[#This Row],[combo]],FIND("@",FOC[[#This Row],[combo]])-1)</f>
        <v/>
      </c>
    </row>
    <row r="7255">
      <c r="A7255" t="inlineStr">
        <is>
          <t>PKGK25VB0004272A</t>
        </is>
      </c>
      <c r="B7255" t="inlineStr">
        <is>
          <t>O</t>
        </is>
      </c>
      <c r="C7255">
        <f>FOC[[#This Row],[ppo_no]]&amp;FOC[[#This Row],[usage]]&amp;IFERROR(VALUE(FOC[[#This Row],[Column1]]),FOC[[#This Row],[Column1]])</f>
        <v/>
      </c>
      <c r="D7255" t="inlineStr">
        <is>
          <t>DARK SAPPHIRE@19-4020 TCX Dark Sapphire/BRIGHT WHITE</t>
        </is>
      </c>
      <c r="E7255" t="n">
        <v>1163</v>
      </c>
      <c r="F7255" t="n">
        <v>0</v>
      </c>
      <c r="G7255">
        <f>LEFT(FOC[[#This Row],[combo]],FIND("@",FOC[[#This Row],[combo]])-1)</f>
        <v/>
      </c>
    </row>
    <row r="7256">
      <c r="A7256" t="inlineStr">
        <is>
          <t>PKGK25VB0004399A</t>
        </is>
      </c>
      <c r="B7256" t="inlineStr">
        <is>
          <t>M1</t>
        </is>
      </c>
      <c r="C7256">
        <f>FOC[[#This Row],[ppo_no]]&amp;FOC[[#This Row],[usage]]&amp;IFERROR(VALUE(FOC[[#This Row],[Column1]]),FOC[[#This Row],[Column1]])</f>
        <v/>
      </c>
      <c r="D7256" t="inlineStr">
        <is>
          <t>RED/BEIGE@BEIGE</t>
        </is>
      </c>
      <c r="E7256" t="n">
        <v>31</v>
      </c>
      <c r="F7256" t="n">
        <v>2</v>
      </c>
      <c r="G7256">
        <f>LEFT(FOC[[#This Row],[combo]],FIND("@",FOC[[#This Row],[combo]])-1)</f>
        <v/>
      </c>
    </row>
    <row r="7257">
      <c r="A7257" t="inlineStr">
        <is>
          <t>PKGK25VB0004387A</t>
        </is>
      </c>
      <c r="B7257" t="inlineStr">
        <is>
          <t>R</t>
        </is>
      </c>
      <c r="C7257">
        <f>FOC[[#This Row],[ppo_no]]&amp;FOC[[#This Row],[usage]]&amp;IFERROR(VALUE(FOC[[#This Row],[Column1]]),FOC[[#This Row],[Column1]])</f>
        <v/>
      </c>
      <c r="D7257" t="inlineStr">
        <is>
          <t>NAVY/WHITE@DARK SAPPHIRE</t>
        </is>
      </c>
      <c r="E7257" t="n">
        <v>65.5</v>
      </c>
      <c r="F7257" t="n">
        <v>0</v>
      </c>
      <c r="G7257">
        <f>LEFT(FOC[[#This Row],[combo]],FIND("@",FOC[[#This Row],[combo]])-1)</f>
        <v/>
      </c>
    </row>
    <row r="7258">
      <c r="A7258" t="inlineStr">
        <is>
          <t>PKGK25VB0004513A</t>
        </is>
      </c>
      <c r="B7258" t="inlineStr">
        <is>
          <t>B</t>
        </is>
      </c>
      <c r="C7258">
        <f>FOC[[#This Row],[ppo_no]]&amp;FOC[[#This Row],[usage]]&amp;IFERROR(VALUE(FOC[[#This Row],[Column1]]),FOC[[#This Row],[Column1]])</f>
        <v/>
      </c>
      <c r="D7258" t="inlineStr">
        <is>
          <t>BLUE/BEIGE@BLUE/BEIGE</t>
        </is>
      </c>
      <c r="E7258" t="n">
        <v>1518</v>
      </c>
      <c r="F7258" t="n">
        <v>0</v>
      </c>
      <c r="G7258">
        <f>LEFT(FOC[[#This Row],[combo]],FIND("@",FOC[[#This Row],[combo]])-1)</f>
        <v/>
      </c>
    </row>
    <row r="7259">
      <c r="A7259" t="inlineStr">
        <is>
          <t>PKGK25VB0004387A</t>
        </is>
      </c>
      <c r="B7259" t="inlineStr">
        <is>
          <t>B</t>
        </is>
      </c>
      <c r="C7259">
        <f>FOC[[#This Row],[ppo_no]]&amp;FOC[[#This Row],[usage]]&amp;IFERROR(VALUE(FOC[[#This Row],[Column1]]),FOC[[#This Row],[Column1]])</f>
        <v/>
      </c>
      <c r="D7259" t="inlineStr">
        <is>
          <t>BEIGE/BLUE@BEIGE/BLUE</t>
        </is>
      </c>
      <c r="E7259" t="n">
        <v>1348.7</v>
      </c>
      <c r="F7259" t="n">
        <v>2</v>
      </c>
      <c r="G7259">
        <f>LEFT(FOC[[#This Row],[combo]],FIND("@",FOC[[#This Row],[combo]])-1)</f>
        <v/>
      </c>
    </row>
    <row r="7260">
      <c r="A7260" t="inlineStr">
        <is>
          <t>PKGK25VB0004399A</t>
        </is>
      </c>
      <c r="B7260" t="inlineStr">
        <is>
          <t>B</t>
        </is>
      </c>
      <c r="C7260">
        <f>FOC[[#This Row],[ppo_no]]&amp;FOC[[#This Row],[usage]]&amp;IFERROR(VALUE(FOC[[#This Row],[Column1]]),FOC[[#This Row],[Column1]])</f>
        <v/>
      </c>
      <c r="D7260" t="inlineStr">
        <is>
          <t>RED/BEIGE@RED/BEIGE</t>
        </is>
      </c>
      <c r="E7260" t="n">
        <v>1249.5</v>
      </c>
      <c r="F7260" t="n">
        <v>4</v>
      </c>
      <c r="G7260">
        <f>LEFT(FOC[[#This Row],[combo]],FIND("@",FOC[[#This Row],[combo]])-1)</f>
        <v/>
      </c>
    </row>
    <row r="7261">
      <c r="A7261" t="inlineStr">
        <is>
          <t>PKGK25VB0004387A</t>
        </is>
      </c>
      <c r="B7261" t="inlineStr">
        <is>
          <t>R</t>
        </is>
      </c>
      <c r="C7261">
        <f>FOC[[#This Row],[ppo_no]]&amp;FOC[[#This Row],[usage]]&amp;IFERROR(VALUE(FOC[[#This Row],[Column1]]),FOC[[#This Row],[Column1]])</f>
        <v/>
      </c>
      <c r="D7261" t="inlineStr">
        <is>
          <t>BEIGE/BLUE@BEIGE</t>
        </is>
      </c>
      <c r="E7261" t="n">
        <v>66</v>
      </c>
      <c r="F7261" t="n">
        <v>0</v>
      </c>
      <c r="G7261">
        <f>LEFT(FOC[[#This Row],[combo]],FIND("@",FOC[[#This Row],[combo]])-1)</f>
        <v/>
      </c>
    </row>
    <row r="7262">
      <c r="A7262" t="inlineStr">
        <is>
          <t>PKGK25VB0004399A</t>
        </is>
      </c>
      <c r="B7262" t="inlineStr">
        <is>
          <t>O</t>
        </is>
      </c>
      <c r="C7262">
        <f>FOC[[#This Row],[ppo_no]]&amp;FOC[[#This Row],[usage]]&amp;IFERROR(VALUE(FOC[[#This Row],[Column1]]),FOC[[#This Row],[Column1]])</f>
        <v/>
      </c>
      <c r="D7262" t="inlineStr">
        <is>
          <t>NAVY/WHITE@NAVY</t>
        </is>
      </c>
      <c r="E7262" t="n">
        <v>1164</v>
      </c>
      <c r="F7262" t="n">
        <v>0</v>
      </c>
      <c r="G7262">
        <f>LEFT(FOC[[#This Row],[combo]],FIND("@",FOC[[#This Row],[combo]])-1)</f>
        <v/>
      </c>
    </row>
    <row r="7263">
      <c r="A7263" t="inlineStr">
        <is>
          <t>PKGK25VB0004399A</t>
        </is>
      </c>
      <c r="B7263" t="inlineStr">
        <is>
          <t>B</t>
        </is>
      </c>
      <c r="C7263">
        <f>FOC[[#This Row],[ppo_no]]&amp;FOC[[#This Row],[usage]]&amp;IFERROR(VALUE(FOC[[#This Row],[Column1]]),FOC[[#This Row],[Column1]])</f>
        <v/>
      </c>
      <c r="D7263" t="inlineStr">
        <is>
          <t>NAVY/WHITE@DARK SAPPIRE/ BEIGE</t>
        </is>
      </c>
      <c r="E7263" t="n">
        <v>1235.5</v>
      </c>
      <c r="F7263" t="n">
        <v>14.5</v>
      </c>
      <c r="G7263">
        <f>LEFT(FOC[[#This Row],[combo]],FIND("@",FOC[[#This Row],[combo]])-1)</f>
        <v/>
      </c>
    </row>
    <row r="7264">
      <c r="A7264" t="inlineStr">
        <is>
          <t>PKGK25VB0004272A</t>
        </is>
      </c>
      <c r="B7264" t="inlineStr">
        <is>
          <t>O</t>
        </is>
      </c>
      <c r="C7264">
        <f>FOC[[#This Row],[ppo_no]]&amp;FOC[[#This Row],[usage]]&amp;IFERROR(VALUE(FOC[[#This Row],[Column1]]),FOC[[#This Row],[Column1]])</f>
        <v/>
      </c>
      <c r="D7264" t="inlineStr">
        <is>
          <t>SNOW WHITE@19-4020 TCX Dark Sapphire/11-0602 TCX SNOW WHITE</t>
        </is>
      </c>
      <c r="E7264" t="n">
        <v>1174</v>
      </c>
      <c r="F7264" t="n">
        <v>0</v>
      </c>
      <c r="G7264">
        <f>LEFT(FOC[[#This Row],[combo]],FIND("@",FOC[[#This Row],[combo]])-1)</f>
        <v/>
      </c>
    </row>
    <row r="7265">
      <c r="A7265" t="inlineStr">
        <is>
          <t>PKGK25VB0004307A</t>
        </is>
      </c>
      <c r="B7265" t="inlineStr">
        <is>
          <t>O</t>
        </is>
      </c>
      <c r="C7265">
        <f>FOC[[#This Row],[ppo_no]]&amp;FOC[[#This Row],[usage]]&amp;IFERROR(VALUE(FOC[[#This Row],[Column1]]),FOC[[#This Row],[Column1]])</f>
        <v/>
      </c>
      <c r="D7265" t="inlineStr">
        <is>
          <t>DRIP BAG COFFEE = DARK SAPPHIRE@19-4020 TCX Dark Sapphire</t>
        </is>
      </c>
      <c r="E7265" t="n">
        <v>1207</v>
      </c>
      <c r="F7265" t="n">
        <v>0</v>
      </c>
      <c r="G7265">
        <f>LEFT(FOC[[#This Row],[combo]],FIND("@",FOC[[#This Row],[combo]])-1)</f>
        <v/>
      </c>
    </row>
    <row r="7266">
      <c r="A7266" t="inlineStr">
        <is>
          <t>PKGK25VB0004272A</t>
        </is>
      </c>
      <c r="B7266" t="inlineStr">
        <is>
          <t>F</t>
        </is>
      </c>
      <c r="C7266">
        <f>FOC[[#This Row],[ppo_no]]&amp;FOC[[#This Row],[usage]]&amp;IFERROR(VALUE(FOC[[#This Row],[Column1]]),FOC[[#This Row],[Column1]])</f>
        <v/>
      </c>
      <c r="D7266" t="inlineStr">
        <is>
          <t>SNOW WHITE@19-4020 TCX Dark Sapphire/11-0602 TCX SNOW WHITE</t>
        </is>
      </c>
      <c r="E7266" t="n">
        <v>1187</v>
      </c>
      <c r="F7266" t="n">
        <v>0</v>
      </c>
      <c r="G7266">
        <f>LEFT(FOC[[#This Row],[combo]],FIND("@",FOC[[#This Row],[combo]])-1)</f>
        <v/>
      </c>
    </row>
    <row r="7267">
      <c r="A7267" t="inlineStr">
        <is>
          <t>PKGK23VE0008482A</t>
        </is>
      </c>
      <c r="B7267" t="inlineStr">
        <is>
          <t>B</t>
        </is>
      </c>
      <c r="C7267">
        <f>FOC[[#This Row],[ppo_no]]&amp;FOC[[#This Row],[usage]]&amp;IFERROR(VALUE(FOC[[#This Row],[Column1]]),FOC[[#This Row],[Column1]])</f>
        <v/>
      </c>
      <c r="D7267" t="inlineStr">
        <is>
          <t>BRIGHT WHITE@BRIGHT WHITE</t>
        </is>
      </c>
      <c r="E7267" t="n">
        <v>1170.5</v>
      </c>
      <c r="F7267" t="n">
        <v>0</v>
      </c>
      <c r="G7267">
        <f>LEFT(FOC[[#This Row],[combo]],FIND("@",FOC[[#This Row],[combo]])-1)</f>
        <v/>
      </c>
    </row>
    <row r="7268">
      <c r="A7268" t="inlineStr">
        <is>
          <t>PKGK25VB0004399A</t>
        </is>
      </c>
      <c r="B7268" t="inlineStr">
        <is>
          <t>M1</t>
        </is>
      </c>
      <c r="C7268">
        <f>FOC[[#This Row],[ppo_no]]&amp;FOC[[#This Row],[usage]]&amp;IFERROR(VALUE(FOC[[#This Row],[Column1]]),FOC[[#This Row],[Column1]])</f>
        <v/>
      </c>
      <c r="D7268" t="inlineStr">
        <is>
          <t>NAVY/WHITE@NAVY</t>
        </is>
      </c>
      <c r="E7268" t="n">
        <v>33.5</v>
      </c>
      <c r="F7268" t="n">
        <v>2</v>
      </c>
      <c r="G7268">
        <f>LEFT(FOC[[#This Row],[combo]],FIND("@",FOC[[#This Row],[combo]])-1)</f>
        <v/>
      </c>
    </row>
    <row r="7269">
      <c r="A7269" t="inlineStr">
        <is>
          <t>PKGK25VB0004272A</t>
        </is>
      </c>
      <c r="B7269" t="inlineStr">
        <is>
          <t>TB</t>
        </is>
      </c>
      <c r="C7269">
        <f>FOC[[#This Row],[ppo_no]]&amp;FOC[[#This Row],[usage]]&amp;IFERROR(VALUE(FOC[[#This Row],[Column1]]),FOC[[#This Row],[Column1]])</f>
        <v/>
      </c>
      <c r="D7269" t="inlineStr">
        <is>
          <t>SNOW WHITE@19-4020 TCX Dark Sapphire/11-0602 TCX SNOW WHITE</t>
        </is>
      </c>
      <c r="E7269" t="n">
        <v>1223</v>
      </c>
      <c r="F7269" t="n">
        <v>0</v>
      </c>
      <c r="G7269">
        <f>LEFT(FOC[[#This Row],[combo]],FIND("@",FOC[[#This Row],[combo]])-1)</f>
        <v/>
      </c>
    </row>
    <row r="7270">
      <c r="A7270" t="inlineStr">
        <is>
          <t>PKGK23VE0008486A</t>
        </is>
      </c>
      <c r="B7270" t="inlineStr">
        <is>
          <t>B</t>
        </is>
      </c>
      <c r="C7270">
        <f>FOC[[#This Row],[ppo_no]]&amp;FOC[[#This Row],[usage]]&amp;IFERROR(VALUE(FOC[[#This Row],[Column1]]),FOC[[#This Row],[Column1]])</f>
        <v/>
      </c>
      <c r="D7270" t="inlineStr">
        <is>
          <t>DARK SAPPHIRE@19-4020 TCX Dark Sapphire</t>
        </is>
      </c>
      <c r="E7270" t="n">
        <v>1115.5</v>
      </c>
      <c r="F7270" t="n">
        <v>2.5</v>
      </c>
      <c r="G7270">
        <f>LEFT(FOC[[#This Row],[combo]],FIND("@",FOC[[#This Row],[combo]])-1)</f>
        <v/>
      </c>
    </row>
    <row r="7271">
      <c r="A7271" t="inlineStr">
        <is>
          <t>PKGK23VE0008482A</t>
        </is>
      </c>
      <c r="B7271" t="inlineStr">
        <is>
          <t>B</t>
        </is>
      </c>
      <c r="C7271">
        <f>FOC[[#This Row],[ppo_no]]&amp;FOC[[#This Row],[usage]]&amp;IFERROR(VALUE(FOC[[#This Row],[Column1]]),FOC[[#This Row],[Column1]])</f>
        <v/>
      </c>
      <c r="D7271" t="inlineStr">
        <is>
          <t>CRYSTAL GRAY@Crystal gray</t>
        </is>
      </c>
      <c r="E7271" t="n">
        <v>1195.5</v>
      </c>
      <c r="F7271" t="n">
        <v>0</v>
      </c>
      <c r="G7271">
        <f>LEFT(FOC[[#This Row],[combo]],FIND("@",FOC[[#This Row],[combo]])-1)</f>
        <v/>
      </c>
    </row>
    <row r="7272">
      <c r="A7272" t="inlineStr">
        <is>
          <t>PKGK23VE0008486A</t>
        </is>
      </c>
      <c r="B7272" t="inlineStr">
        <is>
          <t>B</t>
        </is>
      </c>
      <c r="C7272">
        <f>FOC[[#This Row],[ppo_no]]&amp;FOC[[#This Row],[usage]]&amp;IFERROR(VALUE(FOC[[#This Row],[Column1]]),FOC[[#This Row],[Column1]])</f>
        <v/>
      </c>
      <c r="D7272" t="inlineStr">
        <is>
          <t>BRIGHT WHITE@BRIGHT WHITE</t>
        </is>
      </c>
      <c r="E7272" t="n">
        <v>1085.5</v>
      </c>
      <c r="F7272" t="n">
        <v>1</v>
      </c>
      <c r="G7272">
        <f>LEFT(FOC[[#This Row],[combo]],FIND("@",FOC[[#This Row],[combo]])-1)</f>
        <v/>
      </c>
    </row>
    <row r="7273">
      <c r="A7273" t="inlineStr">
        <is>
          <t>PKGK23VE0006130A</t>
        </is>
      </c>
      <c r="B7273" t="inlineStr">
        <is>
          <t>R</t>
        </is>
      </c>
      <c r="C7273">
        <f>FOC[[#This Row],[ppo_no]]&amp;FOC[[#This Row],[usage]]&amp;IFERROR(VALUE(FOC[[#This Row],[Column1]]),FOC[[#This Row],[Column1]])</f>
        <v/>
      </c>
      <c r="D7273" t="inlineStr">
        <is>
          <t>BLACK BEAUTY@19-3911 TCX Black Beauty</t>
        </is>
      </c>
      <c r="E7273" t="n">
        <v>32</v>
      </c>
      <c r="F7273" t="n">
        <v>0</v>
      </c>
      <c r="G7273">
        <f>LEFT(FOC[[#This Row],[combo]],FIND("@",FOC[[#This Row],[combo]])-1)</f>
        <v/>
      </c>
    </row>
    <row r="7274">
      <c r="A7274" t="inlineStr">
        <is>
          <t>PKGK23VE0005875A</t>
        </is>
      </c>
      <c r="B7274" t="inlineStr">
        <is>
          <t>B</t>
        </is>
      </c>
      <c r="C7274">
        <f>FOC[[#This Row],[ppo_no]]&amp;FOC[[#This Row],[usage]]&amp;IFERROR(VALUE(FOC[[#This Row],[Column1]]),FOC[[#This Row],[Column1]])</f>
        <v/>
      </c>
      <c r="D7274" t="inlineStr">
        <is>
          <t>BRIGHT WHITE@BRIGHT WHITE</t>
        </is>
      </c>
      <c r="E7274" t="n">
        <v>33.5</v>
      </c>
      <c r="F7274" t="n">
        <v>33.5</v>
      </c>
      <c r="G7274">
        <f>LEFT(FOC[[#This Row],[combo]],FIND("@",FOC[[#This Row],[combo]])-1)</f>
        <v/>
      </c>
    </row>
    <row r="7275">
      <c r="A7275" t="inlineStr">
        <is>
          <t>PKGK23VE0005875A</t>
        </is>
      </c>
      <c r="B7275" t="inlineStr">
        <is>
          <t>R</t>
        </is>
      </c>
      <c r="C7275">
        <f>FOC[[#This Row],[ppo_no]]&amp;FOC[[#This Row],[usage]]&amp;IFERROR(VALUE(FOC[[#This Row],[Column1]]),FOC[[#This Row],[Column1]])</f>
        <v/>
      </c>
      <c r="D7275" t="inlineStr">
        <is>
          <t>CAPPUCCINO@Cappuccino</t>
        </is>
      </c>
      <c r="E7275" t="n">
        <v>42</v>
      </c>
      <c r="F7275" t="n">
        <v>0</v>
      </c>
      <c r="G7275">
        <f>LEFT(FOC[[#This Row],[combo]],FIND("@",FOC[[#This Row],[combo]])-1)</f>
        <v/>
      </c>
    </row>
    <row r="7276">
      <c r="A7276" t="inlineStr">
        <is>
          <t>PKGK23VE0005875B</t>
        </is>
      </c>
      <c r="B7276" t="inlineStr">
        <is>
          <t>M2</t>
        </is>
      </c>
      <c r="C7276">
        <f>FOC[[#This Row],[ppo_no]]&amp;FOC[[#This Row],[usage]]&amp;IFERROR(VALUE(FOC[[#This Row],[Column1]]),FOC[[#This Row],[Column1]])</f>
        <v/>
      </c>
      <c r="D7276" t="inlineStr">
        <is>
          <t>CAPPUCCINO@Cappuccino</t>
        </is>
      </c>
      <c r="E7276" t="n">
        <v>31</v>
      </c>
      <c r="F7276" t="n">
        <v>0</v>
      </c>
      <c r="G7276">
        <f>LEFT(FOC[[#This Row],[combo]],FIND("@",FOC[[#This Row],[combo]])-1)</f>
        <v/>
      </c>
    </row>
    <row r="7277">
      <c r="A7277" t="inlineStr">
        <is>
          <t>PKGK23VE0006130A</t>
        </is>
      </c>
      <c r="B7277" t="inlineStr">
        <is>
          <t>R</t>
        </is>
      </c>
      <c r="C7277">
        <f>FOC[[#This Row],[ppo_no]]&amp;FOC[[#This Row],[usage]]&amp;IFERROR(VALUE(FOC[[#This Row],[Column1]]),FOC[[#This Row],[Column1]])</f>
        <v/>
      </c>
      <c r="D7277" t="inlineStr">
        <is>
          <t>RUBBER@PANTONE 18-0933 TCX RUBBER</t>
        </is>
      </c>
      <c r="E7277" t="n">
        <v>27.5</v>
      </c>
      <c r="F7277" t="n">
        <v>0</v>
      </c>
      <c r="G7277">
        <f>LEFT(FOC[[#This Row],[combo]],FIND("@",FOC[[#This Row],[combo]])-1)</f>
        <v/>
      </c>
    </row>
    <row r="7278">
      <c r="A7278" t="inlineStr">
        <is>
          <t>PKGK23VE0006129A</t>
        </is>
      </c>
      <c r="B7278" t="inlineStr">
        <is>
          <t>O</t>
        </is>
      </c>
      <c r="C7278">
        <f>FOC[[#This Row],[ppo_no]]&amp;FOC[[#This Row],[usage]]&amp;IFERROR(VALUE(FOC[[#This Row],[Column1]]),FOC[[#This Row],[Column1]])</f>
        <v/>
      </c>
      <c r="D7278" t="inlineStr">
        <is>
          <t>BLACK BEAUTY@19-3911 TCX Black Beauty</t>
        </is>
      </c>
      <c r="E7278" t="n">
        <v>1368</v>
      </c>
      <c r="F7278" t="n">
        <v>0</v>
      </c>
      <c r="G7278">
        <f>LEFT(FOC[[#This Row],[combo]],FIND("@",FOC[[#This Row],[combo]])-1)</f>
        <v/>
      </c>
    </row>
    <row r="7279">
      <c r="A7279" t="inlineStr">
        <is>
          <t>PKGK23VE0006129A</t>
        </is>
      </c>
      <c r="B7279" t="inlineStr">
        <is>
          <t>B</t>
        </is>
      </c>
      <c r="C7279">
        <f>FOC[[#This Row],[ppo_no]]&amp;FOC[[#This Row],[usage]]&amp;IFERROR(VALUE(FOC[[#This Row],[Column1]]),FOC[[#This Row],[Column1]])</f>
        <v/>
      </c>
      <c r="D7279" t="inlineStr">
        <is>
          <t>BLACK BEAUTY@19-3911 TCX Black Beauty</t>
        </is>
      </c>
      <c r="E7279" t="n">
        <v>83</v>
      </c>
      <c r="F7279" t="n">
        <v>3.5</v>
      </c>
      <c r="G7279">
        <f>LEFT(FOC[[#This Row],[combo]],FIND("@",FOC[[#This Row],[combo]])-1)</f>
        <v/>
      </c>
    </row>
    <row r="7280">
      <c r="A7280" t="inlineStr">
        <is>
          <t>PKGK23VE0006791A</t>
        </is>
      </c>
      <c r="B7280" t="inlineStr">
        <is>
          <t>B</t>
        </is>
      </c>
      <c r="C7280">
        <f>FOC[[#This Row],[ppo_no]]&amp;FOC[[#This Row],[usage]]&amp;IFERROR(VALUE(FOC[[#This Row],[Column1]]),FOC[[#This Row],[Column1]])</f>
        <v/>
      </c>
      <c r="D7280" t="inlineStr">
        <is>
          <t>BRIGHT WHITE@BRIGHT WHITE</t>
        </is>
      </c>
      <c r="E7280" t="n">
        <v>186.5</v>
      </c>
      <c r="F7280" t="n">
        <v>5</v>
      </c>
      <c r="G7280">
        <f>LEFT(FOC[[#This Row],[combo]],FIND("@",FOC[[#This Row],[combo]])-1)</f>
        <v/>
      </c>
    </row>
    <row r="7281">
      <c r="A7281" t="inlineStr">
        <is>
          <t>PKGK25VB0009211A</t>
        </is>
      </c>
      <c r="B7281" t="inlineStr">
        <is>
          <t>B</t>
        </is>
      </c>
      <c r="C7281">
        <f>FOC[[#This Row],[ppo_no]]&amp;FOC[[#This Row],[usage]]&amp;IFERROR(VALUE(FOC[[#This Row],[Column1]]),FOC[[#This Row],[Column1]])</f>
        <v/>
      </c>
      <c r="D7281" t="inlineStr">
        <is>
          <t>DARK SAPPHIRE@DARK SAPPHIRE</t>
        </is>
      </c>
      <c r="E7281" t="n">
        <v>825.5</v>
      </c>
      <c r="F7281" t="n">
        <v>0</v>
      </c>
      <c r="G7281">
        <f>LEFT(FOC[[#This Row],[combo]],FIND("@",FOC[[#This Row],[combo]])-1)</f>
        <v/>
      </c>
    </row>
    <row r="7282">
      <c r="A7282" t="inlineStr">
        <is>
          <t>PKGK25VB0009211A</t>
        </is>
      </c>
      <c r="B7282" t="inlineStr">
        <is>
          <t>F</t>
        </is>
      </c>
      <c r="C7282">
        <f>FOC[[#This Row],[ppo_no]]&amp;FOC[[#This Row],[usage]]&amp;IFERROR(VALUE(FOC[[#This Row],[Column1]]),FOC[[#This Row],[Column1]])</f>
        <v/>
      </c>
      <c r="D7282" t="inlineStr">
        <is>
          <t>DARK SAPPHIRE@19-4020 TCX Dark Sapphire</t>
        </is>
      </c>
      <c r="E7282" t="n">
        <v>1168</v>
      </c>
      <c r="F7282" t="n">
        <v>0</v>
      </c>
      <c r="G7282">
        <f>LEFT(FOC[[#This Row],[combo]],FIND("@",FOC[[#This Row],[combo]])-1)</f>
        <v/>
      </c>
    </row>
    <row r="7283">
      <c r="A7283" t="inlineStr">
        <is>
          <t>PKGK25VB0009211A</t>
        </is>
      </c>
      <c r="B7283" t="inlineStr">
        <is>
          <t>O</t>
        </is>
      </c>
      <c r="C7283">
        <f>FOC[[#This Row],[ppo_no]]&amp;FOC[[#This Row],[usage]]&amp;IFERROR(VALUE(FOC[[#This Row],[Column1]]),FOC[[#This Row],[Column1]])</f>
        <v/>
      </c>
      <c r="D7283" t="inlineStr">
        <is>
          <t>WHITE ALYSSUM@PANTONE 11-1001 TCX WHITE ALYSSUM/PANTONE 13-0002 TCX WHITE SAND/19-4020 TCX Dark Sapphire</t>
        </is>
      </c>
      <c r="E7283" t="n">
        <v>971</v>
      </c>
      <c r="F7283" t="n">
        <v>0</v>
      </c>
      <c r="G7283">
        <f>LEFT(FOC[[#This Row],[combo]],FIND("@",FOC[[#This Row],[combo]])-1)</f>
        <v/>
      </c>
    </row>
    <row r="7284">
      <c r="A7284" t="inlineStr">
        <is>
          <t>PKGK25VB0009211A</t>
        </is>
      </c>
      <c r="B7284" t="inlineStr">
        <is>
          <t>F</t>
        </is>
      </c>
      <c r="C7284">
        <f>FOC[[#This Row],[ppo_no]]&amp;FOC[[#This Row],[usage]]&amp;IFERROR(VALUE(FOC[[#This Row],[Column1]]),FOC[[#This Row],[Column1]])</f>
        <v/>
      </c>
      <c r="D7284" t="inlineStr">
        <is>
          <t>WHITE ALYSSUM@PANTONE 11-1001 TCX WHITE ALYSSUM</t>
        </is>
      </c>
      <c r="E7284" t="n">
        <v>1174</v>
      </c>
      <c r="F7284" t="n">
        <v>0</v>
      </c>
      <c r="G7284">
        <f>LEFT(FOC[[#This Row],[combo]],FIND("@",FOC[[#This Row],[combo]])-1)</f>
        <v/>
      </c>
    </row>
    <row r="7285">
      <c r="A7285" t="inlineStr">
        <is>
          <t>PKGK25VB0009211A</t>
        </is>
      </c>
      <c r="B7285" t="inlineStr">
        <is>
          <t>B</t>
        </is>
      </c>
      <c r="C7285">
        <f>FOC[[#This Row],[ppo_no]]&amp;FOC[[#This Row],[usage]]&amp;IFERROR(VALUE(FOC[[#This Row],[Column1]]),FOC[[#This Row],[Column1]])</f>
        <v/>
      </c>
      <c r="D7285" t="inlineStr">
        <is>
          <t>WHITE ALYSSUM@WHITE ALYSSUM</t>
        </is>
      </c>
      <c r="E7285" t="n">
        <v>807</v>
      </c>
      <c r="F7285" t="n">
        <v>0</v>
      </c>
      <c r="G7285">
        <f>LEFT(FOC[[#This Row],[combo]],FIND("@",FOC[[#This Row],[combo]])-1)</f>
        <v/>
      </c>
    </row>
    <row r="7286">
      <c r="A7286" t="inlineStr">
        <is>
          <t>PKGK25VEGV09855A</t>
        </is>
      </c>
      <c r="B7286" t="inlineStr">
        <is>
          <t>F</t>
        </is>
      </c>
      <c r="C7286">
        <f>FOC[[#This Row],[ppo_no]]&amp;FOC[[#This Row],[usage]]&amp;IFERROR(VALUE(FOC[[#This Row],[Column1]]),FOC[[#This Row],[Column1]])</f>
        <v/>
      </c>
      <c r="D7286" t="inlineStr">
        <is>
          <t>DARK SAPPHIRE@19-4020 TCX Dark Sapphire</t>
        </is>
      </c>
      <c r="E7286" t="n">
        <v>1163</v>
      </c>
      <c r="F7286" t="n">
        <v>0</v>
      </c>
      <c r="G7286">
        <f>LEFT(FOC[[#This Row],[combo]],FIND("@",FOC[[#This Row],[combo]])-1)</f>
        <v/>
      </c>
    </row>
    <row r="7287">
      <c r="A7287" t="inlineStr">
        <is>
          <t>PKGK25VEGV00147A</t>
        </is>
      </c>
      <c r="B7287" t="inlineStr">
        <is>
          <t>F</t>
        </is>
      </c>
      <c r="C7287">
        <f>FOC[[#This Row],[ppo_no]]&amp;FOC[[#This Row],[usage]]&amp;IFERROR(VALUE(FOC[[#This Row],[Column1]]),FOC[[#This Row],[Column1]])</f>
        <v/>
      </c>
      <c r="D7287" t="inlineStr">
        <is>
          <t>BRIGHT WHITE@BRIGHT WHITE</t>
        </is>
      </c>
      <c r="E7287" t="n">
        <v>1184</v>
      </c>
      <c r="F7287" t="n">
        <v>0</v>
      </c>
      <c r="G7287">
        <f>LEFT(FOC[[#This Row],[combo]],FIND("@",FOC[[#This Row],[combo]])-1)</f>
        <v/>
      </c>
    </row>
    <row r="7288">
      <c r="A7288" t="inlineStr">
        <is>
          <t>PKGK25VEGV00147A</t>
        </is>
      </c>
      <c r="B7288" t="inlineStr">
        <is>
          <t>O</t>
        </is>
      </c>
      <c r="C7288">
        <f>FOC[[#This Row],[ppo_no]]&amp;FOC[[#This Row],[usage]]&amp;IFERROR(VALUE(FOC[[#This Row],[Column1]]),FOC[[#This Row],[Column1]])</f>
        <v/>
      </c>
      <c r="D7288" t="inlineStr">
        <is>
          <t>BRIGHT WHITE@BRIGHT WHITE</t>
        </is>
      </c>
      <c r="E7288" t="n">
        <v>1192</v>
      </c>
      <c r="F7288" t="n">
        <v>0</v>
      </c>
      <c r="G7288">
        <f>LEFT(FOC[[#This Row],[combo]],FIND("@",FOC[[#This Row],[combo]])-1)</f>
        <v/>
      </c>
    </row>
    <row r="7289">
      <c r="A7289" t="inlineStr">
        <is>
          <t>PKGK25VEGV00363A</t>
        </is>
      </c>
      <c r="B7289" t="inlineStr">
        <is>
          <t>O</t>
        </is>
      </c>
      <c r="C7289">
        <f>FOC[[#This Row],[ppo_no]]&amp;FOC[[#This Row],[usage]]&amp;IFERROR(VALUE(FOC[[#This Row],[Column1]]),FOC[[#This Row],[Column1]])</f>
        <v/>
      </c>
      <c r="D7289" t="inlineStr">
        <is>
          <t>NAVY/WHITE@NAVY</t>
        </is>
      </c>
      <c r="E7289" t="n">
        <v>1162</v>
      </c>
      <c r="F7289" t="n">
        <v>0</v>
      </c>
      <c r="G7289">
        <f>LEFT(FOC[[#This Row],[combo]],FIND("@",FOC[[#This Row],[combo]])-1)</f>
        <v/>
      </c>
    </row>
    <row r="7290">
      <c r="A7290" t="inlineStr">
        <is>
          <t>PKGK25VEGV00363A</t>
        </is>
      </c>
      <c r="B7290" t="inlineStr">
        <is>
          <t>M1</t>
        </is>
      </c>
      <c r="C7290">
        <f>FOC[[#This Row],[ppo_no]]&amp;FOC[[#This Row],[usage]]&amp;IFERROR(VALUE(FOC[[#This Row],[Column1]]),FOC[[#This Row],[Column1]])</f>
        <v/>
      </c>
      <c r="D7290" t="inlineStr">
        <is>
          <t>BEIGE/BLUE@BEIGE</t>
        </is>
      </c>
      <c r="E7290" t="n">
        <v>36.5</v>
      </c>
      <c r="F7290" t="n">
        <v>0</v>
      </c>
      <c r="G7290">
        <f>LEFT(FOC[[#This Row],[combo]],FIND("@",FOC[[#This Row],[combo]])-1)</f>
        <v/>
      </c>
    </row>
    <row r="7291">
      <c r="A7291" t="inlineStr">
        <is>
          <t>PKGK23VE0006130A</t>
        </is>
      </c>
      <c r="B7291" t="inlineStr">
        <is>
          <t>R</t>
        </is>
      </c>
      <c r="C7291">
        <f>FOC[[#This Row],[ppo_no]]&amp;FOC[[#This Row],[usage]]&amp;IFERROR(VALUE(FOC[[#This Row],[Column1]]),FOC[[#This Row],[Column1]])</f>
        <v/>
      </c>
      <c r="D7291" t="inlineStr">
        <is>
          <t>BRIGHT WHITE@BRIGHT WHITE</t>
        </is>
      </c>
      <c r="E7291" t="n">
        <v>42</v>
      </c>
      <c r="F7291" t="n">
        <v>0</v>
      </c>
      <c r="G7291">
        <f>LEFT(FOC[[#This Row],[combo]],FIND("@",FOC[[#This Row],[combo]])-1)</f>
        <v/>
      </c>
    </row>
    <row r="7292">
      <c r="A7292" t="inlineStr">
        <is>
          <t>PKGK23VE0005982A</t>
        </is>
      </c>
      <c r="B7292" t="inlineStr">
        <is>
          <t>R</t>
        </is>
      </c>
      <c r="C7292">
        <f>FOC[[#This Row],[ppo_no]]&amp;FOC[[#This Row],[usage]]&amp;IFERROR(VALUE(FOC[[#This Row],[Column1]]),FOC[[#This Row],[Column1]])</f>
        <v/>
      </c>
      <c r="D7292" t="inlineStr">
        <is>
          <t>RAINY DAY@PANTONE 13-5304 TCX RAINY DAY</t>
        </is>
      </c>
      <c r="E7292" t="n">
        <v>11.5</v>
      </c>
      <c r="F7292" t="n">
        <v>0</v>
      </c>
      <c r="G7292">
        <f>LEFT(FOC[[#This Row],[combo]],FIND("@",FOC[[#This Row],[combo]])-1)</f>
        <v/>
      </c>
    </row>
    <row r="7293">
      <c r="A7293" t="inlineStr">
        <is>
          <t>PKGK23VE0005875A</t>
        </is>
      </c>
      <c r="B7293" t="inlineStr">
        <is>
          <t>R</t>
        </is>
      </c>
      <c r="C7293">
        <f>FOC[[#This Row],[ppo_no]]&amp;FOC[[#This Row],[usage]]&amp;IFERROR(VALUE(FOC[[#This Row],[Column1]]),FOC[[#This Row],[Column1]])</f>
        <v/>
      </c>
      <c r="D7293" t="inlineStr">
        <is>
          <t>VINTAGE INDIGO@Vintage indigo</t>
        </is>
      </c>
      <c r="E7293" t="n">
        <v>46.5</v>
      </c>
      <c r="F7293" t="n">
        <v>0</v>
      </c>
      <c r="G7293">
        <f>LEFT(FOC[[#This Row],[combo]],FIND("@",FOC[[#This Row],[combo]])-1)</f>
        <v/>
      </c>
    </row>
    <row r="7294">
      <c r="A7294" t="inlineStr">
        <is>
          <t>PKGK23VE0005875A</t>
        </is>
      </c>
      <c r="B7294" t="inlineStr">
        <is>
          <t>R</t>
        </is>
      </c>
      <c r="C7294">
        <f>FOC[[#This Row],[ppo_no]]&amp;FOC[[#This Row],[usage]]&amp;IFERROR(VALUE(FOC[[#This Row],[Column1]]),FOC[[#This Row],[Column1]])</f>
        <v/>
      </c>
      <c r="D7294" t="inlineStr">
        <is>
          <t>BRIGHT WHITE@BRIGHT WHITE</t>
        </is>
      </c>
      <c r="E7294" t="n">
        <v>52</v>
      </c>
      <c r="F7294" t="n">
        <v>0</v>
      </c>
      <c r="G7294">
        <f>LEFT(FOC[[#This Row],[combo]],FIND("@",FOC[[#This Row],[combo]])-1)</f>
        <v/>
      </c>
    </row>
    <row r="7295">
      <c r="A7295" t="inlineStr">
        <is>
          <t>PKGK23VE0005875B</t>
        </is>
      </c>
      <c r="B7295" t="inlineStr">
        <is>
          <t>M2</t>
        </is>
      </c>
      <c r="C7295">
        <f>FOC[[#This Row],[ppo_no]]&amp;FOC[[#This Row],[usage]]&amp;IFERROR(VALUE(FOC[[#This Row],[Column1]]),FOC[[#This Row],[Column1]])</f>
        <v/>
      </c>
      <c r="D7295" t="inlineStr">
        <is>
          <t>VINTAGE INDIGO@Vintage indigo</t>
        </is>
      </c>
      <c r="E7295" t="n">
        <v>30</v>
      </c>
      <c r="F7295" t="n">
        <v>0</v>
      </c>
      <c r="G7295">
        <f>LEFT(FOC[[#This Row],[combo]],FIND("@",FOC[[#This Row],[combo]])-1)</f>
        <v/>
      </c>
    </row>
    <row r="7296">
      <c r="A7296" t="inlineStr">
        <is>
          <t>PKGK23VE0005694B</t>
        </is>
      </c>
      <c r="B7296" t="inlineStr">
        <is>
          <t>M2</t>
        </is>
      </c>
      <c r="C7296">
        <f>FOC[[#This Row],[ppo_no]]&amp;FOC[[#This Row],[usage]]&amp;IFERROR(VALUE(FOC[[#This Row],[Column1]]),FOC[[#This Row],[Column1]])</f>
        <v/>
      </c>
      <c r="D7296" t="inlineStr">
        <is>
          <t>RED DAHLIA@Red Dahlia</t>
        </is>
      </c>
      <c r="E7296" t="n">
        <v>30</v>
      </c>
      <c r="F7296" t="n">
        <v>0</v>
      </c>
      <c r="G7296">
        <f>LEFT(FOC[[#This Row],[combo]],FIND("@",FOC[[#This Row],[combo]])-1)</f>
        <v/>
      </c>
    </row>
    <row r="7297">
      <c r="A7297" t="inlineStr">
        <is>
          <t>PKGK23VE0005694A</t>
        </is>
      </c>
      <c r="B7297" t="inlineStr">
        <is>
          <t>R</t>
        </is>
      </c>
      <c r="C7297">
        <f>FOC[[#This Row],[ppo_no]]&amp;FOC[[#This Row],[usage]]&amp;IFERROR(VALUE(FOC[[#This Row],[Column1]]),FOC[[#This Row],[Column1]])</f>
        <v/>
      </c>
      <c r="D7297" t="inlineStr">
        <is>
          <t>RED DAHLIA@Red Dahlia</t>
        </is>
      </c>
      <c r="E7297" t="n">
        <v>55</v>
      </c>
      <c r="F7297" t="n">
        <v>0</v>
      </c>
      <c r="G7297">
        <f>LEFT(FOC[[#This Row],[combo]],FIND("@",FOC[[#This Row],[combo]])-1)</f>
        <v/>
      </c>
    </row>
    <row r="7298">
      <c r="A7298" t="inlineStr">
        <is>
          <t>PKGK23VE0006129A</t>
        </is>
      </c>
      <c r="B7298" t="inlineStr">
        <is>
          <t>F</t>
        </is>
      </c>
      <c r="C7298">
        <f>FOC[[#This Row],[ppo_no]]&amp;FOC[[#This Row],[usage]]&amp;IFERROR(VALUE(FOC[[#This Row],[Column1]]),FOC[[#This Row],[Column1]])</f>
        <v/>
      </c>
      <c r="D7298" t="inlineStr">
        <is>
          <t>BLACK BEAUTY@19-3911 TCX Black Beauty</t>
        </is>
      </c>
      <c r="E7298" t="n">
        <v>2730</v>
      </c>
      <c r="F7298" t="n">
        <v>0</v>
      </c>
      <c r="G7298">
        <f>LEFT(FOC[[#This Row],[combo]],FIND("@",FOC[[#This Row],[combo]])-1)</f>
        <v/>
      </c>
    </row>
    <row r="7299">
      <c r="A7299" t="inlineStr">
        <is>
          <t>PKGK23VE0005982A</t>
        </is>
      </c>
      <c r="B7299" t="inlineStr">
        <is>
          <t>R</t>
        </is>
      </c>
      <c r="C7299">
        <f>FOC[[#This Row],[ppo_no]]&amp;FOC[[#This Row],[usage]]&amp;IFERROR(VALUE(FOC[[#This Row],[Column1]]),FOC[[#This Row],[Column1]])</f>
        <v/>
      </c>
      <c r="D7299" t="inlineStr">
        <is>
          <t>ROSE SMOKE@Rose smoke</t>
        </is>
      </c>
      <c r="E7299" t="n">
        <v>52</v>
      </c>
      <c r="F7299" t="n">
        <v>10.5</v>
      </c>
      <c r="G7299">
        <f>LEFT(FOC[[#This Row],[combo]],FIND("@",FOC[[#This Row],[combo]])-1)</f>
        <v/>
      </c>
    </row>
    <row r="7300">
      <c r="A7300" t="inlineStr">
        <is>
          <t>PKGK25VEGV00364A</t>
        </is>
      </c>
      <c r="B7300" t="inlineStr">
        <is>
          <t>R</t>
        </is>
      </c>
      <c r="C7300">
        <f>FOC[[#This Row],[ppo_no]]&amp;FOC[[#This Row],[usage]]&amp;IFERROR(VALUE(FOC[[#This Row],[Column1]]),FOC[[#This Row],[Column1]])</f>
        <v/>
      </c>
      <c r="D7300" t="inlineStr">
        <is>
          <t>BEIGE/BLUE@BEIGE</t>
        </is>
      </c>
      <c r="E7300" t="n">
        <v>74</v>
      </c>
      <c r="F7300" t="n">
        <v>0</v>
      </c>
      <c r="G7300">
        <f>LEFT(FOC[[#This Row],[combo]],FIND("@",FOC[[#This Row],[combo]])-1)</f>
        <v/>
      </c>
    </row>
    <row r="7301">
      <c r="A7301" t="inlineStr">
        <is>
          <t>PKGK25VEGV09855A</t>
        </is>
      </c>
      <c r="B7301" t="inlineStr">
        <is>
          <t>F</t>
        </is>
      </c>
      <c r="C7301">
        <f>FOC[[#This Row],[ppo_no]]&amp;FOC[[#This Row],[usage]]&amp;IFERROR(VALUE(FOC[[#This Row],[Column1]]),FOC[[#This Row],[Column1]])</f>
        <v/>
      </c>
      <c r="D7301" t="inlineStr">
        <is>
          <t>BEIGE@BEIGE</t>
        </is>
      </c>
      <c r="E7301" t="n">
        <v>1180</v>
      </c>
      <c r="F7301" t="n">
        <v>0</v>
      </c>
      <c r="G7301">
        <f>LEFT(FOC[[#This Row],[combo]],FIND("@",FOC[[#This Row],[combo]])-1)</f>
        <v/>
      </c>
    </row>
    <row r="7302">
      <c r="A7302" t="inlineStr">
        <is>
          <t>PKGK25VEGV10071A</t>
        </is>
      </c>
      <c r="B7302" t="inlineStr">
        <is>
          <t>R</t>
        </is>
      </c>
      <c r="C7302">
        <f>FOC[[#This Row],[ppo_no]]&amp;FOC[[#This Row],[usage]]&amp;IFERROR(VALUE(FOC[[#This Row],[Column1]]),FOC[[#This Row],[Column1]])</f>
        <v/>
      </c>
      <c r="D7302" t="inlineStr">
        <is>
          <t>OATMILK@11-0602 TCX SNOW WHITE</t>
        </is>
      </c>
      <c r="E7302" t="n">
        <v>59.5</v>
      </c>
      <c r="F7302" t="n">
        <v>0</v>
      </c>
      <c r="G7302">
        <f>LEFT(FOC[[#This Row],[combo]],FIND("@",FOC[[#This Row],[combo]])-1)</f>
        <v/>
      </c>
    </row>
    <row r="7303">
      <c r="A7303" t="inlineStr">
        <is>
          <t>PKGK25VEGV00147A</t>
        </is>
      </c>
      <c r="B7303" t="inlineStr">
        <is>
          <t>M1</t>
        </is>
      </c>
      <c r="C7303">
        <f>FOC[[#This Row],[ppo_no]]&amp;FOC[[#This Row],[usage]]&amp;IFERROR(VALUE(FOC[[#This Row],[Column1]]),FOC[[#This Row],[Column1]])</f>
        <v/>
      </c>
      <c r="D7303" t="inlineStr">
        <is>
          <t>BRIGHT WHITE@BRIGHT WHITE</t>
        </is>
      </c>
      <c r="E7303" t="n">
        <v>43</v>
      </c>
      <c r="F7303" t="n">
        <v>0</v>
      </c>
      <c r="G7303">
        <f>LEFT(FOC[[#This Row],[combo]],FIND("@",FOC[[#This Row],[combo]])-1)</f>
        <v/>
      </c>
    </row>
    <row r="7304">
      <c r="A7304" t="inlineStr">
        <is>
          <t>PKGK25VEGV00147A</t>
        </is>
      </c>
      <c r="B7304" t="inlineStr">
        <is>
          <t>B</t>
        </is>
      </c>
      <c r="C7304">
        <f>FOC[[#This Row],[ppo_no]]&amp;FOC[[#This Row],[usage]]&amp;IFERROR(VALUE(FOC[[#This Row],[Column1]]),FOC[[#This Row],[Column1]])</f>
        <v/>
      </c>
      <c r="D7304" t="inlineStr">
        <is>
          <t>BRIGHT WHITE@BRIGHT WHITE</t>
        </is>
      </c>
      <c r="E7304" t="n">
        <v>860</v>
      </c>
      <c r="F7304" t="n">
        <v>3</v>
      </c>
      <c r="G7304">
        <f>LEFT(FOC[[#This Row],[combo]],FIND("@",FOC[[#This Row],[combo]])-1)</f>
        <v/>
      </c>
    </row>
    <row r="7305">
      <c r="A7305" t="inlineStr">
        <is>
          <t>PKGK25VEGV01331A</t>
        </is>
      </c>
      <c r="B7305" t="inlineStr">
        <is>
          <t>B</t>
        </is>
      </c>
      <c r="C7305">
        <f>FOC[[#This Row],[ppo_no]]&amp;FOC[[#This Row],[usage]]&amp;IFERROR(VALUE(FOC[[#This Row],[Column1]]),FOC[[#This Row],[Column1]])</f>
        <v/>
      </c>
      <c r="D7305" t="inlineStr">
        <is>
          <t>MINT@MINT</t>
        </is>
      </c>
      <c r="E7305" t="n">
        <v>887</v>
      </c>
      <c r="F7305" t="n">
        <v>0</v>
      </c>
      <c r="G7305">
        <f>LEFT(FOC[[#This Row],[combo]],FIND("@",FOC[[#This Row],[combo]])-1)</f>
        <v/>
      </c>
    </row>
    <row r="7306">
      <c r="A7306" t="inlineStr">
        <is>
          <t>PKGK25VEGV00147A</t>
        </is>
      </c>
      <c r="B7306" t="inlineStr">
        <is>
          <t>B</t>
        </is>
      </c>
      <c r="C7306">
        <f>FOC[[#This Row],[ppo_no]]&amp;FOC[[#This Row],[usage]]&amp;IFERROR(VALUE(FOC[[#This Row],[Column1]]),FOC[[#This Row],[Column1]])</f>
        <v/>
      </c>
      <c r="D7306" t="inlineStr">
        <is>
          <t>NAVY@Navy Blazer</t>
        </is>
      </c>
      <c r="E7306" t="n">
        <v>886.5</v>
      </c>
      <c r="F7306" t="n">
        <v>67.5</v>
      </c>
      <c r="G7306">
        <f>LEFT(FOC[[#This Row],[combo]],FIND("@",FOC[[#This Row],[combo]])-1)</f>
        <v/>
      </c>
    </row>
    <row r="7307">
      <c r="A7307" t="inlineStr">
        <is>
          <t>PKGK25VEGV00147A</t>
        </is>
      </c>
      <c r="B7307" t="inlineStr">
        <is>
          <t>M1</t>
        </is>
      </c>
      <c r="C7307">
        <f>FOC[[#This Row],[ppo_no]]&amp;FOC[[#This Row],[usage]]&amp;IFERROR(VALUE(FOC[[#This Row],[Column1]]),FOC[[#This Row],[Column1]])</f>
        <v/>
      </c>
      <c r="D7307" t="inlineStr">
        <is>
          <t>NAVY@Navy Blazer</t>
        </is>
      </c>
      <c r="E7307" t="n">
        <v>37.5</v>
      </c>
      <c r="F7307" t="n">
        <v>0</v>
      </c>
      <c r="G7307">
        <f>LEFT(FOC[[#This Row],[combo]],FIND("@",FOC[[#This Row],[combo]])-1)</f>
        <v/>
      </c>
    </row>
    <row r="7308">
      <c r="A7308" t="inlineStr">
        <is>
          <t>PKGK25VEGV00147A</t>
        </is>
      </c>
      <c r="B7308" t="inlineStr">
        <is>
          <t>F</t>
        </is>
      </c>
      <c r="C7308">
        <f>FOC[[#This Row],[ppo_no]]&amp;FOC[[#This Row],[usage]]&amp;IFERROR(VALUE(FOC[[#This Row],[Column1]]),FOC[[#This Row],[Column1]])</f>
        <v/>
      </c>
      <c r="D7308" t="inlineStr">
        <is>
          <t>NAVY@Navy Blazer</t>
        </is>
      </c>
      <c r="E7308" t="n">
        <v>1214</v>
      </c>
      <c r="F7308" t="n">
        <v>0</v>
      </c>
      <c r="G7308">
        <f>LEFT(FOC[[#This Row],[combo]],FIND("@",FOC[[#This Row],[combo]])-1)</f>
        <v/>
      </c>
    </row>
    <row r="7309">
      <c r="A7309" t="inlineStr">
        <is>
          <t>PKGK25VEGV00147A</t>
        </is>
      </c>
      <c r="B7309" t="inlineStr">
        <is>
          <t>O</t>
        </is>
      </c>
      <c r="C7309">
        <f>FOC[[#This Row],[ppo_no]]&amp;FOC[[#This Row],[usage]]&amp;IFERROR(VALUE(FOC[[#This Row],[Column1]]),FOC[[#This Row],[Column1]])</f>
        <v/>
      </c>
      <c r="D7309" t="inlineStr">
        <is>
          <t>NAVY@Navy Blazer</t>
        </is>
      </c>
      <c r="E7309" t="n">
        <v>1186</v>
      </c>
      <c r="F7309" t="n">
        <v>0</v>
      </c>
      <c r="G7309">
        <f>LEFT(FOC[[#This Row],[combo]],FIND("@",FOC[[#This Row],[combo]])-1)</f>
        <v/>
      </c>
    </row>
    <row r="7310">
      <c r="A7310" t="inlineStr">
        <is>
          <t>PKGK24VEGV10074A</t>
        </is>
      </c>
      <c r="B7310" t="inlineStr">
        <is>
          <t>F</t>
        </is>
      </c>
      <c r="C7310">
        <f>FOC[[#This Row],[ppo_no]]&amp;FOC[[#This Row],[usage]]&amp;IFERROR(VALUE(FOC[[#This Row],[Column1]]),FOC[[#This Row],[Column1]])</f>
        <v/>
      </c>
      <c r="D7310" t="inlineStr">
        <is>
          <t>OATMILK@11-0602 TCX SNOW WHITE</t>
        </is>
      </c>
      <c r="E7310" t="n">
        <v>1187</v>
      </c>
      <c r="F7310" t="n">
        <v>0</v>
      </c>
      <c r="G7310">
        <f>LEFT(FOC[[#This Row],[combo]],FIND("@",FOC[[#This Row],[combo]])-1)</f>
        <v/>
      </c>
    </row>
    <row r="7311">
      <c r="A7311" t="inlineStr">
        <is>
          <t>PKGK25VEGV00364A</t>
        </is>
      </c>
      <c r="B7311" t="inlineStr">
        <is>
          <t>B</t>
        </is>
      </c>
      <c r="C7311">
        <f>FOC[[#This Row],[ppo_no]]&amp;FOC[[#This Row],[usage]]&amp;IFERROR(VALUE(FOC[[#This Row],[Column1]]),FOC[[#This Row],[Column1]])</f>
        <v/>
      </c>
      <c r="D7311" t="inlineStr">
        <is>
          <t>BEIGE/BLUE@BEIGE/BLUE</t>
        </is>
      </c>
      <c r="E7311" t="n">
        <v>1372</v>
      </c>
      <c r="F7311" t="n">
        <v>0</v>
      </c>
      <c r="G7311">
        <f>LEFT(FOC[[#This Row],[combo]],FIND("@",FOC[[#This Row],[combo]])-1)</f>
        <v/>
      </c>
    </row>
    <row r="7312">
      <c r="A7312" t="inlineStr">
        <is>
          <t>PKGK25VEGV00364A</t>
        </is>
      </c>
      <c r="B7312" t="inlineStr">
        <is>
          <t>R</t>
        </is>
      </c>
      <c r="C7312">
        <f>FOC[[#This Row],[ppo_no]]&amp;FOC[[#This Row],[usage]]&amp;IFERROR(VALUE(FOC[[#This Row],[Column1]]),FOC[[#This Row],[Column1]])</f>
        <v/>
      </c>
      <c r="D7312" t="inlineStr">
        <is>
          <t>NAVY/WHITE@DARK SAPPHIRE</t>
        </is>
      </c>
      <c r="E7312" t="n">
        <v>85.5</v>
      </c>
      <c r="F7312" t="n">
        <v>5.5</v>
      </c>
      <c r="G7312">
        <f>LEFT(FOC[[#This Row],[combo]],FIND("@",FOC[[#This Row],[combo]])-1)</f>
        <v/>
      </c>
    </row>
    <row r="7313">
      <c r="A7313" t="inlineStr">
        <is>
          <t>PKGK25VEGV00363A</t>
        </is>
      </c>
      <c r="B7313" t="inlineStr">
        <is>
          <t>O</t>
        </is>
      </c>
      <c r="C7313">
        <f>FOC[[#This Row],[ppo_no]]&amp;FOC[[#This Row],[usage]]&amp;IFERROR(VALUE(FOC[[#This Row],[Column1]]),FOC[[#This Row],[Column1]])</f>
        <v/>
      </c>
      <c r="D7313" t="inlineStr">
        <is>
          <t>BEIGE/BLUE@BEIGE</t>
        </is>
      </c>
      <c r="E7313" t="n">
        <v>1177</v>
      </c>
      <c r="F7313" t="n">
        <v>0</v>
      </c>
      <c r="G7313">
        <f>LEFT(FOC[[#This Row],[combo]],FIND("@",FOC[[#This Row],[combo]])-1)</f>
        <v/>
      </c>
    </row>
    <row r="7314">
      <c r="A7314" t="inlineStr">
        <is>
          <t>PKGK25VEGV10071A</t>
        </is>
      </c>
      <c r="B7314" t="inlineStr">
        <is>
          <t>B</t>
        </is>
      </c>
      <c r="C7314">
        <f>FOC[[#This Row],[ppo_no]]&amp;FOC[[#This Row],[usage]]&amp;IFERROR(VALUE(FOC[[#This Row],[Column1]]),FOC[[#This Row],[Column1]])</f>
        <v/>
      </c>
      <c r="D7314" t="inlineStr">
        <is>
          <t>OATMILK@11-0602 TCX SNOW WHITE</t>
        </is>
      </c>
      <c r="E7314" t="n">
        <v>868.5</v>
      </c>
      <c r="F7314" t="n">
        <v>2</v>
      </c>
      <c r="G7314">
        <f>LEFT(FOC[[#This Row],[combo]],FIND("@",FOC[[#This Row],[combo]])-1)</f>
        <v/>
      </c>
    </row>
    <row r="7315">
      <c r="A7315" t="inlineStr">
        <is>
          <t>PKGK25VEGV00363A</t>
        </is>
      </c>
      <c r="B7315" t="inlineStr">
        <is>
          <t>B</t>
        </is>
      </c>
      <c r="C7315">
        <f>FOC[[#This Row],[ppo_no]]&amp;FOC[[#This Row],[usage]]&amp;IFERROR(VALUE(FOC[[#This Row],[Column1]]),FOC[[#This Row],[Column1]])</f>
        <v/>
      </c>
      <c r="D7315" t="inlineStr">
        <is>
          <t>NAVY/WHITE@DARK SAPPIRE/ BEIGE</t>
        </is>
      </c>
      <c r="E7315" t="n">
        <v>1222</v>
      </c>
      <c r="F7315" t="n">
        <v>1</v>
      </c>
      <c r="G7315">
        <f>LEFT(FOC[[#This Row],[combo]],FIND("@",FOC[[#This Row],[combo]])-1)</f>
        <v/>
      </c>
    </row>
    <row r="7316">
      <c r="A7316" t="inlineStr">
        <is>
          <t>PKGK25VEGV00364A</t>
        </is>
      </c>
      <c r="B7316" t="inlineStr">
        <is>
          <t>M1</t>
        </is>
      </c>
      <c r="C7316">
        <f>FOC[[#This Row],[ppo_no]]&amp;FOC[[#This Row],[usage]]&amp;IFERROR(VALUE(FOC[[#This Row],[Column1]]),FOC[[#This Row],[Column1]])</f>
        <v/>
      </c>
      <c r="D7316" t="inlineStr">
        <is>
          <t>NAVY/WHITE@DARK SAPPHIRE</t>
        </is>
      </c>
      <c r="E7316" t="n">
        <v>43</v>
      </c>
      <c r="F7316" t="n">
        <v>0</v>
      </c>
      <c r="G7316">
        <f>LEFT(FOC[[#This Row],[combo]],FIND("@",FOC[[#This Row],[combo]])-1)</f>
        <v/>
      </c>
    </row>
    <row r="7317">
      <c r="A7317" t="inlineStr">
        <is>
          <t>PKGK25VEGV10071A</t>
        </is>
      </c>
      <c r="B7317" t="inlineStr">
        <is>
          <t>M1</t>
        </is>
      </c>
      <c r="C7317">
        <f>FOC[[#This Row],[ppo_no]]&amp;FOC[[#This Row],[usage]]&amp;IFERROR(VALUE(FOC[[#This Row],[Column1]]),FOC[[#This Row],[Column1]])</f>
        <v/>
      </c>
      <c r="D7317" t="inlineStr">
        <is>
          <t>OATMILK@11-0602 TCX SNOW WHITE</t>
        </is>
      </c>
      <c r="E7317" t="n">
        <v>32.5</v>
      </c>
      <c r="F7317" t="n">
        <v>0</v>
      </c>
      <c r="G7317">
        <f>LEFT(FOC[[#This Row],[combo]],FIND("@",FOC[[#This Row],[combo]])-1)</f>
        <v/>
      </c>
    </row>
    <row r="7318">
      <c r="A7318" t="inlineStr">
        <is>
          <t>PKGK25VEGV00364A</t>
        </is>
      </c>
      <c r="B7318" t="inlineStr">
        <is>
          <t>M1</t>
        </is>
      </c>
      <c r="C7318">
        <f>FOC[[#This Row],[ppo_no]]&amp;FOC[[#This Row],[usage]]&amp;IFERROR(VALUE(FOC[[#This Row],[Column1]]),FOC[[#This Row],[Column1]])</f>
        <v/>
      </c>
      <c r="D7318" t="inlineStr">
        <is>
          <t>BEIGE/BLUE@BEIGE</t>
        </is>
      </c>
      <c r="E7318" t="n">
        <v>28.5</v>
      </c>
      <c r="F7318" t="n">
        <v>0</v>
      </c>
      <c r="G7318">
        <f>LEFT(FOC[[#This Row],[combo]],FIND("@",FOC[[#This Row],[combo]])-1)</f>
        <v/>
      </c>
    </row>
    <row r="7319">
      <c r="A7319" t="inlineStr">
        <is>
          <t>PKGK25VEGV00363A</t>
        </is>
      </c>
      <c r="B7319" t="inlineStr">
        <is>
          <t>M1</t>
        </is>
      </c>
      <c r="C7319">
        <f>FOC[[#This Row],[ppo_no]]&amp;FOC[[#This Row],[usage]]&amp;IFERROR(VALUE(FOC[[#This Row],[Column1]]),FOC[[#This Row],[Column1]])</f>
        <v/>
      </c>
      <c r="D7319" t="inlineStr">
        <is>
          <t>NAVY/WHITE@NAVY</t>
        </is>
      </c>
      <c r="E7319" t="n">
        <v>41.5</v>
      </c>
      <c r="F7319" t="n">
        <v>0</v>
      </c>
      <c r="G7319">
        <f>LEFT(FOC[[#This Row],[combo]],FIND("@",FOC[[#This Row],[combo]])-1)</f>
        <v/>
      </c>
    </row>
    <row r="7320">
      <c r="A7320" t="inlineStr">
        <is>
          <t>PKGK25VEGV00364A</t>
        </is>
      </c>
      <c r="B7320" t="inlineStr">
        <is>
          <t>B</t>
        </is>
      </c>
      <c r="C7320">
        <f>FOC[[#This Row],[ppo_no]]&amp;FOC[[#This Row],[usage]]&amp;IFERROR(VALUE(FOC[[#This Row],[Column1]]),FOC[[#This Row],[Column1]])</f>
        <v/>
      </c>
      <c r="D7320" t="inlineStr">
        <is>
          <t>NAVY/WHITE@DARK SAPPHIRE/BEIGE</t>
        </is>
      </c>
      <c r="E7320" t="n">
        <v>1401.5</v>
      </c>
      <c r="F7320" t="n">
        <v>0</v>
      </c>
      <c r="G7320">
        <f>LEFT(FOC[[#This Row],[combo]],FIND("@",FOC[[#This Row],[combo]])-1)</f>
        <v/>
      </c>
    </row>
    <row r="7321">
      <c r="A7321" t="inlineStr">
        <is>
          <t>PKGK25VEGV10076A</t>
        </is>
      </c>
      <c r="B7321" t="inlineStr">
        <is>
          <t>B</t>
        </is>
      </c>
      <c r="C7321">
        <f>FOC[[#This Row],[ppo_no]]&amp;FOC[[#This Row],[usage]]&amp;IFERROR(VALUE(FOC[[#This Row],[Column1]]),FOC[[#This Row],[Column1]])</f>
        <v/>
      </c>
      <c r="D7321" t="inlineStr">
        <is>
          <t>MUSHROOM@PANTONE 14-1305 TCX MUSHROOM</t>
        </is>
      </c>
      <c r="E7321" t="n">
        <v>827</v>
      </c>
      <c r="F7321" t="n">
        <v>0</v>
      </c>
      <c r="G7321">
        <f>LEFT(FOC[[#This Row],[combo]],FIND("@",FOC[[#This Row],[combo]])-1)</f>
        <v/>
      </c>
    </row>
    <row r="7322">
      <c r="A7322" t="inlineStr">
        <is>
          <t>PKGK25VEGV10077A</t>
        </is>
      </c>
      <c r="B7322" t="inlineStr">
        <is>
          <t>B</t>
        </is>
      </c>
      <c r="C7322">
        <f>FOC[[#This Row],[ppo_no]]&amp;FOC[[#This Row],[usage]]&amp;IFERROR(VALUE(FOC[[#This Row],[Column1]]),FOC[[#This Row],[Column1]])</f>
        <v/>
      </c>
      <c r="D7322" t="inlineStr">
        <is>
          <t>MUSHROOM@PANTONE 14-1305 TCX MUSHROOM</t>
        </is>
      </c>
      <c r="E7322" t="n">
        <v>795.5</v>
      </c>
      <c r="F7322" t="n">
        <v>0</v>
      </c>
      <c r="G7322">
        <f>LEFT(FOC[[#This Row],[combo]],FIND("@",FOC[[#This Row],[combo]])-1)</f>
        <v/>
      </c>
    </row>
    <row r="7323">
      <c r="A7323" t="inlineStr">
        <is>
          <t>PKGK25VEGV10075A</t>
        </is>
      </c>
      <c r="B7323" t="inlineStr">
        <is>
          <t>O</t>
        </is>
      </c>
      <c r="C7323">
        <f>FOC[[#This Row],[ppo_no]]&amp;FOC[[#This Row],[usage]]&amp;IFERROR(VALUE(FOC[[#This Row],[Column1]]),FOC[[#This Row],[Column1]])</f>
        <v/>
      </c>
      <c r="D7323" t="inlineStr">
        <is>
          <t>MINT (A)@MINT</t>
        </is>
      </c>
      <c r="E7323" t="n">
        <v>1114</v>
      </c>
      <c r="F7323" t="n">
        <v>0</v>
      </c>
      <c r="G7323">
        <f>LEFT(FOC[[#This Row],[combo]],FIND("@",FOC[[#This Row],[combo]])-1)</f>
        <v/>
      </c>
    </row>
    <row r="7324">
      <c r="A7324" t="inlineStr">
        <is>
          <t>PKGK24VEGV10074A</t>
        </is>
      </c>
      <c r="B7324" t="inlineStr">
        <is>
          <t>F</t>
        </is>
      </c>
      <c r="C7324">
        <f>FOC[[#This Row],[ppo_no]]&amp;FOC[[#This Row],[usage]]&amp;IFERROR(VALUE(FOC[[#This Row],[Column1]]),FOC[[#This Row],[Column1]])</f>
        <v/>
      </c>
      <c r="D7324" t="inlineStr">
        <is>
          <t>AMERICANO@dark black beauty</t>
        </is>
      </c>
      <c r="E7324" t="n">
        <v>1204</v>
      </c>
      <c r="F7324" t="n">
        <v>0</v>
      </c>
      <c r="G7324">
        <f>LEFT(FOC[[#This Row],[combo]],FIND("@",FOC[[#This Row],[combo]])-1)</f>
        <v/>
      </c>
    </row>
    <row r="7325">
      <c r="A7325" t="inlineStr">
        <is>
          <t>PKGK24SB0007226A</t>
        </is>
      </c>
      <c r="B7325" t="inlineStr">
        <is>
          <t>B</t>
        </is>
      </c>
      <c r="C7325">
        <f>FOC[[#This Row],[ppo_no]]&amp;FOC[[#This Row],[usage]]&amp;IFERROR(VALUE(FOC[[#This Row],[Column1]]),FOC[[#This Row],[Column1]])</f>
        <v/>
      </c>
      <c r="D7325" t="inlineStr">
        <is>
          <t>09@Signature Black</t>
        </is>
      </c>
      <c r="E7325" t="n">
        <v>7519.5</v>
      </c>
      <c r="F7325" t="n">
        <v>6</v>
      </c>
      <c r="G7325">
        <f>LEFT(FOC[[#This Row],[combo]],FIND("@",FOC[[#This Row],[combo]])-1)</f>
        <v/>
      </c>
    </row>
    <row r="7326">
      <c r="A7326" t="inlineStr">
        <is>
          <t>PKGK24SB0007235A</t>
        </is>
      </c>
      <c r="B7326" t="inlineStr">
        <is>
          <t>R</t>
        </is>
      </c>
      <c r="C7326">
        <f>FOC[[#This Row],[ppo_no]]&amp;FOC[[#This Row],[usage]]&amp;IFERROR(VALUE(FOC[[#This Row],[Column1]]),FOC[[#This Row],[Column1]])</f>
        <v/>
      </c>
      <c r="D7326" t="inlineStr">
        <is>
          <t>05@Silver Cloud.</t>
        </is>
      </c>
      <c r="E7326" t="n">
        <v>65.5</v>
      </c>
      <c r="F7326" t="n">
        <v>0</v>
      </c>
      <c r="G7326">
        <f>LEFT(FOC[[#This Row],[combo]],FIND("@",FOC[[#This Row],[combo]])-1)</f>
        <v/>
      </c>
    </row>
    <row r="7327">
      <c r="A7327" t="inlineStr">
        <is>
          <t>PKGK24SB0007226A</t>
        </is>
      </c>
      <c r="B7327" t="inlineStr">
        <is>
          <t>M1</t>
        </is>
      </c>
      <c r="C7327">
        <f>FOC[[#This Row],[ppo_no]]&amp;FOC[[#This Row],[usage]]&amp;IFERROR(VALUE(FOC[[#This Row],[Column1]]),FOC[[#This Row],[Column1]])</f>
        <v/>
      </c>
      <c r="D7327" t="inlineStr">
        <is>
          <t>27@new navy</t>
        </is>
      </c>
      <c r="E7327" t="n">
        <v>454.5</v>
      </c>
      <c r="F7327" t="n">
        <v>0</v>
      </c>
      <c r="G7327">
        <f>LEFT(FOC[[#This Row],[combo]],FIND("@",FOC[[#This Row],[combo]])-1)</f>
        <v/>
      </c>
    </row>
    <row r="7328">
      <c r="A7328" t="inlineStr">
        <is>
          <t>PKGK24SB0007226A</t>
        </is>
      </c>
      <c r="B7328" t="inlineStr">
        <is>
          <t>R</t>
        </is>
      </c>
      <c r="C7328">
        <f>FOC[[#This Row],[ppo_no]]&amp;FOC[[#This Row],[usage]]&amp;IFERROR(VALUE(FOC[[#This Row],[Column1]]),FOC[[#This Row],[Column1]])</f>
        <v/>
      </c>
      <c r="D7328" t="inlineStr">
        <is>
          <t>72@Signature Black</t>
        </is>
      </c>
      <c r="E7328" t="n">
        <v>67</v>
      </c>
      <c r="F7328" t="n">
        <v>0</v>
      </c>
      <c r="G7328">
        <f>LEFT(FOC[[#This Row],[combo]],FIND("@",FOC[[#This Row],[combo]])-1)</f>
        <v/>
      </c>
    </row>
    <row r="7329">
      <c r="A7329" t="inlineStr">
        <is>
          <t>PKGK24SB0007226A</t>
        </is>
      </c>
      <c r="B7329" t="inlineStr">
        <is>
          <t>R</t>
        </is>
      </c>
      <c r="C7329">
        <f>FOC[[#This Row],[ppo_no]]&amp;FOC[[#This Row],[usage]]&amp;IFERROR(VALUE(FOC[[#This Row],[Column1]]),FOC[[#This Row],[Column1]])</f>
        <v/>
      </c>
      <c r="D7329" t="inlineStr">
        <is>
          <t>70@Signature Black</t>
        </is>
      </c>
      <c r="E7329" t="n">
        <v>27.5</v>
      </c>
      <c r="F7329" t="n">
        <v>0</v>
      </c>
      <c r="G7329">
        <f>LEFT(FOC[[#This Row],[combo]],FIND("@",FOC[[#This Row],[combo]])-1)</f>
        <v/>
      </c>
    </row>
    <row r="7330">
      <c r="A7330" t="inlineStr">
        <is>
          <t>PKGK24SB0007224A</t>
        </is>
      </c>
      <c r="B7330" t="inlineStr">
        <is>
          <t>R</t>
        </is>
      </c>
      <c r="C7330">
        <f>FOC[[#This Row],[ppo_no]]&amp;FOC[[#This Row],[usage]]&amp;IFERROR(VALUE(FOC[[#This Row],[Column1]]),FOC[[#This Row],[Column1]])</f>
        <v/>
      </c>
      <c r="D7330" t="inlineStr">
        <is>
          <t>12@Heather Shale Grey/EBCG40</t>
        </is>
      </c>
      <c r="E7330" t="n">
        <v>76.5</v>
      </c>
      <c r="F7330" t="n">
        <v>0</v>
      </c>
      <c r="G7330">
        <f>LEFT(FOC[[#This Row],[combo]],FIND("@",FOC[[#This Row],[combo]])-1)</f>
        <v/>
      </c>
    </row>
    <row r="7331">
      <c r="A7331" t="inlineStr">
        <is>
          <t>PKGK24SB0007226A</t>
        </is>
      </c>
      <c r="B7331" t="inlineStr">
        <is>
          <t>B</t>
        </is>
      </c>
      <c r="C7331">
        <f>FOC[[#This Row],[ppo_no]]&amp;FOC[[#This Row],[usage]]&amp;IFERROR(VALUE(FOC[[#This Row],[Column1]]),FOC[[#This Row],[Column1]])</f>
        <v/>
      </c>
      <c r="D7331" t="inlineStr">
        <is>
          <t>10@Atom</t>
        </is>
      </c>
      <c r="E7331" t="n">
        <v>3482.5</v>
      </c>
      <c r="F7331" t="n">
        <v>0</v>
      </c>
      <c r="G7331">
        <f>LEFT(FOC[[#This Row],[combo]],FIND("@",FOC[[#This Row],[combo]])-1)</f>
        <v/>
      </c>
    </row>
    <row r="7332">
      <c r="A7332" t="inlineStr">
        <is>
          <t>PKGK24SB0007226A</t>
        </is>
      </c>
      <c r="B7332" t="inlineStr">
        <is>
          <t>B</t>
        </is>
      </c>
      <c r="C7332">
        <f>FOC[[#This Row],[ppo_no]]&amp;FOC[[#This Row],[usage]]&amp;IFERROR(VALUE(FOC[[#This Row],[Column1]]),FOC[[#This Row],[Column1]])</f>
        <v/>
      </c>
      <c r="D7332" t="inlineStr">
        <is>
          <t>73@Atom</t>
        </is>
      </c>
      <c r="E7332" t="n">
        <v>201.5</v>
      </c>
      <c r="F7332" t="n">
        <v>0</v>
      </c>
      <c r="G7332">
        <f>LEFT(FOC[[#This Row],[combo]],FIND("@",FOC[[#This Row],[combo]])-1)</f>
        <v/>
      </c>
    </row>
    <row r="7333">
      <c r="A7333" t="inlineStr">
        <is>
          <t>PKGK24SB0007226A</t>
        </is>
      </c>
      <c r="B7333" t="inlineStr">
        <is>
          <t>B</t>
        </is>
      </c>
      <c r="C7333">
        <f>FOC[[#This Row],[ppo_no]]&amp;FOC[[#This Row],[usage]]&amp;IFERROR(VALUE(FOC[[#This Row],[Column1]]),FOC[[#This Row],[Column1]])</f>
        <v/>
      </c>
      <c r="D7333" t="inlineStr">
        <is>
          <t>71@Atom</t>
        </is>
      </c>
      <c r="E7333" t="n">
        <v>62</v>
      </c>
      <c r="F7333" t="n">
        <v>0</v>
      </c>
      <c r="G7333">
        <f>LEFT(FOC[[#This Row],[combo]],FIND("@",FOC[[#This Row],[combo]])-1)</f>
        <v/>
      </c>
    </row>
    <row r="7334">
      <c r="A7334" t="inlineStr">
        <is>
          <t>PKGK24SB0007226A</t>
        </is>
      </c>
      <c r="B7334" t="inlineStr">
        <is>
          <t>R</t>
        </is>
      </c>
      <c r="C7334">
        <f>FOC[[#This Row],[ppo_no]]&amp;FOC[[#This Row],[usage]]&amp;IFERROR(VALUE(FOC[[#This Row],[Column1]]),FOC[[#This Row],[Column1]])</f>
        <v/>
      </c>
      <c r="D7334" t="inlineStr">
        <is>
          <t>09@Signature Black</t>
        </is>
      </c>
      <c r="E7334" t="n">
        <v>1053.5</v>
      </c>
      <c r="F7334" t="n">
        <v>0</v>
      </c>
      <c r="G7334">
        <f>LEFT(FOC[[#This Row],[combo]],FIND("@",FOC[[#This Row],[combo]])-1)</f>
        <v/>
      </c>
    </row>
    <row r="7335">
      <c r="A7335" t="inlineStr">
        <is>
          <t>PKGK24SB0007226A</t>
        </is>
      </c>
      <c r="B7335" t="inlineStr">
        <is>
          <t>M1</t>
        </is>
      </c>
      <c r="C7335">
        <f>FOC[[#This Row],[ppo_no]]&amp;FOC[[#This Row],[usage]]&amp;IFERROR(VALUE(FOC[[#This Row],[Column1]]),FOC[[#This Row],[Column1]])</f>
        <v/>
      </c>
      <c r="D7335" t="inlineStr">
        <is>
          <t>09@Signature Black</t>
        </is>
      </c>
      <c r="E7335" t="n">
        <v>1158.5</v>
      </c>
      <c r="F7335" t="n">
        <v>0</v>
      </c>
      <c r="G7335">
        <f>LEFT(FOC[[#This Row],[combo]],FIND("@",FOC[[#This Row],[combo]])-1)</f>
        <v/>
      </c>
    </row>
    <row r="7336">
      <c r="A7336" t="inlineStr">
        <is>
          <t>PKGK24SB0007226A</t>
        </is>
      </c>
      <c r="B7336" t="inlineStr">
        <is>
          <t>M1</t>
        </is>
      </c>
      <c r="C7336">
        <f>FOC[[#This Row],[ppo_no]]&amp;FOC[[#This Row],[usage]]&amp;IFERROR(VALUE(FOC[[#This Row],[Column1]]),FOC[[#This Row],[Column1]])</f>
        <v/>
      </c>
      <c r="D7336" t="inlineStr">
        <is>
          <t>72@Signature Black</t>
        </is>
      </c>
      <c r="E7336" t="n">
        <v>50</v>
      </c>
      <c r="F7336" t="n">
        <v>0</v>
      </c>
      <c r="G7336">
        <f>LEFT(FOC[[#This Row],[combo]],FIND("@",FOC[[#This Row],[combo]])-1)</f>
        <v/>
      </c>
    </row>
    <row r="7337">
      <c r="A7337" t="inlineStr">
        <is>
          <t>PKGK24SB0003656A</t>
        </is>
      </c>
      <c r="B7337" t="inlineStr">
        <is>
          <t>F</t>
        </is>
      </c>
      <c r="C7337">
        <f>FOC[[#This Row],[ppo_no]]&amp;FOC[[#This Row],[usage]]&amp;IFERROR(VALUE(FOC[[#This Row],[Column1]]),FOC[[#This Row],[Column1]])</f>
        <v/>
      </c>
      <c r="D7337" t="inlineStr">
        <is>
          <t>04@Peacoat/Blue Steel/Ceramic</t>
        </is>
      </c>
      <c r="E7337" t="n">
        <v>2663</v>
      </c>
      <c r="F7337" t="n">
        <v>12</v>
      </c>
      <c r="G7337">
        <f>LEFT(FOC[[#This Row],[combo]],FIND("@",FOC[[#This Row],[combo]])-1)</f>
        <v/>
      </c>
    </row>
    <row r="7338">
      <c r="A7338" t="inlineStr">
        <is>
          <t>PKGK24SB0003656A</t>
        </is>
      </c>
      <c r="B7338" t="inlineStr">
        <is>
          <t>O</t>
        </is>
      </c>
      <c r="C7338">
        <f>FOC[[#This Row],[ppo_no]]&amp;FOC[[#This Row],[usage]]&amp;IFERROR(VALUE(FOC[[#This Row],[Column1]]),FOC[[#This Row],[Column1]])</f>
        <v/>
      </c>
      <c r="D7338" t="inlineStr">
        <is>
          <t>05@Camellia/Peacoat/Burgundy</t>
        </is>
      </c>
      <c r="E7338" t="n">
        <v>1490</v>
      </c>
      <c r="F7338" t="n">
        <v>0</v>
      </c>
      <c r="G7338">
        <f>LEFT(FOC[[#This Row],[combo]],FIND("@",FOC[[#This Row],[combo]])-1)</f>
        <v/>
      </c>
    </row>
    <row r="7339">
      <c r="A7339" t="inlineStr">
        <is>
          <t>PKGK24SB0003656A</t>
        </is>
      </c>
      <c r="B7339" t="inlineStr">
        <is>
          <t>O</t>
        </is>
      </c>
      <c r="C7339">
        <f>FOC[[#This Row],[ppo_no]]&amp;FOC[[#This Row],[usage]]&amp;IFERROR(VALUE(FOC[[#This Row],[Column1]]),FOC[[#This Row],[Column1]])</f>
        <v/>
      </c>
      <c r="D7339" t="inlineStr">
        <is>
          <t>13@Signature Black/Blue Fin/Rich Earth</t>
        </is>
      </c>
      <c r="E7339" t="n">
        <v>4987</v>
      </c>
      <c r="F7339" t="n">
        <v>0</v>
      </c>
      <c r="G7339">
        <f>LEFT(FOC[[#This Row],[combo]],FIND("@",FOC[[#This Row],[combo]])-1)</f>
        <v/>
      </c>
    </row>
    <row r="7340">
      <c r="A7340" t="inlineStr">
        <is>
          <t>PKGK24SB0007226A</t>
        </is>
      </c>
      <c r="B7340" t="inlineStr">
        <is>
          <t>R</t>
        </is>
      </c>
      <c r="C7340">
        <f>FOC[[#This Row],[ppo_no]]&amp;FOC[[#This Row],[usage]]&amp;IFERROR(VALUE(FOC[[#This Row],[Column1]]),FOC[[#This Row],[Column1]])</f>
        <v/>
      </c>
      <c r="D7340" t="inlineStr">
        <is>
          <t>27@new navy</t>
        </is>
      </c>
      <c r="E7340" t="n">
        <v>417</v>
      </c>
      <c r="F7340" t="n">
        <v>0</v>
      </c>
      <c r="G7340">
        <f>LEFT(FOC[[#This Row],[combo]],FIND("@",FOC[[#This Row],[combo]])-1)</f>
        <v/>
      </c>
    </row>
    <row r="7341">
      <c r="A7341" t="inlineStr">
        <is>
          <t>PKGK24SB0003656A</t>
        </is>
      </c>
      <c r="B7341" t="inlineStr">
        <is>
          <t>O</t>
        </is>
      </c>
      <c r="C7341">
        <f>FOC[[#This Row],[ppo_no]]&amp;FOC[[#This Row],[usage]]&amp;IFERROR(VALUE(FOC[[#This Row],[Column1]]),FOC[[#This Row],[Column1]])</f>
        <v/>
      </c>
      <c r="D7341" t="inlineStr">
        <is>
          <t>12@Salmon Buff/Soft Pink/Blue Shadow</t>
        </is>
      </c>
      <c r="E7341" t="n">
        <v>3274</v>
      </c>
      <c r="F7341" t="n">
        <v>0</v>
      </c>
      <c r="G7341">
        <f>LEFT(FOC[[#This Row],[combo]],FIND("@",FOC[[#This Row],[combo]])-1)</f>
        <v/>
      </c>
    </row>
    <row r="7342">
      <c r="A7342" t="inlineStr">
        <is>
          <t>PKGK24SB0003656A</t>
        </is>
      </c>
      <c r="B7342" t="inlineStr">
        <is>
          <t>F</t>
        </is>
      </c>
      <c r="C7342">
        <f>FOC[[#This Row],[ppo_no]]&amp;FOC[[#This Row],[usage]]&amp;IFERROR(VALUE(FOC[[#This Row],[Column1]]),FOC[[#This Row],[Column1]])</f>
        <v/>
      </c>
      <c r="D7342" t="inlineStr">
        <is>
          <t>13@Signature Black/Blue Fin/Rich Earth</t>
        </is>
      </c>
      <c r="E7342" t="n">
        <v>4973</v>
      </c>
      <c r="F7342" t="n">
        <v>0</v>
      </c>
      <c r="G7342">
        <f>LEFT(FOC[[#This Row],[combo]],FIND("@",FOC[[#This Row],[combo]])-1)</f>
        <v/>
      </c>
    </row>
    <row r="7343">
      <c r="A7343" t="inlineStr">
        <is>
          <t>PKGK24SB0003656A</t>
        </is>
      </c>
      <c r="B7343" t="inlineStr">
        <is>
          <t>O</t>
        </is>
      </c>
      <c r="C7343">
        <f>FOC[[#This Row],[ppo_no]]&amp;FOC[[#This Row],[usage]]&amp;IFERROR(VALUE(FOC[[#This Row],[Column1]]),FOC[[#This Row],[Column1]])</f>
        <v/>
      </c>
      <c r="D7343" t="inlineStr">
        <is>
          <t>01@Signature White/Cork/Creamware</t>
        </is>
      </c>
      <c r="E7343" t="n">
        <v>15080</v>
      </c>
      <c r="F7343" t="n">
        <v>0</v>
      </c>
      <c r="G7343">
        <f>LEFT(FOC[[#This Row],[combo]],FIND("@",FOC[[#This Row],[combo]])-1)</f>
        <v/>
      </c>
    </row>
    <row r="7344">
      <c r="A7344" t="inlineStr">
        <is>
          <t>PKGK24SB0003656A</t>
        </is>
      </c>
      <c r="B7344" t="inlineStr">
        <is>
          <t>F</t>
        </is>
      </c>
      <c r="C7344">
        <f>FOC[[#This Row],[ppo_no]]&amp;FOC[[#This Row],[usage]]&amp;IFERROR(VALUE(FOC[[#This Row],[Column1]]),FOC[[#This Row],[Column1]])</f>
        <v/>
      </c>
      <c r="D7344" t="inlineStr">
        <is>
          <t>14@Dress Blues/Cocoa Brown/Duck Green</t>
        </is>
      </c>
      <c r="E7344" t="n">
        <v>4952</v>
      </c>
      <c r="F7344" t="n">
        <v>0</v>
      </c>
      <c r="G7344">
        <f>LEFT(FOC[[#This Row],[combo]],FIND("@",FOC[[#This Row],[combo]])-1)</f>
        <v/>
      </c>
    </row>
    <row r="7345">
      <c r="A7345" t="inlineStr">
        <is>
          <t>PKGK24SB0003656A</t>
        </is>
      </c>
      <c r="B7345" t="inlineStr">
        <is>
          <t>F</t>
        </is>
      </c>
      <c r="C7345">
        <f>FOC[[#This Row],[ppo_no]]&amp;FOC[[#This Row],[usage]]&amp;IFERROR(VALUE(FOC[[#This Row],[Column1]]),FOC[[#This Row],[Column1]])</f>
        <v/>
      </c>
      <c r="D7345" t="inlineStr">
        <is>
          <t>18@Legion Blue/Burgundy/Mocha Bisque</t>
        </is>
      </c>
      <c r="E7345" t="n">
        <v>2519</v>
      </c>
      <c r="F7345" t="n">
        <v>0</v>
      </c>
      <c r="G7345">
        <f>LEFT(FOC[[#This Row],[combo]],FIND("@",FOC[[#This Row],[combo]])-1)</f>
        <v/>
      </c>
    </row>
    <row r="7346">
      <c r="A7346" t="inlineStr">
        <is>
          <t>PKGK24SB0003656A</t>
        </is>
      </c>
      <c r="B7346" t="inlineStr">
        <is>
          <t>O</t>
        </is>
      </c>
      <c r="C7346">
        <f>FOC[[#This Row],[ppo_no]]&amp;FOC[[#This Row],[usage]]&amp;IFERROR(VALUE(FOC[[#This Row],[Column1]]),FOC[[#This Row],[Column1]])</f>
        <v/>
      </c>
      <c r="D7346" t="inlineStr">
        <is>
          <t>18@Legion Blue/Burgundy/Mocha Bisque</t>
        </is>
      </c>
      <c r="E7346" t="n">
        <v>2526</v>
      </c>
      <c r="F7346" t="n">
        <v>0</v>
      </c>
      <c r="G7346">
        <f>LEFT(FOC[[#This Row],[combo]],FIND("@",FOC[[#This Row],[combo]])-1)</f>
        <v/>
      </c>
    </row>
    <row r="7347">
      <c r="A7347" t="inlineStr">
        <is>
          <t>PKGK24SB0003656A</t>
        </is>
      </c>
      <c r="B7347" t="inlineStr">
        <is>
          <t>O</t>
        </is>
      </c>
      <c r="C7347">
        <f>FOC[[#This Row],[ppo_no]]&amp;FOC[[#This Row],[usage]]&amp;IFERROR(VALUE(FOC[[#This Row],[Column1]]),FOC[[#This Row],[Column1]])</f>
        <v/>
      </c>
      <c r="D7347" t="inlineStr">
        <is>
          <t>02@Jet Black/Emerald Green/Marsh Green</t>
        </is>
      </c>
      <c r="E7347" t="n">
        <v>5001</v>
      </c>
      <c r="F7347" t="n">
        <v>0</v>
      </c>
      <c r="G7347">
        <f>LEFT(FOC[[#This Row],[combo]],FIND("@",FOC[[#This Row],[combo]])-1)</f>
        <v/>
      </c>
    </row>
    <row r="7348">
      <c r="A7348" t="inlineStr">
        <is>
          <t>PKGK24SB0003656A</t>
        </is>
      </c>
      <c r="B7348" t="inlineStr">
        <is>
          <t>F</t>
        </is>
      </c>
      <c r="C7348">
        <f>FOC[[#This Row],[ppo_no]]&amp;FOC[[#This Row],[usage]]&amp;IFERROR(VALUE(FOC[[#This Row],[Column1]]),FOC[[#This Row],[Column1]])</f>
        <v/>
      </c>
      <c r="D7348" t="inlineStr">
        <is>
          <t>11@Salmon Buff/Legion Blue/Ember Glow</t>
        </is>
      </c>
      <c r="E7348" t="n">
        <v>1567</v>
      </c>
      <c r="F7348" t="n">
        <v>0</v>
      </c>
      <c r="G7348">
        <f>LEFT(FOC[[#This Row],[combo]],FIND("@",FOC[[#This Row],[combo]])-1)</f>
        <v/>
      </c>
    </row>
    <row r="7349">
      <c r="A7349" t="inlineStr">
        <is>
          <t>PKGK24SB0003656A</t>
        </is>
      </c>
      <c r="B7349" t="inlineStr">
        <is>
          <t>O</t>
        </is>
      </c>
      <c r="C7349">
        <f>FOC[[#This Row],[ppo_no]]&amp;FOC[[#This Row],[usage]]&amp;IFERROR(VALUE(FOC[[#This Row],[Column1]]),FOC[[#This Row],[Column1]])</f>
        <v/>
      </c>
      <c r="D7349" t="inlineStr">
        <is>
          <t>04@Peacoat/Blue Steel/Ceramic</t>
        </is>
      </c>
      <c r="E7349" t="n">
        <v>2646</v>
      </c>
      <c r="F7349" t="n">
        <v>0</v>
      </c>
      <c r="G7349">
        <f>LEFT(FOC[[#This Row],[combo]],FIND("@",FOC[[#This Row],[combo]])-1)</f>
        <v/>
      </c>
    </row>
    <row r="7350">
      <c r="A7350" t="inlineStr">
        <is>
          <t>PKGK24SB0003656A</t>
        </is>
      </c>
      <c r="B7350" t="inlineStr">
        <is>
          <t>F</t>
        </is>
      </c>
      <c r="C7350">
        <f>FOC[[#This Row],[ppo_no]]&amp;FOC[[#This Row],[usage]]&amp;IFERROR(VALUE(FOC[[#This Row],[Column1]]),FOC[[#This Row],[Column1]])</f>
        <v/>
      </c>
      <c r="D7350" t="inlineStr">
        <is>
          <t>23@Desert Sand/Wreath/Woodsmoke</t>
        </is>
      </c>
      <c r="E7350" t="n">
        <v>3207</v>
      </c>
      <c r="F7350" t="n">
        <v>0</v>
      </c>
      <c r="G7350">
        <f>LEFT(FOC[[#This Row],[combo]],FIND("@",FOC[[#This Row],[combo]])-1)</f>
        <v/>
      </c>
    </row>
    <row r="7351">
      <c r="A7351" t="inlineStr">
        <is>
          <t>PKGK24SB0003251B</t>
        </is>
      </c>
      <c r="B7351" t="inlineStr">
        <is>
          <t>O</t>
        </is>
      </c>
      <c r="C7351">
        <f>FOC[[#This Row],[ppo_no]]&amp;FOC[[#This Row],[usage]]&amp;IFERROR(VALUE(FOC[[#This Row],[Column1]]),FOC[[#This Row],[Column1]])</f>
        <v/>
      </c>
      <c r="D7351" t="inlineStr">
        <is>
          <t>55@Melange Pure Cashmere/Melange Pure Cashmere</t>
        </is>
      </c>
      <c r="E7351" t="n">
        <v>10073</v>
      </c>
      <c r="F7351" t="n">
        <v>0</v>
      </c>
      <c r="G7351">
        <f>LEFT(FOC[[#This Row],[combo]],FIND("@",FOC[[#This Row],[combo]])-1)</f>
        <v/>
      </c>
    </row>
    <row r="7352">
      <c r="A7352" t="inlineStr">
        <is>
          <t>PKGK24SB0003251B</t>
        </is>
      </c>
      <c r="B7352" t="inlineStr">
        <is>
          <t>O</t>
        </is>
      </c>
      <c r="C7352">
        <f>FOC[[#This Row],[ppo_no]]&amp;FOC[[#This Row],[usage]]&amp;IFERROR(VALUE(FOC[[#This Row],[Column1]]),FOC[[#This Row],[Column1]])</f>
        <v/>
      </c>
      <c r="D7352" t="inlineStr">
        <is>
          <t>56@Melange Burgundy/Melange Burgundy</t>
        </is>
      </c>
      <c r="E7352" t="n">
        <v>10401</v>
      </c>
      <c r="F7352" t="n">
        <v>0</v>
      </c>
      <c r="G7352">
        <f>LEFT(FOC[[#This Row],[combo]],FIND("@",FOC[[#This Row],[combo]])-1)</f>
        <v/>
      </c>
    </row>
    <row r="7353">
      <c r="A7353" t="inlineStr">
        <is>
          <t>PKGK24SB0003656A</t>
        </is>
      </c>
      <c r="B7353" t="inlineStr">
        <is>
          <t>O</t>
        </is>
      </c>
      <c r="C7353">
        <f>FOC[[#This Row],[ppo_no]]&amp;FOC[[#This Row],[usage]]&amp;IFERROR(VALUE(FOC[[#This Row],[Column1]]),FOC[[#This Row],[Column1]])</f>
        <v/>
      </c>
      <c r="D7353" t="inlineStr">
        <is>
          <t>20@Ceramic/Mocha Bisque/Ocean Tide</t>
        </is>
      </c>
      <c r="E7353" t="n">
        <v>3299</v>
      </c>
      <c r="F7353" t="n">
        <v>0</v>
      </c>
      <c r="G7353">
        <f>LEFT(FOC[[#This Row],[combo]],FIND("@",FOC[[#This Row],[combo]])-1)</f>
        <v/>
      </c>
    </row>
    <row r="7354">
      <c r="A7354" t="inlineStr">
        <is>
          <t>PKGK24SB0003656A</t>
        </is>
      </c>
      <c r="B7354" t="inlineStr">
        <is>
          <t>F</t>
        </is>
      </c>
      <c r="C7354">
        <f>FOC[[#This Row],[ppo_no]]&amp;FOC[[#This Row],[usage]]&amp;IFERROR(VALUE(FOC[[#This Row],[Column1]]),FOC[[#This Row],[Column1]])</f>
        <v/>
      </c>
      <c r="D7354" t="inlineStr">
        <is>
          <t>17@Pumice Stone/Ceramic/Blue Shadow</t>
        </is>
      </c>
      <c r="E7354" t="n">
        <v>3869</v>
      </c>
      <c r="F7354" t="n">
        <v>0</v>
      </c>
      <c r="G7354">
        <f>LEFT(FOC[[#This Row],[combo]],FIND("@",FOC[[#This Row],[combo]])-1)</f>
        <v/>
      </c>
    </row>
    <row r="7355">
      <c r="A7355" t="inlineStr">
        <is>
          <t>PKGK24SB0003251B</t>
        </is>
      </c>
      <c r="B7355" t="inlineStr">
        <is>
          <t>O</t>
        </is>
      </c>
      <c r="C7355">
        <f>FOC[[#This Row],[ppo_no]]&amp;FOC[[#This Row],[usage]]&amp;IFERROR(VALUE(FOC[[#This Row],[Column1]]),FOC[[#This Row],[Column1]])</f>
        <v/>
      </c>
      <c r="D7355" t="inlineStr">
        <is>
          <t>52@Melange Frosty Pine/Melange Frosty Pine</t>
        </is>
      </c>
      <c r="E7355" t="n">
        <v>11380</v>
      </c>
      <c r="F7355" t="n">
        <v>0</v>
      </c>
      <c r="G7355">
        <f>LEFT(FOC[[#This Row],[combo]],FIND("@",FOC[[#This Row],[combo]])-1)</f>
        <v/>
      </c>
    </row>
    <row r="7356">
      <c r="A7356" t="inlineStr">
        <is>
          <t>PKGK24SB0003251B</t>
        </is>
      </c>
      <c r="B7356" t="inlineStr">
        <is>
          <t>O</t>
        </is>
      </c>
      <c r="C7356">
        <f>FOC[[#This Row],[ppo_no]]&amp;FOC[[#This Row],[usage]]&amp;IFERROR(VALUE(FOC[[#This Row],[Column1]]),FOC[[#This Row],[Column1]])</f>
        <v/>
      </c>
      <c r="D7356" t="inlineStr">
        <is>
          <t>49@Melange Dark Grey/Melange Dark Grey</t>
        </is>
      </c>
      <c r="E7356" t="n">
        <v>14332</v>
      </c>
      <c r="F7356" t="n">
        <v>0</v>
      </c>
      <c r="G7356">
        <f>LEFT(FOC[[#This Row],[combo]],FIND("@",FOC[[#This Row],[combo]])-1)</f>
        <v/>
      </c>
    </row>
    <row r="7357">
      <c r="A7357" t="inlineStr">
        <is>
          <t>PKGK24SB0003656A</t>
        </is>
      </c>
      <c r="B7357" t="inlineStr">
        <is>
          <t>F</t>
        </is>
      </c>
      <c r="C7357">
        <f>FOC[[#This Row],[ppo_no]]&amp;FOC[[#This Row],[usage]]&amp;IFERROR(VALUE(FOC[[#This Row],[Column1]]),FOC[[#This Row],[Column1]])</f>
        <v/>
      </c>
      <c r="D7357" t="inlineStr">
        <is>
          <t>21@Smoke Pine/Nut Brown/Blue Shadow</t>
        </is>
      </c>
      <c r="E7357" t="n">
        <v>3740</v>
      </c>
      <c r="F7357" t="n">
        <v>0</v>
      </c>
      <c r="G7357">
        <f>LEFT(FOC[[#This Row],[combo]],FIND("@",FOC[[#This Row],[combo]])-1)</f>
        <v/>
      </c>
    </row>
    <row r="7358">
      <c r="A7358" t="inlineStr">
        <is>
          <t>PKGK24SB0003656A</t>
        </is>
      </c>
      <c r="B7358" t="inlineStr">
        <is>
          <t>O</t>
        </is>
      </c>
      <c r="C7358">
        <f>FOC[[#This Row],[ppo_no]]&amp;FOC[[#This Row],[usage]]&amp;IFERROR(VALUE(FOC[[#This Row],[Column1]]),FOC[[#This Row],[Column1]])</f>
        <v/>
      </c>
      <c r="D7358" t="inlineStr">
        <is>
          <t>11@Salmon Buff/Legion Blue/Ember Glow</t>
        </is>
      </c>
      <c r="E7358" t="n">
        <v>1554</v>
      </c>
      <c r="F7358" t="n">
        <v>0</v>
      </c>
      <c r="G7358">
        <f>LEFT(FOC[[#This Row],[combo]],FIND("@",FOC[[#This Row],[combo]])-1)</f>
        <v/>
      </c>
    </row>
    <row r="7359">
      <c r="A7359" t="inlineStr">
        <is>
          <t>PKGK24SB0003656A</t>
        </is>
      </c>
      <c r="B7359" t="inlineStr">
        <is>
          <t>F</t>
        </is>
      </c>
      <c r="C7359">
        <f>FOC[[#This Row],[ppo_no]]&amp;FOC[[#This Row],[usage]]&amp;IFERROR(VALUE(FOC[[#This Row],[Column1]]),FOC[[#This Row],[Column1]])</f>
        <v/>
      </c>
      <c r="D7359" t="inlineStr">
        <is>
          <t>06@Margarita/Neptune Blue./Rich Earth</t>
        </is>
      </c>
      <c r="E7359" t="n">
        <v>3916</v>
      </c>
      <c r="F7359" t="n">
        <v>0</v>
      </c>
      <c r="G7359">
        <f>LEFT(FOC[[#This Row],[combo]],FIND("@",FOC[[#This Row],[combo]])-1)</f>
        <v/>
      </c>
    </row>
    <row r="7360">
      <c r="A7360" t="inlineStr">
        <is>
          <t>PKGK24SB0003656A</t>
        </is>
      </c>
      <c r="B7360" t="inlineStr">
        <is>
          <t>F</t>
        </is>
      </c>
      <c r="C7360">
        <f>FOC[[#This Row],[ppo_no]]&amp;FOC[[#This Row],[usage]]&amp;IFERROR(VALUE(FOC[[#This Row],[Column1]]),FOC[[#This Row],[Column1]])</f>
        <v/>
      </c>
      <c r="D7360" t="inlineStr">
        <is>
          <t>12@Salmon Buff/Soft Pink/Blue Shadow</t>
        </is>
      </c>
      <c r="E7360" t="n">
        <v>3268</v>
      </c>
      <c r="F7360" t="n">
        <v>0</v>
      </c>
      <c r="G7360">
        <f>LEFT(FOC[[#This Row],[combo]],FIND("@",FOC[[#This Row],[combo]])-1)</f>
        <v/>
      </c>
    </row>
    <row r="7361">
      <c r="A7361" t="inlineStr">
        <is>
          <t>PKGK24SB0003656A</t>
        </is>
      </c>
      <c r="B7361" t="inlineStr">
        <is>
          <t>F</t>
        </is>
      </c>
      <c r="C7361">
        <f>FOC[[#This Row],[ppo_no]]&amp;FOC[[#This Row],[usage]]&amp;IFERROR(VALUE(FOC[[#This Row],[Column1]]),FOC[[#This Row],[Column1]])</f>
        <v/>
      </c>
      <c r="D7361" t="inlineStr">
        <is>
          <t>16@Coral/Nut Brown/Crockery</t>
        </is>
      </c>
      <c r="E7361" t="n">
        <v>1928</v>
      </c>
      <c r="F7361" t="n">
        <v>0</v>
      </c>
      <c r="G7361">
        <f>LEFT(FOC[[#This Row],[combo]],FIND("@",FOC[[#This Row],[combo]])-1)</f>
        <v/>
      </c>
    </row>
    <row r="7362">
      <c r="A7362" t="inlineStr">
        <is>
          <t>PKGK24SB0003656A</t>
        </is>
      </c>
      <c r="B7362" t="inlineStr">
        <is>
          <t>F</t>
        </is>
      </c>
      <c r="C7362">
        <f>FOC[[#This Row],[ppo_no]]&amp;FOC[[#This Row],[usage]]&amp;IFERROR(VALUE(FOC[[#This Row],[Column1]]),FOC[[#This Row],[Column1]])</f>
        <v/>
      </c>
      <c r="D7362" t="inlineStr">
        <is>
          <t>15@Caramel Brown/Wreath/noble blue</t>
        </is>
      </c>
      <c r="E7362" t="n">
        <v>3111</v>
      </c>
      <c r="F7362" t="n">
        <v>0</v>
      </c>
      <c r="G7362">
        <f>LEFT(FOC[[#This Row],[combo]],FIND("@",FOC[[#This Row],[combo]])-1)</f>
        <v/>
      </c>
    </row>
    <row r="7363">
      <c r="A7363" t="inlineStr">
        <is>
          <t>PKGK24SB0003656A</t>
        </is>
      </c>
      <c r="B7363" t="inlineStr">
        <is>
          <t>F</t>
        </is>
      </c>
      <c r="C7363">
        <f>FOC[[#This Row],[ppo_no]]&amp;FOC[[#This Row],[usage]]&amp;IFERROR(VALUE(FOC[[#This Row],[Column1]]),FOC[[#This Row],[Column1]])</f>
        <v/>
      </c>
      <c r="D7363" t="inlineStr">
        <is>
          <t>20@Ceramic/Mocha Bisque/Ocean Tide</t>
        </is>
      </c>
      <c r="E7363" t="n">
        <v>3284</v>
      </c>
      <c r="F7363" t="n">
        <v>0</v>
      </c>
      <c r="G7363">
        <f>LEFT(FOC[[#This Row],[combo]],FIND("@",FOC[[#This Row],[combo]])-1)</f>
        <v/>
      </c>
    </row>
    <row r="7364">
      <c r="A7364" t="inlineStr">
        <is>
          <t>PKGK24SB0003656A</t>
        </is>
      </c>
      <c r="B7364" t="inlineStr">
        <is>
          <t>O</t>
        </is>
      </c>
      <c r="C7364">
        <f>FOC[[#This Row],[ppo_no]]&amp;FOC[[#This Row],[usage]]&amp;IFERROR(VALUE(FOC[[#This Row],[Column1]]),FOC[[#This Row],[Column1]])</f>
        <v/>
      </c>
      <c r="D7364" t="inlineStr">
        <is>
          <t>16@Coral/Nut Brown/Crockery</t>
        </is>
      </c>
      <c r="E7364" t="n">
        <v>1898</v>
      </c>
      <c r="F7364" t="n">
        <v>0</v>
      </c>
      <c r="G7364">
        <f>LEFT(FOC[[#This Row],[combo]],FIND("@",FOC[[#This Row],[combo]])-1)</f>
        <v/>
      </c>
    </row>
    <row r="7365">
      <c r="A7365" t="inlineStr">
        <is>
          <t>PKGK24SB0003656A</t>
        </is>
      </c>
      <c r="B7365" t="inlineStr">
        <is>
          <t>O</t>
        </is>
      </c>
      <c r="C7365">
        <f>FOC[[#This Row],[ppo_no]]&amp;FOC[[#This Row],[usage]]&amp;IFERROR(VALUE(FOC[[#This Row],[Column1]]),FOC[[#This Row],[Column1]])</f>
        <v/>
      </c>
      <c r="D7365" t="inlineStr">
        <is>
          <t>15@Caramel Brown/Wreath/noble blue</t>
        </is>
      </c>
      <c r="E7365" t="n">
        <v>3067</v>
      </c>
      <c r="F7365" t="n">
        <v>0</v>
      </c>
      <c r="G7365">
        <f>LEFT(FOC[[#This Row],[combo]],FIND("@",FOC[[#This Row],[combo]])-1)</f>
        <v/>
      </c>
    </row>
    <row r="7366">
      <c r="A7366" t="inlineStr">
        <is>
          <t>PKGK24SB0003656A</t>
        </is>
      </c>
      <c r="B7366" t="inlineStr">
        <is>
          <t>O</t>
        </is>
      </c>
      <c r="C7366">
        <f>FOC[[#This Row],[ppo_no]]&amp;FOC[[#This Row],[usage]]&amp;IFERROR(VALUE(FOC[[#This Row],[Column1]]),FOC[[#This Row],[Column1]])</f>
        <v/>
      </c>
      <c r="D7366" t="inlineStr">
        <is>
          <t>22@Peacoat/Blue Fin/Ceramic</t>
        </is>
      </c>
      <c r="E7366" t="n">
        <v>3733</v>
      </c>
      <c r="F7366" t="n">
        <v>0</v>
      </c>
      <c r="G7366">
        <f>LEFT(FOC[[#This Row],[combo]],FIND("@",FOC[[#This Row],[combo]])-1)</f>
        <v/>
      </c>
    </row>
    <row r="7367">
      <c r="A7367" t="inlineStr">
        <is>
          <t>PKGK24SB0003656A</t>
        </is>
      </c>
      <c r="B7367" t="inlineStr">
        <is>
          <t>O</t>
        </is>
      </c>
      <c r="C7367">
        <f>FOC[[#This Row],[ppo_no]]&amp;FOC[[#This Row],[usage]]&amp;IFERROR(VALUE(FOC[[#This Row],[Column1]]),FOC[[#This Row],[Column1]])</f>
        <v/>
      </c>
      <c r="D7367" t="inlineStr">
        <is>
          <t>06@Margarita/Neptune Blue./Rich Earth</t>
        </is>
      </c>
      <c r="E7367" t="n">
        <v>3885</v>
      </c>
      <c r="F7367" t="n">
        <v>0</v>
      </c>
      <c r="G7367">
        <f>LEFT(FOC[[#This Row],[combo]],FIND("@",FOC[[#This Row],[combo]])-1)</f>
        <v/>
      </c>
    </row>
    <row r="7368">
      <c r="A7368" t="inlineStr">
        <is>
          <t>PKGK24SB0003656A</t>
        </is>
      </c>
      <c r="B7368" t="inlineStr">
        <is>
          <t>F</t>
        </is>
      </c>
      <c r="C7368">
        <f>FOC[[#This Row],[ppo_no]]&amp;FOC[[#This Row],[usage]]&amp;IFERROR(VALUE(FOC[[#This Row],[Column1]]),FOC[[#This Row],[Column1]])</f>
        <v/>
      </c>
      <c r="D7368" t="inlineStr">
        <is>
          <t>22@Peacoat/Blue Fin/Ceramic</t>
        </is>
      </c>
      <c r="E7368" t="n">
        <v>3739</v>
      </c>
      <c r="F7368" t="n">
        <v>0</v>
      </c>
      <c r="G7368">
        <f>LEFT(FOC[[#This Row],[combo]],FIND("@",FOC[[#This Row],[combo]])-1)</f>
        <v/>
      </c>
    </row>
    <row r="7369">
      <c r="A7369" t="inlineStr">
        <is>
          <t>PKGK24SB0003028A</t>
        </is>
      </c>
      <c r="B7369" t="inlineStr">
        <is>
          <t>Z</t>
        </is>
      </c>
      <c r="C7369">
        <f>FOC[[#This Row],[ppo_no]]&amp;FOC[[#This Row],[usage]]&amp;IFERROR(VALUE(FOC[[#This Row],[Column1]]),FOC[[#This Row],[Column1]])</f>
        <v/>
      </c>
      <c r="D7369" t="inlineStr">
        <is>
          <t>37@Red Dahlia</t>
        </is>
      </c>
      <c r="E7369" t="n">
        <v>604</v>
      </c>
      <c r="F7369" t="n">
        <v>0</v>
      </c>
      <c r="G7369">
        <f>LEFT(FOC[[#This Row],[combo]],FIND("@",FOC[[#This Row],[combo]])-1)</f>
        <v/>
      </c>
    </row>
    <row r="7370">
      <c r="A7370" t="inlineStr">
        <is>
          <t>PKGK24SB0003028A</t>
        </is>
      </c>
      <c r="B7370" t="inlineStr">
        <is>
          <t>Z</t>
        </is>
      </c>
      <c r="C7370">
        <f>FOC[[#This Row],[ppo_no]]&amp;FOC[[#This Row],[usage]]&amp;IFERROR(VALUE(FOC[[#This Row],[Column1]]),FOC[[#This Row],[Column1]])</f>
        <v/>
      </c>
      <c r="D7370" t="inlineStr">
        <is>
          <t>25@Rose Taupe</t>
        </is>
      </c>
      <c r="E7370" t="n">
        <v>584</v>
      </c>
      <c r="F7370" t="n">
        <v>0</v>
      </c>
      <c r="G7370">
        <f>LEFT(FOC[[#This Row],[combo]],FIND("@",FOC[[#This Row],[combo]])-1)</f>
        <v/>
      </c>
    </row>
    <row r="7371">
      <c r="A7371" t="inlineStr">
        <is>
          <t>PKGK24SB0003251B</t>
        </is>
      </c>
      <c r="B7371" t="inlineStr">
        <is>
          <t>F</t>
        </is>
      </c>
      <c r="C7371">
        <f>FOC[[#This Row],[ppo_no]]&amp;FOC[[#This Row],[usage]]&amp;IFERROR(VALUE(FOC[[#This Row],[Column1]]),FOC[[#This Row],[Column1]])</f>
        <v/>
      </c>
      <c r="D7371" t="inlineStr">
        <is>
          <t>49@Melange Dark Grey/Melange Dark Grey</t>
        </is>
      </c>
      <c r="E7371" t="n">
        <v>28730</v>
      </c>
      <c r="F7371" t="n">
        <v>0</v>
      </c>
      <c r="G7371">
        <f>LEFT(FOC[[#This Row],[combo]],FIND("@",FOC[[#This Row],[combo]])-1)</f>
        <v/>
      </c>
    </row>
    <row r="7372">
      <c r="A7372" t="inlineStr">
        <is>
          <t>PKGK24SB0003656A</t>
        </is>
      </c>
      <c r="B7372" t="inlineStr">
        <is>
          <t>O</t>
        </is>
      </c>
      <c r="C7372">
        <f>FOC[[#This Row],[ppo_no]]&amp;FOC[[#This Row],[usage]]&amp;IFERROR(VALUE(FOC[[#This Row],[Column1]]),FOC[[#This Row],[Column1]])</f>
        <v/>
      </c>
      <c r="D7372" t="inlineStr">
        <is>
          <t>21@Smoke Pine/Nut Brown/Blue Shadow</t>
        </is>
      </c>
      <c r="E7372" t="n">
        <v>3756</v>
      </c>
      <c r="F7372" t="n">
        <v>0</v>
      </c>
      <c r="G7372">
        <f>LEFT(FOC[[#This Row],[combo]],FIND("@",FOC[[#This Row],[combo]])-1)</f>
        <v/>
      </c>
    </row>
    <row r="7373">
      <c r="A7373" t="inlineStr">
        <is>
          <t>PKGK24SB0003656A</t>
        </is>
      </c>
      <c r="B7373" t="inlineStr">
        <is>
          <t>O</t>
        </is>
      </c>
      <c r="C7373">
        <f>FOC[[#This Row],[ppo_no]]&amp;FOC[[#This Row],[usage]]&amp;IFERROR(VALUE(FOC[[#This Row],[Column1]]),FOC[[#This Row],[Column1]])</f>
        <v/>
      </c>
      <c r="D7373" t="inlineStr">
        <is>
          <t>23@Desert Sand/Wreath/Woodsmoke</t>
        </is>
      </c>
      <c r="E7373" t="n">
        <v>3196</v>
      </c>
      <c r="F7373" t="n">
        <v>0</v>
      </c>
      <c r="G7373">
        <f>LEFT(FOC[[#This Row],[combo]],FIND("@",FOC[[#This Row],[combo]])-1)</f>
        <v/>
      </c>
    </row>
    <row r="7374">
      <c r="A7374" t="inlineStr">
        <is>
          <t>PKGK24SB0003656A</t>
        </is>
      </c>
      <c r="B7374" t="inlineStr">
        <is>
          <t>O</t>
        </is>
      </c>
      <c r="C7374">
        <f>FOC[[#This Row],[ppo_no]]&amp;FOC[[#This Row],[usage]]&amp;IFERROR(VALUE(FOC[[#This Row],[Column1]]),FOC[[#This Row],[Column1]])</f>
        <v/>
      </c>
      <c r="D7374" t="inlineStr">
        <is>
          <t>08@Aruba Blue/Wreath/Rich Earth</t>
        </is>
      </c>
      <c r="E7374" t="n">
        <v>4327</v>
      </c>
      <c r="F7374" t="n">
        <v>0</v>
      </c>
      <c r="G7374">
        <f>LEFT(FOC[[#This Row],[combo]],FIND("@",FOC[[#This Row],[combo]])-1)</f>
        <v/>
      </c>
    </row>
    <row r="7375">
      <c r="A7375" t="inlineStr">
        <is>
          <t>PKGK24SB0003656A</t>
        </is>
      </c>
      <c r="B7375" t="inlineStr">
        <is>
          <t>O</t>
        </is>
      </c>
      <c r="C7375">
        <f>FOC[[#This Row],[ppo_no]]&amp;FOC[[#This Row],[usage]]&amp;IFERROR(VALUE(FOC[[#This Row],[Column1]]),FOC[[#This Row],[Column1]])</f>
        <v/>
      </c>
      <c r="D7375" t="inlineStr">
        <is>
          <t>19@Peacoat/Magenta Purple/Troposphere</t>
        </is>
      </c>
      <c r="E7375" t="n">
        <v>1697</v>
      </c>
      <c r="F7375" t="n">
        <v>0</v>
      </c>
      <c r="G7375">
        <f>LEFT(FOC[[#This Row],[combo]],FIND("@",FOC[[#This Row],[combo]])-1)</f>
        <v/>
      </c>
    </row>
    <row r="7376">
      <c r="A7376" t="inlineStr">
        <is>
          <t>PKGK24SB0003656A</t>
        </is>
      </c>
      <c r="B7376" t="inlineStr">
        <is>
          <t>F</t>
        </is>
      </c>
      <c r="C7376">
        <f>FOC[[#This Row],[ppo_no]]&amp;FOC[[#This Row],[usage]]&amp;IFERROR(VALUE(FOC[[#This Row],[Column1]]),FOC[[#This Row],[Column1]])</f>
        <v/>
      </c>
      <c r="D7376" t="inlineStr">
        <is>
          <t>19@Peacoat/Magenta Purple/Troposphere</t>
        </is>
      </c>
      <c r="E7376" t="n">
        <v>1683</v>
      </c>
      <c r="F7376" t="n">
        <v>0</v>
      </c>
      <c r="G7376">
        <f>LEFT(FOC[[#This Row],[combo]],FIND("@",FOC[[#This Row],[combo]])-1)</f>
        <v/>
      </c>
    </row>
    <row r="7377">
      <c r="A7377" t="inlineStr">
        <is>
          <t>PKGK24SB0003028A</t>
        </is>
      </c>
      <c r="B7377" t="inlineStr">
        <is>
          <t>Z</t>
        </is>
      </c>
      <c r="C7377">
        <f>FOC[[#This Row],[ppo_no]]&amp;FOC[[#This Row],[usage]]&amp;IFERROR(VALUE(FOC[[#This Row],[Column1]]),FOC[[#This Row],[Column1]])</f>
        <v/>
      </c>
      <c r="D7377" t="inlineStr">
        <is>
          <t>61@Mood Indigo</t>
        </is>
      </c>
      <c r="E7377" t="n">
        <v>224</v>
      </c>
      <c r="F7377" t="n">
        <v>0</v>
      </c>
      <c r="G7377">
        <f>LEFT(FOC[[#This Row],[combo]],FIND("@",FOC[[#This Row],[combo]])-1)</f>
        <v/>
      </c>
    </row>
    <row r="7378">
      <c r="A7378" t="inlineStr">
        <is>
          <t>PKGK24SB0003656A</t>
        </is>
      </c>
      <c r="B7378" t="inlineStr">
        <is>
          <t>O</t>
        </is>
      </c>
      <c r="C7378">
        <f>FOC[[#This Row],[ppo_no]]&amp;FOC[[#This Row],[usage]]&amp;IFERROR(VALUE(FOC[[#This Row],[Column1]]),FOC[[#This Row],[Column1]])</f>
        <v/>
      </c>
      <c r="D7378" t="inlineStr">
        <is>
          <t>09@Legion Blue/Ceramic/Mist Blue</t>
        </is>
      </c>
      <c r="E7378" t="n">
        <v>3806</v>
      </c>
      <c r="F7378" t="n">
        <v>0</v>
      </c>
      <c r="G7378">
        <f>LEFT(FOC[[#This Row],[combo]],FIND("@",FOC[[#This Row],[combo]])-1)</f>
        <v/>
      </c>
    </row>
    <row r="7379">
      <c r="A7379" t="inlineStr">
        <is>
          <t>PKGK24SB0003028A</t>
        </is>
      </c>
      <c r="B7379" t="inlineStr">
        <is>
          <t>Z</t>
        </is>
      </c>
      <c r="C7379">
        <f>FOC[[#This Row],[ppo_no]]&amp;FOC[[#This Row],[usage]]&amp;IFERROR(VALUE(FOC[[#This Row],[Column1]]),FOC[[#This Row],[Column1]])</f>
        <v/>
      </c>
      <c r="D7379" t="inlineStr">
        <is>
          <t>50@Earl Green</t>
        </is>
      </c>
      <c r="E7379" t="n">
        <v>187</v>
      </c>
      <c r="F7379" t="n">
        <v>0</v>
      </c>
      <c r="G7379">
        <f>LEFT(FOC[[#This Row],[combo]],FIND("@",FOC[[#This Row],[combo]])-1)</f>
        <v/>
      </c>
    </row>
    <row r="7380">
      <c r="A7380" t="inlineStr">
        <is>
          <t>PKGK24SB0003656A</t>
        </is>
      </c>
      <c r="B7380" t="inlineStr">
        <is>
          <t>O</t>
        </is>
      </c>
      <c r="C7380">
        <f>FOC[[#This Row],[ppo_no]]&amp;FOC[[#This Row],[usage]]&amp;IFERROR(VALUE(FOC[[#This Row],[Column1]]),FOC[[#This Row],[Column1]])</f>
        <v/>
      </c>
      <c r="D7380" t="inlineStr">
        <is>
          <t>17@Pumice Stone/Ceramic/Blue Shadow</t>
        </is>
      </c>
      <c r="E7380" t="n">
        <v>3826</v>
      </c>
      <c r="F7380" t="n">
        <v>0</v>
      </c>
      <c r="G7380">
        <f>LEFT(FOC[[#This Row],[combo]],FIND("@",FOC[[#This Row],[combo]])-1)</f>
        <v/>
      </c>
    </row>
    <row r="7381">
      <c r="A7381" t="inlineStr">
        <is>
          <t>PKGK24SB0003028A</t>
        </is>
      </c>
      <c r="B7381" t="inlineStr">
        <is>
          <t>Z</t>
        </is>
      </c>
      <c r="C7381">
        <f>FOC[[#This Row],[ppo_no]]&amp;FOC[[#This Row],[usage]]&amp;IFERROR(VALUE(FOC[[#This Row],[Column1]]),FOC[[#This Row],[Column1]])</f>
        <v/>
      </c>
      <c r="D7381" t="inlineStr">
        <is>
          <t>02@Cloud Dancer</t>
        </is>
      </c>
      <c r="E7381" t="n">
        <v>802</v>
      </c>
      <c r="F7381" t="n">
        <v>15</v>
      </c>
      <c r="G7381">
        <f>LEFT(FOC[[#This Row],[combo]],FIND("@",FOC[[#This Row],[combo]])-1)</f>
        <v/>
      </c>
    </row>
    <row r="7382">
      <c r="A7382" t="inlineStr">
        <is>
          <t>PKGK24SB0003656A</t>
        </is>
      </c>
      <c r="B7382" t="inlineStr">
        <is>
          <t>O</t>
        </is>
      </c>
      <c r="C7382">
        <f>FOC[[#This Row],[ppo_no]]&amp;FOC[[#This Row],[usage]]&amp;IFERROR(VALUE(FOC[[#This Row],[Column1]]),FOC[[#This Row],[Column1]])</f>
        <v/>
      </c>
      <c r="D7382" t="inlineStr">
        <is>
          <t>07@Day Break/new navy/noble blue</t>
        </is>
      </c>
      <c r="E7382" t="n">
        <v>3598</v>
      </c>
      <c r="F7382" t="n">
        <v>0</v>
      </c>
      <c r="G7382">
        <f>LEFT(FOC[[#This Row],[combo]],FIND("@",FOC[[#This Row],[combo]])-1)</f>
        <v/>
      </c>
    </row>
    <row r="7383">
      <c r="A7383" t="inlineStr">
        <is>
          <t>PKGK24SB0003028A</t>
        </is>
      </c>
      <c r="B7383" t="inlineStr">
        <is>
          <t>Z</t>
        </is>
      </c>
      <c r="C7383">
        <f>FOC[[#This Row],[ppo_no]]&amp;FOC[[#This Row],[usage]]&amp;IFERROR(VALUE(FOC[[#This Row],[Column1]]),FOC[[#This Row],[Column1]])</f>
        <v/>
      </c>
      <c r="D7383" t="inlineStr">
        <is>
          <t>76@Orchid Hush</t>
        </is>
      </c>
      <c r="E7383" t="n">
        <v>1249</v>
      </c>
      <c r="F7383" t="n">
        <v>38</v>
      </c>
      <c r="G7383">
        <f>LEFT(FOC[[#This Row],[combo]],FIND("@",FOC[[#This Row],[combo]])-1)</f>
        <v/>
      </c>
    </row>
    <row r="7384">
      <c r="A7384" t="inlineStr">
        <is>
          <t>PKGK24SB0003251B</t>
        </is>
      </c>
      <c r="B7384" t="inlineStr">
        <is>
          <t>F</t>
        </is>
      </c>
      <c r="C7384">
        <f>FOC[[#This Row],[ppo_no]]&amp;FOC[[#This Row],[usage]]&amp;IFERROR(VALUE(FOC[[#This Row],[Column1]]),FOC[[#This Row],[Column1]])</f>
        <v/>
      </c>
      <c r="D7384" t="inlineStr">
        <is>
          <t>52@Melange Frosty Pine/Melange Frosty Pine</t>
        </is>
      </c>
      <c r="E7384" t="n">
        <v>22795</v>
      </c>
      <c r="F7384" t="n">
        <v>0</v>
      </c>
      <c r="G7384">
        <f>LEFT(FOC[[#This Row],[combo]],FIND("@",FOC[[#This Row],[combo]])-1)</f>
        <v/>
      </c>
    </row>
    <row r="7385">
      <c r="A7385" t="inlineStr">
        <is>
          <t>PKGK24SB0003656A</t>
        </is>
      </c>
      <c r="B7385" t="inlineStr">
        <is>
          <t>O</t>
        </is>
      </c>
      <c r="C7385">
        <f>FOC[[#This Row],[ppo_no]]&amp;FOC[[#This Row],[usage]]&amp;IFERROR(VALUE(FOC[[#This Row],[Column1]]),FOC[[#This Row],[Column1]])</f>
        <v/>
      </c>
      <c r="D7385" t="inlineStr">
        <is>
          <t>14@Dress Blues/Cocoa Brown/Duck Green</t>
        </is>
      </c>
      <c r="E7385" t="n">
        <v>4936</v>
      </c>
      <c r="F7385" t="n">
        <v>0</v>
      </c>
      <c r="G7385">
        <f>LEFT(FOC[[#This Row],[combo]],FIND("@",FOC[[#This Row],[combo]])-1)</f>
        <v/>
      </c>
    </row>
    <row r="7386">
      <c r="A7386" t="inlineStr">
        <is>
          <t>PKGK24SB0003656A</t>
        </is>
      </c>
      <c r="B7386" t="inlineStr">
        <is>
          <t>F</t>
        </is>
      </c>
      <c r="C7386">
        <f>FOC[[#This Row],[ppo_no]]&amp;FOC[[#This Row],[usage]]&amp;IFERROR(VALUE(FOC[[#This Row],[Column1]]),FOC[[#This Row],[Column1]])</f>
        <v/>
      </c>
      <c r="D7386" t="inlineStr">
        <is>
          <t>05@Camellia/Peacoat/Burgundy</t>
        </is>
      </c>
      <c r="E7386" t="n">
        <v>1530</v>
      </c>
      <c r="F7386" t="n">
        <v>0</v>
      </c>
      <c r="G7386">
        <f>LEFT(FOC[[#This Row],[combo]],FIND("@",FOC[[#This Row],[combo]])-1)</f>
        <v/>
      </c>
    </row>
    <row r="7387">
      <c r="A7387" t="inlineStr">
        <is>
          <t>PKGK24SB0003656A</t>
        </is>
      </c>
      <c r="B7387" t="inlineStr">
        <is>
          <t>F</t>
        </is>
      </c>
      <c r="C7387">
        <f>FOC[[#This Row],[ppo_no]]&amp;FOC[[#This Row],[usage]]&amp;IFERROR(VALUE(FOC[[#This Row],[Column1]]),FOC[[#This Row],[Column1]])</f>
        <v/>
      </c>
      <c r="D7387" t="inlineStr">
        <is>
          <t>09@Legion Blue/Ceramic/Mist Blue</t>
        </is>
      </c>
      <c r="E7387" t="n">
        <v>3738</v>
      </c>
      <c r="F7387" t="n">
        <v>0</v>
      </c>
      <c r="G7387">
        <f>LEFT(FOC[[#This Row],[combo]],FIND("@",FOC[[#This Row],[combo]])-1)</f>
        <v/>
      </c>
    </row>
    <row r="7388">
      <c r="A7388" t="inlineStr">
        <is>
          <t>PKGK24SB0003656A</t>
        </is>
      </c>
      <c r="B7388" t="inlineStr">
        <is>
          <t>F</t>
        </is>
      </c>
      <c r="C7388">
        <f>FOC[[#This Row],[ppo_no]]&amp;FOC[[#This Row],[usage]]&amp;IFERROR(VALUE(FOC[[#This Row],[Column1]]),FOC[[#This Row],[Column1]])</f>
        <v/>
      </c>
      <c r="D7388" t="inlineStr">
        <is>
          <t>10@Coral Haze/Peacoat/Blue Shadow</t>
        </is>
      </c>
      <c r="E7388" t="n">
        <v>2748</v>
      </c>
      <c r="F7388" t="n">
        <v>0</v>
      </c>
      <c r="G7388">
        <f>LEFT(FOC[[#This Row],[combo]],FIND("@",FOC[[#This Row],[combo]])-1)</f>
        <v/>
      </c>
    </row>
    <row r="7389">
      <c r="A7389" t="inlineStr">
        <is>
          <t>PKGK24SB0003656A</t>
        </is>
      </c>
      <c r="B7389" t="inlineStr">
        <is>
          <t>F</t>
        </is>
      </c>
      <c r="C7389">
        <f>FOC[[#This Row],[ppo_no]]&amp;FOC[[#This Row],[usage]]&amp;IFERROR(VALUE(FOC[[#This Row],[Column1]]),FOC[[#This Row],[Column1]])</f>
        <v/>
      </c>
      <c r="D7389" t="inlineStr">
        <is>
          <t>07@Day Break/new navy/noble blue</t>
        </is>
      </c>
      <c r="E7389" t="n">
        <v>3569</v>
      </c>
      <c r="F7389" t="n">
        <v>0</v>
      </c>
      <c r="G7389">
        <f>LEFT(FOC[[#This Row],[combo]],FIND("@",FOC[[#This Row],[combo]])-1)</f>
        <v/>
      </c>
    </row>
    <row r="7390">
      <c r="A7390" t="inlineStr">
        <is>
          <t>PKGK24SB0003656A</t>
        </is>
      </c>
      <c r="B7390" t="inlineStr">
        <is>
          <t>F</t>
        </is>
      </c>
      <c r="C7390">
        <f>FOC[[#This Row],[ppo_no]]&amp;FOC[[#This Row],[usage]]&amp;IFERROR(VALUE(FOC[[#This Row],[Column1]]),FOC[[#This Row],[Column1]])</f>
        <v/>
      </c>
      <c r="D7390" t="inlineStr">
        <is>
          <t>03@Peacoat/Neptune Blue./Marsh Green</t>
        </is>
      </c>
      <c r="E7390" t="n">
        <v>4303</v>
      </c>
      <c r="F7390" t="n">
        <v>0</v>
      </c>
      <c r="G7390">
        <f>LEFT(FOC[[#This Row],[combo]],FIND("@",FOC[[#This Row],[combo]])-1)</f>
        <v/>
      </c>
    </row>
    <row r="7391">
      <c r="A7391" t="inlineStr">
        <is>
          <t>PKGK24SB0003028A</t>
        </is>
      </c>
      <c r="B7391" t="inlineStr">
        <is>
          <t>Z</t>
        </is>
      </c>
      <c r="C7391">
        <f>FOC[[#This Row],[ppo_no]]&amp;FOC[[#This Row],[usage]]&amp;IFERROR(VALUE(FOC[[#This Row],[Column1]]),FOC[[#This Row],[Column1]])</f>
        <v/>
      </c>
      <c r="D7391" t="inlineStr">
        <is>
          <t>54@Fairest Jade</t>
        </is>
      </c>
      <c r="E7391" t="n">
        <v>540</v>
      </c>
      <c r="F7391" t="n">
        <v>15</v>
      </c>
      <c r="G7391">
        <f>LEFT(FOC[[#This Row],[combo]],FIND("@",FOC[[#This Row],[combo]])-1)</f>
        <v/>
      </c>
    </row>
    <row r="7392">
      <c r="A7392" t="inlineStr">
        <is>
          <t>PKGK24SB0003656A</t>
        </is>
      </c>
      <c r="B7392" t="inlineStr">
        <is>
          <t>F</t>
        </is>
      </c>
      <c r="C7392">
        <f>FOC[[#This Row],[ppo_no]]&amp;FOC[[#This Row],[usage]]&amp;IFERROR(VALUE(FOC[[#This Row],[Column1]]),FOC[[#This Row],[Column1]])</f>
        <v/>
      </c>
      <c r="D7392" t="inlineStr">
        <is>
          <t>01@Signature White/Cork/Creamware</t>
        </is>
      </c>
      <c r="E7392" t="n">
        <v>15065</v>
      </c>
      <c r="F7392" t="n">
        <v>0</v>
      </c>
      <c r="G7392">
        <f>LEFT(FOC[[#This Row],[combo]],FIND("@",FOC[[#This Row],[combo]])-1)</f>
        <v/>
      </c>
    </row>
    <row r="7393">
      <c r="A7393" t="inlineStr">
        <is>
          <t>PKGK24SB0003251B</t>
        </is>
      </c>
      <c r="B7393" t="inlineStr">
        <is>
          <t>F</t>
        </is>
      </c>
      <c r="C7393">
        <f>FOC[[#This Row],[ppo_no]]&amp;FOC[[#This Row],[usage]]&amp;IFERROR(VALUE(FOC[[#This Row],[Column1]]),FOC[[#This Row],[Column1]])</f>
        <v/>
      </c>
      <c r="D7393" t="inlineStr">
        <is>
          <t>55@Melange Pure Cashmere/Melange Pure Cashmere</t>
        </is>
      </c>
      <c r="E7393" t="n">
        <v>20034</v>
      </c>
      <c r="F7393" t="n">
        <v>0</v>
      </c>
      <c r="G7393">
        <f>LEFT(FOC[[#This Row],[combo]],FIND("@",FOC[[#This Row],[combo]])-1)</f>
        <v/>
      </c>
    </row>
    <row r="7394">
      <c r="A7394" t="inlineStr">
        <is>
          <t>PKGK24SB0003251B</t>
        </is>
      </c>
      <c r="B7394" t="inlineStr">
        <is>
          <t>F</t>
        </is>
      </c>
      <c r="C7394">
        <f>FOC[[#This Row],[ppo_no]]&amp;FOC[[#This Row],[usage]]&amp;IFERROR(VALUE(FOC[[#This Row],[Column1]]),FOC[[#This Row],[Column1]])</f>
        <v/>
      </c>
      <c r="D7394" t="inlineStr">
        <is>
          <t>56@Melange Burgundy/Melange Burgundy</t>
        </is>
      </c>
      <c r="E7394" t="n">
        <v>20867</v>
      </c>
      <c r="F7394" t="n">
        <v>0</v>
      </c>
      <c r="G7394">
        <f>LEFT(FOC[[#This Row],[combo]],FIND("@",FOC[[#This Row],[combo]])-1)</f>
        <v/>
      </c>
    </row>
    <row r="7395">
      <c r="A7395" t="inlineStr">
        <is>
          <t>PKGK24SB0003656A</t>
        </is>
      </c>
      <c r="B7395" t="inlineStr">
        <is>
          <t>F</t>
        </is>
      </c>
      <c r="C7395">
        <f>FOC[[#This Row],[ppo_no]]&amp;FOC[[#This Row],[usage]]&amp;IFERROR(VALUE(FOC[[#This Row],[Column1]]),FOC[[#This Row],[Column1]])</f>
        <v/>
      </c>
      <c r="D7395" t="inlineStr">
        <is>
          <t>02@Jet Black/Emerald Green/Marsh Green</t>
        </is>
      </c>
      <c r="E7395" t="n">
        <v>5051</v>
      </c>
      <c r="F7395" t="n">
        <v>0</v>
      </c>
      <c r="G7395">
        <f>LEFT(FOC[[#This Row],[combo]],FIND("@",FOC[[#This Row],[combo]])-1)</f>
        <v/>
      </c>
    </row>
    <row r="7396">
      <c r="A7396" t="inlineStr">
        <is>
          <t>PKGK24SB0003656A</t>
        </is>
      </c>
      <c r="B7396" t="inlineStr">
        <is>
          <t>F</t>
        </is>
      </c>
      <c r="C7396">
        <f>FOC[[#This Row],[ppo_no]]&amp;FOC[[#This Row],[usage]]&amp;IFERROR(VALUE(FOC[[#This Row],[Column1]]),FOC[[#This Row],[Column1]])</f>
        <v/>
      </c>
      <c r="D7396" t="inlineStr">
        <is>
          <t>08@Aruba Blue/Wreath/Rich Earth</t>
        </is>
      </c>
      <c r="E7396" t="n">
        <v>4365</v>
      </c>
      <c r="F7396" t="n">
        <v>0</v>
      </c>
      <c r="G7396">
        <f>LEFT(FOC[[#This Row],[combo]],FIND("@",FOC[[#This Row],[combo]])-1)</f>
        <v/>
      </c>
    </row>
    <row r="7397">
      <c r="A7397" t="inlineStr">
        <is>
          <t>PKGK24SB0003656A</t>
        </is>
      </c>
      <c r="B7397" t="inlineStr">
        <is>
          <t>O</t>
        </is>
      </c>
      <c r="C7397">
        <f>FOC[[#This Row],[ppo_no]]&amp;FOC[[#This Row],[usage]]&amp;IFERROR(VALUE(FOC[[#This Row],[Column1]]),FOC[[#This Row],[Column1]])</f>
        <v/>
      </c>
      <c r="D7397" t="inlineStr">
        <is>
          <t>03@Peacoat/Neptune Blue./Marsh Green</t>
        </is>
      </c>
      <c r="E7397" t="n">
        <v>4223</v>
      </c>
      <c r="F7397" t="n">
        <v>0</v>
      </c>
      <c r="G7397">
        <f>LEFT(FOC[[#This Row],[combo]],FIND("@",FOC[[#This Row],[combo]])-1)</f>
        <v/>
      </c>
    </row>
    <row r="7398">
      <c r="A7398" t="inlineStr">
        <is>
          <t>PKGK24BB0003027A</t>
        </is>
      </c>
      <c r="B7398" t="inlineStr">
        <is>
          <t>B</t>
        </is>
      </c>
      <c r="C7398">
        <f>FOC[[#This Row],[ppo_no]]&amp;FOC[[#This Row],[usage]]&amp;IFERROR(VALUE(FOC[[#This Row],[Column1]]),FOC[[#This Row],[Column1]])</f>
        <v/>
      </c>
      <c r="D7398" t="inlineStr">
        <is>
          <t>25@Rose Taupe</t>
        </is>
      </c>
      <c r="E7398" t="n">
        <v>903.3</v>
      </c>
      <c r="F7398" t="n">
        <v>4</v>
      </c>
      <c r="G7398">
        <f>LEFT(FOC[[#This Row],[combo]],FIND("@",FOC[[#This Row],[combo]])-1)</f>
        <v/>
      </c>
    </row>
    <row r="7399">
      <c r="A7399" t="inlineStr">
        <is>
          <t>PKGK24SB0003026A</t>
        </is>
      </c>
      <c r="B7399" t="inlineStr">
        <is>
          <t>O</t>
        </is>
      </c>
      <c r="C7399">
        <f>FOC[[#This Row],[ppo_no]]&amp;FOC[[#This Row],[usage]]&amp;IFERROR(VALUE(FOC[[#This Row],[Column1]]),FOC[[#This Row],[Column1]])</f>
        <v/>
      </c>
      <c r="D7399" t="inlineStr">
        <is>
          <t>88@Cinder/Whitecap Gray/Signature Grey</t>
        </is>
      </c>
      <c r="E7399" t="n">
        <v>388</v>
      </c>
      <c r="F7399" t="n">
        <v>0</v>
      </c>
      <c r="G7399">
        <f>LEFT(FOC[[#This Row],[combo]],FIND("@",FOC[[#This Row],[combo]])-1)</f>
        <v/>
      </c>
    </row>
    <row r="7400">
      <c r="A7400" t="inlineStr">
        <is>
          <t>PKGK24SB0007259A</t>
        </is>
      </c>
      <c r="B7400" t="inlineStr">
        <is>
          <t>O</t>
        </is>
      </c>
      <c r="C7400">
        <f>FOC[[#This Row],[ppo_no]]&amp;FOC[[#This Row],[usage]]&amp;IFERROR(VALUE(FOC[[#This Row],[Column1]]),FOC[[#This Row],[Column1]])</f>
        <v/>
      </c>
      <c r="D7400" t="inlineStr">
        <is>
          <t>41@Signature White/Signature Black/Russet</t>
        </is>
      </c>
      <c r="E7400" t="n">
        <v>3450</v>
      </c>
      <c r="F7400" t="n">
        <v>1548</v>
      </c>
      <c r="G7400">
        <f>LEFT(FOC[[#This Row],[combo]],FIND("@",FOC[[#This Row],[combo]])-1)</f>
        <v/>
      </c>
    </row>
    <row r="7401">
      <c r="A7401" t="inlineStr">
        <is>
          <t>PKGK24SB0003165A</t>
        </is>
      </c>
      <c r="B7401" t="inlineStr">
        <is>
          <t>O</t>
        </is>
      </c>
      <c r="C7401">
        <f>FOC[[#This Row],[ppo_no]]&amp;FOC[[#This Row],[usage]]&amp;IFERROR(VALUE(FOC[[#This Row],[Column1]]),FOC[[#This Row],[Column1]])</f>
        <v/>
      </c>
      <c r="D7401" t="inlineStr">
        <is>
          <t>77@Signature White/Emerald Green/frosty pine</t>
        </is>
      </c>
      <c r="E7401" t="n">
        <v>14744</v>
      </c>
      <c r="F7401" t="n">
        <v>0</v>
      </c>
      <c r="G7401">
        <f>LEFT(FOC[[#This Row],[combo]],FIND("@",FOC[[#This Row],[combo]])-1)</f>
        <v/>
      </c>
    </row>
    <row r="7402">
      <c r="A7402" t="inlineStr">
        <is>
          <t>PKGK24SB0003165A</t>
        </is>
      </c>
      <c r="B7402" t="inlineStr">
        <is>
          <t>O</t>
        </is>
      </c>
      <c r="C7402">
        <f>FOC[[#This Row],[ppo_no]]&amp;FOC[[#This Row],[usage]]&amp;IFERROR(VALUE(FOC[[#This Row],[Column1]]),FOC[[#This Row],[Column1]])</f>
        <v/>
      </c>
      <c r="D7402" t="inlineStr">
        <is>
          <t>71@Signature White/Daffodil/North Atlantic</t>
        </is>
      </c>
      <c r="E7402" t="n">
        <v>4741</v>
      </c>
      <c r="F7402" t="n">
        <v>0</v>
      </c>
      <c r="G7402">
        <f>LEFT(FOC[[#This Row],[combo]],FIND("@",FOC[[#This Row],[combo]])-1)</f>
        <v/>
      </c>
    </row>
    <row r="7403">
      <c r="A7403" t="inlineStr">
        <is>
          <t>PKGK24SB0003260B</t>
        </is>
      </c>
      <c r="B7403" t="inlineStr">
        <is>
          <t>F</t>
        </is>
      </c>
      <c r="C7403">
        <f>FOC[[#This Row],[ppo_no]]&amp;FOC[[#This Row],[usage]]&amp;IFERROR(VALUE(FOC[[#This Row],[Column1]]),FOC[[#This Row],[Column1]])</f>
        <v/>
      </c>
      <c r="D7403" t="inlineStr">
        <is>
          <t>56@Melange Burgundy/Melange Burgundy</t>
        </is>
      </c>
      <c r="E7403" t="n">
        <v>1830</v>
      </c>
      <c r="F7403" t="n">
        <v>0</v>
      </c>
      <c r="G7403">
        <f>LEFT(FOC[[#This Row],[combo]],FIND("@",FOC[[#This Row],[combo]])-1)</f>
        <v/>
      </c>
    </row>
    <row r="7404">
      <c r="A7404" t="inlineStr">
        <is>
          <t>PKGK24SB0003260B</t>
        </is>
      </c>
      <c r="B7404" t="inlineStr">
        <is>
          <t>O</t>
        </is>
      </c>
      <c r="C7404">
        <f>FOC[[#This Row],[ppo_no]]&amp;FOC[[#This Row],[usage]]&amp;IFERROR(VALUE(FOC[[#This Row],[Column1]]),FOC[[#This Row],[Column1]])</f>
        <v/>
      </c>
      <c r="D7404" t="inlineStr">
        <is>
          <t>56@Melange Burgundy/Melange Burgundy</t>
        </is>
      </c>
      <c r="E7404" t="n">
        <v>905</v>
      </c>
      <c r="F7404" t="n">
        <v>0</v>
      </c>
      <c r="G7404">
        <f>LEFT(FOC[[#This Row],[combo]],FIND("@",FOC[[#This Row],[combo]])-1)</f>
        <v/>
      </c>
    </row>
    <row r="7405">
      <c r="A7405" t="inlineStr">
        <is>
          <t>PKGK24SB0003165A</t>
        </is>
      </c>
      <c r="B7405" t="inlineStr">
        <is>
          <t>F</t>
        </is>
      </c>
      <c r="C7405">
        <f>FOC[[#This Row],[ppo_no]]&amp;FOC[[#This Row],[usage]]&amp;IFERROR(VALUE(FOC[[#This Row],[Column1]]),FOC[[#This Row],[Column1]])</f>
        <v/>
      </c>
      <c r="D7405" t="inlineStr">
        <is>
          <t>54@金属线Gold/Haute Red</t>
        </is>
      </c>
      <c r="E7405" t="n">
        <v>27622</v>
      </c>
      <c r="F7405" t="n">
        <v>0</v>
      </c>
      <c r="G7405">
        <f>LEFT(FOC[[#This Row],[combo]],FIND("@",FOC[[#This Row],[combo]])-1)</f>
        <v/>
      </c>
    </row>
    <row r="7406">
      <c r="A7406" t="inlineStr">
        <is>
          <t>PKGK24SB0003165A</t>
        </is>
      </c>
      <c r="B7406" t="inlineStr">
        <is>
          <t>O</t>
        </is>
      </c>
      <c r="C7406">
        <f>FOC[[#This Row],[ppo_no]]&amp;FOC[[#This Row],[usage]]&amp;IFERROR(VALUE(FOC[[#This Row],[Column1]]),FOC[[#This Row],[Column1]])</f>
        <v/>
      </c>
      <c r="D7406" t="inlineStr">
        <is>
          <t>54@Signature White/金属线Gold/Haute Red</t>
        </is>
      </c>
      <c r="E7406" t="n">
        <v>13918</v>
      </c>
      <c r="F7406" t="n">
        <v>0</v>
      </c>
      <c r="G7406">
        <f>LEFT(FOC[[#This Row],[combo]],FIND("@",FOC[[#This Row],[combo]])-1)</f>
        <v/>
      </c>
    </row>
    <row r="7407">
      <c r="A7407" t="inlineStr">
        <is>
          <t>PKGK24BB0003027A</t>
        </is>
      </c>
      <c r="B7407" t="inlineStr">
        <is>
          <t>R</t>
        </is>
      </c>
      <c r="C7407">
        <f>FOC[[#This Row],[ppo_no]]&amp;FOC[[#This Row],[usage]]&amp;IFERROR(VALUE(FOC[[#This Row],[Column1]]),FOC[[#This Row],[Column1]])</f>
        <v/>
      </c>
      <c r="D7407" t="inlineStr">
        <is>
          <t>25@Rose Taupe</t>
        </is>
      </c>
      <c r="E7407" t="n">
        <v>214.5</v>
      </c>
      <c r="F7407" t="n">
        <v>0</v>
      </c>
      <c r="G7407">
        <f>LEFT(FOC[[#This Row],[combo]],FIND("@",FOC[[#This Row],[combo]])-1)</f>
        <v/>
      </c>
    </row>
    <row r="7408">
      <c r="A7408" t="inlineStr">
        <is>
          <t>PKGK24SB0003026A</t>
        </is>
      </c>
      <c r="B7408" t="inlineStr">
        <is>
          <t>F</t>
        </is>
      </c>
      <c r="C7408">
        <f>FOC[[#This Row],[ppo_no]]&amp;FOC[[#This Row],[usage]]&amp;IFERROR(VALUE(FOC[[#This Row],[Column1]]),FOC[[#This Row],[Column1]])</f>
        <v/>
      </c>
      <c r="D7408" t="inlineStr">
        <is>
          <t>88@Cinder/Whitecap Gray</t>
        </is>
      </c>
      <c r="E7408" t="n">
        <v>744</v>
      </c>
      <c r="F7408" t="n">
        <v>0</v>
      </c>
      <c r="G7408">
        <f>LEFT(FOC[[#This Row],[combo]],FIND("@",FOC[[#This Row],[combo]])-1)</f>
        <v/>
      </c>
    </row>
    <row r="7409">
      <c r="A7409" t="inlineStr">
        <is>
          <t>PKGK24SB0003165A</t>
        </is>
      </c>
      <c r="B7409" t="inlineStr">
        <is>
          <t>O</t>
        </is>
      </c>
      <c r="C7409">
        <f>FOC[[#This Row],[ppo_no]]&amp;FOC[[#This Row],[usage]]&amp;IFERROR(VALUE(FOC[[#This Row],[Column1]]),FOC[[#This Row],[Column1]])</f>
        <v/>
      </c>
      <c r="D7409" t="inlineStr">
        <is>
          <t>87@Signature White/Troposphere/Winter Sky</t>
        </is>
      </c>
      <c r="E7409" t="n">
        <v>9917</v>
      </c>
      <c r="F7409" t="n">
        <v>0</v>
      </c>
      <c r="G7409">
        <f>LEFT(FOC[[#This Row],[combo]],FIND("@",FOC[[#This Row],[combo]])-1)</f>
        <v/>
      </c>
    </row>
    <row r="7410">
      <c r="A7410" t="inlineStr">
        <is>
          <t>PKGK24SB0003165A</t>
        </is>
      </c>
      <c r="B7410" t="inlineStr">
        <is>
          <t>F</t>
        </is>
      </c>
      <c r="C7410">
        <f>FOC[[#This Row],[ppo_no]]&amp;FOC[[#This Row],[usage]]&amp;IFERROR(VALUE(FOC[[#This Row],[Column1]]),FOC[[#This Row],[Column1]])</f>
        <v/>
      </c>
      <c r="D7410" t="inlineStr">
        <is>
          <t>88@Cinder/Whitecap Gray</t>
        </is>
      </c>
      <c r="E7410" t="n">
        <v>17812</v>
      </c>
      <c r="F7410" t="n">
        <v>0</v>
      </c>
      <c r="G7410">
        <f>LEFT(FOC[[#This Row],[combo]],FIND("@",FOC[[#This Row],[combo]])-1)</f>
        <v/>
      </c>
    </row>
    <row r="7411">
      <c r="A7411" t="inlineStr">
        <is>
          <t>PKGK24SB0003165A</t>
        </is>
      </c>
      <c r="B7411" t="inlineStr">
        <is>
          <t>O</t>
        </is>
      </c>
      <c r="C7411">
        <f>FOC[[#This Row],[ppo_no]]&amp;FOC[[#This Row],[usage]]&amp;IFERROR(VALUE(FOC[[#This Row],[Column1]]),FOC[[#This Row],[Column1]])</f>
        <v/>
      </c>
      <c r="D7411" t="inlineStr">
        <is>
          <t>53@Key Largo/Whitecap Gray/Mocha Bisque</t>
        </is>
      </c>
      <c r="E7411" t="n">
        <v>12180</v>
      </c>
      <c r="F7411" t="n">
        <v>0</v>
      </c>
      <c r="G7411">
        <f>LEFT(FOC[[#This Row],[combo]],FIND("@",FOC[[#This Row],[combo]])-1)</f>
        <v/>
      </c>
    </row>
    <row r="7412">
      <c r="A7412" t="inlineStr">
        <is>
          <t>PKGK24SB0003165A</t>
        </is>
      </c>
      <c r="B7412" t="inlineStr">
        <is>
          <t>F</t>
        </is>
      </c>
      <c r="C7412">
        <f>FOC[[#This Row],[ppo_no]]&amp;FOC[[#This Row],[usage]]&amp;IFERROR(VALUE(FOC[[#This Row],[Column1]]),FOC[[#This Row],[Column1]])</f>
        <v/>
      </c>
      <c r="D7412" t="inlineStr">
        <is>
          <t>53@Key Largo/Mocha Bisque</t>
        </is>
      </c>
      <c r="E7412" t="n">
        <v>24366</v>
      </c>
      <c r="F7412" t="n">
        <v>0</v>
      </c>
      <c r="G7412">
        <f>LEFT(FOC[[#This Row],[combo]],FIND("@",FOC[[#This Row],[combo]])-1)</f>
        <v/>
      </c>
    </row>
    <row r="7413">
      <c r="A7413" t="inlineStr">
        <is>
          <t>PKGK24SB0003165A</t>
        </is>
      </c>
      <c r="B7413" t="inlineStr">
        <is>
          <t>O</t>
        </is>
      </c>
      <c r="C7413">
        <f>FOC[[#This Row],[ppo_no]]&amp;FOC[[#This Row],[usage]]&amp;IFERROR(VALUE(FOC[[#This Row],[Column1]]),FOC[[#This Row],[Column1]])</f>
        <v/>
      </c>
      <c r="D7413" t="inlineStr">
        <is>
          <t>88@Cinder/Whitecap Gray/Signature Grey</t>
        </is>
      </c>
      <c r="E7413" t="n">
        <v>8882</v>
      </c>
      <c r="F7413" t="n">
        <v>0</v>
      </c>
      <c r="G7413">
        <f>LEFT(FOC[[#This Row],[combo]],FIND("@",FOC[[#This Row],[combo]])-1)</f>
        <v/>
      </c>
    </row>
    <row r="7414">
      <c r="A7414" t="inlineStr">
        <is>
          <t>PKGK24SB0003165A</t>
        </is>
      </c>
      <c r="B7414" t="inlineStr">
        <is>
          <t>O</t>
        </is>
      </c>
      <c r="C7414">
        <f>FOC[[#This Row],[ppo_no]]&amp;FOC[[#This Row],[usage]]&amp;IFERROR(VALUE(FOC[[#This Row],[Column1]]),FOC[[#This Row],[Column1]])</f>
        <v/>
      </c>
      <c r="D7414" t="inlineStr">
        <is>
          <t>48@Key Largo/forsty pine/Signature Navy</t>
        </is>
      </c>
      <c r="E7414" t="n">
        <v>9765</v>
      </c>
      <c r="F7414" t="n">
        <v>0</v>
      </c>
      <c r="G7414">
        <f>LEFT(FOC[[#This Row],[combo]],FIND("@",FOC[[#This Row],[combo]])-1)</f>
        <v/>
      </c>
    </row>
    <row r="7415">
      <c r="A7415" t="inlineStr">
        <is>
          <t>PKGK24SB0003165A</t>
        </is>
      </c>
      <c r="B7415" t="inlineStr">
        <is>
          <t>O</t>
        </is>
      </c>
      <c r="C7415">
        <f>FOC[[#This Row],[ppo_no]]&amp;FOC[[#This Row],[usage]]&amp;IFERROR(VALUE(FOC[[#This Row],[Column1]]),FOC[[#This Row],[Column1]])</f>
        <v/>
      </c>
      <c r="D7415" t="inlineStr">
        <is>
          <t>61@Signature White/Troposphere/Winter Sky</t>
        </is>
      </c>
      <c r="E7415" t="n">
        <v>11425</v>
      </c>
      <c r="F7415" t="n">
        <v>0</v>
      </c>
      <c r="G7415">
        <f>LEFT(FOC[[#This Row],[combo]],FIND("@",FOC[[#This Row],[combo]])-1)</f>
        <v/>
      </c>
    </row>
    <row r="7416">
      <c r="A7416" t="inlineStr">
        <is>
          <t>PKGK24SB0003165A</t>
        </is>
      </c>
      <c r="B7416" t="inlineStr">
        <is>
          <t>F</t>
        </is>
      </c>
      <c r="C7416">
        <f>FOC[[#This Row],[ppo_no]]&amp;FOC[[#This Row],[usage]]&amp;IFERROR(VALUE(FOC[[#This Row],[Column1]]),FOC[[#This Row],[Column1]])</f>
        <v/>
      </c>
      <c r="D7416" t="inlineStr">
        <is>
          <t>61@Signature White/Troposphere</t>
        </is>
      </c>
      <c r="E7416" t="n">
        <v>22897</v>
      </c>
      <c r="F7416" t="n">
        <v>0</v>
      </c>
      <c r="G7416">
        <f>LEFT(FOC[[#This Row],[combo]],FIND("@",FOC[[#This Row],[combo]])-1)</f>
        <v/>
      </c>
    </row>
    <row r="7417">
      <c r="A7417" t="inlineStr">
        <is>
          <t>PKGK24SB0003165A</t>
        </is>
      </c>
      <c r="B7417" t="inlineStr">
        <is>
          <t>F</t>
        </is>
      </c>
      <c r="C7417">
        <f>FOC[[#This Row],[ppo_no]]&amp;FOC[[#This Row],[usage]]&amp;IFERROR(VALUE(FOC[[#This Row],[Column1]]),FOC[[#This Row],[Column1]])</f>
        <v/>
      </c>
      <c r="D7417" t="inlineStr">
        <is>
          <t>87@Signature White/Winter Sky</t>
        </is>
      </c>
      <c r="E7417" t="n">
        <v>19705</v>
      </c>
      <c r="F7417" t="n">
        <v>0</v>
      </c>
      <c r="G7417">
        <f>LEFT(FOC[[#This Row],[combo]],FIND("@",FOC[[#This Row],[combo]])-1)</f>
        <v/>
      </c>
    </row>
    <row r="7418">
      <c r="A7418" t="inlineStr">
        <is>
          <t>PKGK24SB0003165A</t>
        </is>
      </c>
      <c r="B7418" t="inlineStr">
        <is>
          <t>F</t>
        </is>
      </c>
      <c r="C7418">
        <f>FOC[[#This Row],[ppo_no]]&amp;FOC[[#This Row],[usage]]&amp;IFERROR(VALUE(FOC[[#This Row],[Column1]]),FOC[[#This Row],[Column1]])</f>
        <v/>
      </c>
      <c r="D7418" t="inlineStr">
        <is>
          <t>77@Emerald Green/frosty pine</t>
        </is>
      </c>
      <c r="E7418" t="n">
        <v>29509</v>
      </c>
      <c r="F7418" t="n">
        <v>0</v>
      </c>
      <c r="G7418">
        <f>LEFT(FOC[[#This Row],[combo]],FIND("@",FOC[[#This Row],[combo]])-1)</f>
        <v/>
      </c>
    </row>
    <row r="7419">
      <c r="A7419" t="inlineStr">
        <is>
          <t>PKGK24SB0003656A</t>
        </is>
      </c>
      <c r="B7419" t="inlineStr">
        <is>
          <t>O</t>
        </is>
      </c>
      <c r="C7419">
        <f>FOC[[#This Row],[ppo_no]]&amp;FOC[[#This Row],[usage]]&amp;IFERROR(VALUE(FOC[[#This Row],[Column1]]),FOC[[#This Row],[Column1]])</f>
        <v/>
      </c>
      <c r="D7419" t="inlineStr">
        <is>
          <t>10@Coral Haze/Peacoat/Blue Shadow</t>
        </is>
      </c>
      <c r="E7419" t="n">
        <v>2884</v>
      </c>
      <c r="F7419" t="n">
        <v>125</v>
      </c>
      <c r="G7419">
        <f>LEFT(FOC[[#This Row],[combo]],FIND("@",FOC[[#This Row],[combo]])-1)</f>
        <v/>
      </c>
    </row>
    <row r="7420">
      <c r="A7420" t="inlineStr">
        <is>
          <t>PKGK24SB0003165A</t>
        </is>
      </c>
      <c r="B7420" t="inlineStr">
        <is>
          <t>F</t>
        </is>
      </c>
      <c r="C7420">
        <f>FOC[[#This Row],[ppo_no]]&amp;FOC[[#This Row],[usage]]&amp;IFERROR(VALUE(FOC[[#This Row],[Column1]]),FOC[[#This Row],[Column1]])</f>
        <v/>
      </c>
      <c r="D7420" t="inlineStr">
        <is>
          <t>71@Daffodil/North Atlantic</t>
        </is>
      </c>
      <c r="E7420" t="n">
        <v>9529</v>
      </c>
      <c r="F7420" t="n">
        <v>0</v>
      </c>
      <c r="G7420">
        <f>LEFT(FOC[[#This Row],[combo]],FIND("@",FOC[[#This Row],[combo]])-1)</f>
        <v/>
      </c>
    </row>
    <row r="7421">
      <c r="A7421" t="inlineStr">
        <is>
          <t>PKGK24SB0002286A</t>
        </is>
      </c>
      <c r="B7421" t="inlineStr">
        <is>
          <t>D</t>
        </is>
      </c>
      <c r="C7421">
        <f>FOC[[#This Row],[ppo_no]]&amp;FOC[[#This Row],[usage]]&amp;IFERROR(VALUE(FOC[[#This Row],[Column1]]),FOC[[#This Row],[Column1]])</f>
        <v/>
      </c>
      <c r="D7421" t="inlineStr">
        <is>
          <t>04@DHG</t>
        </is>
      </c>
      <c r="E7421" t="n">
        <v>2261.5</v>
      </c>
      <c r="F7421" t="n">
        <v>0</v>
      </c>
      <c r="G7421">
        <f>LEFT(FOC[[#This Row],[combo]],FIND("@",FOC[[#This Row],[combo]])-1)</f>
        <v/>
      </c>
    </row>
    <row r="7422">
      <c r="A7422" t="inlineStr">
        <is>
          <t>PKGK24SB0003165B</t>
        </is>
      </c>
      <c r="B7422" t="inlineStr">
        <is>
          <t>B</t>
        </is>
      </c>
      <c r="C7422">
        <f>FOC[[#This Row],[ppo_no]]&amp;FOC[[#This Row],[usage]]&amp;IFERROR(VALUE(FOC[[#This Row],[Column1]]),FOC[[#This Row],[Column1]])</f>
        <v/>
      </c>
      <c r="D7422" t="inlineStr">
        <is>
          <t>10@Signature Black</t>
        </is>
      </c>
      <c r="E7422" t="n">
        <v>2607</v>
      </c>
      <c r="F7422" t="n">
        <v>70</v>
      </c>
      <c r="G7422">
        <f>LEFT(FOC[[#This Row],[combo]],FIND("@",FOC[[#This Row],[combo]])-1)</f>
        <v/>
      </c>
    </row>
    <row r="7423">
      <c r="A7423" t="inlineStr">
        <is>
          <t>PKGK24BB0003027A</t>
        </is>
      </c>
      <c r="B7423" t="inlineStr">
        <is>
          <t>R</t>
        </is>
      </c>
      <c r="C7423">
        <f>FOC[[#This Row],[ppo_no]]&amp;FOC[[#This Row],[usage]]&amp;IFERROR(VALUE(FOC[[#This Row],[Column1]]),FOC[[#This Row],[Column1]])</f>
        <v/>
      </c>
      <c r="D7423" t="inlineStr">
        <is>
          <t>37@Red Dahlia</t>
        </is>
      </c>
      <c r="E7423" t="n">
        <v>79</v>
      </c>
      <c r="F7423" t="n">
        <v>0</v>
      </c>
      <c r="G7423">
        <f>LEFT(FOC[[#This Row],[combo]],FIND("@",FOC[[#This Row],[combo]])-1)</f>
        <v/>
      </c>
    </row>
    <row r="7424">
      <c r="A7424" t="inlineStr">
        <is>
          <t>PKGK24BB0003027A</t>
        </is>
      </c>
      <c r="B7424" t="inlineStr">
        <is>
          <t>R</t>
        </is>
      </c>
      <c r="C7424">
        <f>FOC[[#This Row],[ppo_no]]&amp;FOC[[#This Row],[usage]]&amp;IFERROR(VALUE(FOC[[#This Row],[Column1]]),FOC[[#This Row],[Column1]])</f>
        <v/>
      </c>
      <c r="D7424" t="inlineStr">
        <is>
          <t>54@Fairest Jade</t>
        </is>
      </c>
      <c r="E7424" t="n">
        <v>191.5</v>
      </c>
      <c r="F7424" t="n">
        <v>0</v>
      </c>
      <c r="G7424">
        <f>LEFT(FOC[[#This Row],[combo]],FIND("@",FOC[[#This Row],[combo]])-1)</f>
        <v/>
      </c>
    </row>
    <row r="7425">
      <c r="A7425" t="inlineStr">
        <is>
          <t>PKGK24SB0004599A</t>
        </is>
      </c>
      <c r="B7425" t="inlineStr">
        <is>
          <t>B</t>
        </is>
      </c>
      <c r="C7425">
        <f>FOC[[#This Row],[ppo_no]]&amp;FOC[[#This Row],[usage]]&amp;IFERROR(VALUE(FOC[[#This Row],[Column1]]),FOC[[#This Row],[Column1]])</f>
        <v/>
      </c>
      <c r="D7425" t="inlineStr">
        <is>
          <t>53@Mocha Bisque</t>
        </is>
      </c>
      <c r="E7425" t="n">
        <v>1551</v>
      </c>
      <c r="F7425" t="n">
        <v>66.5</v>
      </c>
      <c r="G7425">
        <f>LEFT(FOC[[#This Row],[combo]],FIND("@",FOC[[#This Row],[combo]])-1)</f>
        <v/>
      </c>
    </row>
    <row r="7426">
      <c r="A7426" t="inlineStr">
        <is>
          <t>PKGK24SB0004599A</t>
        </is>
      </c>
      <c r="B7426" t="inlineStr">
        <is>
          <t>B</t>
        </is>
      </c>
      <c r="C7426">
        <f>FOC[[#This Row],[ppo_no]]&amp;FOC[[#This Row],[usage]]&amp;IFERROR(VALUE(FOC[[#This Row],[Column1]]),FOC[[#This Row],[Column1]])</f>
        <v/>
      </c>
      <c r="D7426" t="inlineStr">
        <is>
          <t>09@Signature White</t>
        </is>
      </c>
      <c r="E7426" t="n">
        <v>2989</v>
      </c>
      <c r="F7426" t="n">
        <v>0</v>
      </c>
      <c r="G7426">
        <f>LEFT(FOC[[#This Row],[combo]],FIND("@",FOC[[#This Row],[combo]])-1)</f>
        <v/>
      </c>
    </row>
    <row r="7427">
      <c r="A7427" t="inlineStr">
        <is>
          <t>PKGK24SB0006237A</t>
        </is>
      </c>
      <c r="B7427" t="inlineStr">
        <is>
          <t>F</t>
        </is>
      </c>
      <c r="C7427">
        <f>FOC[[#This Row],[ppo_no]]&amp;FOC[[#This Row],[usage]]&amp;IFERROR(VALUE(FOC[[#This Row],[Column1]]),FOC[[#This Row],[Column1]])</f>
        <v/>
      </c>
      <c r="D7427" t="inlineStr">
        <is>
          <t>24@Emerald Green/Aqua Gray</t>
        </is>
      </c>
      <c r="E7427" t="n">
        <v>4422</v>
      </c>
      <c r="F7427" t="n">
        <v>0</v>
      </c>
      <c r="G7427">
        <f>LEFT(FOC[[#This Row],[combo]],FIND("@",FOC[[#This Row],[combo]])-1)</f>
        <v/>
      </c>
    </row>
    <row r="7428">
      <c r="A7428" t="inlineStr">
        <is>
          <t>PKGK24SB0006237A</t>
        </is>
      </c>
      <c r="B7428" t="inlineStr">
        <is>
          <t>O</t>
        </is>
      </c>
      <c r="C7428">
        <f>FOC[[#This Row],[ppo_no]]&amp;FOC[[#This Row],[usage]]&amp;IFERROR(VALUE(FOC[[#This Row],[Column1]]),FOC[[#This Row],[Column1]])</f>
        <v/>
      </c>
      <c r="D7428" t="inlineStr">
        <is>
          <t>19@Signature Black/Brown Olive/Creamware</t>
        </is>
      </c>
      <c r="E7428" t="n">
        <v>3201</v>
      </c>
      <c r="F7428" t="n">
        <v>0</v>
      </c>
      <c r="G7428">
        <f>LEFT(FOC[[#This Row],[combo]],FIND("@",FOC[[#This Row],[combo]])-1)</f>
        <v/>
      </c>
    </row>
    <row r="7429">
      <c r="A7429" t="inlineStr">
        <is>
          <t>PKGK24SB0006239A</t>
        </is>
      </c>
      <c r="B7429" t="inlineStr">
        <is>
          <t>F</t>
        </is>
      </c>
      <c r="C7429">
        <f>FOC[[#This Row],[ppo_no]]&amp;FOC[[#This Row],[usage]]&amp;IFERROR(VALUE(FOC[[#This Row],[Column1]]),FOC[[#This Row],[Column1]])</f>
        <v/>
      </c>
      <c r="D7429" t="inlineStr">
        <is>
          <t>23@Russet/Smoky Emerald/Gray Blue</t>
        </is>
      </c>
      <c r="E7429" t="n">
        <v>5195</v>
      </c>
      <c r="F7429" t="n">
        <v>0</v>
      </c>
      <c r="G7429">
        <f>LEFT(FOC[[#This Row],[combo]],FIND("@",FOC[[#This Row],[combo]])-1)</f>
        <v/>
      </c>
    </row>
    <row r="7430">
      <c r="A7430" t="inlineStr">
        <is>
          <t>PKGK24SB0006239A</t>
        </is>
      </c>
      <c r="B7430" t="inlineStr">
        <is>
          <t>F</t>
        </is>
      </c>
      <c r="C7430">
        <f>FOC[[#This Row],[ppo_no]]&amp;FOC[[#This Row],[usage]]&amp;IFERROR(VALUE(FOC[[#This Row],[Column1]]),FOC[[#This Row],[Column1]])</f>
        <v/>
      </c>
      <c r="D7430" t="inlineStr">
        <is>
          <t>31@Subdued Blue/Smoky Emerald/Gray Blue</t>
        </is>
      </c>
      <c r="E7430" t="n">
        <v>5203</v>
      </c>
      <c r="F7430" t="n">
        <v>0</v>
      </c>
      <c r="G7430">
        <f>LEFT(FOC[[#This Row],[combo]],FIND("@",FOC[[#This Row],[combo]])-1)</f>
        <v/>
      </c>
    </row>
    <row r="7431">
      <c r="A7431" t="inlineStr">
        <is>
          <t>PKGK24SB0004599A</t>
        </is>
      </c>
      <c r="B7431" t="inlineStr">
        <is>
          <t>B</t>
        </is>
      </c>
      <c r="C7431">
        <f>FOC[[#This Row],[ppo_no]]&amp;FOC[[#This Row],[usage]]&amp;IFERROR(VALUE(FOC[[#This Row],[Column1]]),FOC[[#This Row],[Column1]])</f>
        <v/>
      </c>
      <c r="D7431" t="inlineStr">
        <is>
          <t>48@Key Largo</t>
        </is>
      </c>
      <c r="E7431" t="n">
        <v>1707.6</v>
      </c>
      <c r="F7431" t="n">
        <v>235.1</v>
      </c>
      <c r="G7431">
        <f>LEFT(FOC[[#This Row],[combo]],FIND("@",FOC[[#This Row],[combo]])-1)</f>
        <v/>
      </c>
    </row>
    <row r="7432">
      <c r="A7432" t="inlineStr">
        <is>
          <t>PKGK24SB0006237A</t>
        </is>
      </c>
      <c r="B7432" t="inlineStr">
        <is>
          <t>F</t>
        </is>
      </c>
      <c r="C7432">
        <f>FOC[[#This Row],[ppo_no]]&amp;FOC[[#This Row],[usage]]&amp;IFERROR(VALUE(FOC[[#This Row],[Column1]]),FOC[[#This Row],[Column1]])</f>
        <v/>
      </c>
      <c r="D7432" t="inlineStr">
        <is>
          <t>19@Brown Olive/Creamware</t>
        </is>
      </c>
      <c r="E7432" t="n">
        <v>6442</v>
      </c>
      <c r="F7432" t="n">
        <v>0</v>
      </c>
      <c r="G7432">
        <f>LEFT(FOC[[#This Row],[combo]],FIND("@",FOC[[#This Row],[combo]])-1)</f>
        <v/>
      </c>
    </row>
    <row r="7433">
      <c r="A7433" t="inlineStr">
        <is>
          <t>PKGK24SB0006239A</t>
        </is>
      </c>
      <c r="B7433" t="inlineStr">
        <is>
          <t>O</t>
        </is>
      </c>
      <c r="C7433">
        <f>FOC[[#This Row],[ppo_no]]&amp;FOC[[#This Row],[usage]]&amp;IFERROR(VALUE(FOC[[#This Row],[Column1]]),FOC[[#This Row],[Column1]])</f>
        <v/>
      </c>
      <c r="D7433" t="inlineStr">
        <is>
          <t>09@Signature Black/Brown Olive/Gray Ridge.</t>
        </is>
      </c>
      <c r="E7433" t="n">
        <v>14928</v>
      </c>
      <c r="F7433" t="n">
        <v>0</v>
      </c>
      <c r="G7433">
        <f>LEFT(FOC[[#This Row],[combo]],FIND("@",FOC[[#This Row],[combo]])-1)</f>
        <v/>
      </c>
    </row>
    <row r="7434">
      <c r="A7434" t="inlineStr">
        <is>
          <t>PKGK24SB0006237A</t>
        </is>
      </c>
      <c r="B7434" t="inlineStr">
        <is>
          <t>F</t>
        </is>
      </c>
      <c r="C7434">
        <f>FOC[[#This Row],[ppo_no]]&amp;FOC[[#This Row],[usage]]&amp;IFERROR(VALUE(FOC[[#This Row],[Column1]]),FOC[[#This Row],[Column1]])</f>
        <v/>
      </c>
      <c r="D7434" t="inlineStr">
        <is>
          <t>41@Signature White/Russet</t>
        </is>
      </c>
      <c r="E7434" t="n">
        <v>6280</v>
      </c>
      <c r="F7434" t="n">
        <v>0</v>
      </c>
      <c r="G7434">
        <f>LEFT(FOC[[#This Row],[combo]],FIND("@",FOC[[#This Row],[combo]])-1)</f>
        <v/>
      </c>
    </row>
    <row r="7435">
      <c r="A7435" t="inlineStr">
        <is>
          <t>PKGK24SB0006237A</t>
        </is>
      </c>
      <c r="B7435" t="inlineStr">
        <is>
          <t>O</t>
        </is>
      </c>
      <c r="C7435">
        <f>FOC[[#This Row],[ppo_no]]&amp;FOC[[#This Row],[usage]]&amp;IFERROR(VALUE(FOC[[#This Row],[Column1]]),FOC[[#This Row],[Column1]])</f>
        <v/>
      </c>
      <c r="D7435" t="inlineStr">
        <is>
          <t>41@Signature White/Signature Black/Russet</t>
        </is>
      </c>
      <c r="E7435" t="n">
        <v>3130</v>
      </c>
      <c r="F7435" t="n">
        <v>0</v>
      </c>
      <c r="G7435">
        <f>LEFT(FOC[[#This Row],[combo]],FIND("@",FOC[[#This Row],[combo]])-1)</f>
        <v/>
      </c>
    </row>
    <row r="7436">
      <c r="A7436" t="inlineStr">
        <is>
          <t>PKGK24SB0006237A</t>
        </is>
      </c>
      <c r="B7436" t="inlineStr">
        <is>
          <t>O</t>
        </is>
      </c>
      <c r="C7436">
        <f>FOC[[#This Row],[ppo_no]]&amp;FOC[[#This Row],[usage]]&amp;IFERROR(VALUE(FOC[[#This Row],[Column1]]),FOC[[#This Row],[Column1]])</f>
        <v/>
      </c>
      <c r="D7436" t="inlineStr">
        <is>
          <t>28@Signature White/Signature Navy/Neptune Blue</t>
        </is>
      </c>
      <c r="E7436" t="n">
        <v>2576</v>
      </c>
      <c r="F7436" t="n">
        <v>0</v>
      </c>
      <c r="G7436">
        <f>LEFT(FOC[[#This Row],[combo]],FIND("@",FOC[[#This Row],[combo]])-1)</f>
        <v/>
      </c>
    </row>
    <row r="7437">
      <c r="A7437" t="inlineStr">
        <is>
          <t>PKGK24SB0006237A</t>
        </is>
      </c>
      <c r="B7437" t="inlineStr">
        <is>
          <t>O</t>
        </is>
      </c>
      <c r="C7437">
        <f>FOC[[#This Row],[ppo_no]]&amp;FOC[[#This Row],[usage]]&amp;IFERROR(VALUE(FOC[[#This Row],[Column1]]),FOC[[#This Row],[Column1]])</f>
        <v/>
      </c>
      <c r="D7437" t="inlineStr">
        <is>
          <t>24@Signature White/Emerald Green/Aqua Gray</t>
        </is>
      </c>
      <c r="E7437" t="n">
        <v>2200</v>
      </c>
      <c r="F7437" t="n">
        <v>0</v>
      </c>
      <c r="G7437">
        <f>LEFT(FOC[[#This Row],[combo]],FIND("@",FOC[[#This Row],[combo]])-1)</f>
        <v/>
      </c>
    </row>
    <row r="7438">
      <c r="A7438" t="inlineStr">
        <is>
          <t>PKGK24SB0006239A</t>
        </is>
      </c>
      <c r="B7438" t="inlineStr">
        <is>
          <t>F</t>
        </is>
      </c>
      <c r="C7438">
        <f>FOC[[#This Row],[ppo_no]]&amp;FOC[[#This Row],[usage]]&amp;IFERROR(VALUE(FOC[[#This Row],[Column1]]),FOC[[#This Row],[Column1]])</f>
        <v/>
      </c>
      <c r="D7438" t="inlineStr">
        <is>
          <t>09@Signature Black/Brown Olive/Gray Ridge.</t>
        </is>
      </c>
      <c r="E7438" t="n">
        <v>14957</v>
      </c>
      <c r="F7438" t="n">
        <v>0</v>
      </c>
      <c r="G7438">
        <f>LEFT(FOC[[#This Row],[combo]],FIND("@",FOC[[#This Row],[combo]])-1)</f>
        <v/>
      </c>
    </row>
    <row r="7439">
      <c r="A7439" t="inlineStr">
        <is>
          <t>PKGK24SB0006237A</t>
        </is>
      </c>
      <c r="B7439" t="inlineStr">
        <is>
          <t>F</t>
        </is>
      </c>
      <c r="C7439">
        <f>FOC[[#This Row],[ppo_no]]&amp;FOC[[#This Row],[usage]]&amp;IFERROR(VALUE(FOC[[#This Row],[Column1]]),FOC[[#This Row],[Column1]])</f>
        <v/>
      </c>
      <c r="D7439" t="inlineStr">
        <is>
          <t>28@Signature White/Neptune Blue</t>
        </is>
      </c>
      <c r="E7439" t="n">
        <v>5197</v>
      </c>
      <c r="F7439" t="n">
        <v>0</v>
      </c>
      <c r="G7439">
        <f>LEFT(FOC[[#This Row],[combo]],FIND("@",FOC[[#This Row],[combo]])-1)</f>
        <v/>
      </c>
    </row>
    <row r="7440">
      <c r="A7440" t="inlineStr">
        <is>
          <t>PKGK24SB0006237A</t>
        </is>
      </c>
      <c r="B7440" t="inlineStr">
        <is>
          <t>F</t>
        </is>
      </c>
      <c r="C7440">
        <f>FOC[[#This Row],[ppo_no]]&amp;FOC[[#This Row],[usage]]&amp;IFERROR(VALUE(FOC[[#This Row],[Column1]]),FOC[[#This Row],[Column1]])</f>
        <v/>
      </c>
      <c r="D7440" t="inlineStr">
        <is>
          <t>31@Signature White/Subdued Blue</t>
        </is>
      </c>
      <c r="E7440" t="n">
        <v>5996</v>
      </c>
      <c r="F7440" t="n">
        <v>0</v>
      </c>
      <c r="G7440">
        <f>LEFT(FOC[[#This Row],[combo]],FIND("@",FOC[[#This Row],[combo]])-1)</f>
        <v/>
      </c>
    </row>
    <row r="7441">
      <c r="A7441" t="inlineStr">
        <is>
          <t>PKGK24SB0006239A</t>
        </is>
      </c>
      <c r="B7441" t="inlineStr">
        <is>
          <t>O</t>
        </is>
      </c>
      <c r="C7441">
        <f>FOC[[#This Row],[ppo_no]]&amp;FOC[[#This Row],[usage]]&amp;IFERROR(VALUE(FOC[[#This Row],[Column1]]),FOC[[#This Row],[Column1]])</f>
        <v/>
      </c>
      <c r="D7441" t="inlineStr">
        <is>
          <t>27@new navy/Brown Olive/Silvery Blue</t>
        </is>
      </c>
      <c r="E7441" t="n">
        <v>11781</v>
      </c>
      <c r="F7441" t="n">
        <v>0</v>
      </c>
      <c r="G7441">
        <f>LEFT(FOC[[#This Row],[combo]],FIND("@",FOC[[#This Row],[combo]])-1)</f>
        <v/>
      </c>
    </row>
    <row r="7442">
      <c r="A7442" t="inlineStr">
        <is>
          <t>PKGK24SB0006237A</t>
        </is>
      </c>
      <c r="B7442" t="inlineStr">
        <is>
          <t>O</t>
        </is>
      </c>
      <c r="C7442">
        <f>FOC[[#This Row],[ppo_no]]&amp;FOC[[#This Row],[usage]]&amp;IFERROR(VALUE(FOC[[#This Row],[Column1]]),FOC[[#This Row],[Column1]])</f>
        <v/>
      </c>
      <c r="D7442" t="inlineStr">
        <is>
          <t>31@Signature White/Neptune Blue/Subdued Blue</t>
        </is>
      </c>
      <c r="E7442" t="n">
        <v>2992</v>
      </c>
      <c r="F7442" t="n">
        <v>0</v>
      </c>
      <c r="G7442">
        <f>LEFT(FOC[[#This Row],[combo]],FIND("@",FOC[[#This Row],[combo]])-1)</f>
        <v/>
      </c>
    </row>
    <row r="7443">
      <c r="A7443" t="inlineStr">
        <is>
          <t>PKGK24SB0006239A</t>
        </is>
      </c>
      <c r="B7443" t="inlineStr">
        <is>
          <t>F</t>
        </is>
      </c>
      <c r="C7443">
        <f>FOC[[#This Row],[ppo_no]]&amp;FOC[[#This Row],[usage]]&amp;IFERROR(VALUE(FOC[[#This Row],[Column1]]),FOC[[#This Row],[Column1]])</f>
        <v/>
      </c>
      <c r="D7443" t="inlineStr">
        <is>
          <t>27@new navy/Brown Olive/Silvery Blue</t>
        </is>
      </c>
      <c r="E7443" t="n">
        <v>11803</v>
      </c>
      <c r="F7443" t="n">
        <v>0</v>
      </c>
      <c r="G7443">
        <f>LEFT(FOC[[#This Row],[combo]],FIND("@",FOC[[#This Row],[combo]])-1)</f>
        <v/>
      </c>
    </row>
    <row r="7444">
      <c r="A7444" t="inlineStr">
        <is>
          <t>PKGK24SB0006237A</t>
        </is>
      </c>
      <c r="B7444" t="inlineStr">
        <is>
          <t>F</t>
        </is>
      </c>
      <c r="C7444">
        <f>FOC[[#This Row],[ppo_no]]&amp;FOC[[#This Row],[usage]]&amp;IFERROR(VALUE(FOC[[#This Row],[Column1]]),FOC[[#This Row],[Column1]])</f>
        <v/>
      </c>
      <c r="D7444" t="inlineStr">
        <is>
          <t>22@Signature White/Aqua Gray</t>
        </is>
      </c>
      <c r="E7444" t="n">
        <v>5814</v>
      </c>
      <c r="F7444" t="n">
        <v>0</v>
      </c>
      <c r="G7444">
        <f>LEFT(FOC[[#This Row],[combo]],FIND("@",FOC[[#This Row],[combo]])-1)</f>
        <v/>
      </c>
    </row>
    <row r="7445">
      <c r="A7445" t="inlineStr">
        <is>
          <t>PKGK24SB0006237A</t>
        </is>
      </c>
      <c r="B7445" t="inlineStr">
        <is>
          <t>O</t>
        </is>
      </c>
      <c r="C7445">
        <f>FOC[[#This Row],[ppo_no]]&amp;FOC[[#This Row],[usage]]&amp;IFERROR(VALUE(FOC[[#This Row],[Column1]]),FOC[[#This Row],[Column1]])</f>
        <v/>
      </c>
      <c r="D7445" t="inlineStr">
        <is>
          <t>22@Signature White/Aqua Gray/Glacier</t>
        </is>
      </c>
      <c r="E7445" t="n">
        <v>2938</v>
      </c>
      <c r="F7445" t="n">
        <v>0</v>
      </c>
      <c r="G7445">
        <f>LEFT(FOC[[#This Row],[combo]],FIND("@",FOC[[#This Row],[combo]])-1)</f>
        <v/>
      </c>
    </row>
    <row r="7446">
      <c r="A7446" t="inlineStr">
        <is>
          <t>PKGK24SB0006239A</t>
        </is>
      </c>
      <c r="B7446" t="inlineStr">
        <is>
          <t>O</t>
        </is>
      </c>
      <c r="C7446">
        <f>FOC[[#This Row],[ppo_no]]&amp;FOC[[#This Row],[usage]]&amp;IFERROR(VALUE(FOC[[#This Row],[Column1]]),FOC[[#This Row],[Column1]])</f>
        <v/>
      </c>
      <c r="D7446" t="inlineStr">
        <is>
          <t>67@Smoky Emerald/Wax Yellow/Capri Blue</t>
        </is>
      </c>
      <c r="E7446" t="n">
        <v>3970</v>
      </c>
      <c r="F7446" t="n">
        <v>0</v>
      </c>
      <c r="G7446">
        <f>LEFT(FOC[[#This Row],[combo]],FIND("@",FOC[[#This Row],[combo]])-1)</f>
        <v/>
      </c>
    </row>
    <row r="7447">
      <c r="A7447" t="inlineStr">
        <is>
          <t>PKGK24SB0006239A</t>
        </is>
      </c>
      <c r="B7447" t="inlineStr">
        <is>
          <t>F</t>
        </is>
      </c>
      <c r="C7447">
        <f>FOC[[#This Row],[ppo_no]]&amp;FOC[[#This Row],[usage]]&amp;IFERROR(VALUE(FOC[[#This Row],[Column1]]),FOC[[#This Row],[Column1]])</f>
        <v/>
      </c>
      <c r="D7447" t="inlineStr">
        <is>
          <t>67@Smoky Emerald/Wax Yellow/Capri Blue</t>
        </is>
      </c>
      <c r="E7447" t="n">
        <v>4000</v>
      </c>
      <c r="F7447" t="n">
        <v>0</v>
      </c>
      <c r="G7447">
        <f>LEFT(FOC[[#This Row],[combo]],FIND("@",FOC[[#This Row],[combo]])-1)</f>
        <v/>
      </c>
    </row>
    <row r="7448">
      <c r="A7448" t="inlineStr">
        <is>
          <t>PKGK24SB0006239A</t>
        </is>
      </c>
      <c r="B7448" t="inlineStr">
        <is>
          <t>F</t>
        </is>
      </c>
      <c r="C7448">
        <f>FOC[[#This Row],[ppo_no]]&amp;FOC[[#This Row],[usage]]&amp;IFERROR(VALUE(FOC[[#This Row],[Column1]]),FOC[[#This Row],[Column1]])</f>
        <v/>
      </c>
      <c r="D7448" t="inlineStr">
        <is>
          <t>28@Neptune Blue/Hemlock Green/Dusky Green</t>
        </is>
      </c>
      <c r="E7448" t="n">
        <v>4072</v>
      </c>
      <c r="F7448" t="n">
        <v>0</v>
      </c>
      <c r="G7448">
        <f>LEFT(FOC[[#This Row],[combo]],FIND("@",FOC[[#This Row],[combo]])-1)</f>
        <v/>
      </c>
    </row>
    <row r="7449">
      <c r="A7449" t="inlineStr">
        <is>
          <t>PKGK24SB0006239A</t>
        </is>
      </c>
      <c r="B7449" t="inlineStr">
        <is>
          <t>F</t>
        </is>
      </c>
      <c r="C7449">
        <f>FOC[[#This Row],[ppo_no]]&amp;FOC[[#This Row],[usage]]&amp;IFERROR(VALUE(FOC[[#This Row],[Column1]]),FOC[[#This Row],[Column1]])</f>
        <v/>
      </c>
      <c r="D7449" t="inlineStr">
        <is>
          <t>49@Rose Tan/Woodsmoke/Milk White</t>
        </is>
      </c>
      <c r="E7449" t="n">
        <v>2145</v>
      </c>
      <c r="F7449" t="n">
        <v>0</v>
      </c>
      <c r="G7449">
        <f>LEFT(FOC[[#This Row],[combo]],FIND("@",FOC[[#This Row],[combo]])-1)</f>
        <v/>
      </c>
    </row>
    <row r="7450">
      <c r="A7450" t="inlineStr">
        <is>
          <t>PKGK24SB0006239A</t>
        </is>
      </c>
      <c r="B7450" t="inlineStr">
        <is>
          <t>O</t>
        </is>
      </c>
      <c r="C7450">
        <f>FOC[[#This Row],[ppo_no]]&amp;FOC[[#This Row],[usage]]&amp;IFERROR(VALUE(FOC[[#This Row],[Column1]]),FOC[[#This Row],[Column1]])</f>
        <v/>
      </c>
      <c r="D7450" t="inlineStr">
        <is>
          <t>49@Rose Tan/Woodsmoke/Milk White</t>
        </is>
      </c>
      <c r="E7450" t="n">
        <v>2162</v>
      </c>
      <c r="F7450" t="n">
        <v>0</v>
      </c>
      <c r="G7450">
        <f>LEFT(FOC[[#This Row],[combo]],FIND("@",FOC[[#This Row],[combo]])-1)</f>
        <v/>
      </c>
    </row>
    <row r="7451">
      <c r="A7451" t="inlineStr">
        <is>
          <t>PKGK24SB0006239A</t>
        </is>
      </c>
      <c r="B7451" t="inlineStr">
        <is>
          <t>F</t>
        </is>
      </c>
      <c r="C7451">
        <f>FOC[[#This Row],[ppo_no]]&amp;FOC[[#This Row],[usage]]&amp;IFERROR(VALUE(FOC[[#This Row],[Column1]]),FOC[[#This Row],[Column1]])</f>
        <v/>
      </c>
      <c r="D7451" t="inlineStr">
        <is>
          <t>42@Russet/Hemlock Green/Gray Ridge.</t>
        </is>
      </c>
      <c r="E7451" t="n">
        <v>5806</v>
      </c>
      <c r="F7451" t="n">
        <v>0</v>
      </c>
      <c r="G7451">
        <f>LEFT(FOC[[#This Row],[combo]],FIND("@",FOC[[#This Row],[combo]])-1)</f>
        <v/>
      </c>
    </row>
    <row r="7452">
      <c r="A7452" t="inlineStr">
        <is>
          <t>PKGK24SB0006238A</t>
        </is>
      </c>
      <c r="B7452" t="inlineStr">
        <is>
          <t>O</t>
        </is>
      </c>
      <c r="C7452">
        <f>FOC[[#This Row],[ppo_no]]&amp;FOC[[#This Row],[usage]]&amp;IFERROR(VALUE(FOC[[#This Row],[Column1]]),FOC[[#This Row],[Column1]])</f>
        <v/>
      </c>
      <c r="D7452" t="inlineStr">
        <is>
          <t>31@Signature White/Subdued Blue/Neptune Blue</t>
        </is>
      </c>
      <c r="E7452" t="n">
        <v>345</v>
      </c>
      <c r="F7452" t="n">
        <v>0</v>
      </c>
      <c r="G7452">
        <f>LEFT(FOC[[#This Row],[combo]],FIND("@",FOC[[#This Row],[combo]])-1)</f>
        <v/>
      </c>
    </row>
    <row r="7453">
      <c r="A7453" t="inlineStr">
        <is>
          <t>PKGK24SB0006238A</t>
        </is>
      </c>
      <c r="B7453" t="inlineStr">
        <is>
          <t>F</t>
        </is>
      </c>
      <c r="C7453">
        <f>FOC[[#This Row],[ppo_no]]&amp;FOC[[#This Row],[usage]]&amp;IFERROR(VALUE(FOC[[#This Row],[Column1]]),FOC[[#This Row],[Column1]])</f>
        <v/>
      </c>
      <c r="D7453" t="inlineStr">
        <is>
          <t>41@Signature White/Russet</t>
        </is>
      </c>
      <c r="E7453" t="n">
        <v>664</v>
      </c>
      <c r="F7453" t="n">
        <v>0</v>
      </c>
      <c r="G7453">
        <f>LEFT(FOC[[#This Row],[combo]],FIND("@",FOC[[#This Row],[combo]])-1)</f>
        <v/>
      </c>
    </row>
    <row r="7454">
      <c r="A7454" t="inlineStr">
        <is>
          <t>PKGK24SB0006238A</t>
        </is>
      </c>
      <c r="B7454" t="inlineStr">
        <is>
          <t>F</t>
        </is>
      </c>
      <c r="C7454">
        <f>FOC[[#This Row],[ppo_no]]&amp;FOC[[#This Row],[usage]]&amp;IFERROR(VALUE(FOC[[#This Row],[Column1]]),FOC[[#This Row],[Column1]])</f>
        <v/>
      </c>
      <c r="D7454" t="inlineStr">
        <is>
          <t>31@Signature White/Subdued Blue</t>
        </is>
      </c>
      <c r="E7454" t="n">
        <v>689</v>
      </c>
      <c r="F7454" t="n">
        <v>0</v>
      </c>
      <c r="G7454">
        <f>LEFT(FOC[[#This Row],[combo]],FIND("@",FOC[[#This Row],[combo]])-1)</f>
        <v/>
      </c>
    </row>
    <row r="7455">
      <c r="A7455" t="inlineStr">
        <is>
          <t>PKGK24SB0006239A</t>
        </is>
      </c>
      <c r="B7455" t="inlineStr">
        <is>
          <t>F</t>
        </is>
      </c>
      <c r="C7455">
        <f>FOC[[#This Row],[ppo_no]]&amp;FOC[[#This Row],[usage]]&amp;IFERROR(VALUE(FOC[[#This Row],[Column1]]),FOC[[#This Row],[Column1]])</f>
        <v/>
      </c>
      <c r="D7455" t="inlineStr">
        <is>
          <t>01@Signature White/Smoky Emerald/Aqua Gray</t>
        </is>
      </c>
      <c r="E7455" t="n">
        <v>17616</v>
      </c>
      <c r="F7455" t="n">
        <v>0</v>
      </c>
      <c r="G7455">
        <f>LEFT(FOC[[#This Row],[combo]],FIND("@",FOC[[#This Row],[combo]])-1)</f>
        <v/>
      </c>
    </row>
    <row r="7456">
      <c r="A7456" t="inlineStr">
        <is>
          <t>PKGK24SB0003251C</t>
        </is>
      </c>
      <c r="B7456" t="inlineStr">
        <is>
          <t>O</t>
        </is>
      </c>
      <c r="C7456">
        <f>FOC[[#This Row],[ppo_no]]&amp;FOC[[#This Row],[usage]]&amp;IFERROR(VALUE(FOC[[#This Row],[Column1]]),FOC[[#This Row],[Column1]])</f>
        <v/>
      </c>
      <c r="D7456" t="inlineStr">
        <is>
          <t>55@Melange Pure Cashmere/Melange Pure Cashmere</t>
        </is>
      </c>
      <c r="E7456" t="n">
        <v>2179</v>
      </c>
      <c r="F7456" t="n">
        <v>0</v>
      </c>
      <c r="G7456">
        <f>LEFT(FOC[[#This Row],[combo]],FIND("@",FOC[[#This Row],[combo]])-1)</f>
        <v/>
      </c>
    </row>
    <row r="7457">
      <c r="A7457" t="inlineStr">
        <is>
          <t>PKGK24SB0004600A</t>
        </is>
      </c>
      <c r="B7457" t="inlineStr">
        <is>
          <t>B</t>
        </is>
      </c>
      <c r="C7457">
        <f>FOC[[#This Row],[ppo_no]]&amp;FOC[[#This Row],[usage]]&amp;IFERROR(VALUE(FOC[[#This Row],[Column1]]),FOC[[#This Row],[Column1]])</f>
        <v/>
      </c>
      <c r="D7457" t="inlineStr">
        <is>
          <t>55@Melange Pure Cashmere</t>
        </is>
      </c>
      <c r="E7457" t="n">
        <v>1434.5</v>
      </c>
      <c r="F7457" t="n">
        <v>17</v>
      </c>
      <c r="G7457">
        <f>LEFT(FOC[[#This Row],[combo]],FIND("@",FOC[[#This Row],[combo]])-1)</f>
        <v/>
      </c>
    </row>
    <row r="7458">
      <c r="A7458" t="inlineStr">
        <is>
          <t>PKGK24SB0004600A</t>
        </is>
      </c>
      <c r="B7458" t="inlineStr">
        <is>
          <t>B</t>
        </is>
      </c>
      <c r="C7458">
        <f>FOC[[#This Row],[ppo_no]]&amp;FOC[[#This Row],[usage]]&amp;IFERROR(VALUE(FOC[[#This Row],[Column1]]),FOC[[#This Row],[Column1]])</f>
        <v/>
      </c>
      <c r="D7458" t="inlineStr">
        <is>
          <t>52@Melange Frosty Pine</t>
        </is>
      </c>
      <c r="E7458" t="n">
        <v>1426</v>
      </c>
      <c r="F7458" t="n">
        <v>5.5</v>
      </c>
      <c r="G7458">
        <f>LEFT(FOC[[#This Row],[combo]],FIND("@",FOC[[#This Row],[combo]])-1)</f>
        <v/>
      </c>
    </row>
    <row r="7459">
      <c r="A7459" t="inlineStr">
        <is>
          <t>PKGK24SB0004600A</t>
        </is>
      </c>
      <c r="B7459" t="inlineStr">
        <is>
          <t>O</t>
        </is>
      </c>
      <c r="C7459">
        <f>FOC[[#This Row],[ppo_no]]&amp;FOC[[#This Row],[usage]]&amp;IFERROR(VALUE(FOC[[#This Row],[Column1]]),FOC[[#This Row],[Column1]])</f>
        <v/>
      </c>
      <c r="D7459" t="inlineStr">
        <is>
          <t>56@Melange Burgundy/Melange Burgundy</t>
        </is>
      </c>
      <c r="E7459" t="n">
        <v>2086</v>
      </c>
      <c r="F7459" t="n">
        <v>0</v>
      </c>
      <c r="G7459">
        <f>LEFT(FOC[[#This Row],[combo]],FIND("@",FOC[[#This Row],[combo]])-1)</f>
        <v/>
      </c>
    </row>
    <row r="7460">
      <c r="A7460" t="inlineStr">
        <is>
          <t>PKGK24SB0004600A</t>
        </is>
      </c>
      <c r="B7460" t="inlineStr">
        <is>
          <t>O</t>
        </is>
      </c>
      <c r="C7460">
        <f>FOC[[#This Row],[ppo_no]]&amp;FOC[[#This Row],[usage]]&amp;IFERROR(VALUE(FOC[[#This Row],[Column1]]),FOC[[#This Row],[Column1]])</f>
        <v/>
      </c>
      <c r="D7460" t="inlineStr">
        <is>
          <t>52@Melange Frosty Pine/Melange Frosty Pine</t>
        </is>
      </c>
      <c r="E7460" t="n">
        <v>2091</v>
      </c>
      <c r="F7460" t="n">
        <v>0</v>
      </c>
      <c r="G7460">
        <f>LEFT(FOC[[#This Row],[combo]],FIND("@",FOC[[#This Row],[combo]])-1)</f>
        <v/>
      </c>
    </row>
    <row r="7461">
      <c r="A7461" t="inlineStr">
        <is>
          <t>PKGK24SB0004600A</t>
        </is>
      </c>
      <c r="B7461" t="inlineStr">
        <is>
          <t>B</t>
        </is>
      </c>
      <c r="C7461">
        <f>FOC[[#This Row],[ppo_no]]&amp;FOC[[#This Row],[usage]]&amp;IFERROR(VALUE(FOC[[#This Row],[Column1]]),FOC[[#This Row],[Column1]])</f>
        <v/>
      </c>
      <c r="D7461" t="inlineStr">
        <is>
          <t>56@Melange Burgundy</t>
        </is>
      </c>
      <c r="E7461" t="n">
        <v>1413.5</v>
      </c>
      <c r="F7461" t="n">
        <v>0</v>
      </c>
      <c r="G7461">
        <f>LEFT(FOC[[#This Row],[combo]],FIND("@",FOC[[#This Row],[combo]])-1)</f>
        <v/>
      </c>
    </row>
    <row r="7462">
      <c r="A7462" t="inlineStr">
        <is>
          <t>PKGK24SB0004600A</t>
        </is>
      </c>
      <c r="B7462" t="inlineStr">
        <is>
          <t>O</t>
        </is>
      </c>
      <c r="C7462">
        <f>FOC[[#This Row],[ppo_no]]&amp;FOC[[#This Row],[usage]]&amp;IFERROR(VALUE(FOC[[#This Row],[Column1]]),FOC[[#This Row],[Column1]])</f>
        <v/>
      </c>
      <c r="D7462" t="inlineStr">
        <is>
          <t>49@Melange Dark Grey/Melange Dark Grey</t>
        </is>
      </c>
      <c r="E7462" t="n">
        <v>2104</v>
      </c>
      <c r="F7462" t="n">
        <v>0</v>
      </c>
      <c r="G7462">
        <f>LEFT(FOC[[#This Row],[combo]],FIND("@",FOC[[#This Row],[combo]])-1)</f>
        <v/>
      </c>
    </row>
    <row r="7463">
      <c r="A7463" t="inlineStr">
        <is>
          <t>PKGK24SB0004600A</t>
        </is>
      </c>
      <c r="B7463" t="inlineStr">
        <is>
          <t>O</t>
        </is>
      </c>
      <c r="C7463">
        <f>FOC[[#This Row],[ppo_no]]&amp;FOC[[#This Row],[usage]]&amp;IFERROR(VALUE(FOC[[#This Row],[Column1]]),FOC[[#This Row],[Column1]])</f>
        <v/>
      </c>
      <c r="D7463" t="inlineStr">
        <is>
          <t>55@Melange Pure Cashmere/Melange Pure Cashmere</t>
        </is>
      </c>
      <c r="E7463" t="n">
        <v>2066</v>
      </c>
      <c r="F7463" t="n">
        <v>0</v>
      </c>
      <c r="G7463">
        <f>LEFT(FOC[[#This Row],[combo]],FIND("@",FOC[[#This Row],[combo]])-1)</f>
        <v/>
      </c>
    </row>
    <row r="7464">
      <c r="A7464" t="inlineStr">
        <is>
          <t>PKGK24SB0004600A</t>
        </is>
      </c>
      <c r="B7464" t="inlineStr">
        <is>
          <t>F</t>
        </is>
      </c>
      <c r="C7464">
        <f>FOC[[#This Row],[ppo_no]]&amp;FOC[[#This Row],[usage]]&amp;IFERROR(VALUE(FOC[[#This Row],[Column1]]),FOC[[#This Row],[Column1]])</f>
        <v/>
      </c>
      <c r="D7464" t="inlineStr">
        <is>
          <t>52@Melange Frosty Pine/Melange Frosty Pine</t>
        </is>
      </c>
      <c r="E7464" t="n">
        <v>4133</v>
      </c>
      <c r="F7464" t="n">
        <v>0</v>
      </c>
      <c r="G7464">
        <f>LEFT(FOC[[#This Row],[combo]],FIND("@",FOC[[#This Row],[combo]])-1)</f>
        <v/>
      </c>
    </row>
    <row r="7465">
      <c r="A7465" t="inlineStr">
        <is>
          <t>PKGK24SB0003251C</t>
        </is>
      </c>
      <c r="B7465" t="inlineStr">
        <is>
          <t>F</t>
        </is>
      </c>
      <c r="C7465">
        <f>FOC[[#This Row],[ppo_no]]&amp;FOC[[#This Row],[usage]]&amp;IFERROR(VALUE(FOC[[#This Row],[Column1]]),FOC[[#This Row],[Column1]])</f>
        <v/>
      </c>
      <c r="D7465" t="inlineStr">
        <is>
          <t>55@Melange Pure Cashmere/Melange Pure Cashmere</t>
        </is>
      </c>
      <c r="E7465" t="n">
        <v>4321</v>
      </c>
      <c r="F7465" t="n">
        <v>0</v>
      </c>
      <c r="G7465">
        <f>LEFT(FOC[[#This Row],[combo]],FIND("@",FOC[[#This Row],[combo]])-1)</f>
        <v/>
      </c>
    </row>
    <row r="7466">
      <c r="A7466" t="inlineStr">
        <is>
          <t>PKGK24SB0003251C</t>
        </is>
      </c>
      <c r="B7466" t="inlineStr">
        <is>
          <t>F</t>
        </is>
      </c>
      <c r="C7466">
        <f>FOC[[#This Row],[ppo_no]]&amp;FOC[[#This Row],[usage]]&amp;IFERROR(VALUE(FOC[[#This Row],[Column1]]),FOC[[#This Row],[Column1]])</f>
        <v/>
      </c>
      <c r="D7466" t="inlineStr">
        <is>
          <t>49@Melange Dark Grey/Melange Dark Grey</t>
        </is>
      </c>
      <c r="E7466" t="n">
        <v>4567</v>
      </c>
      <c r="F7466" t="n">
        <v>0</v>
      </c>
      <c r="G7466">
        <f>LEFT(FOC[[#This Row],[combo]],FIND("@",FOC[[#This Row],[combo]])-1)</f>
        <v/>
      </c>
    </row>
    <row r="7467">
      <c r="A7467" t="inlineStr">
        <is>
          <t>PKGK24SB0003251C</t>
        </is>
      </c>
      <c r="B7467" t="inlineStr">
        <is>
          <t>O</t>
        </is>
      </c>
      <c r="C7467">
        <f>FOC[[#This Row],[ppo_no]]&amp;FOC[[#This Row],[usage]]&amp;IFERROR(VALUE(FOC[[#This Row],[Column1]]),FOC[[#This Row],[Column1]])</f>
        <v/>
      </c>
      <c r="D7467" t="inlineStr">
        <is>
          <t>49@Melange Dark Grey/Melange Dark Grey</t>
        </is>
      </c>
      <c r="E7467" t="n">
        <v>2296</v>
      </c>
      <c r="F7467" t="n">
        <v>0</v>
      </c>
      <c r="G7467">
        <f>LEFT(FOC[[#This Row],[combo]],FIND("@",FOC[[#This Row],[combo]])-1)</f>
        <v/>
      </c>
    </row>
    <row r="7468">
      <c r="A7468" t="inlineStr">
        <is>
          <t>PKGK24SB0004600A</t>
        </is>
      </c>
      <c r="B7468" t="inlineStr">
        <is>
          <t>F</t>
        </is>
      </c>
      <c r="C7468">
        <f>FOC[[#This Row],[ppo_no]]&amp;FOC[[#This Row],[usage]]&amp;IFERROR(VALUE(FOC[[#This Row],[Column1]]),FOC[[#This Row],[Column1]])</f>
        <v/>
      </c>
      <c r="D7468" t="inlineStr">
        <is>
          <t>49@Melange Dark Grey/Melange Dark Grey</t>
        </is>
      </c>
      <c r="E7468" t="n">
        <v>4160</v>
      </c>
      <c r="F7468" t="n">
        <v>0</v>
      </c>
      <c r="G7468">
        <f>LEFT(FOC[[#This Row],[combo]],FIND("@",FOC[[#This Row],[combo]])-1)</f>
        <v/>
      </c>
    </row>
    <row r="7469">
      <c r="A7469" t="inlineStr">
        <is>
          <t>PKGK24SB0003251C</t>
        </is>
      </c>
      <c r="B7469" t="inlineStr">
        <is>
          <t>B</t>
        </is>
      </c>
      <c r="C7469">
        <f>FOC[[#This Row],[ppo_no]]&amp;FOC[[#This Row],[usage]]&amp;IFERROR(VALUE(FOC[[#This Row],[Column1]]),FOC[[#This Row],[Column1]])</f>
        <v/>
      </c>
      <c r="D7469" t="inlineStr">
        <is>
          <t>55@Melange Pure Cashmere</t>
        </is>
      </c>
      <c r="E7469" t="n">
        <v>1423</v>
      </c>
      <c r="F7469" t="n">
        <v>0</v>
      </c>
      <c r="G7469">
        <f>LEFT(FOC[[#This Row],[combo]],FIND("@",FOC[[#This Row],[combo]])-1)</f>
        <v/>
      </c>
    </row>
    <row r="7470">
      <c r="A7470" t="inlineStr">
        <is>
          <t>PKGK24SB0006238A</t>
        </is>
      </c>
      <c r="B7470" t="inlineStr">
        <is>
          <t>O</t>
        </is>
      </c>
      <c r="C7470">
        <f>FOC[[#This Row],[ppo_no]]&amp;FOC[[#This Row],[usage]]&amp;IFERROR(VALUE(FOC[[#This Row],[Column1]]),FOC[[#This Row],[Column1]])</f>
        <v/>
      </c>
      <c r="D7470" t="inlineStr">
        <is>
          <t>41@Signature White/Russet/Signature Black</t>
        </is>
      </c>
      <c r="E7470" t="n">
        <v>355</v>
      </c>
      <c r="F7470" t="n">
        <v>0</v>
      </c>
      <c r="G7470">
        <f>LEFT(FOC[[#This Row],[combo]],FIND("@",FOC[[#This Row],[combo]])-1)</f>
        <v/>
      </c>
    </row>
    <row r="7471">
      <c r="A7471" t="inlineStr">
        <is>
          <t>PKGK24SB0004622A</t>
        </is>
      </c>
      <c r="B7471" t="inlineStr">
        <is>
          <t>B</t>
        </is>
      </c>
      <c r="C7471">
        <f>FOC[[#This Row],[ppo_no]]&amp;FOC[[#This Row],[usage]]&amp;IFERROR(VALUE(FOC[[#This Row],[Column1]]),FOC[[#This Row],[Column1]])</f>
        <v/>
      </c>
      <c r="D7471" t="inlineStr">
        <is>
          <t>Signature Black@Signature Black</t>
        </is>
      </c>
      <c r="E7471" t="n">
        <v>935.9</v>
      </c>
      <c r="F7471" t="n">
        <v>69.90000000000001</v>
      </c>
      <c r="G7471">
        <f>LEFT(FOC[[#This Row],[combo]],FIND("@",FOC[[#This Row],[combo]])-1)</f>
        <v/>
      </c>
    </row>
    <row r="7472">
      <c r="A7472" t="inlineStr">
        <is>
          <t>PKGK24SB0004600A</t>
        </is>
      </c>
      <c r="B7472" t="inlineStr">
        <is>
          <t>B</t>
        </is>
      </c>
      <c r="C7472">
        <f>FOC[[#This Row],[ppo_no]]&amp;FOC[[#This Row],[usage]]&amp;IFERROR(VALUE(FOC[[#This Row],[Column1]]),FOC[[#This Row],[Column1]])</f>
        <v/>
      </c>
      <c r="D7472" t="inlineStr">
        <is>
          <t>49@Melange Dark Grey</t>
        </is>
      </c>
      <c r="E7472" t="n">
        <v>1421</v>
      </c>
      <c r="F7472" t="n">
        <v>6.5</v>
      </c>
      <c r="G7472">
        <f>LEFT(FOC[[#This Row],[combo]],FIND("@",FOC[[#This Row],[combo]])-1)</f>
        <v/>
      </c>
    </row>
    <row r="7473">
      <c r="A7473" t="inlineStr">
        <is>
          <t>PKGK24SB0004600A</t>
        </is>
      </c>
      <c r="B7473" t="inlineStr">
        <is>
          <t>F</t>
        </is>
      </c>
      <c r="C7473">
        <f>FOC[[#This Row],[ppo_no]]&amp;FOC[[#This Row],[usage]]&amp;IFERROR(VALUE(FOC[[#This Row],[Column1]]),FOC[[#This Row],[Column1]])</f>
        <v/>
      </c>
      <c r="D7473" t="inlineStr">
        <is>
          <t>55@Melange Pure Cashmere/Melange Pure Cashmere</t>
        </is>
      </c>
      <c r="E7473" t="n">
        <v>4153</v>
      </c>
      <c r="F7473" t="n">
        <v>0</v>
      </c>
      <c r="G7473">
        <f>LEFT(FOC[[#This Row],[combo]],FIND("@",FOC[[#This Row],[combo]])-1)</f>
        <v/>
      </c>
    </row>
    <row r="7474">
      <c r="A7474" t="inlineStr">
        <is>
          <t>PKGK24SB0004600A</t>
        </is>
      </c>
      <c r="B7474" t="inlineStr">
        <is>
          <t>F</t>
        </is>
      </c>
      <c r="C7474">
        <f>FOC[[#This Row],[ppo_no]]&amp;FOC[[#This Row],[usage]]&amp;IFERROR(VALUE(FOC[[#This Row],[Column1]]),FOC[[#This Row],[Column1]])</f>
        <v/>
      </c>
      <c r="D7474" t="inlineStr">
        <is>
          <t>56@Melange Burgundy/Melange Burgundy</t>
        </is>
      </c>
      <c r="E7474" t="n">
        <v>4159</v>
      </c>
      <c r="F7474" t="n">
        <v>0</v>
      </c>
      <c r="G7474">
        <f>LEFT(FOC[[#This Row],[combo]],FIND("@",FOC[[#This Row],[combo]])-1)</f>
        <v/>
      </c>
    </row>
    <row r="7475">
      <c r="A7475" t="inlineStr">
        <is>
          <t>PKGK24SB0003251C</t>
        </is>
      </c>
      <c r="B7475" t="inlineStr">
        <is>
          <t>B</t>
        </is>
      </c>
      <c r="C7475">
        <f>FOC[[#This Row],[ppo_no]]&amp;FOC[[#This Row],[usage]]&amp;IFERROR(VALUE(FOC[[#This Row],[Column1]]),FOC[[#This Row],[Column1]])</f>
        <v/>
      </c>
      <c r="D7475" t="inlineStr">
        <is>
          <t>49@Melange Dark Grey</t>
        </is>
      </c>
      <c r="E7475" t="n">
        <v>1521.5</v>
      </c>
      <c r="F7475" t="n">
        <v>0</v>
      </c>
      <c r="G7475">
        <f>LEFT(FOC[[#This Row],[combo]],FIND("@",FOC[[#This Row],[combo]])-1)</f>
        <v/>
      </c>
    </row>
    <row r="7476">
      <c r="A7476" t="inlineStr">
        <is>
          <t>PKGK25SB0007234R</t>
        </is>
      </c>
      <c r="B7476" t="inlineStr">
        <is>
          <t>O</t>
        </is>
      </c>
      <c r="C7476">
        <f>FOC[[#This Row],[ppo_no]]&amp;FOC[[#This Row],[usage]]&amp;IFERROR(VALUE(FOC[[#This Row],[Column1]]),FOC[[#This Row],[Column1]])</f>
        <v/>
      </c>
      <c r="D7476" t="inlineStr">
        <is>
          <t>41@Signature White/Russet/Signature Black</t>
        </is>
      </c>
      <c r="E7476" t="n">
        <v>138</v>
      </c>
      <c r="F7476" t="n">
        <v>0</v>
      </c>
      <c r="G7476">
        <f>LEFT(FOC[[#This Row],[combo]],FIND("@",FOC[[#This Row],[combo]])-1)</f>
        <v/>
      </c>
    </row>
    <row r="7477">
      <c r="A7477" t="inlineStr">
        <is>
          <t>PKGK25SB0007234R</t>
        </is>
      </c>
      <c r="B7477" t="inlineStr">
        <is>
          <t>F</t>
        </is>
      </c>
      <c r="C7477">
        <f>FOC[[#This Row],[ppo_no]]&amp;FOC[[#This Row],[usage]]&amp;IFERROR(VALUE(FOC[[#This Row],[Column1]]),FOC[[#This Row],[Column1]])</f>
        <v/>
      </c>
      <c r="D7477" t="inlineStr">
        <is>
          <t>41@Signature White/Russet</t>
        </is>
      </c>
      <c r="E7477" t="n">
        <v>239</v>
      </c>
      <c r="F7477" t="n">
        <v>0</v>
      </c>
      <c r="G7477">
        <f>LEFT(FOC[[#This Row],[combo]],FIND("@",FOC[[#This Row],[combo]])-1)</f>
        <v/>
      </c>
    </row>
    <row r="7478">
      <c r="A7478" t="inlineStr">
        <is>
          <t>PKGK25SB0004260A</t>
        </is>
      </c>
      <c r="B7478" t="inlineStr">
        <is>
          <t>O</t>
        </is>
      </c>
      <c r="C7478">
        <f>FOC[[#This Row],[ppo_no]]&amp;FOC[[#This Row],[usage]]&amp;IFERROR(VALUE(FOC[[#This Row],[Column1]]),FOC[[#This Row],[Column1]])</f>
        <v/>
      </c>
      <c r="D7478" t="inlineStr">
        <is>
          <t>86@Neptune Blue/Hemlock Green/Dusky Green</t>
        </is>
      </c>
      <c r="E7478" t="n">
        <v>378</v>
      </c>
      <c r="F7478" t="n">
        <v>0</v>
      </c>
      <c r="G7478">
        <f>LEFT(FOC[[#This Row],[combo]],FIND("@",FOC[[#This Row],[combo]])-1)</f>
        <v/>
      </c>
    </row>
    <row r="7479">
      <c r="A7479" t="inlineStr">
        <is>
          <t>PKGK25SB0007234R</t>
        </is>
      </c>
      <c r="B7479" t="inlineStr">
        <is>
          <t>O</t>
        </is>
      </c>
      <c r="C7479">
        <f>FOC[[#This Row],[ppo_no]]&amp;FOC[[#This Row],[usage]]&amp;IFERROR(VALUE(FOC[[#This Row],[Column1]]),FOC[[#This Row],[Column1]])</f>
        <v/>
      </c>
      <c r="D7479" t="inlineStr">
        <is>
          <t>63@Signature White/Signature Black/Gray Ridge</t>
        </is>
      </c>
      <c r="E7479" t="n">
        <v>132</v>
      </c>
      <c r="F7479" t="n">
        <v>0</v>
      </c>
      <c r="G7479">
        <f>LEFT(FOC[[#This Row],[combo]],FIND("@",FOC[[#This Row],[combo]])-1)</f>
        <v/>
      </c>
    </row>
    <row r="7480">
      <c r="A7480" t="inlineStr">
        <is>
          <t>PKGK24SB0004599A</t>
        </is>
      </c>
      <c r="B7480" t="inlineStr">
        <is>
          <t>O</t>
        </is>
      </c>
      <c r="C7480">
        <f>FOC[[#This Row],[ppo_no]]&amp;FOC[[#This Row],[usage]]&amp;IFERROR(VALUE(FOC[[#This Row],[Column1]]),FOC[[#This Row],[Column1]])</f>
        <v/>
      </c>
      <c r="D7480" t="inlineStr">
        <is>
          <t>10@Signature Black</t>
        </is>
      </c>
      <c r="E7480" t="n">
        <v>2574</v>
      </c>
      <c r="F7480" t="n">
        <v>0</v>
      </c>
      <c r="G7480">
        <f>LEFT(FOC[[#This Row],[combo]],FIND("@",FOC[[#This Row],[combo]])-1)</f>
        <v/>
      </c>
    </row>
    <row r="7481">
      <c r="A7481" t="inlineStr">
        <is>
          <t>PKGK25SB0007234R</t>
        </is>
      </c>
      <c r="B7481" t="inlineStr">
        <is>
          <t>F</t>
        </is>
      </c>
      <c r="C7481">
        <f>FOC[[#This Row],[ppo_no]]&amp;FOC[[#This Row],[usage]]&amp;IFERROR(VALUE(FOC[[#This Row],[Column1]]),FOC[[#This Row],[Column1]])</f>
        <v/>
      </c>
      <c r="D7481" t="inlineStr">
        <is>
          <t>63@Signature White/Gray Ridge</t>
        </is>
      </c>
      <c r="E7481" t="n">
        <v>251</v>
      </c>
      <c r="F7481" t="n">
        <v>0</v>
      </c>
      <c r="G7481">
        <f>LEFT(FOC[[#This Row],[combo]],FIND("@",FOC[[#This Row],[combo]])-1)</f>
        <v/>
      </c>
    </row>
    <row r="7482">
      <c r="A7482" t="inlineStr">
        <is>
          <t>PKGK25SB0004260A</t>
        </is>
      </c>
      <c r="B7482" t="inlineStr">
        <is>
          <t>F</t>
        </is>
      </c>
      <c r="C7482">
        <f>FOC[[#This Row],[ppo_no]]&amp;FOC[[#This Row],[usage]]&amp;IFERROR(VALUE(FOC[[#This Row],[Column1]]),FOC[[#This Row],[Column1]])</f>
        <v/>
      </c>
      <c r="D7482" t="inlineStr">
        <is>
          <t>28@Neptune Blue/Hemlock Green/Dusky Green</t>
        </is>
      </c>
      <c r="E7482" t="n">
        <v>731</v>
      </c>
      <c r="F7482" t="n">
        <v>0</v>
      </c>
      <c r="G7482">
        <f>LEFT(FOC[[#This Row],[combo]],FIND("@",FOC[[#This Row],[combo]])-1)</f>
        <v/>
      </c>
    </row>
    <row r="7483">
      <c r="A7483" t="inlineStr">
        <is>
          <t>PKGK25SB0004260A</t>
        </is>
      </c>
      <c r="B7483" t="inlineStr">
        <is>
          <t>F</t>
        </is>
      </c>
      <c r="C7483">
        <f>FOC[[#This Row],[ppo_no]]&amp;FOC[[#This Row],[usage]]&amp;IFERROR(VALUE(FOC[[#This Row],[Column1]]),FOC[[#This Row],[Column1]])</f>
        <v/>
      </c>
      <c r="D7483" t="inlineStr">
        <is>
          <t>86@Neptune Blue/Hemlock Green/Dusky Green</t>
        </is>
      </c>
      <c r="E7483" t="n">
        <v>378</v>
      </c>
      <c r="F7483" t="n">
        <v>0</v>
      </c>
      <c r="G7483">
        <f>LEFT(FOC[[#This Row],[combo]],FIND("@",FOC[[#This Row],[combo]])-1)</f>
        <v/>
      </c>
    </row>
    <row r="7484">
      <c r="A7484" t="inlineStr">
        <is>
          <t>PKGK25SB0004260A</t>
        </is>
      </c>
      <c r="B7484" t="inlineStr">
        <is>
          <t>O</t>
        </is>
      </c>
      <c r="C7484">
        <f>FOC[[#This Row],[ppo_no]]&amp;FOC[[#This Row],[usage]]&amp;IFERROR(VALUE(FOC[[#This Row],[Column1]]),FOC[[#This Row],[Column1]])</f>
        <v/>
      </c>
      <c r="D7484" t="inlineStr">
        <is>
          <t>28@Neptune Blue/Hemlock Green/Dusky Green</t>
        </is>
      </c>
      <c r="E7484" t="n">
        <v>724</v>
      </c>
      <c r="F7484" t="n">
        <v>0</v>
      </c>
      <c r="G7484">
        <f>LEFT(FOC[[#This Row],[combo]],FIND("@",FOC[[#This Row],[combo]])-1)</f>
        <v/>
      </c>
    </row>
    <row r="7485">
      <c r="A7485" t="inlineStr">
        <is>
          <t>PKGK25SB0007259R</t>
        </is>
      </c>
      <c r="B7485" t="inlineStr">
        <is>
          <t>O</t>
        </is>
      </c>
      <c r="C7485">
        <f>FOC[[#This Row],[ppo_no]]&amp;FOC[[#This Row],[usage]]&amp;IFERROR(VALUE(FOC[[#This Row],[Column1]]),FOC[[#This Row],[Column1]])</f>
        <v/>
      </c>
      <c r="D7485" t="inlineStr">
        <is>
          <t>28@Signature White/Signature Navy/Neptune Blue</t>
        </is>
      </c>
      <c r="E7485" t="n">
        <v>160</v>
      </c>
      <c r="F7485" t="n">
        <v>0</v>
      </c>
      <c r="G7485">
        <f>LEFT(FOC[[#This Row],[combo]],FIND("@",FOC[[#This Row],[combo]])-1)</f>
        <v/>
      </c>
    </row>
    <row r="7486">
      <c r="A7486" t="inlineStr">
        <is>
          <t>PKGK25SB0007234R</t>
        </is>
      </c>
      <c r="B7486" t="inlineStr">
        <is>
          <t>O</t>
        </is>
      </c>
      <c r="C7486">
        <f>FOC[[#This Row],[ppo_no]]&amp;FOC[[#This Row],[usage]]&amp;IFERROR(VALUE(FOC[[#This Row],[Column1]]),FOC[[#This Row],[Column1]])</f>
        <v/>
      </c>
      <c r="D7486" t="inlineStr">
        <is>
          <t>04@Creamware/Neptune Blue/Brown Olive</t>
        </is>
      </c>
      <c r="E7486" t="n">
        <v>145</v>
      </c>
      <c r="F7486" t="n">
        <v>0</v>
      </c>
      <c r="G7486">
        <f>LEFT(FOC[[#This Row],[combo]],FIND("@",FOC[[#This Row],[combo]])-1)</f>
        <v/>
      </c>
    </row>
    <row r="7487">
      <c r="A7487" t="inlineStr">
        <is>
          <t>PKGK25SB0007234R</t>
        </is>
      </c>
      <c r="B7487" t="inlineStr">
        <is>
          <t>O</t>
        </is>
      </c>
      <c r="C7487">
        <f>FOC[[#This Row],[ppo_no]]&amp;FOC[[#This Row],[usage]]&amp;IFERROR(VALUE(FOC[[#This Row],[Column1]]),FOC[[#This Row],[Column1]])</f>
        <v/>
      </c>
      <c r="D7487" t="inlineStr">
        <is>
          <t>19@Creamware/Signature Black/Brown Olive</t>
        </is>
      </c>
      <c r="E7487" t="n">
        <v>132</v>
      </c>
      <c r="F7487" t="n">
        <v>0</v>
      </c>
      <c r="G7487">
        <f>LEFT(FOC[[#This Row],[combo]],FIND("@",FOC[[#This Row],[combo]])-1)</f>
        <v/>
      </c>
    </row>
    <row r="7488">
      <c r="A7488" t="inlineStr">
        <is>
          <t>PKGK25SB0007234R</t>
        </is>
      </c>
      <c r="B7488" t="inlineStr">
        <is>
          <t>F</t>
        </is>
      </c>
      <c r="C7488">
        <f>FOC[[#This Row],[ppo_no]]&amp;FOC[[#This Row],[usage]]&amp;IFERROR(VALUE(FOC[[#This Row],[Column1]]),FOC[[#This Row],[Column1]])</f>
        <v/>
      </c>
      <c r="D7488" t="inlineStr">
        <is>
          <t>19@Creamware/Brown Olive</t>
        </is>
      </c>
      <c r="E7488" t="n">
        <v>253</v>
      </c>
      <c r="F7488" t="n">
        <v>0</v>
      </c>
      <c r="G7488">
        <f>LEFT(FOC[[#This Row],[combo]],FIND("@",FOC[[#This Row],[combo]])-1)</f>
        <v/>
      </c>
    </row>
    <row r="7489">
      <c r="A7489" t="inlineStr">
        <is>
          <t>PKGK25SB0003385A</t>
        </is>
      </c>
      <c r="B7489" t="inlineStr">
        <is>
          <t>B</t>
        </is>
      </c>
      <c r="C7489">
        <f>FOC[[#This Row],[ppo_no]]&amp;FOC[[#This Row],[usage]]&amp;IFERROR(VALUE(FOC[[#This Row],[Column1]]),FOC[[#This Row],[Column1]])</f>
        <v/>
      </c>
      <c r="D7489" t="inlineStr">
        <is>
          <t>14@Lava Smoke</t>
        </is>
      </c>
      <c r="E7489" t="n">
        <v>757.5</v>
      </c>
      <c r="F7489" t="n">
        <v>11.5</v>
      </c>
      <c r="G7489">
        <f>LEFT(FOC[[#This Row],[combo]],FIND("@",FOC[[#This Row],[combo]])-1)</f>
        <v/>
      </c>
    </row>
    <row r="7490">
      <c r="A7490" t="inlineStr">
        <is>
          <t>PKGK25SB0007234R</t>
        </is>
      </c>
      <c r="B7490" t="inlineStr">
        <is>
          <t>F</t>
        </is>
      </c>
      <c r="C7490">
        <f>FOC[[#This Row],[ppo_no]]&amp;FOC[[#This Row],[usage]]&amp;IFERROR(VALUE(FOC[[#This Row],[Column1]]),FOC[[#This Row],[Column1]])</f>
        <v/>
      </c>
      <c r="D7490" t="inlineStr">
        <is>
          <t>04@Creamware/Brown Olive</t>
        </is>
      </c>
      <c r="E7490" t="n">
        <v>248</v>
      </c>
      <c r="F7490" t="n">
        <v>0</v>
      </c>
      <c r="G7490">
        <f>LEFT(FOC[[#This Row],[combo]],FIND("@",FOC[[#This Row],[combo]])-1)</f>
        <v/>
      </c>
    </row>
    <row r="7491">
      <c r="A7491" t="inlineStr">
        <is>
          <t>PKGK25SB0007259R</t>
        </is>
      </c>
      <c r="B7491" t="inlineStr">
        <is>
          <t>F</t>
        </is>
      </c>
      <c r="C7491">
        <f>FOC[[#This Row],[ppo_no]]&amp;FOC[[#This Row],[usage]]&amp;IFERROR(VALUE(FOC[[#This Row],[Column1]]),FOC[[#This Row],[Column1]])</f>
        <v/>
      </c>
      <c r="D7491" t="inlineStr">
        <is>
          <t>28@Signature White/Neptune Blue</t>
        </is>
      </c>
      <c r="E7491" t="n">
        <v>301</v>
      </c>
      <c r="F7491" t="n">
        <v>0</v>
      </c>
      <c r="G7491">
        <f>LEFT(FOC[[#This Row],[combo]],FIND("@",FOC[[#This Row],[combo]])-1)</f>
        <v/>
      </c>
    </row>
    <row r="7492">
      <c r="A7492" t="inlineStr">
        <is>
          <t>PKGK25SB0002982C</t>
        </is>
      </c>
      <c r="B7492" t="inlineStr">
        <is>
          <t>U</t>
        </is>
      </c>
      <c r="C7492">
        <f>FOC[[#This Row],[ppo_no]]&amp;FOC[[#This Row],[usage]]&amp;IFERROR(VALUE(FOC[[#This Row],[Column1]]),FOC[[#This Row],[Column1]])</f>
        <v/>
      </c>
      <c r="D7492" t="inlineStr">
        <is>
          <t>10@Atom/Lava Smoke</t>
        </is>
      </c>
      <c r="E7492" t="n">
        <v>9539</v>
      </c>
      <c r="F7492" t="n">
        <v>0</v>
      </c>
      <c r="G7492">
        <f>LEFT(FOC[[#This Row],[combo]],FIND("@",FOC[[#This Row],[combo]])-1)</f>
        <v/>
      </c>
    </row>
    <row r="7493">
      <c r="A7493" t="inlineStr">
        <is>
          <t>PKGK25SB0002689B</t>
        </is>
      </c>
      <c r="B7493" t="inlineStr">
        <is>
          <t>F</t>
        </is>
      </c>
      <c r="C7493">
        <f>FOC[[#This Row],[ppo_no]]&amp;FOC[[#This Row],[usage]]&amp;IFERROR(VALUE(FOC[[#This Row],[Column1]]),FOC[[#This Row],[Column1]])</f>
        <v/>
      </c>
      <c r="D7493" t="inlineStr">
        <is>
          <t>23@Smoky Emerald/Navy Peony/Earth</t>
        </is>
      </c>
      <c r="E7493" t="n">
        <v>3783</v>
      </c>
      <c r="F7493" t="n">
        <v>0</v>
      </c>
      <c r="G7493">
        <f>LEFT(FOC[[#This Row],[combo]],FIND("@",FOC[[#This Row],[combo]])-1)</f>
        <v/>
      </c>
    </row>
    <row r="7494">
      <c r="A7494" t="inlineStr">
        <is>
          <t>PKGK25SB0002982C</t>
        </is>
      </c>
      <c r="B7494" t="inlineStr">
        <is>
          <t>L</t>
        </is>
      </c>
      <c r="C7494">
        <f>FOC[[#This Row],[ppo_no]]&amp;FOC[[#This Row],[usage]]&amp;IFERROR(VALUE(FOC[[#This Row],[Column1]]),FOC[[#This Row],[Column1]])</f>
        <v/>
      </c>
      <c r="D7494" t="inlineStr">
        <is>
          <t>77@Snow white/Bronze Mist/Earth</t>
        </is>
      </c>
      <c r="E7494" t="n">
        <v>4556</v>
      </c>
      <c r="F7494" t="n">
        <v>466</v>
      </c>
      <c r="G7494">
        <f>LEFT(FOC[[#This Row],[combo]],FIND("@",FOC[[#This Row],[combo]])-1)</f>
        <v/>
      </c>
    </row>
    <row r="7495">
      <c r="A7495" t="inlineStr">
        <is>
          <t>PKGK25SB0002982C</t>
        </is>
      </c>
      <c r="B7495" t="inlineStr">
        <is>
          <t>L</t>
        </is>
      </c>
      <c r="C7495">
        <f>FOC[[#This Row],[ppo_no]]&amp;FOC[[#This Row],[usage]]&amp;IFERROR(VALUE(FOC[[#This Row],[Column1]]),FOC[[#This Row],[Column1]])</f>
        <v/>
      </c>
      <c r="D7495" t="inlineStr">
        <is>
          <t>10@Signature Black/Atom/Lava Smoke</t>
        </is>
      </c>
      <c r="E7495" t="n">
        <v>4734</v>
      </c>
      <c r="F7495" t="n">
        <v>0</v>
      </c>
      <c r="G7495">
        <f>LEFT(FOC[[#This Row],[combo]],FIND("@",FOC[[#This Row],[combo]])-1)</f>
        <v/>
      </c>
    </row>
    <row r="7496">
      <c r="A7496" t="inlineStr">
        <is>
          <t>PKGK25SB0002689B</t>
        </is>
      </c>
      <c r="B7496" t="inlineStr">
        <is>
          <t>F</t>
        </is>
      </c>
      <c r="C7496">
        <f>FOC[[#This Row],[ppo_no]]&amp;FOC[[#This Row],[usage]]&amp;IFERROR(VALUE(FOC[[#This Row],[Column1]]),FOC[[#This Row],[Column1]])</f>
        <v/>
      </c>
      <c r="D7496" t="inlineStr">
        <is>
          <t>27@new navy/Terra Brown/Peachskin</t>
        </is>
      </c>
      <c r="E7496" t="n">
        <v>2221</v>
      </c>
      <c r="F7496" t="n">
        <v>0</v>
      </c>
      <c r="G7496">
        <f>LEFT(FOC[[#This Row],[combo]],FIND("@",FOC[[#This Row],[combo]])-1)</f>
        <v/>
      </c>
    </row>
    <row r="7497">
      <c r="A7497" t="inlineStr">
        <is>
          <t>PKGK25SB0002689B</t>
        </is>
      </c>
      <c r="B7497" t="inlineStr">
        <is>
          <t>O</t>
        </is>
      </c>
      <c r="C7497">
        <f>FOC[[#This Row],[ppo_no]]&amp;FOC[[#This Row],[usage]]&amp;IFERROR(VALUE(FOC[[#This Row],[Column1]]),FOC[[#This Row],[Column1]])</f>
        <v/>
      </c>
      <c r="D7497" t="inlineStr">
        <is>
          <t>71@Coffee Brown/Grisaille/Bronze Mist</t>
        </is>
      </c>
      <c r="E7497" t="n">
        <v>3609</v>
      </c>
      <c r="F7497" t="n">
        <v>0</v>
      </c>
      <c r="G7497">
        <f>LEFT(FOC[[#This Row],[combo]],FIND("@",FOC[[#This Row],[combo]])-1)</f>
        <v/>
      </c>
    </row>
    <row r="7498">
      <c r="A7498" t="inlineStr">
        <is>
          <t>PKGK25SB0002689B</t>
        </is>
      </c>
      <c r="B7498" t="inlineStr">
        <is>
          <t>O</t>
        </is>
      </c>
      <c r="C7498">
        <f>FOC[[#This Row],[ppo_no]]&amp;FOC[[#This Row],[usage]]&amp;IFERROR(VALUE(FOC[[#This Row],[Column1]]),FOC[[#This Row],[Column1]])</f>
        <v/>
      </c>
      <c r="D7498" t="inlineStr">
        <is>
          <t>23@Smoky Emerald/Navy Peony/Earth</t>
        </is>
      </c>
      <c r="E7498" t="n">
        <v>3793</v>
      </c>
      <c r="F7498" t="n">
        <v>0</v>
      </c>
      <c r="G7498">
        <f>LEFT(FOC[[#This Row],[combo]],FIND("@",FOC[[#This Row],[combo]])-1)</f>
        <v/>
      </c>
    </row>
    <row r="7499">
      <c r="A7499" t="inlineStr">
        <is>
          <t>PKGK25SB0003384A</t>
        </is>
      </c>
      <c r="B7499" t="inlineStr">
        <is>
          <t>R</t>
        </is>
      </c>
      <c r="C7499">
        <f>FOC[[#This Row],[ppo_no]]&amp;FOC[[#This Row],[usage]]&amp;IFERROR(VALUE(FOC[[#This Row],[Column1]]),FOC[[#This Row],[Column1]])</f>
        <v/>
      </c>
      <c r="D7499" t="inlineStr">
        <is>
          <t>50@Pure Cashmere</t>
        </is>
      </c>
      <c r="E7499" t="n">
        <v>43.5</v>
      </c>
      <c r="F7499" t="n">
        <v>6</v>
      </c>
      <c r="G7499">
        <f>LEFT(FOC[[#This Row],[combo]],FIND("@",FOC[[#This Row],[combo]])-1)</f>
        <v/>
      </c>
    </row>
    <row r="7500">
      <c r="A7500" t="inlineStr">
        <is>
          <t>PKGK25SB0004260A</t>
        </is>
      </c>
      <c r="B7500" t="inlineStr">
        <is>
          <t>F</t>
        </is>
      </c>
      <c r="C7500">
        <f>FOC[[#This Row],[ppo_no]]&amp;FOC[[#This Row],[usage]]&amp;IFERROR(VALUE(FOC[[#This Row],[Column1]]),FOC[[#This Row],[Column1]])</f>
        <v/>
      </c>
      <c r="D7500" t="inlineStr">
        <is>
          <t>87@Rose Tan/Dolphin Grey/Capri Blue</t>
        </is>
      </c>
      <c r="E7500" t="n">
        <v>247</v>
      </c>
      <c r="F7500" t="n">
        <v>0</v>
      </c>
      <c r="G7500">
        <f>LEFT(FOC[[#This Row],[combo]],FIND("@",FOC[[#This Row],[combo]])-1)</f>
        <v/>
      </c>
    </row>
    <row r="7501">
      <c r="A7501" t="inlineStr">
        <is>
          <t>PKGK25SB0004260A</t>
        </is>
      </c>
      <c r="B7501" t="inlineStr">
        <is>
          <t>O</t>
        </is>
      </c>
      <c r="C7501">
        <f>FOC[[#This Row],[ppo_no]]&amp;FOC[[#This Row],[usage]]&amp;IFERROR(VALUE(FOC[[#This Row],[Column1]]),FOC[[#This Row],[Column1]])</f>
        <v/>
      </c>
      <c r="D7501" t="inlineStr">
        <is>
          <t>87@Rose Tan/Dolphin Grey/Capri Blue</t>
        </is>
      </c>
      <c r="E7501" t="n">
        <v>239</v>
      </c>
      <c r="F7501" t="n">
        <v>0</v>
      </c>
      <c r="G7501">
        <f>LEFT(FOC[[#This Row],[combo]],FIND("@",FOC[[#This Row],[combo]])-1)</f>
        <v/>
      </c>
    </row>
    <row r="7502">
      <c r="A7502" t="inlineStr">
        <is>
          <t>PKGK25SB0004260A</t>
        </is>
      </c>
      <c r="B7502" t="inlineStr">
        <is>
          <t>F</t>
        </is>
      </c>
      <c r="C7502">
        <f>FOC[[#This Row],[ppo_no]]&amp;FOC[[#This Row],[usage]]&amp;IFERROR(VALUE(FOC[[#This Row],[Column1]]),FOC[[#This Row],[Column1]])</f>
        <v/>
      </c>
      <c r="D7502" t="inlineStr">
        <is>
          <t>88@Dolphin Grey/Deep Emerald/Capri Blue</t>
        </is>
      </c>
      <c r="E7502" t="n">
        <v>259</v>
      </c>
      <c r="F7502" t="n">
        <v>0</v>
      </c>
      <c r="G7502">
        <f>LEFT(FOC[[#This Row],[combo]],FIND("@",FOC[[#This Row],[combo]])-1)</f>
        <v/>
      </c>
    </row>
    <row r="7503">
      <c r="A7503" t="inlineStr">
        <is>
          <t>PKGK25SB0004260A</t>
        </is>
      </c>
      <c r="B7503" t="inlineStr">
        <is>
          <t>O</t>
        </is>
      </c>
      <c r="C7503">
        <f>FOC[[#This Row],[ppo_no]]&amp;FOC[[#This Row],[usage]]&amp;IFERROR(VALUE(FOC[[#This Row],[Column1]]),FOC[[#This Row],[Column1]])</f>
        <v/>
      </c>
      <c r="D7503" t="inlineStr">
        <is>
          <t>88@Dolphin Grey/Deep Emerald/Capri Blue</t>
        </is>
      </c>
      <c r="E7503" t="n">
        <v>231</v>
      </c>
      <c r="F7503" t="n">
        <v>0</v>
      </c>
      <c r="G7503">
        <f>LEFT(FOC[[#This Row],[combo]],FIND("@",FOC[[#This Row],[combo]])-1)</f>
        <v/>
      </c>
    </row>
    <row r="7504">
      <c r="A7504" t="inlineStr">
        <is>
          <t>PKGK24SB0006239A</t>
        </is>
      </c>
      <c r="B7504" t="inlineStr">
        <is>
          <t>F</t>
        </is>
      </c>
      <c r="C7504">
        <f>FOC[[#This Row],[ppo_no]]&amp;FOC[[#This Row],[usage]]&amp;IFERROR(VALUE(FOC[[#This Row],[Column1]]),FOC[[#This Row],[Column1]])</f>
        <v/>
      </c>
      <c r="D7504" t="inlineStr">
        <is>
          <t>51@Subdued Blue/Golden Pear/Gray Blue</t>
        </is>
      </c>
      <c r="E7504" t="n">
        <v>6161</v>
      </c>
      <c r="F7504" t="n">
        <v>0</v>
      </c>
      <c r="G7504">
        <f>LEFT(FOC[[#This Row],[combo]],FIND("@",FOC[[#This Row],[combo]])-1)</f>
        <v/>
      </c>
    </row>
    <row r="7505">
      <c r="A7505" t="inlineStr">
        <is>
          <t>PKGK24SB0006239A</t>
        </is>
      </c>
      <c r="B7505" t="inlineStr">
        <is>
          <t>F</t>
        </is>
      </c>
      <c r="C7505">
        <f>FOC[[#This Row],[ppo_no]]&amp;FOC[[#This Row],[usage]]&amp;IFERROR(VALUE(FOC[[#This Row],[Column1]]),FOC[[#This Row],[Column1]])</f>
        <v/>
      </c>
      <c r="D7505" t="inlineStr">
        <is>
          <t>45@Glacier/Capri Blue/Brown Olive</t>
        </is>
      </c>
      <c r="E7505" t="n">
        <v>5100</v>
      </c>
      <c r="F7505" t="n">
        <v>0</v>
      </c>
      <c r="G7505">
        <f>LEFT(FOC[[#This Row],[combo]],FIND("@",FOC[[#This Row],[combo]])-1)</f>
        <v/>
      </c>
    </row>
    <row r="7506">
      <c r="A7506" t="inlineStr">
        <is>
          <t>PKGK24SB0006239A</t>
        </is>
      </c>
      <c r="B7506" t="inlineStr">
        <is>
          <t>F</t>
        </is>
      </c>
      <c r="C7506">
        <f>FOC[[#This Row],[ppo_no]]&amp;FOC[[#This Row],[usage]]&amp;IFERROR(VALUE(FOC[[#This Row],[Column1]]),FOC[[#This Row],[Column1]])</f>
        <v/>
      </c>
      <c r="D7506" t="inlineStr">
        <is>
          <t>30@Mango/Colony Blue./Emerald Green.</t>
        </is>
      </c>
      <c r="E7506" t="n">
        <v>4863</v>
      </c>
      <c r="F7506" t="n">
        <v>0</v>
      </c>
      <c r="G7506">
        <f>LEFT(FOC[[#This Row],[combo]],FIND("@",FOC[[#This Row],[combo]])-1)</f>
        <v/>
      </c>
    </row>
    <row r="7507">
      <c r="A7507" t="inlineStr">
        <is>
          <t>PKGK24SB0006239A</t>
        </is>
      </c>
      <c r="B7507" t="inlineStr">
        <is>
          <t>O</t>
        </is>
      </c>
      <c r="C7507">
        <f>FOC[[#This Row],[ppo_no]]&amp;FOC[[#This Row],[usage]]&amp;IFERROR(VALUE(FOC[[#This Row],[Column1]]),FOC[[#This Row],[Column1]])</f>
        <v/>
      </c>
      <c r="D7507" t="inlineStr">
        <is>
          <t>01@Signature White/Smoky Emerald/Aqua Gray</t>
        </is>
      </c>
      <c r="E7507" t="n">
        <v>17624</v>
      </c>
      <c r="F7507" t="n">
        <v>0</v>
      </c>
      <c r="G7507">
        <f>LEFT(FOC[[#This Row],[combo]],FIND("@",FOC[[#This Row],[combo]])-1)</f>
        <v/>
      </c>
    </row>
    <row r="7508">
      <c r="A7508" t="inlineStr">
        <is>
          <t>PKGK24SB0006239A</t>
        </is>
      </c>
      <c r="B7508" t="inlineStr">
        <is>
          <t>O</t>
        </is>
      </c>
      <c r="C7508">
        <f>FOC[[#This Row],[ppo_no]]&amp;FOC[[#This Row],[usage]]&amp;IFERROR(VALUE(FOC[[#This Row],[Column1]]),FOC[[#This Row],[Column1]])</f>
        <v/>
      </c>
      <c r="D7508" t="inlineStr">
        <is>
          <t>51@Subdued Blue/Golden Pear/Gray Blue</t>
        </is>
      </c>
      <c r="E7508" t="n">
        <v>6182</v>
      </c>
      <c r="F7508" t="n">
        <v>0</v>
      </c>
      <c r="G7508">
        <f>LEFT(FOC[[#This Row],[combo]],FIND("@",FOC[[#This Row],[combo]])-1)</f>
        <v/>
      </c>
    </row>
    <row r="7509">
      <c r="A7509" t="inlineStr">
        <is>
          <t>PKGK24SB0006239A</t>
        </is>
      </c>
      <c r="B7509" t="inlineStr">
        <is>
          <t>F</t>
        </is>
      </c>
      <c r="C7509">
        <f>FOC[[#This Row],[ppo_no]]&amp;FOC[[#This Row],[usage]]&amp;IFERROR(VALUE(FOC[[#This Row],[Column1]]),FOC[[#This Row],[Column1]])</f>
        <v/>
      </c>
      <c r="D7509" t="inlineStr">
        <is>
          <t>41@Creamware/Russet/Atom</t>
        </is>
      </c>
      <c r="E7509" t="n">
        <v>4073</v>
      </c>
      <c r="F7509" t="n">
        <v>0</v>
      </c>
      <c r="G7509">
        <f>LEFT(FOC[[#This Row],[combo]],FIND("@",FOC[[#This Row],[combo]])-1)</f>
        <v/>
      </c>
    </row>
    <row r="7510">
      <c r="A7510" t="inlineStr">
        <is>
          <t>PKGK25SB0002598A</t>
        </is>
      </c>
      <c r="B7510" t="inlineStr">
        <is>
          <t>Z</t>
        </is>
      </c>
      <c r="C7510">
        <f>FOC[[#This Row],[ppo_no]]&amp;FOC[[#This Row],[usage]]&amp;IFERROR(VALUE(FOC[[#This Row],[Column1]]),FOC[[#This Row],[Column1]])</f>
        <v/>
      </c>
      <c r="D7510" t="inlineStr">
        <is>
          <t>52@Terra Brown</t>
        </is>
      </c>
      <c r="E7510" t="n">
        <v>565</v>
      </c>
      <c r="F7510" t="n">
        <v>26</v>
      </c>
      <c r="G7510">
        <f>LEFT(FOC[[#This Row],[combo]],FIND("@",FOC[[#This Row],[combo]])-1)</f>
        <v/>
      </c>
    </row>
    <row r="7511">
      <c r="A7511" t="inlineStr">
        <is>
          <t>PKGK25SB0002598A</t>
        </is>
      </c>
      <c r="B7511" t="inlineStr">
        <is>
          <t>Z</t>
        </is>
      </c>
      <c r="C7511">
        <f>FOC[[#This Row],[ppo_no]]&amp;FOC[[#This Row],[usage]]&amp;IFERROR(VALUE(FOC[[#This Row],[Column1]]),FOC[[#This Row],[Column1]])</f>
        <v/>
      </c>
      <c r="D7511" t="inlineStr">
        <is>
          <t>75@Dark Red</t>
        </is>
      </c>
      <c r="E7511" t="n">
        <v>315</v>
      </c>
      <c r="F7511" t="n">
        <v>40</v>
      </c>
      <c r="G7511">
        <f>LEFT(FOC[[#This Row],[combo]],FIND("@",FOC[[#This Row],[combo]])-1)</f>
        <v/>
      </c>
    </row>
    <row r="7512">
      <c r="A7512" t="inlineStr">
        <is>
          <t>PKGK24SB0006239A</t>
        </is>
      </c>
      <c r="B7512" t="inlineStr">
        <is>
          <t>O</t>
        </is>
      </c>
      <c r="C7512">
        <f>FOC[[#This Row],[ppo_no]]&amp;FOC[[#This Row],[usage]]&amp;IFERROR(VALUE(FOC[[#This Row],[Column1]]),FOC[[#This Row],[Column1]])</f>
        <v/>
      </c>
      <c r="D7512" t="inlineStr">
        <is>
          <t>43@Subdued Blue/Ember/Deep Emerald</t>
        </is>
      </c>
      <c r="E7512" t="n">
        <v>4854</v>
      </c>
      <c r="F7512" t="n">
        <v>0</v>
      </c>
      <c r="G7512">
        <f>LEFT(FOC[[#This Row],[combo]],FIND("@",FOC[[#This Row],[combo]])-1)</f>
        <v/>
      </c>
    </row>
    <row r="7513">
      <c r="A7513" t="inlineStr">
        <is>
          <t>PKGK24SB0006239A</t>
        </is>
      </c>
      <c r="B7513" t="inlineStr">
        <is>
          <t>O</t>
        </is>
      </c>
      <c r="C7513">
        <f>FOC[[#This Row],[ppo_no]]&amp;FOC[[#This Row],[usage]]&amp;IFERROR(VALUE(FOC[[#This Row],[Column1]]),FOC[[#This Row],[Column1]])</f>
        <v/>
      </c>
      <c r="D7513" t="inlineStr">
        <is>
          <t>48@Colony Blue./Pinkesque/Aqua Gray</t>
        </is>
      </c>
      <c r="E7513" t="n">
        <v>4789</v>
      </c>
      <c r="F7513" t="n">
        <v>0</v>
      </c>
      <c r="G7513">
        <f>LEFT(FOC[[#This Row],[combo]],FIND("@",FOC[[#This Row],[combo]])-1)</f>
        <v/>
      </c>
    </row>
    <row r="7514">
      <c r="A7514" t="inlineStr">
        <is>
          <t>PKGK24SB0006239A</t>
        </is>
      </c>
      <c r="B7514" t="inlineStr">
        <is>
          <t>O</t>
        </is>
      </c>
      <c r="C7514">
        <f>FOC[[#This Row],[ppo_no]]&amp;FOC[[#This Row],[usage]]&amp;IFERROR(VALUE(FOC[[#This Row],[Column1]]),FOC[[#This Row],[Column1]])</f>
        <v/>
      </c>
      <c r="D7514" t="inlineStr">
        <is>
          <t>53@Subdued Blue/Ember/Brown Olive</t>
        </is>
      </c>
      <c r="E7514" t="n">
        <v>3138</v>
      </c>
      <c r="F7514" t="n">
        <v>0</v>
      </c>
      <c r="G7514">
        <f>LEFT(FOC[[#This Row],[combo]],FIND("@",FOC[[#This Row],[combo]])-1)</f>
        <v/>
      </c>
    </row>
    <row r="7515">
      <c r="A7515" t="inlineStr">
        <is>
          <t>PKGK24SB0006239A</t>
        </is>
      </c>
      <c r="B7515" t="inlineStr">
        <is>
          <t>O</t>
        </is>
      </c>
      <c r="C7515">
        <f>FOC[[#This Row],[ppo_no]]&amp;FOC[[#This Row],[usage]]&amp;IFERROR(VALUE(FOC[[#This Row],[Column1]]),FOC[[#This Row],[Column1]])</f>
        <v/>
      </c>
      <c r="D7515" t="inlineStr">
        <is>
          <t>60@Neptune Blue/Glacier/Golden Pear</t>
        </is>
      </c>
      <c r="E7515" t="n">
        <v>6523</v>
      </c>
      <c r="F7515" t="n">
        <v>0</v>
      </c>
      <c r="G7515">
        <f>LEFT(FOC[[#This Row],[combo]],FIND("@",FOC[[#This Row],[combo]])-1)</f>
        <v/>
      </c>
    </row>
    <row r="7516">
      <c r="A7516" t="inlineStr">
        <is>
          <t>PKGK24SB0006239A</t>
        </is>
      </c>
      <c r="B7516" t="inlineStr">
        <is>
          <t>O</t>
        </is>
      </c>
      <c r="C7516">
        <f>FOC[[#This Row],[ppo_no]]&amp;FOC[[#This Row],[usage]]&amp;IFERROR(VALUE(FOC[[#This Row],[Column1]]),FOC[[#This Row],[Column1]])</f>
        <v/>
      </c>
      <c r="D7516" t="inlineStr">
        <is>
          <t>45@Glacier/Capri Blue/Brown Olive</t>
        </is>
      </c>
      <c r="E7516" t="n">
        <v>5086</v>
      </c>
      <c r="F7516" t="n">
        <v>0</v>
      </c>
      <c r="G7516">
        <f>LEFT(FOC[[#This Row],[combo]],FIND("@",FOC[[#This Row],[combo]])-1)</f>
        <v/>
      </c>
    </row>
    <row r="7517">
      <c r="A7517" t="inlineStr">
        <is>
          <t>PKGK24SB0006239A</t>
        </is>
      </c>
      <c r="B7517" t="inlineStr">
        <is>
          <t>F</t>
        </is>
      </c>
      <c r="C7517">
        <f>FOC[[#This Row],[ppo_no]]&amp;FOC[[#This Row],[usage]]&amp;IFERROR(VALUE(FOC[[#This Row],[Column1]]),FOC[[#This Row],[Column1]])</f>
        <v/>
      </c>
      <c r="D7517" t="inlineStr">
        <is>
          <t>43@Subdued Blue/Ember/Deep Emerald</t>
        </is>
      </c>
      <c r="E7517" t="n">
        <v>4839</v>
      </c>
      <c r="F7517" t="n">
        <v>0</v>
      </c>
      <c r="G7517">
        <f>LEFT(FOC[[#This Row],[combo]],FIND("@",FOC[[#This Row],[combo]])-1)</f>
        <v/>
      </c>
    </row>
    <row r="7518">
      <c r="A7518" t="inlineStr">
        <is>
          <t>PKGK24SB0006239A</t>
        </is>
      </c>
      <c r="B7518" t="inlineStr">
        <is>
          <t>O</t>
        </is>
      </c>
      <c r="C7518">
        <f>FOC[[#This Row],[ppo_no]]&amp;FOC[[#This Row],[usage]]&amp;IFERROR(VALUE(FOC[[#This Row],[Column1]]),FOC[[#This Row],[Column1]])</f>
        <v/>
      </c>
      <c r="D7518" t="inlineStr">
        <is>
          <t>30@Mango/Colony Blue./Emerald Green.</t>
        </is>
      </c>
      <c r="E7518" t="n">
        <v>4833</v>
      </c>
      <c r="F7518" t="n">
        <v>0</v>
      </c>
      <c r="G7518">
        <f>LEFT(FOC[[#This Row],[combo]],FIND("@",FOC[[#This Row],[combo]])-1)</f>
        <v/>
      </c>
    </row>
    <row r="7519">
      <c r="A7519" t="inlineStr">
        <is>
          <t>PKGK24SB0006239A</t>
        </is>
      </c>
      <c r="B7519" t="inlineStr">
        <is>
          <t>O</t>
        </is>
      </c>
      <c r="C7519">
        <f>FOC[[#This Row],[ppo_no]]&amp;FOC[[#This Row],[usage]]&amp;IFERROR(VALUE(FOC[[#This Row],[Column1]]),FOC[[#This Row],[Column1]])</f>
        <v/>
      </c>
      <c r="D7519" t="inlineStr">
        <is>
          <t>41@Creamware/Russet/Atom</t>
        </is>
      </c>
      <c r="E7519" t="n">
        <v>4097</v>
      </c>
      <c r="F7519" t="n">
        <v>0</v>
      </c>
      <c r="G7519">
        <f>LEFT(FOC[[#This Row],[combo]],FIND("@",FOC[[#This Row],[combo]])-1)</f>
        <v/>
      </c>
    </row>
    <row r="7520">
      <c r="A7520" t="inlineStr">
        <is>
          <t>PKGK24SB0006239A</t>
        </is>
      </c>
      <c r="B7520" t="inlineStr">
        <is>
          <t>O</t>
        </is>
      </c>
      <c r="C7520">
        <f>FOC[[#This Row],[ppo_no]]&amp;FOC[[#This Row],[usage]]&amp;IFERROR(VALUE(FOC[[#This Row],[Column1]]),FOC[[#This Row],[Column1]])</f>
        <v/>
      </c>
      <c r="D7520" t="inlineStr">
        <is>
          <t>17@Moonlit Snow/Deep Emerald/Capri Blue</t>
        </is>
      </c>
      <c r="E7520" t="n">
        <v>4339</v>
      </c>
      <c r="F7520" t="n">
        <v>0</v>
      </c>
      <c r="G7520">
        <f>LEFT(FOC[[#This Row],[combo]],FIND("@",FOC[[#This Row],[combo]])-1)</f>
        <v/>
      </c>
    </row>
    <row r="7521">
      <c r="A7521" t="inlineStr">
        <is>
          <t>PKGK24SB0006239A</t>
        </is>
      </c>
      <c r="B7521" t="inlineStr">
        <is>
          <t>F</t>
        </is>
      </c>
      <c r="C7521">
        <f>FOC[[#This Row],[ppo_no]]&amp;FOC[[#This Row],[usage]]&amp;IFERROR(VALUE(FOC[[#This Row],[Column1]]),FOC[[#This Row],[Column1]])</f>
        <v/>
      </c>
      <c r="D7521" t="inlineStr">
        <is>
          <t>60@Neptune Blue/Glacier/Golden Pear</t>
        </is>
      </c>
      <c r="E7521" t="n">
        <v>6511</v>
      </c>
      <c r="F7521" t="n">
        <v>0</v>
      </c>
      <c r="G7521">
        <f>LEFT(FOC[[#This Row],[combo]],FIND("@",FOC[[#This Row],[combo]])-1)</f>
        <v/>
      </c>
    </row>
    <row r="7522">
      <c r="A7522" t="inlineStr">
        <is>
          <t>PKGK24SB0006239A</t>
        </is>
      </c>
      <c r="B7522" t="inlineStr">
        <is>
          <t>F</t>
        </is>
      </c>
      <c r="C7522">
        <f>FOC[[#This Row],[ppo_no]]&amp;FOC[[#This Row],[usage]]&amp;IFERROR(VALUE(FOC[[#This Row],[Column1]]),FOC[[#This Row],[Column1]])</f>
        <v/>
      </c>
      <c r="D7522" t="inlineStr">
        <is>
          <t>53@Subdued Blue/Ember/Brown Olive</t>
        </is>
      </c>
      <c r="E7522" t="n">
        <v>3128</v>
      </c>
      <c r="F7522" t="n">
        <v>0</v>
      </c>
      <c r="G7522">
        <f>LEFT(FOC[[#This Row],[combo]],FIND("@",FOC[[#This Row],[combo]])-1)</f>
        <v/>
      </c>
    </row>
    <row r="7523">
      <c r="A7523" t="inlineStr">
        <is>
          <t>PKGK25SB0003384A</t>
        </is>
      </c>
      <c r="B7523" t="inlineStr">
        <is>
          <t>D</t>
        </is>
      </c>
      <c r="C7523">
        <f>FOC[[#This Row],[ppo_no]]&amp;FOC[[#This Row],[usage]]&amp;IFERROR(VALUE(FOC[[#This Row],[Column1]]),FOC[[#This Row],[Column1]])</f>
        <v/>
      </c>
      <c r="D7523" t="inlineStr">
        <is>
          <t>04@DHG</t>
        </is>
      </c>
      <c r="E7523" t="n">
        <v>184.5</v>
      </c>
      <c r="F7523" t="n">
        <v>4.5</v>
      </c>
      <c r="G7523">
        <f>LEFT(FOC[[#This Row],[combo]],FIND("@",FOC[[#This Row],[combo]])-1)</f>
        <v/>
      </c>
    </row>
    <row r="7524">
      <c r="A7524" t="inlineStr">
        <is>
          <t>PKGK25SB0002982C</t>
        </is>
      </c>
      <c r="B7524" t="inlineStr">
        <is>
          <t>Q</t>
        </is>
      </c>
      <c r="C7524">
        <f>FOC[[#This Row],[ppo_no]]&amp;FOC[[#This Row],[usage]]&amp;IFERROR(VALUE(FOC[[#This Row],[Column1]]),FOC[[#This Row],[Column1]])</f>
        <v/>
      </c>
      <c r="D7524" t="inlineStr">
        <is>
          <t>79@Signature White/Signature Navy</t>
        </is>
      </c>
      <c r="E7524" t="n">
        <v>4924</v>
      </c>
      <c r="F7524" t="n">
        <v>0</v>
      </c>
      <c r="G7524">
        <f>LEFT(FOC[[#This Row],[combo]],FIND("@",FOC[[#This Row],[combo]])-1)</f>
        <v/>
      </c>
    </row>
    <row r="7525">
      <c r="A7525" t="inlineStr">
        <is>
          <t>PKGK25SB0002689B</t>
        </is>
      </c>
      <c r="B7525" t="inlineStr">
        <is>
          <t>F</t>
        </is>
      </c>
      <c r="C7525">
        <f>FOC[[#This Row],[ppo_no]]&amp;FOC[[#This Row],[usage]]&amp;IFERROR(VALUE(FOC[[#This Row],[Column1]]),FOC[[#This Row],[Column1]])</f>
        <v/>
      </c>
      <c r="D7525" t="inlineStr">
        <is>
          <t>40@Shady Red/Coffee Brown/Twilight Mauve</t>
        </is>
      </c>
      <c r="E7525" t="n">
        <v>4198</v>
      </c>
      <c r="F7525" t="n">
        <v>0</v>
      </c>
      <c r="G7525">
        <f>LEFT(FOC[[#This Row],[combo]],FIND("@",FOC[[#This Row],[combo]])-1)</f>
        <v/>
      </c>
    </row>
    <row r="7526">
      <c r="A7526" t="inlineStr">
        <is>
          <t>PKGK25SB0002689B</t>
        </is>
      </c>
      <c r="B7526" t="inlineStr">
        <is>
          <t>O</t>
        </is>
      </c>
      <c r="C7526">
        <f>FOC[[#This Row],[ppo_no]]&amp;FOC[[#This Row],[usage]]&amp;IFERROR(VALUE(FOC[[#This Row],[Column1]]),FOC[[#This Row],[Column1]])</f>
        <v/>
      </c>
      <c r="D7526" t="inlineStr">
        <is>
          <t>27@new navy/Terra Brown/Peachskin</t>
        </is>
      </c>
      <c r="E7526" t="n">
        <v>2223</v>
      </c>
      <c r="F7526" t="n">
        <v>0</v>
      </c>
      <c r="G7526">
        <f>LEFT(FOC[[#This Row],[combo]],FIND("@",FOC[[#This Row],[combo]])-1)</f>
        <v/>
      </c>
    </row>
    <row r="7527">
      <c r="A7527" t="inlineStr">
        <is>
          <t>PKGK25SB0002689B</t>
        </is>
      </c>
      <c r="B7527" t="inlineStr">
        <is>
          <t>F</t>
        </is>
      </c>
      <c r="C7527">
        <f>FOC[[#This Row],[ppo_no]]&amp;FOC[[#This Row],[usage]]&amp;IFERROR(VALUE(FOC[[#This Row],[Column1]]),FOC[[#This Row],[Column1]])</f>
        <v/>
      </c>
      <c r="D7527" t="inlineStr">
        <is>
          <t>64@Grape Purple/Rocky Road/Dark Red</t>
        </is>
      </c>
      <c r="E7527" t="n">
        <v>3307</v>
      </c>
      <c r="F7527" t="n">
        <v>0</v>
      </c>
      <c r="G7527">
        <f>LEFT(FOC[[#This Row],[combo]],FIND("@",FOC[[#This Row],[combo]])-1)</f>
        <v/>
      </c>
    </row>
    <row r="7528">
      <c r="A7528" t="inlineStr">
        <is>
          <t>PKGK25SB0003384A</t>
        </is>
      </c>
      <c r="B7528" t="inlineStr">
        <is>
          <t>B</t>
        </is>
      </c>
      <c r="C7528">
        <f>FOC[[#This Row],[ppo_no]]&amp;FOC[[#This Row],[usage]]&amp;IFERROR(VALUE(FOC[[#This Row],[Column1]]),FOC[[#This Row],[Column1]])</f>
        <v/>
      </c>
      <c r="D7528" t="inlineStr">
        <is>
          <t>60@Brittany Blue.</t>
        </is>
      </c>
      <c r="E7528" t="n">
        <v>1077</v>
      </c>
      <c r="F7528" t="n">
        <v>10</v>
      </c>
      <c r="G7528">
        <f>LEFT(FOC[[#This Row],[combo]],FIND("@",FOC[[#This Row],[combo]])-1)</f>
        <v/>
      </c>
    </row>
    <row r="7529">
      <c r="A7529" t="inlineStr">
        <is>
          <t>PKGK25SB0003384A</t>
        </is>
      </c>
      <c r="B7529" t="inlineStr">
        <is>
          <t>R</t>
        </is>
      </c>
      <c r="C7529">
        <f>FOC[[#This Row],[ppo_no]]&amp;FOC[[#This Row],[usage]]&amp;IFERROR(VALUE(FOC[[#This Row],[Column1]]),FOC[[#This Row],[Column1]])</f>
        <v/>
      </c>
      <c r="D7529" t="inlineStr">
        <is>
          <t>60@Brittany Blue.</t>
        </is>
      </c>
      <c r="E7529" t="n">
        <v>64.5</v>
      </c>
      <c r="F7529" t="n">
        <v>8</v>
      </c>
      <c r="G7529">
        <f>LEFT(FOC[[#This Row],[combo]],FIND("@",FOC[[#This Row],[combo]])-1)</f>
        <v/>
      </c>
    </row>
    <row r="7530">
      <c r="A7530" t="inlineStr">
        <is>
          <t>PKGK25SB0003384A</t>
        </is>
      </c>
      <c r="B7530" t="inlineStr">
        <is>
          <t>B</t>
        </is>
      </c>
      <c r="C7530">
        <f>FOC[[#This Row],[ppo_no]]&amp;FOC[[#This Row],[usage]]&amp;IFERROR(VALUE(FOC[[#This Row],[Column1]]),FOC[[#This Row],[Column1]])</f>
        <v/>
      </c>
      <c r="D7530" t="inlineStr">
        <is>
          <t>50@Pure Cashmere</t>
        </is>
      </c>
      <c r="E7530" t="n">
        <v>550</v>
      </c>
      <c r="F7530" t="n">
        <v>13</v>
      </c>
      <c r="G7530">
        <f>LEFT(FOC[[#This Row],[combo]],FIND("@",FOC[[#This Row],[combo]])-1)</f>
        <v/>
      </c>
    </row>
    <row r="7531">
      <c r="A7531" t="inlineStr">
        <is>
          <t>PKGK25SB0003386A</t>
        </is>
      </c>
      <c r="B7531" t="inlineStr">
        <is>
          <t>R</t>
        </is>
      </c>
      <c r="C7531">
        <f>FOC[[#This Row],[ppo_no]]&amp;FOC[[#This Row],[usage]]&amp;IFERROR(VALUE(FOC[[#This Row],[Column1]]),FOC[[#This Row],[Column1]])</f>
        <v/>
      </c>
      <c r="D7531" t="inlineStr">
        <is>
          <t>60@Brittany Blue.</t>
        </is>
      </c>
      <c r="E7531" t="n">
        <v>46</v>
      </c>
      <c r="F7531" t="n">
        <v>0</v>
      </c>
      <c r="G7531">
        <f>LEFT(FOC[[#This Row],[combo]],FIND("@",FOC[[#This Row],[combo]])-1)</f>
        <v/>
      </c>
    </row>
    <row r="7532">
      <c r="A7532" t="inlineStr">
        <is>
          <t>PKGK24SB0006239A</t>
        </is>
      </c>
      <c r="B7532" t="inlineStr">
        <is>
          <t>F</t>
        </is>
      </c>
      <c r="C7532">
        <f>FOC[[#This Row],[ppo_no]]&amp;FOC[[#This Row],[usage]]&amp;IFERROR(VALUE(FOC[[#This Row],[Column1]]),FOC[[#This Row],[Column1]])</f>
        <v/>
      </c>
      <c r="D7532" t="inlineStr">
        <is>
          <t>48@Colony Blue./Pinkesque/Aqua Gray</t>
        </is>
      </c>
      <c r="E7532" t="n">
        <v>4790</v>
      </c>
      <c r="F7532" t="n">
        <v>0</v>
      </c>
      <c r="G7532">
        <f>LEFT(FOC[[#This Row],[combo]],FIND("@",FOC[[#This Row],[combo]])-1)</f>
        <v/>
      </c>
    </row>
    <row r="7533">
      <c r="A7533" t="inlineStr">
        <is>
          <t>PKGK24SB0006239A</t>
        </is>
      </c>
      <c r="B7533" t="inlineStr">
        <is>
          <t>F</t>
        </is>
      </c>
      <c r="C7533">
        <f>FOC[[#This Row],[ppo_no]]&amp;FOC[[#This Row],[usage]]&amp;IFERROR(VALUE(FOC[[#This Row],[Column1]]),FOC[[#This Row],[Column1]])</f>
        <v/>
      </c>
      <c r="D7533" t="inlineStr">
        <is>
          <t>17@Moonlit Snow/Deep Emerald/Capri Blue</t>
        </is>
      </c>
      <c r="E7533" t="n">
        <v>4324</v>
      </c>
      <c r="F7533" t="n">
        <v>0</v>
      </c>
      <c r="G7533">
        <f>LEFT(FOC[[#This Row],[combo]],FIND("@",FOC[[#This Row],[combo]])-1)</f>
        <v/>
      </c>
    </row>
    <row r="7534">
      <c r="A7534" t="inlineStr">
        <is>
          <t>PKGK25SB0003384A</t>
        </is>
      </c>
      <c r="B7534" t="inlineStr">
        <is>
          <t>R</t>
        </is>
      </c>
      <c r="C7534">
        <f>FOC[[#This Row],[ppo_no]]&amp;FOC[[#This Row],[usage]]&amp;IFERROR(VALUE(FOC[[#This Row],[Column1]]),FOC[[#This Row],[Column1]])</f>
        <v/>
      </c>
      <c r="D7534" t="inlineStr">
        <is>
          <t>66@SIGNATURE NAVY</t>
        </is>
      </c>
      <c r="E7534" t="n">
        <v>86</v>
      </c>
      <c r="F7534" t="n">
        <v>0</v>
      </c>
      <c r="G7534">
        <f>LEFT(FOC[[#This Row],[combo]],FIND("@",FOC[[#This Row],[combo]])-1)</f>
        <v/>
      </c>
    </row>
    <row r="7535">
      <c r="A7535" t="inlineStr">
        <is>
          <t>PKGK25SB0003386A</t>
        </is>
      </c>
      <c r="B7535" t="inlineStr">
        <is>
          <t>R</t>
        </is>
      </c>
      <c r="C7535">
        <f>FOC[[#This Row],[ppo_no]]&amp;FOC[[#This Row],[usage]]&amp;IFERROR(VALUE(FOC[[#This Row],[Column1]]),FOC[[#This Row],[Column1]])</f>
        <v/>
      </c>
      <c r="D7535" t="inlineStr">
        <is>
          <t>14@Lava Smoke</t>
        </is>
      </c>
      <c r="E7535" t="n">
        <v>36.5</v>
      </c>
      <c r="F7535" t="n">
        <v>0</v>
      </c>
      <c r="G7535">
        <f>LEFT(FOC[[#This Row],[combo]],FIND("@",FOC[[#This Row],[combo]])-1)</f>
        <v/>
      </c>
    </row>
    <row r="7536">
      <c r="A7536" t="inlineStr">
        <is>
          <t>PKGK25SB0003385A</t>
        </is>
      </c>
      <c r="B7536" t="inlineStr">
        <is>
          <t>O</t>
        </is>
      </c>
      <c r="C7536">
        <f>FOC[[#This Row],[ppo_no]]&amp;FOC[[#This Row],[usage]]&amp;IFERROR(VALUE(FOC[[#This Row],[Column1]]),FOC[[#This Row],[Column1]])</f>
        <v/>
      </c>
      <c r="D7536" t="inlineStr">
        <is>
          <t>01@Signature White</t>
        </is>
      </c>
      <c r="E7536" t="n">
        <v>1966</v>
      </c>
      <c r="F7536" t="n">
        <v>0</v>
      </c>
      <c r="G7536">
        <f>LEFT(FOC[[#This Row],[combo]],FIND("@",FOC[[#This Row],[combo]])-1)</f>
        <v/>
      </c>
    </row>
    <row r="7537">
      <c r="A7537" t="inlineStr">
        <is>
          <t>PKGK25SB0002982A</t>
        </is>
      </c>
      <c r="B7537" t="inlineStr">
        <is>
          <t>U</t>
        </is>
      </c>
      <c r="C7537">
        <f>FOC[[#This Row],[ppo_no]]&amp;FOC[[#This Row],[usage]]&amp;IFERROR(VALUE(FOC[[#This Row],[Column1]]),FOC[[#This Row],[Column1]])</f>
        <v/>
      </c>
      <c r="D7537" t="inlineStr">
        <is>
          <t>30@Signature White/Navy Peony</t>
        </is>
      </c>
      <c r="E7537" t="n">
        <v>12725</v>
      </c>
      <c r="F7537" t="n">
        <v>0</v>
      </c>
      <c r="G7537">
        <f>LEFT(FOC[[#This Row],[combo]],FIND("@",FOC[[#This Row],[combo]])-1)</f>
        <v/>
      </c>
    </row>
    <row r="7538">
      <c r="A7538" t="inlineStr">
        <is>
          <t>PKGK25SB0002982A</t>
        </is>
      </c>
      <c r="B7538" t="inlineStr">
        <is>
          <t>L</t>
        </is>
      </c>
      <c r="C7538">
        <f>FOC[[#This Row],[ppo_no]]&amp;FOC[[#This Row],[usage]]&amp;IFERROR(VALUE(FOC[[#This Row],[Column1]]),FOC[[#This Row],[Column1]])</f>
        <v/>
      </c>
      <c r="D7538" t="inlineStr">
        <is>
          <t>30@Signature White/Navy Peony/Pearl Amethyst</t>
        </is>
      </c>
      <c r="E7538" t="n">
        <v>6365</v>
      </c>
      <c r="F7538" t="n">
        <v>0</v>
      </c>
      <c r="G7538">
        <f>LEFT(FOC[[#This Row],[combo]],FIND("@",FOC[[#This Row],[combo]])-1)</f>
        <v/>
      </c>
    </row>
    <row r="7539">
      <c r="A7539" t="inlineStr">
        <is>
          <t>PKGK25SB0003384A</t>
        </is>
      </c>
      <c r="B7539" t="inlineStr">
        <is>
          <t>B</t>
        </is>
      </c>
      <c r="C7539">
        <f>FOC[[#This Row],[ppo_no]]&amp;FOC[[#This Row],[usage]]&amp;IFERROR(VALUE(FOC[[#This Row],[Column1]]),FOC[[#This Row],[Column1]])</f>
        <v/>
      </c>
      <c r="D7539" t="inlineStr">
        <is>
          <t>66@SIGNATURE NAVY</t>
        </is>
      </c>
      <c r="E7539" t="n">
        <v>1428.5</v>
      </c>
      <c r="F7539" t="n">
        <v>0</v>
      </c>
      <c r="G7539">
        <f>LEFT(FOC[[#This Row],[combo]],FIND("@",FOC[[#This Row],[combo]])-1)</f>
        <v/>
      </c>
    </row>
    <row r="7540">
      <c r="A7540" t="inlineStr">
        <is>
          <t>PKGK25SB0003385A</t>
        </is>
      </c>
      <c r="B7540" t="inlineStr">
        <is>
          <t>B</t>
        </is>
      </c>
      <c r="C7540">
        <f>FOC[[#This Row],[ppo_no]]&amp;FOC[[#This Row],[usage]]&amp;IFERROR(VALUE(FOC[[#This Row],[Column1]]),FOC[[#This Row],[Column1]])</f>
        <v/>
      </c>
      <c r="D7540" t="inlineStr">
        <is>
          <t>01@Signature White</t>
        </is>
      </c>
      <c r="E7540" t="n">
        <v>1968.5</v>
      </c>
      <c r="F7540" t="n">
        <v>5</v>
      </c>
      <c r="G7540">
        <f>LEFT(FOC[[#This Row],[combo]],FIND("@",FOC[[#This Row],[combo]])-1)</f>
        <v/>
      </c>
    </row>
    <row r="7541">
      <c r="A7541" t="inlineStr">
        <is>
          <t>PKGK25SB0002982A</t>
        </is>
      </c>
      <c r="B7541" t="inlineStr">
        <is>
          <t>Q</t>
        </is>
      </c>
      <c r="C7541">
        <f>FOC[[#This Row],[ppo_no]]&amp;FOC[[#This Row],[usage]]&amp;IFERROR(VALUE(FOC[[#This Row],[Column1]]),FOC[[#This Row],[Column1]])</f>
        <v/>
      </c>
      <c r="D7541" t="inlineStr">
        <is>
          <t>80@Signature White/Rocky Road</t>
        </is>
      </c>
      <c r="E7541" t="n">
        <v>4735</v>
      </c>
      <c r="F7541" t="n">
        <v>0</v>
      </c>
      <c r="G7541">
        <f>LEFT(FOC[[#This Row],[combo]],FIND("@",FOC[[#This Row],[combo]])-1)</f>
        <v/>
      </c>
    </row>
    <row r="7542">
      <c r="A7542" t="inlineStr">
        <is>
          <t>PKGK25SB0002689A</t>
        </is>
      </c>
      <c r="B7542" t="inlineStr">
        <is>
          <t>O</t>
        </is>
      </c>
      <c r="C7542">
        <f>FOC[[#This Row],[ppo_no]]&amp;FOC[[#This Row],[usage]]&amp;IFERROR(VALUE(FOC[[#This Row],[Column1]]),FOC[[#This Row],[Column1]])</f>
        <v/>
      </c>
      <c r="D7542" t="inlineStr">
        <is>
          <t>57@Shady Red/Mood Indigo/Martini Olive</t>
        </is>
      </c>
      <c r="E7542" t="n">
        <v>2094</v>
      </c>
      <c r="F7542" t="n">
        <v>0</v>
      </c>
      <c r="G7542">
        <f>LEFT(FOC[[#This Row],[combo]],FIND("@",FOC[[#This Row],[combo]])-1)</f>
        <v/>
      </c>
    </row>
    <row r="7543">
      <c r="A7543" t="inlineStr">
        <is>
          <t>PKGK24SB0006239A</t>
        </is>
      </c>
      <c r="B7543" t="inlineStr">
        <is>
          <t>O</t>
        </is>
      </c>
      <c r="C7543">
        <f>FOC[[#This Row],[ppo_no]]&amp;FOC[[#This Row],[usage]]&amp;IFERROR(VALUE(FOC[[#This Row],[Column1]]),FOC[[#This Row],[Column1]])</f>
        <v/>
      </c>
      <c r="D7543" t="inlineStr">
        <is>
          <t>42@Russet/Hemlock Green/Gray Ridge.</t>
        </is>
      </c>
      <c r="E7543" t="n">
        <v>5730</v>
      </c>
      <c r="F7543" t="n">
        <v>0</v>
      </c>
      <c r="G7543">
        <f>LEFT(FOC[[#This Row],[combo]],FIND("@",FOC[[#This Row],[combo]])-1)</f>
        <v/>
      </c>
    </row>
    <row r="7544">
      <c r="A7544" t="inlineStr">
        <is>
          <t>PKGK24SB0006237A</t>
        </is>
      </c>
      <c r="B7544" t="inlineStr">
        <is>
          <t>F</t>
        </is>
      </c>
      <c r="C7544">
        <f>FOC[[#This Row],[ppo_no]]&amp;FOC[[#This Row],[usage]]&amp;IFERROR(VALUE(FOC[[#This Row],[Column1]]),FOC[[#This Row],[Column1]])</f>
        <v/>
      </c>
      <c r="D7544" t="inlineStr">
        <is>
          <t>29@Signature White/Gray Blue</t>
        </is>
      </c>
      <c r="E7544" t="n">
        <v>6079</v>
      </c>
      <c r="F7544" t="n">
        <v>0</v>
      </c>
      <c r="G7544">
        <f>LEFT(FOC[[#This Row],[combo]],FIND("@",FOC[[#This Row],[combo]])-1)</f>
        <v/>
      </c>
    </row>
    <row r="7545">
      <c r="A7545" t="inlineStr">
        <is>
          <t>PKGK24SB0006239A</t>
        </is>
      </c>
      <c r="B7545" t="inlineStr">
        <is>
          <t>O</t>
        </is>
      </c>
      <c r="C7545">
        <f>FOC[[#This Row],[ppo_no]]&amp;FOC[[#This Row],[usage]]&amp;IFERROR(VALUE(FOC[[#This Row],[Column1]]),FOC[[#This Row],[Column1]])</f>
        <v/>
      </c>
      <c r="D7545" t="inlineStr">
        <is>
          <t>15@Rose Tan/Dolphin Grey/Capri Blue</t>
        </is>
      </c>
      <c r="E7545" t="n">
        <v>4056</v>
      </c>
      <c r="F7545" t="n">
        <v>0</v>
      </c>
      <c r="G7545">
        <f>LEFT(FOC[[#This Row],[combo]],FIND("@",FOC[[#This Row],[combo]])-1)</f>
        <v/>
      </c>
    </row>
    <row r="7546">
      <c r="A7546" t="inlineStr">
        <is>
          <t>PKGK24SB0006237A</t>
        </is>
      </c>
      <c r="B7546" t="inlineStr">
        <is>
          <t>O</t>
        </is>
      </c>
      <c r="C7546">
        <f>FOC[[#This Row],[ppo_no]]&amp;FOC[[#This Row],[usage]]&amp;IFERROR(VALUE(FOC[[#This Row],[Column1]]),FOC[[#This Row],[Column1]])</f>
        <v/>
      </c>
      <c r="D7546" t="inlineStr">
        <is>
          <t>29@Signature White/Gray Blue/Subdued Blue</t>
        </is>
      </c>
      <c r="E7546" t="n">
        <v>3024</v>
      </c>
      <c r="F7546" t="n">
        <v>0</v>
      </c>
      <c r="G7546">
        <f>LEFT(FOC[[#This Row],[combo]],FIND("@",FOC[[#This Row],[combo]])-1)</f>
        <v/>
      </c>
    </row>
    <row r="7547">
      <c r="A7547" t="inlineStr">
        <is>
          <t>PKGK25SB0002982A</t>
        </is>
      </c>
      <c r="B7547" t="inlineStr">
        <is>
          <t>Q</t>
        </is>
      </c>
      <c r="C7547">
        <f>FOC[[#This Row],[ppo_no]]&amp;FOC[[#This Row],[usage]]&amp;IFERROR(VALUE(FOC[[#This Row],[Column1]]),FOC[[#This Row],[Column1]])</f>
        <v/>
      </c>
      <c r="D7547" t="inlineStr">
        <is>
          <t>81@Signature White/Ink Green</t>
        </is>
      </c>
      <c r="E7547" t="n">
        <v>4402</v>
      </c>
      <c r="F7547" t="n">
        <v>0</v>
      </c>
      <c r="G7547">
        <f>LEFT(FOC[[#This Row],[combo]],FIND("@",FOC[[#This Row],[combo]])-1)</f>
        <v/>
      </c>
    </row>
    <row r="7548">
      <c r="A7548" t="inlineStr">
        <is>
          <t>PKGK24SB0006239A</t>
        </is>
      </c>
      <c r="B7548" t="inlineStr">
        <is>
          <t>F</t>
        </is>
      </c>
      <c r="C7548">
        <f>FOC[[#This Row],[ppo_no]]&amp;FOC[[#This Row],[usage]]&amp;IFERROR(VALUE(FOC[[#This Row],[Column1]]),FOC[[#This Row],[Column1]])</f>
        <v/>
      </c>
      <c r="D7548" t="inlineStr">
        <is>
          <t>15@Rose Tan/Dolphin Grey/Capri Blue</t>
        </is>
      </c>
      <c r="E7548" t="n">
        <v>4080</v>
      </c>
      <c r="F7548" t="n">
        <v>0</v>
      </c>
      <c r="G7548">
        <f>LEFT(FOC[[#This Row],[combo]],FIND("@",FOC[[#This Row],[combo]])-1)</f>
        <v/>
      </c>
    </row>
    <row r="7549">
      <c r="A7549" t="inlineStr">
        <is>
          <t>PKGK24SB0006239A</t>
        </is>
      </c>
      <c r="B7549" t="inlineStr">
        <is>
          <t>O</t>
        </is>
      </c>
      <c r="C7549">
        <f>FOC[[#This Row],[ppo_no]]&amp;FOC[[#This Row],[usage]]&amp;IFERROR(VALUE(FOC[[#This Row],[Column1]]),FOC[[#This Row],[Column1]])</f>
        <v/>
      </c>
      <c r="D7549" t="inlineStr">
        <is>
          <t>28@Neptune Blue/Hemlock Green/Dusky Green</t>
        </is>
      </c>
      <c r="E7549" t="n">
        <v>4088</v>
      </c>
      <c r="F7549" t="n">
        <v>0</v>
      </c>
      <c r="G7549">
        <f>LEFT(FOC[[#This Row],[combo]],FIND("@",FOC[[#This Row],[combo]])-1)</f>
        <v/>
      </c>
    </row>
    <row r="7550">
      <c r="A7550" t="inlineStr">
        <is>
          <t>PKGK24SB0006239A</t>
        </is>
      </c>
      <c r="B7550" t="inlineStr">
        <is>
          <t>O</t>
        </is>
      </c>
      <c r="C7550">
        <f>FOC[[#This Row],[ppo_no]]&amp;FOC[[#This Row],[usage]]&amp;IFERROR(VALUE(FOC[[#This Row],[Column1]]),FOC[[#This Row],[Column1]])</f>
        <v/>
      </c>
      <c r="D7550" t="inlineStr">
        <is>
          <t>31@Subdued Blue/Smoky Emerald/Gray Blue</t>
        </is>
      </c>
      <c r="E7550" t="n">
        <v>5149</v>
      </c>
      <c r="F7550" t="n">
        <v>0</v>
      </c>
      <c r="G7550">
        <f>LEFT(FOC[[#This Row],[combo]],FIND("@",FOC[[#This Row],[combo]])-1)</f>
        <v/>
      </c>
    </row>
    <row r="7551">
      <c r="A7551" t="inlineStr">
        <is>
          <t>PKGK25SB0002689A</t>
        </is>
      </c>
      <c r="B7551" t="inlineStr">
        <is>
          <t>F</t>
        </is>
      </c>
      <c r="C7551">
        <f>FOC[[#This Row],[ppo_no]]&amp;FOC[[#This Row],[usage]]&amp;IFERROR(VALUE(FOC[[#This Row],[Column1]]),FOC[[#This Row],[Column1]])</f>
        <v/>
      </c>
      <c r="D7551" t="inlineStr">
        <is>
          <t>01@Signature White/Martini Olive/Subdued Blue</t>
        </is>
      </c>
      <c r="E7551" t="n">
        <v>1732</v>
      </c>
      <c r="F7551" t="n">
        <v>0</v>
      </c>
      <c r="G7551">
        <f>LEFT(FOC[[#This Row],[combo]],FIND("@",FOC[[#This Row],[combo]])-1)</f>
        <v/>
      </c>
    </row>
    <row r="7552">
      <c r="A7552" t="inlineStr">
        <is>
          <t>PKGK25SB0002689A</t>
        </is>
      </c>
      <c r="B7552" t="inlineStr">
        <is>
          <t>O</t>
        </is>
      </c>
      <c r="C7552">
        <f>FOC[[#This Row],[ppo_no]]&amp;FOC[[#This Row],[usage]]&amp;IFERROR(VALUE(FOC[[#This Row],[Column1]]),FOC[[#This Row],[Column1]])</f>
        <v/>
      </c>
      <c r="D7552" t="inlineStr">
        <is>
          <t>01@Signature White/Martini Olive/Subdued Blue</t>
        </is>
      </c>
      <c r="E7552" t="n">
        <v>1746</v>
      </c>
      <c r="F7552" t="n">
        <v>0</v>
      </c>
      <c r="G7552">
        <f>LEFT(FOC[[#This Row],[combo]],FIND("@",FOC[[#This Row],[combo]])-1)</f>
        <v/>
      </c>
    </row>
    <row r="7553">
      <c r="A7553" t="inlineStr">
        <is>
          <t>PKGK25SB0003385A</t>
        </is>
      </c>
      <c r="B7553" t="inlineStr">
        <is>
          <t>O</t>
        </is>
      </c>
      <c r="C7553">
        <f>FOC[[#This Row],[ppo_no]]&amp;FOC[[#This Row],[usage]]&amp;IFERROR(VALUE(FOC[[#This Row],[Column1]]),FOC[[#This Row],[Column1]])</f>
        <v/>
      </c>
      <c r="D7553" t="inlineStr">
        <is>
          <t>14@Lava Smoke</t>
        </is>
      </c>
      <c r="E7553" t="n">
        <v>767</v>
      </c>
      <c r="F7553" t="n">
        <v>0</v>
      </c>
      <c r="G7553">
        <f>LEFT(FOC[[#This Row],[combo]],FIND("@",FOC[[#This Row],[combo]])-1)</f>
        <v/>
      </c>
    </row>
    <row r="7554">
      <c r="A7554" t="inlineStr">
        <is>
          <t>PKGK25SB0003385A</t>
        </is>
      </c>
      <c r="B7554" t="inlineStr">
        <is>
          <t>O</t>
        </is>
      </c>
      <c r="C7554">
        <f>FOC[[#This Row],[ppo_no]]&amp;FOC[[#This Row],[usage]]&amp;IFERROR(VALUE(FOC[[#This Row],[Column1]]),FOC[[#This Row],[Column1]])</f>
        <v/>
      </c>
      <c r="D7554" t="inlineStr">
        <is>
          <t>50.@Pure Cashmere</t>
        </is>
      </c>
      <c r="E7554" t="n">
        <v>570</v>
      </c>
      <c r="F7554" t="n">
        <v>0</v>
      </c>
      <c r="G7554">
        <f>LEFT(FOC[[#This Row],[combo]],FIND("@",FOC[[#This Row],[combo]])-1)</f>
        <v/>
      </c>
    </row>
    <row r="7555">
      <c r="A7555" t="inlineStr">
        <is>
          <t>PKGK25SB0003386A</t>
        </is>
      </c>
      <c r="B7555" t="inlineStr">
        <is>
          <t>B</t>
        </is>
      </c>
      <c r="C7555">
        <f>FOC[[#This Row],[ppo_no]]&amp;FOC[[#This Row],[usage]]&amp;IFERROR(VALUE(FOC[[#This Row],[Column1]]),FOC[[#This Row],[Column1]])</f>
        <v/>
      </c>
      <c r="D7555" t="inlineStr">
        <is>
          <t>09@SIGNATURE BLACK</t>
        </is>
      </c>
      <c r="E7555" t="n">
        <v>799</v>
      </c>
      <c r="F7555" t="n">
        <v>5.5</v>
      </c>
      <c r="G7555">
        <f>LEFT(FOC[[#This Row],[combo]],FIND("@",FOC[[#This Row],[combo]])-1)</f>
        <v/>
      </c>
    </row>
    <row r="7556">
      <c r="A7556" t="inlineStr">
        <is>
          <t>PKGK24SB0006239A</t>
        </is>
      </c>
      <c r="B7556" t="inlineStr">
        <is>
          <t>O</t>
        </is>
      </c>
      <c r="C7556">
        <f>FOC[[#This Row],[ppo_no]]&amp;FOC[[#This Row],[usage]]&amp;IFERROR(VALUE(FOC[[#This Row],[Column1]]),FOC[[#This Row],[Column1]])</f>
        <v/>
      </c>
      <c r="D7556" t="inlineStr">
        <is>
          <t>04@Creamware/Rose Tan/Gray Blue</t>
        </is>
      </c>
      <c r="E7556" t="n">
        <v>4654</v>
      </c>
      <c r="F7556" t="n">
        <v>0</v>
      </c>
      <c r="G7556">
        <f>LEFT(FOC[[#This Row],[combo]],FIND("@",FOC[[#This Row],[combo]])-1)</f>
        <v/>
      </c>
    </row>
    <row r="7557">
      <c r="A7557" t="inlineStr">
        <is>
          <t>PKGK25SB0002982B</t>
        </is>
      </c>
      <c r="B7557" t="inlineStr">
        <is>
          <t>K</t>
        </is>
      </c>
      <c r="C7557">
        <f>FOC[[#This Row],[ppo_no]]&amp;FOC[[#This Row],[usage]]&amp;IFERROR(VALUE(FOC[[#This Row],[Column1]]),FOC[[#This Row],[Column1]])</f>
        <v/>
      </c>
      <c r="D7557" t="inlineStr">
        <is>
          <t>76@Emerald Green/Gold(金属线)</t>
        </is>
      </c>
      <c r="E7557" t="n">
        <v>1679</v>
      </c>
      <c r="F7557" t="n">
        <v>0</v>
      </c>
      <c r="G7557">
        <f>LEFT(FOC[[#This Row],[combo]],FIND("@",FOC[[#This Row],[combo]])-1)</f>
        <v/>
      </c>
    </row>
    <row r="7558">
      <c r="A7558" t="inlineStr">
        <is>
          <t>PKGK25SB0002982A</t>
        </is>
      </c>
      <c r="B7558" t="inlineStr">
        <is>
          <t>L</t>
        </is>
      </c>
      <c r="C7558">
        <f>FOC[[#This Row],[ppo_no]]&amp;FOC[[#This Row],[usage]]&amp;IFERROR(VALUE(FOC[[#This Row],[Column1]]),FOC[[#This Row],[Column1]])</f>
        <v/>
      </c>
      <c r="D7558" t="inlineStr">
        <is>
          <t>52@Signature White/Wheat Brown/Terra Brown</t>
        </is>
      </c>
      <c r="E7558" t="n">
        <v>5116</v>
      </c>
      <c r="F7558" t="n">
        <v>0</v>
      </c>
      <c r="G7558">
        <f>LEFT(FOC[[#This Row],[combo]],FIND("@",FOC[[#This Row],[combo]])-1)</f>
        <v/>
      </c>
    </row>
    <row r="7559">
      <c r="A7559" t="inlineStr">
        <is>
          <t>PKGK25SB0002982A</t>
        </is>
      </c>
      <c r="B7559" t="inlineStr">
        <is>
          <t>Q</t>
        </is>
      </c>
      <c r="C7559">
        <f>FOC[[#This Row],[ppo_no]]&amp;FOC[[#This Row],[usage]]&amp;IFERROR(VALUE(FOC[[#This Row],[Column1]]),FOC[[#This Row],[Column1]])</f>
        <v/>
      </c>
      <c r="D7559" t="inlineStr">
        <is>
          <t>78@Signature White/Ink Green</t>
        </is>
      </c>
      <c r="E7559" t="n">
        <v>9812</v>
      </c>
      <c r="F7559" t="n">
        <v>0</v>
      </c>
      <c r="G7559">
        <f>LEFT(FOC[[#This Row],[combo]],FIND("@",FOC[[#This Row],[combo]])-1)</f>
        <v/>
      </c>
    </row>
    <row r="7560">
      <c r="A7560" t="inlineStr">
        <is>
          <t>PKGK25SB0002982B</t>
        </is>
      </c>
      <c r="B7560" t="inlineStr">
        <is>
          <t>S</t>
        </is>
      </c>
      <c r="C7560">
        <f>FOC[[#This Row],[ppo_no]]&amp;FOC[[#This Row],[usage]]&amp;IFERROR(VALUE(FOC[[#This Row],[Column1]]),FOC[[#This Row],[Column1]])</f>
        <v/>
      </c>
      <c r="D7560" t="inlineStr">
        <is>
          <t>76@Emerald Green/Gold(金属线)</t>
        </is>
      </c>
      <c r="E7560" t="n">
        <v>3405</v>
      </c>
      <c r="F7560" t="n">
        <v>0</v>
      </c>
      <c r="G7560">
        <f>LEFT(FOC[[#This Row],[combo]],FIND("@",FOC[[#This Row],[combo]])-1)</f>
        <v/>
      </c>
    </row>
    <row r="7561">
      <c r="A7561" t="inlineStr">
        <is>
          <t>PKGK25SB0003385A</t>
        </is>
      </c>
      <c r="B7561" t="inlineStr">
        <is>
          <t>B</t>
        </is>
      </c>
      <c r="C7561">
        <f>FOC[[#This Row],[ppo_no]]&amp;FOC[[#This Row],[usage]]&amp;IFERROR(VALUE(FOC[[#This Row],[Column1]]),FOC[[#This Row],[Column1]])</f>
        <v/>
      </c>
      <c r="D7561" t="inlineStr">
        <is>
          <t>09@SIGNATURE BLACK</t>
        </is>
      </c>
      <c r="E7561" t="n">
        <v>923.5</v>
      </c>
      <c r="F7561" t="n">
        <v>24</v>
      </c>
      <c r="G7561">
        <f>LEFT(FOC[[#This Row],[combo]],FIND("@",FOC[[#This Row],[combo]])-1)</f>
        <v/>
      </c>
    </row>
    <row r="7562">
      <c r="A7562" t="inlineStr">
        <is>
          <t>PKGK25SB0003385A</t>
        </is>
      </c>
      <c r="B7562" t="inlineStr">
        <is>
          <t>B</t>
        </is>
      </c>
      <c r="C7562">
        <f>FOC[[#This Row],[ppo_no]]&amp;FOC[[#This Row],[usage]]&amp;IFERROR(VALUE(FOC[[#This Row],[Column1]]),FOC[[#This Row],[Column1]])</f>
        <v/>
      </c>
      <c r="D7562" t="inlineStr">
        <is>
          <t>50.@Pure Cashmere</t>
        </is>
      </c>
      <c r="E7562" t="n">
        <v>539.5</v>
      </c>
      <c r="F7562" t="n">
        <v>22</v>
      </c>
      <c r="G7562">
        <f>LEFT(FOC[[#This Row],[combo]],FIND("@",FOC[[#This Row],[combo]])-1)</f>
        <v/>
      </c>
    </row>
    <row r="7563">
      <c r="A7563" t="inlineStr">
        <is>
          <t>PKGK25SB0003385A</t>
        </is>
      </c>
      <c r="B7563" t="inlineStr">
        <is>
          <t>O</t>
        </is>
      </c>
      <c r="C7563">
        <f>FOC[[#This Row],[ppo_no]]&amp;FOC[[#This Row],[usage]]&amp;IFERROR(VALUE(FOC[[#This Row],[Column1]]),FOC[[#This Row],[Column1]])</f>
        <v/>
      </c>
      <c r="D7563" t="inlineStr">
        <is>
          <t>09@SIGNATURE BLACK</t>
        </is>
      </c>
      <c r="E7563" t="n">
        <v>936</v>
      </c>
      <c r="F7563" t="n">
        <v>0</v>
      </c>
      <c r="G7563">
        <f>LEFT(FOC[[#This Row],[combo]],FIND("@",FOC[[#This Row],[combo]])-1)</f>
        <v/>
      </c>
    </row>
    <row r="7564">
      <c r="A7564" t="inlineStr">
        <is>
          <t>PKGK24SB0006237A</t>
        </is>
      </c>
      <c r="B7564" t="inlineStr">
        <is>
          <t>F</t>
        </is>
      </c>
      <c r="C7564">
        <f>FOC[[#This Row],[ppo_no]]&amp;FOC[[#This Row],[usage]]&amp;IFERROR(VALUE(FOC[[#This Row],[Column1]]),FOC[[#This Row],[Column1]])</f>
        <v/>
      </c>
      <c r="D7564" t="inlineStr">
        <is>
          <t>13@Heather Mid Grey/EBC10</t>
        </is>
      </c>
      <c r="E7564" t="n">
        <v>3553</v>
      </c>
      <c r="F7564" t="n">
        <v>0</v>
      </c>
      <c r="G7564">
        <f>LEFT(FOC[[#This Row],[combo]],FIND("@",FOC[[#This Row],[combo]])-1)</f>
        <v/>
      </c>
    </row>
    <row r="7565">
      <c r="A7565" t="inlineStr">
        <is>
          <t>PKGK25SB0003386A</t>
        </is>
      </c>
      <c r="B7565" t="inlineStr">
        <is>
          <t>B</t>
        </is>
      </c>
      <c r="C7565">
        <f>FOC[[#This Row],[ppo_no]]&amp;FOC[[#This Row],[usage]]&amp;IFERROR(VALUE(FOC[[#This Row],[Column1]]),FOC[[#This Row],[Column1]])</f>
        <v/>
      </c>
      <c r="D7565" t="inlineStr">
        <is>
          <t>60@Brittany Blue.</t>
        </is>
      </c>
      <c r="E7565" t="n">
        <v>757</v>
      </c>
      <c r="F7565" t="n">
        <v>0</v>
      </c>
      <c r="G7565">
        <f>LEFT(FOC[[#This Row],[combo]],FIND("@",FOC[[#This Row],[combo]])-1)</f>
        <v/>
      </c>
    </row>
    <row r="7566">
      <c r="A7566" t="inlineStr">
        <is>
          <t>PKGK24SB0006237A</t>
        </is>
      </c>
      <c r="B7566" t="inlineStr">
        <is>
          <t>O</t>
        </is>
      </c>
      <c r="C7566">
        <f>FOC[[#This Row],[ppo_no]]&amp;FOC[[#This Row],[usage]]&amp;IFERROR(VALUE(FOC[[#This Row],[Column1]]),FOC[[#This Row],[Column1]])</f>
        <v/>
      </c>
      <c r="D7566" t="inlineStr">
        <is>
          <t>04@Brown Olive/Creamware/Neptune Blue</t>
        </is>
      </c>
      <c r="E7566" t="n">
        <v>4064</v>
      </c>
      <c r="F7566" t="n">
        <v>0</v>
      </c>
      <c r="G7566">
        <f>LEFT(FOC[[#This Row],[combo]],FIND("@",FOC[[#This Row],[combo]])-1)</f>
        <v/>
      </c>
    </row>
    <row r="7567">
      <c r="A7567" t="inlineStr">
        <is>
          <t>PKGK25SB0003386A</t>
        </is>
      </c>
      <c r="B7567" t="inlineStr">
        <is>
          <t>B</t>
        </is>
      </c>
      <c r="C7567">
        <f>FOC[[#This Row],[ppo_no]]&amp;FOC[[#This Row],[usage]]&amp;IFERROR(VALUE(FOC[[#This Row],[Column1]]),FOC[[#This Row],[Column1]])</f>
        <v/>
      </c>
      <c r="D7567" t="inlineStr">
        <is>
          <t>50.@Pure Cashmere</t>
        </is>
      </c>
      <c r="E7567" t="n">
        <v>466</v>
      </c>
      <c r="F7567" t="n">
        <v>22.5</v>
      </c>
      <c r="G7567">
        <f>LEFT(FOC[[#This Row],[combo]],FIND("@",FOC[[#This Row],[combo]])-1)</f>
        <v/>
      </c>
    </row>
    <row r="7568">
      <c r="A7568" t="inlineStr">
        <is>
          <t>PKGK24SB0006237A</t>
        </is>
      </c>
      <c r="B7568" t="inlineStr">
        <is>
          <t>F</t>
        </is>
      </c>
      <c r="C7568">
        <f>FOC[[#This Row],[ppo_no]]&amp;FOC[[#This Row],[usage]]&amp;IFERROR(VALUE(FOC[[#This Row],[Column1]]),FOC[[#This Row],[Column1]])</f>
        <v/>
      </c>
      <c r="D7568" t="inlineStr">
        <is>
          <t>04@Brown Olive/Creamware</t>
        </is>
      </c>
      <c r="E7568" t="n">
        <v>8123</v>
      </c>
      <c r="F7568" t="n">
        <v>0</v>
      </c>
      <c r="G7568">
        <f>LEFT(FOC[[#This Row],[combo]],FIND("@",FOC[[#This Row],[combo]])-1)</f>
        <v/>
      </c>
    </row>
    <row r="7569">
      <c r="A7569" t="inlineStr">
        <is>
          <t>PKGK24SB0006239A</t>
        </is>
      </c>
      <c r="B7569" t="inlineStr">
        <is>
          <t>O</t>
        </is>
      </c>
      <c r="C7569">
        <f>FOC[[#This Row],[ppo_no]]&amp;FOC[[#This Row],[usage]]&amp;IFERROR(VALUE(FOC[[#This Row],[Column1]]),FOC[[#This Row],[Column1]])</f>
        <v/>
      </c>
      <c r="D7569" t="inlineStr">
        <is>
          <t>54@Mango/Gray Blue/Aqua Gray</t>
        </is>
      </c>
      <c r="E7569" t="n">
        <v>2702</v>
      </c>
      <c r="F7569" t="n">
        <v>0</v>
      </c>
      <c r="G7569">
        <f>LEFT(FOC[[#This Row],[combo]],FIND("@",FOC[[#This Row],[combo]])-1)</f>
        <v/>
      </c>
    </row>
    <row r="7570">
      <c r="A7570" t="inlineStr">
        <is>
          <t>PKGK24SB0006239A</t>
        </is>
      </c>
      <c r="B7570" t="inlineStr">
        <is>
          <t>F</t>
        </is>
      </c>
      <c r="C7570">
        <f>FOC[[#This Row],[ppo_no]]&amp;FOC[[#This Row],[usage]]&amp;IFERROR(VALUE(FOC[[#This Row],[Column1]]),FOC[[#This Row],[Column1]])</f>
        <v/>
      </c>
      <c r="D7570" t="inlineStr">
        <is>
          <t>04@Creamware/Rose Tan/Gray Blue</t>
        </is>
      </c>
      <c r="E7570" t="n">
        <v>4731</v>
      </c>
      <c r="F7570" t="n">
        <v>0</v>
      </c>
      <c r="G7570">
        <f>LEFT(FOC[[#This Row],[combo]],FIND("@",FOC[[#This Row],[combo]])-1)</f>
        <v/>
      </c>
    </row>
    <row r="7571">
      <c r="A7571" t="inlineStr">
        <is>
          <t>PKGK24SB0006238A</t>
        </is>
      </c>
      <c r="B7571" t="inlineStr">
        <is>
          <t>O</t>
        </is>
      </c>
      <c r="C7571">
        <f>FOC[[#This Row],[ppo_no]]&amp;FOC[[#This Row],[usage]]&amp;IFERROR(VALUE(FOC[[#This Row],[Column1]]),FOC[[#This Row],[Column1]])</f>
        <v/>
      </c>
      <c r="D7571" t="inlineStr">
        <is>
          <t>04@Creamware/Neptune Blue/Brown Olive</t>
        </is>
      </c>
      <c r="E7571" t="n">
        <v>350</v>
      </c>
      <c r="F7571" t="n">
        <v>0</v>
      </c>
      <c r="G7571">
        <f>LEFT(FOC[[#This Row],[combo]],FIND("@",FOC[[#This Row],[combo]])-1)</f>
        <v/>
      </c>
    </row>
    <row r="7572">
      <c r="A7572" t="inlineStr">
        <is>
          <t>PKGK24SB0006239A</t>
        </is>
      </c>
      <c r="B7572" t="inlineStr">
        <is>
          <t>F</t>
        </is>
      </c>
      <c r="C7572">
        <f>FOC[[#This Row],[ppo_no]]&amp;FOC[[#This Row],[usage]]&amp;IFERROR(VALUE(FOC[[#This Row],[Column1]]),FOC[[#This Row],[Column1]])</f>
        <v/>
      </c>
      <c r="D7572" t="inlineStr">
        <is>
          <t>54@Mango/Gray Blue/Aqua Gray</t>
        </is>
      </c>
      <c r="E7572" t="n">
        <v>2753</v>
      </c>
      <c r="F7572" t="n">
        <v>0</v>
      </c>
      <c r="G7572">
        <f>LEFT(FOC[[#This Row],[combo]],FIND("@",FOC[[#This Row],[combo]])-1)</f>
        <v/>
      </c>
    </row>
    <row r="7573">
      <c r="A7573" t="inlineStr">
        <is>
          <t>PKGK25SB0003386A</t>
        </is>
      </c>
      <c r="B7573" t="inlineStr">
        <is>
          <t>R</t>
        </is>
      </c>
      <c r="C7573">
        <f>FOC[[#This Row],[ppo_no]]&amp;FOC[[#This Row],[usage]]&amp;IFERROR(VALUE(FOC[[#This Row],[Column1]]),FOC[[#This Row],[Column1]])</f>
        <v/>
      </c>
      <c r="D7573" t="inlineStr">
        <is>
          <t>09@SIGNATURE BLACK</t>
        </is>
      </c>
      <c r="E7573" t="n">
        <v>56</v>
      </c>
      <c r="F7573" t="n">
        <v>0</v>
      </c>
      <c r="G7573">
        <f>LEFT(FOC[[#This Row],[combo]],FIND("@",FOC[[#This Row],[combo]])-1)</f>
        <v/>
      </c>
    </row>
    <row r="7574">
      <c r="A7574" t="inlineStr">
        <is>
          <t>PKGK25SB0002591A</t>
        </is>
      </c>
      <c r="B7574" t="inlineStr">
        <is>
          <t>R</t>
        </is>
      </c>
      <c r="C7574">
        <f>FOC[[#This Row],[ppo_no]]&amp;FOC[[#This Row],[usage]]&amp;IFERROR(VALUE(FOC[[#This Row],[Column1]]),FOC[[#This Row],[Column1]])</f>
        <v/>
      </c>
      <c r="D7574" t="inlineStr">
        <is>
          <t>11@Dark Heather Grey/EBCG85J</t>
        </is>
      </c>
      <c r="E7574" t="n">
        <v>146</v>
      </c>
      <c r="F7574" t="n">
        <v>2.5</v>
      </c>
      <c r="G7574">
        <f>LEFT(FOC[[#This Row],[combo]],FIND("@",FOC[[#This Row],[combo]])-1)</f>
        <v/>
      </c>
    </row>
    <row r="7575">
      <c r="A7575" t="inlineStr">
        <is>
          <t>PKGK25SB0002591A</t>
        </is>
      </c>
      <c r="B7575" t="inlineStr">
        <is>
          <t>R</t>
        </is>
      </c>
      <c r="C7575">
        <f>FOC[[#This Row],[ppo_no]]&amp;FOC[[#This Row],[usage]]&amp;IFERROR(VALUE(FOC[[#This Row],[Column1]]),FOC[[#This Row],[Column1]])</f>
        <v/>
      </c>
      <c r="D7575" t="inlineStr">
        <is>
          <t>86@Heather Shale Grey/EBCG40</t>
        </is>
      </c>
      <c r="E7575" t="n">
        <v>183.5</v>
      </c>
      <c r="F7575" t="n">
        <v>0</v>
      </c>
      <c r="G7575">
        <f>LEFT(FOC[[#This Row],[combo]],FIND("@",FOC[[#This Row],[combo]])-1)</f>
        <v/>
      </c>
    </row>
    <row r="7576">
      <c r="A7576" t="inlineStr">
        <is>
          <t>PKGK25SB0002591A</t>
        </is>
      </c>
      <c r="B7576" t="inlineStr">
        <is>
          <t>R</t>
        </is>
      </c>
      <c r="C7576">
        <f>FOC[[#This Row],[ppo_no]]&amp;FOC[[#This Row],[usage]]&amp;IFERROR(VALUE(FOC[[#This Row],[Column1]]),FOC[[#This Row],[Column1]])</f>
        <v/>
      </c>
      <c r="D7576" t="inlineStr">
        <is>
          <t>13@Heather Grey/EBCG13</t>
        </is>
      </c>
      <c r="E7576" t="n">
        <v>112.5</v>
      </c>
      <c r="F7576" t="n">
        <v>0</v>
      </c>
      <c r="G7576">
        <f>LEFT(FOC[[#This Row],[combo]],FIND("@",FOC[[#This Row],[combo]])-1)</f>
        <v/>
      </c>
    </row>
    <row r="7577">
      <c r="A7577" t="inlineStr">
        <is>
          <t>PKGK25SB0003384A</t>
        </is>
      </c>
      <c r="B7577" t="inlineStr">
        <is>
          <t>R</t>
        </is>
      </c>
      <c r="C7577">
        <f>FOC[[#This Row],[ppo_no]]&amp;FOC[[#This Row],[usage]]&amp;IFERROR(VALUE(FOC[[#This Row],[Column1]]),FOC[[#This Row],[Column1]])</f>
        <v/>
      </c>
      <c r="D7577" t="inlineStr">
        <is>
          <t>09@SIGNATURE BLACK</t>
        </is>
      </c>
      <c r="E7577" t="n">
        <v>41.5</v>
      </c>
      <c r="F7577" t="n">
        <v>0</v>
      </c>
      <c r="G7577">
        <f>LEFT(FOC[[#This Row],[combo]],FIND("@",FOC[[#This Row],[combo]])-1)</f>
        <v/>
      </c>
    </row>
    <row r="7578">
      <c r="A7578" t="inlineStr">
        <is>
          <t>PKGK24SB0006239A</t>
        </is>
      </c>
      <c r="B7578" t="inlineStr">
        <is>
          <t>O</t>
        </is>
      </c>
      <c r="C7578">
        <f>FOC[[#This Row],[ppo_no]]&amp;FOC[[#This Row],[usage]]&amp;IFERROR(VALUE(FOC[[#This Row],[Column1]]),FOC[[#This Row],[Column1]])</f>
        <v/>
      </c>
      <c r="D7578" t="inlineStr">
        <is>
          <t>23@Russet/Smoky Emerald/Gray Blue</t>
        </is>
      </c>
      <c r="E7578" t="n">
        <v>5120</v>
      </c>
      <c r="F7578" t="n">
        <v>0</v>
      </c>
      <c r="G7578">
        <f>LEFT(FOC[[#This Row],[combo]],FIND("@",FOC[[#This Row],[combo]])-1)</f>
        <v/>
      </c>
    </row>
    <row r="7579">
      <c r="A7579" t="inlineStr">
        <is>
          <t>PKGK24SB0006238A</t>
        </is>
      </c>
      <c r="B7579" t="inlineStr">
        <is>
          <t>O</t>
        </is>
      </c>
      <c r="C7579">
        <f>FOC[[#This Row],[ppo_no]]&amp;FOC[[#This Row],[usage]]&amp;IFERROR(VALUE(FOC[[#This Row],[Column1]]),FOC[[#This Row],[Column1]])</f>
        <v/>
      </c>
      <c r="D7579" t="inlineStr">
        <is>
          <t>29@Signature White/Gray Blue/Subdued Blue</t>
        </is>
      </c>
      <c r="E7579" t="n">
        <v>363</v>
      </c>
      <c r="F7579" t="n">
        <v>0</v>
      </c>
      <c r="G7579">
        <f>LEFT(FOC[[#This Row],[combo]],FIND("@",FOC[[#This Row],[combo]])-1)</f>
        <v/>
      </c>
    </row>
    <row r="7580">
      <c r="A7580" t="inlineStr">
        <is>
          <t>PKGK24SB0006238A</t>
        </is>
      </c>
      <c r="B7580" t="inlineStr">
        <is>
          <t>O</t>
        </is>
      </c>
      <c r="C7580">
        <f>FOC[[#This Row],[ppo_no]]&amp;FOC[[#This Row],[usage]]&amp;IFERROR(VALUE(FOC[[#This Row],[Column1]]),FOC[[#This Row],[Column1]])</f>
        <v/>
      </c>
      <c r="D7580" t="inlineStr">
        <is>
          <t>42@Creamware/Hemlock Green/Aqua Gray</t>
        </is>
      </c>
      <c r="E7580" t="n">
        <v>374</v>
      </c>
      <c r="F7580" t="n">
        <v>0</v>
      </c>
      <c r="G7580">
        <f>LEFT(FOC[[#This Row],[combo]],FIND("@",FOC[[#This Row],[combo]])-1)</f>
        <v/>
      </c>
    </row>
    <row r="7581">
      <c r="A7581" t="inlineStr">
        <is>
          <t>PKGK24SB0006238A</t>
        </is>
      </c>
      <c r="B7581" t="inlineStr">
        <is>
          <t>F</t>
        </is>
      </c>
      <c r="C7581">
        <f>FOC[[#This Row],[ppo_no]]&amp;FOC[[#This Row],[usage]]&amp;IFERROR(VALUE(FOC[[#This Row],[Column1]]),FOC[[#This Row],[Column1]])</f>
        <v/>
      </c>
      <c r="D7581" t="inlineStr">
        <is>
          <t>04@Creamware/Brown Olive</t>
        </is>
      </c>
      <c r="E7581" t="n">
        <v>694</v>
      </c>
      <c r="F7581" t="n">
        <v>0</v>
      </c>
      <c r="G7581">
        <f>LEFT(FOC[[#This Row],[combo]],FIND("@",FOC[[#This Row],[combo]])-1)</f>
        <v/>
      </c>
    </row>
    <row r="7582">
      <c r="A7582" t="inlineStr">
        <is>
          <t>PKGK24SB0006238A</t>
        </is>
      </c>
      <c r="B7582" t="inlineStr">
        <is>
          <t>F</t>
        </is>
      </c>
      <c r="C7582">
        <f>FOC[[#This Row],[ppo_no]]&amp;FOC[[#This Row],[usage]]&amp;IFERROR(VALUE(FOC[[#This Row],[Column1]]),FOC[[#This Row],[Column1]])</f>
        <v/>
      </c>
      <c r="D7582" t="inlineStr">
        <is>
          <t>29@Signature White/Gray Blue</t>
        </is>
      </c>
      <c r="E7582" t="n">
        <v>691</v>
      </c>
      <c r="F7582" t="n">
        <v>0</v>
      </c>
      <c r="G7582">
        <f>LEFT(FOC[[#This Row],[combo]],FIND("@",FOC[[#This Row],[combo]])-1)</f>
        <v/>
      </c>
    </row>
    <row r="7583">
      <c r="A7583" t="inlineStr">
        <is>
          <t>PKGK24SB0006238A</t>
        </is>
      </c>
      <c r="B7583" t="inlineStr">
        <is>
          <t>F</t>
        </is>
      </c>
      <c r="C7583">
        <f>FOC[[#This Row],[ppo_no]]&amp;FOC[[#This Row],[usage]]&amp;IFERROR(VALUE(FOC[[#This Row],[Column1]]),FOC[[#This Row],[Column1]])</f>
        <v/>
      </c>
      <c r="D7583" t="inlineStr">
        <is>
          <t>42@Creamware/Hemlock Green</t>
        </is>
      </c>
      <c r="E7583" t="n">
        <v>689</v>
      </c>
      <c r="F7583" t="n">
        <v>0</v>
      </c>
      <c r="G7583">
        <f>LEFT(FOC[[#This Row],[combo]],FIND("@",FOC[[#This Row],[combo]])-1)</f>
        <v/>
      </c>
    </row>
    <row r="7584">
      <c r="A7584" t="inlineStr">
        <is>
          <t>PKGK25SB0002592A</t>
        </is>
      </c>
      <c r="B7584" t="inlineStr">
        <is>
          <t>R</t>
        </is>
      </c>
      <c r="C7584">
        <f>FOC[[#This Row],[ppo_no]]&amp;FOC[[#This Row],[usage]]&amp;IFERROR(VALUE(FOC[[#This Row],[Column1]]),FOC[[#This Row],[Column1]])</f>
        <v/>
      </c>
      <c r="D7584" t="inlineStr">
        <is>
          <t>12@Heather Shale Grey/EBCG40</t>
        </is>
      </c>
      <c r="E7584" t="n">
        <v>84</v>
      </c>
      <c r="F7584" t="n">
        <v>1</v>
      </c>
      <c r="G7584">
        <f>LEFT(FOC[[#This Row],[combo]],FIND("@",FOC[[#This Row],[combo]])-1)</f>
        <v/>
      </c>
    </row>
    <row r="7585">
      <c r="A7585" t="inlineStr">
        <is>
          <t>PKGK25SB0002584A</t>
        </is>
      </c>
      <c r="B7585" t="inlineStr">
        <is>
          <t>R</t>
        </is>
      </c>
      <c r="C7585">
        <f>FOC[[#This Row],[ppo_no]]&amp;FOC[[#This Row],[usage]]&amp;IFERROR(VALUE(FOC[[#This Row],[Column1]]),FOC[[#This Row],[Column1]])</f>
        <v/>
      </c>
      <c r="D7585" t="inlineStr">
        <is>
          <t>12@Heather Shale Grey/EBCG40</t>
        </is>
      </c>
      <c r="E7585" t="n">
        <v>44.5</v>
      </c>
      <c r="F7585" t="n">
        <v>0</v>
      </c>
      <c r="G7585">
        <f>LEFT(FOC[[#This Row],[combo]],FIND("@",FOC[[#This Row],[combo]])-1)</f>
        <v/>
      </c>
    </row>
    <row r="7586">
      <c r="A7586" t="inlineStr">
        <is>
          <t>PKGK25SB0002584A</t>
        </is>
      </c>
      <c r="B7586" t="inlineStr">
        <is>
          <t>R</t>
        </is>
      </c>
      <c r="C7586">
        <f>FOC[[#This Row],[ppo_no]]&amp;FOC[[#This Row],[usage]]&amp;IFERROR(VALUE(FOC[[#This Row],[Column1]]),FOC[[#This Row],[Column1]])</f>
        <v/>
      </c>
      <c r="D7586" t="inlineStr">
        <is>
          <t>81@Heather Shale Grey/EBCG40</t>
        </is>
      </c>
      <c r="E7586" t="n">
        <v>107.5</v>
      </c>
      <c r="F7586" t="n">
        <v>0</v>
      </c>
      <c r="G7586">
        <f>LEFT(FOC[[#This Row],[combo]],FIND("@",FOC[[#This Row],[combo]])-1)</f>
        <v/>
      </c>
    </row>
    <row r="7587">
      <c r="A7587" t="inlineStr">
        <is>
          <t>PKGK25SB0002982A</t>
        </is>
      </c>
      <c r="B7587" t="inlineStr">
        <is>
          <t>L</t>
        </is>
      </c>
      <c r="C7587">
        <f>FOC[[#This Row],[ppo_no]]&amp;FOC[[#This Row],[usage]]&amp;IFERROR(VALUE(FOC[[#This Row],[Column1]]),FOC[[#This Row],[Column1]])</f>
        <v/>
      </c>
      <c r="D7587" t="inlineStr">
        <is>
          <t>62@Snow white/Twilight Mauve</t>
        </is>
      </c>
      <c r="E7587" t="n">
        <v>3399</v>
      </c>
      <c r="F7587" t="n">
        <v>0</v>
      </c>
      <c r="G7587">
        <f>LEFT(FOC[[#This Row],[combo]],FIND("@",FOC[[#This Row],[combo]])-1)</f>
        <v/>
      </c>
    </row>
    <row r="7588">
      <c r="A7588" t="inlineStr">
        <is>
          <t>PKGK25SB0002982A</t>
        </is>
      </c>
      <c r="B7588" t="inlineStr">
        <is>
          <t>L</t>
        </is>
      </c>
      <c r="C7588">
        <f>FOC[[#This Row],[ppo_no]]&amp;FOC[[#This Row],[usage]]&amp;IFERROR(VALUE(FOC[[#This Row],[Column1]]),FOC[[#This Row],[Column1]])</f>
        <v/>
      </c>
      <c r="D7588" t="inlineStr">
        <is>
          <t>43@Creamware/Snow white/Wheat Brown</t>
        </is>
      </c>
      <c r="E7588" t="n">
        <v>5254</v>
      </c>
      <c r="F7588" t="n">
        <v>0</v>
      </c>
      <c r="G7588">
        <f>LEFT(FOC[[#This Row],[combo]],FIND("@",FOC[[#This Row],[combo]])-1)</f>
        <v/>
      </c>
    </row>
    <row r="7589">
      <c r="A7589" t="inlineStr">
        <is>
          <t>PKGK25SB0002596A</t>
        </is>
      </c>
      <c r="B7589" t="inlineStr">
        <is>
          <t>Z</t>
        </is>
      </c>
      <c r="C7589">
        <f>FOC[[#This Row],[ppo_no]]&amp;FOC[[#This Row],[usage]]&amp;IFERROR(VALUE(FOC[[#This Row],[Column1]]),FOC[[#This Row],[Column1]])</f>
        <v/>
      </c>
      <c r="D7589" t="inlineStr">
        <is>
          <t>03@Milk White</t>
        </is>
      </c>
      <c r="E7589" t="n">
        <v>1223</v>
      </c>
      <c r="F7589" t="n">
        <v>27</v>
      </c>
      <c r="G7589">
        <f>LEFT(FOC[[#This Row],[combo]],FIND("@",FOC[[#This Row],[combo]])-1)</f>
        <v/>
      </c>
    </row>
    <row r="7590">
      <c r="A7590" t="inlineStr">
        <is>
          <t>PKGK25SB0002689A</t>
        </is>
      </c>
      <c r="B7590" t="inlineStr">
        <is>
          <t>F</t>
        </is>
      </c>
      <c r="C7590">
        <f>FOC[[#This Row],[ppo_no]]&amp;FOC[[#This Row],[usage]]&amp;IFERROR(VALUE(FOC[[#This Row],[Column1]]),FOC[[#This Row],[Column1]])</f>
        <v/>
      </c>
      <c r="D7590" t="inlineStr">
        <is>
          <t>09@Signature Black/Shady Red/Matte Pink</t>
        </is>
      </c>
      <c r="E7590" t="n">
        <v>1594</v>
      </c>
      <c r="F7590" t="n">
        <v>0</v>
      </c>
      <c r="G7590">
        <f>LEFT(FOC[[#This Row],[combo]],FIND("@",FOC[[#This Row],[combo]])-1)</f>
        <v/>
      </c>
    </row>
    <row r="7591">
      <c r="A7591" t="inlineStr">
        <is>
          <t>PKGK25SB0002689A</t>
        </is>
      </c>
      <c r="B7591" t="inlineStr">
        <is>
          <t>F</t>
        </is>
      </c>
      <c r="C7591">
        <f>FOC[[#This Row],[ppo_no]]&amp;FOC[[#This Row],[usage]]&amp;IFERROR(VALUE(FOC[[#This Row],[Column1]]),FOC[[#This Row],[Column1]])</f>
        <v/>
      </c>
      <c r="D7591" t="inlineStr">
        <is>
          <t>10@Atom/Twilight Mauve/Shadow</t>
        </is>
      </c>
      <c r="E7591" t="n">
        <v>2102</v>
      </c>
      <c r="F7591" t="n">
        <v>0</v>
      </c>
      <c r="G7591">
        <f>LEFT(FOC[[#This Row],[combo]],FIND("@",FOC[[#This Row],[combo]])-1)</f>
        <v/>
      </c>
    </row>
    <row r="7592">
      <c r="A7592" t="inlineStr">
        <is>
          <t>PKGK25SB0002689A</t>
        </is>
      </c>
      <c r="B7592" t="inlineStr">
        <is>
          <t>F</t>
        </is>
      </c>
      <c r="C7592">
        <f>FOC[[#This Row],[ppo_no]]&amp;FOC[[#This Row],[usage]]&amp;IFERROR(VALUE(FOC[[#This Row],[Column1]]),FOC[[#This Row],[Column1]])</f>
        <v/>
      </c>
      <c r="D7592" t="inlineStr">
        <is>
          <t>55@Ink Green/Rocky Road/Subdued Blue</t>
        </is>
      </c>
      <c r="E7592" t="n">
        <v>2080</v>
      </c>
      <c r="F7592" t="n">
        <v>0</v>
      </c>
      <c r="G7592">
        <f>LEFT(FOC[[#This Row],[combo]],FIND("@",FOC[[#This Row],[combo]])-1)</f>
        <v/>
      </c>
    </row>
    <row r="7593">
      <c r="A7593" t="inlineStr">
        <is>
          <t>PKGK25SB0002689A</t>
        </is>
      </c>
      <c r="B7593" t="inlineStr">
        <is>
          <t>F</t>
        </is>
      </c>
      <c r="C7593">
        <f>FOC[[#This Row],[ppo_no]]&amp;FOC[[#This Row],[usage]]&amp;IFERROR(VALUE(FOC[[#This Row],[Column1]]),FOC[[#This Row],[Column1]])</f>
        <v/>
      </c>
      <c r="D7593" t="inlineStr">
        <is>
          <t>27@new navy/Terra Brown/Peachskin</t>
        </is>
      </c>
      <c r="E7593" t="n">
        <v>3732</v>
      </c>
      <c r="F7593" t="n">
        <v>0</v>
      </c>
      <c r="G7593">
        <f>LEFT(FOC[[#This Row],[combo]],FIND("@",FOC[[#This Row],[combo]])-1)</f>
        <v/>
      </c>
    </row>
    <row r="7594">
      <c r="A7594" t="inlineStr">
        <is>
          <t>PKGK25SB0002596A</t>
        </is>
      </c>
      <c r="B7594" t="inlineStr">
        <is>
          <t>Z</t>
        </is>
      </c>
      <c r="C7594">
        <f>FOC[[#This Row],[ppo_no]]&amp;FOC[[#This Row],[usage]]&amp;IFERROR(VALUE(FOC[[#This Row],[Column1]]),FOC[[#This Row],[Column1]])</f>
        <v/>
      </c>
      <c r="D7594" t="inlineStr">
        <is>
          <t>75@Dark Red</t>
        </is>
      </c>
      <c r="E7594" t="n">
        <v>1012</v>
      </c>
      <c r="F7594" t="n">
        <v>33</v>
      </c>
      <c r="G7594">
        <f>LEFT(FOC[[#This Row],[combo]],FIND("@",FOC[[#This Row],[combo]])-1)</f>
        <v/>
      </c>
    </row>
    <row r="7595">
      <c r="A7595" t="inlineStr">
        <is>
          <t>PKGK25SB0002982A</t>
        </is>
      </c>
      <c r="B7595" t="inlineStr">
        <is>
          <t>V</t>
        </is>
      </c>
      <c r="C7595">
        <f>FOC[[#This Row],[ppo_no]]&amp;FOC[[#This Row],[usage]]&amp;IFERROR(VALUE(FOC[[#This Row],[Column1]]),FOC[[#This Row],[Column1]])</f>
        <v/>
      </c>
      <c r="D7595" t="inlineStr">
        <is>
          <t>82@Signature White/Grapemist</t>
        </is>
      </c>
      <c r="E7595" t="n">
        <v>13036</v>
      </c>
      <c r="F7595" t="n">
        <v>0</v>
      </c>
      <c r="G7595">
        <f>LEFT(FOC[[#This Row],[combo]],FIND("@",FOC[[#This Row],[combo]])-1)</f>
        <v/>
      </c>
    </row>
    <row r="7596">
      <c r="A7596" t="inlineStr">
        <is>
          <t>PKGK25SB0002689A</t>
        </is>
      </c>
      <c r="B7596" t="inlineStr">
        <is>
          <t>F</t>
        </is>
      </c>
      <c r="C7596">
        <f>FOC[[#This Row],[ppo_no]]&amp;FOC[[#This Row],[usage]]&amp;IFERROR(VALUE(FOC[[#This Row],[Column1]]),FOC[[#This Row],[Column1]])</f>
        <v/>
      </c>
      <c r="D7596" t="inlineStr">
        <is>
          <t>45@Stardust Blue/Coffee Brown/Bronze Mist</t>
        </is>
      </c>
      <c r="E7596" t="n">
        <v>2064</v>
      </c>
      <c r="F7596" t="n">
        <v>0</v>
      </c>
      <c r="G7596">
        <f>LEFT(FOC[[#This Row],[combo]],FIND("@",FOC[[#This Row],[combo]])-1)</f>
        <v/>
      </c>
    </row>
    <row r="7597">
      <c r="A7597" t="inlineStr">
        <is>
          <t>PKGK25SB0002982A</t>
        </is>
      </c>
      <c r="B7597" t="inlineStr">
        <is>
          <t>U</t>
        </is>
      </c>
      <c r="C7597">
        <f>FOC[[#This Row],[ppo_no]]&amp;FOC[[#This Row],[usage]]&amp;IFERROR(VALUE(FOC[[#This Row],[Column1]]),FOC[[#This Row],[Column1]])</f>
        <v/>
      </c>
      <c r="D7597" t="inlineStr">
        <is>
          <t>43@Snow white/Wheat Brown</t>
        </is>
      </c>
      <c r="E7597" t="n">
        <v>10470</v>
      </c>
      <c r="F7597" t="n">
        <v>0</v>
      </c>
      <c r="G7597">
        <f>LEFT(FOC[[#This Row],[combo]],FIND("@",FOC[[#This Row],[combo]])-1)</f>
        <v/>
      </c>
    </row>
    <row r="7598">
      <c r="A7598" t="inlineStr">
        <is>
          <t>PKGK25SB0002982A</t>
        </is>
      </c>
      <c r="B7598" t="inlineStr">
        <is>
          <t>L</t>
        </is>
      </c>
      <c r="C7598">
        <f>FOC[[#This Row],[ppo_no]]&amp;FOC[[#This Row],[usage]]&amp;IFERROR(VALUE(FOC[[#This Row],[Column1]]),FOC[[#This Row],[Column1]])</f>
        <v/>
      </c>
      <c r="D7598" t="inlineStr">
        <is>
          <t>75@Signature White/Pearl Amethyst</t>
        </is>
      </c>
      <c r="E7598" t="n">
        <v>6468</v>
      </c>
      <c r="F7598" t="n">
        <v>0</v>
      </c>
      <c r="G7598">
        <f>LEFT(FOC[[#This Row],[combo]],FIND("@",FOC[[#This Row],[combo]])-1)</f>
        <v/>
      </c>
    </row>
    <row r="7599">
      <c r="A7599" t="inlineStr">
        <is>
          <t>PKGK25SB0002982A</t>
        </is>
      </c>
      <c r="B7599" t="inlineStr">
        <is>
          <t>U</t>
        </is>
      </c>
      <c r="C7599">
        <f>FOC[[#This Row],[ppo_no]]&amp;FOC[[#This Row],[usage]]&amp;IFERROR(VALUE(FOC[[#This Row],[Column1]]),FOC[[#This Row],[Column1]])</f>
        <v/>
      </c>
      <c r="D7599" t="inlineStr">
        <is>
          <t>77@Snow white/Bronze Mist</t>
        </is>
      </c>
      <c r="E7599" t="n">
        <v>985</v>
      </c>
      <c r="F7599" t="n">
        <v>0</v>
      </c>
      <c r="G7599">
        <f>LEFT(FOC[[#This Row],[combo]],FIND("@",FOC[[#This Row],[combo]])-1)</f>
        <v/>
      </c>
    </row>
    <row r="7600">
      <c r="A7600" t="inlineStr">
        <is>
          <t>PKGK25SB0002982A</t>
        </is>
      </c>
      <c r="B7600" t="inlineStr">
        <is>
          <t>L</t>
        </is>
      </c>
      <c r="C7600">
        <f>FOC[[#This Row],[ppo_no]]&amp;FOC[[#This Row],[usage]]&amp;IFERROR(VALUE(FOC[[#This Row],[Column1]]),FOC[[#This Row],[Column1]])</f>
        <v/>
      </c>
      <c r="D7600" t="inlineStr">
        <is>
          <t>10@Signature Black/Atom/Lava Smoke</t>
        </is>
      </c>
      <c r="E7600" t="n">
        <v>6296</v>
      </c>
      <c r="F7600" t="n">
        <v>0</v>
      </c>
      <c r="G7600">
        <f>LEFT(FOC[[#This Row],[combo]],FIND("@",FOC[[#This Row],[combo]])-1)</f>
        <v/>
      </c>
    </row>
    <row r="7601">
      <c r="A7601" t="inlineStr">
        <is>
          <t>PKGK25SB0002982A</t>
        </is>
      </c>
      <c r="B7601" t="inlineStr">
        <is>
          <t>L</t>
        </is>
      </c>
      <c r="C7601">
        <f>FOC[[#This Row],[ppo_no]]&amp;FOC[[#This Row],[usage]]&amp;IFERROR(VALUE(FOC[[#This Row],[Column1]]),FOC[[#This Row],[Column1]])</f>
        <v/>
      </c>
      <c r="D7601" t="inlineStr">
        <is>
          <t>74@Creamware/Stardust Blue/Snow white</t>
        </is>
      </c>
      <c r="E7601" t="n">
        <v>6629</v>
      </c>
      <c r="F7601" t="n">
        <v>0</v>
      </c>
      <c r="G7601">
        <f>LEFT(FOC[[#This Row],[combo]],FIND("@",FOC[[#This Row],[combo]])-1)</f>
        <v/>
      </c>
    </row>
    <row r="7602">
      <c r="A7602" t="inlineStr">
        <is>
          <t>PKGK25SB0002982A</t>
        </is>
      </c>
      <c r="B7602" t="inlineStr">
        <is>
          <t>V</t>
        </is>
      </c>
      <c r="C7602">
        <f>FOC[[#This Row],[ppo_no]]&amp;FOC[[#This Row],[usage]]&amp;IFERROR(VALUE(FOC[[#This Row],[Column1]]),FOC[[#This Row],[Column1]])</f>
        <v/>
      </c>
      <c r="D7602" t="inlineStr">
        <is>
          <t>79@Signature White/Signature Navy</t>
        </is>
      </c>
      <c r="E7602" t="n">
        <v>13352</v>
      </c>
      <c r="F7602" t="n">
        <v>0</v>
      </c>
      <c r="G7602">
        <f>LEFT(FOC[[#This Row],[combo]],FIND("@",FOC[[#This Row],[combo]])-1)</f>
        <v/>
      </c>
    </row>
    <row r="7603">
      <c r="A7603" t="inlineStr">
        <is>
          <t>PKGK25SB0002689A</t>
        </is>
      </c>
      <c r="B7603" t="inlineStr">
        <is>
          <t>F</t>
        </is>
      </c>
      <c r="C7603">
        <f>FOC[[#This Row],[ppo_no]]&amp;FOC[[#This Row],[usage]]&amp;IFERROR(VALUE(FOC[[#This Row],[Column1]]),FOC[[#This Row],[Column1]])</f>
        <v/>
      </c>
      <c r="D7603" t="inlineStr">
        <is>
          <t>57@Shady Red/Mood Indigo/Martini Olive</t>
        </is>
      </c>
      <c r="E7603" t="n">
        <v>2093</v>
      </c>
      <c r="F7603" t="n">
        <v>0</v>
      </c>
      <c r="G7603">
        <f>LEFT(FOC[[#This Row],[combo]],FIND("@",FOC[[#This Row],[combo]])-1)</f>
        <v/>
      </c>
    </row>
    <row r="7604">
      <c r="A7604" t="inlineStr">
        <is>
          <t>PKGK25SB0002982A</t>
        </is>
      </c>
      <c r="B7604" t="inlineStr">
        <is>
          <t>U</t>
        </is>
      </c>
      <c r="C7604">
        <f>FOC[[#This Row],[ppo_no]]&amp;FOC[[#This Row],[usage]]&amp;IFERROR(VALUE(FOC[[#This Row],[Column1]]),FOC[[#This Row],[Column1]])</f>
        <v/>
      </c>
      <c r="D7604" t="inlineStr">
        <is>
          <t>10@Atom/Lava Smoke</t>
        </is>
      </c>
      <c r="E7604" t="n">
        <v>12625</v>
      </c>
      <c r="F7604" t="n">
        <v>0</v>
      </c>
      <c r="G7604">
        <f>LEFT(FOC[[#This Row],[combo]],FIND("@",FOC[[#This Row],[combo]])-1)</f>
        <v/>
      </c>
    </row>
    <row r="7605">
      <c r="A7605" t="inlineStr">
        <is>
          <t>PKGK25SB0002982A</t>
        </is>
      </c>
      <c r="B7605" t="inlineStr">
        <is>
          <t>Q</t>
        </is>
      </c>
      <c r="C7605">
        <f>FOC[[#This Row],[ppo_no]]&amp;FOC[[#This Row],[usage]]&amp;IFERROR(VALUE(FOC[[#This Row],[Column1]]),FOC[[#This Row],[Column1]])</f>
        <v/>
      </c>
      <c r="D7605" t="inlineStr">
        <is>
          <t>79@Signature White/Signature Navy</t>
        </is>
      </c>
      <c r="E7605" t="n">
        <v>6662</v>
      </c>
      <c r="F7605" t="n">
        <v>0</v>
      </c>
      <c r="G7605">
        <f>LEFT(FOC[[#This Row],[combo]],FIND("@",FOC[[#This Row],[combo]])-1)</f>
        <v/>
      </c>
    </row>
    <row r="7606">
      <c r="A7606" t="inlineStr">
        <is>
          <t>PKGK25SB0002644A</t>
        </is>
      </c>
      <c r="B7606" t="inlineStr">
        <is>
          <t>Z</t>
        </is>
      </c>
      <c r="C7606">
        <f>FOC[[#This Row],[ppo_no]]&amp;FOC[[#This Row],[usage]]&amp;IFERROR(VALUE(FOC[[#This Row],[Column1]]),FOC[[#This Row],[Column1]])</f>
        <v/>
      </c>
      <c r="D7606" t="inlineStr">
        <is>
          <t>75@Dark Red</t>
        </is>
      </c>
      <c r="E7606" t="n">
        <v>109</v>
      </c>
      <c r="F7606" t="n">
        <v>0</v>
      </c>
      <c r="G7606">
        <f>LEFT(FOC[[#This Row],[combo]],FIND("@",FOC[[#This Row],[combo]])-1)</f>
        <v/>
      </c>
    </row>
    <row r="7607">
      <c r="A7607" t="inlineStr">
        <is>
          <t>PKGK25SB0002689A</t>
        </is>
      </c>
      <c r="B7607" t="inlineStr">
        <is>
          <t>O</t>
        </is>
      </c>
      <c r="C7607">
        <f>FOC[[#This Row],[ppo_no]]&amp;FOC[[#This Row],[usage]]&amp;IFERROR(VALUE(FOC[[#This Row],[Column1]]),FOC[[#This Row],[Column1]])</f>
        <v/>
      </c>
      <c r="D7607" t="inlineStr">
        <is>
          <t>09@Signature Black/Shady Red/Matte Pink</t>
        </is>
      </c>
      <c r="E7607" t="n">
        <v>1580</v>
      </c>
      <c r="F7607" t="n">
        <v>0</v>
      </c>
      <c r="G7607">
        <f>LEFT(FOC[[#This Row],[combo]],FIND("@",FOC[[#This Row],[combo]])-1)</f>
        <v/>
      </c>
    </row>
    <row r="7608">
      <c r="A7608" t="inlineStr">
        <is>
          <t>PKGK25SB0002982A</t>
        </is>
      </c>
      <c r="B7608" t="inlineStr">
        <is>
          <t>U</t>
        </is>
      </c>
      <c r="C7608">
        <f>FOC[[#This Row],[ppo_no]]&amp;FOC[[#This Row],[usage]]&amp;IFERROR(VALUE(FOC[[#This Row],[Column1]]),FOC[[#This Row],[Column1]])</f>
        <v/>
      </c>
      <c r="D7608" t="inlineStr">
        <is>
          <t>62@Snow white/Twilight Mauve</t>
        </is>
      </c>
      <c r="E7608" t="n">
        <v>6746</v>
      </c>
      <c r="F7608" t="n">
        <v>0</v>
      </c>
      <c r="G7608">
        <f>LEFT(FOC[[#This Row],[combo]],FIND("@",FOC[[#This Row],[combo]])-1)</f>
        <v/>
      </c>
    </row>
    <row r="7609">
      <c r="A7609" t="inlineStr">
        <is>
          <t>PKGK25SB0002689A</t>
        </is>
      </c>
      <c r="B7609" t="inlineStr">
        <is>
          <t>O</t>
        </is>
      </c>
      <c r="C7609">
        <f>FOC[[#This Row],[ppo_no]]&amp;FOC[[#This Row],[usage]]&amp;IFERROR(VALUE(FOC[[#This Row],[Column1]]),FOC[[#This Row],[Column1]])</f>
        <v/>
      </c>
      <c r="D7609" t="inlineStr">
        <is>
          <t>55@Ink Green/Rocky Road/Subdued Blue</t>
        </is>
      </c>
      <c r="E7609" t="n">
        <v>2083</v>
      </c>
      <c r="F7609" t="n">
        <v>0</v>
      </c>
      <c r="G7609">
        <f>LEFT(FOC[[#This Row],[combo]],FIND("@",FOC[[#This Row],[combo]])-1)</f>
        <v/>
      </c>
    </row>
    <row r="7610">
      <c r="A7610" t="inlineStr">
        <is>
          <t>PKGK25SB0002590A</t>
        </is>
      </c>
      <c r="B7610" t="inlineStr">
        <is>
          <t>Z</t>
        </is>
      </c>
      <c r="C7610">
        <f>FOC[[#This Row],[ppo_no]]&amp;FOC[[#This Row],[usage]]&amp;IFERROR(VALUE(FOC[[#This Row],[Column1]]),FOC[[#This Row],[Column1]])</f>
        <v/>
      </c>
      <c r="D7610" t="inlineStr">
        <is>
          <t>03@Milk White</t>
        </is>
      </c>
      <c r="E7610" t="n">
        <v>690</v>
      </c>
      <c r="F7610" t="n">
        <v>8</v>
      </c>
      <c r="G7610">
        <f>LEFT(FOC[[#This Row],[combo]],FIND("@",FOC[[#This Row],[combo]])-1)</f>
        <v/>
      </c>
    </row>
    <row r="7611">
      <c r="A7611" t="inlineStr">
        <is>
          <t>PKGK25SB0002590A</t>
        </is>
      </c>
      <c r="B7611" t="inlineStr">
        <is>
          <t>Z</t>
        </is>
      </c>
      <c r="C7611">
        <f>FOC[[#This Row],[ppo_no]]&amp;FOC[[#This Row],[usage]]&amp;IFERROR(VALUE(FOC[[#This Row],[Column1]]),FOC[[#This Row],[Column1]])</f>
        <v/>
      </c>
      <c r="D7611" t="inlineStr">
        <is>
          <t>09@Signature Black.</t>
        </is>
      </c>
      <c r="E7611" t="n">
        <v>513</v>
      </c>
      <c r="F7611" t="n">
        <v>11</v>
      </c>
      <c r="G7611">
        <f>LEFT(FOC[[#This Row],[combo]],FIND("@",FOC[[#This Row],[combo]])-1)</f>
        <v/>
      </c>
    </row>
    <row r="7612">
      <c r="A7612" t="inlineStr">
        <is>
          <t>PKGK25SB0002644A</t>
        </is>
      </c>
      <c r="B7612" t="inlineStr">
        <is>
          <t>Z</t>
        </is>
      </c>
      <c r="C7612">
        <f>FOC[[#This Row],[ppo_no]]&amp;FOC[[#This Row],[usage]]&amp;IFERROR(VALUE(FOC[[#This Row],[Column1]]),FOC[[#This Row],[Column1]])</f>
        <v/>
      </c>
      <c r="D7612" t="inlineStr">
        <is>
          <t>03@Milk White</t>
        </is>
      </c>
      <c r="E7612" t="n">
        <v>493</v>
      </c>
      <c r="F7612" t="n">
        <v>32</v>
      </c>
      <c r="G7612">
        <f>LEFT(FOC[[#This Row],[combo]],FIND("@",FOC[[#This Row],[combo]])-1)</f>
        <v/>
      </c>
    </row>
    <row r="7613">
      <c r="A7613" t="inlineStr">
        <is>
          <t>PKGK25SB0002590A</t>
        </is>
      </c>
      <c r="B7613" t="inlineStr">
        <is>
          <t>Z</t>
        </is>
      </c>
      <c r="C7613">
        <f>FOC[[#This Row],[ppo_no]]&amp;FOC[[#This Row],[usage]]&amp;IFERROR(VALUE(FOC[[#This Row],[Column1]]),FOC[[#This Row],[Column1]])</f>
        <v/>
      </c>
      <c r="D7613" t="inlineStr">
        <is>
          <t>39@Haute Red</t>
        </is>
      </c>
      <c r="E7613" t="n">
        <v>1028</v>
      </c>
      <c r="F7613" t="n">
        <v>19</v>
      </c>
      <c r="G7613">
        <f>LEFT(FOC[[#This Row],[combo]],FIND("@",FOC[[#This Row],[combo]])-1)</f>
        <v/>
      </c>
    </row>
    <row r="7614">
      <c r="A7614" t="inlineStr">
        <is>
          <t>PKGK25SB0002589A</t>
        </is>
      </c>
      <c r="B7614" t="inlineStr">
        <is>
          <t>Z</t>
        </is>
      </c>
      <c r="C7614">
        <f>FOC[[#This Row],[ppo_no]]&amp;FOC[[#This Row],[usage]]&amp;IFERROR(VALUE(FOC[[#This Row],[Column1]]),FOC[[#This Row],[Column1]])</f>
        <v/>
      </c>
      <c r="D7614" t="inlineStr">
        <is>
          <t>39@Haute Red</t>
        </is>
      </c>
      <c r="E7614" t="n">
        <v>597</v>
      </c>
      <c r="F7614" t="n">
        <v>29</v>
      </c>
      <c r="G7614">
        <f>LEFT(FOC[[#This Row],[combo]],FIND("@",FOC[[#This Row],[combo]])-1)</f>
        <v/>
      </c>
    </row>
    <row r="7615">
      <c r="A7615" t="inlineStr">
        <is>
          <t>PKGK25SB0002589A</t>
        </is>
      </c>
      <c r="B7615" t="inlineStr">
        <is>
          <t>Z</t>
        </is>
      </c>
      <c r="C7615">
        <f>FOC[[#This Row],[ppo_no]]&amp;FOC[[#This Row],[usage]]&amp;IFERROR(VALUE(FOC[[#This Row],[Column1]]),FOC[[#This Row],[Column1]])</f>
        <v/>
      </c>
      <c r="D7615" t="inlineStr">
        <is>
          <t>71@Grisaille</t>
        </is>
      </c>
      <c r="E7615" t="n">
        <v>868</v>
      </c>
      <c r="F7615" t="n">
        <v>4</v>
      </c>
      <c r="G7615">
        <f>LEFT(FOC[[#This Row],[combo]],FIND("@",FOC[[#This Row],[combo]])-1)</f>
        <v/>
      </c>
    </row>
    <row r="7616">
      <c r="A7616" t="inlineStr">
        <is>
          <t>PKGK25SB0002589A</t>
        </is>
      </c>
      <c r="B7616" t="inlineStr">
        <is>
          <t>Z</t>
        </is>
      </c>
      <c r="C7616">
        <f>FOC[[#This Row],[ppo_no]]&amp;FOC[[#This Row],[usage]]&amp;IFERROR(VALUE(FOC[[#This Row],[Column1]]),FOC[[#This Row],[Column1]])</f>
        <v/>
      </c>
      <c r="D7616" t="inlineStr">
        <is>
          <t>03@Milk White</t>
        </is>
      </c>
      <c r="E7616" t="n">
        <v>421</v>
      </c>
      <c r="F7616" t="n">
        <v>15</v>
      </c>
      <c r="G7616">
        <f>LEFT(FOC[[#This Row],[combo]],FIND("@",FOC[[#This Row],[combo]])-1)</f>
        <v/>
      </c>
    </row>
    <row r="7617">
      <c r="A7617" t="inlineStr">
        <is>
          <t>PKGK25SB0002589A</t>
        </is>
      </c>
      <c r="B7617" t="inlineStr">
        <is>
          <t>Z</t>
        </is>
      </c>
      <c r="C7617">
        <f>FOC[[#This Row],[ppo_no]]&amp;FOC[[#This Row],[usage]]&amp;IFERROR(VALUE(FOC[[#This Row],[Column1]]),FOC[[#This Row],[Column1]])</f>
        <v/>
      </c>
      <c r="D7617" t="inlineStr">
        <is>
          <t>09@Signature Black.</t>
        </is>
      </c>
      <c r="E7617" t="n">
        <v>2369</v>
      </c>
      <c r="F7617" t="n">
        <v>68</v>
      </c>
      <c r="G7617">
        <f>LEFT(FOC[[#This Row],[combo]],FIND("@",FOC[[#This Row],[combo]])-1)</f>
        <v/>
      </c>
    </row>
    <row r="7618">
      <c r="A7618" t="inlineStr">
        <is>
          <t>PKGK25SB0002590A</t>
        </is>
      </c>
      <c r="B7618" t="inlineStr">
        <is>
          <t>Z</t>
        </is>
      </c>
      <c r="C7618">
        <f>FOC[[#This Row],[ppo_no]]&amp;FOC[[#This Row],[usage]]&amp;IFERROR(VALUE(FOC[[#This Row],[Column1]]),FOC[[#This Row],[Column1]])</f>
        <v/>
      </c>
      <c r="D7618" t="inlineStr">
        <is>
          <t>21@Martini Olive</t>
        </is>
      </c>
      <c r="E7618" t="n">
        <v>195</v>
      </c>
      <c r="F7618" t="n">
        <v>0</v>
      </c>
      <c r="G7618">
        <f>LEFT(FOC[[#This Row],[combo]],FIND("@",FOC[[#This Row],[combo]])-1)</f>
        <v/>
      </c>
    </row>
    <row r="7619">
      <c r="A7619" t="inlineStr">
        <is>
          <t>PKGK25SB0002596A</t>
        </is>
      </c>
      <c r="B7619" t="inlineStr">
        <is>
          <t>Z</t>
        </is>
      </c>
      <c r="C7619">
        <f>FOC[[#This Row],[ppo_no]]&amp;FOC[[#This Row],[usage]]&amp;IFERROR(VALUE(FOC[[#This Row],[Column1]]),FOC[[#This Row],[Column1]])</f>
        <v/>
      </c>
      <c r="D7619" t="inlineStr">
        <is>
          <t>09@Signature Black.</t>
        </is>
      </c>
      <c r="E7619" t="n">
        <v>1003</v>
      </c>
      <c r="F7619" t="n">
        <v>8</v>
      </c>
      <c r="G7619">
        <f>LEFT(FOC[[#This Row],[combo]],FIND("@",FOC[[#This Row],[combo]])-1)</f>
        <v/>
      </c>
    </row>
    <row r="7620">
      <c r="A7620" t="inlineStr">
        <is>
          <t>PKGK25SB0002982A</t>
        </is>
      </c>
      <c r="B7620" t="inlineStr">
        <is>
          <t>Q</t>
        </is>
      </c>
      <c r="C7620">
        <f>FOC[[#This Row],[ppo_no]]&amp;FOC[[#This Row],[usage]]&amp;IFERROR(VALUE(FOC[[#This Row],[Column1]]),FOC[[#This Row],[Column1]])</f>
        <v/>
      </c>
      <c r="D7620" t="inlineStr">
        <is>
          <t>82@Signature White/Grapemist</t>
        </is>
      </c>
      <c r="E7620" t="n">
        <v>6524</v>
      </c>
      <c r="F7620" t="n">
        <v>0</v>
      </c>
      <c r="G7620">
        <f>LEFT(FOC[[#This Row],[combo]],FIND("@",FOC[[#This Row],[combo]])-1)</f>
        <v/>
      </c>
    </row>
    <row r="7621">
      <c r="A7621" t="inlineStr">
        <is>
          <t>PKGK25SB0002689A</t>
        </is>
      </c>
      <c r="B7621" t="inlineStr">
        <is>
          <t>O</t>
        </is>
      </c>
      <c r="C7621">
        <f>FOC[[#This Row],[ppo_no]]&amp;FOC[[#This Row],[usage]]&amp;IFERROR(VALUE(FOC[[#This Row],[Column1]]),FOC[[#This Row],[Column1]])</f>
        <v/>
      </c>
      <c r="D7621" t="inlineStr">
        <is>
          <t>10@Atom/Twilight Mauve/Shadow</t>
        </is>
      </c>
      <c r="E7621" t="n">
        <v>2123</v>
      </c>
      <c r="F7621" t="n">
        <v>0</v>
      </c>
      <c r="G7621">
        <f>LEFT(FOC[[#This Row],[combo]],FIND("@",FOC[[#This Row],[combo]])-1)</f>
        <v/>
      </c>
    </row>
    <row r="7622">
      <c r="A7622" t="inlineStr">
        <is>
          <t>PKGK25SB0002982A</t>
        </is>
      </c>
      <c r="B7622" t="inlineStr">
        <is>
          <t>L</t>
        </is>
      </c>
      <c r="C7622">
        <f>FOC[[#This Row],[ppo_no]]&amp;FOC[[#This Row],[usage]]&amp;IFERROR(VALUE(FOC[[#This Row],[Column1]]),FOC[[#This Row],[Column1]])</f>
        <v/>
      </c>
      <c r="D7622" t="inlineStr">
        <is>
          <t>77@Snow white/Bronze Mist/Earth</t>
        </is>
      </c>
      <c r="E7622" t="n">
        <v>482</v>
      </c>
      <c r="F7622" t="n">
        <v>0</v>
      </c>
      <c r="G7622">
        <f>LEFT(FOC[[#This Row],[combo]],FIND("@",FOC[[#This Row],[combo]])-1)</f>
        <v/>
      </c>
    </row>
    <row r="7623">
      <c r="A7623" t="inlineStr">
        <is>
          <t>PKGK25SB0002982A</t>
        </is>
      </c>
      <c r="B7623" t="inlineStr">
        <is>
          <t>V</t>
        </is>
      </c>
      <c r="C7623">
        <f>FOC[[#This Row],[ppo_no]]&amp;FOC[[#This Row],[usage]]&amp;IFERROR(VALUE(FOC[[#This Row],[Column1]]),FOC[[#This Row],[Column1]])</f>
        <v/>
      </c>
      <c r="D7623" t="inlineStr">
        <is>
          <t>81@Signature White/Ink Green</t>
        </is>
      </c>
      <c r="E7623" t="n">
        <v>8798</v>
      </c>
      <c r="F7623" t="n">
        <v>0</v>
      </c>
      <c r="G7623">
        <f>LEFT(FOC[[#This Row],[combo]],FIND("@",FOC[[#This Row],[combo]])-1)</f>
        <v/>
      </c>
    </row>
    <row r="7624">
      <c r="A7624" t="inlineStr">
        <is>
          <t>PKGK25SB0002689A</t>
        </is>
      </c>
      <c r="B7624" t="inlineStr">
        <is>
          <t>O</t>
        </is>
      </c>
      <c r="C7624">
        <f>FOC[[#This Row],[ppo_no]]&amp;FOC[[#This Row],[usage]]&amp;IFERROR(VALUE(FOC[[#This Row],[Column1]]),FOC[[#This Row],[Column1]])</f>
        <v/>
      </c>
      <c r="D7624" t="inlineStr">
        <is>
          <t>27@new navy/Terra Brown/Peachskin</t>
        </is>
      </c>
      <c r="E7624" t="n">
        <v>3718</v>
      </c>
      <c r="F7624" t="n">
        <v>0</v>
      </c>
      <c r="G7624">
        <f>LEFT(FOC[[#This Row],[combo]],FIND("@",FOC[[#This Row],[combo]])-1)</f>
        <v/>
      </c>
    </row>
    <row r="7625">
      <c r="A7625" t="inlineStr">
        <is>
          <t>PKGK25SB0002590A</t>
        </is>
      </c>
      <c r="B7625" t="inlineStr">
        <is>
          <t>Z</t>
        </is>
      </c>
      <c r="C7625">
        <f>FOC[[#This Row],[ppo_no]]&amp;FOC[[#This Row],[usage]]&amp;IFERROR(VALUE(FOC[[#This Row],[Column1]]),FOC[[#This Row],[Column1]])</f>
        <v/>
      </c>
      <c r="D7625" t="inlineStr">
        <is>
          <t>71@Grisaille</t>
        </is>
      </c>
      <c r="E7625" t="n">
        <v>1430</v>
      </c>
      <c r="F7625" t="n">
        <v>15</v>
      </c>
      <c r="G7625">
        <f>LEFT(FOC[[#This Row],[combo]],FIND("@",FOC[[#This Row],[combo]])-1)</f>
        <v/>
      </c>
    </row>
    <row r="7626">
      <c r="A7626" t="inlineStr">
        <is>
          <t>PKGK25SB0002589A</t>
        </is>
      </c>
      <c r="B7626" t="inlineStr">
        <is>
          <t>Z</t>
        </is>
      </c>
      <c r="C7626">
        <f>FOC[[#This Row],[ppo_no]]&amp;FOC[[#This Row],[usage]]&amp;IFERROR(VALUE(FOC[[#This Row],[Column1]]),FOC[[#This Row],[Column1]])</f>
        <v/>
      </c>
      <c r="D7626" t="inlineStr">
        <is>
          <t>21@Martini Olive</t>
        </is>
      </c>
      <c r="E7626" t="n">
        <v>1424</v>
      </c>
      <c r="F7626" t="n">
        <v>37</v>
      </c>
      <c r="G7626">
        <f>LEFT(FOC[[#This Row],[combo]],FIND("@",FOC[[#This Row],[combo]])-1)</f>
        <v/>
      </c>
    </row>
    <row r="7627">
      <c r="A7627" t="inlineStr">
        <is>
          <t>PKGK25SB0002589A</t>
        </is>
      </c>
      <c r="B7627" t="inlineStr">
        <is>
          <t>Z</t>
        </is>
      </c>
      <c r="C7627">
        <f>FOC[[#This Row],[ppo_no]]&amp;FOC[[#This Row],[usage]]&amp;IFERROR(VALUE(FOC[[#This Row],[Column1]]),FOC[[#This Row],[Column1]])</f>
        <v/>
      </c>
      <c r="D7627" t="inlineStr">
        <is>
          <t>44@Kelp</t>
        </is>
      </c>
      <c r="E7627" t="n">
        <v>1035</v>
      </c>
      <c r="F7627" t="n">
        <v>26</v>
      </c>
      <c r="G7627">
        <f>LEFT(FOC[[#This Row],[combo]],FIND("@",FOC[[#This Row],[combo]])-1)</f>
        <v/>
      </c>
    </row>
    <row r="7628">
      <c r="A7628" t="inlineStr">
        <is>
          <t>PKGK25SB0002644A</t>
        </is>
      </c>
      <c r="B7628" t="inlineStr">
        <is>
          <t>Z</t>
        </is>
      </c>
      <c r="C7628">
        <f>FOC[[#This Row],[ppo_no]]&amp;FOC[[#This Row],[usage]]&amp;IFERROR(VALUE(FOC[[#This Row],[Column1]]),FOC[[#This Row],[Column1]])</f>
        <v/>
      </c>
      <c r="D7628" t="inlineStr">
        <is>
          <t>71@Grisaille</t>
        </is>
      </c>
      <c r="E7628" t="n">
        <v>500</v>
      </c>
      <c r="F7628" t="n">
        <v>15</v>
      </c>
      <c r="G7628">
        <f>LEFT(FOC[[#This Row],[combo]],FIND("@",FOC[[#This Row],[combo]])-1)</f>
        <v/>
      </c>
    </row>
    <row r="7629">
      <c r="A7629" t="inlineStr">
        <is>
          <t>PKGK25SB0003384A</t>
        </is>
      </c>
      <c r="B7629" t="inlineStr">
        <is>
          <t>B</t>
        </is>
      </c>
      <c r="C7629">
        <f>FOC[[#This Row],[ppo_no]]&amp;FOC[[#This Row],[usage]]&amp;IFERROR(VALUE(FOC[[#This Row],[Column1]]),FOC[[#This Row],[Column1]])</f>
        <v/>
      </c>
      <c r="D7629" t="inlineStr">
        <is>
          <t>09@SIGNATURE BLACK</t>
        </is>
      </c>
      <c r="E7629" t="n">
        <v>495</v>
      </c>
      <c r="F7629" t="n">
        <v>5</v>
      </c>
      <c r="G7629">
        <f>LEFT(FOC[[#This Row],[combo]],FIND("@",FOC[[#This Row],[combo]])-1)</f>
        <v/>
      </c>
    </row>
    <row r="7630">
      <c r="A7630" t="inlineStr">
        <is>
          <t>PKGK25SB0003384A</t>
        </is>
      </c>
      <c r="B7630" t="inlineStr">
        <is>
          <t>R</t>
        </is>
      </c>
      <c r="C7630">
        <f>FOC[[#This Row],[ppo_no]]&amp;FOC[[#This Row],[usage]]&amp;IFERROR(VALUE(FOC[[#This Row],[Column1]]),FOC[[#This Row],[Column1]])</f>
        <v/>
      </c>
      <c r="D7630" t="inlineStr">
        <is>
          <t>01@Signature White</t>
        </is>
      </c>
      <c r="E7630" t="n">
        <v>68</v>
      </c>
      <c r="F7630" t="n">
        <v>0</v>
      </c>
      <c r="G7630">
        <f>LEFT(FOC[[#This Row],[combo]],FIND("@",FOC[[#This Row],[combo]])-1)</f>
        <v/>
      </c>
    </row>
    <row r="7631">
      <c r="A7631" t="inlineStr">
        <is>
          <t>PKGK25SB0003384A</t>
        </is>
      </c>
      <c r="B7631" t="inlineStr">
        <is>
          <t>B</t>
        </is>
      </c>
      <c r="C7631">
        <f>FOC[[#This Row],[ppo_no]]&amp;FOC[[#This Row],[usage]]&amp;IFERROR(VALUE(FOC[[#This Row],[Column1]]),FOC[[#This Row],[Column1]])</f>
        <v/>
      </c>
      <c r="D7631" t="inlineStr">
        <is>
          <t>01@Signature White</t>
        </is>
      </c>
      <c r="E7631" t="n">
        <v>323.5</v>
      </c>
      <c r="F7631" t="n">
        <v>24</v>
      </c>
      <c r="G7631">
        <f>LEFT(FOC[[#This Row],[combo]],FIND("@",FOC[[#This Row],[combo]])-1)</f>
        <v/>
      </c>
    </row>
    <row r="7632">
      <c r="A7632" t="inlineStr">
        <is>
          <t>PKGK25SB0003386A</t>
        </is>
      </c>
      <c r="B7632" t="inlineStr">
        <is>
          <t>B</t>
        </is>
      </c>
      <c r="C7632">
        <f>FOC[[#This Row],[ppo_no]]&amp;FOC[[#This Row],[usage]]&amp;IFERROR(VALUE(FOC[[#This Row],[Column1]]),FOC[[#This Row],[Column1]])</f>
        <v/>
      </c>
      <c r="D7632" t="inlineStr">
        <is>
          <t>14@Lava Smoke</t>
        </is>
      </c>
      <c r="E7632" t="n">
        <v>531.5</v>
      </c>
      <c r="F7632" t="n">
        <v>0</v>
      </c>
      <c r="G7632">
        <f>LEFT(FOC[[#This Row],[combo]],FIND("@",FOC[[#This Row],[combo]])-1)</f>
        <v/>
      </c>
    </row>
    <row r="7633">
      <c r="A7633" t="inlineStr">
        <is>
          <t>PKGK25SB0003386A</t>
        </is>
      </c>
      <c r="B7633" t="inlineStr">
        <is>
          <t>R</t>
        </is>
      </c>
      <c r="C7633">
        <f>FOC[[#This Row],[ppo_no]]&amp;FOC[[#This Row],[usage]]&amp;IFERROR(VALUE(FOC[[#This Row],[Column1]]),FOC[[#This Row],[Column1]])</f>
        <v/>
      </c>
      <c r="D7633" t="inlineStr">
        <is>
          <t>50.@Pure Cashmere</t>
        </is>
      </c>
      <c r="E7633" t="n">
        <v>37.5</v>
      </c>
      <c r="F7633" t="n">
        <v>0</v>
      </c>
      <c r="G7633">
        <f>LEFT(FOC[[#This Row],[combo]],FIND("@",FOC[[#This Row],[combo]])-1)</f>
        <v/>
      </c>
    </row>
    <row r="7634">
      <c r="A7634" t="inlineStr">
        <is>
          <t>PKGK24SB0006237A</t>
        </is>
      </c>
      <c r="B7634" t="inlineStr">
        <is>
          <t>F</t>
        </is>
      </c>
      <c r="C7634">
        <f>FOC[[#This Row],[ppo_no]]&amp;FOC[[#This Row],[usage]]&amp;IFERROR(VALUE(FOC[[#This Row],[Column1]]),FOC[[#This Row],[Column1]])</f>
        <v/>
      </c>
      <c r="D7634" t="inlineStr">
        <is>
          <t>42@Creamware/Hemlock Green</t>
        </is>
      </c>
      <c r="E7634" t="n">
        <v>3199</v>
      </c>
      <c r="F7634" t="n">
        <v>0</v>
      </c>
      <c r="G7634">
        <f>LEFT(FOC[[#This Row],[combo]],FIND("@",FOC[[#This Row],[combo]])-1)</f>
        <v/>
      </c>
    </row>
    <row r="7635">
      <c r="A7635" t="inlineStr">
        <is>
          <t>PKGK24SB0006237A</t>
        </is>
      </c>
      <c r="B7635" t="inlineStr">
        <is>
          <t>O</t>
        </is>
      </c>
      <c r="C7635">
        <f>FOC[[#This Row],[ppo_no]]&amp;FOC[[#This Row],[usage]]&amp;IFERROR(VALUE(FOC[[#This Row],[Column1]]),FOC[[#This Row],[Column1]])</f>
        <v/>
      </c>
      <c r="D7635" t="inlineStr">
        <is>
          <t>13@Heather Mid Grey/EBC10</t>
        </is>
      </c>
      <c r="E7635" t="n">
        <v>1776</v>
      </c>
      <c r="F7635" t="n">
        <v>0</v>
      </c>
      <c r="G7635">
        <f>LEFT(FOC[[#This Row],[combo]],FIND("@",FOC[[#This Row],[combo]])-1)</f>
        <v/>
      </c>
    </row>
    <row r="7636">
      <c r="A7636" t="inlineStr">
        <is>
          <t>PKGK24SB0006237A</t>
        </is>
      </c>
      <c r="B7636" t="inlineStr">
        <is>
          <t>O</t>
        </is>
      </c>
      <c r="C7636">
        <f>FOC[[#This Row],[ppo_no]]&amp;FOC[[#This Row],[usage]]&amp;IFERROR(VALUE(FOC[[#This Row],[Column1]]),FOC[[#This Row],[Column1]])</f>
        <v/>
      </c>
      <c r="D7636" t="inlineStr">
        <is>
          <t>42@Aqua Gray/Creamware/Hemlock Green</t>
        </is>
      </c>
      <c r="E7636" t="n">
        <v>1604</v>
      </c>
      <c r="F7636" t="n">
        <v>0</v>
      </c>
      <c r="G7636">
        <f>LEFT(FOC[[#This Row],[combo]],FIND("@",FOC[[#This Row],[combo]])-1)</f>
        <v/>
      </c>
    </row>
    <row r="7637">
      <c r="A7637" t="inlineStr">
        <is>
          <t>PKGK25SB0002593A</t>
        </is>
      </c>
      <c r="B7637" t="inlineStr">
        <is>
          <t>U</t>
        </is>
      </c>
      <c r="C7637">
        <f>FOC[[#This Row],[ppo_no]]&amp;FOC[[#This Row],[usage]]&amp;IFERROR(VALUE(FOC[[#This Row],[Column1]]),FOC[[#This Row],[Column1]])</f>
        <v/>
      </c>
      <c r="D7637" t="inlineStr">
        <is>
          <t>29@Stardust Blue/Snow white</t>
        </is>
      </c>
      <c r="E7637" t="n">
        <v>1397</v>
      </c>
      <c r="F7637" t="n">
        <v>0</v>
      </c>
      <c r="G7637">
        <f>LEFT(FOC[[#This Row],[combo]],FIND("@",FOC[[#This Row],[combo]])-1)</f>
        <v/>
      </c>
    </row>
    <row r="7638">
      <c r="A7638" t="inlineStr">
        <is>
          <t>PKGK25SB0002593A</t>
        </is>
      </c>
      <c r="B7638" t="inlineStr">
        <is>
          <t>U</t>
        </is>
      </c>
      <c r="C7638">
        <f>FOC[[#This Row],[ppo_no]]&amp;FOC[[#This Row],[usage]]&amp;IFERROR(VALUE(FOC[[#This Row],[Column1]]),FOC[[#This Row],[Column1]])</f>
        <v/>
      </c>
      <c r="D7638" t="inlineStr">
        <is>
          <t>73@Signature White/Pearl Amethyst</t>
        </is>
      </c>
      <c r="E7638" t="n">
        <v>1306</v>
      </c>
      <c r="F7638" t="n">
        <v>0</v>
      </c>
      <c r="G7638">
        <f>LEFT(FOC[[#This Row],[combo]],FIND("@",FOC[[#This Row],[combo]])-1)</f>
        <v/>
      </c>
    </row>
    <row r="7639">
      <c r="A7639" t="inlineStr">
        <is>
          <t>PKGK25SB0002982A</t>
        </is>
      </c>
      <c r="B7639" t="inlineStr">
        <is>
          <t>U</t>
        </is>
      </c>
      <c r="C7639">
        <f>FOC[[#This Row],[ppo_no]]&amp;FOC[[#This Row],[usage]]&amp;IFERROR(VALUE(FOC[[#This Row],[Column1]]),FOC[[#This Row],[Column1]])</f>
        <v/>
      </c>
      <c r="D7639" t="inlineStr">
        <is>
          <t>75@Signature White/Pearl Amethyst</t>
        </is>
      </c>
      <c r="E7639" t="n">
        <v>12921</v>
      </c>
      <c r="F7639" t="n">
        <v>0</v>
      </c>
      <c r="G7639">
        <f>LEFT(FOC[[#This Row],[combo]],FIND("@",FOC[[#This Row],[combo]])-1)</f>
        <v/>
      </c>
    </row>
    <row r="7640">
      <c r="A7640" t="inlineStr">
        <is>
          <t>PKGK25SB0002593A</t>
        </is>
      </c>
      <c r="B7640" t="inlineStr">
        <is>
          <t>L</t>
        </is>
      </c>
      <c r="C7640">
        <f>FOC[[#This Row],[ppo_no]]&amp;FOC[[#This Row],[usage]]&amp;IFERROR(VALUE(FOC[[#This Row],[Column1]]),FOC[[#This Row],[Column1]])</f>
        <v/>
      </c>
      <c r="D7640" t="inlineStr">
        <is>
          <t>73@Signature White/Pearl Amethyst</t>
        </is>
      </c>
      <c r="E7640" t="n">
        <v>649</v>
      </c>
      <c r="F7640" t="n">
        <v>0</v>
      </c>
      <c r="G7640">
        <f>LEFT(FOC[[#This Row],[combo]],FIND("@",FOC[[#This Row],[combo]])-1)</f>
        <v/>
      </c>
    </row>
    <row r="7641">
      <c r="A7641" t="inlineStr">
        <is>
          <t>PKGK25SB0002689A</t>
        </is>
      </c>
      <c r="B7641" t="inlineStr">
        <is>
          <t>O</t>
        </is>
      </c>
      <c r="C7641">
        <f>FOC[[#This Row],[ppo_no]]&amp;FOC[[#This Row],[usage]]&amp;IFERROR(VALUE(FOC[[#This Row],[Column1]]),FOC[[#This Row],[Column1]])</f>
        <v/>
      </c>
      <c r="D7641" t="inlineStr">
        <is>
          <t>45@Stardust Blue/Coffee Brown/Bronze Mist</t>
        </is>
      </c>
      <c r="E7641" t="n">
        <v>2110</v>
      </c>
      <c r="F7641" t="n">
        <v>0</v>
      </c>
      <c r="G7641">
        <f>LEFT(FOC[[#This Row],[combo]],FIND("@",FOC[[#This Row],[combo]])-1)</f>
        <v/>
      </c>
    </row>
    <row r="7642">
      <c r="A7642" t="inlineStr">
        <is>
          <t>PKGK25SB0002982A</t>
        </is>
      </c>
      <c r="B7642" t="inlineStr">
        <is>
          <t>V</t>
        </is>
      </c>
      <c r="C7642">
        <f>FOC[[#This Row],[ppo_no]]&amp;FOC[[#This Row],[usage]]&amp;IFERROR(VALUE(FOC[[#This Row],[Column1]]),FOC[[#This Row],[Column1]])</f>
        <v/>
      </c>
      <c r="D7642" t="inlineStr">
        <is>
          <t>78@Signature White/Ink Green</t>
        </is>
      </c>
      <c r="E7642" t="n">
        <v>19806</v>
      </c>
      <c r="F7642" t="n">
        <v>0</v>
      </c>
      <c r="G7642">
        <f>LEFT(FOC[[#This Row],[combo]],FIND("@",FOC[[#This Row],[combo]])-1)</f>
        <v/>
      </c>
    </row>
    <row r="7643">
      <c r="A7643" t="inlineStr">
        <is>
          <t>PKGK25SB0002982A</t>
        </is>
      </c>
      <c r="B7643" t="inlineStr">
        <is>
          <t>V</t>
        </is>
      </c>
      <c r="C7643">
        <f>FOC[[#This Row],[ppo_no]]&amp;FOC[[#This Row],[usage]]&amp;IFERROR(VALUE(FOC[[#This Row],[Column1]]),FOC[[#This Row],[Column1]])</f>
        <v/>
      </c>
      <c r="D7643" t="inlineStr">
        <is>
          <t>80@Signature White/Rocky Road</t>
        </is>
      </c>
      <c r="E7643" t="n">
        <v>9514</v>
      </c>
      <c r="F7643" t="n">
        <v>0</v>
      </c>
      <c r="G7643">
        <f>LEFT(FOC[[#This Row],[combo]],FIND("@",FOC[[#This Row],[combo]])-1)</f>
        <v/>
      </c>
    </row>
    <row r="7644">
      <c r="A7644" t="inlineStr">
        <is>
          <t>PKGK25SB0002583A</t>
        </is>
      </c>
      <c r="B7644" t="inlineStr">
        <is>
          <t>B</t>
        </is>
      </c>
      <c r="C7644">
        <f>FOC[[#This Row],[ppo_no]]&amp;FOC[[#This Row],[usage]]&amp;IFERROR(VALUE(FOC[[#This Row],[Column1]]),FOC[[#This Row],[Column1]])</f>
        <v/>
      </c>
      <c r="D7644" t="inlineStr">
        <is>
          <t>80@no dye</t>
        </is>
      </c>
      <c r="E7644" t="n">
        <v>1524</v>
      </c>
      <c r="F7644" t="n">
        <v>7</v>
      </c>
      <c r="G7644">
        <f>LEFT(FOC[[#This Row],[combo]],FIND("@",FOC[[#This Row],[combo]])-1)</f>
        <v/>
      </c>
    </row>
    <row r="7645">
      <c r="A7645" t="inlineStr">
        <is>
          <t>PKGK25SB0002593A</t>
        </is>
      </c>
      <c r="B7645" t="inlineStr">
        <is>
          <t>F</t>
        </is>
      </c>
      <c r="C7645">
        <f>FOC[[#This Row],[ppo_no]]&amp;FOC[[#This Row],[usage]]&amp;IFERROR(VALUE(FOC[[#This Row],[Column1]]),FOC[[#This Row],[Column1]])</f>
        <v/>
      </c>
      <c r="D7645" t="inlineStr">
        <is>
          <t>01@Signature White/Ink Green</t>
        </is>
      </c>
      <c r="E7645" t="n">
        <v>1662</v>
      </c>
      <c r="F7645" t="n">
        <v>0</v>
      </c>
      <c r="G7645">
        <f>LEFT(FOC[[#This Row],[combo]],FIND("@",FOC[[#This Row],[combo]])-1)</f>
        <v/>
      </c>
    </row>
    <row r="7646">
      <c r="A7646" t="inlineStr">
        <is>
          <t>PKGK25SB0002593A</t>
        </is>
      </c>
      <c r="B7646" t="inlineStr">
        <is>
          <t>O</t>
        </is>
      </c>
      <c r="C7646">
        <f>FOC[[#This Row],[ppo_no]]&amp;FOC[[#This Row],[usage]]&amp;IFERROR(VALUE(FOC[[#This Row],[Column1]]),FOC[[#This Row],[Column1]])</f>
        <v/>
      </c>
      <c r="D7646" t="inlineStr">
        <is>
          <t>01@Signature White/Ink Green</t>
        </is>
      </c>
      <c r="E7646" t="n">
        <v>818</v>
      </c>
      <c r="F7646" t="n">
        <v>0</v>
      </c>
      <c r="G7646">
        <f>LEFT(FOC[[#This Row],[combo]],FIND("@",FOC[[#This Row],[combo]])-1)</f>
        <v/>
      </c>
    </row>
    <row r="7647">
      <c r="A7647" t="inlineStr">
        <is>
          <t>PKGK25SB0002583A</t>
        </is>
      </c>
      <c r="B7647" t="inlineStr">
        <is>
          <t>R</t>
        </is>
      </c>
      <c r="C7647">
        <f>FOC[[#This Row],[ppo_no]]&amp;FOC[[#This Row],[usage]]&amp;IFERROR(VALUE(FOC[[#This Row],[Column1]]),FOC[[#This Row],[Column1]])</f>
        <v/>
      </c>
      <c r="D7647" t="inlineStr">
        <is>
          <t>80@no dye</t>
        </is>
      </c>
      <c r="E7647" t="n">
        <v>59.5</v>
      </c>
      <c r="F7647" t="n">
        <v>2.5</v>
      </c>
      <c r="G7647">
        <f>LEFT(FOC[[#This Row],[combo]],FIND("@",FOC[[#This Row],[combo]])-1)</f>
        <v/>
      </c>
    </row>
    <row r="7648">
      <c r="A7648" t="inlineStr">
        <is>
          <t>PKGK25SB0002593A</t>
        </is>
      </c>
      <c r="B7648" t="inlineStr">
        <is>
          <t>L</t>
        </is>
      </c>
      <c r="C7648">
        <f>FOC[[#This Row],[ppo_no]]&amp;FOC[[#This Row],[usage]]&amp;IFERROR(VALUE(FOC[[#This Row],[Column1]]),FOC[[#This Row],[Column1]])</f>
        <v/>
      </c>
      <c r="D7648" t="inlineStr">
        <is>
          <t>29@Stardust Blue/Snow white/Creamware</t>
        </is>
      </c>
      <c r="E7648" t="n">
        <v>698</v>
      </c>
      <c r="F7648" t="n">
        <v>0</v>
      </c>
      <c r="G7648">
        <f>LEFT(FOC[[#This Row],[combo]],FIND("@",FOC[[#This Row],[combo]])-1)</f>
        <v/>
      </c>
    </row>
    <row r="7649">
      <c r="A7649" t="inlineStr">
        <is>
          <t>PKGK25SB0002982A</t>
        </is>
      </c>
      <c r="B7649" t="inlineStr">
        <is>
          <t>U</t>
        </is>
      </c>
      <c r="C7649">
        <f>FOC[[#This Row],[ppo_no]]&amp;FOC[[#This Row],[usage]]&amp;IFERROR(VALUE(FOC[[#This Row],[Column1]]),FOC[[#This Row],[Column1]])</f>
        <v/>
      </c>
      <c r="D7649" t="inlineStr">
        <is>
          <t>52@Signature White/Terra Brown</t>
        </is>
      </c>
      <c r="E7649" t="n">
        <v>10240</v>
      </c>
      <c r="F7649" t="n">
        <v>0</v>
      </c>
      <c r="G7649">
        <f>LEFT(FOC[[#This Row],[combo]],FIND("@",FOC[[#This Row],[combo]])-1)</f>
        <v/>
      </c>
    </row>
    <row r="7650">
      <c r="A7650" t="inlineStr">
        <is>
          <t>PKGK25SB0002982A</t>
        </is>
      </c>
      <c r="B7650" t="inlineStr">
        <is>
          <t>U</t>
        </is>
      </c>
      <c r="C7650">
        <f>FOC[[#This Row],[ppo_no]]&amp;FOC[[#This Row],[usage]]&amp;IFERROR(VALUE(FOC[[#This Row],[Column1]]),FOC[[#This Row],[Column1]])</f>
        <v/>
      </c>
      <c r="D7650" t="inlineStr">
        <is>
          <t>74@Stardust Blue/Snow white</t>
        </is>
      </c>
      <c r="E7650" t="n">
        <v>13242</v>
      </c>
      <c r="F7650" t="n">
        <v>0</v>
      </c>
      <c r="G7650">
        <f>LEFT(FOC[[#This Row],[combo]],FIND("@",FOC[[#This Row],[combo]])-1)</f>
        <v/>
      </c>
    </row>
    <row r="7651">
      <c r="A7651" t="inlineStr">
        <is>
          <t>PKGK24SB0003260B</t>
        </is>
      </c>
      <c r="B7651" t="inlineStr">
        <is>
          <t>O</t>
        </is>
      </c>
      <c r="C7651">
        <f>FOC[[#This Row],[ppo_no]]&amp;FOC[[#This Row],[usage]]&amp;IFERROR(VALUE(FOC[[#This Row],[Column1]]),FOC[[#This Row],[Column1]])</f>
        <v/>
      </c>
      <c r="D7651" t="inlineStr">
        <is>
          <t>49@Melange Dark Grey/Melange Dark Grey</t>
        </is>
      </c>
      <c r="E7651" t="n">
        <v>385</v>
      </c>
      <c r="F7651" t="n">
        <v>0</v>
      </c>
      <c r="G7651">
        <f>LEFT(FOC[[#This Row],[combo]],FIND("@",FOC[[#This Row],[combo]])-1)</f>
        <v/>
      </c>
    </row>
    <row r="7652">
      <c r="A7652" t="inlineStr">
        <is>
          <t>PKGK24SB0003113A</t>
        </is>
      </c>
      <c r="B7652" t="inlineStr">
        <is>
          <t>Z</t>
        </is>
      </c>
      <c r="C7652">
        <f>FOC[[#This Row],[ppo_no]]&amp;FOC[[#This Row],[usage]]&amp;IFERROR(VALUE(FOC[[#This Row],[Column1]]),FOC[[#This Row],[Column1]])</f>
        <v/>
      </c>
      <c r="D7652" t="inlineStr">
        <is>
          <t>21@Neptune Blue.</t>
        </is>
      </c>
      <c r="E7652" t="n">
        <v>526</v>
      </c>
      <c r="F7652" t="n">
        <v>0</v>
      </c>
      <c r="G7652">
        <f>LEFT(FOC[[#This Row],[combo]],FIND("@",FOC[[#This Row],[combo]])-1)</f>
        <v/>
      </c>
    </row>
    <row r="7653">
      <c r="A7653" t="inlineStr">
        <is>
          <t>PKGK24SB0003020A</t>
        </is>
      </c>
      <c r="B7653" t="inlineStr">
        <is>
          <t>Z</t>
        </is>
      </c>
      <c r="C7653">
        <f>FOC[[#This Row],[ppo_no]]&amp;FOC[[#This Row],[usage]]&amp;IFERROR(VALUE(FOC[[#This Row],[Column1]]),FOC[[#This Row],[Column1]])</f>
        <v/>
      </c>
      <c r="D7653" t="inlineStr">
        <is>
          <t>15@New Champion</t>
        </is>
      </c>
      <c r="E7653" t="n">
        <v>140</v>
      </c>
      <c r="F7653" t="n">
        <v>7</v>
      </c>
      <c r="G7653">
        <f>LEFT(FOC[[#This Row],[combo]],FIND("@",FOC[[#This Row],[combo]])-1)</f>
        <v/>
      </c>
    </row>
    <row r="7654">
      <c r="A7654" t="inlineStr">
        <is>
          <t>PKGK24SB0003260B</t>
        </is>
      </c>
      <c r="B7654" t="inlineStr">
        <is>
          <t>F</t>
        </is>
      </c>
      <c r="C7654">
        <f>FOC[[#This Row],[ppo_no]]&amp;FOC[[#This Row],[usage]]&amp;IFERROR(VALUE(FOC[[#This Row],[Column1]]),FOC[[#This Row],[Column1]])</f>
        <v/>
      </c>
      <c r="D7654" t="inlineStr">
        <is>
          <t>49@Melange Dark Grey/Melange Dark Grey</t>
        </is>
      </c>
      <c r="E7654" t="n">
        <v>716</v>
      </c>
      <c r="F7654" t="n">
        <v>0</v>
      </c>
      <c r="G7654">
        <f>LEFT(FOC[[#This Row],[combo]],FIND("@",FOC[[#This Row],[combo]])-1)</f>
        <v/>
      </c>
    </row>
    <row r="7655">
      <c r="A7655" t="inlineStr">
        <is>
          <t>PKGK24SB0003027A</t>
        </is>
      </c>
      <c r="B7655" t="inlineStr">
        <is>
          <t>Z</t>
        </is>
      </c>
      <c r="C7655">
        <f>FOC[[#This Row],[ppo_no]]&amp;FOC[[#This Row],[usage]]&amp;IFERROR(VALUE(FOC[[#This Row],[Column1]]),FOC[[#This Row],[Column1]])</f>
        <v/>
      </c>
      <c r="D7655" t="inlineStr">
        <is>
          <t>25@Rose Taupe</t>
        </is>
      </c>
      <c r="E7655" t="n">
        <v>336</v>
      </c>
      <c r="F7655" t="n">
        <v>15</v>
      </c>
      <c r="G7655">
        <f>LEFT(FOC[[#This Row],[combo]],FIND("@",FOC[[#This Row],[combo]])-1)</f>
        <v/>
      </c>
    </row>
    <row r="7656">
      <c r="A7656" t="inlineStr">
        <is>
          <t>PKGK24SB0003111A</t>
        </is>
      </c>
      <c r="B7656" t="inlineStr">
        <is>
          <t>Z</t>
        </is>
      </c>
      <c r="C7656">
        <f>FOC[[#This Row],[ppo_no]]&amp;FOC[[#This Row],[usage]]&amp;IFERROR(VALUE(FOC[[#This Row],[Column1]]),FOC[[#This Row],[Column1]])</f>
        <v/>
      </c>
      <c r="D7656" t="inlineStr">
        <is>
          <t>09@Signature Black.</t>
        </is>
      </c>
      <c r="E7656" t="n">
        <v>1100</v>
      </c>
      <c r="F7656" t="n">
        <v>10</v>
      </c>
      <c r="G7656">
        <f>LEFT(FOC[[#This Row],[combo]],FIND("@",FOC[[#This Row],[combo]])-1)</f>
        <v/>
      </c>
    </row>
    <row r="7657">
      <c r="A7657" t="inlineStr">
        <is>
          <t>PKGK24SB0003113A</t>
        </is>
      </c>
      <c r="B7657" t="inlineStr">
        <is>
          <t>Z</t>
        </is>
      </c>
      <c r="C7657">
        <f>FOC[[#This Row],[ppo_no]]&amp;FOC[[#This Row],[usage]]&amp;IFERROR(VALUE(FOC[[#This Row],[Column1]]),FOC[[#This Row],[Column1]])</f>
        <v/>
      </c>
      <c r="D7657" t="inlineStr">
        <is>
          <t>09@Signature Black.</t>
        </is>
      </c>
      <c r="E7657" t="n">
        <v>374</v>
      </c>
      <c r="F7657" t="n">
        <v>0</v>
      </c>
      <c r="G7657">
        <f>LEFT(FOC[[#This Row],[combo]],FIND("@",FOC[[#This Row],[combo]])-1)</f>
        <v/>
      </c>
    </row>
    <row r="7658">
      <c r="A7658" t="inlineStr">
        <is>
          <t>PKGK24SB0003113A</t>
        </is>
      </c>
      <c r="B7658" t="inlineStr">
        <is>
          <t>Z</t>
        </is>
      </c>
      <c r="C7658">
        <f>FOC[[#This Row],[ppo_no]]&amp;FOC[[#This Row],[usage]]&amp;IFERROR(VALUE(FOC[[#This Row],[Column1]]),FOC[[#This Row],[Column1]])</f>
        <v/>
      </c>
      <c r="D7658" t="inlineStr">
        <is>
          <t>13@Milk Thistle.</t>
        </is>
      </c>
      <c r="E7658" t="n">
        <v>231</v>
      </c>
      <c r="F7658" t="n">
        <v>3</v>
      </c>
      <c r="G7658">
        <f>LEFT(FOC[[#This Row],[combo]],FIND("@",FOC[[#This Row],[combo]])-1)</f>
        <v/>
      </c>
    </row>
    <row r="7659">
      <c r="A7659" t="inlineStr">
        <is>
          <t>PKGK24SB0003111A</t>
        </is>
      </c>
      <c r="B7659" t="inlineStr">
        <is>
          <t>Z</t>
        </is>
      </c>
      <c r="C7659">
        <f>FOC[[#This Row],[ppo_no]]&amp;FOC[[#This Row],[usage]]&amp;IFERROR(VALUE(FOC[[#This Row],[Column1]]),FOC[[#This Row],[Column1]])</f>
        <v/>
      </c>
      <c r="D7659" t="inlineStr">
        <is>
          <t>10@Natural Ivory.</t>
        </is>
      </c>
      <c r="E7659" t="n">
        <v>941</v>
      </c>
      <c r="F7659" t="n">
        <v>28</v>
      </c>
      <c r="G7659">
        <f>LEFT(FOC[[#This Row],[combo]],FIND("@",FOC[[#This Row],[combo]])-1)</f>
        <v/>
      </c>
    </row>
    <row r="7660">
      <c r="A7660" t="inlineStr">
        <is>
          <t>PKGK24SB0003026A</t>
        </is>
      </c>
      <c r="B7660" t="inlineStr">
        <is>
          <t>F</t>
        </is>
      </c>
      <c r="C7660">
        <f>FOC[[#This Row],[ppo_no]]&amp;FOC[[#This Row],[usage]]&amp;IFERROR(VALUE(FOC[[#This Row],[Column1]]),FOC[[#This Row],[Column1]])</f>
        <v/>
      </c>
      <c r="D7660" t="inlineStr">
        <is>
          <t>54@金属线Gold/Haute Red</t>
        </is>
      </c>
      <c r="E7660" t="n">
        <v>3257</v>
      </c>
      <c r="F7660" t="n">
        <v>0</v>
      </c>
      <c r="G7660">
        <f>LEFT(FOC[[#This Row],[combo]],FIND("@",FOC[[#This Row],[combo]])-1)</f>
        <v/>
      </c>
    </row>
    <row r="7661">
      <c r="A7661" t="inlineStr">
        <is>
          <t>PKGK24SB0003026A</t>
        </is>
      </c>
      <c r="B7661" t="inlineStr">
        <is>
          <t>O</t>
        </is>
      </c>
      <c r="C7661">
        <f>FOC[[#This Row],[ppo_no]]&amp;FOC[[#This Row],[usage]]&amp;IFERROR(VALUE(FOC[[#This Row],[Column1]]),FOC[[#This Row],[Column1]])</f>
        <v/>
      </c>
      <c r="D7661" t="inlineStr">
        <is>
          <t>58@Signature White/金属线Gold/Orchid Hush</t>
        </is>
      </c>
      <c r="E7661" t="n">
        <v>1527</v>
      </c>
      <c r="F7661" t="n">
        <v>0</v>
      </c>
      <c r="G7661">
        <f>LEFT(FOC[[#This Row],[combo]],FIND("@",FOC[[#This Row],[combo]])-1)</f>
        <v/>
      </c>
    </row>
    <row r="7662">
      <c r="A7662" t="inlineStr">
        <is>
          <t>PKGK24SB0003026A</t>
        </is>
      </c>
      <c r="B7662" t="inlineStr">
        <is>
          <t>O</t>
        </is>
      </c>
      <c r="C7662">
        <f>FOC[[#This Row],[ppo_no]]&amp;FOC[[#This Row],[usage]]&amp;IFERROR(VALUE(FOC[[#This Row],[Column1]]),FOC[[#This Row],[Column1]])</f>
        <v/>
      </c>
      <c r="D7662" t="inlineStr">
        <is>
          <t>61@Signature White/Troposphere/Winter Sky</t>
        </is>
      </c>
      <c r="E7662" t="n">
        <v>440</v>
      </c>
      <c r="F7662" t="n">
        <v>0</v>
      </c>
      <c r="G7662">
        <f>LEFT(FOC[[#This Row],[combo]],FIND("@",FOC[[#This Row],[combo]])-1)</f>
        <v/>
      </c>
    </row>
    <row r="7663">
      <c r="A7663" t="inlineStr">
        <is>
          <t>PKGK24SB0003026A</t>
        </is>
      </c>
      <c r="B7663" t="inlineStr">
        <is>
          <t>O</t>
        </is>
      </c>
      <c r="C7663">
        <f>FOC[[#This Row],[ppo_no]]&amp;FOC[[#This Row],[usage]]&amp;IFERROR(VALUE(FOC[[#This Row],[Column1]]),FOC[[#This Row],[Column1]])</f>
        <v/>
      </c>
      <c r="D7663" t="inlineStr">
        <is>
          <t>57@Signature White/Key Largo/Rose Tan</t>
        </is>
      </c>
      <c r="E7663" t="n">
        <v>1912</v>
      </c>
      <c r="F7663" t="n">
        <v>0</v>
      </c>
      <c r="G7663">
        <f>LEFT(FOC[[#This Row],[combo]],FIND("@",FOC[[#This Row],[combo]])-1)</f>
        <v/>
      </c>
    </row>
    <row r="7664">
      <c r="A7664" t="inlineStr">
        <is>
          <t>PKGK24SB0003026A</t>
        </is>
      </c>
      <c r="B7664" t="inlineStr">
        <is>
          <t>F</t>
        </is>
      </c>
      <c r="C7664">
        <f>FOC[[#This Row],[ppo_no]]&amp;FOC[[#This Row],[usage]]&amp;IFERROR(VALUE(FOC[[#This Row],[Column1]]),FOC[[#This Row],[Column1]])</f>
        <v/>
      </c>
      <c r="D7664" t="inlineStr">
        <is>
          <t>77@Emerald Green/frosty pine</t>
        </is>
      </c>
      <c r="E7664" t="n">
        <v>2523</v>
      </c>
      <c r="F7664" t="n">
        <v>0</v>
      </c>
      <c r="G7664">
        <f>LEFT(FOC[[#This Row],[combo]],FIND("@",FOC[[#This Row],[combo]])-1)</f>
        <v/>
      </c>
    </row>
    <row r="7665">
      <c r="A7665" t="inlineStr">
        <is>
          <t>PKGK24SB0003165A</t>
        </is>
      </c>
      <c r="B7665" t="inlineStr">
        <is>
          <t>F</t>
        </is>
      </c>
      <c r="C7665">
        <f>FOC[[#This Row],[ppo_no]]&amp;FOC[[#This Row],[usage]]&amp;IFERROR(VALUE(FOC[[#This Row],[Column1]]),FOC[[#This Row],[Column1]])</f>
        <v/>
      </c>
      <c r="D7665" t="inlineStr">
        <is>
          <t>48@Key Largo/forsty pine</t>
        </is>
      </c>
      <c r="E7665" t="n">
        <v>19525</v>
      </c>
      <c r="F7665" t="n">
        <v>0</v>
      </c>
      <c r="G7665">
        <f>LEFT(FOC[[#This Row],[combo]],FIND("@",FOC[[#This Row],[combo]])-1)</f>
        <v/>
      </c>
    </row>
    <row r="7666">
      <c r="A7666" t="inlineStr">
        <is>
          <t>PKGK24SB0003026A</t>
        </is>
      </c>
      <c r="B7666" t="inlineStr">
        <is>
          <t>O</t>
        </is>
      </c>
      <c r="C7666">
        <f>FOC[[#This Row],[ppo_no]]&amp;FOC[[#This Row],[usage]]&amp;IFERROR(VALUE(FOC[[#This Row],[Column1]]),FOC[[#This Row],[Column1]])</f>
        <v/>
      </c>
      <c r="D7666" t="inlineStr">
        <is>
          <t>77@Signature White/Emerald Green/frosty pine</t>
        </is>
      </c>
      <c r="E7666" t="n">
        <v>1253</v>
      </c>
      <c r="F7666" t="n">
        <v>0</v>
      </c>
      <c r="G7666">
        <f>LEFT(FOC[[#This Row],[combo]],FIND("@",FOC[[#This Row],[combo]])-1)</f>
        <v/>
      </c>
    </row>
    <row r="7667">
      <c r="A7667" t="inlineStr">
        <is>
          <t>PKGK24SB0007225A</t>
        </is>
      </c>
      <c r="B7667" t="inlineStr">
        <is>
          <t>R</t>
        </is>
      </c>
      <c r="C7667">
        <f>FOC[[#This Row],[ppo_no]]&amp;FOC[[#This Row],[usage]]&amp;IFERROR(VALUE(FOC[[#This Row],[Column1]]),FOC[[#This Row],[Column1]])</f>
        <v/>
      </c>
      <c r="D7667" t="inlineStr">
        <is>
          <t>12@Heather Shale Grey/EBCG40</t>
        </is>
      </c>
      <c r="E7667" t="n">
        <v>92.5</v>
      </c>
      <c r="F7667" t="n">
        <v>0</v>
      </c>
      <c r="G7667">
        <f>LEFT(FOC[[#This Row],[combo]],FIND("@",FOC[[#This Row],[combo]])-1)</f>
        <v/>
      </c>
    </row>
    <row r="7668">
      <c r="A7668" t="inlineStr">
        <is>
          <t>PKGK24SB0003111A</t>
        </is>
      </c>
      <c r="B7668" t="inlineStr">
        <is>
          <t>Z</t>
        </is>
      </c>
      <c r="C7668">
        <f>FOC[[#This Row],[ppo_no]]&amp;FOC[[#This Row],[usage]]&amp;IFERROR(VALUE(FOC[[#This Row],[Column1]]),FOC[[#This Row],[Column1]])</f>
        <v/>
      </c>
      <c r="D7668" t="inlineStr">
        <is>
          <t>14@Mocha Bisque</t>
        </is>
      </c>
      <c r="E7668" t="n">
        <v>474</v>
      </c>
      <c r="F7668" t="n">
        <v>39</v>
      </c>
      <c r="G7668">
        <f>LEFT(FOC[[#This Row],[combo]],FIND("@",FOC[[#This Row],[combo]])-1)</f>
        <v/>
      </c>
    </row>
    <row r="7669">
      <c r="A7669" t="inlineStr">
        <is>
          <t>PKGK24SB0003026A</t>
        </is>
      </c>
      <c r="B7669" t="inlineStr">
        <is>
          <t>F</t>
        </is>
      </c>
      <c r="C7669">
        <f>FOC[[#This Row],[ppo_no]]&amp;FOC[[#This Row],[usage]]&amp;IFERROR(VALUE(FOC[[#This Row],[Column1]]),FOC[[#This Row],[Column1]])</f>
        <v/>
      </c>
      <c r="D7669" t="inlineStr">
        <is>
          <t>53@Key Largo/Mocha Bisque</t>
        </is>
      </c>
      <c r="E7669" t="n">
        <v>1766</v>
      </c>
      <c r="F7669" t="n">
        <v>0</v>
      </c>
      <c r="G7669">
        <f>LEFT(FOC[[#This Row],[combo]],FIND("@",FOC[[#This Row],[combo]])-1)</f>
        <v/>
      </c>
    </row>
    <row r="7670">
      <c r="A7670" t="inlineStr">
        <is>
          <t>PKGK24SB0003026A</t>
        </is>
      </c>
      <c r="B7670" t="inlineStr">
        <is>
          <t>F</t>
        </is>
      </c>
      <c r="C7670">
        <f>FOC[[#This Row],[ppo_no]]&amp;FOC[[#This Row],[usage]]&amp;IFERROR(VALUE(FOC[[#This Row],[Column1]]),FOC[[#This Row],[Column1]])</f>
        <v/>
      </c>
      <c r="D7670" t="inlineStr">
        <is>
          <t>87@Signature White/Winter Sky</t>
        </is>
      </c>
      <c r="E7670" t="n">
        <v>2098</v>
      </c>
      <c r="F7670" t="n">
        <v>0</v>
      </c>
      <c r="G7670">
        <f>LEFT(FOC[[#This Row],[combo]],FIND("@",FOC[[#This Row],[combo]])-1)</f>
        <v/>
      </c>
    </row>
    <row r="7671">
      <c r="A7671" t="inlineStr">
        <is>
          <t>PKGK24SB0007259A</t>
        </is>
      </c>
      <c r="B7671" t="inlineStr">
        <is>
          <t>O</t>
        </is>
      </c>
      <c r="C7671">
        <f>FOC[[#This Row],[ppo_no]]&amp;FOC[[#This Row],[usage]]&amp;IFERROR(VALUE(FOC[[#This Row],[Column1]]),FOC[[#This Row],[Column1]])</f>
        <v/>
      </c>
      <c r="D7671" t="inlineStr">
        <is>
          <t>29@Signature White/Gray Blue/Subdued Blue</t>
        </is>
      </c>
      <c r="E7671" t="n">
        <v>5332</v>
      </c>
      <c r="F7671" t="n">
        <v>0</v>
      </c>
      <c r="G7671">
        <f>LEFT(FOC[[#This Row],[combo]],FIND("@",FOC[[#This Row],[combo]])-1)</f>
        <v/>
      </c>
    </row>
    <row r="7672">
      <c r="A7672" t="inlineStr">
        <is>
          <t>PKGK24SB0007259A</t>
        </is>
      </c>
      <c r="B7672" t="inlineStr">
        <is>
          <t>F</t>
        </is>
      </c>
      <c r="C7672">
        <f>FOC[[#This Row],[ppo_no]]&amp;FOC[[#This Row],[usage]]&amp;IFERROR(VALUE(FOC[[#This Row],[Column1]]),FOC[[#This Row],[Column1]])</f>
        <v/>
      </c>
      <c r="D7672" t="inlineStr">
        <is>
          <t>67@Signature White/Wax Yellow</t>
        </is>
      </c>
      <c r="E7672" t="n">
        <v>9159</v>
      </c>
      <c r="F7672" t="n">
        <v>0</v>
      </c>
      <c r="G7672">
        <f>LEFT(FOC[[#This Row],[combo]],FIND("@",FOC[[#This Row],[combo]])-1)</f>
        <v/>
      </c>
    </row>
    <row r="7673">
      <c r="A7673" t="inlineStr">
        <is>
          <t>PKGK24SB0003026A</t>
        </is>
      </c>
      <c r="B7673" t="inlineStr">
        <is>
          <t>O</t>
        </is>
      </c>
      <c r="C7673">
        <f>FOC[[#This Row],[ppo_no]]&amp;FOC[[#This Row],[usage]]&amp;IFERROR(VALUE(FOC[[#This Row],[Column1]]),FOC[[#This Row],[Column1]])</f>
        <v/>
      </c>
      <c r="D7673" t="inlineStr">
        <is>
          <t>53@Key Largo/Whitecap Gray/Mocha Bisque</t>
        </is>
      </c>
      <c r="E7673" t="n">
        <v>881</v>
      </c>
      <c r="F7673" t="n">
        <v>0</v>
      </c>
      <c r="G7673">
        <f>LEFT(FOC[[#This Row],[combo]],FIND("@",FOC[[#This Row],[combo]])-1)</f>
        <v/>
      </c>
    </row>
    <row r="7674">
      <c r="A7674" t="inlineStr">
        <is>
          <t>PKGK24SB0003026A</t>
        </is>
      </c>
      <c r="B7674" t="inlineStr">
        <is>
          <t>O</t>
        </is>
      </c>
      <c r="C7674">
        <f>FOC[[#This Row],[ppo_no]]&amp;FOC[[#This Row],[usage]]&amp;IFERROR(VALUE(FOC[[#This Row],[Column1]]),FOC[[#This Row],[Column1]])</f>
        <v/>
      </c>
      <c r="D7674" t="inlineStr">
        <is>
          <t>87@Signature White/Troposphere/Winter Sky</t>
        </is>
      </c>
      <c r="E7674" t="n">
        <v>1067</v>
      </c>
      <c r="F7674" t="n">
        <v>0</v>
      </c>
      <c r="G7674">
        <f>LEFT(FOC[[#This Row],[combo]],FIND("@",FOC[[#This Row],[combo]])-1)</f>
        <v/>
      </c>
    </row>
    <row r="7675">
      <c r="A7675" t="inlineStr">
        <is>
          <t>PKGK24SB0007259A</t>
        </is>
      </c>
      <c r="B7675" t="inlineStr">
        <is>
          <t>F</t>
        </is>
      </c>
      <c r="C7675">
        <f>FOC[[#This Row],[ppo_no]]&amp;FOC[[#This Row],[usage]]&amp;IFERROR(VALUE(FOC[[#This Row],[Column1]]),FOC[[#This Row],[Column1]])</f>
        <v/>
      </c>
      <c r="D7675" t="inlineStr">
        <is>
          <t>29@Signature White/Gray Blue</t>
        </is>
      </c>
      <c r="E7675" t="n">
        <v>10587</v>
      </c>
      <c r="F7675" t="n">
        <v>0</v>
      </c>
      <c r="G7675">
        <f>LEFT(FOC[[#This Row],[combo]],FIND("@",FOC[[#This Row],[combo]])-1)</f>
        <v/>
      </c>
    </row>
    <row r="7676">
      <c r="A7676" t="inlineStr">
        <is>
          <t>PKGK24SB0007259A</t>
        </is>
      </c>
      <c r="B7676" t="inlineStr">
        <is>
          <t>O</t>
        </is>
      </c>
      <c r="C7676">
        <f>FOC[[#This Row],[ppo_no]]&amp;FOC[[#This Row],[usage]]&amp;IFERROR(VALUE(FOC[[#This Row],[Column1]]),FOC[[#This Row],[Column1]])</f>
        <v/>
      </c>
      <c r="D7676" t="inlineStr">
        <is>
          <t>42@Aqua Gray/Creamware/Hemlock Green</t>
        </is>
      </c>
      <c r="E7676" t="n">
        <v>3922</v>
      </c>
      <c r="F7676" t="n">
        <v>0</v>
      </c>
      <c r="G7676">
        <f>LEFT(FOC[[#This Row],[combo]],FIND("@",FOC[[#This Row],[combo]])-1)</f>
        <v/>
      </c>
    </row>
    <row r="7677">
      <c r="A7677" t="inlineStr">
        <is>
          <t>PKGK24SB0007259A</t>
        </is>
      </c>
      <c r="B7677" t="inlineStr">
        <is>
          <t>O</t>
        </is>
      </c>
      <c r="C7677">
        <f>FOC[[#This Row],[ppo_no]]&amp;FOC[[#This Row],[usage]]&amp;IFERROR(VALUE(FOC[[#This Row],[Column1]]),FOC[[#This Row],[Column1]])</f>
        <v/>
      </c>
      <c r="D7677" t="inlineStr">
        <is>
          <t>60@Signature White/Aqua Gray/Glacier</t>
        </is>
      </c>
      <c r="E7677" t="n">
        <v>5992</v>
      </c>
      <c r="F7677" t="n">
        <v>0</v>
      </c>
      <c r="G7677">
        <f>LEFT(FOC[[#This Row],[combo]],FIND("@",FOC[[#This Row],[combo]])-1)</f>
        <v/>
      </c>
    </row>
    <row r="7678">
      <c r="A7678" t="inlineStr">
        <is>
          <t>PKGK24SB0003026A</t>
        </is>
      </c>
      <c r="B7678" t="inlineStr">
        <is>
          <t>F</t>
        </is>
      </c>
      <c r="C7678">
        <f>FOC[[#This Row],[ppo_no]]&amp;FOC[[#This Row],[usage]]&amp;IFERROR(VALUE(FOC[[#This Row],[Column1]]),FOC[[#This Row],[Column1]])</f>
        <v/>
      </c>
      <c r="D7678" t="inlineStr">
        <is>
          <t>61@Signature White/Troposphere</t>
        </is>
      </c>
      <c r="E7678" t="n">
        <v>792</v>
      </c>
      <c r="F7678" t="n">
        <v>0</v>
      </c>
      <c r="G7678">
        <f>LEFT(FOC[[#This Row],[combo]],FIND("@",FOC[[#This Row],[combo]])-1)</f>
        <v/>
      </c>
    </row>
    <row r="7679">
      <c r="A7679" t="inlineStr">
        <is>
          <t>PKGK24SB0003026A</t>
        </is>
      </c>
      <c r="B7679" t="inlineStr">
        <is>
          <t>O</t>
        </is>
      </c>
      <c r="C7679">
        <f>FOC[[#This Row],[ppo_no]]&amp;FOC[[#This Row],[usage]]&amp;IFERROR(VALUE(FOC[[#This Row],[Column1]]),FOC[[#This Row],[Column1]])</f>
        <v/>
      </c>
      <c r="D7679" t="inlineStr">
        <is>
          <t>48@Key Largo/forsty pine/Signature Navy</t>
        </is>
      </c>
      <c r="E7679" t="n">
        <v>460</v>
      </c>
      <c r="F7679" t="n">
        <v>0</v>
      </c>
      <c r="G7679">
        <f>LEFT(FOC[[#This Row],[combo]],FIND("@",FOC[[#This Row],[combo]])-1)</f>
        <v/>
      </c>
    </row>
    <row r="7680">
      <c r="A7680" t="inlineStr">
        <is>
          <t>PKGK24SB0002289A</t>
        </is>
      </c>
      <c r="B7680" t="inlineStr">
        <is>
          <t>L</t>
        </is>
      </c>
      <c r="C7680">
        <f>FOC[[#This Row],[ppo_no]]&amp;FOC[[#This Row],[usage]]&amp;IFERROR(VALUE(FOC[[#This Row],[Column1]]),FOC[[#This Row],[Column1]])</f>
        <v/>
      </c>
      <c r="D7680" t="inlineStr">
        <is>
          <t>04@DHG</t>
        </is>
      </c>
      <c r="E7680" t="n">
        <v>647</v>
      </c>
      <c r="F7680" t="n">
        <v>0</v>
      </c>
      <c r="G7680">
        <f>LEFT(FOC[[#This Row],[combo]],FIND("@",FOC[[#This Row],[combo]])-1)</f>
        <v/>
      </c>
    </row>
    <row r="7681">
      <c r="A7681" t="inlineStr">
        <is>
          <t>PKGK24SB0003026A</t>
        </is>
      </c>
      <c r="B7681" t="inlineStr">
        <is>
          <t>F</t>
        </is>
      </c>
      <c r="C7681">
        <f>FOC[[#This Row],[ppo_no]]&amp;FOC[[#This Row],[usage]]&amp;IFERROR(VALUE(FOC[[#This Row],[Column1]]),FOC[[#This Row],[Column1]])</f>
        <v/>
      </c>
      <c r="D7681" t="inlineStr">
        <is>
          <t>48@Key Largo/forsty pine</t>
        </is>
      </c>
      <c r="E7681" t="n">
        <v>886</v>
      </c>
      <c r="F7681" t="n">
        <v>0</v>
      </c>
      <c r="G7681">
        <f>LEFT(FOC[[#This Row],[combo]],FIND("@",FOC[[#This Row],[combo]])-1)</f>
        <v/>
      </c>
    </row>
    <row r="7682">
      <c r="A7682" t="inlineStr">
        <is>
          <t>PKGK24SB0003026A</t>
        </is>
      </c>
      <c r="B7682" t="inlineStr">
        <is>
          <t>F</t>
        </is>
      </c>
      <c r="C7682">
        <f>FOC[[#This Row],[ppo_no]]&amp;FOC[[#This Row],[usage]]&amp;IFERROR(VALUE(FOC[[#This Row],[Column1]]),FOC[[#This Row],[Column1]])</f>
        <v/>
      </c>
      <c r="D7682" t="inlineStr">
        <is>
          <t>58@金属线Gold/Orchid Hush</t>
        </is>
      </c>
      <c r="E7682" t="n">
        <v>3102</v>
      </c>
      <c r="F7682" t="n">
        <v>0</v>
      </c>
      <c r="G7682">
        <f>LEFT(FOC[[#This Row],[combo]],FIND("@",FOC[[#This Row],[combo]])-1)</f>
        <v/>
      </c>
    </row>
    <row r="7683">
      <c r="A7683" t="inlineStr">
        <is>
          <t>PKGK24SB0003111A</t>
        </is>
      </c>
      <c r="B7683" t="inlineStr">
        <is>
          <t>Z</t>
        </is>
      </c>
      <c r="C7683">
        <f>FOC[[#This Row],[ppo_no]]&amp;FOC[[#This Row],[usage]]&amp;IFERROR(VALUE(FOC[[#This Row],[Column1]]),FOC[[#This Row],[Column1]])</f>
        <v/>
      </c>
      <c r="D7683" t="inlineStr">
        <is>
          <t>11@Neptune Blue.</t>
        </is>
      </c>
      <c r="E7683" t="n">
        <v>1095</v>
      </c>
      <c r="F7683" t="n">
        <v>10</v>
      </c>
      <c r="G7683">
        <f>LEFT(FOC[[#This Row],[combo]],FIND("@",FOC[[#This Row],[combo]])-1)</f>
        <v/>
      </c>
    </row>
    <row r="7684">
      <c r="A7684" t="inlineStr">
        <is>
          <t>PKGK24SB0003020A</t>
        </is>
      </c>
      <c r="B7684" t="inlineStr">
        <is>
          <t>Z</t>
        </is>
      </c>
      <c r="C7684">
        <f>FOC[[#This Row],[ppo_no]]&amp;FOC[[#This Row],[usage]]&amp;IFERROR(VALUE(FOC[[#This Row],[Column1]]),FOC[[#This Row],[Column1]])</f>
        <v/>
      </c>
      <c r="D7684" t="inlineStr">
        <is>
          <t>11@Neptune Blue.</t>
        </is>
      </c>
      <c r="E7684" t="n">
        <v>551</v>
      </c>
      <c r="F7684" t="n">
        <v>8</v>
      </c>
      <c r="G7684">
        <f>LEFT(FOC[[#This Row],[combo]],FIND("@",FOC[[#This Row],[combo]])-1)</f>
        <v/>
      </c>
    </row>
    <row r="7685">
      <c r="A7685" t="inlineStr">
        <is>
          <t>PKGK24SB0007259A</t>
        </is>
      </c>
      <c r="B7685" t="inlineStr">
        <is>
          <t>O</t>
        </is>
      </c>
      <c r="C7685">
        <f>FOC[[#This Row],[ppo_no]]&amp;FOC[[#This Row],[usage]]&amp;IFERROR(VALUE(FOC[[#This Row],[Column1]]),FOC[[#This Row],[Column1]])</f>
        <v/>
      </c>
      <c r="D7685" t="inlineStr">
        <is>
          <t>67@Signature White/Wax Yellow</t>
        </is>
      </c>
      <c r="E7685" t="n">
        <v>4550</v>
      </c>
      <c r="F7685" t="n">
        <v>0</v>
      </c>
      <c r="G7685">
        <f>LEFT(FOC[[#This Row],[combo]],FIND("@",FOC[[#This Row],[combo]])-1)</f>
        <v/>
      </c>
    </row>
    <row r="7686">
      <c r="A7686" t="inlineStr">
        <is>
          <t>PKGK24SB0003026A</t>
        </is>
      </c>
      <c r="B7686" t="inlineStr">
        <is>
          <t>F</t>
        </is>
      </c>
      <c r="C7686">
        <f>FOC[[#This Row],[ppo_no]]&amp;FOC[[#This Row],[usage]]&amp;IFERROR(VALUE(FOC[[#This Row],[Column1]]),FOC[[#This Row],[Column1]])</f>
        <v/>
      </c>
      <c r="D7686" t="inlineStr">
        <is>
          <t>57@Key Largo/Rose Tan</t>
        </is>
      </c>
      <c r="E7686" t="n">
        <v>3939</v>
      </c>
      <c r="F7686" t="n">
        <v>0</v>
      </c>
      <c r="G7686">
        <f>LEFT(FOC[[#This Row],[combo]],FIND("@",FOC[[#This Row],[combo]])-1)</f>
        <v/>
      </c>
    </row>
    <row r="7687">
      <c r="A7687" t="inlineStr">
        <is>
          <t>PKGK24SB0003111A</t>
        </is>
      </c>
      <c r="B7687" t="inlineStr">
        <is>
          <t>Z</t>
        </is>
      </c>
      <c r="C7687">
        <f>FOC[[#This Row],[ppo_no]]&amp;FOC[[#This Row],[usage]]&amp;IFERROR(VALUE(FOC[[#This Row],[Column1]]),FOC[[#This Row],[Column1]])</f>
        <v/>
      </c>
      <c r="D7687" t="inlineStr">
        <is>
          <t>13@Milk Thistle.</t>
        </is>
      </c>
      <c r="E7687" t="n">
        <v>1655</v>
      </c>
      <c r="F7687" t="n">
        <v>35</v>
      </c>
      <c r="G7687">
        <f>LEFT(FOC[[#This Row],[combo]],FIND("@",FOC[[#This Row],[combo]])-1)</f>
        <v/>
      </c>
    </row>
    <row r="7688">
      <c r="A7688" t="inlineStr">
        <is>
          <t>PKGK24SB0003020A</t>
        </is>
      </c>
      <c r="B7688" t="inlineStr">
        <is>
          <t>Z</t>
        </is>
      </c>
      <c r="C7688">
        <f>FOC[[#This Row],[ppo_no]]&amp;FOC[[#This Row],[usage]]&amp;IFERROR(VALUE(FOC[[#This Row],[Column1]]),FOC[[#This Row],[Column1]])</f>
        <v/>
      </c>
      <c r="D7688" t="inlineStr">
        <is>
          <t>13@Milk Thistle.</t>
        </is>
      </c>
      <c r="E7688" t="n">
        <v>308</v>
      </c>
      <c r="F7688" t="n">
        <v>19</v>
      </c>
      <c r="G7688">
        <f>LEFT(FOC[[#This Row],[combo]],FIND("@",FOC[[#This Row],[combo]])-1)</f>
        <v/>
      </c>
    </row>
    <row r="7689">
      <c r="A7689" t="inlineStr">
        <is>
          <t>PKGK24SB0007259A</t>
        </is>
      </c>
      <c r="B7689" t="inlineStr">
        <is>
          <t>F</t>
        </is>
      </c>
      <c r="C7689">
        <f>FOC[[#This Row],[ppo_no]]&amp;FOC[[#This Row],[usage]]&amp;IFERROR(VALUE(FOC[[#This Row],[Column1]]),FOC[[#This Row],[Column1]])</f>
        <v/>
      </c>
      <c r="D7689" t="inlineStr">
        <is>
          <t>41@Signature White/Russet</t>
        </is>
      </c>
      <c r="E7689" t="n">
        <v>6869</v>
      </c>
      <c r="F7689" t="n">
        <v>3280</v>
      </c>
      <c r="G7689">
        <f>LEFT(FOC[[#This Row],[combo]],FIND("@",FOC[[#This Row],[combo]])-1)</f>
        <v/>
      </c>
    </row>
    <row r="7690">
      <c r="A7690" t="inlineStr">
        <is>
          <t>PKGK24SB0003026A</t>
        </is>
      </c>
      <c r="B7690" t="inlineStr">
        <is>
          <t>O</t>
        </is>
      </c>
      <c r="C7690">
        <f>FOC[[#This Row],[ppo_no]]&amp;FOC[[#This Row],[usage]]&amp;IFERROR(VALUE(FOC[[#This Row],[Column1]]),FOC[[#This Row],[Column1]])</f>
        <v/>
      </c>
      <c r="D7690" t="inlineStr">
        <is>
          <t>54@Signature White/金属线Gold/Haute Red</t>
        </is>
      </c>
      <c r="E7690" t="n">
        <v>1607</v>
      </c>
      <c r="F7690" t="n">
        <v>0</v>
      </c>
      <c r="G7690">
        <f>LEFT(FOC[[#This Row],[combo]],FIND("@",FOC[[#This Row],[combo]])-1)</f>
        <v/>
      </c>
    </row>
    <row r="7691">
      <c r="A7691" t="inlineStr">
        <is>
          <t>PKGK24SB0003027A</t>
        </is>
      </c>
      <c r="B7691" t="inlineStr">
        <is>
          <t>Z</t>
        </is>
      </c>
      <c r="C7691">
        <f>FOC[[#This Row],[ppo_no]]&amp;FOC[[#This Row],[usage]]&amp;IFERROR(VALUE(FOC[[#This Row],[Column1]]),FOC[[#This Row],[Column1]])</f>
        <v/>
      </c>
      <c r="D7691" t="inlineStr">
        <is>
          <t>76@Orchid Hush</t>
        </is>
      </c>
      <c r="E7691" t="n">
        <v>93</v>
      </c>
      <c r="F7691" t="n">
        <v>0</v>
      </c>
      <c r="G7691">
        <f>LEFT(FOC[[#This Row],[combo]],FIND("@",FOC[[#This Row],[combo]])-1)</f>
        <v/>
      </c>
    </row>
    <row r="7692">
      <c r="A7692" t="inlineStr">
        <is>
          <t>PKGK24SB0003113A</t>
        </is>
      </c>
      <c r="B7692" t="inlineStr">
        <is>
          <t>Z</t>
        </is>
      </c>
      <c r="C7692">
        <f>FOC[[#This Row],[ppo_no]]&amp;FOC[[#This Row],[usage]]&amp;IFERROR(VALUE(FOC[[#This Row],[Column1]]),FOC[[#This Row],[Column1]])</f>
        <v/>
      </c>
      <c r="D7692" t="inlineStr">
        <is>
          <t>27@Burgundy</t>
        </is>
      </c>
      <c r="E7692" t="n">
        <v>500</v>
      </c>
      <c r="F7692" t="n">
        <v>7</v>
      </c>
      <c r="G7692">
        <f>LEFT(FOC[[#This Row],[combo]],FIND("@",FOC[[#This Row],[combo]])-1)</f>
        <v/>
      </c>
    </row>
    <row r="7693">
      <c r="A7693" t="inlineStr">
        <is>
          <t>PKGK24SB0003113A</t>
        </is>
      </c>
      <c r="B7693" t="inlineStr">
        <is>
          <t>Z</t>
        </is>
      </c>
      <c r="C7693">
        <f>FOC[[#This Row],[ppo_no]]&amp;FOC[[#This Row],[usage]]&amp;IFERROR(VALUE(FOC[[#This Row],[Column1]]),FOC[[#This Row],[Column1]])</f>
        <v/>
      </c>
      <c r="D7693" t="inlineStr">
        <is>
          <t>11@Neptune Blue.</t>
        </is>
      </c>
      <c r="E7693" t="n">
        <v>297</v>
      </c>
      <c r="F7693" t="n">
        <v>0</v>
      </c>
      <c r="G7693">
        <f>LEFT(FOC[[#This Row],[combo]],FIND("@",FOC[[#This Row],[combo]])-1)</f>
        <v/>
      </c>
    </row>
    <row r="7694">
      <c r="A7694" t="inlineStr">
        <is>
          <t>PKGK24SB0003110A</t>
        </is>
      </c>
      <c r="B7694" t="inlineStr">
        <is>
          <t>R</t>
        </is>
      </c>
      <c r="C7694">
        <f>FOC[[#This Row],[ppo_no]]&amp;FOC[[#This Row],[usage]]&amp;IFERROR(VALUE(FOC[[#This Row],[Column1]]),FOC[[#This Row],[Column1]])</f>
        <v/>
      </c>
      <c r="D7694" t="inlineStr">
        <is>
          <t>41@Heather Shale Grey</t>
        </is>
      </c>
      <c r="E7694" t="n">
        <v>2</v>
      </c>
      <c r="F7694" t="n">
        <v>0</v>
      </c>
      <c r="G7694">
        <f>LEFT(FOC[[#This Row],[combo]],FIND("@",FOC[[#This Row],[combo]])-1)</f>
        <v/>
      </c>
    </row>
    <row r="7695">
      <c r="A7695" t="inlineStr">
        <is>
          <t>PKGK24SB0003110A</t>
        </is>
      </c>
      <c r="B7695" t="inlineStr">
        <is>
          <t>R</t>
        </is>
      </c>
      <c r="C7695">
        <f>FOC[[#This Row],[ppo_no]]&amp;FOC[[#This Row],[usage]]&amp;IFERROR(VALUE(FOC[[#This Row],[Column1]]),FOC[[#This Row],[Column1]])</f>
        <v/>
      </c>
      <c r="D7695" t="inlineStr">
        <is>
          <t>28@Heather Shale Grey/EBCG40</t>
        </is>
      </c>
      <c r="E7695" t="n">
        <v>147</v>
      </c>
      <c r="F7695" t="n">
        <v>0</v>
      </c>
      <c r="G7695">
        <f>LEFT(FOC[[#This Row],[combo]],FIND("@",FOC[[#This Row],[combo]])-1)</f>
        <v/>
      </c>
    </row>
    <row r="7696">
      <c r="A7696" t="inlineStr">
        <is>
          <t>PKGK24SB0003020A</t>
        </is>
      </c>
      <c r="B7696" t="inlineStr">
        <is>
          <t>Z</t>
        </is>
      </c>
      <c r="C7696">
        <f>FOC[[#This Row],[ppo_no]]&amp;FOC[[#This Row],[usage]]&amp;IFERROR(VALUE(FOC[[#This Row],[Column1]]),FOC[[#This Row],[Column1]])</f>
        <v/>
      </c>
      <c r="D7696" t="inlineStr">
        <is>
          <t>76@Orchid Hush</t>
        </is>
      </c>
      <c r="E7696" t="n">
        <v>508</v>
      </c>
      <c r="F7696" t="n">
        <v>33</v>
      </c>
      <c r="G7696">
        <f>LEFT(FOC[[#This Row],[combo]],FIND("@",FOC[[#This Row],[combo]])-1)</f>
        <v/>
      </c>
    </row>
    <row r="7697">
      <c r="A7697" t="inlineStr">
        <is>
          <t>PKGK24SB0003027A</t>
        </is>
      </c>
      <c r="B7697" t="inlineStr">
        <is>
          <t>Z</t>
        </is>
      </c>
      <c r="C7697">
        <f>FOC[[#This Row],[ppo_no]]&amp;FOC[[#This Row],[usage]]&amp;IFERROR(VALUE(FOC[[#This Row],[Column1]]),FOC[[#This Row],[Column1]])</f>
        <v/>
      </c>
      <c r="D7697" t="inlineStr">
        <is>
          <t>37@Red Dahlia</t>
        </is>
      </c>
      <c r="E7697" t="n">
        <v>93</v>
      </c>
      <c r="F7697" t="n">
        <v>0</v>
      </c>
      <c r="G7697">
        <f>LEFT(FOC[[#This Row],[combo]],FIND("@",FOC[[#This Row],[combo]])-1)</f>
        <v/>
      </c>
    </row>
    <row r="7698">
      <c r="A7698" t="inlineStr">
        <is>
          <t>PKGK24SB0003111A</t>
        </is>
      </c>
      <c r="B7698" t="inlineStr">
        <is>
          <t>Z</t>
        </is>
      </c>
      <c r="C7698">
        <f>FOC[[#This Row],[ppo_no]]&amp;FOC[[#This Row],[usage]]&amp;IFERROR(VALUE(FOC[[#This Row],[Column1]]),FOC[[#This Row],[Column1]])</f>
        <v/>
      </c>
      <c r="D7698" t="inlineStr">
        <is>
          <t>16@Atom</t>
        </is>
      </c>
      <c r="E7698" t="n">
        <v>1339</v>
      </c>
      <c r="F7698" t="n">
        <v>9</v>
      </c>
      <c r="G7698">
        <f>LEFT(FOC[[#This Row],[combo]],FIND("@",FOC[[#This Row],[combo]])-1)</f>
        <v/>
      </c>
    </row>
    <row r="7699">
      <c r="A7699" t="inlineStr">
        <is>
          <t>PKGK24SB0003111A</t>
        </is>
      </c>
      <c r="B7699" t="inlineStr">
        <is>
          <t>Z</t>
        </is>
      </c>
      <c r="C7699">
        <f>FOC[[#This Row],[ppo_no]]&amp;FOC[[#This Row],[usage]]&amp;IFERROR(VALUE(FOC[[#This Row],[Column1]]),FOC[[#This Row],[Column1]])</f>
        <v/>
      </c>
      <c r="D7699" t="inlineStr">
        <is>
          <t>15@New Champion</t>
        </is>
      </c>
      <c r="E7699" t="n">
        <v>527</v>
      </c>
      <c r="F7699" t="n">
        <v>9</v>
      </c>
      <c r="G7699">
        <f>LEFT(FOC[[#This Row],[combo]],FIND("@",FOC[[#This Row],[combo]])-1)</f>
        <v/>
      </c>
    </row>
    <row r="7700">
      <c r="A7700" t="inlineStr">
        <is>
          <t>PKGK24SB0003260B</t>
        </is>
      </c>
      <c r="B7700" t="inlineStr">
        <is>
          <t>O</t>
        </is>
      </c>
      <c r="C7700">
        <f>FOC[[#This Row],[ppo_no]]&amp;FOC[[#This Row],[usage]]&amp;IFERROR(VALUE(FOC[[#This Row],[Column1]]),FOC[[#This Row],[Column1]])</f>
        <v/>
      </c>
      <c r="D7700" t="inlineStr">
        <is>
          <t>52@Melange Frosty Pine/Melange Frosty Pine</t>
        </is>
      </c>
      <c r="E7700" t="n">
        <v>880</v>
      </c>
      <c r="F7700" t="n">
        <v>0</v>
      </c>
      <c r="G7700">
        <f>LEFT(FOC[[#This Row],[combo]],FIND("@",FOC[[#This Row],[combo]])-1)</f>
        <v/>
      </c>
    </row>
    <row r="7701">
      <c r="A7701" t="inlineStr">
        <is>
          <t>PKGK24SB0003260B</t>
        </is>
      </c>
      <c r="B7701" t="inlineStr">
        <is>
          <t>F</t>
        </is>
      </c>
      <c r="C7701">
        <f>FOC[[#This Row],[ppo_no]]&amp;FOC[[#This Row],[usage]]&amp;IFERROR(VALUE(FOC[[#This Row],[Column1]]),FOC[[#This Row],[Column1]])</f>
        <v/>
      </c>
      <c r="D7701" t="inlineStr">
        <is>
          <t>52@Melange Frosty Pine/Melange Frosty Pine</t>
        </is>
      </c>
      <c r="E7701" t="n">
        <v>1770</v>
      </c>
      <c r="F7701" t="n">
        <v>0</v>
      </c>
      <c r="G7701">
        <f>LEFT(FOC[[#This Row],[combo]],FIND("@",FOC[[#This Row],[combo]])-1)</f>
        <v/>
      </c>
    </row>
    <row r="7702">
      <c r="A7702" t="inlineStr">
        <is>
          <t>PKGK24SB0003260B</t>
        </is>
      </c>
      <c r="B7702" t="inlineStr">
        <is>
          <t>O</t>
        </is>
      </c>
      <c r="C7702">
        <f>FOC[[#This Row],[ppo_no]]&amp;FOC[[#This Row],[usage]]&amp;IFERROR(VALUE(FOC[[#This Row],[Column1]]),FOC[[#This Row],[Column1]])</f>
        <v/>
      </c>
      <c r="D7702" t="inlineStr">
        <is>
          <t>55@Melange Pure Cashmere/Melange Pure Cashmere</t>
        </is>
      </c>
      <c r="E7702" t="n">
        <v>1653</v>
      </c>
      <c r="F7702" t="n">
        <v>0</v>
      </c>
      <c r="G7702">
        <f>LEFT(FOC[[#This Row],[combo]],FIND("@",FOC[[#This Row],[combo]])-1)</f>
        <v/>
      </c>
    </row>
    <row r="7703">
      <c r="A7703" t="inlineStr">
        <is>
          <t>PKGK24SB0003260B</t>
        </is>
      </c>
      <c r="B7703" t="inlineStr">
        <is>
          <t>F</t>
        </is>
      </c>
      <c r="C7703">
        <f>FOC[[#This Row],[ppo_no]]&amp;FOC[[#This Row],[usage]]&amp;IFERROR(VALUE(FOC[[#This Row],[Column1]]),FOC[[#This Row],[Column1]])</f>
        <v/>
      </c>
      <c r="D7703" t="inlineStr">
        <is>
          <t>55@Melange Pure Cashmere/Melange Pure Cashmere</t>
        </is>
      </c>
      <c r="E7703" t="n">
        <v>3362</v>
      </c>
      <c r="F7703" t="n">
        <v>0</v>
      </c>
      <c r="G7703">
        <f>LEFT(FOC[[#This Row],[combo]],FIND("@",FOC[[#This Row],[combo]])-1)</f>
        <v/>
      </c>
    </row>
    <row r="7704">
      <c r="A7704" t="inlineStr">
        <is>
          <t>PKGK24SB0003114A</t>
        </is>
      </c>
      <c r="B7704" t="inlineStr">
        <is>
          <t>R</t>
        </is>
      </c>
      <c r="C7704">
        <f>FOC[[#This Row],[ppo_no]]&amp;FOC[[#This Row],[usage]]&amp;IFERROR(VALUE(FOC[[#This Row],[Column1]]),FOC[[#This Row],[Column1]])</f>
        <v/>
      </c>
      <c r="D7704" t="inlineStr">
        <is>
          <t>08@Heather Shale Grey</t>
        </is>
      </c>
      <c r="E7704" t="n">
        <v>191</v>
      </c>
      <c r="F7704" t="n">
        <v>0</v>
      </c>
      <c r="G7704">
        <f>LEFT(FOC[[#This Row],[combo]],FIND("@",FOC[[#This Row],[combo]])-1)</f>
        <v/>
      </c>
    </row>
    <row r="7705">
      <c r="A7705" t="inlineStr">
        <is>
          <t>PKGK24SB0003115A</t>
        </is>
      </c>
      <c r="B7705" t="inlineStr">
        <is>
          <t>R</t>
        </is>
      </c>
      <c r="C7705">
        <f>FOC[[#This Row],[ppo_no]]&amp;FOC[[#This Row],[usage]]&amp;IFERROR(VALUE(FOC[[#This Row],[Column1]]),FOC[[#This Row],[Column1]])</f>
        <v/>
      </c>
      <c r="D7705" t="inlineStr">
        <is>
          <t>40@Heather Shale Grey</t>
        </is>
      </c>
      <c r="E7705" t="n">
        <v>70</v>
      </c>
      <c r="F7705" t="n">
        <v>3</v>
      </c>
      <c r="G7705">
        <f>LEFT(FOC[[#This Row],[combo]],FIND("@",FOC[[#This Row],[combo]])-1)</f>
        <v/>
      </c>
    </row>
    <row r="7706">
      <c r="A7706" t="inlineStr">
        <is>
          <t>PKGK24BB0003027A</t>
        </is>
      </c>
      <c r="B7706" t="inlineStr">
        <is>
          <t>B</t>
        </is>
      </c>
      <c r="C7706">
        <f>FOC[[#This Row],[ppo_no]]&amp;FOC[[#This Row],[usage]]&amp;IFERROR(VALUE(FOC[[#This Row],[Column1]]),FOC[[#This Row],[Column1]])</f>
        <v/>
      </c>
      <c r="D7706" t="inlineStr">
        <is>
          <t>54@Fairest Jade</t>
        </is>
      </c>
      <c r="E7706" t="n">
        <v>797</v>
      </c>
      <c r="F7706" t="n">
        <v>5</v>
      </c>
      <c r="G7706">
        <f>LEFT(FOC[[#This Row],[combo]],FIND("@",FOC[[#This Row],[combo]])-1)</f>
        <v/>
      </c>
    </row>
    <row r="7707">
      <c r="A7707" t="inlineStr">
        <is>
          <t>PKGK24BB0003027A</t>
        </is>
      </c>
      <c r="B7707" t="inlineStr">
        <is>
          <t>B</t>
        </is>
      </c>
      <c r="C7707">
        <f>FOC[[#This Row],[ppo_no]]&amp;FOC[[#This Row],[usage]]&amp;IFERROR(VALUE(FOC[[#This Row],[Column1]]),FOC[[#This Row],[Column1]])</f>
        <v/>
      </c>
      <c r="D7707" t="inlineStr">
        <is>
          <t>76@Orchid Hush</t>
        </is>
      </c>
      <c r="E7707" t="n">
        <v>305.5</v>
      </c>
      <c r="F7707" t="n">
        <v>0</v>
      </c>
      <c r="G7707">
        <f>LEFT(FOC[[#This Row],[combo]],FIND("@",FOC[[#This Row],[combo]])-1)</f>
        <v/>
      </c>
    </row>
    <row r="7708">
      <c r="A7708" t="inlineStr">
        <is>
          <t>PKGK24SB0003165B</t>
        </is>
      </c>
      <c r="B7708" t="inlineStr">
        <is>
          <t>B</t>
        </is>
      </c>
      <c r="C7708">
        <f>FOC[[#This Row],[ppo_no]]&amp;FOC[[#This Row],[usage]]&amp;IFERROR(VALUE(FOC[[#This Row],[Column1]]),FOC[[#This Row],[Column1]])</f>
        <v/>
      </c>
      <c r="D7708" t="inlineStr">
        <is>
          <t>03@Signature Navy</t>
        </is>
      </c>
      <c r="E7708" t="n">
        <v>2472</v>
      </c>
      <c r="F7708" t="n">
        <v>0</v>
      </c>
      <c r="G7708">
        <f>LEFT(FOC[[#This Row],[combo]],FIND("@",FOC[[#This Row],[combo]])-1)</f>
        <v/>
      </c>
    </row>
    <row r="7709">
      <c r="A7709" t="inlineStr">
        <is>
          <t>PKGK24SB0003165B</t>
        </is>
      </c>
      <c r="B7709" t="inlineStr">
        <is>
          <t>F</t>
        </is>
      </c>
      <c r="C7709">
        <f>FOC[[#This Row],[ppo_no]]&amp;FOC[[#This Row],[usage]]&amp;IFERROR(VALUE(FOC[[#This Row],[Column1]]),FOC[[#This Row],[Column1]])</f>
        <v/>
      </c>
      <c r="D7709" t="inlineStr">
        <is>
          <t>61@Signature White/Troposphere</t>
        </is>
      </c>
      <c r="E7709" t="n">
        <v>4329</v>
      </c>
      <c r="F7709" t="n">
        <v>0</v>
      </c>
      <c r="G7709">
        <f>LEFT(FOC[[#This Row],[combo]],FIND("@",FOC[[#This Row],[combo]])-1)</f>
        <v/>
      </c>
    </row>
    <row r="7710">
      <c r="A7710" t="inlineStr">
        <is>
          <t>PKGK24SB0003003A</t>
        </is>
      </c>
      <c r="B7710" t="inlineStr">
        <is>
          <t>R</t>
        </is>
      </c>
      <c r="C7710">
        <f>FOC[[#This Row],[ppo_no]]&amp;FOC[[#This Row],[usage]]&amp;IFERROR(VALUE(FOC[[#This Row],[Column1]]),FOC[[#This Row],[Column1]])</f>
        <v/>
      </c>
      <c r="D7710" t="inlineStr">
        <is>
          <t>40@MHG</t>
        </is>
      </c>
      <c r="E7710" t="n">
        <v>94.5</v>
      </c>
      <c r="F7710" t="n">
        <v>2.5</v>
      </c>
      <c r="G7710">
        <f>LEFT(FOC[[#This Row],[combo]],FIND("@",FOC[[#This Row],[combo]])-1)</f>
        <v/>
      </c>
    </row>
    <row r="7711">
      <c r="A7711" t="inlineStr">
        <is>
          <t>PKGK24SB0003027A</t>
        </is>
      </c>
      <c r="B7711" t="inlineStr">
        <is>
          <t>Z</t>
        </is>
      </c>
      <c r="C7711">
        <f>FOC[[#This Row],[ppo_no]]&amp;FOC[[#This Row],[usage]]&amp;IFERROR(VALUE(FOC[[#This Row],[Column1]]),FOC[[#This Row],[Column1]])</f>
        <v/>
      </c>
      <c r="D7711" t="inlineStr">
        <is>
          <t>54@Fairest Jade</t>
        </is>
      </c>
      <c r="E7711" t="n">
        <v>256</v>
      </c>
      <c r="F7711" t="n">
        <v>0</v>
      </c>
      <c r="G7711">
        <f>LEFT(FOC[[#This Row],[combo]],FIND("@",FOC[[#This Row],[combo]])-1)</f>
        <v/>
      </c>
    </row>
    <row r="7712">
      <c r="A7712" t="inlineStr">
        <is>
          <t>PKGK24SB0002287A</t>
        </is>
      </c>
      <c r="B7712" t="inlineStr">
        <is>
          <t>B</t>
        </is>
      </c>
      <c r="C7712">
        <f>FOC[[#This Row],[ppo_no]]&amp;FOC[[#This Row],[usage]]&amp;IFERROR(VALUE(FOC[[#This Row],[Column1]]),FOC[[#This Row],[Column1]])</f>
        <v/>
      </c>
      <c r="D7712" t="inlineStr">
        <is>
          <t>60@Brittany Blue.</t>
        </is>
      </c>
      <c r="E7712" t="n">
        <v>916</v>
      </c>
      <c r="F7712" t="n">
        <v>62</v>
      </c>
      <c r="G7712">
        <f>LEFT(FOC[[#This Row],[combo]],FIND("@",FOC[[#This Row],[combo]])-1)</f>
        <v/>
      </c>
    </row>
    <row r="7713">
      <c r="A7713" t="inlineStr">
        <is>
          <t>PKGK24SB0003165B</t>
        </is>
      </c>
      <c r="B7713" t="inlineStr">
        <is>
          <t>B</t>
        </is>
      </c>
      <c r="C7713">
        <f>FOC[[#This Row],[ppo_no]]&amp;FOC[[#This Row],[usage]]&amp;IFERROR(VALUE(FOC[[#This Row],[Column1]]),FOC[[#This Row],[Column1]])</f>
        <v/>
      </c>
      <c r="D7713" t="inlineStr">
        <is>
          <t>09@Signature White</t>
        </is>
      </c>
      <c r="E7713" t="n">
        <v>2498</v>
      </c>
      <c r="F7713" t="n">
        <v>3</v>
      </c>
      <c r="G7713">
        <f>LEFT(FOC[[#This Row],[combo]],FIND("@",FOC[[#This Row],[combo]])-1)</f>
        <v/>
      </c>
    </row>
    <row r="7714">
      <c r="A7714" t="inlineStr">
        <is>
          <t>PKGK24SB0004755A</t>
        </is>
      </c>
      <c r="B7714" t="inlineStr">
        <is>
          <t>B</t>
        </is>
      </c>
      <c r="C7714">
        <f>FOC[[#This Row],[ppo_no]]&amp;FOC[[#This Row],[usage]]&amp;IFERROR(VALUE(FOC[[#This Row],[Column1]]),FOC[[#This Row],[Column1]])</f>
        <v/>
      </c>
      <c r="D7714" t="inlineStr">
        <is>
          <t>11@Signature White</t>
        </is>
      </c>
      <c r="E7714" t="n">
        <v>688.5</v>
      </c>
      <c r="F7714" t="n">
        <v>3</v>
      </c>
      <c r="G7714">
        <f>LEFT(FOC[[#This Row],[combo]],FIND("@",FOC[[#This Row],[combo]])-1)</f>
        <v/>
      </c>
    </row>
    <row r="7715">
      <c r="A7715" t="inlineStr">
        <is>
          <t>PKGK24SB0003165B</t>
        </is>
      </c>
      <c r="B7715" t="inlineStr">
        <is>
          <t>O</t>
        </is>
      </c>
      <c r="C7715">
        <f>FOC[[#This Row],[ppo_no]]&amp;FOC[[#This Row],[usage]]&amp;IFERROR(VALUE(FOC[[#This Row],[Column1]]),FOC[[#This Row],[Column1]])</f>
        <v/>
      </c>
      <c r="D7715" t="inlineStr">
        <is>
          <t>61@Signature White/Troposphere/Winter Sky</t>
        </is>
      </c>
      <c r="E7715" t="n">
        <v>2144</v>
      </c>
      <c r="F7715" t="n">
        <v>0</v>
      </c>
      <c r="G7715">
        <f>LEFT(FOC[[#This Row],[combo]],FIND("@",FOC[[#This Row],[combo]])-1)</f>
        <v/>
      </c>
    </row>
    <row r="7716">
      <c r="A7716" t="inlineStr">
        <is>
          <t>PKGK24SB0003165B</t>
        </is>
      </c>
      <c r="B7716" t="inlineStr">
        <is>
          <t>B</t>
        </is>
      </c>
      <c r="C7716">
        <f>FOC[[#This Row],[ppo_no]]&amp;FOC[[#This Row],[usage]]&amp;IFERROR(VALUE(FOC[[#This Row],[Column1]]),FOC[[#This Row],[Column1]])</f>
        <v/>
      </c>
      <c r="D7716" t="inlineStr">
        <is>
          <t>77@Emerald Green</t>
        </is>
      </c>
      <c r="E7716" t="n">
        <v>1538</v>
      </c>
      <c r="F7716" t="n">
        <v>0</v>
      </c>
      <c r="G7716">
        <f>LEFT(FOC[[#This Row],[combo]],FIND("@",FOC[[#This Row],[combo]])-1)</f>
        <v/>
      </c>
    </row>
    <row r="7717">
      <c r="A7717" t="inlineStr">
        <is>
          <t>PKGK24SB0004755A</t>
        </is>
      </c>
      <c r="B7717" t="inlineStr">
        <is>
          <t>M1</t>
        </is>
      </c>
      <c r="C7717">
        <f>FOC[[#This Row],[ppo_no]]&amp;FOC[[#This Row],[usage]]&amp;IFERROR(VALUE(FOC[[#This Row],[Column1]]),FOC[[#This Row],[Column1]])</f>
        <v/>
      </c>
      <c r="D7717" t="inlineStr">
        <is>
          <t>11@Signature White</t>
        </is>
      </c>
      <c r="E7717" t="n">
        <v>21</v>
      </c>
      <c r="F7717" t="n">
        <v>0</v>
      </c>
      <c r="G7717">
        <f>LEFT(FOC[[#This Row],[combo]],FIND("@",FOC[[#This Row],[combo]])-1)</f>
        <v/>
      </c>
    </row>
    <row r="7718">
      <c r="A7718" t="inlineStr">
        <is>
          <t>PKGK24BB0003027A</t>
        </is>
      </c>
      <c r="B7718" t="inlineStr">
        <is>
          <t>B</t>
        </is>
      </c>
      <c r="C7718">
        <f>FOC[[#This Row],[ppo_no]]&amp;FOC[[#This Row],[usage]]&amp;IFERROR(VALUE(FOC[[#This Row],[Column1]]),FOC[[#This Row],[Column1]])</f>
        <v/>
      </c>
      <c r="D7718" t="inlineStr">
        <is>
          <t>37@Red Dahlia</t>
        </is>
      </c>
      <c r="E7718" t="n">
        <v>307</v>
      </c>
      <c r="F7718" t="n">
        <v>3</v>
      </c>
      <c r="G7718">
        <f>LEFT(FOC[[#This Row],[combo]],FIND("@",FOC[[#This Row],[combo]])-1)</f>
        <v/>
      </c>
    </row>
    <row r="7719">
      <c r="A7719" t="inlineStr">
        <is>
          <t>PKGK24SB0004621A</t>
        </is>
      </c>
      <c r="B7719" t="inlineStr">
        <is>
          <t>B</t>
        </is>
      </c>
      <c r="C7719">
        <f>FOC[[#This Row],[ppo_no]]&amp;FOC[[#This Row],[usage]]&amp;IFERROR(VALUE(FOC[[#This Row],[Column1]]),FOC[[#This Row],[Column1]])</f>
        <v/>
      </c>
      <c r="D7719" t="inlineStr">
        <is>
          <t>54@Haute Red</t>
        </is>
      </c>
      <c r="E7719" t="n">
        <v>1532.5</v>
      </c>
      <c r="F7719" t="n">
        <v>0</v>
      </c>
      <c r="G7719">
        <f>LEFT(FOC[[#This Row],[combo]],FIND("@",FOC[[#This Row],[combo]])-1)</f>
        <v/>
      </c>
    </row>
    <row r="7720">
      <c r="A7720" t="inlineStr">
        <is>
          <t>PKGK24SB0003165B</t>
        </is>
      </c>
      <c r="B7720" t="inlineStr">
        <is>
          <t>O</t>
        </is>
      </c>
      <c r="C7720">
        <f>FOC[[#This Row],[ppo_no]]&amp;FOC[[#This Row],[usage]]&amp;IFERROR(VALUE(FOC[[#This Row],[Column1]]),FOC[[#This Row],[Column1]])</f>
        <v/>
      </c>
      <c r="D7720" t="inlineStr">
        <is>
          <t>03@Signature Navy</t>
        </is>
      </c>
      <c r="E7720" t="n">
        <v>3533</v>
      </c>
      <c r="F7720" t="n">
        <v>0</v>
      </c>
      <c r="G7720">
        <f>LEFT(FOC[[#This Row],[combo]],FIND("@",FOC[[#This Row],[combo]])-1)</f>
        <v/>
      </c>
    </row>
    <row r="7721">
      <c r="A7721" t="inlineStr">
        <is>
          <t>PKGK24SB0003165B</t>
        </is>
      </c>
      <c r="B7721" t="inlineStr">
        <is>
          <t>B</t>
        </is>
      </c>
      <c r="C7721">
        <f>FOC[[#This Row],[ppo_no]]&amp;FOC[[#This Row],[usage]]&amp;IFERROR(VALUE(FOC[[#This Row],[Column1]]),FOC[[#This Row],[Column1]])</f>
        <v/>
      </c>
      <c r="D7721" t="inlineStr">
        <is>
          <t>48@Key Largo</t>
        </is>
      </c>
      <c r="E7721" t="n">
        <v>1562.5</v>
      </c>
      <c r="F7721" t="n">
        <v>1.5</v>
      </c>
      <c r="G7721">
        <f>LEFT(FOC[[#This Row],[combo]],FIND("@",FOC[[#This Row],[combo]])-1)</f>
        <v/>
      </c>
    </row>
    <row r="7722">
      <c r="A7722" t="inlineStr">
        <is>
          <t>PKGK24SB0003165B</t>
        </is>
      </c>
      <c r="B7722" t="inlineStr">
        <is>
          <t>F</t>
        </is>
      </c>
      <c r="C7722">
        <f>FOC[[#This Row],[ppo_no]]&amp;FOC[[#This Row],[usage]]&amp;IFERROR(VALUE(FOC[[#This Row],[Column1]]),FOC[[#This Row],[Column1]])</f>
        <v/>
      </c>
      <c r="D7722" t="inlineStr">
        <is>
          <t>87@Signature White/Winter Sky</t>
        </is>
      </c>
      <c r="E7722" t="n">
        <v>4341</v>
      </c>
      <c r="F7722" t="n">
        <v>0</v>
      </c>
      <c r="G7722">
        <f>LEFT(FOC[[#This Row],[combo]],FIND("@",FOC[[#This Row],[combo]])-1)</f>
        <v/>
      </c>
    </row>
    <row r="7723">
      <c r="A7723" t="inlineStr">
        <is>
          <t>PKGK24SB0003165B</t>
        </is>
      </c>
      <c r="B7723" t="inlineStr">
        <is>
          <t>F</t>
        </is>
      </c>
      <c r="C7723">
        <f>FOC[[#This Row],[ppo_no]]&amp;FOC[[#This Row],[usage]]&amp;IFERROR(VALUE(FOC[[#This Row],[Column1]]),FOC[[#This Row],[Column1]])</f>
        <v/>
      </c>
      <c r="D7723" t="inlineStr">
        <is>
          <t>03@Signature Navy</t>
        </is>
      </c>
      <c r="E7723" t="n">
        <v>6972</v>
      </c>
      <c r="F7723" t="n">
        <v>0</v>
      </c>
      <c r="G7723">
        <f>LEFT(FOC[[#This Row],[combo]],FIND("@",FOC[[#This Row],[combo]])-1)</f>
        <v/>
      </c>
    </row>
    <row r="7724">
      <c r="A7724" t="inlineStr">
        <is>
          <t>PKGK24SB0003165B</t>
        </is>
      </c>
      <c r="B7724" t="inlineStr">
        <is>
          <t>O</t>
        </is>
      </c>
      <c r="C7724">
        <f>FOC[[#This Row],[ppo_no]]&amp;FOC[[#This Row],[usage]]&amp;IFERROR(VALUE(FOC[[#This Row],[Column1]]),FOC[[#This Row],[Column1]])</f>
        <v/>
      </c>
      <c r="D7724" t="inlineStr">
        <is>
          <t>87@Signature White/Troposphere/Winter Sky</t>
        </is>
      </c>
      <c r="E7724" t="n">
        <v>2174</v>
      </c>
      <c r="F7724" t="n">
        <v>0</v>
      </c>
      <c r="G7724">
        <f>LEFT(FOC[[#This Row],[combo]],FIND("@",FOC[[#This Row],[combo]])-1)</f>
        <v/>
      </c>
    </row>
    <row r="7725">
      <c r="A7725" t="inlineStr">
        <is>
          <t>PKGK24SB0004599A</t>
        </is>
      </c>
      <c r="B7725" t="inlineStr">
        <is>
          <t>B</t>
        </is>
      </c>
      <c r="C7725">
        <f>FOC[[#This Row],[ppo_no]]&amp;FOC[[#This Row],[usage]]&amp;IFERROR(VALUE(FOC[[#This Row],[Column1]]),FOC[[#This Row],[Column1]])</f>
        <v/>
      </c>
      <c r="D7725" t="inlineStr">
        <is>
          <t>03@Signature Navy</t>
        </is>
      </c>
      <c r="E7725" t="n">
        <v>1475.5</v>
      </c>
      <c r="F7725" t="n">
        <v>0</v>
      </c>
      <c r="G7725">
        <f>LEFT(FOC[[#This Row],[combo]],FIND("@",FOC[[#This Row],[combo]])-1)</f>
        <v/>
      </c>
    </row>
    <row r="7726">
      <c r="A7726" t="inlineStr">
        <is>
          <t>PKGK25SB0002982D</t>
        </is>
      </c>
      <c r="B7726" t="inlineStr">
        <is>
          <t>L</t>
        </is>
      </c>
      <c r="C7726">
        <f>FOC[[#This Row],[ppo_no]]&amp;FOC[[#This Row],[usage]]&amp;IFERROR(VALUE(FOC[[#This Row],[Column1]]),FOC[[#This Row],[Column1]])</f>
        <v/>
      </c>
      <c r="D7726" t="inlineStr">
        <is>
          <t>85@Signature White/Navy Peony/Daffodil</t>
        </is>
      </c>
      <c r="E7726" t="n">
        <v>1363</v>
      </c>
      <c r="F7726" t="n">
        <v>0</v>
      </c>
      <c r="G7726">
        <f>LEFT(FOC[[#This Row],[combo]],FIND("@",FOC[[#This Row],[combo]])-1)</f>
        <v/>
      </c>
    </row>
    <row r="7727">
      <c r="A7727" t="inlineStr">
        <is>
          <t>PKGK25SB0002982D</t>
        </is>
      </c>
      <c r="B7727" t="inlineStr">
        <is>
          <t>L</t>
        </is>
      </c>
      <c r="C7727">
        <f>FOC[[#This Row],[ppo_no]]&amp;FOC[[#This Row],[usage]]&amp;IFERROR(VALUE(FOC[[#This Row],[Column1]]),FOC[[#This Row],[Column1]])</f>
        <v/>
      </c>
      <c r="D7727" t="inlineStr">
        <is>
          <t>29@Signature White/Gray Blue/Navy Peony</t>
        </is>
      </c>
      <c r="E7727" t="n">
        <v>1664</v>
      </c>
      <c r="F7727" t="n">
        <v>0</v>
      </c>
      <c r="G7727">
        <f>LEFT(FOC[[#This Row],[combo]],FIND("@",FOC[[#This Row],[combo]])-1)</f>
        <v/>
      </c>
    </row>
    <row r="7728">
      <c r="A7728" t="inlineStr">
        <is>
          <t>PKGK24SB0007235A</t>
        </is>
      </c>
      <c r="B7728" t="inlineStr">
        <is>
          <t>B</t>
        </is>
      </c>
      <c r="C7728">
        <f>FOC[[#This Row],[ppo_no]]&amp;FOC[[#This Row],[usage]]&amp;IFERROR(VALUE(FOC[[#This Row],[Column1]]),FOC[[#This Row],[Column1]])</f>
        <v/>
      </c>
      <c r="D7728" t="inlineStr">
        <is>
          <t>02@Snow white</t>
        </is>
      </c>
      <c r="E7728" t="n">
        <v>1411</v>
      </c>
      <c r="F7728" t="n">
        <v>2.5</v>
      </c>
      <c r="G7728">
        <f>LEFT(FOC[[#This Row],[combo]],FIND("@",FOC[[#This Row],[combo]])-1)</f>
        <v/>
      </c>
    </row>
    <row r="7729">
      <c r="A7729" t="inlineStr">
        <is>
          <t>PKGK24SB0007235A</t>
        </is>
      </c>
      <c r="B7729" t="inlineStr">
        <is>
          <t>B</t>
        </is>
      </c>
      <c r="C7729">
        <f>FOC[[#This Row],[ppo_no]]&amp;FOC[[#This Row],[usage]]&amp;IFERROR(VALUE(FOC[[#This Row],[Column1]]),FOC[[#This Row],[Column1]])</f>
        <v/>
      </c>
      <c r="D7729" t="inlineStr">
        <is>
          <t>05@Silver Cloud.</t>
        </is>
      </c>
      <c r="E7729" t="n">
        <v>1078</v>
      </c>
      <c r="F7729" t="n">
        <v>4.5</v>
      </c>
      <c r="G7729">
        <f>LEFT(FOC[[#This Row],[combo]],FIND("@",FOC[[#This Row],[combo]])-1)</f>
        <v/>
      </c>
    </row>
    <row r="7730">
      <c r="A7730" t="inlineStr">
        <is>
          <t>PKGK25SB0002982C</t>
        </is>
      </c>
      <c r="B7730" t="inlineStr">
        <is>
          <t>K</t>
        </is>
      </c>
      <c r="C7730">
        <f>FOC[[#This Row],[ppo_no]]&amp;FOC[[#This Row],[usage]]&amp;IFERROR(VALUE(FOC[[#This Row],[Column1]]),FOC[[#This Row],[Column1]])</f>
        <v/>
      </c>
      <c r="D7730" t="inlineStr">
        <is>
          <t>39@Haute Red/Gold(金属线)</t>
        </is>
      </c>
      <c r="E7730" t="n">
        <v>4823</v>
      </c>
      <c r="F7730" t="n">
        <v>0</v>
      </c>
      <c r="G7730">
        <f>LEFT(FOC[[#This Row],[combo]],FIND("@",FOC[[#This Row],[combo]])-1)</f>
        <v/>
      </c>
    </row>
    <row r="7731">
      <c r="A7731" t="inlineStr">
        <is>
          <t>PKGK24SB0007237A</t>
        </is>
      </c>
      <c r="B7731" t="inlineStr">
        <is>
          <t>B</t>
        </is>
      </c>
      <c r="C7731">
        <f>FOC[[#This Row],[ppo_no]]&amp;FOC[[#This Row],[usage]]&amp;IFERROR(VALUE(FOC[[#This Row],[Column1]]),FOC[[#This Row],[Column1]])</f>
        <v/>
      </c>
      <c r="D7731" t="inlineStr">
        <is>
          <t>02@Snow white</t>
        </is>
      </c>
      <c r="E7731" t="n">
        <v>1280</v>
      </c>
      <c r="F7731" t="n">
        <v>3</v>
      </c>
      <c r="G7731">
        <f>LEFT(FOC[[#This Row],[combo]],FIND("@",FOC[[#This Row],[combo]])-1)</f>
        <v/>
      </c>
    </row>
    <row r="7732">
      <c r="A7732" t="inlineStr">
        <is>
          <t>PKGK24SB0007236A</t>
        </is>
      </c>
      <c r="B7732" t="inlineStr">
        <is>
          <t>B</t>
        </is>
      </c>
      <c r="C7732">
        <f>FOC[[#This Row],[ppo_no]]&amp;FOC[[#This Row],[usage]]&amp;IFERROR(VALUE(FOC[[#This Row],[Column1]]),FOC[[#This Row],[Column1]])</f>
        <v/>
      </c>
      <c r="D7732" t="inlineStr">
        <is>
          <t>02@Snow white</t>
        </is>
      </c>
      <c r="E7732" t="n">
        <v>1489.5</v>
      </c>
      <c r="F7732" t="n">
        <v>0</v>
      </c>
      <c r="G7732">
        <f>LEFT(FOC[[#This Row],[combo]],FIND("@",FOC[[#This Row],[combo]])-1)</f>
        <v/>
      </c>
    </row>
    <row r="7733">
      <c r="A7733" t="inlineStr">
        <is>
          <t>PKGK24SB0007222A</t>
        </is>
      </c>
      <c r="B7733" t="inlineStr">
        <is>
          <t>R</t>
        </is>
      </c>
      <c r="C7733">
        <f>FOC[[#This Row],[ppo_no]]&amp;FOC[[#This Row],[usage]]&amp;IFERROR(VALUE(FOC[[#This Row],[Column1]]),FOC[[#This Row],[Column1]])</f>
        <v/>
      </c>
      <c r="D7733" t="inlineStr">
        <is>
          <t>12@Heather Shale Grey/EBCG40</t>
        </is>
      </c>
      <c r="E7733" t="n">
        <v>138</v>
      </c>
      <c r="F7733" t="n">
        <v>0</v>
      </c>
      <c r="G7733">
        <f>LEFT(FOC[[#This Row],[combo]],FIND("@",FOC[[#This Row],[combo]])-1)</f>
        <v/>
      </c>
    </row>
    <row r="7734">
      <c r="A7734" t="inlineStr">
        <is>
          <t>PKGK24SB0004470A</t>
        </is>
      </c>
      <c r="B7734" t="inlineStr">
        <is>
          <t>B</t>
        </is>
      </c>
      <c r="C7734">
        <f>FOC[[#This Row],[ppo_no]]&amp;FOC[[#This Row],[usage]]&amp;IFERROR(VALUE(FOC[[#This Row],[Column1]]),FOC[[#This Row],[Column1]])</f>
        <v/>
      </c>
      <c r="D7734" t="inlineStr">
        <is>
          <t>42@Green</t>
        </is>
      </c>
      <c r="E7734" t="n">
        <v>325.5</v>
      </c>
      <c r="F7734" t="n">
        <v>18</v>
      </c>
      <c r="G7734">
        <f>LEFT(FOC[[#This Row],[combo]],FIND("@",FOC[[#This Row],[combo]])-1)</f>
        <v/>
      </c>
    </row>
    <row r="7735">
      <c r="A7735" t="inlineStr">
        <is>
          <t>PKGK24SB0004622A</t>
        </is>
      </c>
      <c r="B7735" t="inlineStr">
        <is>
          <t>D</t>
        </is>
      </c>
      <c r="C7735">
        <f>FOC[[#This Row],[ppo_no]]&amp;FOC[[#This Row],[usage]]&amp;IFERROR(VALUE(FOC[[#This Row],[Column1]]),FOC[[#This Row],[Column1]])</f>
        <v/>
      </c>
      <c r="D7735" t="inlineStr">
        <is>
          <t>Signature White@Signature White</t>
        </is>
      </c>
      <c r="E7735" t="n">
        <v>2582.7</v>
      </c>
      <c r="F7735" t="n">
        <v>4</v>
      </c>
      <c r="G7735">
        <f>LEFT(FOC[[#This Row],[combo]],FIND("@",FOC[[#This Row],[combo]])-1)</f>
        <v/>
      </c>
    </row>
    <row r="7736">
      <c r="A7736" t="inlineStr">
        <is>
          <t>PKGK24SB0004622A</t>
        </is>
      </c>
      <c r="B7736" t="inlineStr">
        <is>
          <t>I</t>
        </is>
      </c>
      <c r="C7736">
        <f>FOC[[#This Row],[ppo_no]]&amp;FOC[[#This Row],[usage]]&amp;IFERROR(VALUE(FOC[[#This Row],[Column1]]),FOC[[#This Row],[Column1]])</f>
        <v/>
      </c>
      <c r="D7736" t="inlineStr">
        <is>
          <t>Signature White@Signature White</t>
        </is>
      </c>
      <c r="E7736" t="n">
        <v>371.5</v>
      </c>
      <c r="F7736" t="n">
        <v>0</v>
      </c>
      <c r="G7736">
        <f>LEFT(FOC[[#This Row],[combo]],FIND("@",FOC[[#This Row],[combo]])-1)</f>
        <v/>
      </c>
    </row>
    <row r="7737">
      <c r="A7737" t="inlineStr">
        <is>
          <t>PKGK24SB0004471A</t>
        </is>
      </c>
      <c r="B7737" t="inlineStr">
        <is>
          <t>B</t>
        </is>
      </c>
      <c r="C7737">
        <f>FOC[[#This Row],[ppo_no]]&amp;FOC[[#This Row],[usage]]&amp;IFERROR(VALUE(FOC[[#This Row],[Column1]]),FOC[[#This Row],[Column1]])</f>
        <v/>
      </c>
      <c r="D7737" t="inlineStr">
        <is>
          <t>42@Green</t>
        </is>
      </c>
      <c r="E7737" t="n">
        <v>349</v>
      </c>
      <c r="F7737" t="n">
        <v>13</v>
      </c>
      <c r="G7737">
        <f>LEFT(FOC[[#This Row],[combo]],FIND("@",FOC[[#This Row],[combo]])-1)</f>
        <v/>
      </c>
    </row>
    <row r="7738">
      <c r="A7738" t="inlineStr">
        <is>
          <t>PKGK24SB0003165B</t>
        </is>
      </c>
      <c r="B7738" t="inlineStr">
        <is>
          <t>B</t>
        </is>
      </c>
      <c r="C7738">
        <f>FOC[[#This Row],[ppo_no]]&amp;FOC[[#This Row],[usage]]&amp;IFERROR(VALUE(FOC[[#This Row],[Column1]]),FOC[[#This Row],[Column1]])</f>
        <v/>
      </c>
      <c r="D7738" t="inlineStr">
        <is>
          <t>61@Troposphere</t>
        </is>
      </c>
      <c r="E7738" t="n">
        <v>1594</v>
      </c>
      <c r="F7738" t="n">
        <v>102</v>
      </c>
      <c r="G7738">
        <f>LEFT(FOC[[#This Row],[combo]],FIND("@",FOC[[#This Row],[combo]])-1)</f>
        <v/>
      </c>
    </row>
    <row r="7739">
      <c r="A7739" t="inlineStr">
        <is>
          <t>PKGK24SB0004622A</t>
        </is>
      </c>
      <c r="B7739" t="inlineStr">
        <is>
          <t>R</t>
        </is>
      </c>
      <c r="C7739">
        <f>FOC[[#This Row],[ppo_no]]&amp;FOC[[#This Row],[usage]]&amp;IFERROR(VALUE(FOC[[#This Row],[Column1]]),FOC[[#This Row],[Column1]])</f>
        <v/>
      </c>
      <c r="D7739" t="inlineStr">
        <is>
          <t>Signature Black@Signature Black</t>
        </is>
      </c>
      <c r="E7739" t="n">
        <v>133.5</v>
      </c>
      <c r="F7739" t="n">
        <v>0</v>
      </c>
      <c r="G7739">
        <f>LEFT(FOC[[#This Row],[combo]],FIND("@",FOC[[#This Row],[combo]])-1)</f>
        <v/>
      </c>
    </row>
    <row r="7740">
      <c r="A7740" t="inlineStr">
        <is>
          <t>PKGK24BB0003027A</t>
        </is>
      </c>
      <c r="B7740" t="inlineStr">
        <is>
          <t>R</t>
        </is>
      </c>
      <c r="C7740">
        <f>FOC[[#This Row],[ppo_no]]&amp;FOC[[#This Row],[usage]]&amp;IFERROR(VALUE(FOC[[#This Row],[Column1]]),FOC[[#This Row],[Column1]])</f>
        <v/>
      </c>
      <c r="D7740" t="inlineStr">
        <is>
          <t>76@Orchid Hush</t>
        </is>
      </c>
      <c r="E7740" t="n">
        <v>77.5</v>
      </c>
      <c r="F7740" t="n">
        <v>0</v>
      </c>
      <c r="G7740">
        <f>LEFT(FOC[[#This Row],[combo]],FIND("@",FOC[[#This Row],[combo]])-1)</f>
        <v/>
      </c>
    </row>
    <row r="7741">
      <c r="A7741" t="inlineStr">
        <is>
          <t>PKGK25SB0002982D</t>
        </is>
      </c>
      <c r="B7741" t="inlineStr">
        <is>
          <t>U</t>
        </is>
      </c>
      <c r="C7741">
        <f>FOC[[#This Row],[ppo_no]]&amp;FOC[[#This Row],[usage]]&amp;IFERROR(VALUE(FOC[[#This Row],[Column1]]),FOC[[#This Row],[Column1]])</f>
        <v/>
      </c>
      <c r="D7741" t="inlineStr">
        <is>
          <t>29@Signature White/Gray Blue</t>
        </is>
      </c>
      <c r="E7741" t="n">
        <v>3330</v>
      </c>
      <c r="F7741" t="n">
        <v>0</v>
      </c>
      <c r="G7741">
        <f>LEFT(FOC[[#This Row],[combo]],FIND("@",FOC[[#This Row],[combo]])-1)</f>
        <v/>
      </c>
    </row>
    <row r="7742">
      <c r="A7742" t="inlineStr">
        <is>
          <t>PKGK25SB0002982D</t>
        </is>
      </c>
      <c r="B7742" t="inlineStr">
        <is>
          <t>U</t>
        </is>
      </c>
      <c r="C7742">
        <f>FOC[[#This Row],[ppo_no]]&amp;FOC[[#This Row],[usage]]&amp;IFERROR(VALUE(FOC[[#This Row],[Column1]]),FOC[[#This Row],[Column1]])</f>
        <v/>
      </c>
      <c r="D7742" t="inlineStr">
        <is>
          <t>85@Signature White/Daffodil</t>
        </is>
      </c>
      <c r="E7742" t="n">
        <v>2689</v>
      </c>
      <c r="F7742" t="n">
        <v>0</v>
      </c>
      <c r="G7742">
        <f>LEFT(FOC[[#This Row],[combo]],FIND("@",FOC[[#This Row],[combo]])-1)</f>
        <v/>
      </c>
    </row>
    <row r="7743">
      <c r="A7743" t="inlineStr">
        <is>
          <t>PKGK24SB0007226A</t>
        </is>
      </c>
      <c r="B7743" t="inlineStr">
        <is>
          <t>M1</t>
        </is>
      </c>
      <c r="C7743">
        <f>FOC[[#This Row],[ppo_no]]&amp;FOC[[#This Row],[usage]]&amp;IFERROR(VALUE(FOC[[#This Row],[Column1]]),FOC[[#This Row],[Column1]])</f>
        <v/>
      </c>
      <c r="D7743" t="inlineStr">
        <is>
          <t>70@Signature Black</t>
        </is>
      </c>
      <c r="E7743" t="n">
        <v>9.5</v>
      </c>
      <c r="F7743" t="n">
        <v>0</v>
      </c>
      <c r="G7743">
        <f>LEFT(FOC[[#This Row],[combo]],FIND("@",FOC[[#This Row],[combo]])-1)</f>
        <v/>
      </c>
    </row>
    <row r="7744">
      <c r="A7744" t="inlineStr">
        <is>
          <t>PKGK24SB0007235A</t>
        </is>
      </c>
      <c r="B7744" t="inlineStr">
        <is>
          <t>R</t>
        </is>
      </c>
      <c r="C7744">
        <f>FOC[[#This Row],[ppo_no]]&amp;FOC[[#This Row],[usage]]&amp;IFERROR(VALUE(FOC[[#This Row],[Column1]]),FOC[[#This Row],[Column1]])</f>
        <v/>
      </c>
      <c r="D7744" t="inlineStr">
        <is>
          <t>47@Cowpea Flour</t>
        </is>
      </c>
      <c r="E7744" t="n">
        <v>60</v>
      </c>
      <c r="F7744" t="n">
        <v>0</v>
      </c>
      <c r="G7744">
        <f>LEFT(FOC[[#This Row],[combo]],FIND("@",FOC[[#This Row],[combo]])-1)</f>
        <v/>
      </c>
    </row>
    <row r="7745">
      <c r="A7745" t="inlineStr">
        <is>
          <t>PKGK24SB0007226A</t>
        </is>
      </c>
      <c r="B7745" t="inlineStr">
        <is>
          <t>B</t>
        </is>
      </c>
      <c r="C7745">
        <f>FOC[[#This Row],[ppo_no]]&amp;FOC[[#This Row],[usage]]&amp;IFERROR(VALUE(FOC[[#This Row],[Column1]]),FOC[[#This Row],[Column1]])</f>
        <v/>
      </c>
      <c r="D7745" t="inlineStr">
        <is>
          <t>27@new navy</t>
        </is>
      </c>
      <c r="E7745" t="n">
        <v>2927.5</v>
      </c>
      <c r="F7745" t="n">
        <v>0</v>
      </c>
      <c r="G7745">
        <f>LEFT(FOC[[#This Row],[combo]],FIND("@",FOC[[#This Row],[combo]])-1)</f>
        <v/>
      </c>
    </row>
    <row r="7746">
      <c r="A7746" t="inlineStr">
        <is>
          <t>PKGK24SB0007226A</t>
        </is>
      </c>
      <c r="B7746" t="inlineStr">
        <is>
          <t>B</t>
        </is>
      </c>
      <c r="C7746">
        <f>FOC[[#This Row],[ppo_no]]&amp;FOC[[#This Row],[usage]]&amp;IFERROR(VALUE(FOC[[#This Row],[Column1]]),FOC[[#This Row],[Column1]])</f>
        <v/>
      </c>
      <c r="D7746" t="inlineStr">
        <is>
          <t>70@Signature Black</t>
        </is>
      </c>
      <c r="E7746" t="n">
        <v>62.5</v>
      </c>
      <c r="F7746" t="n">
        <v>0</v>
      </c>
      <c r="G7746">
        <f>LEFT(FOC[[#This Row],[combo]],FIND("@",FOC[[#This Row],[combo]])-1)</f>
        <v/>
      </c>
    </row>
    <row r="7747">
      <c r="A7747" t="inlineStr">
        <is>
          <t>PKGK25SB0005108A</t>
        </is>
      </c>
      <c r="B7747" t="inlineStr">
        <is>
          <t>F</t>
        </is>
      </c>
      <c r="C7747">
        <f>FOC[[#This Row],[ppo_no]]&amp;FOC[[#This Row],[usage]]&amp;IFERROR(VALUE(FOC[[#This Row],[Column1]]),FOC[[#This Row],[Column1]])</f>
        <v/>
      </c>
      <c r="D7747" t="inlineStr">
        <is>
          <t>01@Signature White/Eventide</t>
        </is>
      </c>
      <c r="E7747" t="n">
        <v>1071</v>
      </c>
      <c r="F7747" t="n">
        <v>0</v>
      </c>
      <c r="G7747">
        <f>LEFT(FOC[[#This Row],[combo]],FIND("@",FOC[[#This Row],[combo]])-1)</f>
        <v/>
      </c>
    </row>
    <row r="7748">
      <c r="A7748" t="inlineStr">
        <is>
          <t>PKGK25SB0005108A</t>
        </is>
      </c>
      <c r="B7748" t="inlineStr">
        <is>
          <t>O</t>
        </is>
      </c>
      <c r="C7748">
        <f>FOC[[#This Row],[ppo_no]]&amp;FOC[[#This Row],[usage]]&amp;IFERROR(VALUE(FOC[[#This Row],[Column1]]),FOC[[#This Row],[Column1]])</f>
        <v/>
      </c>
      <c r="D7748" t="inlineStr">
        <is>
          <t>01@Signature White/Eventide/Pale Banana</t>
        </is>
      </c>
      <c r="E7748" t="n">
        <v>526</v>
      </c>
      <c r="F7748" t="n">
        <v>0</v>
      </c>
      <c r="G7748">
        <f>LEFT(FOC[[#This Row],[combo]],FIND("@",FOC[[#This Row],[combo]])-1)</f>
        <v/>
      </c>
    </row>
    <row r="7749">
      <c r="A7749" t="inlineStr">
        <is>
          <t>PKGK25SB0005108A</t>
        </is>
      </c>
      <c r="B7749" t="inlineStr">
        <is>
          <t>O</t>
        </is>
      </c>
      <c r="C7749">
        <f>FOC[[#This Row],[ppo_no]]&amp;FOC[[#This Row],[usage]]&amp;IFERROR(VALUE(FOC[[#This Row],[Column1]]),FOC[[#This Row],[Column1]])</f>
        <v/>
      </c>
      <c r="D7749" t="inlineStr">
        <is>
          <t>09@Signature Black/Silver Cloud./Chocolate Chip</t>
        </is>
      </c>
      <c r="E7749" t="n">
        <v>567</v>
      </c>
      <c r="F7749" t="n">
        <v>0</v>
      </c>
      <c r="G7749">
        <f>LEFT(FOC[[#This Row],[combo]],FIND("@",FOC[[#This Row],[combo]])-1)</f>
        <v/>
      </c>
    </row>
    <row r="7750">
      <c r="A7750" t="inlineStr">
        <is>
          <t>PKGK25SB0005108A</t>
        </is>
      </c>
      <c r="B7750" t="inlineStr">
        <is>
          <t>O</t>
        </is>
      </c>
      <c r="C7750">
        <f>FOC[[#This Row],[ppo_no]]&amp;FOC[[#This Row],[usage]]&amp;IFERROR(VALUE(FOC[[#This Row],[Column1]]),FOC[[#This Row],[Column1]])</f>
        <v/>
      </c>
      <c r="D7750" t="inlineStr">
        <is>
          <t>27@new navy/Pale Banana/Blue Indigo</t>
        </is>
      </c>
      <c r="E7750" t="n">
        <v>563</v>
      </c>
      <c r="F7750" t="n">
        <v>0</v>
      </c>
      <c r="G7750">
        <f>LEFT(FOC[[#This Row],[combo]],FIND("@",FOC[[#This Row],[combo]])-1)</f>
        <v/>
      </c>
    </row>
    <row r="7751">
      <c r="A7751" t="inlineStr">
        <is>
          <t>PKGK25SB0005108A</t>
        </is>
      </c>
      <c r="B7751" t="inlineStr">
        <is>
          <t>F</t>
        </is>
      </c>
      <c r="C7751">
        <f>FOC[[#This Row],[ppo_no]]&amp;FOC[[#This Row],[usage]]&amp;IFERROR(VALUE(FOC[[#This Row],[Column1]]),FOC[[#This Row],[Column1]])</f>
        <v/>
      </c>
      <c r="D7751" t="inlineStr">
        <is>
          <t>09@Signature Black/Silver Cloud.</t>
        </is>
      </c>
      <c r="E7751" t="n">
        <v>1079</v>
      </c>
      <c r="F7751" t="n">
        <v>0</v>
      </c>
      <c r="G7751">
        <f>LEFT(FOC[[#This Row],[combo]],FIND("@",FOC[[#This Row],[combo]])-1)</f>
        <v/>
      </c>
    </row>
    <row r="7752">
      <c r="A7752" t="inlineStr">
        <is>
          <t>PKGK25SB0005108A</t>
        </is>
      </c>
      <c r="B7752" t="inlineStr">
        <is>
          <t>F</t>
        </is>
      </c>
      <c r="C7752">
        <f>FOC[[#This Row],[ppo_no]]&amp;FOC[[#This Row],[usage]]&amp;IFERROR(VALUE(FOC[[#This Row],[Column1]]),FOC[[#This Row],[Column1]])</f>
        <v/>
      </c>
      <c r="D7752" t="inlineStr">
        <is>
          <t>27@new navy/Pale Banana</t>
        </is>
      </c>
      <c r="E7752" t="n">
        <v>1077</v>
      </c>
      <c r="F7752" t="n">
        <v>0</v>
      </c>
      <c r="G7752">
        <f>LEFT(FOC[[#This Row],[combo]],FIND("@",FOC[[#This Row],[combo]])-1)</f>
        <v/>
      </c>
    </row>
    <row r="7753">
      <c r="A7753" t="inlineStr">
        <is>
          <t>PKGK24SB0007235A</t>
        </is>
      </c>
      <c r="B7753" t="inlineStr">
        <is>
          <t>R</t>
        </is>
      </c>
      <c r="C7753">
        <f>FOC[[#This Row],[ppo_no]]&amp;FOC[[#This Row],[usage]]&amp;IFERROR(VALUE(FOC[[#This Row],[Column1]]),FOC[[#This Row],[Column1]])</f>
        <v/>
      </c>
      <c r="D7753" t="inlineStr">
        <is>
          <t>02@Snow white</t>
        </is>
      </c>
      <c r="E7753" t="n">
        <v>82.5</v>
      </c>
      <c r="F7753" t="n">
        <v>4.5</v>
      </c>
      <c r="G7753">
        <f>LEFT(FOC[[#This Row],[combo]],FIND("@",FOC[[#This Row],[combo]])-1)</f>
        <v/>
      </c>
    </row>
    <row r="7754">
      <c r="A7754" t="inlineStr">
        <is>
          <t>PKGK25SB0002982D</t>
        </is>
      </c>
      <c r="B7754" t="inlineStr">
        <is>
          <t>L</t>
        </is>
      </c>
      <c r="C7754">
        <f>FOC[[#This Row],[ppo_no]]&amp;FOC[[#This Row],[usage]]&amp;IFERROR(VALUE(FOC[[#This Row],[Column1]]),FOC[[#This Row],[Column1]])</f>
        <v/>
      </c>
      <c r="D7754" t="inlineStr">
        <is>
          <t>43@Creamware/Snow white/Wheat Brown</t>
        </is>
      </c>
      <c r="E7754" t="n">
        <v>1237</v>
      </c>
      <c r="F7754" t="n">
        <v>0</v>
      </c>
      <c r="G7754">
        <f>LEFT(FOC[[#This Row],[combo]],FIND("@",FOC[[#This Row],[combo]])-1)</f>
        <v/>
      </c>
    </row>
    <row r="7755">
      <c r="A7755" t="inlineStr">
        <is>
          <t>PKGK25SB0002982D</t>
        </is>
      </c>
      <c r="B7755" t="inlineStr">
        <is>
          <t>U</t>
        </is>
      </c>
      <c r="C7755">
        <f>FOC[[#This Row],[ppo_no]]&amp;FOC[[#This Row],[usage]]&amp;IFERROR(VALUE(FOC[[#This Row],[Column1]]),FOC[[#This Row],[Column1]])</f>
        <v/>
      </c>
      <c r="D7755" t="inlineStr">
        <is>
          <t>43@Snow white/Wheat Brown</t>
        </is>
      </c>
      <c r="E7755" t="n">
        <v>2466</v>
      </c>
      <c r="F7755" t="n">
        <v>0</v>
      </c>
      <c r="G7755">
        <f>LEFT(FOC[[#This Row],[combo]],FIND("@",FOC[[#This Row],[combo]])-1)</f>
        <v/>
      </c>
    </row>
    <row r="7756">
      <c r="A7756" t="inlineStr">
        <is>
          <t>PKGK24SB0007226A</t>
        </is>
      </c>
      <c r="B7756" t="inlineStr">
        <is>
          <t>M1</t>
        </is>
      </c>
      <c r="C7756">
        <f>FOC[[#This Row],[ppo_no]]&amp;FOC[[#This Row],[usage]]&amp;IFERROR(VALUE(FOC[[#This Row],[Column1]]),FOC[[#This Row],[Column1]])</f>
        <v/>
      </c>
      <c r="D7756" t="inlineStr">
        <is>
          <t>73@Atom</t>
        </is>
      </c>
      <c r="E7756" t="n">
        <v>43.5</v>
      </c>
      <c r="F7756" t="n">
        <v>0</v>
      </c>
      <c r="G7756">
        <f>LEFT(FOC[[#This Row],[combo]],FIND("@",FOC[[#This Row],[combo]])-1)</f>
        <v/>
      </c>
    </row>
    <row r="7757">
      <c r="A7757" t="inlineStr">
        <is>
          <t>PKGK24SB0007226A</t>
        </is>
      </c>
      <c r="B7757" t="inlineStr">
        <is>
          <t>M1</t>
        </is>
      </c>
      <c r="C7757">
        <f>FOC[[#This Row],[ppo_no]]&amp;FOC[[#This Row],[usage]]&amp;IFERROR(VALUE(FOC[[#This Row],[Column1]]),FOC[[#This Row],[Column1]])</f>
        <v/>
      </c>
      <c r="D7757" t="inlineStr">
        <is>
          <t>71@Atom</t>
        </is>
      </c>
      <c r="E7757" t="n">
        <v>11</v>
      </c>
      <c r="F7757" t="n">
        <v>0</v>
      </c>
      <c r="G7757">
        <f>LEFT(FOC[[#This Row],[combo]],FIND("@",FOC[[#This Row],[combo]])-1)</f>
        <v/>
      </c>
    </row>
    <row r="7758">
      <c r="A7758" t="inlineStr">
        <is>
          <t>PKGK24SB0007226A</t>
        </is>
      </c>
      <c r="B7758" t="inlineStr">
        <is>
          <t>M1</t>
        </is>
      </c>
      <c r="C7758">
        <f>FOC[[#This Row],[ppo_no]]&amp;FOC[[#This Row],[usage]]&amp;IFERROR(VALUE(FOC[[#This Row],[Column1]]),FOC[[#This Row],[Column1]])</f>
        <v/>
      </c>
      <c r="D7758" t="inlineStr">
        <is>
          <t>10@Atom</t>
        </is>
      </c>
      <c r="E7758" t="n">
        <v>549.5</v>
      </c>
      <c r="F7758" t="n">
        <v>3</v>
      </c>
      <c r="G7758">
        <f>LEFT(FOC[[#This Row],[combo]],FIND("@",FOC[[#This Row],[combo]])-1)</f>
        <v/>
      </c>
    </row>
    <row r="7759">
      <c r="A7759" t="inlineStr">
        <is>
          <t>PKGK24SB0007226A</t>
        </is>
      </c>
      <c r="B7759" t="inlineStr">
        <is>
          <t>B</t>
        </is>
      </c>
      <c r="C7759">
        <f>FOC[[#This Row],[ppo_no]]&amp;FOC[[#This Row],[usage]]&amp;IFERROR(VALUE(FOC[[#This Row],[Column1]]),FOC[[#This Row],[Column1]])</f>
        <v/>
      </c>
      <c r="D7759" t="inlineStr">
        <is>
          <t>72@Signature Black</t>
        </is>
      </c>
      <c r="E7759" t="n">
        <v>308.5</v>
      </c>
      <c r="F7759" t="n">
        <v>0</v>
      </c>
      <c r="G7759">
        <f>LEFT(FOC[[#This Row],[combo]],FIND("@",FOC[[#This Row],[combo]])-1)</f>
        <v/>
      </c>
    </row>
    <row r="7760">
      <c r="A7760" t="inlineStr">
        <is>
          <t>PKGK25SB0002590B</t>
        </is>
      </c>
      <c r="B7760" t="inlineStr">
        <is>
          <t>Z</t>
        </is>
      </c>
      <c r="C7760">
        <f>FOC[[#This Row],[ppo_no]]&amp;FOC[[#This Row],[usage]]&amp;IFERROR(VALUE(FOC[[#This Row],[Column1]]),FOC[[#This Row],[Column1]])</f>
        <v/>
      </c>
      <c r="D7760" t="inlineStr">
        <is>
          <t>71@Grisaille</t>
        </is>
      </c>
      <c r="E7760" t="n">
        <v>410</v>
      </c>
      <c r="F7760" t="n">
        <v>36</v>
      </c>
      <c r="G7760">
        <f>LEFT(FOC[[#This Row],[combo]],FIND("@",FOC[[#This Row],[combo]])-1)</f>
        <v/>
      </c>
    </row>
    <row r="7761">
      <c r="A7761" t="inlineStr">
        <is>
          <t>PKGK24SB0007259A</t>
        </is>
      </c>
      <c r="B7761" t="inlineStr">
        <is>
          <t>F</t>
        </is>
      </c>
      <c r="C7761">
        <f>FOC[[#This Row],[ppo_no]]&amp;FOC[[#This Row],[usage]]&amp;IFERROR(VALUE(FOC[[#This Row],[Column1]]),FOC[[#This Row],[Column1]])</f>
        <v/>
      </c>
      <c r="D7761" t="inlineStr">
        <is>
          <t>28@Signature White/Neptune Blue</t>
        </is>
      </c>
      <c r="E7761" t="n">
        <v>8521</v>
      </c>
      <c r="F7761" t="n">
        <v>0</v>
      </c>
      <c r="G7761">
        <f>LEFT(FOC[[#This Row],[combo]],FIND("@",FOC[[#This Row],[combo]])-1)</f>
        <v/>
      </c>
    </row>
    <row r="7762">
      <c r="A7762" t="inlineStr">
        <is>
          <t>PKGK24SB0007259A</t>
        </is>
      </c>
      <c r="B7762" t="inlineStr">
        <is>
          <t>F</t>
        </is>
      </c>
      <c r="C7762">
        <f>FOC[[#This Row],[ppo_no]]&amp;FOC[[#This Row],[usage]]&amp;IFERROR(VALUE(FOC[[#This Row],[Column1]]),FOC[[#This Row],[Column1]])</f>
        <v/>
      </c>
      <c r="D7762" t="inlineStr">
        <is>
          <t>13@Heather Mid Grey/EBC10</t>
        </is>
      </c>
      <c r="E7762" t="n">
        <v>14421</v>
      </c>
      <c r="F7762" t="n">
        <v>0</v>
      </c>
      <c r="G7762">
        <f>LEFT(FOC[[#This Row],[combo]],FIND("@",FOC[[#This Row],[combo]])-1)</f>
        <v/>
      </c>
    </row>
    <row r="7763">
      <c r="A7763" t="inlineStr">
        <is>
          <t>PKGK24SB0007259A</t>
        </is>
      </c>
      <c r="B7763" t="inlineStr">
        <is>
          <t>F</t>
        </is>
      </c>
      <c r="C7763">
        <f>FOC[[#This Row],[ppo_no]]&amp;FOC[[#This Row],[usage]]&amp;IFERROR(VALUE(FOC[[#This Row],[Column1]]),FOC[[#This Row],[Column1]])</f>
        <v/>
      </c>
      <c r="D7763" t="inlineStr">
        <is>
          <t>54@Signature White/Mango</t>
        </is>
      </c>
      <c r="E7763" t="n">
        <v>7985</v>
      </c>
      <c r="F7763" t="n">
        <v>0</v>
      </c>
      <c r="G7763">
        <f>LEFT(FOC[[#This Row],[combo]],FIND("@",FOC[[#This Row],[combo]])-1)</f>
        <v/>
      </c>
    </row>
    <row r="7764">
      <c r="A7764" t="inlineStr">
        <is>
          <t>PKGK24SB0007259A</t>
        </is>
      </c>
      <c r="B7764" t="inlineStr">
        <is>
          <t>F</t>
        </is>
      </c>
      <c r="C7764">
        <f>FOC[[#This Row],[ppo_no]]&amp;FOC[[#This Row],[usage]]&amp;IFERROR(VALUE(FOC[[#This Row],[Column1]]),FOC[[#This Row],[Column1]])</f>
        <v/>
      </c>
      <c r="D7764" t="inlineStr">
        <is>
          <t>63@Signature White/Gray Ridge</t>
        </is>
      </c>
      <c r="E7764" t="n">
        <v>2267</v>
      </c>
      <c r="F7764" t="n">
        <v>0</v>
      </c>
      <c r="G7764">
        <f>LEFT(FOC[[#This Row],[combo]],FIND("@",FOC[[#This Row],[combo]])-1)</f>
        <v/>
      </c>
    </row>
    <row r="7765">
      <c r="A7765" t="inlineStr">
        <is>
          <t>PKGK24SB0007259A</t>
        </is>
      </c>
      <c r="B7765" t="inlineStr">
        <is>
          <t>O</t>
        </is>
      </c>
      <c r="C7765">
        <f>FOC[[#This Row],[ppo_no]]&amp;FOC[[#This Row],[usage]]&amp;IFERROR(VALUE(FOC[[#This Row],[Column1]]),FOC[[#This Row],[Column1]])</f>
        <v/>
      </c>
      <c r="D7765" t="inlineStr">
        <is>
          <t>63@Signature White/Signature Black/Gray Ridge</t>
        </is>
      </c>
      <c r="E7765" t="n">
        <v>1158</v>
      </c>
      <c r="F7765" t="n">
        <v>0</v>
      </c>
      <c r="G7765">
        <f>LEFT(FOC[[#This Row],[combo]],FIND("@",FOC[[#This Row],[combo]])-1)</f>
        <v/>
      </c>
    </row>
    <row r="7766">
      <c r="A7766" t="inlineStr">
        <is>
          <t>PKGK24SB0007259A</t>
        </is>
      </c>
      <c r="B7766" t="inlineStr">
        <is>
          <t>O</t>
        </is>
      </c>
      <c r="C7766">
        <f>FOC[[#This Row],[ppo_no]]&amp;FOC[[#This Row],[usage]]&amp;IFERROR(VALUE(FOC[[#This Row],[Column1]]),FOC[[#This Row],[Column1]])</f>
        <v/>
      </c>
      <c r="D7766" t="inlineStr">
        <is>
          <t>04@Brown Olive/Creamware/Neptune Blue</t>
        </is>
      </c>
      <c r="E7766" t="n">
        <v>5592</v>
      </c>
      <c r="F7766" t="n">
        <v>0</v>
      </c>
      <c r="G7766">
        <f>LEFT(FOC[[#This Row],[combo]],FIND("@",FOC[[#This Row],[combo]])-1)</f>
        <v/>
      </c>
    </row>
    <row r="7767">
      <c r="A7767" t="inlineStr">
        <is>
          <t>PKGK24SB0007259A</t>
        </is>
      </c>
      <c r="B7767" t="inlineStr">
        <is>
          <t>O</t>
        </is>
      </c>
      <c r="C7767">
        <f>FOC[[#This Row],[ppo_no]]&amp;FOC[[#This Row],[usage]]&amp;IFERROR(VALUE(FOC[[#This Row],[Column1]]),FOC[[#This Row],[Column1]])</f>
        <v/>
      </c>
      <c r="D7767" t="inlineStr">
        <is>
          <t>54@Signature White/Neptune Blue/Mango</t>
        </is>
      </c>
      <c r="E7767" t="n">
        <v>4062</v>
      </c>
      <c r="F7767" t="n">
        <v>0</v>
      </c>
      <c r="G7767">
        <f>LEFT(FOC[[#This Row],[combo]],FIND("@",FOC[[#This Row],[combo]])-1)</f>
        <v/>
      </c>
    </row>
    <row r="7768">
      <c r="A7768" t="inlineStr">
        <is>
          <t>PKGK24SB0007259A</t>
        </is>
      </c>
      <c r="B7768" t="inlineStr">
        <is>
          <t>O</t>
        </is>
      </c>
      <c r="C7768">
        <f>FOC[[#This Row],[ppo_no]]&amp;FOC[[#This Row],[usage]]&amp;IFERROR(VALUE(FOC[[#This Row],[Column1]]),FOC[[#This Row],[Column1]])</f>
        <v/>
      </c>
      <c r="D7768" t="inlineStr">
        <is>
          <t>13@Heather Mid Grey/EBC10</t>
        </is>
      </c>
      <c r="E7768" t="n">
        <v>7290</v>
      </c>
      <c r="F7768" t="n">
        <v>0</v>
      </c>
      <c r="G7768">
        <f>LEFT(FOC[[#This Row],[combo]],FIND("@",FOC[[#This Row],[combo]])-1)</f>
        <v/>
      </c>
    </row>
    <row r="7769">
      <c r="A7769" t="inlineStr">
        <is>
          <t>PKGK24SB0007259A</t>
        </is>
      </c>
      <c r="B7769" t="inlineStr">
        <is>
          <t>O</t>
        </is>
      </c>
      <c r="C7769">
        <f>FOC[[#This Row],[ppo_no]]&amp;FOC[[#This Row],[usage]]&amp;IFERROR(VALUE(FOC[[#This Row],[Column1]]),FOC[[#This Row],[Column1]])</f>
        <v/>
      </c>
      <c r="D7769" t="inlineStr">
        <is>
          <t>28@Signature White/Signature Navy/Neptune Blue</t>
        </is>
      </c>
      <c r="E7769" t="n">
        <v>4278</v>
      </c>
      <c r="F7769" t="n">
        <v>0</v>
      </c>
      <c r="G7769">
        <f>LEFT(FOC[[#This Row],[combo]],FIND("@",FOC[[#This Row],[combo]])-1)</f>
        <v/>
      </c>
    </row>
    <row r="7770">
      <c r="A7770" t="inlineStr">
        <is>
          <t>PKGK24SB0002286A</t>
        </is>
      </c>
      <c r="B7770" t="inlineStr">
        <is>
          <t>B</t>
        </is>
      </c>
      <c r="C7770">
        <f>FOC[[#This Row],[ppo_no]]&amp;FOC[[#This Row],[usage]]&amp;IFERROR(VALUE(FOC[[#This Row],[Column1]]),FOC[[#This Row],[Column1]])</f>
        <v/>
      </c>
      <c r="D7770" t="inlineStr">
        <is>
          <t>60@Brittany Blue.</t>
        </is>
      </c>
      <c r="E7770" t="n">
        <v>1888.5</v>
      </c>
      <c r="F7770" t="n">
        <v>0</v>
      </c>
      <c r="G7770">
        <f>LEFT(FOC[[#This Row],[combo]],FIND("@",FOC[[#This Row],[combo]])-1)</f>
        <v/>
      </c>
    </row>
    <row r="7771">
      <c r="A7771" t="inlineStr">
        <is>
          <t>PKGK24SB0002287A</t>
        </is>
      </c>
      <c r="B7771" t="inlineStr">
        <is>
          <t>B</t>
        </is>
      </c>
      <c r="C7771">
        <f>FOC[[#This Row],[ppo_no]]&amp;FOC[[#This Row],[usage]]&amp;IFERROR(VALUE(FOC[[#This Row],[Column1]]),FOC[[#This Row],[Column1]])</f>
        <v/>
      </c>
      <c r="D7771" t="inlineStr">
        <is>
          <t>81@Slate Brown.</t>
        </is>
      </c>
      <c r="E7771" t="n">
        <v>710.3</v>
      </c>
      <c r="F7771" t="n">
        <v>54.5</v>
      </c>
      <c r="G7771">
        <f>LEFT(FOC[[#This Row],[combo]],FIND("@",FOC[[#This Row],[combo]])-1)</f>
        <v/>
      </c>
    </row>
    <row r="7772">
      <c r="A7772" t="inlineStr">
        <is>
          <t>PKGK24SB0002286A</t>
        </is>
      </c>
      <c r="B7772" t="inlineStr">
        <is>
          <t>B</t>
        </is>
      </c>
      <c r="C7772">
        <f>FOC[[#This Row],[ppo_no]]&amp;FOC[[#This Row],[usage]]&amp;IFERROR(VALUE(FOC[[#This Row],[Column1]]),FOC[[#This Row],[Column1]])</f>
        <v/>
      </c>
      <c r="D7772" t="inlineStr">
        <is>
          <t>09@SIGNATURE BLACK</t>
        </is>
      </c>
      <c r="E7772" t="n">
        <v>2135</v>
      </c>
      <c r="F7772" t="n">
        <v>0</v>
      </c>
      <c r="G7772">
        <f>LEFT(FOC[[#This Row],[combo]],FIND("@",FOC[[#This Row],[combo]])-1)</f>
        <v/>
      </c>
    </row>
    <row r="7773">
      <c r="A7773" t="inlineStr">
        <is>
          <t>PKGK24SB0002287A</t>
        </is>
      </c>
      <c r="B7773" t="inlineStr">
        <is>
          <t>R</t>
        </is>
      </c>
      <c r="C7773">
        <f>FOC[[#This Row],[ppo_no]]&amp;FOC[[#This Row],[usage]]&amp;IFERROR(VALUE(FOC[[#This Row],[Column1]]),FOC[[#This Row],[Column1]])</f>
        <v/>
      </c>
      <c r="D7773" t="inlineStr">
        <is>
          <t>81@Slate Brown.</t>
        </is>
      </c>
      <c r="E7773" t="n">
        <v>45</v>
      </c>
      <c r="F7773" t="n">
        <v>0</v>
      </c>
      <c r="G7773">
        <f>LEFT(FOC[[#This Row],[combo]],FIND("@",FOC[[#This Row],[combo]])-1)</f>
        <v/>
      </c>
    </row>
    <row r="7774">
      <c r="A7774" t="inlineStr">
        <is>
          <t>PKGK24SB0002288A</t>
        </is>
      </c>
      <c r="B7774" t="inlineStr">
        <is>
          <t>B</t>
        </is>
      </c>
      <c r="C7774">
        <f>FOC[[#This Row],[ppo_no]]&amp;FOC[[#This Row],[usage]]&amp;IFERROR(VALUE(FOC[[#This Row],[Column1]]),FOC[[#This Row],[Column1]])</f>
        <v/>
      </c>
      <c r="D7774" t="inlineStr">
        <is>
          <t>60@Brittany Blue.</t>
        </is>
      </c>
      <c r="E7774" t="n">
        <v>1352.5</v>
      </c>
      <c r="F7774" t="n">
        <v>0</v>
      </c>
      <c r="G7774">
        <f>LEFT(FOC[[#This Row],[combo]],FIND("@",FOC[[#This Row],[combo]])-1)</f>
        <v/>
      </c>
    </row>
    <row r="7775">
      <c r="A7775" t="inlineStr">
        <is>
          <t>PKGK25SB0002589B</t>
        </is>
      </c>
      <c r="B7775" t="inlineStr">
        <is>
          <t>Z</t>
        </is>
      </c>
      <c r="C7775">
        <f>FOC[[#This Row],[ppo_no]]&amp;FOC[[#This Row],[usage]]&amp;IFERROR(VALUE(FOC[[#This Row],[Column1]]),FOC[[#This Row],[Column1]])</f>
        <v/>
      </c>
      <c r="D7775" t="inlineStr">
        <is>
          <t>09@Signature Black.</t>
        </is>
      </c>
      <c r="E7775" t="n">
        <v>385</v>
      </c>
      <c r="F7775" t="n">
        <v>35</v>
      </c>
      <c r="G7775">
        <f>LEFT(FOC[[#This Row],[combo]],FIND("@",FOC[[#This Row],[combo]])-1)</f>
        <v/>
      </c>
    </row>
    <row r="7776">
      <c r="A7776" t="inlineStr">
        <is>
          <t>PKGK25SB0002589B</t>
        </is>
      </c>
      <c r="B7776" t="inlineStr">
        <is>
          <t>Z</t>
        </is>
      </c>
      <c r="C7776">
        <f>FOC[[#This Row],[ppo_no]]&amp;FOC[[#This Row],[usage]]&amp;IFERROR(VALUE(FOC[[#This Row],[Column1]]),FOC[[#This Row],[Column1]])</f>
        <v/>
      </c>
      <c r="D7776" t="inlineStr">
        <is>
          <t>21@Martini Olive</t>
        </is>
      </c>
      <c r="E7776" t="n">
        <v>388</v>
      </c>
      <c r="F7776" t="n">
        <v>33</v>
      </c>
      <c r="G7776">
        <f>LEFT(FOC[[#This Row],[combo]],FIND("@",FOC[[#This Row],[combo]])-1)</f>
        <v/>
      </c>
    </row>
    <row r="7777">
      <c r="A7777" t="inlineStr">
        <is>
          <t>PKGK25SB0002590B</t>
        </is>
      </c>
      <c r="B7777" t="inlineStr">
        <is>
          <t>Z</t>
        </is>
      </c>
      <c r="C7777">
        <f>FOC[[#This Row],[ppo_no]]&amp;FOC[[#This Row],[usage]]&amp;IFERROR(VALUE(FOC[[#This Row],[Column1]]),FOC[[#This Row],[Column1]])</f>
        <v/>
      </c>
      <c r="D7777" t="inlineStr">
        <is>
          <t>21@Martini Olive</t>
        </is>
      </c>
      <c r="E7777" t="n">
        <v>803</v>
      </c>
      <c r="F7777" t="n">
        <v>42</v>
      </c>
      <c r="G7777">
        <f>LEFT(FOC[[#This Row],[combo]],FIND("@",FOC[[#This Row],[combo]])-1)</f>
        <v/>
      </c>
    </row>
    <row r="7778">
      <c r="A7778" t="inlineStr">
        <is>
          <t>PKGK25SB0002589B</t>
        </is>
      </c>
      <c r="B7778" t="inlineStr">
        <is>
          <t>Z</t>
        </is>
      </c>
      <c r="C7778">
        <f>FOC[[#This Row],[ppo_no]]&amp;FOC[[#This Row],[usage]]&amp;IFERROR(VALUE(FOC[[#This Row],[Column1]]),FOC[[#This Row],[Column1]])</f>
        <v/>
      </c>
      <c r="D7778" t="inlineStr">
        <is>
          <t>44@Kelp</t>
        </is>
      </c>
      <c r="E7778" t="n">
        <v>565</v>
      </c>
      <c r="F7778" t="n">
        <v>38</v>
      </c>
      <c r="G7778">
        <f>LEFT(FOC[[#This Row],[combo]],FIND("@",FOC[[#This Row],[combo]])-1)</f>
        <v/>
      </c>
    </row>
    <row r="7779">
      <c r="A7779" t="inlineStr">
        <is>
          <t>PKGK25SB0002589C</t>
        </is>
      </c>
      <c r="B7779" t="inlineStr">
        <is>
          <t>Z</t>
        </is>
      </c>
      <c r="C7779">
        <f>FOC[[#This Row],[ppo_no]]&amp;FOC[[#This Row],[usage]]&amp;IFERROR(VALUE(FOC[[#This Row],[Column1]]),FOC[[#This Row],[Column1]])</f>
        <v/>
      </c>
      <c r="D7779" t="inlineStr">
        <is>
          <t>03@Milk White</t>
        </is>
      </c>
      <c r="E7779" t="n">
        <v>152</v>
      </c>
      <c r="F7779" t="n">
        <v>0</v>
      </c>
      <c r="G7779">
        <f>LEFT(FOC[[#This Row],[combo]],FIND("@",FOC[[#This Row],[combo]])-1)</f>
        <v/>
      </c>
    </row>
    <row r="7780">
      <c r="A7780" t="inlineStr">
        <is>
          <t>PKGK25SB0002590C</t>
        </is>
      </c>
      <c r="B7780" t="inlineStr">
        <is>
          <t>Z</t>
        </is>
      </c>
      <c r="C7780">
        <f>FOC[[#This Row],[ppo_no]]&amp;FOC[[#This Row],[usage]]&amp;IFERROR(VALUE(FOC[[#This Row],[Column1]]),FOC[[#This Row],[Column1]])</f>
        <v/>
      </c>
      <c r="D7780" t="inlineStr">
        <is>
          <t>21@Martini Olive</t>
        </is>
      </c>
      <c r="E7780" t="n">
        <v>166</v>
      </c>
      <c r="F7780" t="n">
        <v>0</v>
      </c>
      <c r="G7780">
        <f>LEFT(FOC[[#This Row],[combo]],FIND("@",FOC[[#This Row],[combo]])-1)</f>
        <v/>
      </c>
    </row>
    <row r="7781">
      <c r="A7781" t="inlineStr">
        <is>
          <t>PKGK25SB0002589C</t>
        </is>
      </c>
      <c r="B7781" t="inlineStr">
        <is>
          <t>Z</t>
        </is>
      </c>
      <c r="C7781">
        <f>FOC[[#This Row],[ppo_no]]&amp;FOC[[#This Row],[usage]]&amp;IFERROR(VALUE(FOC[[#This Row],[Column1]]),FOC[[#This Row],[Column1]])</f>
        <v/>
      </c>
      <c r="D7781" t="inlineStr">
        <is>
          <t>21@Martini Olive</t>
        </is>
      </c>
      <c r="E7781" t="n">
        <v>389</v>
      </c>
      <c r="F7781" t="n">
        <v>34</v>
      </c>
      <c r="G7781">
        <f>LEFT(FOC[[#This Row],[combo]],FIND("@",FOC[[#This Row],[combo]])-1)</f>
        <v/>
      </c>
    </row>
    <row r="7782">
      <c r="A7782" t="inlineStr">
        <is>
          <t>PKGK24SB0002290A</t>
        </is>
      </c>
      <c r="B7782" t="inlineStr">
        <is>
          <t>B</t>
        </is>
      </c>
      <c r="C7782">
        <f>FOC[[#This Row],[ppo_no]]&amp;FOC[[#This Row],[usage]]&amp;IFERROR(VALUE(FOC[[#This Row],[Column1]]),FOC[[#This Row],[Column1]])</f>
        <v/>
      </c>
      <c r="D7782" t="inlineStr">
        <is>
          <t>60@Brittany Blue.</t>
        </is>
      </c>
      <c r="E7782" t="n">
        <v>608</v>
      </c>
      <c r="F7782" t="n">
        <v>12</v>
      </c>
      <c r="G7782">
        <f>LEFT(FOC[[#This Row],[combo]],FIND("@",FOC[[#This Row],[combo]])-1)</f>
        <v/>
      </c>
    </row>
    <row r="7783">
      <c r="A7783" t="inlineStr">
        <is>
          <t>PKGK24SB0007259A</t>
        </is>
      </c>
      <c r="B7783" t="inlineStr">
        <is>
          <t>F</t>
        </is>
      </c>
      <c r="C7783">
        <f>FOC[[#This Row],[ppo_no]]&amp;FOC[[#This Row],[usage]]&amp;IFERROR(VALUE(FOC[[#This Row],[Column1]]),FOC[[#This Row],[Column1]])</f>
        <v/>
      </c>
      <c r="D7783" t="inlineStr">
        <is>
          <t>04@Brown Olive/Creamware</t>
        </is>
      </c>
      <c r="E7783" t="n">
        <v>10977</v>
      </c>
      <c r="F7783" t="n">
        <v>0</v>
      </c>
      <c r="G7783">
        <f>LEFT(FOC[[#This Row],[combo]],FIND("@",FOC[[#This Row],[combo]])-1)</f>
        <v/>
      </c>
    </row>
    <row r="7784">
      <c r="A7784" t="inlineStr">
        <is>
          <t>PKGK24SB0002287A</t>
        </is>
      </c>
      <c r="B7784" t="inlineStr">
        <is>
          <t>R</t>
        </is>
      </c>
      <c r="C7784">
        <f>FOC[[#This Row],[ppo_no]]&amp;FOC[[#This Row],[usage]]&amp;IFERROR(VALUE(FOC[[#This Row],[Column1]]),FOC[[#This Row],[Column1]])</f>
        <v/>
      </c>
      <c r="D7784" t="inlineStr">
        <is>
          <t>60@Brittany Blue.</t>
        </is>
      </c>
      <c r="E7784" t="n">
        <v>56</v>
      </c>
      <c r="F7784" t="n">
        <v>0</v>
      </c>
      <c r="G7784">
        <f>LEFT(FOC[[#This Row],[combo]],FIND("@",FOC[[#This Row],[combo]])-1)</f>
        <v/>
      </c>
    </row>
    <row r="7785">
      <c r="A7785" t="inlineStr">
        <is>
          <t>PKGK24SB0002287A</t>
        </is>
      </c>
      <c r="B7785" t="inlineStr">
        <is>
          <t>B</t>
        </is>
      </c>
      <c r="C7785">
        <f>FOC[[#This Row],[ppo_no]]&amp;FOC[[#This Row],[usage]]&amp;IFERROR(VALUE(FOC[[#This Row],[Column1]]),FOC[[#This Row],[Column1]])</f>
        <v/>
      </c>
      <c r="D7785" t="inlineStr">
        <is>
          <t>09@SIGNATURE BLACK</t>
        </is>
      </c>
      <c r="E7785" t="n">
        <v>1069.5</v>
      </c>
      <c r="F7785" t="n">
        <v>0</v>
      </c>
      <c r="G7785">
        <f>LEFT(FOC[[#This Row],[combo]],FIND("@",FOC[[#This Row],[combo]])-1)</f>
        <v/>
      </c>
    </row>
    <row r="7786">
      <c r="A7786" t="inlineStr">
        <is>
          <t>PKGK24SB0007259A</t>
        </is>
      </c>
      <c r="B7786" t="inlineStr">
        <is>
          <t>O</t>
        </is>
      </c>
      <c r="C7786">
        <f>FOC[[#This Row],[ppo_no]]&amp;FOC[[#This Row],[usage]]&amp;IFERROR(VALUE(FOC[[#This Row],[Column1]]),FOC[[#This Row],[Column1]])</f>
        <v/>
      </c>
      <c r="D7786" t="inlineStr">
        <is>
          <t>19@Signature Black/Brown Olive/Creamware</t>
        </is>
      </c>
      <c r="E7786" t="n">
        <v>1260</v>
      </c>
      <c r="F7786" t="n">
        <v>0</v>
      </c>
      <c r="G7786">
        <f>LEFT(FOC[[#This Row],[combo]],FIND("@",FOC[[#This Row],[combo]])-1)</f>
        <v/>
      </c>
    </row>
    <row r="7787">
      <c r="A7787" t="inlineStr">
        <is>
          <t>PKGK24SB0007259A</t>
        </is>
      </c>
      <c r="B7787" t="inlineStr">
        <is>
          <t>O</t>
        </is>
      </c>
      <c r="C7787">
        <f>FOC[[#This Row],[ppo_no]]&amp;FOC[[#This Row],[usage]]&amp;IFERROR(VALUE(FOC[[#This Row],[Column1]]),FOC[[#This Row],[Column1]])</f>
        <v/>
      </c>
      <c r="D7787" t="inlineStr">
        <is>
          <t>49@Signature White/Russet/Rose Tan</t>
        </is>
      </c>
      <c r="E7787" t="n">
        <v>6071</v>
      </c>
      <c r="F7787" t="n">
        <v>0</v>
      </c>
      <c r="G7787">
        <f>LEFT(FOC[[#This Row],[combo]],FIND("@",FOC[[#This Row],[combo]])-1)</f>
        <v/>
      </c>
    </row>
    <row r="7788">
      <c r="A7788" t="inlineStr">
        <is>
          <t>PKGK24SB0002288A</t>
        </is>
      </c>
      <c r="B7788" t="inlineStr">
        <is>
          <t>B</t>
        </is>
      </c>
      <c r="C7788">
        <f>FOC[[#This Row],[ppo_no]]&amp;FOC[[#This Row],[usage]]&amp;IFERROR(VALUE(FOC[[#This Row],[Column1]]),FOC[[#This Row],[Column1]])</f>
        <v/>
      </c>
      <c r="D7788" t="inlineStr">
        <is>
          <t>66@SIGNATURE NAVY</t>
        </is>
      </c>
      <c r="E7788" t="n">
        <v>1622</v>
      </c>
      <c r="F7788" t="n">
        <v>0</v>
      </c>
      <c r="G7788">
        <f>LEFT(FOC[[#This Row],[combo]],FIND("@",FOC[[#This Row],[combo]])-1)</f>
        <v/>
      </c>
    </row>
    <row r="7789">
      <c r="A7789" t="inlineStr">
        <is>
          <t>PKGK24SB0002288A</t>
        </is>
      </c>
      <c r="B7789" t="inlineStr">
        <is>
          <t>B</t>
        </is>
      </c>
      <c r="C7789">
        <f>FOC[[#This Row],[ppo_no]]&amp;FOC[[#This Row],[usage]]&amp;IFERROR(VALUE(FOC[[#This Row],[Column1]]),FOC[[#This Row],[Column1]])</f>
        <v/>
      </c>
      <c r="D7789" t="inlineStr">
        <is>
          <t>09@SIGNATURE BLACK</t>
        </is>
      </c>
      <c r="E7789" t="n">
        <v>1731.5</v>
      </c>
      <c r="F7789" t="n">
        <v>0</v>
      </c>
      <c r="G7789">
        <f>LEFT(FOC[[#This Row],[combo]],FIND("@",FOC[[#This Row],[combo]])-1)</f>
        <v/>
      </c>
    </row>
    <row r="7790">
      <c r="A7790" t="inlineStr">
        <is>
          <t>PKGK24SB0002286A</t>
        </is>
      </c>
      <c r="B7790" t="inlineStr">
        <is>
          <t>R</t>
        </is>
      </c>
      <c r="C7790">
        <f>FOC[[#This Row],[ppo_no]]&amp;FOC[[#This Row],[usage]]&amp;IFERROR(VALUE(FOC[[#This Row],[Column1]]),FOC[[#This Row],[Column1]])</f>
        <v/>
      </c>
      <c r="D7790" t="inlineStr">
        <is>
          <t>60@Brittany Blue.</t>
        </is>
      </c>
      <c r="E7790" t="n">
        <v>103</v>
      </c>
      <c r="F7790" t="n">
        <v>0</v>
      </c>
      <c r="G7790">
        <f>LEFT(FOC[[#This Row],[combo]],FIND("@",FOC[[#This Row],[combo]])-1)</f>
        <v/>
      </c>
    </row>
    <row r="7791">
      <c r="A7791" t="inlineStr">
        <is>
          <t>PKGK24SB0002286A</t>
        </is>
      </c>
      <c r="B7791" t="inlineStr">
        <is>
          <t>R</t>
        </is>
      </c>
      <c r="C7791">
        <f>FOC[[#This Row],[ppo_no]]&amp;FOC[[#This Row],[usage]]&amp;IFERROR(VALUE(FOC[[#This Row],[Column1]]),FOC[[#This Row],[Column1]])</f>
        <v/>
      </c>
      <c r="D7791" t="inlineStr">
        <is>
          <t>01@Signature White</t>
        </is>
      </c>
      <c r="E7791" t="n">
        <v>103.5</v>
      </c>
      <c r="F7791" t="n">
        <v>0</v>
      </c>
      <c r="G7791">
        <f>LEFT(FOC[[#This Row],[combo]],FIND("@",FOC[[#This Row],[combo]])-1)</f>
        <v/>
      </c>
    </row>
    <row r="7792">
      <c r="A7792" t="inlineStr">
        <is>
          <t>PKGK24SB0007259A</t>
        </is>
      </c>
      <c r="B7792" t="inlineStr">
        <is>
          <t>F</t>
        </is>
      </c>
      <c r="C7792">
        <f>FOC[[#This Row],[ppo_no]]&amp;FOC[[#This Row],[usage]]&amp;IFERROR(VALUE(FOC[[#This Row],[Column1]]),FOC[[#This Row],[Column1]])</f>
        <v/>
      </c>
      <c r="D7792" t="inlineStr">
        <is>
          <t>49@Signature White/Rose Tan</t>
        </is>
      </c>
      <c r="E7792" t="n">
        <v>12154</v>
      </c>
      <c r="F7792" t="n">
        <v>0</v>
      </c>
      <c r="G7792">
        <f>LEFT(FOC[[#This Row],[combo]],FIND("@",FOC[[#This Row],[combo]])-1)</f>
        <v/>
      </c>
    </row>
    <row r="7793">
      <c r="A7793" t="inlineStr">
        <is>
          <t>PKGK24SB0007259A</t>
        </is>
      </c>
      <c r="B7793" t="inlineStr">
        <is>
          <t>O</t>
        </is>
      </c>
      <c r="C7793">
        <f>FOC[[#This Row],[ppo_no]]&amp;FOC[[#This Row],[usage]]&amp;IFERROR(VALUE(FOC[[#This Row],[Column1]]),FOC[[#This Row],[Column1]])</f>
        <v/>
      </c>
      <c r="D7793" t="inlineStr">
        <is>
          <t>22@Signature White/Aqua Gray/Glacier</t>
        </is>
      </c>
      <c r="E7793" t="n">
        <v>5242</v>
      </c>
      <c r="F7793" t="n">
        <v>0</v>
      </c>
      <c r="G7793">
        <f>LEFT(FOC[[#This Row],[combo]],FIND("@",FOC[[#This Row],[combo]])-1)</f>
        <v/>
      </c>
    </row>
    <row r="7794">
      <c r="A7794" t="inlineStr">
        <is>
          <t>PKGK24SB0002286A</t>
        </is>
      </c>
      <c r="B7794" t="inlineStr">
        <is>
          <t>B</t>
        </is>
      </c>
      <c r="C7794">
        <f>FOC[[#This Row],[ppo_no]]&amp;FOC[[#This Row],[usage]]&amp;IFERROR(VALUE(FOC[[#This Row],[Column1]]),FOC[[#This Row],[Column1]])</f>
        <v/>
      </c>
      <c r="D7794" t="inlineStr">
        <is>
          <t>66@SIGNATURE NAVY</t>
        </is>
      </c>
      <c r="E7794" t="n">
        <v>3296.5</v>
      </c>
      <c r="F7794" t="n">
        <v>30</v>
      </c>
      <c r="G7794">
        <f>LEFT(FOC[[#This Row],[combo]],FIND("@",FOC[[#This Row],[combo]])-1)</f>
        <v/>
      </c>
    </row>
    <row r="7795">
      <c r="A7795" t="inlineStr">
        <is>
          <t>PKGK24SB0002288A</t>
        </is>
      </c>
      <c r="B7795" t="inlineStr">
        <is>
          <t>B</t>
        </is>
      </c>
      <c r="C7795">
        <f>FOC[[#This Row],[ppo_no]]&amp;FOC[[#This Row],[usage]]&amp;IFERROR(VALUE(FOC[[#This Row],[Column1]]),FOC[[#This Row],[Column1]])</f>
        <v/>
      </c>
      <c r="D7795" t="inlineStr">
        <is>
          <t>01@Signature White</t>
        </is>
      </c>
      <c r="E7795" t="n">
        <v>2804</v>
      </c>
      <c r="F7795" t="n">
        <v>14.5</v>
      </c>
      <c r="G7795">
        <f>LEFT(FOC[[#This Row],[combo]],FIND("@",FOC[[#This Row],[combo]])-1)</f>
        <v/>
      </c>
    </row>
    <row r="7796">
      <c r="A7796" t="inlineStr">
        <is>
          <t>PKGK24SB0002286A</t>
        </is>
      </c>
      <c r="B7796" t="inlineStr">
        <is>
          <t>R</t>
        </is>
      </c>
      <c r="C7796">
        <f>FOC[[#This Row],[ppo_no]]&amp;FOC[[#This Row],[usage]]&amp;IFERROR(VALUE(FOC[[#This Row],[Column1]]),FOC[[#This Row],[Column1]])</f>
        <v/>
      </c>
      <c r="D7796" t="inlineStr">
        <is>
          <t>09@SIGNATURE BLACK</t>
        </is>
      </c>
      <c r="E7796" t="n">
        <v>118.5</v>
      </c>
      <c r="F7796" t="n">
        <v>1</v>
      </c>
      <c r="G7796">
        <f>LEFT(FOC[[#This Row],[combo]],FIND("@",FOC[[#This Row],[combo]])-1)</f>
        <v/>
      </c>
    </row>
    <row r="7797">
      <c r="A7797" t="inlineStr">
        <is>
          <t>PKGK24SB0002286A</t>
        </is>
      </c>
      <c r="B7797" t="inlineStr">
        <is>
          <t>R</t>
        </is>
      </c>
      <c r="C7797">
        <f>FOC[[#This Row],[ppo_no]]&amp;FOC[[#This Row],[usage]]&amp;IFERROR(VALUE(FOC[[#This Row],[Column1]]),FOC[[#This Row],[Column1]])</f>
        <v/>
      </c>
      <c r="D7797" t="inlineStr">
        <is>
          <t>66@SIGNATURE NAVY</t>
        </is>
      </c>
      <c r="E7797" t="n">
        <v>166.5</v>
      </c>
      <c r="F7797" t="n">
        <v>0</v>
      </c>
      <c r="G7797">
        <f>LEFT(FOC[[#This Row],[combo]],FIND("@",FOC[[#This Row],[combo]])-1)</f>
        <v/>
      </c>
    </row>
    <row r="7798">
      <c r="A7798" t="inlineStr">
        <is>
          <t>PKGK24SB0002287A</t>
        </is>
      </c>
      <c r="B7798" t="inlineStr">
        <is>
          <t>R</t>
        </is>
      </c>
      <c r="C7798">
        <f>FOC[[#This Row],[ppo_no]]&amp;FOC[[#This Row],[usage]]&amp;IFERROR(VALUE(FOC[[#This Row],[Column1]]),FOC[[#This Row],[Column1]])</f>
        <v/>
      </c>
      <c r="D7798" t="inlineStr">
        <is>
          <t>09@SIGNATURE BLACK</t>
        </is>
      </c>
      <c r="E7798" t="n">
        <v>67.5</v>
      </c>
      <c r="F7798" t="n">
        <v>1.5</v>
      </c>
      <c r="G7798">
        <f>LEFT(FOC[[#This Row],[combo]],FIND("@",FOC[[#This Row],[combo]])-1)</f>
        <v/>
      </c>
    </row>
    <row r="7799">
      <c r="A7799" t="inlineStr">
        <is>
          <t>PKGK24SB0007259A</t>
        </is>
      </c>
      <c r="B7799" t="inlineStr">
        <is>
          <t>F</t>
        </is>
      </c>
      <c r="C7799">
        <f>FOC[[#This Row],[ppo_no]]&amp;FOC[[#This Row],[usage]]&amp;IFERROR(VALUE(FOC[[#This Row],[Column1]]),FOC[[#This Row],[Column1]])</f>
        <v/>
      </c>
      <c r="D7799" t="inlineStr">
        <is>
          <t>42@Creamware/Hemlock Green</t>
        </is>
      </c>
      <c r="E7799" t="n">
        <v>7862</v>
      </c>
      <c r="F7799" t="n">
        <v>0</v>
      </c>
      <c r="G7799">
        <f>LEFT(FOC[[#This Row],[combo]],FIND("@",FOC[[#This Row],[combo]])-1)</f>
        <v/>
      </c>
    </row>
    <row r="7800">
      <c r="A7800" t="inlineStr">
        <is>
          <t>PKGK24SB0002290A</t>
        </is>
      </c>
      <c r="B7800" t="inlineStr">
        <is>
          <t>B</t>
        </is>
      </c>
      <c r="C7800">
        <f>FOC[[#This Row],[ppo_no]]&amp;FOC[[#This Row],[usage]]&amp;IFERROR(VALUE(FOC[[#This Row],[Column1]]),FOC[[#This Row],[Column1]])</f>
        <v/>
      </c>
      <c r="D7800" t="inlineStr">
        <is>
          <t>09@SIGNATURE BLACK</t>
        </is>
      </c>
      <c r="E7800" t="n">
        <v>577</v>
      </c>
      <c r="F7800" t="n">
        <v>0</v>
      </c>
      <c r="G7800">
        <f>LEFT(FOC[[#This Row],[combo]],FIND("@",FOC[[#This Row],[combo]])-1)</f>
        <v/>
      </c>
    </row>
    <row r="7801">
      <c r="A7801" t="inlineStr">
        <is>
          <t>PKGK24SB0002288A</t>
        </is>
      </c>
      <c r="B7801" t="inlineStr">
        <is>
          <t>B</t>
        </is>
      </c>
      <c r="C7801">
        <f>FOC[[#This Row],[ppo_no]]&amp;FOC[[#This Row],[usage]]&amp;IFERROR(VALUE(FOC[[#This Row],[Column1]]),FOC[[#This Row],[Column1]])</f>
        <v/>
      </c>
      <c r="D7801" t="inlineStr">
        <is>
          <t>81@Slate Brown.</t>
        </is>
      </c>
      <c r="E7801" t="n">
        <v>669.5</v>
      </c>
      <c r="F7801" t="n">
        <v>81</v>
      </c>
      <c r="G7801">
        <f>LEFT(FOC[[#This Row],[combo]],FIND("@",FOC[[#This Row],[combo]])-1)</f>
        <v/>
      </c>
    </row>
    <row r="7802">
      <c r="A7802" t="inlineStr">
        <is>
          <t>PKGK24SB0007226A</t>
        </is>
      </c>
      <c r="B7802" t="inlineStr">
        <is>
          <t>R</t>
        </is>
      </c>
      <c r="C7802">
        <f>FOC[[#This Row],[ppo_no]]&amp;FOC[[#This Row],[usage]]&amp;IFERROR(VALUE(FOC[[#This Row],[Column1]]),FOC[[#This Row],[Column1]])</f>
        <v/>
      </c>
      <c r="D7802" t="inlineStr">
        <is>
          <t>10@Atom</t>
        </is>
      </c>
      <c r="E7802" t="n">
        <v>495</v>
      </c>
      <c r="F7802" t="n">
        <v>0</v>
      </c>
      <c r="G7802">
        <f>LEFT(FOC[[#This Row],[combo]],FIND("@",FOC[[#This Row],[combo]])-1)</f>
        <v/>
      </c>
    </row>
    <row r="7803">
      <c r="A7803" t="inlineStr">
        <is>
          <t>PKGK24SB0007259A</t>
        </is>
      </c>
      <c r="B7803" t="inlineStr">
        <is>
          <t>F</t>
        </is>
      </c>
      <c r="C7803">
        <f>FOC[[#This Row],[ppo_no]]&amp;FOC[[#This Row],[usage]]&amp;IFERROR(VALUE(FOC[[#This Row],[Column1]]),FOC[[#This Row],[Column1]])</f>
        <v/>
      </c>
      <c r="D7803" t="inlineStr">
        <is>
          <t>19@Brown Olive/Creamware</t>
        </is>
      </c>
      <c r="E7803" t="n">
        <v>2464</v>
      </c>
      <c r="F7803" t="n">
        <v>0</v>
      </c>
      <c r="G7803">
        <f>LEFT(FOC[[#This Row],[combo]],FIND("@",FOC[[#This Row],[combo]])-1)</f>
        <v/>
      </c>
    </row>
    <row r="7804">
      <c r="A7804" t="inlineStr">
        <is>
          <t>PKGK24SB0007259A</t>
        </is>
      </c>
      <c r="B7804" t="inlineStr">
        <is>
          <t>F</t>
        </is>
      </c>
      <c r="C7804">
        <f>FOC[[#This Row],[ppo_no]]&amp;FOC[[#This Row],[usage]]&amp;IFERROR(VALUE(FOC[[#This Row],[Column1]]),FOC[[#This Row],[Column1]])</f>
        <v/>
      </c>
      <c r="D7804" t="inlineStr">
        <is>
          <t>22@Signature White/Aqua Gray</t>
        </is>
      </c>
      <c r="E7804" t="n">
        <v>10487</v>
      </c>
      <c r="F7804" t="n">
        <v>0</v>
      </c>
      <c r="G7804">
        <f>LEFT(FOC[[#This Row],[combo]],FIND("@",FOC[[#This Row],[combo]])-1)</f>
        <v/>
      </c>
    </row>
    <row r="7805">
      <c r="A7805" t="inlineStr">
        <is>
          <t>PKGK24SB0002290A</t>
        </is>
      </c>
      <c r="B7805" t="inlineStr">
        <is>
          <t>R</t>
        </is>
      </c>
      <c r="C7805">
        <f>FOC[[#This Row],[ppo_no]]&amp;FOC[[#This Row],[usage]]&amp;IFERROR(VALUE(FOC[[#This Row],[Column1]]),FOC[[#This Row],[Column1]])</f>
        <v/>
      </c>
      <c r="D7805" t="inlineStr">
        <is>
          <t>60@Brittany Blue.</t>
        </is>
      </c>
      <c r="E7805" t="n">
        <v>37.5</v>
      </c>
      <c r="F7805" t="n">
        <v>2</v>
      </c>
      <c r="G7805">
        <f>LEFT(FOC[[#This Row],[combo]],FIND("@",FOC[[#This Row],[combo]])-1)</f>
        <v/>
      </c>
    </row>
    <row r="7806">
      <c r="A7806" t="inlineStr">
        <is>
          <t>PKGK24SB0002290A</t>
        </is>
      </c>
      <c r="B7806" t="inlineStr">
        <is>
          <t>R</t>
        </is>
      </c>
      <c r="C7806">
        <f>FOC[[#This Row],[ppo_no]]&amp;FOC[[#This Row],[usage]]&amp;IFERROR(VALUE(FOC[[#This Row],[Column1]]),FOC[[#This Row],[Column1]])</f>
        <v/>
      </c>
      <c r="D7806" t="inlineStr">
        <is>
          <t>09@SIGNATURE BLACK</t>
        </is>
      </c>
      <c r="E7806" t="n">
        <v>38</v>
      </c>
      <c r="F7806" t="n">
        <v>2.5</v>
      </c>
      <c r="G7806">
        <f>LEFT(FOC[[#This Row],[combo]],FIND("@",FOC[[#This Row],[combo]])-1)</f>
        <v/>
      </c>
    </row>
    <row r="7807">
      <c r="A7807" t="inlineStr">
        <is>
          <t>PKGK24SB0002286A</t>
        </is>
      </c>
      <c r="B7807" t="inlineStr">
        <is>
          <t>B</t>
        </is>
      </c>
      <c r="C7807">
        <f>FOC[[#This Row],[ppo_no]]&amp;FOC[[#This Row],[usage]]&amp;IFERROR(VALUE(FOC[[#This Row],[Column1]]),FOC[[#This Row],[Column1]])</f>
        <v/>
      </c>
      <c r="D7807" t="inlineStr">
        <is>
          <t>01@Signature White</t>
        </is>
      </c>
      <c r="E7807" t="n">
        <v>1910.5</v>
      </c>
      <c r="F7807" t="n">
        <v>3</v>
      </c>
      <c r="G7807">
        <f>LEFT(FOC[[#This Row],[combo]],FIND("@",FOC[[#This Row],[combo]])-1)</f>
        <v/>
      </c>
    </row>
    <row r="7808">
      <c r="A7808" t="inlineStr">
        <is>
          <t>PKGK24SB0002288A</t>
        </is>
      </c>
      <c r="B7808" t="inlineStr">
        <is>
          <t>O</t>
        </is>
      </c>
      <c r="C7808">
        <f>FOC[[#This Row],[ppo_no]]&amp;FOC[[#This Row],[usage]]&amp;IFERROR(VALUE(FOC[[#This Row],[Column1]]),FOC[[#This Row],[Column1]])</f>
        <v/>
      </c>
      <c r="D7808" t="inlineStr">
        <is>
          <t>09@SIGNATURE BLACK</t>
        </is>
      </c>
      <c r="E7808" t="n">
        <v>1267</v>
      </c>
      <c r="F7808" t="n">
        <v>0</v>
      </c>
      <c r="G7808">
        <f>LEFT(FOC[[#This Row],[combo]],FIND("@",FOC[[#This Row],[combo]])-1)</f>
        <v/>
      </c>
    </row>
    <row r="7809">
      <c r="A7809" t="inlineStr">
        <is>
          <t>PKGK24SB0002289A</t>
        </is>
      </c>
      <c r="B7809" t="inlineStr">
        <is>
          <t>D</t>
        </is>
      </c>
      <c r="C7809">
        <f>FOC[[#This Row],[ppo_no]]&amp;FOC[[#This Row],[usage]]&amp;IFERROR(VALUE(FOC[[#This Row],[Column1]]),FOC[[#This Row],[Column1]])</f>
        <v/>
      </c>
      <c r="D7809" t="inlineStr">
        <is>
          <t>04@DHG</t>
        </is>
      </c>
      <c r="E7809" t="n">
        <v>557</v>
      </c>
      <c r="F7809" t="n">
        <v>13</v>
      </c>
      <c r="G7809">
        <f>LEFT(FOC[[#This Row],[combo]],FIND("@",FOC[[#This Row],[combo]])-1)</f>
        <v/>
      </c>
    </row>
    <row r="7810">
      <c r="A7810" t="inlineStr">
        <is>
          <t>PKGK24SB0002288A</t>
        </is>
      </c>
      <c r="B7810" t="inlineStr">
        <is>
          <t>O</t>
        </is>
      </c>
      <c r="C7810">
        <f>FOC[[#This Row],[ppo_no]]&amp;FOC[[#This Row],[usage]]&amp;IFERROR(VALUE(FOC[[#This Row],[Column1]]),FOC[[#This Row],[Column1]])</f>
        <v/>
      </c>
      <c r="D7810" t="inlineStr">
        <is>
          <t>01@Signature White</t>
        </is>
      </c>
      <c r="E7810" t="n">
        <v>2168</v>
      </c>
      <c r="F7810" t="n">
        <v>0</v>
      </c>
      <c r="G7810">
        <f>LEFT(FOC[[#This Row],[combo]],FIND("@",FOC[[#This Row],[combo]])-1)</f>
        <v/>
      </c>
    </row>
    <row r="7811">
      <c r="A7811" t="inlineStr">
        <is>
          <t>PKGK24SB0007259A</t>
        </is>
      </c>
      <c r="B7811" t="inlineStr">
        <is>
          <t>F</t>
        </is>
      </c>
      <c r="C7811">
        <f>FOC[[#This Row],[ppo_no]]&amp;FOC[[#This Row],[usage]]&amp;IFERROR(VALUE(FOC[[#This Row],[Column1]]),FOC[[#This Row],[Column1]])</f>
        <v/>
      </c>
      <c r="D7811" t="inlineStr">
        <is>
          <t>31@Signature White/Subdued Blue</t>
        </is>
      </c>
      <c r="E7811" t="n">
        <v>13777</v>
      </c>
      <c r="F7811" t="n">
        <v>0</v>
      </c>
      <c r="G7811">
        <f>LEFT(FOC[[#This Row],[combo]],FIND("@",FOC[[#This Row],[combo]])-1)</f>
        <v/>
      </c>
    </row>
    <row r="7812">
      <c r="A7812" t="inlineStr">
        <is>
          <t>PKGK24SB0002288A</t>
        </is>
      </c>
      <c r="B7812" t="inlineStr">
        <is>
          <t>O</t>
        </is>
      </c>
      <c r="C7812">
        <f>FOC[[#This Row],[ppo_no]]&amp;FOC[[#This Row],[usage]]&amp;IFERROR(VALUE(FOC[[#This Row],[Column1]]),FOC[[#This Row],[Column1]])</f>
        <v/>
      </c>
      <c r="D7812" t="inlineStr">
        <is>
          <t>60@Brittany Blue.</t>
        </is>
      </c>
      <c r="E7812" t="n">
        <v>833</v>
      </c>
      <c r="F7812" t="n">
        <v>0</v>
      </c>
      <c r="G7812">
        <f>LEFT(FOC[[#This Row],[combo]],FIND("@",FOC[[#This Row],[combo]])-1)</f>
        <v/>
      </c>
    </row>
    <row r="7813">
      <c r="A7813" t="inlineStr">
        <is>
          <t>PKGK24SB0002288A</t>
        </is>
      </c>
      <c r="B7813" t="inlineStr">
        <is>
          <t>O</t>
        </is>
      </c>
      <c r="C7813">
        <f>FOC[[#This Row],[ppo_no]]&amp;FOC[[#This Row],[usage]]&amp;IFERROR(VALUE(FOC[[#This Row],[Column1]]),FOC[[#This Row],[Column1]])</f>
        <v/>
      </c>
      <c r="D7813" t="inlineStr">
        <is>
          <t>66@SIGNATURE NAVY</t>
        </is>
      </c>
      <c r="E7813" t="n">
        <v>1152</v>
      </c>
      <c r="F7813" t="n">
        <v>0</v>
      </c>
      <c r="G7813">
        <f>LEFT(FOC[[#This Row],[combo]],FIND("@",FOC[[#This Row],[combo]])-1)</f>
        <v/>
      </c>
    </row>
    <row r="7814">
      <c r="A7814" t="inlineStr">
        <is>
          <t>PKGK24SB0007259A</t>
        </is>
      </c>
      <c r="B7814" t="inlineStr">
        <is>
          <t>F</t>
        </is>
      </c>
      <c r="C7814">
        <f>FOC[[#This Row],[ppo_no]]&amp;FOC[[#This Row],[usage]]&amp;IFERROR(VALUE(FOC[[#This Row],[Column1]]),FOC[[#This Row],[Column1]])</f>
        <v/>
      </c>
      <c r="D7814" t="inlineStr">
        <is>
          <t>60@Signature White/Glacier</t>
        </is>
      </c>
      <c r="E7814" t="n">
        <v>11990</v>
      </c>
      <c r="F7814" t="n">
        <v>0</v>
      </c>
      <c r="G7814">
        <f>LEFT(FOC[[#This Row],[combo]],FIND("@",FOC[[#This Row],[combo]])-1)</f>
        <v/>
      </c>
    </row>
    <row r="7815">
      <c r="A7815" t="inlineStr">
        <is>
          <t>PKGK24SB0007259A</t>
        </is>
      </c>
      <c r="B7815" t="inlineStr">
        <is>
          <t>O</t>
        </is>
      </c>
      <c r="C7815">
        <f>FOC[[#This Row],[ppo_no]]&amp;FOC[[#This Row],[usage]]&amp;IFERROR(VALUE(FOC[[#This Row],[Column1]]),FOC[[#This Row],[Column1]])</f>
        <v/>
      </c>
      <c r="D7815" t="inlineStr">
        <is>
          <t>31@Signature White/Neptune Blue/Subdued Blue</t>
        </is>
      </c>
      <c r="E7815" t="n">
        <v>6938</v>
      </c>
      <c r="F7815" t="n">
        <v>0</v>
      </c>
      <c r="G7815">
        <f>LEFT(FOC[[#This Row],[combo]],FIND("@",FOC[[#This Row],[combo]])-1)</f>
        <v/>
      </c>
    </row>
    <row r="7816">
      <c r="A7816" t="inlineStr">
        <is>
          <t>PKGK24SB0002287A</t>
        </is>
      </c>
      <c r="B7816" t="inlineStr">
        <is>
          <t>D</t>
        </is>
      </c>
      <c r="C7816">
        <f>FOC[[#This Row],[ppo_no]]&amp;FOC[[#This Row],[usage]]&amp;IFERROR(VALUE(FOC[[#This Row],[Column1]]),FOC[[#This Row],[Column1]])</f>
        <v/>
      </c>
      <c r="D7816" t="inlineStr">
        <is>
          <t>04@DHG</t>
        </is>
      </c>
      <c r="E7816" t="n">
        <v>1030.5</v>
      </c>
      <c r="F7816" t="n">
        <v>0</v>
      </c>
      <c r="G7816">
        <f>LEFT(FOC[[#This Row],[combo]],FIND("@",FOC[[#This Row],[combo]])-1)</f>
        <v/>
      </c>
    </row>
    <row r="7817">
      <c r="A7817" t="inlineStr">
        <is>
          <t>PKGK24SB0002288A</t>
        </is>
      </c>
      <c r="B7817" t="inlineStr">
        <is>
          <t>O</t>
        </is>
      </c>
      <c r="C7817">
        <f>FOC[[#This Row],[ppo_no]]&amp;FOC[[#This Row],[usage]]&amp;IFERROR(VALUE(FOC[[#This Row],[Column1]]),FOC[[#This Row],[Column1]])</f>
        <v/>
      </c>
      <c r="D7817" t="inlineStr">
        <is>
          <t>81@Slate Brown.</t>
        </is>
      </c>
      <c r="E7817" t="n">
        <v>633</v>
      </c>
      <c r="F7817" t="n">
        <v>0</v>
      </c>
      <c r="G7817">
        <f>LEFT(FOC[[#This Row],[combo]],FIND("@",FOC[[#This Row],[combo]])-1)</f>
        <v/>
      </c>
    </row>
    <row r="7818">
      <c r="A7818" t="inlineStr">
        <is>
          <t>PKGK24SB0002287A</t>
        </is>
      </c>
      <c r="B7818" t="inlineStr">
        <is>
          <t>I</t>
        </is>
      </c>
      <c r="C7818">
        <f>FOC[[#This Row],[ppo_no]]&amp;FOC[[#This Row],[usage]]&amp;IFERROR(VALUE(FOC[[#This Row],[Column1]]),FOC[[#This Row],[Column1]])</f>
        <v/>
      </c>
      <c r="D7818" t="inlineStr">
        <is>
          <t>04@DHG</t>
        </is>
      </c>
      <c r="E7818" t="n">
        <v>63</v>
      </c>
      <c r="F7818" t="n">
        <v>0</v>
      </c>
      <c r="G7818">
        <f>LEFT(FOC[[#This Row],[combo]],FIND("@",FOC[[#This Row],[combo]])-1)</f>
        <v/>
      </c>
    </row>
    <row r="7819">
      <c r="A7819" t="inlineStr">
        <is>
          <t>PKGK24SB0002290A</t>
        </is>
      </c>
      <c r="B7819" t="inlineStr">
        <is>
          <t>I</t>
        </is>
      </c>
      <c r="C7819">
        <f>FOC[[#This Row],[ppo_no]]&amp;FOC[[#This Row],[usage]]&amp;IFERROR(VALUE(FOC[[#This Row],[Column1]]),FOC[[#This Row],[Column1]])</f>
        <v/>
      </c>
      <c r="D7819" t="inlineStr">
        <is>
          <t>04@DHG</t>
        </is>
      </c>
      <c r="E7819" t="n">
        <v>36</v>
      </c>
      <c r="F7819" t="n">
        <v>0</v>
      </c>
      <c r="G7819">
        <f>LEFT(FOC[[#This Row],[combo]],FIND("@",FOC[[#This Row],[combo]])-1)</f>
        <v/>
      </c>
    </row>
    <row r="7820">
      <c r="A7820" t="inlineStr">
        <is>
          <t>PKGK24SB0002286A</t>
        </is>
      </c>
      <c r="B7820" t="inlineStr">
        <is>
          <t>I</t>
        </is>
      </c>
      <c r="C7820">
        <f>FOC[[#This Row],[ppo_no]]&amp;FOC[[#This Row],[usage]]&amp;IFERROR(VALUE(FOC[[#This Row],[Column1]]),FOC[[#This Row],[Column1]])</f>
        <v/>
      </c>
      <c r="D7820" t="inlineStr">
        <is>
          <t>04@DHG</t>
        </is>
      </c>
      <c r="E7820" t="n">
        <v>133.5</v>
      </c>
      <c r="F7820" t="n">
        <v>0.5</v>
      </c>
      <c r="G7820">
        <f>LEFT(FOC[[#This Row],[combo]],FIND("@",FOC[[#This Row],[combo]])-1)</f>
        <v/>
      </c>
    </row>
    <row r="7821">
      <c r="A7821" t="inlineStr">
        <is>
          <t>PKGK25SB0002589C</t>
        </is>
      </c>
      <c r="B7821" t="inlineStr">
        <is>
          <t>Z</t>
        </is>
      </c>
      <c r="C7821">
        <f>FOC[[#This Row],[ppo_no]]&amp;FOC[[#This Row],[usage]]&amp;IFERROR(VALUE(FOC[[#This Row],[Column1]]),FOC[[#This Row],[Column1]])</f>
        <v/>
      </c>
      <c r="D7821" t="inlineStr">
        <is>
          <t>71@Grisaille</t>
        </is>
      </c>
      <c r="E7821" t="n">
        <v>579</v>
      </c>
      <c r="F7821" t="n">
        <v>53</v>
      </c>
      <c r="G7821">
        <f>LEFT(FOC[[#This Row],[combo]],FIND("@",FOC[[#This Row],[combo]])-1)</f>
        <v/>
      </c>
    </row>
    <row r="7822">
      <c r="A7822" t="inlineStr">
        <is>
          <t>PKGK25SB0002590C</t>
        </is>
      </c>
      <c r="B7822" t="inlineStr">
        <is>
          <t>Z</t>
        </is>
      </c>
      <c r="C7822">
        <f>FOC[[#This Row],[ppo_no]]&amp;FOC[[#This Row],[usage]]&amp;IFERROR(VALUE(FOC[[#This Row],[Column1]]),FOC[[#This Row],[Column1]])</f>
        <v/>
      </c>
      <c r="D7822" t="inlineStr">
        <is>
          <t>09@Signature Black.</t>
        </is>
      </c>
      <c r="E7822" t="n">
        <v>236</v>
      </c>
      <c r="F7822" t="n">
        <v>13</v>
      </c>
      <c r="G7822">
        <f>LEFT(FOC[[#This Row],[combo]],FIND("@",FOC[[#This Row],[combo]])-1)</f>
        <v/>
      </c>
    </row>
    <row r="7823">
      <c r="A7823" t="inlineStr">
        <is>
          <t>PKGK25SB0002589C</t>
        </is>
      </c>
      <c r="B7823" t="inlineStr">
        <is>
          <t>Z</t>
        </is>
      </c>
      <c r="C7823">
        <f>FOC[[#This Row],[ppo_no]]&amp;FOC[[#This Row],[usage]]&amp;IFERROR(VALUE(FOC[[#This Row],[Column1]]),FOC[[#This Row],[Column1]])</f>
        <v/>
      </c>
      <c r="D7823" t="inlineStr">
        <is>
          <t>09@Signature Black.</t>
        </is>
      </c>
      <c r="E7823" t="n">
        <v>225</v>
      </c>
      <c r="F7823" t="n">
        <v>5</v>
      </c>
      <c r="G7823">
        <f>LEFT(FOC[[#This Row],[combo]],FIND("@",FOC[[#This Row],[combo]])-1)</f>
        <v/>
      </c>
    </row>
    <row r="7824">
      <c r="A7824" t="inlineStr">
        <is>
          <t>PKGK25SB0002590C</t>
        </is>
      </c>
      <c r="B7824" t="inlineStr">
        <is>
          <t>Z</t>
        </is>
      </c>
      <c r="C7824">
        <f>FOC[[#This Row],[ppo_no]]&amp;FOC[[#This Row],[usage]]&amp;IFERROR(VALUE(FOC[[#This Row],[Column1]]),FOC[[#This Row],[Column1]])</f>
        <v/>
      </c>
      <c r="D7824" t="inlineStr">
        <is>
          <t>71@Grisaille</t>
        </is>
      </c>
      <c r="E7824" t="n">
        <v>243</v>
      </c>
      <c r="F7824" t="n">
        <v>20</v>
      </c>
      <c r="G7824">
        <f>LEFT(FOC[[#This Row],[combo]],FIND("@",FOC[[#This Row],[combo]])-1)</f>
        <v/>
      </c>
    </row>
    <row r="7825">
      <c r="A7825" t="inlineStr">
        <is>
          <t>PKGK25SB0002590C</t>
        </is>
      </c>
      <c r="B7825" t="inlineStr">
        <is>
          <t>Z</t>
        </is>
      </c>
      <c r="C7825">
        <f>FOC[[#This Row],[ppo_no]]&amp;FOC[[#This Row],[usage]]&amp;IFERROR(VALUE(FOC[[#This Row],[Column1]]),FOC[[#This Row],[Column1]])</f>
        <v/>
      </c>
      <c r="D7825" t="inlineStr">
        <is>
          <t>39@Haute Red</t>
        </is>
      </c>
      <c r="E7825" t="n">
        <v>252</v>
      </c>
      <c r="F7825" t="n">
        <v>25</v>
      </c>
      <c r="G7825">
        <f>LEFT(FOC[[#This Row],[combo]],FIND("@",FOC[[#This Row],[combo]])-1)</f>
        <v/>
      </c>
    </row>
    <row r="7826">
      <c r="A7826" t="inlineStr">
        <is>
          <t>PKGK25SB0002596B</t>
        </is>
      </c>
      <c r="B7826" t="inlineStr">
        <is>
          <t>Z</t>
        </is>
      </c>
      <c r="C7826">
        <f>FOC[[#This Row],[ppo_no]]&amp;FOC[[#This Row],[usage]]&amp;IFERROR(VALUE(FOC[[#This Row],[Column1]]),FOC[[#This Row],[Column1]])</f>
        <v/>
      </c>
      <c r="D7826" t="inlineStr">
        <is>
          <t>09@Signature Black.</t>
        </is>
      </c>
      <c r="E7826" t="n">
        <v>79</v>
      </c>
      <c r="F7826" t="n">
        <v>0</v>
      </c>
      <c r="G7826">
        <f>LEFT(FOC[[#This Row],[combo]],FIND("@",FOC[[#This Row],[combo]])-1)</f>
        <v/>
      </c>
    </row>
    <row r="7827">
      <c r="A7827" t="inlineStr">
        <is>
          <t>PKGK25SB0002589C</t>
        </is>
      </c>
      <c r="B7827" t="inlineStr">
        <is>
          <t>Z</t>
        </is>
      </c>
      <c r="C7827">
        <f>FOC[[#This Row],[ppo_no]]&amp;FOC[[#This Row],[usage]]&amp;IFERROR(VALUE(FOC[[#This Row],[Column1]]),FOC[[#This Row],[Column1]])</f>
        <v/>
      </c>
      <c r="D7827" t="inlineStr">
        <is>
          <t>44@Kelp</t>
        </is>
      </c>
      <c r="E7827" t="n">
        <v>562</v>
      </c>
      <c r="F7827" t="n">
        <v>36</v>
      </c>
      <c r="G7827">
        <f>LEFT(FOC[[#This Row],[combo]],FIND("@",FOC[[#This Row],[combo]])-1)</f>
        <v/>
      </c>
    </row>
    <row r="7828">
      <c r="A7828" t="inlineStr">
        <is>
          <t>PKGK25SB0007962A</t>
        </is>
      </c>
      <c r="B7828" t="inlineStr">
        <is>
          <t>O</t>
        </is>
      </c>
      <c r="C7828">
        <f>FOC[[#This Row],[ppo_no]]&amp;FOC[[#This Row],[usage]]&amp;IFERROR(VALUE(FOC[[#This Row],[Column1]]),FOC[[#This Row],[Column1]])</f>
        <v/>
      </c>
      <c r="D7828" t="inlineStr">
        <is>
          <t>09@Signature Black/Skysail Blue/Cocoa Brown</t>
        </is>
      </c>
      <c r="E7828" t="n">
        <v>8937</v>
      </c>
      <c r="F7828" t="n">
        <v>0</v>
      </c>
      <c r="G7828">
        <f>LEFT(FOC[[#This Row],[combo]],FIND("@",FOC[[#This Row],[combo]])-1)</f>
        <v/>
      </c>
    </row>
    <row r="7829">
      <c r="A7829" t="inlineStr">
        <is>
          <t>PKGK25SB0007962A</t>
        </is>
      </c>
      <c r="B7829" t="inlineStr">
        <is>
          <t>F</t>
        </is>
      </c>
      <c r="C7829">
        <f>FOC[[#This Row],[ppo_no]]&amp;FOC[[#This Row],[usage]]&amp;IFERROR(VALUE(FOC[[#This Row],[Column1]]),FOC[[#This Row],[Column1]])</f>
        <v/>
      </c>
      <c r="D7829" t="inlineStr">
        <is>
          <t>09@Signature Black/Skysail Blue/Cocoa Brown</t>
        </is>
      </c>
      <c r="E7829" t="n">
        <v>8991</v>
      </c>
      <c r="F7829" t="n">
        <v>0</v>
      </c>
      <c r="G7829">
        <f>LEFT(FOC[[#This Row],[combo]],FIND("@",FOC[[#This Row],[combo]])-1)</f>
        <v/>
      </c>
    </row>
    <row r="7830">
      <c r="A7830" t="inlineStr">
        <is>
          <t>PKGK25SB0007962A</t>
        </is>
      </c>
      <c r="B7830" t="inlineStr">
        <is>
          <t>O</t>
        </is>
      </c>
      <c r="C7830">
        <f>FOC[[#This Row],[ppo_no]]&amp;FOC[[#This Row],[usage]]&amp;IFERROR(VALUE(FOC[[#This Row],[Column1]]),FOC[[#This Row],[Column1]])</f>
        <v/>
      </c>
      <c r="D7830" t="inlineStr">
        <is>
          <t>26@Signature Navy/Misty Surf/Dark Chestnut</t>
        </is>
      </c>
      <c r="E7830" t="n">
        <v>7078</v>
      </c>
      <c r="F7830" t="n">
        <v>0</v>
      </c>
      <c r="G7830">
        <f>LEFT(FOC[[#This Row],[combo]],FIND("@",FOC[[#This Row],[combo]])-1)</f>
        <v/>
      </c>
    </row>
    <row r="7831">
      <c r="A7831" t="inlineStr">
        <is>
          <t>PKGK25SB0007962A</t>
        </is>
      </c>
      <c r="B7831" t="inlineStr">
        <is>
          <t>F</t>
        </is>
      </c>
      <c r="C7831">
        <f>FOC[[#This Row],[ppo_no]]&amp;FOC[[#This Row],[usage]]&amp;IFERROR(VALUE(FOC[[#This Row],[Column1]]),FOC[[#This Row],[Column1]])</f>
        <v/>
      </c>
      <c r="D7831" t="inlineStr">
        <is>
          <t>26@Signature Navy/Misty Surf/Dark Chestnut</t>
        </is>
      </c>
      <c r="E7831" t="n">
        <v>7085</v>
      </c>
      <c r="F7831" t="n">
        <v>0</v>
      </c>
      <c r="G7831">
        <f>LEFT(FOC[[#This Row],[combo]],FIND("@",FOC[[#This Row],[combo]])-1)</f>
        <v/>
      </c>
    </row>
    <row r="7832">
      <c r="A7832" t="inlineStr">
        <is>
          <t>PKGK25SB0007962A</t>
        </is>
      </c>
      <c r="B7832" t="inlineStr">
        <is>
          <t>F</t>
        </is>
      </c>
      <c r="C7832">
        <f>FOC[[#This Row],[ppo_no]]&amp;FOC[[#This Row],[usage]]&amp;IFERROR(VALUE(FOC[[#This Row],[Column1]]),FOC[[#This Row],[Column1]])</f>
        <v/>
      </c>
      <c r="D7832" t="inlineStr">
        <is>
          <t>60@Smoky Emerald/Medieval Blue/Turkish Sea</t>
        </is>
      </c>
      <c r="E7832" t="n">
        <v>3743</v>
      </c>
      <c r="F7832" t="n">
        <v>0</v>
      </c>
      <c r="G7832">
        <f>LEFT(FOC[[#This Row],[combo]],FIND("@",FOC[[#This Row],[combo]])-1)</f>
        <v/>
      </c>
    </row>
    <row r="7833">
      <c r="A7833" t="inlineStr">
        <is>
          <t>PKGK24SB0007226A</t>
        </is>
      </c>
      <c r="B7833" t="inlineStr">
        <is>
          <t>R</t>
        </is>
      </c>
      <c r="C7833">
        <f>FOC[[#This Row],[ppo_no]]&amp;FOC[[#This Row],[usage]]&amp;IFERROR(VALUE(FOC[[#This Row],[Column1]]),FOC[[#This Row],[Column1]])</f>
        <v/>
      </c>
      <c r="D7833" t="inlineStr">
        <is>
          <t>73@Atom</t>
        </is>
      </c>
      <c r="E7833" t="n">
        <v>35</v>
      </c>
      <c r="F7833" t="n">
        <v>0</v>
      </c>
      <c r="G7833">
        <f>LEFT(FOC[[#This Row],[combo]],FIND("@",FOC[[#This Row],[combo]])-1)</f>
        <v/>
      </c>
    </row>
    <row r="7834">
      <c r="A7834" t="inlineStr">
        <is>
          <t>PKGK24SB0002290A</t>
        </is>
      </c>
      <c r="B7834" t="inlineStr">
        <is>
          <t>D</t>
        </is>
      </c>
      <c r="C7834">
        <f>FOC[[#This Row],[ppo_no]]&amp;FOC[[#This Row],[usage]]&amp;IFERROR(VALUE(FOC[[#This Row],[Column1]]),FOC[[#This Row],[Column1]])</f>
        <v/>
      </c>
      <c r="D7834" t="inlineStr">
        <is>
          <t>04@DHG</t>
        </is>
      </c>
      <c r="E7834" t="n">
        <v>590</v>
      </c>
      <c r="F7834" t="n">
        <v>0</v>
      </c>
      <c r="G7834">
        <f>LEFT(FOC[[#This Row],[combo]],FIND("@",FOC[[#This Row],[combo]])-1)</f>
        <v/>
      </c>
    </row>
    <row r="7835">
      <c r="A7835" t="inlineStr">
        <is>
          <t>PKGK24SB0007226A</t>
        </is>
      </c>
      <c r="B7835" t="inlineStr">
        <is>
          <t>R</t>
        </is>
      </c>
      <c r="C7835">
        <f>FOC[[#This Row],[ppo_no]]&amp;FOC[[#This Row],[usage]]&amp;IFERROR(VALUE(FOC[[#This Row],[Column1]]),FOC[[#This Row],[Column1]])</f>
        <v/>
      </c>
      <c r="D7835" t="inlineStr">
        <is>
          <t>71@Atom</t>
        </is>
      </c>
      <c r="E7835" t="n">
        <v>15</v>
      </c>
      <c r="F7835" t="n">
        <v>0</v>
      </c>
      <c r="G7835">
        <f>LEFT(FOC[[#This Row],[combo]],FIND("@",FOC[[#This Row],[combo]])-1)</f>
        <v/>
      </c>
    </row>
    <row r="7836">
      <c r="A7836" t="inlineStr">
        <is>
          <t>PKGK25SB0002596B</t>
        </is>
      </c>
      <c r="B7836" t="inlineStr">
        <is>
          <t>Z</t>
        </is>
      </c>
      <c r="C7836">
        <f>FOC[[#This Row],[ppo_no]]&amp;FOC[[#This Row],[usage]]&amp;IFERROR(VALUE(FOC[[#This Row],[Column1]]),FOC[[#This Row],[Column1]])</f>
        <v/>
      </c>
      <c r="D7836" t="inlineStr">
        <is>
          <t>75@Dark Red</t>
        </is>
      </c>
      <c r="E7836" t="n">
        <v>685</v>
      </c>
      <c r="F7836" t="n">
        <v>38</v>
      </c>
      <c r="G7836">
        <f>LEFT(FOC[[#This Row],[combo]],FIND("@",FOC[[#This Row],[combo]])-1)</f>
        <v/>
      </c>
    </row>
    <row r="7837">
      <c r="A7837" t="inlineStr">
        <is>
          <t>PKGK25SB0002596B</t>
        </is>
      </c>
      <c r="B7837" t="inlineStr">
        <is>
          <t>Z</t>
        </is>
      </c>
      <c r="C7837">
        <f>FOC[[#This Row],[ppo_no]]&amp;FOC[[#This Row],[usage]]&amp;IFERROR(VALUE(FOC[[#This Row],[Column1]]),FOC[[#This Row],[Column1]])</f>
        <v/>
      </c>
      <c r="D7837" t="inlineStr">
        <is>
          <t>03@Milk White</t>
        </is>
      </c>
      <c r="E7837" t="n">
        <v>681</v>
      </c>
      <c r="F7837" t="n">
        <v>6</v>
      </c>
      <c r="G7837">
        <f>LEFT(FOC[[#This Row],[combo]],FIND("@",FOC[[#This Row],[combo]])-1)</f>
        <v/>
      </c>
    </row>
    <row r="7838">
      <c r="A7838" t="inlineStr">
        <is>
          <t>PKGK25SB0002598B</t>
        </is>
      </c>
      <c r="B7838" t="inlineStr">
        <is>
          <t>Z</t>
        </is>
      </c>
      <c r="C7838">
        <f>FOC[[#This Row],[ppo_no]]&amp;FOC[[#This Row],[usage]]&amp;IFERROR(VALUE(FOC[[#This Row],[Column1]]),FOC[[#This Row],[Column1]])</f>
        <v/>
      </c>
      <c r="D7838" t="inlineStr">
        <is>
          <t>75@Dark Red</t>
        </is>
      </c>
      <c r="E7838" t="n">
        <v>242</v>
      </c>
      <c r="F7838" t="n">
        <v>7</v>
      </c>
      <c r="G7838">
        <f>LEFT(FOC[[#This Row],[combo]],FIND("@",FOC[[#This Row],[combo]])-1)</f>
        <v/>
      </c>
    </row>
    <row r="7839">
      <c r="A7839" t="inlineStr">
        <is>
          <t>PKGK25SB0007962A</t>
        </is>
      </c>
      <c r="B7839" t="inlineStr">
        <is>
          <t>O</t>
        </is>
      </c>
      <c r="C7839">
        <f>FOC[[#This Row],[ppo_no]]&amp;FOC[[#This Row],[usage]]&amp;IFERROR(VALUE(FOC[[#This Row],[Column1]]),FOC[[#This Row],[Column1]])</f>
        <v/>
      </c>
      <c r="D7839" t="inlineStr">
        <is>
          <t>60@Smoky Emerald/Medieval Blue/Turkish Sea</t>
        </is>
      </c>
      <c r="E7839" t="n">
        <v>3717</v>
      </c>
      <c r="F7839" t="n">
        <v>0</v>
      </c>
      <c r="G7839">
        <f>LEFT(FOC[[#This Row],[combo]],FIND("@",FOC[[#This Row],[combo]])-1)</f>
        <v/>
      </c>
    </row>
    <row r="7840">
      <c r="A7840" t="inlineStr">
        <is>
          <t>PKGK25SB0002689B</t>
        </is>
      </c>
      <c r="B7840" t="inlineStr">
        <is>
          <t>F</t>
        </is>
      </c>
      <c r="C7840">
        <f>FOC[[#This Row],[ppo_no]]&amp;FOC[[#This Row],[usage]]&amp;IFERROR(VALUE(FOC[[#This Row],[Column1]]),FOC[[#This Row],[Column1]])</f>
        <v/>
      </c>
      <c r="D7840" t="inlineStr">
        <is>
          <t>09@Signature Black/Shady Red/Matte Pink</t>
        </is>
      </c>
      <c r="E7840" t="n">
        <v>4743</v>
      </c>
      <c r="F7840" t="n">
        <v>0</v>
      </c>
      <c r="G7840">
        <f>LEFT(FOC[[#This Row],[combo]],FIND("@",FOC[[#This Row],[combo]])-1)</f>
        <v/>
      </c>
    </row>
    <row r="7841">
      <c r="A7841" t="inlineStr">
        <is>
          <t>PKGK25SB0002689B</t>
        </is>
      </c>
      <c r="B7841" t="inlineStr">
        <is>
          <t>F</t>
        </is>
      </c>
      <c r="C7841">
        <f>FOC[[#This Row],[ppo_no]]&amp;FOC[[#This Row],[usage]]&amp;IFERROR(VALUE(FOC[[#This Row],[Column1]]),FOC[[#This Row],[Column1]])</f>
        <v/>
      </c>
      <c r="D7841" t="inlineStr">
        <is>
          <t>29@Stardust Blue/Coffee Brown/Bronze Mist</t>
        </is>
      </c>
      <c r="E7841" t="n">
        <v>3522</v>
      </c>
      <c r="F7841" t="n">
        <v>0</v>
      </c>
      <c r="G7841">
        <f>LEFT(FOC[[#This Row],[combo]],FIND("@",FOC[[#This Row],[combo]])-1)</f>
        <v/>
      </c>
    </row>
    <row r="7842">
      <c r="A7842" t="inlineStr">
        <is>
          <t>PKGK25SB0002689B</t>
        </is>
      </c>
      <c r="B7842" t="inlineStr">
        <is>
          <t>O</t>
        </is>
      </c>
      <c r="C7842">
        <f>FOC[[#This Row],[ppo_no]]&amp;FOC[[#This Row],[usage]]&amp;IFERROR(VALUE(FOC[[#This Row],[Column1]]),FOC[[#This Row],[Column1]])</f>
        <v/>
      </c>
      <c r="D7842" t="inlineStr">
        <is>
          <t>53@Atom/Etherea/Evening Sand</t>
        </is>
      </c>
      <c r="E7842" t="n">
        <v>2872</v>
      </c>
      <c r="F7842" t="n">
        <v>0</v>
      </c>
      <c r="G7842">
        <f>LEFT(FOC[[#This Row],[combo]],FIND("@",FOC[[#This Row],[combo]])-1)</f>
        <v/>
      </c>
    </row>
    <row r="7843">
      <c r="A7843" t="inlineStr">
        <is>
          <t>PKGK25SB0002982C</t>
        </is>
      </c>
      <c r="B7843" t="inlineStr">
        <is>
          <t>V</t>
        </is>
      </c>
      <c r="C7843">
        <f>FOC[[#This Row],[ppo_no]]&amp;FOC[[#This Row],[usage]]&amp;IFERROR(VALUE(FOC[[#This Row],[Column1]]),FOC[[#This Row],[Column1]])</f>
        <v/>
      </c>
      <c r="D7843" t="inlineStr">
        <is>
          <t>79@Signature White/Signature Navy</t>
        </is>
      </c>
      <c r="E7843" t="n">
        <v>9802</v>
      </c>
      <c r="F7843" t="n">
        <v>0</v>
      </c>
      <c r="G7843">
        <f>LEFT(FOC[[#This Row],[combo]],FIND("@",FOC[[#This Row],[combo]])-1)</f>
        <v/>
      </c>
    </row>
    <row r="7844">
      <c r="A7844" t="inlineStr">
        <is>
          <t>PKGK25SB0002689B</t>
        </is>
      </c>
      <c r="B7844" t="inlineStr">
        <is>
          <t>O</t>
        </is>
      </c>
      <c r="C7844">
        <f>FOC[[#This Row],[ppo_no]]&amp;FOC[[#This Row],[usage]]&amp;IFERROR(VALUE(FOC[[#This Row],[Column1]]),FOC[[#This Row],[Column1]])</f>
        <v/>
      </c>
      <c r="D7844" t="inlineStr">
        <is>
          <t>09@Signature Black/Shady Red/Matte Pink</t>
        </is>
      </c>
      <c r="E7844" t="n">
        <v>4708</v>
      </c>
      <c r="F7844" t="n">
        <v>0</v>
      </c>
      <c r="G7844">
        <f>LEFT(FOC[[#This Row],[combo]],FIND("@",FOC[[#This Row],[combo]])-1)</f>
        <v/>
      </c>
    </row>
    <row r="7845">
      <c r="A7845" t="inlineStr">
        <is>
          <t>PKGK25SB0002689B</t>
        </is>
      </c>
      <c r="B7845" t="inlineStr">
        <is>
          <t>F</t>
        </is>
      </c>
      <c r="C7845">
        <f>FOC[[#This Row],[ppo_no]]&amp;FOC[[#This Row],[usage]]&amp;IFERROR(VALUE(FOC[[#This Row],[Column1]]),FOC[[#This Row],[Column1]])</f>
        <v/>
      </c>
      <c r="D7845" t="inlineStr">
        <is>
          <t>01@Signature White/Martini Olive/Subdued Blue</t>
        </is>
      </c>
      <c r="E7845" t="n">
        <v>5635</v>
      </c>
      <c r="F7845" t="n">
        <v>0</v>
      </c>
      <c r="G7845">
        <f>LEFT(FOC[[#This Row],[combo]],FIND("@",FOC[[#This Row],[combo]])-1)</f>
        <v/>
      </c>
    </row>
    <row r="7846">
      <c r="A7846" t="inlineStr">
        <is>
          <t>PKGK25SB0002689B</t>
        </is>
      </c>
      <c r="B7846" t="inlineStr">
        <is>
          <t>F</t>
        </is>
      </c>
      <c r="C7846">
        <f>FOC[[#This Row],[ppo_no]]&amp;FOC[[#This Row],[usage]]&amp;IFERROR(VALUE(FOC[[#This Row],[Column1]]),FOC[[#This Row],[Column1]])</f>
        <v/>
      </c>
      <c r="D7846" t="inlineStr">
        <is>
          <t>71@Coffee Brown/Grisaille/Bronze Mist</t>
        </is>
      </c>
      <c r="E7846" t="n">
        <v>3640</v>
      </c>
      <c r="F7846" t="n">
        <v>0</v>
      </c>
      <c r="G7846">
        <f>LEFT(FOC[[#This Row],[combo]],FIND("@",FOC[[#This Row],[combo]])-1)</f>
        <v/>
      </c>
    </row>
    <row r="7847">
      <c r="A7847" t="inlineStr">
        <is>
          <t>PKGK25SB0002982C</t>
        </is>
      </c>
      <c r="B7847" t="inlineStr">
        <is>
          <t>U</t>
        </is>
      </c>
      <c r="C7847">
        <f>FOC[[#This Row],[ppo_no]]&amp;FOC[[#This Row],[usage]]&amp;IFERROR(VALUE(FOC[[#This Row],[Column1]]),FOC[[#This Row],[Column1]])</f>
        <v/>
      </c>
      <c r="D7847" t="inlineStr">
        <is>
          <t>43@Snow white/Wheat Brown</t>
        </is>
      </c>
      <c r="E7847" t="n">
        <v>10194</v>
      </c>
      <c r="F7847" t="n">
        <v>0</v>
      </c>
      <c r="G7847">
        <f>LEFT(FOC[[#This Row],[combo]],FIND("@",FOC[[#This Row],[combo]])-1)</f>
        <v/>
      </c>
    </row>
    <row r="7848">
      <c r="A7848" t="inlineStr">
        <is>
          <t>PKGK25SB0002982C</t>
        </is>
      </c>
      <c r="B7848" t="inlineStr">
        <is>
          <t>U</t>
        </is>
      </c>
      <c r="C7848">
        <f>FOC[[#This Row],[ppo_no]]&amp;FOC[[#This Row],[usage]]&amp;IFERROR(VALUE(FOC[[#This Row],[Column1]]),FOC[[#This Row],[Column1]])</f>
        <v/>
      </c>
      <c r="D7848" t="inlineStr">
        <is>
          <t>77@Snow white/Bronze Mist</t>
        </is>
      </c>
      <c r="E7848" t="n">
        <v>8160</v>
      </c>
      <c r="F7848" t="n">
        <v>0</v>
      </c>
      <c r="G7848">
        <f>LEFT(FOC[[#This Row],[combo]],FIND("@",FOC[[#This Row],[combo]])-1)</f>
        <v/>
      </c>
    </row>
    <row r="7849">
      <c r="A7849" t="inlineStr">
        <is>
          <t>PKGK25SB0002982C</t>
        </is>
      </c>
      <c r="B7849" t="inlineStr">
        <is>
          <t>L</t>
        </is>
      </c>
      <c r="C7849">
        <f>FOC[[#This Row],[ppo_no]]&amp;FOC[[#This Row],[usage]]&amp;IFERROR(VALUE(FOC[[#This Row],[Column1]]),FOC[[#This Row],[Column1]])</f>
        <v/>
      </c>
      <c r="D7849" t="inlineStr">
        <is>
          <t>43@Creamware/Snow white/Wheat Brown</t>
        </is>
      </c>
      <c r="E7849" t="n">
        <v>5102</v>
      </c>
      <c r="F7849" t="n">
        <v>0</v>
      </c>
      <c r="G7849">
        <f>LEFT(FOC[[#This Row],[combo]],FIND("@",FOC[[#This Row],[combo]])-1)</f>
        <v/>
      </c>
    </row>
    <row r="7850">
      <c r="A7850" t="inlineStr">
        <is>
          <t>PKGK25SB0002689B</t>
        </is>
      </c>
      <c r="B7850" t="inlineStr">
        <is>
          <t>O</t>
        </is>
      </c>
      <c r="C7850">
        <f>FOC[[#This Row],[ppo_no]]&amp;FOC[[#This Row],[usage]]&amp;IFERROR(VALUE(FOC[[#This Row],[Column1]]),FOC[[#This Row],[Column1]])</f>
        <v/>
      </c>
      <c r="D7850" t="inlineStr">
        <is>
          <t>29@Stardust Blue/Coffee Brown/Bronze Mist</t>
        </is>
      </c>
      <c r="E7850" t="n">
        <v>3514</v>
      </c>
      <c r="F7850" t="n">
        <v>0</v>
      </c>
      <c r="G7850">
        <f>LEFT(FOC[[#This Row],[combo]],FIND("@",FOC[[#This Row],[combo]])-1)</f>
        <v/>
      </c>
    </row>
    <row r="7851">
      <c r="A7851" t="inlineStr">
        <is>
          <t>PKGK24SB0007234A</t>
        </is>
      </c>
      <c r="B7851" t="inlineStr">
        <is>
          <t>O</t>
        </is>
      </c>
      <c r="C7851">
        <f>FOC[[#This Row],[ppo_no]]&amp;FOC[[#This Row],[usage]]&amp;IFERROR(VALUE(FOC[[#This Row],[Column1]]),FOC[[#This Row],[Column1]])</f>
        <v/>
      </c>
      <c r="D7851" t="inlineStr">
        <is>
          <t>42@Creamware/Hemlock Green/Aqua Gray</t>
        </is>
      </c>
      <c r="E7851" t="n">
        <v>324</v>
      </c>
      <c r="F7851" t="n">
        <v>0</v>
      </c>
      <c r="G7851">
        <f>LEFT(FOC[[#This Row],[combo]],FIND("@",FOC[[#This Row],[combo]])-1)</f>
        <v/>
      </c>
    </row>
    <row r="7852">
      <c r="A7852" t="inlineStr">
        <is>
          <t>PKGK24SB0007234A</t>
        </is>
      </c>
      <c r="B7852" t="inlineStr">
        <is>
          <t>O</t>
        </is>
      </c>
      <c r="C7852">
        <f>FOC[[#This Row],[ppo_no]]&amp;FOC[[#This Row],[usage]]&amp;IFERROR(VALUE(FOC[[#This Row],[Column1]]),FOC[[#This Row],[Column1]])</f>
        <v/>
      </c>
      <c r="D7852" t="inlineStr">
        <is>
          <t>31@Signature White/Subdued Blue/Neptune Blue</t>
        </is>
      </c>
      <c r="E7852" t="n">
        <v>836</v>
      </c>
      <c r="F7852" t="n">
        <v>0</v>
      </c>
      <c r="G7852">
        <f>LEFT(FOC[[#This Row],[combo]],FIND("@",FOC[[#This Row],[combo]])-1)</f>
        <v/>
      </c>
    </row>
    <row r="7853">
      <c r="A7853" t="inlineStr">
        <is>
          <t>PKGK24SB0007234A</t>
        </is>
      </c>
      <c r="B7853" t="inlineStr">
        <is>
          <t>O</t>
        </is>
      </c>
      <c r="C7853">
        <f>FOC[[#This Row],[ppo_no]]&amp;FOC[[#This Row],[usage]]&amp;IFERROR(VALUE(FOC[[#This Row],[Column1]]),FOC[[#This Row],[Column1]])</f>
        <v/>
      </c>
      <c r="D7853" t="inlineStr">
        <is>
          <t>04@Creamware/Neptune Blue/Brown Olive</t>
        </is>
      </c>
      <c r="E7853" t="n">
        <v>234</v>
      </c>
      <c r="F7853" t="n">
        <v>0</v>
      </c>
      <c r="G7853">
        <f>LEFT(FOC[[#This Row],[combo]],FIND("@",FOC[[#This Row],[combo]])-1)</f>
        <v/>
      </c>
    </row>
    <row r="7854">
      <c r="A7854" t="inlineStr">
        <is>
          <t>PKGK24SB0007234A</t>
        </is>
      </c>
      <c r="B7854" t="inlineStr">
        <is>
          <t>F</t>
        </is>
      </c>
      <c r="C7854">
        <f>FOC[[#This Row],[ppo_no]]&amp;FOC[[#This Row],[usage]]&amp;IFERROR(VALUE(FOC[[#This Row],[Column1]]),FOC[[#This Row],[Column1]])</f>
        <v/>
      </c>
      <c r="D7854" t="inlineStr">
        <is>
          <t>42@Creamware/Hemlock Green</t>
        </is>
      </c>
      <c r="E7854" t="n">
        <v>625</v>
      </c>
      <c r="F7854" t="n">
        <v>0</v>
      </c>
      <c r="G7854">
        <f>LEFT(FOC[[#This Row],[combo]],FIND("@",FOC[[#This Row],[combo]])-1)</f>
        <v/>
      </c>
    </row>
    <row r="7855">
      <c r="A7855" t="inlineStr">
        <is>
          <t>PKGK24SB0007234A</t>
        </is>
      </c>
      <c r="B7855" t="inlineStr">
        <is>
          <t>F</t>
        </is>
      </c>
      <c r="C7855">
        <f>FOC[[#This Row],[ppo_no]]&amp;FOC[[#This Row],[usage]]&amp;IFERROR(VALUE(FOC[[#This Row],[Column1]]),FOC[[#This Row],[Column1]])</f>
        <v/>
      </c>
      <c r="D7855" t="inlineStr">
        <is>
          <t>31@Signature White/Subdued Blue</t>
        </is>
      </c>
      <c r="E7855" t="n">
        <v>1670</v>
      </c>
      <c r="F7855" t="n">
        <v>0</v>
      </c>
      <c r="G7855">
        <f>LEFT(FOC[[#This Row],[combo]],FIND("@",FOC[[#This Row],[combo]])-1)</f>
        <v/>
      </c>
    </row>
    <row r="7856">
      <c r="A7856" t="inlineStr">
        <is>
          <t>PKGK24SB0007234A</t>
        </is>
      </c>
      <c r="B7856" t="inlineStr">
        <is>
          <t>F</t>
        </is>
      </c>
      <c r="C7856">
        <f>FOC[[#This Row],[ppo_no]]&amp;FOC[[#This Row],[usage]]&amp;IFERROR(VALUE(FOC[[#This Row],[Column1]]),FOC[[#This Row],[Column1]])</f>
        <v/>
      </c>
      <c r="D7856" t="inlineStr">
        <is>
          <t>41@Signature White/Russet</t>
        </is>
      </c>
      <c r="E7856" t="n">
        <v>1329</v>
      </c>
      <c r="F7856" t="n">
        <v>0</v>
      </c>
      <c r="G7856">
        <f>LEFT(FOC[[#This Row],[combo]],FIND("@",FOC[[#This Row],[combo]])-1)</f>
        <v/>
      </c>
    </row>
    <row r="7857">
      <c r="A7857" t="inlineStr">
        <is>
          <t>PKGK24SB0007234A</t>
        </is>
      </c>
      <c r="B7857" t="inlineStr">
        <is>
          <t>O</t>
        </is>
      </c>
      <c r="C7857">
        <f>FOC[[#This Row],[ppo_no]]&amp;FOC[[#This Row],[usage]]&amp;IFERROR(VALUE(FOC[[#This Row],[Column1]]),FOC[[#This Row],[Column1]])</f>
        <v/>
      </c>
      <c r="D7857" t="inlineStr">
        <is>
          <t>29@Signature White/Gray Blue/Subdued Blue</t>
        </is>
      </c>
      <c r="E7857" t="n">
        <v>163</v>
      </c>
      <c r="F7857" t="n">
        <v>0</v>
      </c>
      <c r="G7857">
        <f>LEFT(FOC[[#This Row],[combo]],FIND("@",FOC[[#This Row],[combo]])-1)</f>
        <v/>
      </c>
    </row>
    <row r="7858">
      <c r="A7858" t="inlineStr">
        <is>
          <t>PKGK24SB0007234A</t>
        </is>
      </c>
      <c r="B7858" t="inlineStr">
        <is>
          <t>F</t>
        </is>
      </c>
      <c r="C7858">
        <f>FOC[[#This Row],[ppo_no]]&amp;FOC[[#This Row],[usage]]&amp;IFERROR(VALUE(FOC[[#This Row],[Column1]]),FOC[[#This Row],[Column1]])</f>
        <v/>
      </c>
      <c r="D7858" t="inlineStr">
        <is>
          <t>04@Creamware/Brown Olive</t>
        </is>
      </c>
      <c r="E7858" t="n">
        <v>420</v>
      </c>
      <c r="F7858" t="n">
        <v>0</v>
      </c>
      <c r="G7858">
        <f>LEFT(FOC[[#This Row],[combo]],FIND("@",FOC[[#This Row],[combo]])-1)</f>
        <v/>
      </c>
    </row>
    <row r="7859">
      <c r="A7859" t="inlineStr">
        <is>
          <t>PKGK25SB0002689B</t>
        </is>
      </c>
      <c r="B7859" t="inlineStr">
        <is>
          <t>O</t>
        </is>
      </c>
      <c r="C7859">
        <f>FOC[[#This Row],[ppo_no]]&amp;FOC[[#This Row],[usage]]&amp;IFERROR(VALUE(FOC[[#This Row],[Column1]]),FOC[[#This Row],[Column1]])</f>
        <v/>
      </c>
      <c r="D7859" t="inlineStr">
        <is>
          <t>01@Signature White/Martini Olive/Subdued Blue</t>
        </is>
      </c>
      <c r="E7859" t="n">
        <v>5606</v>
      </c>
      <c r="F7859" t="n">
        <v>0</v>
      </c>
      <c r="G7859">
        <f>LEFT(FOC[[#This Row],[combo]],FIND("@",FOC[[#This Row],[combo]])-1)</f>
        <v/>
      </c>
    </row>
    <row r="7860">
      <c r="A7860" t="inlineStr">
        <is>
          <t>PKGK25SB0002689B</t>
        </is>
      </c>
      <c r="B7860" t="inlineStr">
        <is>
          <t>F</t>
        </is>
      </c>
      <c r="C7860">
        <f>FOC[[#This Row],[ppo_no]]&amp;FOC[[#This Row],[usage]]&amp;IFERROR(VALUE(FOC[[#This Row],[Column1]]),FOC[[#This Row],[Column1]])</f>
        <v/>
      </c>
      <c r="D7860" t="inlineStr">
        <is>
          <t>53@Atom/Etherea/Evening Sand</t>
        </is>
      </c>
      <c r="E7860" t="n">
        <v>2892</v>
      </c>
      <c r="F7860" t="n">
        <v>0</v>
      </c>
      <c r="G7860">
        <f>LEFT(FOC[[#This Row],[combo]],FIND("@",FOC[[#This Row],[combo]])-1)</f>
        <v/>
      </c>
    </row>
    <row r="7861">
      <c r="A7861" t="inlineStr">
        <is>
          <t>PKGK24SB0007234A</t>
        </is>
      </c>
      <c r="B7861" t="inlineStr">
        <is>
          <t>O</t>
        </is>
      </c>
      <c r="C7861">
        <f>FOC[[#This Row],[ppo_no]]&amp;FOC[[#This Row],[usage]]&amp;IFERROR(VALUE(FOC[[#This Row],[Column1]]),FOC[[#This Row],[Column1]])</f>
        <v/>
      </c>
      <c r="D7861" t="inlineStr">
        <is>
          <t>41@Signature White/Russet/Signature Black</t>
        </is>
      </c>
      <c r="E7861" t="n">
        <v>676</v>
      </c>
      <c r="F7861" t="n">
        <v>0</v>
      </c>
      <c r="G7861">
        <f>LEFT(FOC[[#This Row],[combo]],FIND("@",FOC[[#This Row],[combo]])-1)</f>
        <v/>
      </c>
    </row>
    <row r="7862">
      <c r="A7862" t="inlineStr">
        <is>
          <t>PKGK24SB0007234A</t>
        </is>
      </c>
      <c r="B7862" t="inlineStr">
        <is>
          <t>F</t>
        </is>
      </c>
      <c r="C7862">
        <f>FOC[[#This Row],[ppo_no]]&amp;FOC[[#This Row],[usage]]&amp;IFERROR(VALUE(FOC[[#This Row],[Column1]]),FOC[[#This Row],[Column1]])</f>
        <v/>
      </c>
      <c r="D7862" t="inlineStr">
        <is>
          <t>29@Signature White/Gray Blue</t>
        </is>
      </c>
      <c r="E7862" t="n">
        <v>285</v>
      </c>
      <c r="F7862" t="n">
        <v>0</v>
      </c>
      <c r="G7862">
        <f>LEFT(FOC[[#This Row],[combo]],FIND("@",FOC[[#This Row],[combo]])-1)</f>
        <v/>
      </c>
    </row>
    <row r="7863">
      <c r="A7863" t="inlineStr">
        <is>
          <t>PKGK25SB0002982C</t>
        </is>
      </c>
      <c r="B7863" t="inlineStr">
        <is>
          <t>V</t>
        </is>
      </c>
      <c r="C7863">
        <f>FOC[[#This Row],[ppo_no]]&amp;FOC[[#This Row],[usage]]&amp;IFERROR(VALUE(FOC[[#This Row],[Column1]]),FOC[[#This Row],[Column1]])</f>
        <v/>
      </c>
      <c r="D7863" t="inlineStr">
        <is>
          <t>78@Signature White/Ink Green</t>
        </is>
      </c>
      <c r="E7863" t="n">
        <v>16501</v>
      </c>
      <c r="F7863" t="n">
        <v>0</v>
      </c>
      <c r="G7863">
        <f>LEFT(FOC[[#This Row],[combo]],FIND("@",FOC[[#This Row],[combo]])-1)</f>
        <v/>
      </c>
    </row>
    <row r="7864">
      <c r="A7864" t="inlineStr">
        <is>
          <t>PKGK25SB0002982C</t>
        </is>
      </c>
      <c r="B7864" t="inlineStr">
        <is>
          <t>Q</t>
        </is>
      </c>
      <c r="C7864">
        <f>FOC[[#This Row],[ppo_no]]&amp;FOC[[#This Row],[usage]]&amp;IFERROR(VALUE(FOC[[#This Row],[Column1]]),FOC[[#This Row],[Column1]])</f>
        <v/>
      </c>
      <c r="D7864" t="inlineStr">
        <is>
          <t>78@Signature White/Ink Green</t>
        </is>
      </c>
      <c r="E7864" t="n">
        <v>8230</v>
      </c>
      <c r="F7864" t="n">
        <v>0</v>
      </c>
      <c r="G7864">
        <f>LEFT(FOC[[#This Row],[combo]],FIND("@",FOC[[#This Row],[combo]])-1)</f>
        <v/>
      </c>
    </row>
    <row r="7865">
      <c r="A7865" t="inlineStr">
        <is>
          <t>PKGK24SB0007234A</t>
        </is>
      </c>
      <c r="B7865" t="inlineStr">
        <is>
          <t>O</t>
        </is>
      </c>
      <c r="C7865">
        <f>FOC[[#This Row],[ppo_no]]&amp;FOC[[#This Row],[usage]]&amp;IFERROR(VALUE(FOC[[#This Row],[Column1]]),FOC[[#This Row],[Column1]])</f>
        <v/>
      </c>
      <c r="D7865" t="inlineStr">
        <is>
          <t>67@Signature White/Wax Yellow</t>
        </is>
      </c>
      <c r="E7865" t="n">
        <v>293</v>
      </c>
      <c r="F7865" t="n">
        <v>0</v>
      </c>
      <c r="G7865">
        <f>LEFT(FOC[[#This Row],[combo]],FIND("@",FOC[[#This Row],[combo]])-1)</f>
        <v/>
      </c>
    </row>
    <row r="7866">
      <c r="A7866" t="inlineStr">
        <is>
          <t>PKGK25SB0002689B</t>
        </is>
      </c>
      <c r="B7866" t="inlineStr">
        <is>
          <t>O</t>
        </is>
      </c>
      <c r="C7866">
        <f>FOC[[#This Row],[ppo_no]]&amp;FOC[[#This Row],[usage]]&amp;IFERROR(VALUE(FOC[[#This Row],[Column1]]),FOC[[#This Row],[Column1]])</f>
        <v/>
      </c>
      <c r="D7866" t="inlineStr">
        <is>
          <t>64@Grape Purple/Rocky Road/Dark Red</t>
        </is>
      </c>
      <c r="E7866" t="n">
        <v>3271</v>
      </c>
      <c r="F7866" t="n">
        <v>0</v>
      </c>
      <c r="G7866">
        <f>LEFT(FOC[[#This Row],[combo]],FIND("@",FOC[[#This Row],[combo]])-1)</f>
        <v/>
      </c>
    </row>
    <row r="7867">
      <c r="A7867" t="inlineStr">
        <is>
          <t>PKGK24SB0007234A</t>
        </is>
      </c>
      <c r="B7867" t="inlineStr">
        <is>
          <t>F</t>
        </is>
      </c>
      <c r="C7867">
        <f>FOC[[#This Row],[ppo_no]]&amp;FOC[[#This Row],[usage]]&amp;IFERROR(VALUE(FOC[[#This Row],[Column1]]),FOC[[#This Row],[Column1]])</f>
        <v/>
      </c>
      <c r="D7867" t="inlineStr">
        <is>
          <t>49@Signature White/Rose Tan</t>
        </is>
      </c>
      <c r="E7867" t="n">
        <v>981</v>
      </c>
      <c r="F7867" t="n">
        <v>0</v>
      </c>
      <c r="G7867">
        <f>LEFT(FOC[[#This Row],[combo]],FIND("@",FOC[[#This Row],[combo]])-1)</f>
        <v/>
      </c>
    </row>
    <row r="7868">
      <c r="A7868" t="inlineStr">
        <is>
          <t>PKGK24SB0007234A</t>
        </is>
      </c>
      <c r="B7868" t="inlineStr">
        <is>
          <t>F</t>
        </is>
      </c>
      <c r="C7868">
        <f>FOC[[#This Row],[ppo_no]]&amp;FOC[[#This Row],[usage]]&amp;IFERROR(VALUE(FOC[[#This Row],[Column1]]),FOC[[#This Row],[Column1]])</f>
        <v/>
      </c>
      <c r="D7868" t="inlineStr">
        <is>
          <t>63@Signature White/Gray Ridge</t>
        </is>
      </c>
      <c r="E7868" t="n">
        <v>667</v>
      </c>
      <c r="F7868" t="n">
        <v>0</v>
      </c>
      <c r="G7868">
        <f>LEFT(FOC[[#This Row],[combo]],FIND("@",FOC[[#This Row],[combo]])-1)</f>
        <v/>
      </c>
    </row>
    <row r="7869">
      <c r="A7869" t="inlineStr">
        <is>
          <t>PKGK24SB0007234A</t>
        </is>
      </c>
      <c r="B7869" t="inlineStr">
        <is>
          <t>O</t>
        </is>
      </c>
      <c r="C7869">
        <f>FOC[[#This Row],[ppo_no]]&amp;FOC[[#This Row],[usage]]&amp;IFERROR(VALUE(FOC[[#This Row],[Column1]]),FOC[[#This Row],[Column1]])</f>
        <v/>
      </c>
      <c r="D7869" t="inlineStr">
        <is>
          <t>54@Signature White/Neptune Blue/Mango</t>
        </is>
      </c>
      <c r="E7869" t="n">
        <v>235</v>
      </c>
      <c r="F7869" t="n">
        <v>0</v>
      </c>
      <c r="G7869">
        <f>LEFT(FOC[[#This Row],[combo]],FIND("@",FOC[[#This Row],[combo]])-1)</f>
        <v/>
      </c>
    </row>
    <row r="7870">
      <c r="A7870" t="inlineStr">
        <is>
          <t>PKGK24SB0007234A</t>
        </is>
      </c>
      <c r="B7870" t="inlineStr">
        <is>
          <t>O</t>
        </is>
      </c>
      <c r="C7870">
        <f>FOC[[#This Row],[ppo_no]]&amp;FOC[[#This Row],[usage]]&amp;IFERROR(VALUE(FOC[[#This Row],[Column1]]),FOC[[#This Row],[Column1]])</f>
        <v/>
      </c>
      <c r="D7870" t="inlineStr">
        <is>
          <t>60@Signature White/Aqua Gray/Clacier</t>
        </is>
      </c>
      <c r="E7870" t="n">
        <v>288</v>
      </c>
      <c r="F7870" t="n">
        <v>0</v>
      </c>
      <c r="G7870">
        <f>LEFT(FOC[[#This Row],[combo]],FIND("@",FOC[[#This Row],[combo]])-1)</f>
        <v/>
      </c>
    </row>
    <row r="7871">
      <c r="A7871" t="inlineStr">
        <is>
          <t>PKGK24SB0007234A</t>
        </is>
      </c>
      <c r="B7871" t="inlineStr">
        <is>
          <t>F</t>
        </is>
      </c>
      <c r="C7871">
        <f>FOC[[#This Row],[ppo_no]]&amp;FOC[[#This Row],[usage]]&amp;IFERROR(VALUE(FOC[[#This Row],[Column1]]),FOC[[#This Row],[Column1]])</f>
        <v/>
      </c>
      <c r="D7871" t="inlineStr">
        <is>
          <t>60@Signature White/Clacier</t>
        </is>
      </c>
      <c r="E7871" t="n">
        <v>585</v>
      </c>
      <c r="F7871" t="n">
        <v>0</v>
      </c>
      <c r="G7871">
        <f>LEFT(FOC[[#This Row],[combo]],FIND("@",FOC[[#This Row],[combo]])-1)</f>
        <v/>
      </c>
    </row>
    <row r="7872">
      <c r="A7872" t="inlineStr">
        <is>
          <t>PKGK24SB0007234A</t>
        </is>
      </c>
      <c r="B7872" t="inlineStr">
        <is>
          <t>F</t>
        </is>
      </c>
      <c r="C7872">
        <f>FOC[[#This Row],[ppo_no]]&amp;FOC[[#This Row],[usage]]&amp;IFERROR(VALUE(FOC[[#This Row],[Column1]]),FOC[[#This Row],[Column1]])</f>
        <v/>
      </c>
      <c r="D7872" t="inlineStr">
        <is>
          <t>54@Signature White/Mango</t>
        </is>
      </c>
      <c r="E7872" t="n">
        <v>419</v>
      </c>
      <c r="F7872" t="n">
        <v>0</v>
      </c>
      <c r="G7872">
        <f>LEFT(FOC[[#This Row],[combo]],FIND("@",FOC[[#This Row],[combo]])-1)</f>
        <v/>
      </c>
    </row>
    <row r="7873">
      <c r="A7873" t="inlineStr">
        <is>
          <t>PKGK24SB0007234A</t>
        </is>
      </c>
      <c r="B7873" t="inlineStr">
        <is>
          <t>F</t>
        </is>
      </c>
      <c r="C7873">
        <f>FOC[[#This Row],[ppo_no]]&amp;FOC[[#This Row],[usage]]&amp;IFERROR(VALUE(FOC[[#This Row],[Column1]]),FOC[[#This Row],[Column1]])</f>
        <v/>
      </c>
      <c r="D7873" t="inlineStr">
        <is>
          <t>19@Creamware/Brown Olive</t>
        </is>
      </c>
      <c r="E7873" t="n">
        <v>625</v>
      </c>
      <c r="F7873" t="n">
        <v>0</v>
      </c>
      <c r="G7873">
        <f>LEFT(FOC[[#This Row],[combo]],FIND("@",FOC[[#This Row],[combo]])-1)</f>
        <v/>
      </c>
    </row>
    <row r="7874">
      <c r="A7874" t="inlineStr">
        <is>
          <t>PKGK24SB0007234A</t>
        </is>
      </c>
      <c r="B7874" t="inlineStr">
        <is>
          <t>F</t>
        </is>
      </c>
      <c r="C7874">
        <f>FOC[[#This Row],[ppo_no]]&amp;FOC[[#This Row],[usage]]&amp;IFERROR(VALUE(FOC[[#This Row],[Column1]]),FOC[[#This Row],[Column1]])</f>
        <v/>
      </c>
      <c r="D7874" t="inlineStr">
        <is>
          <t>67@Signature White/Wax Yellow</t>
        </is>
      </c>
      <c r="E7874" t="n">
        <v>581</v>
      </c>
      <c r="F7874" t="n">
        <v>0</v>
      </c>
      <c r="G7874">
        <f>LEFT(FOC[[#This Row],[combo]],FIND("@",FOC[[#This Row],[combo]])-1)</f>
        <v/>
      </c>
    </row>
    <row r="7875">
      <c r="A7875" t="inlineStr">
        <is>
          <t>PKGK25SB0002689B</t>
        </is>
      </c>
      <c r="B7875" t="inlineStr">
        <is>
          <t>O</t>
        </is>
      </c>
      <c r="C7875">
        <f>FOC[[#This Row],[ppo_no]]&amp;FOC[[#This Row],[usage]]&amp;IFERROR(VALUE(FOC[[#This Row],[Column1]]),FOC[[#This Row],[Column1]])</f>
        <v/>
      </c>
      <c r="D7875" t="inlineStr">
        <is>
          <t>40@Shady Red/Coffee Brown/Twilight Mauve</t>
        </is>
      </c>
      <c r="E7875" t="n">
        <v>4166</v>
      </c>
      <c r="F7875" t="n">
        <v>0</v>
      </c>
      <c r="G7875">
        <f>LEFT(FOC[[#This Row],[combo]],FIND("@",FOC[[#This Row],[combo]])-1)</f>
        <v/>
      </c>
    </row>
    <row r="7876">
      <c r="A7876" t="inlineStr">
        <is>
          <t>PKGK25SB0002982C</t>
        </is>
      </c>
      <c r="B7876" t="inlineStr">
        <is>
          <t>S</t>
        </is>
      </c>
      <c r="C7876">
        <f>FOC[[#This Row],[ppo_no]]&amp;FOC[[#This Row],[usage]]&amp;IFERROR(VALUE(FOC[[#This Row],[Column1]]),FOC[[#This Row],[Column1]])</f>
        <v/>
      </c>
      <c r="D7876" t="inlineStr">
        <is>
          <t>39@Haute Red/Gold(金属线)</t>
        </is>
      </c>
      <c r="E7876" t="n">
        <v>9596</v>
      </c>
      <c r="F7876" t="n">
        <v>0</v>
      </c>
      <c r="G7876">
        <f>LEFT(FOC[[#This Row],[combo]],FIND("@",FOC[[#This Row],[combo]])-1)</f>
        <v/>
      </c>
    </row>
    <row r="7877">
      <c r="A7877" t="inlineStr">
        <is>
          <t>PKGK24SB0007234A</t>
        </is>
      </c>
      <c r="B7877" t="inlineStr">
        <is>
          <t>O</t>
        </is>
      </c>
      <c r="C7877">
        <f>FOC[[#This Row],[ppo_no]]&amp;FOC[[#This Row],[usage]]&amp;IFERROR(VALUE(FOC[[#This Row],[Column1]]),FOC[[#This Row],[Column1]])</f>
        <v/>
      </c>
      <c r="D7877" t="inlineStr">
        <is>
          <t>19@Creamware/Signature Black/Brown Olive</t>
        </is>
      </c>
      <c r="E7877" t="n">
        <v>310</v>
      </c>
      <c r="F7877" t="n">
        <v>0</v>
      </c>
      <c r="G7877">
        <f>LEFT(FOC[[#This Row],[combo]],FIND("@",FOC[[#This Row],[combo]])-1)</f>
        <v/>
      </c>
    </row>
    <row r="7878">
      <c r="A7878" t="inlineStr">
        <is>
          <t>PKGK24SB0007234A</t>
        </is>
      </c>
      <c r="B7878" t="inlineStr">
        <is>
          <t>O</t>
        </is>
      </c>
      <c r="C7878">
        <f>FOC[[#This Row],[ppo_no]]&amp;FOC[[#This Row],[usage]]&amp;IFERROR(VALUE(FOC[[#This Row],[Column1]]),FOC[[#This Row],[Column1]])</f>
        <v/>
      </c>
      <c r="D7878" t="inlineStr">
        <is>
          <t>63@Signature White/Signature Black/Gray Ridge</t>
        </is>
      </c>
      <c r="E7878" t="n">
        <v>342</v>
      </c>
      <c r="F7878" t="n">
        <v>0</v>
      </c>
      <c r="G7878">
        <f>LEFT(FOC[[#This Row],[combo]],FIND("@",FOC[[#This Row],[combo]])-1)</f>
        <v/>
      </c>
    </row>
    <row r="7879">
      <c r="A7879" t="inlineStr">
        <is>
          <t>PKGK24SB0007234A</t>
        </is>
      </c>
      <c r="B7879" t="inlineStr">
        <is>
          <t>O</t>
        </is>
      </c>
      <c r="C7879">
        <f>FOC[[#This Row],[ppo_no]]&amp;FOC[[#This Row],[usage]]&amp;IFERROR(VALUE(FOC[[#This Row],[Column1]]),FOC[[#This Row],[Column1]])</f>
        <v/>
      </c>
      <c r="D7879" t="inlineStr">
        <is>
          <t>49@Signature White/Russet/Rose Tan</t>
        </is>
      </c>
      <c r="E7879" t="n">
        <v>504</v>
      </c>
      <c r="F7879" t="n">
        <v>0</v>
      </c>
      <c r="G7879">
        <f>LEFT(FOC[[#This Row],[combo]],FIND("@",FOC[[#This Row],[combo]])-1)</f>
        <v/>
      </c>
    </row>
    <row r="7880">
      <c r="A7880" t="inlineStr">
        <is>
          <t>PKGK24SB0007236A</t>
        </is>
      </c>
      <c r="B7880" t="inlineStr">
        <is>
          <t>B</t>
        </is>
      </c>
      <c r="C7880">
        <f>FOC[[#This Row],[ppo_no]]&amp;FOC[[#This Row],[usage]]&amp;IFERROR(VALUE(FOC[[#This Row],[Column1]]),FOC[[#This Row],[Column1]])</f>
        <v/>
      </c>
      <c r="D7880" t="inlineStr">
        <is>
          <t>09@Signature Black</t>
        </is>
      </c>
      <c r="E7880" t="n">
        <v>1199</v>
      </c>
      <c r="F7880" t="n">
        <v>0</v>
      </c>
      <c r="G7880">
        <f>LEFT(FOC[[#This Row],[combo]],FIND("@",FOC[[#This Row],[combo]])-1)</f>
        <v/>
      </c>
    </row>
    <row r="7881">
      <c r="A7881" t="inlineStr">
        <is>
          <t>PKGK24SB0007236A</t>
        </is>
      </c>
      <c r="B7881" t="inlineStr">
        <is>
          <t>B</t>
        </is>
      </c>
      <c r="C7881">
        <f>FOC[[#This Row],[ppo_no]]&amp;FOC[[#This Row],[usage]]&amp;IFERROR(VALUE(FOC[[#This Row],[Column1]]),FOC[[#This Row],[Column1]])</f>
        <v/>
      </c>
      <c r="D7881" t="inlineStr">
        <is>
          <t>47@Cowpea Flour</t>
        </is>
      </c>
      <c r="E7881" t="n">
        <v>442</v>
      </c>
      <c r="F7881" t="n">
        <v>0</v>
      </c>
      <c r="G7881">
        <f>LEFT(FOC[[#This Row],[combo]],FIND("@",FOC[[#This Row],[combo]])-1)</f>
        <v/>
      </c>
    </row>
    <row r="7882">
      <c r="A7882" t="inlineStr">
        <is>
          <t>PKGK25SB0002982C</t>
        </is>
      </c>
      <c r="B7882" t="inlineStr">
        <is>
          <t>S</t>
        </is>
      </c>
      <c r="C7882">
        <f>FOC[[#This Row],[ppo_no]]&amp;FOC[[#This Row],[usage]]&amp;IFERROR(VALUE(FOC[[#This Row],[Column1]]),FOC[[#This Row],[Column1]])</f>
        <v/>
      </c>
      <c r="D7882" t="inlineStr">
        <is>
          <t>76@Emerald Green/Gold(金属线)</t>
        </is>
      </c>
      <c r="E7882" t="n">
        <v>11116</v>
      </c>
      <c r="F7882" t="n">
        <v>0</v>
      </c>
      <c r="G7882">
        <f>LEFT(FOC[[#This Row],[combo]],FIND("@",FOC[[#This Row],[combo]])-1)</f>
        <v/>
      </c>
    </row>
    <row r="7883">
      <c r="A7883" t="inlineStr">
        <is>
          <t>PKGK24SB0007235A</t>
        </is>
      </c>
      <c r="B7883" t="inlineStr">
        <is>
          <t>B</t>
        </is>
      </c>
      <c r="C7883">
        <f>FOC[[#This Row],[ppo_no]]&amp;FOC[[#This Row],[usage]]&amp;IFERROR(VALUE(FOC[[#This Row],[Column1]]),FOC[[#This Row],[Column1]])</f>
        <v/>
      </c>
      <c r="D7883" t="inlineStr">
        <is>
          <t>47@Cowpea Flour</t>
        </is>
      </c>
      <c r="E7883" t="n">
        <v>722.5</v>
      </c>
      <c r="F7883" t="n">
        <v>0</v>
      </c>
      <c r="G7883">
        <f>LEFT(FOC[[#This Row],[combo]],FIND("@",FOC[[#This Row],[combo]])-1)</f>
        <v/>
      </c>
    </row>
    <row r="7884">
      <c r="A7884" t="inlineStr">
        <is>
          <t>PKGK24SB0007237A</t>
        </is>
      </c>
      <c r="B7884" t="inlineStr">
        <is>
          <t>B</t>
        </is>
      </c>
      <c r="C7884">
        <f>FOC[[#This Row],[ppo_no]]&amp;FOC[[#This Row],[usage]]&amp;IFERROR(VALUE(FOC[[#This Row],[Column1]]),FOC[[#This Row],[Column1]])</f>
        <v/>
      </c>
      <c r="D7884" t="inlineStr">
        <is>
          <t>05@Silver Cloud.</t>
        </is>
      </c>
      <c r="E7884" t="n">
        <v>1261.5</v>
      </c>
      <c r="F7884" t="n">
        <v>0</v>
      </c>
      <c r="G7884">
        <f>LEFT(FOC[[#This Row],[combo]],FIND("@",FOC[[#This Row],[combo]])-1)</f>
        <v/>
      </c>
    </row>
    <row r="7885">
      <c r="A7885" t="inlineStr">
        <is>
          <t>PKGK25SB0002982C</t>
        </is>
      </c>
      <c r="B7885" t="inlineStr">
        <is>
          <t>K</t>
        </is>
      </c>
      <c r="C7885">
        <f>FOC[[#This Row],[ppo_no]]&amp;FOC[[#This Row],[usage]]&amp;IFERROR(VALUE(FOC[[#This Row],[Column1]]),FOC[[#This Row],[Column1]])</f>
        <v/>
      </c>
      <c r="D7885" t="inlineStr">
        <is>
          <t>76@Emerald Green/Gold(金属线)</t>
        </is>
      </c>
      <c r="E7885" t="n">
        <v>5541</v>
      </c>
      <c r="F7885" t="n">
        <v>0</v>
      </c>
      <c r="G7885">
        <f>LEFT(FOC[[#This Row],[combo]],FIND("@",FOC[[#This Row],[combo]])-1)</f>
        <v/>
      </c>
    </row>
    <row r="7886">
      <c r="A7886" t="inlineStr">
        <is>
          <t>PKGK24SB0007236A</t>
        </is>
      </c>
      <c r="B7886" t="inlineStr">
        <is>
          <t>B</t>
        </is>
      </c>
      <c r="C7886">
        <f>FOC[[#This Row],[ppo_no]]&amp;FOC[[#This Row],[usage]]&amp;IFERROR(VALUE(FOC[[#This Row],[Column1]]),FOC[[#This Row],[Column1]])</f>
        <v/>
      </c>
      <c r="D7886" t="inlineStr">
        <is>
          <t>05@Silver Cloud.</t>
        </is>
      </c>
      <c r="E7886" t="n">
        <v>679</v>
      </c>
      <c r="F7886" t="n">
        <v>0</v>
      </c>
      <c r="G7886">
        <f>LEFT(FOC[[#This Row],[combo]],FIND("@",FOC[[#This Row],[combo]])-1)</f>
        <v/>
      </c>
    </row>
    <row r="7887">
      <c r="A7887" t="inlineStr">
        <is>
          <t>PKGK24SB0004599A</t>
        </is>
      </c>
      <c r="B7887" t="inlineStr">
        <is>
          <t>O</t>
        </is>
      </c>
      <c r="C7887">
        <f>FOC[[#This Row],[ppo_no]]&amp;FOC[[#This Row],[usage]]&amp;IFERROR(VALUE(FOC[[#This Row],[Column1]]),FOC[[#This Row],[Column1]])</f>
        <v/>
      </c>
      <c r="D7887" t="inlineStr">
        <is>
          <t>88@Cinder/Whitecap Gray/Signature Grey</t>
        </is>
      </c>
      <c r="E7887" t="n">
        <v>2096</v>
      </c>
      <c r="F7887" t="n">
        <v>0</v>
      </c>
      <c r="G7887">
        <f>LEFT(FOC[[#This Row],[combo]],FIND("@",FOC[[#This Row],[combo]])-1)</f>
        <v/>
      </c>
    </row>
    <row r="7888">
      <c r="A7888" t="inlineStr">
        <is>
          <t>PKGK24SB0004599A</t>
        </is>
      </c>
      <c r="B7888" t="inlineStr">
        <is>
          <t>B</t>
        </is>
      </c>
      <c r="C7888">
        <f>FOC[[#This Row],[ppo_no]]&amp;FOC[[#This Row],[usage]]&amp;IFERROR(VALUE(FOC[[#This Row],[Column1]]),FOC[[#This Row],[Column1]])</f>
        <v/>
      </c>
      <c r="D7888" t="inlineStr">
        <is>
          <t>10@Signature Black</t>
        </is>
      </c>
      <c r="E7888" t="n">
        <v>1922</v>
      </c>
      <c r="F7888" t="n">
        <v>74</v>
      </c>
      <c r="G7888">
        <f>LEFT(FOC[[#This Row],[combo]],FIND("@",FOC[[#This Row],[combo]])-1)</f>
        <v/>
      </c>
    </row>
    <row r="7889">
      <c r="A7889" t="inlineStr">
        <is>
          <t>PKGK24SB0004599A</t>
        </is>
      </c>
      <c r="B7889" t="inlineStr">
        <is>
          <t>F</t>
        </is>
      </c>
      <c r="C7889">
        <f>FOC[[#This Row],[ppo_no]]&amp;FOC[[#This Row],[usage]]&amp;IFERROR(VALUE(FOC[[#This Row],[Column1]]),FOC[[#This Row],[Column1]])</f>
        <v/>
      </c>
      <c r="D7889" t="inlineStr">
        <is>
          <t>48@Key Largo/forsty pine</t>
        </is>
      </c>
      <c r="E7889" t="n">
        <v>4167</v>
      </c>
      <c r="F7889" t="n">
        <v>0</v>
      </c>
      <c r="G7889">
        <f>LEFT(FOC[[#This Row],[combo]],FIND("@",FOC[[#This Row],[combo]])-1)</f>
        <v/>
      </c>
    </row>
    <row r="7890">
      <c r="A7890" t="inlineStr">
        <is>
          <t>PKGK24SB0004599A</t>
        </is>
      </c>
      <c r="B7890" t="inlineStr">
        <is>
          <t>B</t>
        </is>
      </c>
      <c r="C7890">
        <f>FOC[[#This Row],[ppo_no]]&amp;FOC[[#This Row],[usage]]&amp;IFERROR(VALUE(FOC[[#This Row],[Column1]]),FOC[[#This Row],[Column1]])</f>
        <v/>
      </c>
      <c r="D7890" t="inlineStr">
        <is>
          <t>77@Emerald Green</t>
        </is>
      </c>
      <c r="E7890" t="n">
        <v>1469</v>
      </c>
      <c r="F7890" t="n">
        <v>0</v>
      </c>
      <c r="G7890">
        <f>LEFT(FOC[[#This Row],[combo]],FIND("@",FOC[[#This Row],[combo]])-1)</f>
        <v/>
      </c>
    </row>
    <row r="7891">
      <c r="A7891" t="inlineStr">
        <is>
          <t>PKGK24SB0004599A</t>
        </is>
      </c>
      <c r="B7891" t="inlineStr">
        <is>
          <t>F</t>
        </is>
      </c>
      <c r="C7891">
        <f>FOC[[#This Row],[ppo_no]]&amp;FOC[[#This Row],[usage]]&amp;IFERROR(VALUE(FOC[[#This Row],[Column1]]),FOC[[#This Row],[Column1]])</f>
        <v/>
      </c>
      <c r="D7891" t="inlineStr">
        <is>
          <t>54@Gold/Haute Red</t>
        </is>
      </c>
      <c r="E7891" t="n">
        <v>3144</v>
      </c>
      <c r="F7891" t="n">
        <v>0</v>
      </c>
      <c r="G7891">
        <f>LEFT(FOC[[#This Row],[combo]],FIND("@",FOC[[#This Row],[combo]])-1)</f>
        <v/>
      </c>
    </row>
    <row r="7892">
      <c r="A7892" t="inlineStr">
        <is>
          <t>PKGK24SB0004599A</t>
        </is>
      </c>
      <c r="B7892" t="inlineStr">
        <is>
          <t>O</t>
        </is>
      </c>
      <c r="C7892">
        <f>FOC[[#This Row],[ppo_no]]&amp;FOC[[#This Row],[usage]]&amp;IFERROR(VALUE(FOC[[#This Row],[Column1]]),FOC[[#This Row],[Column1]])</f>
        <v/>
      </c>
      <c r="D7892" t="inlineStr">
        <is>
          <t>54@Signature White/Gold/Haute Red</t>
        </is>
      </c>
      <c r="E7892" t="n">
        <v>1567</v>
      </c>
      <c r="F7892" t="n">
        <v>0</v>
      </c>
      <c r="G7892">
        <f>LEFT(FOC[[#This Row],[combo]],FIND("@",FOC[[#This Row],[combo]])-1)</f>
        <v/>
      </c>
    </row>
    <row r="7893">
      <c r="A7893" t="inlineStr">
        <is>
          <t>PKGK24SB0004599A</t>
        </is>
      </c>
      <c r="B7893" t="inlineStr">
        <is>
          <t>O</t>
        </is>
      </c>
      <c r="C7893">
        <f>FOC[[#This Row],[ppo_no]]&amp;FOC[[#This Row],[usage]]&amp;IFERROR(VALUE(FOC[[#This Row],[Column1]]),FOC[[#This Row],[Column1]])</f>
        <v/>
      </c>
      <c r="D7893" t="inlineStr">
        <is>
          <t>77@Signature White/Emerald Green/frosty pine</t>
        </is>
      </c>
      <c r="E7893" t="n">
        <v>2068</v>
      </c>
      <c r="F7893" t="n">
        <v>0</v>
      </c>
      <c r="G7893">
        <f>LEFT(FOC[[#This Row],[combo]],FIND("@",FOC[[#This Row],[combo]])-1)</f>
        <v/>
      </c>
    </row>
    <row r="7894">
      <c r="A7894" t="inlineStr">
        <is>
          <t>PKGK24SB0004599A</t>
        </is>
      </c>
      <c r="B7894" t="inlineStr">
        <is>
          <t>F</t>
        </is>
      </c>
      <c r="C7894">
        <f>FOC[[#This Row],[ppo_no]]&amp;FOC[[#This Row],[usage]]&amp;IFERROR(VALUE(FOC[[#This Row],[Column1]]),FOC[[#This Row],[Column1]])</f>
        <v/>
      </c>
      <c r="D7894" t="inlineStr">
        <is>
          <t>77@Emerald Green/frosty pine</t>
        </is>
      </c>
      <c r="E7894" t="n">
        <v>4117</v>
      </c>
      <c r="F7894" t="n">
        <v>0</v>
      </c>
      <c r="G7894">
        <f>LEFT(FOC[[#This Row],[combo]],FIND("@",FOC[[#This Row],[combo]])-1)</f>
        <v/>
      </c>
    </row>
    <row r="7895">
      <c r="A7895" t="inlineStr">
        <is>
          <t>PKGK24SB0004599A</t>
        </is>
      </c>
      <c r="B7895" t="inlineStr">
        <is>
          <t>O</t>
        </is>
      </c>
      <c r="C7895">
        <f>FOC[[#This Row],[ppo_no]]&amp;FOC[[#This Row],[usage]]&amp;IFERROR(VALUE(FOC[[#This Row],[Column1]]),FOC[[#This Row],[Column1]])</f>
        <v/>
      </c>
      <c r="D7895" t="inlineStr">
        <is>
          <t>48@Key Largo/forsty pine/Signature Navy</t>
        </is>
      </c>
      <c r="E7895" t="n">
        <v>2091</v>
      </c>
      <c r="F7895" t="n">
        <v>0</v>
      </c>
      <c r="G7895">
        <f>LEFT(FOC[[#This Row],[combo]],FIND("@",FOC[[#This Row],[combo]])-1)</f>
        <v/>
      </c>
    </row>
    <row r="7896">
      <c r="A7896" t="inlineStr">
        <is>
          <t>PKGK24SB0004599A</t>
        </is>
      </c>
      <c r="B7896" t="inlineStr">
        <is>
          <t>O</t>
        </is>
      </c>
      <c r="C7896">
        <f>FOC[[#This Row],[ppo_no]]&amp;FOC[[#This Row],[usage]]&amp;IFERROR(VALUE(FOC[[#This Row],[Column1]]),FOC[[#This Row],[Column1]])</f>
        <v/>
      </c>
      <c r="D7896" t="inlineStr">
        <is>
          <t>03@Signature Navy</t>
        </is>
      </c>
      <c r="E7896" t="n">
        <v>2052</v>
      </c>
      <c r="F7896" t="n">
        <v>0</v>
      </c>
      <c r="G7896">
        <f>LEFT(FOC[[#This Row],[combo]],FIND("@",FOC[[#This Row],[combo]])-1)</f>
        <v/>
      </c>
    </row>
    <row r="7897">
      <c r="A7897" t="inlineStr">
        <is>
          <t>PKGK24SB0004599A</t>
        </is>
      </c>
      <c r="B7897" t="inlineStr">
        <is>
          <t>F</t>
        </is>
      </c>
      <c r="C7897">
        <f>FOC[[#This Row],[ppo_no]]&amp;FOC[[#This Row],[usage]]&amp;IFERROR(VALUE(FOC[[#This Row],[Column1]]),FOC[[#This Row],[Column1]])</f>
        <v/>
      </c>
      <c r="D7897" t="inlineStr">
        <is>
          <t>03@Signature Navy</t>
        </is>
      </c>
      <c r="E7897" t="n">
        <v>4173</v>
      </c>
      <c r="F7897" t="n">
        <v>0</v>
      </c>
      <c r="G7897">
        <f>LEFT(FOC[[#This Row],[combo]],FIND("@",FOC[[#This Row],[combo]])-1)</f>
        <v/>
      </c>
    </row>
    <row r="7898">
      <c r="A7898" t="inlineStr">
        <is>
          <t>PKGK24SB0004599A</t>
        </is>
      </c>
      <c r="B7898" t="inlineStr">
        <is>
          <t>F</t>
        </is>
      </c>
      <c r="C7898">
        <f>FOC[[#This Row],[ppo_no]]&amp;FOC[[#This Row],[usage]]&amp;IFERROR(VALUE(FOC[[#This Row],[Column1]]),FOC[[#This Row],[Column1]])</f>
        <v/>
      </c>
      <c r="D7898" t="inlineStr">
        <is>
          <t>88@Cinder/Whitecap Gray</t>
        </is>
      </c>
      <c r="E7898" t="n">
        <v>4140</v>
      </c>
      <c r="F7898" t="n">
        <v>0</v>
      </c>
      <c r="G7898">
        <f>LEFT(FOC[[#This Row],[combo]],FIND("@",FOC[[#This Row],[combo]])-1)</f>
        <v/>
      </c>
    </row>
    <row r="7899">
      <c r="A7899" t="inlineStr">
        <is>
          <t>PKGK24SB0003165B</t>
        </is>
      </c>
      <c r="B7899" t="inlineStr">
        <is>
          <t>O</t>
        </is>
      </c>
      <c r="C7899">
        <f>FOC[[#This Row],[ppo_no]]&amp;FOC[[#This Row],[usage]]&amp;IFERROR(VALUE(FOC[[#This Row],[Column1]]),FOC[[#This Row],[Column1]])</f>
        <v/>
      </c>
      <c r="D7899" t="inlineStr">
        <is>
          <t>48@Key Largo/forsty pine/Signature Navy</t>
        </is>
      </c>
      <c r="E7899" t="n">
        <v>2212</v>
      </c>
      <c r="F7899" t="n">
        <v>0</v>
      </c>
      <c r="G7899">
        <f>LEFT(FOC[[#This Row],[combo]],FIND("@",FOC[[#This Row],[combo]])-1)</f>
        <v/>
      </c>
    </row>
    <row r="7900">
      <c r="A7900" t="inlineStr">
        <is>
          <t>PKGK24SB0003165B</t>
        </is>
      </c>
      <c r="B7900" t="inlineStr">
        <is>
          <t>O</t>
        </is>
      </c>
      <c r="C7900">
        <f>FOC[[#This Row],[ppo_no]]&amp;FOC[[#This Row],[usage]]&amp;IFERROR(VALUE(FOC[[#This Row],[Column1]]),FOC[[#This Row],[Column1]])</f>
        <v/>
      </c>
      <c r="D7900" t="inlineStr">
        <is>
          <t>77@Signature White/Emerald Green/frosty pine</t>
        </is>
      </c>
      <c r="E7900" t="n">
        <v>2205</v>
      </c>
      <c r="F7900" t="n">
        <v>0</v>
      </c>
      <c r="G7900">
        <f>LEFT(FOC[[#This Row],[combo]],FIND("@",FOC[[#This Row],[combo]])-1)</f>
        <v/>
      </c>
    </row>
    <row r="7901">
      <c r="A7901" t="inlineStr">
        <is>
          <t>PKGK24SB0003165B</t>
        </is>
      </c>
      <c r="B7901" t="inlineStr">
        <is>
          <t>O</t>
        </is>
      </c>
      <c r="C7901">
        <f>FOC[[#This Row],[ppo_no]]&amp;FOC[[#This Row],[usage]]&amp;IFERROR(VALUE(FOC[[#This Row],[Column1]]),FOC[[#This Row],[Column1]])</f>
        <v/>
      </c>
      <c r="D7901" t="inlineStr">
        <is>
          <t>88@Cinder/Whitecap Gray/Signature Grey</t>
        </is>
      </c>
      <c r="E7901" t="n">
        <v>2143</v>
      </c>
      <c r="F7901" t="n">
        <v>0</v>
      </c>
      <c r="G7901">
        <f>LEFT(FOC[[#This Row],[combo]],FIND("@",FOC[[#This Row],[combo]])-1)</f>
        <v/>
      </c>
    </row>
    <row r="7902">
      <c r="A7902" t="inlineStr">
        <is>
          <t>PKGK24SB0003165B</t>
        </is>
      </c>
      <c r="B7902" t="inlineStr">
        <is>
          <t>F</t>
        </is>
      </c>
      <c r="C7902">
        <f>FOC[[#This Row],[ppo_no]]&amp;FOC[[#This Row],[usage]]&amp;IFERROR(VALUE(FOC[[#This Row],[Column1]]),FOC[[#This Row],[Column1]])</f>
        <v/>
      </c>
      <c r="D7902" t="inlineStr">
        <is>
          <t>88@Cinder/Whitecap Gray</t>
        </is>
      </c>
      <c r="E7902" t="n">
        <v>4309</v>
      </c>
      <c r="F7902" t="n">
        <v>0</v>
      </c>
      <c r="G7902">
        <f>LEFT(FOC[[#This Row],[combo]],FIND("@",FOC[[#This Row],[combo]])-1)</f>
        <v/>
      </c>
    </row>
    <row r="7903">
      <c r="A7903" t="inlineStr">
        <is>
          <t>PKGK24SB0003165B</t>
        </is>
      </c>
      <c r="B7903" t="inlineStr">
        <is>
          <t>F</t>
        </is>
      </c>
      <c r="C7903">
        <f>FOC[[#This Row],[ppo_no]]&amp;FOC[[#This Row],[usage]]&amp;IFERROR(VALUE(FOC[[#This Row],[Column1]]),FOC[[#This Row],[Column1]])</f>
        <v/>
      </c>
      <c r="D7903" t="inlineStr">
        <is>
          <t>77@Emerald Green/frosty pine</t>
        </is>
      </c>
      <c r="E7903" t="n">
        <v>4355</v>
      </c>
      <c r="F7903" t="n">
        <v>0</v>
      </c>
      <c r="G7903">
        <f>LEFT(FOC[[#This Row],[combo]],FIND("@",FOC[[#This Row],[combo]])-1)</f>
        <v/>
      </c>
    </row>
    <row r="7904">
      <c r="A7904" t="inlineStr">
        <is>
          <t>PKGK24SB0003165B</t>
        </is>
      </c>
      <c r="B7904" t="inlineStr">
        <is>
          <t>F</t>
        </is>
      </c>
      <c r="C7904">
        <f>FOC[[#This Row],[ppo_no]]&amp;FOC[[#This Row],[usage]]&amp;IFERROR(VALUE(FOC[[#This Row],[Column1]]),FOC[[#This Row],[Column1]])</f>
        <v/>
      </c>
      <c r="D7904" t="inlineStr">
        <is>
          <t>48@Key Largo/forsty pine</t>
        </is>
      </c>
      <c r="E7904" t="n">
        <v>4383</v>
      </c>
      <c r="F7904" t="n">
        <v>0</v>
      </c>
      <c r="G7904">
        <f>LEFT(FOC[[#This Row],[combo]],FIND("@",FOC[[#This Row],[combo]])-1)</f>
        <v/>
      </c>
    </row>
    <row r="7905">
      <c r="A7905" t="inlineStr">
        <is>
          <t>PKGK24SB0004599A</t>
        </is>
      </c>
      <c r="B7905" t="inlineStr">
        <is>
          <t>B</t>
        </is>
      </c>
      <c r="C7905">
        <f>FOC[[#This Row],[ppo_no]]&amp;FOC[[#This Row],[usage]]&amp;IFERROR(VALUE(FOC[[#This Row],[Column1]]),FOC[[#This Row],[Column1]])</f>
        <v/>
      </c>
      <c r="D7905" t="inlineStr">
        <is>
          <t>54@Haute Red</t>
        </is>
      </c>
      <c r="E7905" t="n">
        <v>1105.5</v>
      </c>
      <c r="F7905" t="n">
        <v>0</v>
      </c>
      <c r="G7905">
        <f>LEFT(FOC[[#This Row],[combo]],FIND("@",FOC[[#This Row],[combo]])-1)</f>
        <v/>
      </c>
    </row>
    <row r="7906">
      <c r="A7906" t="inlineStr">
        <is>
          <t>PKGK24SB0004621A</t>
        </is>
      </c>
      <c r="B7906" t="inlineStr">
        <is>
          <t>F</t>
        </is>
      </c>
      <c r="C7906">
        <f>FOC[[#This Row],[ppo_no]]&amp;FOC[[#This Row],[usage]]&amp;IFERROR(VALUE(FOC[[#This Row],[Column1]]),FOC[[#This Row],[Column1]])</f>
        <v/>
      </c>
      <c r="D7906" t="inlineStr">
        <is>
          <t>54@Gold/Haute Red</t>
        </is>
      </c>
      <c r="E7906" t="n">
        <v>4404</v>
      </c>
      <c r="F7906" t="n">
        <v>0</v>
      </c>
      <c r="G7906">
        <f>LEFT(FOC[[#This Row],[combo]],FIND("@",FOC[[#This Row],[combo]])-1)</f>
        <v/>
      </c>
    </row>
    <row r="7907">
      <c r="A7907" t="inlineStr">
        <is>
          <t>PKGK24SB0004621A</t>
        </is>
      </c>
      <c r="B7907" t="inlineStr">
        <is>
          <t>O</t>
        </is>
      </c>
      <c r="C7907">
        <f>FOC[[#This Row],[ppo_no]]&amp;FOC[[#This Row],[usage]]&amp;IFERROR(VALUE(FOC[[#This Row],[Column1]]),FOC[[#This Row],[Column1]])</f>
        <v/>
      </c>
      <c r="D7907" t="inlineStr">
        <is>
          <t>54@Signature White/Gold/Haute Red</t>
        </is>
      </c>
      <c r="E7907" t="n">
        <v>2210</v>
      </c>
      <c r="F7907" t="n">
        <v>0</v>
      </c>
      <c r="G7907">
        <f>LEFT(FOC[[#This Row],[combo]],FIND("@",FOC[[#This Row],[combo]])-1)</f>
        <v/>
      </c>
    </row>
    <row r="7908">
      <c r="A7908" t="inlineStr">
        <is>
          <t>PKGK24SB0004599A</t>
        </is>
      </c>
      <c r="B7908" t="inlineStr">
        <is>
          <t>O</t>
        </is>
      </c>
      <c r="C7908">
        <f>FOC[[#This Row],[ppo_no]]&amp;FOC[[#This Row],[usage]]&amp;IFERROR(VALUE(FOC[[#This Row],[Column1]]),FOC[[#This Row],[Column1]])</f>
        <v/>
      </c>
      <c r="D7908" t="inlineStr">
        <is>
          <t>09@Signature White</t>
        </is>
      </c>
      <c r="E7908" t="n">
        <v>4144</v>
      </c>
      <c r="F7908" t="n">
        <v>0</v>
      </c>
      <c r="G7908">
        <f>LEFT(FOC[[#This Row],[combo]],FIND("@",FOC[[#This Row],[combo]])-1)</f>
        <v/>
      </c>
    </row>
    <row r="7909">
      <c r="A7909" t="inlineStr">
        <is>
          <t>PKGK24SB0004471A</t>
        </is>
      </c>
      <c r="B7909" t="inlineStr">
        <is>
          <t>O</t>
        </is>
      </c>
      <c r="C7909">
        <f>FOC[[#This Row],[ppo_no]]&amp;FOC[[#This Row],[usage]]&amp;IFERROR(VALUE(FOC[[#This Row],[Column1]]),FOC[[#This Row],[Column1]])</f>
        <v/>
      </c>
      <c r="D7909" t="inlineStr">
        <is>
          <t>42@Green/Signature White</t>
        </is>
      </c>
      <c r="E7909" t="n">
        <v>502</v>
      </c>
      <c r="F7909" t="n">
        <v>0</v>
      </c>
      <c r="G7909">
        <f>LEFT(FOC[[#This Row],[combo]],FIND("@",FOC[[#This Row],[combo]])-1)</f>
        <v/>
      </c>
    </row>
    <row r="7910">
      <c r="A7910" t="inlineStr">
        <is>
          <t>PKGK24SB0004471A</t>
        </is>
      </c>
      <c r="B7910" t="inlineStr">
        <is>
          <t>F</t>
        </is>
      </c>
      <c r="C7910">
        <f>FOC[[#This Row],[ppo_no]]&amp;FOC[[#This Row],[usage]]&amp;IFERROR(VALUE(FOC[[#This Row],[Column1]]),FOC[[#This Row],[Column1]])</f>
        <v/>
      </c>
      <c r="D7910" t="inlineStr">
        <is>
          <t>42@Green/Signature White</t>
        </is>
      </c>
      <c r="E7910" t="n">
        <v>971</v>
      </c>
      <c r="F7910" t="n">
        <v>0</v>
      </c>
      <c r="G7910">
        <f>LEFT(FOC[[#This Row],[combo]],FIND("@",FOC[[#This Row],[combo]])-1)</f>
        <v/>
      </c>
    </row>
    <row r="7911">
      <c r="A7911" t="inlineStr">
        <is>
          <t>PKGK24SB0004599A</t>
        </is>
      </c>
      <c r="B7911" t="inlineStr">
        <is>
          <t>F</t>
        </is>
      </c>
      <c r="C7911">
        <f>FOC[[#This Row],[ppo_no]]&amp;FOC[[#This Row],[usage]]&amp;IFERROR(VALUE(FOC[[#This Row],[Column1]]),FOC[[#This Row],[Column1]])</f>
        <v/>
      </c>
      <c r="D7911" t="inlineStr">
        <is>
          <t>09@Signature White</t>
        </is>
      </c>
      <c r="E7911" t="n">
        <v>8315</v>
      </c>
      <c r="F7911" t="n">
        <v>0</v>
      </c>
      <c r="G7911">
        <f>LEFT(FOC[[#This Row],[combo]],FIND("@",FOC[[#This Row],[combo]])-1)</f>
        <v/>
      </c>
    </row>
    <row r="7912">
      <c r="A7912" t="inlineStr">
        <is>
          <t>PKGK24SB0003165B</t>
        </is>
      </c>
      <c r="B7912" t="inlineStr">
        <is>
          <t>O</t>
        </is>
      </c>
      <c r="C7912">
        <f>FOC[[#This Row],[ppo_no]]&amp;FOC[[#This Row],[usage]]&amp;IFERROR(VALUE(FOC[[#This Row],[Column1]]),FOC[[#This Row],[Column1]])</f>
        <v/>
      </c>
      <c r="D7912" t="inlineStr">
        <is>
          <t>10@Signature Black</t>
        </is>
      </c>
      <c r="E7912" t="n">
        <v>3579</v>
      </c>
      <c r="F7912" t="n">
        <v>0</v>
      </c>
      <c r="G7912">
        <f>LEFT(FOC[[#This Row],[combo]],FIND("@",FOC[[#This Row],[combo]])-1)</f>
        <v/>
      </c>
    </row>
    <row r="7913">
      <c r="A7913" t="inlineStr">
        <is>
          <t>PKGK24SB0003165B</t>
        </is>
      </c>
      <c r="B7913" t="inlineStr">
        <is>
          <t>F</t>
        </is>
      </c>
      <c r="C7913">
        <f>FOC[[#This Row],[ppo_no]]&amp;FOC[[#This Row],[usage]]&amp;IFERROR(VALUE(FOC[[#This Row],[Column1]]),FOC[[#This Row],[Column1]])</f>
        <v/>
      </c>
      <c r="D7913" t="inlineStr">
        <is>
          <t>10@Signature Black</t>
        </is>
      </c>
      <c r="E7913" t="n">
        <v>7149</v>
      </c>
      <c r="F7913" t="n">
        <v>0</v>
      </c>
      <c r="G7913">
        <f>LEFT(FOC[[#This Row],[combo]],FIND("@",FOC[[#This Row],[combo]])-1)</f>
        <v/>
      </c>
    </row>
    <row r="7914">
      <c r="A7914" t="inlineStr">
        <is>
          <t>PKGK24SB0004470A</t>
        </is>
      </c>
      <c r="B7914" t="inlineStr">
        <is>
          <t>O</t>
        </is>
      </c>
      <c r="C7914">
        <f>FOC[[#This Row],[ppo_no]]&amp;FOC[[#This Row],[usage]]&amp;IFERROR(VALUE(FOC[[#This Row],[Column1]]),FOC[[#This Row],[Column1]])</f>
        <v/>
      </c>
      <c r="D7914" t="inlineStr">
        <is>
          <t>42@Green/Signature White</t>
        </is>
      </c>
      <c r="E7914" t="n">
        <v>621</v>
      </c>
      <c r="F7914" t="n">
        <v>0</v>
      </c>
      <c r="G7914">
        <f>LEFT(FOC[[#This Row],[combo]],FIND("@",FOC[[#This Row],[combo]])-1)</f>
        <v/>
      </c>
    </row>
    <row r="7915">
      <c r="A7915" t="inlineStr">
        <is>
          <t>PKGK24SB0004470A</t>
        </is>
      </c>
      <c r="B7915" t="inlineStr">
        <is>
          <t>F</t>
        </is>
      </c>
      <c r="C7915">
        <f>FOC[[#This Row],[ppo_no]]&amp;FOC[[#This Row],[usage]]&amp;IFERROR(VALUE(FOC[[#This Row],[Column1]]),FOC[[#This Row],[Column1]])</f>
        <v/>
      </c>
      <c r="D7915" t="inlineStr">
        <is>
          <t>42@Green/Signature White</t>
        </is>
      </c>
      <c r="E7915" t="n">
        <v>614</v>
      </c>
      <c r="F7915" t="n">
        <v>0</v>
      </c>
      <c r="G7915">
        <f>LEFT(FOC[[#This Row],[combo]],FIND("@",FOC[[#This Row],[combo]])-1)</f>
        <v/>
      </c>
    </row>
    <row r="7916">
      <c r="A7916" t="inlineStr">
        <is>
          <t>PKGK24SB0003165B</t>
        </is>
      </c>
      <c r="B7916" t="inlineStr">
        <is>
          <t>B</t>
        </is>
      </c>
      <c r="C7916">
        <f>FOC[[#This Row],[ppo_no]]&amp;FOC[[#This Row],[usage]]&amp;IFERROR(VALUE(FOC[[#This Row],[Column1]]),FOC[[#This Row],[Column1]])</f>
        <v/>
      </c>
      <c r="D7916" t="inlineStr">
        <is>
          <t>88@Cinder</t>
        </is>
      </c>
      <c r="E7916" t="n">
        <v>1554</v>
      </c>
      <c r="F7916" t="n">
        <v>100</v>
      </c>
      <c r="G7916">
        <f>LEFT(FOC[[#This Row],[combo]],FIND("@",FOC[[#This Row],[combo]])-1)</f>
        <v/>
      </c>
    </row>
    <row r="7917">
      <c r="A7917" t="inlineStr">
        <is>
          <t>PKGK24SB0004755A</t>
        </is>
      </c>
      <c r="B7917" t="inlineStr">
        <is>
          <t>O</t>
        </is>
      </c>
      <c r="C7917">
        <f>FOC[[#This Row],[ppo_no]]&amp;FOC[[#This Row],[usage]]&amp;IFERROR(VALUE(FOC[[#This Row],[Column1]]),FOC[[#This Row],[Column1]])</f>
        <v/>
      </c>
      <c r="D7917" t="inlineStr">
        <is>
          <t>11@Signature White</t>
        </is>
      </c>
      <c r="E7917" t="n">
        <v>1046</v>
      </c>
      <c r="F7917" t="n">
        <v>0</v>
      </c>
      <c r="G7917">
        <f>LEFT(FOC[[#This Row],[combo]],FIND("@",FOC[[#This Row],[combo]])-1)</f>
        <v/>
      </c>
    </row>
    <row r="7918">
      <c r="A7918" t="inlineStr">
        <is>
          <t>PKGK24SB0003165B</t>
        </is>
      </c>
      <c r="B7918" t="inlineStr">
        <is>
          <t>B</t>
        </is>
      </c>
      <c r="C7918">
        <f>FOC[[#This Row],[ppo_no]]&amp;FOC[[#This Row],[usage]]&amp;IFERROR(VALUE(FOC[[#This Row],[Column1]]),FOC[[#This Row],[Column1]])</f>
        <v/>
      </c>
      <c r="D7918" t="inlineStr">
        <is>
          <t>87@Winter Sky</t>
        </is>
      </c>
      <c r="E7918" t="n">
        <v>1565.5</v>
      </c>
      <c r="F7918" t="n">
        <v>101</v>
      </c>
      <c r="G7918">
        <f>LEFT(FOC[[#This Row],[combo]],FIND("@",FOC[[#This Row],[combo]])-1)</f>
        <v/>
      </c>
    </row>
    <row r="7919">
      <c r="A7919" t="inlineStr">
        <is>
          <t>PKGK24SB0004755A</t>
        </is>
      </c>
      <c r="B7919" t="inlineStr">
        <is>
          <t>F</t>
        </is>
      </c>
      <c r="C7919">
        <f>FOC[[#This Row],[ppo_no]]&amp;FOC[[#This Row],[usage]]&amp;IFERROR(VALUE(FOC[[#This Row],[Column1]]),FOC[[#This Row],[Column1]])</f>
        <v/>
      </c>
      <c r="D7919" t="inlineStr">
        <is>
          <t>11@Signature White</t>
        </is>
      </c>
      <c r="E7919" t="n">
        <v>2107</v>
      </c>
      <c r="F7919" t="n">
        <v>0</v>
      </c>
      <c r="G7919">
        <f>LEFT(FOC[[#This Row],[combo]],FIND("@",FOC[[#This Row],[combo]])-1)</f>
        <v/>
      </c>
    </row>
    <row r="7920">
      <c r="A7920" t="inlineStr">
        <is>
          <t>PKGK24SB0003165B</t>
        </is>
      </c>
      <c r="B7920" t="inlineStr">
        <is>
          <t>O</t>
        </is>
      </c>
      <c r="C7920">
        <f>FOC[[#This Row],[ppo_no]]&amp;FOC[[#This Row],[usage]]&amp;IFERROR(VALUE(FOC[[#This Row],[Column1]]),FOC[[#This Row],[Column1]])</f>
        <v/>
      </c>
      <c r="D7920" t="inlineStr">
        <is>
          <t>09@Signature White</t>
        </is>
      </c>
      <c r="E7920" t="n">
        <v>3611</v>
      </c>
      <c r="F7920" t="n">
        <v>0</v>
      </c>
      <c r="G7920">
        <f>LEFT(FOC[[#This Row],[combo]],FIND("@",FOC[[#This Row],[combo]])-1)</f>
        <v/>
      </c>
    </row>
    <row r="7921">
      <c r="A7921" t="inlineStr">
        <is>
          <t>PKGK24SB0004599A</t>
        </is>
      </c>
      <c r="B7921" t="inlineStr">
        <is>
          <t>B</t>
        </is>
      </c>
      <c r="C7921">
        <f>FOC[[#This Row],[ppo_no]]&amp;FOC[[#This Row],[usage]]&amp;IFERROR(VALUE(FOC[[#This Row],[Column1]]),FOC[[#This Row],[Column1]])</f>
        <v/>
      </c>
      <c r="D7921" t="inlineStr">
        <is>
          <t>88@Cinder</t>
        </is>
      </c>
      <c r="E7921" t="n">
        <v>1545</v>
      </c>
      <c r="F7921" t="n">
        <v>104</v>
      </c>
      <c r="G7921">
        <f>LEFT(FOC[[#This Row],[combo]],FIND("@",FOC[[#This Row],[combo]])-1)</f>
        <v/>
      </c>
    </row>
    <row r="7922">
      <c r="A7922" t="inlineStr">
        <is>
          <t>PKGK24SB0003165B</t>
        </is>
      </c>
      <c r="B7922" t="inlineStr">
        <is>
          <t>F</t>
        </is>
      </c>
      <c r="C7922">
        <f>FOC[[#This Row],[ppo_no]]&amp;FOC[[#This Row],[usage]]&amp;IFERROR(VALUE(FOC[[#This Row],[Column1]]),FOC[[#This Row],[Column1]])</f>
        <v/>
      </c>
      <c r="D7922" t="inlineStr">
        <is>
          <t>09@Signature White</t>
        </is>
      </c>
      <c r="E7922" t="n">
        <v>7209</v>
      </c>
      <c r="F7922" t="n">
        <v>0</v>
      </c>
      <c r="G7922">
        <f>LEFT(FOC[[#This Row],[combo]],FIND("@",FOC[[#This Row],[combo]])-1)</f>
        <v/>
      </c>
    </row>
    <row r="7923">
      <c r="A7923" t="inlineStr">
        <is>
          <t>PKGK25SB0007226R</t>
        </is>
      </c>
      <c r="B7923" t="inlineStr">
        <is>
          <t>M1</t>
        </is>
      </c>
      <c r="C7923">
        <f>FOC[[#This Row],[ppo_no]]&amp;FOC[[#This Row],[usage]]&amp;IFERROR(VALUE(FOC[[#This Row],[Column1]]),FOC[[#This Row],[Column1]])</f>
        <v/>
      </c>
      <c r="D7923" t="inlineStr">
        <is>
          <t>27@new navy</t>
        </is>
      </c>
      <c r="E7923" t="n">
        <v>115.5</v>
      </c>
      <c r="F7923" t="n">
        <v>0</v>
      </c>
      <c r="G7923">
        <f>LEFT(FOC[[#This Row],[combo]],FIND("@",FOC[[#This Row],[combo]])-1)</f>
        <v/>
      </c>
    </row>
    <row r="7924">
      <c r="A7924" t="inlineStr">
        <is>
          <t>PKGK24SB0004599A</t>
        </is>
      </c>
      <c r="B7924" t="inlineStr">
        <is>
          <t>F</t>
        </is>
      </c>
      <c r="C7924">
        <f>FOC[[#This Row],[ppo_no]]&amp;FOC[[#This Row],[usage]]&amp;IFERROR(VALUE(FOC[[#This Row],[Column1]]),FOC[[#This Row],[Column1]])</f>
        <v/>
      </c>
      <c r="D7924" t="inlineStr">
        <is>
          <t>53@Key Largo/Mocha Bisque</t>
        </is>
      </c>
      <c r="E7924" t="n">
        <v>4174</v>
      </c>
      <c r="F7924" t="n">
        <v>0</v>
      </c>
      <c r="G7924">
        <f>LEFT(FOC[[#This Row],[combo]],FIND("@",FOC[[#This Row],[combo]])-1)</f>
        <v/>
      </c>
    </row>
    <row r="7925">
      <c r="A7925" t="inlineStr">
        <is>
          <t>PKGK24SB0004599A</t>
        </is>
      </c>
      <c r="B7925" t="inlineStr">
        <is>
          <t>F</t>
        </is>
      </c>
      <c r="C7925">
        <f>FOC[[#This Row],[ppo_no]]&amp;FOC[[#This Row],[usage]]&amp;IFERROR(VALUE(FOC[[#This Row],[Column1]]),FOC[[#This Row],[Column1]])</f>
        <v/>
      </c>
      <c r="D7925" t="inlineStr">
        <is>
          <t>10@Signature Black</t>
        </is>
      </c>
      <c r="E7925" t="n">
        <v>5158</v>
      </c>
      <c r="F7925" t="n">
        <v>0</v>
      </c>
      <c r="G7925">
        <f>LEFT(FOC[[#This Row],[combo]],FIND("@",FOC[[#This Row],[combo]])-1)</f>
        <v/>
      </c>
    </row>
    <row r="7926">
      <c r="A7926" t="inlineStr">
        <is>
          <t>PKGK24SB0004599A</t>
        </is>
      </c>
      <c r="B7926" t="inlineStr">
        <is>
          <t>O</t>
        </is>
      </c>
      <c r="C7926">
        <f>FOC[[#This Row],[ppo_no]]&amp;FOC[[#This Row],[usage]]&amp;IFERROR(VALUE(FOC[[#This Row],[Column1]]),FOC[[#This Row],[Column1]])</f>
        <v/>
      </c>
      <c r="D7926" t="inlineStr">
        <is>
          <t>53@Key Largo/Whitecap Gray/Mocha Bisque</t>
        </is>
      </c>
      <c r="E7926" t="n">
        <v>2106</v>
      </c>
      <c r="F7926" t="n">
        <v>0</v>
      </c>
      <c r="G7926">
        <f>LEFT(FOC[[#This Row],[combo]],FIND("@",FOC[[#This Row],[combo]])-1)</f>
        <v/>
      </c>
    </row>
    <row r="7927">
      <c r="A7927" t="inlineStr">
        <is>
          <t>PKGK24VE0000435A</t>
        </is>
      </c>
      <c r="B7927" t="inlineStr">
        <is>
          <t>B</t>
        </is>
      </c>
      <c r="C7927">
        <f>FOC[[#This Row],[ppo_no]]&amp;FOC[[#This Row],[usage]]&amp;IFERROR(VALUE(FOC[[#This Row],[Column1]]),FOC[[#This Row],[Column1]])</f>
        <v/>
      </c>
      <c r="D7927" t="inlineStr">
        <is>
          <t>9000@9000-2 Marine</t>
        </is>
      </c>
      <c r="E7927" t="n">
        <v>1450</v>
      </c>
      <c r="F7927" t="n">
        <v>2</v>
      </c>
      <c r="G7927">
        <f>LEFT(FOC[[#This Row],[combo]],FIND("@",FOC[[#This Row],[combo]])-1)</f>
        <v/>
      </c>
    </row>
    <row r="7928">
      <c r="A7928" t="inlineStr">
        <is>
          <t>PKGK24VE0000435A</t>
        </is>
      </c>
      <c r="B7928" t="inlineStr">
        <is>
          <t>O</t>
        </is>
      </c>
      <c r="C7928">
        <f>FOC[[#This Row],[ppo_no]]&amp;FOC[[#This Row],[usage]]&amp;IFERROR(VALUE(FOC[[#This Row],[Column1]]),FOC[[#This Row],[Column1]])</f>
        <v/>
      </c>
      <c r="D7928" t="inlineStr">
        <is>
          <t>9000@9000-2 Marine</t>
        </is>
      </c>
      <c r="E7928" t="n">
        <v>1221</v>
      </c>
      <c r="F7928" t="n">
        <v>0</v>
      </c>
      <c r="G7928">
        <f>LEFT(FOC[[#This Row],[combo]],FIND("@",FOC[[#This Row],[combo]])-1)</f>
        <v/>
      </c>
    </row>
    <row r="7929">
      <c r="A7929" t="inlineStr">
        <is>
          <t>PKGK24VE0000435A</t>
        </is>
      </c>
      <c r="B7929" t="inlineStr">
        <is>
          <t>O</t>
        </is>
      </c>
      <c r="C7929">
        <f>FOC[[#This Row],[ppo_no]]&amp;FOC[[#This Row],[usage]]&amp;IFERROR(VALUE(FOC[[#This Row],[Column1]]),FOC[[#This Row],[Column1]])</f>
        <v/>
      </c>
      <c r="D7929" t="inlineStr">
        <is>
          <t>9001@9001-9 Bordeaux</t>
        </is>
      </c>
      <c r="E7929" t="n">
        <v>1042</v>
      </c>
      <c r="F7929" t="n">
        <v>0</v>
      </c>
      <c r="G7929">
        <f>LEFT(FOC[[#This Row],[combo]],FIND("@",FOC[[#This Row],[combo]])-1)</f>
        <v/>
      </c>
    </row>
    <row r="7930">
      <c r="A7930" t="inlineStr">
        <is>
          <t>PKGK24VE0000429A</t>
        </is>
      </c>
      <c r="B7930" t="inlineStr">
        <is>
          <t>R</t>
        </is>
      </c>
      <c r="C7930">
        <f>FOC[[#This Row],[ppo_no]]&amp;FOC[[#This Row],[usage]]&amp;IFERROR(VALUE(FOC[[#This Row],[Column1]]),FOC[[#This Row],[Column1]])</f>
        <v/>
      </c>
      <c r="D7930" t="inlineStr">
        <is>
          <t>7401@Piniengrun</t>
        </is>
      </c>
      <c r="E7930" t="n">
        <v>60</v>
      </c>
      <c r="F7930" t="n">
        <v>0</v>
      </c>
      <c r="G7930">
        <f>LEFT(FOC[[#This Row],[combo]],FIND("@",FOC[[#This Row],[combo]])-1)</f>
        <v/>
      </c>
    </row>
    <row r="7931">
      <c r="A7931" t="inlineStr">
        <is>
          <t>PKGK24VE0000431A</t>
        </is>
      </c>
      <c r="B7931" t="inlineStr">
        <is>
          <t>B</t>
        </is>
      </c>
      <c r="C7931">
        <f>FOC[[#This Row],[ppo_no]]&amp;FOC[[#This Row],[usage]]&amp;IFERROR(VALUE(FOC[[#This Row],[Column1]]),FOC[[#This Row],[Column1]])</f>
        <v/>
      </c>
      <c r="D7931" t="inlineStr">
        <is>
          <t>7402@Streifen Multi</t>
        </is>
      </c>
      <c r="E7931" t="n">
        <v>1823</v>
      </c>
      <c r="F7931" t="n">
        <v>85</v>
      </c>
      <c r="G7931">
        <f>LEFT(FOC[[#This Row],[combo]],FIND("@",FOC[[#This Row],[combo]])-1)</f>
        <v/>
      </c>
    </row>
    <row r="7932">
      <c r="A7932" t="inlineStr">
        <is>
          <t>PKGK24VE0000435A</t>
        </is>
      </c>
      <c r="B7932" t="inlineStr">
        <is>
          <t>O</t>
        </is>
      </c>
      <c r="C7932">
        <f>FOC[[#This Row],[ppo_no]]&amp;FOC[[#This Row],[usage]]&amp;IFERROR(VALUE(FOC[[#This Row],[Column1]]),FOC[[#This Row],[Column1]])</f>
        <v/>
      </c>
      <c r="D7932" t="inlineStr">
        <is>
          <t>9003@9003-3 Ozeanblau</t>
        </is>
      </c>
      <c r="E7932" t="n">
        <v>1083</v>
      </c>
      <c r="F7932" t="n">
        <v>0</v>
      </c>
      <c r="G7932">
        <f>LEFT(FOC[[#This Row],[combo]],FIND("@",FOC[[#This Row],[combo]])-1)</f>
        <v/>
      </c>
    </row>
    <row r="7933">
      <c r="A7933" t="inlineStr">
        <is>
          <t>PKGK24VE0000435A</t>
        </is>
      </c>
      <c r="B7933" t="inlineStr">
        <is>
          <t>B</t>
        </is>
      </c>
      <c r="C7933">
        <f>FOC[[#This Row],[ppo_no]]&amp;FOC[[#This Row],[usage]]&amp;IFERROR(VALUE(FOC[[#This Row],[Column1]]),FOC[[#This Row],[Column1]])</f>
        <v/>
      </c>
      <c r="D7933" t="inlineStr">
        <is>
          <t>9001@9001-9 Bordeaux</t>
        </is>
      </c>
      <c r="E7933" t="n">
        <v>1240</v>
      </c>
      <c r="F7933" t="n">
        <v>2</v>
      </c>
      <c r="G7933">
        <f>LEFT(FOC[[#This Row],[combo]],FIND("@",FOC[[#This Row],[combo]])-1)</f>
        <v/>
      </c>
    </row>
    <row r="7934">
      <c r="A7934" t="inlineStr">
        <is>
          <t>PKGK24VE0000435A</t>
        </is>
      </c>
      <c r="B7934" t="inlineStr">
        <is>
          <t>B</t>
        </is>
      </c>
      <c r="C7934">
        <f>FOC[[#This Row],[ppo_no]]&amp;FOC[[#This Row],[usage]]&amp;IFERROR(VALUE(FOC[[#This Row],[Column1]]),FOC[[#This Row],[Column1]])</f>
        <v/>
      </c>
      <c r="D7934" t="inlineStr">
        <is>
          <t>9003@9003-3 Ozeanblau</t>
        </is>
      </c>
      <c r="E7934" t="n">
        <v>1289</v>
      </c>
      <c r="F7934" t="n">
        <v>2</v>
      </c>
      <c r="G7934">
        <f>LEFT(FOC[[#This Row],[combo]],FIND("@",FOC[[#This Row],[combo]])-1)</f>
        <v/>
      </c>
    </row>
    <row r="7935">
      <c r="A7935" t="inlineStr">
        <is>
          <t>PKGK24VE0000429A</t>
        </is>
      </c>
      <c r="B7935" t="inlineStr">
        <is>
          <t>B</t>
        </is>
      </c>
      <c r="C7935">
        <f>FOC[[#This Row],[ppo_no]]&amp;FOC[[#This Row],[usage]]&amp;IFERROR(VALUE(FOC[[#This Row],[Column1]]),FOC[[#This Row],[Column1]])</f>
        <v/>
      </c>
      <c r="D7935" t="inlineStr">
        <is>
          <t>7401@Piniengrun</t>
        </is>
      </c>
      <c r="E7935" t="n">
        <v>1211.5</v>
      </c>
      <c r="F7935" t="n">
        <v>0</v>
      </c>
      <c r="G7935">
        <f>LEFT(FOC[[#This Row],[combo]],FIND("@",FOC[[#This Row],[combo]])-1)</f>
        <v/>
      </c>
    </row>
    <row r="7936">
      <c r="A7936" t="inlineStr">
        <is>
          <t>PKGK24VE0000429A</t>
        </is>
      </c>
      <c r="B7936" t="inlineStr">
        <is>
          <t>O</t>
        </is>
      </c>
      <c r="C7936">
        <f>FOC[[#This Row],[ppo_no]]&amp;FOC[[#This Row],[usage]]&amp;IFERROR(VALUE(FOC[[#This Row],[Column1]]),FOC[[#This Row],[Column1]])</f>
        <v/>
      </c>
      <c r="D7936" t="inlineStr">
        <is>
          <t>7401@Piniengrun</t>
        </is>
      </c>
      <c r="E7936" t="n">
        <v>1022</v>
      </c>
      <c r="F7936" t="n">
        <v>0</v>
      </c>
      <c r="G7936">
        <f>LEFT(FOC[[#This Row],[combo]],FIND("@",FOC[[#This Row],[combo]])-1)</f>
        <v/>
      </c>
    </row>
    <row r="7937">
      <c r="A7937" t="inlineStr">
        <is>
          <t>PKGK24VE0000429A</t>
        </is>
      </c>
      <c r="B7937" t="inlineStr">
        <is>
          <t>O</t>
        </is>
      </c>
      <c r="C7937">
        <f>FOC[[#This Row],[ppo_no]]&amp;FOC[[#This Row],[usage]]&amp;IFERROR(VALUE(FOC[[#This Row],[Column1]]),FOC[[#This Row],[Column1]])</f>
        <v/>
      </c>
      <c r="D7937" t="inlineStr">
        <is>
          <t>7403@Schilf</t>
        </is>
      </c>
      <c r="E7937" t="n">
        <v>1010</v>
      </c>
      <c r="F7937" t="n">
        <v>0</v>
      </c>
      <c r="G7937">
        <f>LEFT(FOC[[#This Row],[combo]],FIND("@",FOC[[#This Row],[combo]])-1)</f>
        <v/>
      </c>
    </row>
    <row r="7938">
      <c r="A7938" t="inlineStr">
        <is>
          <t>PKGK24VE0000429A</t>
        </is>
      </c>
      <c r="B7938" t="inlineStr">
        <is>
          <t>B</t>
        </is>
      </c>
      <c r="C7938">
        <f>FOC[[#This Row],[ppo_no]]&amp;FOC[[#This Row],[usage]]&amp;IFERROR(VALUE(FOC[[#This Row],[Column1]]),FOC[[#This Row],[Column1]])</f>
        <v/>
      </c>
      <c r="D7938" t="inlineStr">
        <is>
          <t>7403@Schilf</t>
        </is>
      </c>
      <c r="E7938" t="n">
        <v>1157.2</v>
      </c>
      <c r="F7938" t="n">
        <v>0</v>
      </c>
      <c r="G7938">
        <f>LEFT(FOC[[#This Row],[combo]],FIND("@",FOC[[#This Row],[combo]])-1)</f>
        <v/>
      </c>
    </row>
    <row r="7939">
      <c r="A7939" t="inlineStr">
        <is>
          <t>PKGK24VE0000429A</t>
        </is>
      </c>
      <c r="B7939" t="inlineStr">
        <is>
          <t>R</t>
        </is>
      </c>
      <c r="C7939">
        <f>FOC[[#This Row],[ppo_no]]&amp;FOC[[#This Row],[usage]]&amp;IFERROR(VALUE(FOC[[#This Row],[Column1]]),FOC[[#This Row],[Column1]])</f>
        <v/>
      </c>
      <c r="D7939" t="inlineStr">
        <is>
          <t>7400@Marine</t>
        </is>
      </c>
      <c r="E7939" t="n">
        <v>81.5</v>
      </c>
      <c r="F7939" t="n">
        <v>0</v>
      </c>
      <c r="G7939">
        <f>LEFT(FOC[[#This Row],[combo]],FIND("@",FOC[[#This Row],[combo]])-1)</f>
        <v/>
      </c>
    </row>
    <row r="7940">
      <c r="A7940" t="inlineStr">
        <is>
          <t>PKGK24VE0000431A</t>
        </is>
      </c>
      <c r="B7940" t="inlineStr">
        <is>
          <t>O</t>
        </is>
      </c>
      <c r="C7940">
        <f>FOC[[#This Row],[ppo_no]]&amp;FOC[[#This Row],[usage]]&amp;IFERROR(VALUE(FOC[[#This Row],[Column1]]),FOC[[#This Row],[Column1]])</f>
        <v/>
      </c>
      <c r="D7940" t="inlineStr">
        <is>
          <t>7402@Streifen Multi</t>
        </is>
      </c>
      <c r="E7940" t="n">
        <v>1316</v>
      </c>
      <c r="F7940" t="n">
        <v>0</v>
      </c>
      <c r="G7940">
        <f>LEFT(FOC[[#This Row],[combo]],FIND("@",FOC[[#This Row],[combo]])-1)</f>
        <v/>
      </c>
    </row>
    <row r="7941">
      <c r="A7941" t="inlineStr">
        <is>
          <t>PKGK24VE0000429A</t>
        </is>
      </c>
      <c r="B7941" t="inlineStr">
        <is>
          <t>O</t>
        </is>
      </c>
      <c r="C7941">
        <f>FOC[[#This Row],[ppo_no]]&amp;FOC[[#This Row],[usage]]&amp;IFERROR(VALUE(FOC[[#This Row],[Column1]]),FOC[[#This Row],[Column1]])</f>
        <v/>
      </c>
      <c r="D7941" t="inlineStr">
        <is>
          <t>7400@Marine</t>
        </is>
      </c>
      <c r="E7941" t="n">
        <v>1214</v>
      </c>
      <c r="F7941" t="n">
        <v>0</v>
      </c>
      <c r="G7941">
        <f>LEFT(FOC[[#This Row],[combo]],FIND("@",FOC[[#This Row],[combo]])-1)</f>
        <v/>
      </c>
    </row>
    <row r="7942">
      <c r="A7942" t="inlineStr">
        <is>
          <t>PKGK24VE0000429A</t>
        </is>
      </c>
      <c r="B7942" t="inlineStr">
        <is>
          <t>R</t>
        </is>
      </c>
      <c r="C7942">
        <f>FOC[[#This Row],[ppo_no]]&amp;FOC[[#This Row],[usage]]&amp;IFERROR(VALUE(FOC[[#This Row],[Column1]]),FOC[[#This Row],[Column1]])</f>
        <v/>
      </c>
      <c r="D7942" t="inlineStr">
        <is>
          <t>7403@Schilf</t>
        </is>
      </c>
      <c r="E7942" t="n">
        <v>84</v>
      </c>
      <c r="F7942" t="n">
        <v>5</v>
      </c>
      <c r="G7942">
        <f>LEFT(FOC[[#This Row],[combo]],FIND("@",FOC[[#This Row],[combo]])-1)</f>
        <v/>
      </c>
    </row>
    <row r="7943">
      <c r="A7943" t="inlineStr">
        <is>
          <t>PKGK24VE0000429A</t>
        </is>
      </c>
      <c r="B7943" t="inlineStr">
        <is>
          <t>B</t>
        </is>
      </c>
      <c r="C7943">
        <f>FOC[[#This Row],[ppo_no]]&amp;FOC[[#This Row],[usage]]&amp;IFERROR(VALUE(FOC[[#This Row],[Column1]]),FOC[[#This Row],[Column1]])</f>
        <v/>
      </c>
      <c r="D7943" t="inlineStr">
        <is>
          <t>7400@Marine</t>
        </is>
      </c>
      <c r="E7943" t="n">
        <v>1422.5</v>
      </c>
      <c r="F7943" t="n">
        <v>9</v>
      </c>
      <c r="G7943">
        <f>LEFT(FOC[[#This Row],[combo]],FIND("@",FOC[[#This Row],[combo]])-1)</f>
        <v/>
      </c>
    </row>
    <row r="7944">
      <c r="A7944" t="inlineStr">
        <is>
          <t>PKGK24VE0000431A</t>
        </is>
      </c>
      <c r="B7944" t="inlineStr">
        <is>
          <t>R</t>
        </is>
      </c>
      <c r="C7944">
        <f>FOC[[#This Row],[ppo_no]]&amp;FOC[[#This Row],[usage]]&amp;IFERROR(VALUE(FOC[[#This Row],[Column1]]),FOC[[#This Row],[Column1]])</f>
        <v/>
      </c>
      <c r="D7944" t="inlineStr">
        <is>
          <t>7402@Streifen Multi</t>
        </is>
      </c>
      <c r="E7944" t="n">
        <v>99.5</v>
      </c>
      <c r="F7944" t="n">
        <v>5</v>
      </c>
      <c r="G7944">
        <f>LEFT(FOC[[#This Row],[combo]],FIND("@",FOC[[#This Row],[combo]])-1)</f>
        <v/>
      </c>
    </row>
    <row r="7945">
      <c r="A7945" t="inlineStr">
        <is>
          <t>PKGK24VE0000437A</t>
        </is>
      </c>
      <c r="B7945" t="inlineStr">
        <is>
          <t>B</t>
        </is>
      </c>
      <c r="C7945">
        <f>FOC[[#This Row],[ppo_no]]&amp;FOC[[#This Row],[usage]]&amp;IFERROR(VALUE(FOC[[#This Row],[Column1]]),FOC[[#This Row],[Column1]])</f>
        <v/>
      </c>
      <c r="D7945" t="inlineStr">
        <is>
          <t>9092@Bordeaux</t>
        </is>
      </c>
      <c r="E7945" t="n">
        <v>497</v>
      </c>
      <c r="F7945" t="n">
        <v>5</v>
      </c>
      <c r="G7945">
        <f>LEFT(FOC[[#This Row],[combo]],FIND("@",FOC[[#This Row],[combo]])-1)</f>
        <v/>
      </c>
    </row>
    <row r="7946">
      <c r="A7946" t="inlineStr">
        <is>
          <t>PKGK24VE0000437A</t>
        </is>
      </c>
      <c r="B7946" t="inlineStr">
        <is>
          <t>O</t>
        </is>
      </c>
      <c r="C7946">
        <f>FOC[[#This Row],[ppo_no]]&amp;FOC[[#This Row],[usage]]&amp;IFERROR(VALUE(FOC[[#This Row],[Column1]]),FOC[[#This Row],[Column1]])</f>
        <v/>
      </c>
      <c r="D7946" t="inlineStr">
        <is>
          <t>9093@Weib</t>
        </is>
      </c>
      <c r="E7946" t="n">
        <v>633</v>
      </c>
      <c r="F7946" t="n">
        <v>0</v>
      </c>
      <c r="G7946">
        <f>LEFT(FOC[[#This Row],[combo]],FIND("@",FOC[[#This Row],[combo]])-1)</f>
        <v/>
      </c>
    </row>
    <row r="7947">
      <c r="A7947" t="inlineStr">
        <is>
          <t>PKGK24VE0000437A</t>
        </is>
      </c>
      <c r="B7947" t="inlineStr">
        <is>
          <t>F</t>
        </is>
      </c>
      <c r="C7947">
        <f>FOC[[#This Row],[ppo_no]]&amp;FOC[[#This Row],[usage]]&amp;IFERROR(VALUE(FOC[[#This Row],[Column1]]),FOC[[#This Row],[Column1]])</f>
        <v/>
      </c>
      <c r="D7947" t="inlineStr">
        <is>
          <t>9093@Weib</t>
        </is>
      </c>
      <c r="E7947" t="n">
        <v>688</v>
      </c>
      <c r="F7947" t="n">
        <v>0</v>
      </c>
      <c r="G7947">
        <f>LEFT(FOC[[#This Row],[combo]],FIND("@",FOC[[#This Row],[combo]])-1)</f>
        <v/>
      </c>
    </row>
    <row r="7948">
      <c r="A7948" t="inlineStr">
        <is>
          <t>PKGK24VE0000412A</t>
        </is>
      </c>
      <c r="B7948" t="inlineStr">
        <is>
          <t>B</t>
        </is>
      </c>
      <c r="C7948">
        <f>FOC[[#This Row],[ppo_no]]&amp;FOC[[#This Row],[usage]]&amp;IFERROR(VALUE(FOC[[#This Row],[Column1]]),FOC[[#This Row],[Column1]])</f>
        <v/>
      </c>
      <c r="D7948" t="inlineStr">
        <is>
          <t>7452@Streifen Azurblau</t>
        </is>
      </c>
      <c r="E7948" t="n">
        <v>512.5</v>
      </c>
      <c r="F7948" t="n">
        <v>1.5</v>
      </c>
      <c r="G7948">
        <f>LEFT(FOC[[#This Row],[combo]],FIND("@",FOC[[#This Row],[combo]])-1)</f>
        <v/>
      </c>
    </row>
    <row r="7949">
      <c r="A7949" t="inlineStr">
        <is>
          <t>PKGK24VE0000412A</t>
        </is>
      </c>
      <c r="B7949" t="inlineStr">
        <is>
          <t>F</t>
        </is>
      </c>
      <c r="C7949">
        <f>FOC[[#This Row],[ppo_no]]&amp;FOC[[#This Row],[usage]]&amp;IFERROR(VALUE(FOC[[#This Row],[Column1]]),FOC[[#This Row],[Column1]])</f>
        <v/>
      </c>
      <c r="D7949" t="inlineStr">
        <is>
          <t>7452@Streifen Azurblau</t>
        </is>
      </c>
      <c r="E7949" t="n">
        <v>579</v>
      </c>
      <c r="F7949" t="n">
        <v>0</v>
      </c>
      <c r="G7949">
        <f>LEFT(FOC[[#This Row],[combo]],FIND("@",FOC[[#This Row],[combo]])-1)</f>
        <v/>
      </c>
    </row>
    <row r="7950">
      <c r="A7950" t="inlineStr">
        <is>
          <t>PKGK24VE0000412A</t>
        </is>
      </c>
      <c r="B7950" t="inlineStr">
        <is>
          <t>O</t>
        </is>
      </c>
      <c r="C7950">
        <f>FOC[[#This Row],[ppo_no]]&amp;FOC[[#This Row],[usage]]&amp;IFERROR(VALUE(FOC[[#This Row],[Column1]]),FOC[[#This Row],[Column1]])</f>
        <v/>
      </c>
      <c r="D7950" t="inlineStr">
        <is>
          <t>7452@Streifen Azurblau</t>
        </is>
      </c>
      <c r="E7950" t="n">
        <v>558</v>
      </c>
      <c r="F7950" t="n">
        <v>0</v>
      </c>
      <c r="G7950">
        <f>LEFT(FOC[[#This Row],[combo]],FIND("@",FOC[[#This Row],[combo]])-1)</f>
        <v/>
      </c>
    </row>
    <row r="7951">
      <c r="A7951" t="inlineStr">
        <is>
          <t>PKGK24VE0000412A</t>
        </is>
      </c>
      <c r="B7951" t="inlineStr">
        <is>
          <t>M1</t>
        </is>
      </c>
      <c r="C7951">
        <f>FOC[[#This Row],[ppo_no]]&amp;FOC[[#This Row],[usage]]&amp;IFERROR(VALUE(FOC[[#This Row],[Column1]]),FOC[[#This Row],[Column1]])</f>
        <v/>
      </c>
      <c r="D7951" t="inlineStr">
        <is>
          <t>7452@Streifen Azurblau</t>
        </is>
      </c>
      <c r="E7951" t="n">
        <v>39</v>
      </c>
      <c r="F7951" t="n">
        <v>2</v>
      </c>
      <c r="G7951">
        <f>LEFT(FOC[[#This Row],[combo]],FIND("@",FOC[[#This Row],[combo]])-1)</f>
        <v/>
      </c>
    </row>
    <row r="7952">
      <c r="A7952" t="inlineStr">
        <is>
          <t>PKGK24VE0000437A</t>
        </is>
      </c>
      <c r="B7952" t="inlineStr">
        <is>
          <t>O</t>
        </is>
      </c>
      <c r="C7952">
        <f>FOC[[#This Row],[ppo_no]]&amp;FOC[[#This Row],[usage]]&amp;IFERROR(VALUE(FOC[[#This Row],[Column1]]),FOC[[#This Row],[Column1]])</f>
        <v/>
      </c>
      <c r="D7952" t="inlineStr">
        <is>
          <t>9091@Oreanblau</t>
        </is>
      </c>
      <c r="E7952" t="n">
        <v>671</v>
      </c>
      <c r="F7952" t="n">
        <v>0</v>
      </c>
      <c r="G7952">
        <f>LEFT(FOC[[#This Row],[combo]],FIND("@",FOC[[#This Row],[combo]])-1)</f>
        <v/>
      </c>
    </row>
    <row r="7953">
      <c r="A7953" t="inlineStr">
        <is>
          <t>PKGK24VE0000437A</t>
        </is>
      </c>
      <c r="B7953" t="inlineStr">
        <is>
          <t>O</t>
        </is>
      </c>
      <c r="C7953">
        <f>FOC[[#This Row],[ppo_no]]&amp;FOC[[#This Row],[usage]]&amp;IFERROR(VALUE(FOC[[#This Row],[Column1]]),FOC[[#This Row],[Column1]])</f>
        <v/>
      </c>
      <c r="D7953" t="inlineStr">
        <is>
          <t>9090@Marine</t>
        </is>
      </c>
      <c r="E7953" t="n">
        <v>742</v>
      </c>
      <c r="F7953" t="n">
        <v>0</v>
      </c>
      <c r="G7953">
        <f>LEFT(FOC[[#This Row],[combo]],FIND("@",FOC[[#This Row],[combo]])-1)</f>
        <v/>
      </c>
    </row>
    <row r="7954">
      <c r="A7954" t="inlineStr">
        <is>
          <t>PKGK24VE0000412A</t>
        </is>
      </c>
      <c r="B7954" t="inlineStr">
        <is>
          <t>B</t>
        </is>
      </c>
      <c r="C7954">
        <f>FOC[[#This Row],[ppo_no]]&amp;FOC[[#This Row],[usage]]&amp;IFERROR(VALUE(FOC[[#This Row],[Column1]]),FOC[[#This Row],[Column1]])</f>
        <v/>
      </c>
      <c r="D7954" t="inlineStr">
        <is>
          <t>7450@Streifen Koralle</t>
        </is>
      </c>
      <c r="E7954" t="n">
        <v>513.5</v>
      </c>
      <c r="F7954" t="n">
        <v>2.5</v>
      </c>
      <c r="G7954">
        <f>LEFT(FOC[[#This Row],[combo]],FIND("@",FOC[[#This Row],[combo]])-1)</f>
        <v/>
      </c>
    </row>
    <row r="7955">
      <c r="A7955" t="inlineStr">
        <is>
          <t>PKGK24VE0009248A</t>
        </is>
      </c>
      <c r="B7955" t="inlineStr">
        <is>
          <t>F</t>
        </is>
      </c>
      <c r="C7955">
        <f>FOC[[#This Row],[ppo_no]]&amp;FOC[[#This Row],[usage]]&amp;IFERROR(VALUE(FOC[[#This Row],[Column1]]),FOC[[#This Row],[Column1]])</f>
        <v/>
      </c>
      <c r="D7955" t="inlineStr">
        <is>
          <t>7994@23-7994-6Light Aqua</t>
        </is>
      </c>
      <c r="E7955" t="n">
        <v>560</v>
      </c>
      <c r="F7955" t="n">
        <v>0</v>
      </c>
      <c r="G7955">
        <f>LEFT(FOC[[#This Row],[combo]],FIND("@",FOC[[#This Row],[combo]])-1)</f>
        <v/>
      </c>
    </row>
    <row r="7956">
      <c r="A7956" t="inlineStr">
        <is>
          <t>PKGK24VE0009248A</t>
        </is>
      </c>
      <c r="B7956" t="inlineStr">
        <is>
          <t>F</t>
        </is>
      </c>
      <c r="C7956">
        <f>FOC[[#This Row],[ppo_no]]&amp;FOC[[#This Row],[usage]]&amp;IFERROR(VALUE(FOC[[#This Row],[Column1]]),FOC[[#This Row],[Column1]])</f>
        <v/>
      </c>
      <c r="D7956" t="inlineStr">
        <is>
          <t>7993@23-7993-9White</t>
        </is>
      </c>
      <c r="E7956" t="n">
        <v>562</v>
      </c>
      <c r="F7956" t="n">
        <v>0</v>
      </c>
      <c r="G7956">
        <f>LEFT(FOC[[#This Row],[combo]],FIND("@",FOC[[#This Row],[combo]])-1)</f>
        <v/>
      </c>
    </row>
    <row r="7957">
      <c r="A7957" t="inlineStr">
        <is>
          <t>PKGK25VE0009802A</t>
        </is>
      </c>
      <c r="B7957" t="inlineStr">
        <is>
          <t>B</t>
        </is>
      </c>
      <c r="C7957">
        <f>FOC[[#This Row],[ppo_no]]&amp;FOC[[#This Row],[usage]]&amp;IFERROR(VALUE(FOC[[#This Row],[Column1]]),FOC[[#This Row],[Column1]])</f>
        <v/>
      </c>
      <c r="D7957" t="inlineStr">
        <is>
          <t>7540@23-7540-5-Caramel</t>
        </is>
      </c>
      <c r="E7957" t="n">
        <v>1157.5</v>
      </c>
      <c r="F7957" t="n">
        <v>0</v>
      </c>
      <c r="G7957">
        <f>LEFT(FOC[[#This Row],[combo]],FIND("@",FOC[[#This Row],[combo]])-1)</f>
        <v/>
      </c>
    </row>
    <row r="7958">
      <c r="A7958" t="inlineStr">
        <is>
          <t>PKGK24VE0004670A</t>
        </is>
      </c>
      <c r="B7958" t="inlineStr">
        <is>
          <t>B</t>
        </is>
      </c>
      <c r="C7958">
        <f>FOC[[#This Row],[ppo_no]]&amp;FOC[[#This Row],[usage]]&amp;IFERROR(VALUE(FOC[[#This Row],[Column1]]),FOC[[#This Row],[Column1]])</f>
        <v/>
      </c>
      <c r="D7958" t="inlineStr">
        <is>
          <t>7590@23-7590-0Navy</t>
        </is>
      </c>
      <c r="E7958" t="n">
        <v>797.5</v>
      </c>
      <c r="F7958" t="n">
        <v>41</v>
      </c>
      <c r="G7958">
        <f>LEFT(FOC[[#This Row],[combo]],FIND("@",FOC[[#This Row],[combo]])-1)</f>
        <v/>
      </c>
    </row>
    <row r="7959">
      <c r="A7959" t="inlineStr">
        <is>
          <t>PKGK25VE0009802A</t>
        </is>
      </c>
      <c r="B7959" t="inlineStr">
        <is>
          <t>B</t>
        </is>
      </c>
      <c r="C7959">
        <f>FOC[[#This Row],[ppo_no]]&amp;FOC[[#This Row],[usage]]&amp;IFERROR(VALUE(FOC[[#This Row],[Column1]]),FOC[[#This Row],[Column1]])</f>
        <v/>
      </c>
      <c r="D7959" t="inlineStr">
        <is>
          <t>7541@23-7541-2-Navy</t>
        </is>
      </c>
      <c r="E7959" t="n">
        <v>1551.5</v>
      </c>
      <c r="F7959" t="n">
        <v>0</v>
      </c>
      <c r="G7959">
        <f>LEFT(FOC[[#This Row],[combo]],FIND("@",FOC[[#This Row],[combo]])-1)</f>
        <v/>
      </c>
    </row>
    <row r="7960">
      <c r="A7960" t="inlineStr">
        <is>
          <t>PKGK25VE0009802A</t>
        </is>
      </c>
      <c r="B7960" t="inlineStr">
        <is>
          <t>B</t>
        </is>
      </c>
      <c r="C7960">
        <f>FOC[[#This Row],[ppo_no]]&amp;FOC[[#This Row],[usage]]&amp;IFERROR(VALUE(FOC[[#This Row],[Column1]]),FOC[[#This Row],[Column1]])</f>
        <v/>
      </c>
      <c r="D7960" t="inlineStr">
        <is>
          <t>7542@23-7542-9-Burgundy</t>
        </is>
      </c>
      <c r="E7960" t="n">
        <v>1578</v>
      </c>
      <c r="F7960" t="n">
        <v>0</v>
      </c>
      <c r="G7960">
        <f>LEFT(FOC[[#This Row],[combo]],FIND("@",FOC[[#This Row],[combo]])-1)</f>
        <v/>
      </c>
    </row>
    <row r="7961">
      <c r="A7961" t="inlineStr">
        <is>
          <t>PKGK24VE0004484A</t>
        </is>
      </c>
      <c r="B7961" t="inlineStr">
        <is>
          <t>B</t>
        </is>
      </c>
      <c r="C7961">
        <f>FOC[[#This Row],[ppo_no]]&amp;FOC[[#This Row],[usage]]&amp;IFERROR(VALUE(FOC[[#This Row],[Column1]]),FOC[[#This Row],[Column1]])</f>
        <v/>
      </c>
      <c r="D7961" t="inlineStr">
        <is>
          <t>6234@23-6234-4-Orange</t>
        </is>
      </c>
      <c r="E7961" t="n">
        <v>316</v>
      </c>
      <c r="F7961" t="n">
        <v>12</v>
      </c>
      <c r="G7961">
        <f>LEFT(FOC[[#This Row],[combo]],FIND("@",FOC[[#This Row],[combo]])-1)</f>
        <v/>
      </c>
    </row>
    <row r="7962">
      <c r="A7962" t="inlineStr">
        <is>
          <t>PKGK25VE0009892A</t>
        </is>
      </c>
      <c r="B7962" t="inlineStr">
        <is>
          <t>O</t>
        </is>
      </c>
      <c r="C7962">
        <f>FOC[[#This Row],[ppo_no]]&amp;FOC[[#This Row],[usage]]&amp;IFERROR(VALUE(FOC[[#This Row],[Column1]]),FOC[[#This Row],[Column1]])</f>
        <v/>
      </c>
      <c r="D7962" t="inlineStr">
        <is>
          <t>7521@23-7521-4-Grey</t>
        </is>
      </c>
      <c r="E7962" t="n">
        <v>598</v>
      </c>
      <c r="F7962" t="n">
        <v>0</v>
      </c>
      <c r="G7962">
        <f>LEFT(FOC[[#This Row],[combo]],FIND("@",FOC[[#This Row],[combo]])-1)</f>
        <v/>
      </c>
    </row>
    <row r="7963">
      <c r="A7963" t="inlineStr">
        <is>
          <t>PKGK25VE0009892A</t>
        </is>
      </c>
      <c r="B7963" t="inlineStr">
        <is>
          <t>O</t>
        </is>
      </c>
      <c r="C7963">
        <f>FOC[[#This Row],[ppo_no]]&amp;FOC[[#This Row],[usage]]&amp;IFERROR(VALUE(FOC[[#This Row],[Column1]]),FOC[[#This Row],[Column1]])</f>
        <v/>
      </c>
      <c r="D7963" t="inlineStr">
        <is>
          <t>7524@23-7524-5-Olive</t>
        </is>
      </c>
      <c r="E7963" t="n">
        <v>574</v>
      </c>
      <c r="F7963" t="n">
        <v>0</v>
      </c>
      <c r="G7963">
        <f>LEFT(FOC[[#This Row],[combo]],FIND("@",FOC[[#This Row],[combo]])-1)</f>
        <v/>
      </c>
    </row>
    <row r="7964">
      <c r="A7964" t="inlineStr">
        <is>
          <t>PKGK25VE0009892A</t>
        </is>
      </c>
      <c r="B7964" t="inlineStr">
        <is>
          <t>B</t>
        </is>
      </c>
      <c r="C7964">
        <f>FOC[[#This Row],[ppo_no]]&amp;FOC[[#This Row],[usage]]&amp;IFERROR(VALUE(FOC[[#This Row],[Column1]]),FOC[[#This Row],[Column1]])</f>
        <v/>
      </c>
      <c r="D7964" t="inlineStr">
        <is>
          <t>7522@23-7522-1-Black</t>
        </is>
      </c>
      <c r="E7964" t="n">
        <v>645</v>
      </c>
      <c r="F7964" t="n">
        <v>8</v>
      </c>
      <c r="G7964">
        <f>LEFT(FOC[[#This Row],[combo]],FIND("@",FOC[[#This Row],[combo]])-1)</f>
        <v/>
      </c>
    </row>
    <row r="7965">
      <c r="A7965" t="inlineStr">
        <is>
          <t>PKGK24VE0004536A</t>
        </is>
      </c>
      <c r="B7965" t="inlineStr">
        <is>
          <t>B</t>
        </is>
      </c>
      <c r="C7965">
        <f>FOC[[#This Row],[ppo_no]]&amp;FOC[[#This Row],[usage]]&amp;IFERROR(VALUE(FOC[[#This Row],[Column1]]),FOC[[#This Row],[Column1]])</f>
        <v/>
      </c>
      <c r="D7965" t="inlineStr">
        <is>
          <t>6362@23-6362-4-Hellblau</t>
        </is>
      </c>
      <c r="E7965" t="n">
        <v>925</v>
      </c>
      <c r="F7965" t="n">
        <v>1.5</v>
      </c>
      <c r="G7965">
        <f>LEFT(FOC[[#This Row],[combo]],FIND("@",FOC[[#This Row],[combo]])-1)</f>
        <v/>
      </c>
    </row>
    <row r="7966">
      <c r="A7966" t="inlineStr">
        <is>
          <t>PKGK25VE0009802A</t>
        </is>
      </c>
      <c r="B7966" t="inlineStr">
        <is>
          <t>O</t>
        </is>
      </c>
      <c r="C7966">
        <f>FOC[[#This Row],[ppo_no]]&amp;FOC[[#This Row],[usage]]&amp;IFERROR(VALUE(FOC[[#This Row],[Column1]]),FOC[[#This Row],[Column1]])</f>
        <v/>
      </c>
      <c r="D7966" t="inlineStr">
        <is>
          <t>7542@23-7542-9-Burgundy</t>
        </is>
      </c>
      <c r="E7966" t="n">
        <v>1345</v>
      </c>
      <c r="F7966" t="n">
        <v>0</v>
      </c>
      <c r="G7966">
        <f>LEFT(FOC[[#This Row],[combo]],FIND("@",FOC[[#This Row],[combo]])-1)</f>
        <v/>
      </c>
    </row>
    <row r="7967">
      <c r="A7967" t="inlineStr">
        <is>
          <t>PKGK24VE0004943A</t>
        </is>
      </c>
      <c r="B7967" t="inlineStr">
        <is>
          <t>M2</t>
        </is>
      </c>
      <c r="C7967">
        <f>FOC[[#This Row],[ppo_no]]&amp;FOC[[#This Row],[usage]]&amp;IFERROR(VALUE(FOC[[#This Row],[Column1]]),FOC[[#This Row],[Column1]])</f>
        <v/>
      </c>
      <c r="D7967" t="inlineStr">
        <is>
          <t>6232@23-6232-0-Streifen Mint</t>
        </is>
      </c>
      <c r="E7967" t="n">
        <v>36</v>
      </c>
      <c r="F7967" t="n">
        <v>0</v>
      </c>
      <c r="G7967">
        <f>LEFT(FOC[[#This Row],[combo]],FIND("@",FOC[[#This Row],[combo]])-1)</f>
        <v/>
      </c>
    </row>
    <row r="7968">
      <c r="A7968" t="inlineStr">
        <is>
          <t>PKGK24VE0004536A</t>
        </is>
      </c>
      <c r="B7968" t="inlineStr">
        <is>
          <t>B</t>
        </is>
      </c>
      <c r="C7968">
        <f>FOC[[#This Row],[ppo_no]]&amp;FOC[[#This Row],[usage]]&amp;IFERROR(VALUE(FOC[[#This Row],[Column1]]),FOC[[#This Row],[Column1]])</f>
        <v/>
      </c>
      <c r="D7968" t="inlineStr">
        <is>
          <t>6360@23-6360-0-Marine</t>
        </is>
      </c>
      <c r="E7968" t="n">
        <v>941.5</v>
      </c>
      <c r="F7968" t="n">
        <v>0.5</v>
      </c>
      <c r="G7968">
        <f>LEFT(FOC[[#This Row],[combo]],FIND("@",FOC[[#This Row],[combo]])-1)</f>
        <v/>
      </c>
    </row>
    <row r="7969">
      <c r="A7969" t="inlineStr">
        <is>
          <t>PKGK24VE0004536A</t>
        </is>
      </c>
      <c r="B7969" t="inlineStr">
        <is>
          <t>B</t>
        </is>
      </c>
      <c r="C7969">
        <f>FOC[[#This Row],[ppo_no]]&amp;FOC[[#This Row],[usage]]&amp;IFERROR(VALUE(FOC[[#This Row],[Column1]]),FOC[[#This Row],[Column1]])</f>
        <v/>
      </c>
      <c r="D7969" t="inlineStr">
        <is>
          <t>6361@23-6361-7-Orange</t>
        </is>
      </c>
      <c r="E7969" t="n">
        <v>946.5</v>
      </c>
      <c r="F7969" t="n">
        <v>0</v>
      </c>
      <c r="G7969">
        <f>LEFT(FOC[[#This Row],[combo]],FIND("@",FOC[[#This Row],[combo]])-1)</f>
        <v/>
      </c>
    </row>
    <row r="7970">
      <c r="A7970" t="inlineStr">
        <is>
          <t>PKGK24VE0004670A</t>
        </is>
      </c>
      <c r="B7970" t="inlineStr">
        <is>
          <t>B</t>
        </is>
      </c>
      <c r="C7970">
        <f>FOC[[#This Row],[ppo_no]]&amp;FOC[[#This Row],[usage]]&amp;IFERROR(VALUE(FOC[[#This Row],[Column1]]),FOC[[#This Row],[Column1]])</f>
        <v/>
      </c>
      <c r="D7970" t="inlineStr">
        <is>
          <t>7595@23-7595-5Light Aqua</t>
        </is>
      </c>
      <c r="E7970" t="n">
        <v>748.5</v>
      </c>
      <c r="F7970" t="n">
        <v>63</v>
      </c>
      <c r="G7970">
        <f>LEFT(FOC[[#This Row],[combo]],FIND("@",FOC[[#This Row],[combo]])-1)</f>
        <v/>
      </c>
    </row>
    <row r="7971">
      <c r="A7971" t="inlineStr">
        <is>
          <t>PKGK24VE0004670A</t>
        </is>
      </c>
      <c r="B7971" t="inlineStr">
        <is>
          <t>B</t>
        </is>
      </c>
      <c r="C7971">
        <f>FOC[[#This Row],[ppo_no]]&amp;FOC[[#This Row],[usage]]&amp;IFERROR(VALUE(FOC[[#This Row],[Column1]]),FOC[[#This Row],[Column1]])</f>
        <v/>
      </c>
      <c r="D7971" t="inlineStr">
        <is>
          <t>7596@23-7596-2Coral</t>
        </is>
      </c>
      <c r="E7971" t="n">
        <v>771.5</v>
      </c>
      <c r="F7971" t="n">
        <v>27</v>
      </c>
      <c r="G7971">
        <f>LEFT(FOC[[#This Row],[combo]],FIND("@",FOC[[#This Row],[combo]])-1)</f>
        <v/>
      </c>
    </row>
    <row r="7972">
      <c r="A7972" t="inlineStr">
        <is>
          <t>PKGK24VE0004484A</t>
        </is>
      </c>
      <c r="B7972" t="inlineStr">
        <is>
          <t>B</t>
        </is>
      </c>
      <c r="C7972">
        <f>FOC[[#This Row],[ppo_no]]&amp;FOC[[#This Row],[usage]]&amp;IFERROR(VALUE(FOC[[#This Row],[Column1]]),FOC[[#This Row],[Column1]])</f>
        <v/>
      </c>
      <c r="D7972" t="inlineStr">
        <is>
          <t>6235@23-6235-1-Kobalt</t>
        </is>
      </c>
      <c r="E7972" t="n">
        <v>1010.5</v>
      </c>
      <c r="F7972" t="n">
        <v>10.5</v>
      </c>
      <c r="G7972">
        <f>LEFT(FOC[[#This Row],[combo]],FIND("@",FOC[[#This Row],[combo]])-1)</f>
        <v/>
      </c>
    </row>
    <row r="7973">
      <c r="A7973" t="inlineStr">
        <is>
          <t>PKGK25VE0009802A</t>
        </is>
      </c>
      <c r="B7973" t="inlineStr">
        <is>
          <t>O</t>
        </is>
      </c>
      <c r="C7973">
        <f>FOC[[#This Row],[ppo_no]]&amp;FOC[[#This Row],[usage]]&amp;IFERROR(VALUE(FOC[[#This Row],[Column1]]),FOC[[#This Row],[Column1]])</f>
        <v/>
      </c>
      <c r="D7973" t="inlineStr">
        <is>
          <t>7541@23-7541-2-Navy</t>
        </is>
      </c>
      <c r="E7973" t="n">
        <v>1364</v>
      </c>
      <c r="F7973" t="n">
        <v>0</v>
      </c>
      <c r="G7973">
        <f>LEFT(FOC[[#This Row],[combo]],FIND("@",FOC[[#This Row],[combo]])-1)</f>
        <v/>
      </c>
    </row>
    <row r="7974">
      <c r="A7974" t="inlineStr">
        <is>
          <t>PKGK24VE0004541A</t>
        </is>
      </c>
      <c r="B7974" t="inlineStr">
        <is>
          <t>F</t>
        </is>
      </c>
      <c r="C7974">
        <f>FOC[[#This Row],[ppo_no]]&amp;FOC[[#This Row],[usage]]&amp;IFERROR(VALUE(FOC[[#This Row],[Column1]]),FOC[[#This Row],[Column1]])</f>
        <v/>
      </c>
      <c r="D7974" t="inlineStr">
        <is>
          <t>7990@23-7990-8Navy</t>
        </is>
      </c>
      <c r="E7974" t="n">
        <v>2226</v>
      </c>
      <c r="F7974" t="n">
        <v>0</v>
      </c>
      <c r="G7974">
        <f>LEFT(FOC[[#This Row],[combo]],FIND("@",FOC[[#This Row],[combo]])-1)</f>
        <v/>
      </c>
    </row>
    <row r="7975">
      <c r="A7975" t="inlineStr">
        <is>
          <t>PKGK25VE0009976A</t>
        </is>
      </c>
      <c r="B7975" t="inlineStr">
        <is>
          <t>B</t>
        </is>
      </c>
      <c r="C7975">
        <f>FOC[[#This Row],[ppo_no]]&amp;FOC[[#This Row],[usage]]&amp;IFERROR(VALUE(FOC[[#This Row],[Column1]]),FOC[[#This Row],[Column1]])</f>
        <v/>
      </c>
      <c r="D7975" t="inlineStr">
        <is>
          <t>8402@23-8402-5-Dark Grey</t>
        </is>
      </c>
      <c r="E7975" t="n">
        <v>670.5</v>
      </c>
      <c r="F7975" t="n">
        <v>0</v>
      </c>
      <c r="G7975">
        <f>LEFT(FOC[[#This Row],[combo]],FIND("@",FOC[[#This Row],[combo]])-1)</f>
        <v/>
      </c>
    </row>
    <row r="7976">
      <c r="A7976" t="inlineStr">
        <is>
          <t>PKGK25VE0009976A</t>
        </is>
      </c>
      <c r="B7976" t="inlineStr">
        <is>
          <t>R</t>
        </is>
      </c>
      <c r="C7976">
        <f>FOC[[#This Row],[ppo_no]]&amp;FOC[[#This Row],[usage]]&amp;IFERROR(VALUE(FOC[[#This Row],[Column1]]),FOC[[#This Row],[Column1]])</f>
        <v/>
      </c>
      <c r="D7976" t="inlineStr">
        <is>
          <t>8402@23-8402-5-Dark Grey</t>
        </is>
      </c>
      <c r="E7976" t="n">
        <v>122</v>
      </c>
      <c r="F7976" t="n">
        <v>0</v>
      </c>
      <c r="G7976">
        <f>LEFT(FOC[[#This Row],[combo]],FIND("@",FOC[[#This Row],[combo]])-1)</f>
        <v/>
      </c>
    </row>
    <row r="7977">
      <c r="A7977" t="inlineStr">
        <is>
          <t>PKGK25VE0009892A</t>
        </is>
      </c>
      <c r="B7977" t="inlineStr">
        <is>
          <t>B</t>
        </is>
      </c>
      <c r="C7977">
        <f>FOC[[#This Row],[ppo_no]]&amp;FOC[[#This Row],[usage]]&amp;IFERROR(VALUE(FOC[[#This Row],[Column1]]),FOC[[#This Row],[Column1]])</f>
        <v/>
      </c>
      <c r="D7977" t="inlineStr">
        <is>
          <t>7521@23-7521-4-Grey</t>
        </is>
      </c>
      <c r="E7977" t="n">
        <v>610.5</v>
      </c>
      <c r="F7977" t="n">
        <v>0</v>
      </c>
      <c r="G7977">
        <f>LEFT(FOC[[#This Row],[combo]],FIND("@",FOC[[#This Row],[combo]])-1)</f>
        <v/>
      </c>
    </row>
    <row r="7978">
      <c r="A7978" t="inlineStr">
        <is>
          <t>PKGK25VE0009892A</t>
        </is>
      </c>
      <c r="B7978" t="inlineStr">
        <is>
          <t>B</t>
        </is>
      </c>
      <c r="C7978">
        <f>FOC[[#This Row],[ppo_no]]&amp;FOC[[#This Row],[usage]]&amp;IFERROR(VALUE(FOC[[#This Row],[Column1]]),FOC[[#This Row],[Column1]])</f>
        <v/>
      </c>
      <c r="D7978" t="inlineStr">
        <is>
          <t>7524@23-7524-5-Olive</t>
        </is>
      </c>
      <c r="E7978" t="n">
        <v>633.5</v>
      </c>
      <c r="F7978" t="n">
        <v>0</v>
      </c>
      <c r="G7978">
        <f>LEFT(FOC[[#This Row],[combo]],FIND("@",FOC[[#This Row],[combo]])-1)</f>
        <v/>
      </c>
    </row>
    <row r="7979">
      <c r="A7979" t="inlineStr">
        <is>
          <t>PKGK24VE0004484A</t>
        </is>
      </c>
      <c r="B7979" t="inlineStr">
        <is>
          <t>B</t>
        </is>
      </c>
      <c r="C7979">
        <f>FOC[[#This Row],[ppo_no]]&amp;FOC[[#This Row],[usage]]&amp;IFERROR(VALUE(FOC[[#This Row],[Column1]]),FOC[[#This Row],[Column1]])</f>
        <v/>
      </c>
      <c r="D7979" t="inlineStr">
        <is>
          <t>6233@23-6233-7-Marine</t>
        </is>
      </c>
      <c r="E7979" t="n">
        <v>998</v>
      </c>
      <c r="F7979" t="n">
        <v>0</v>
      </c>
      <c r="G7979">
        <f>LEFT(FOC[[#This Row],[combo]],FIND("@",FOC[[#This Row],[combo]])-1)</f>
        <v/>
      </c>
    </row>
    <row r="7980">
      <c r="A7980" t="inlineStr">
        <is>
          <t>PKGK24VE0004541A</t>
        </is>
      </c>
      <c r="B7980" t="inlineStr">
        <is>
          <t>B</t>
        </is>
      </c>
      <c r="C7980">
        <f>FOC[[#This Row],[ppo_no]]&amp;FOC[[#This Row],[usage]]&amp;IFERROR(VALUE(FOC[[#This Row],[Column1]]),FOC[[#This Row],[Column1]])</f>
        <v/>
      </c>
      <c r="D7980" t="inlineStr">
        <is>
          <t>7990@23-7990-8Navy</t>
        </is>
      </c>
      <c r="E7980" t="n">
        <v>2564.1</v>
      </c>
      <c r="F7980" t="n">
        <v>6</v>
      </c>
      <c r="G7980">
        <f>LEFT(FOC[[#This Row],[combo]],FIND("@",FOC[[#This Row],[combo]])-1)</f>
        <v/>
      </c>
    </row>
    <row r="7981">
      <c r="A7981" t="inlineStr">
        <is>
          <t>PKGK25VE0009892A</t>
        </is>
      </c>
      <c r="B7981" t="inlineStr">
        <is>
          <t>O</t>
        </is>
      </c>
      <c r="C7981">
        <f>FOC[[#This Row],[ppo_no]]&amp;FOC[[#This Row],[usage]]&amp;IFERROR(VALUE(FOC[[#This Row],[Column1]]),FOC[[#This Row],[Column1]])</f>
        <v/>
      </c>
      <c r="D7981" t="inlineStr">
        <is>
          <t>7523@23-7523-8-Medium Blue</t>
        </is>
      </c>
      <c r="E7981" t="n">
        <v>655</v>
      </c>
      <c r="F7981" t="n">
        <v>0</v>
      </c>
      <c r="G7981">
        <f>LEFT(FOC[[#This Row],[combo]],FIND("@",FOC[[#This Row],[combo]])-1)</f>
        <v/>
      </c>
    </row>
    <row r="7982">
      <c r="A7982" t="inlineStr">
        <is>
          <t>PKGK25VE0009892A</t>
        </is>
      </c>
      <c r="B7982" t="inlineStr">
        <is>
          <t>O</t>
        </is>
      </c>
      <c r="C7982">
        <f>FOC[[#This Row],[ppo_no]]&amp;FOC[[#This Row],[usage]]&amp;IFERROR(VALUE(FOC[[#This Row],[Column1]]),FOC[[#This Row],[Column1]])</f>
        <v/>
      </c>
      <c r="D7982" t="inlineStr">
        <is>
          <t>7520@23-7520-7-Navy</t>
        </is>
      </c>
      <c r="E7982" t="n">
        <v>677</v>
      </c>
      <c r="F7982" t="n">
        <v>0</v>
      </c>
      <c r="G7982">
        <f>LEFT(FOC[[#This Row],[combo]],FIND("@",FOC[[#This Row],[combo]])-1)</f>
        <v/>
      </c>
    </row>
    <row r="7983">
      <c r="A7983" t="inlineStr">
        <is>
          <t>PKGK24VE0004541A</t>
        </is>
      </c>
      <c r="B7983" t="inlineStr">
        <is>
          <t>F</t>
        </is>
      </c>
      <c r="C7983">
        <f>FOC[[#This Row],[ppo_no]]&amp;FOC[[#This Row],[usage]]&amp;IFERROR(VALUE(FOC[[#This Row],[Column1]]),FOC[[#This Row],[Column1]])</f>
        <v/>
      </c>
      <c r="D7983" t="inlineStr">
        <is>
          <t>7991@23-7991-5Sage Green</t>
        </is>
      </c>
      <c r="E7983" t="n">
        <v>1479</v>
      </c>
      <c r="F7983" t="n">
        <v>0</v>
      </c>
      <c r="G7983">
        <f>LEFT(FOC[[#This Row],[combo]],FIND("@",FOC[[#This Row],[combo]])-1)</f>
        <v/>
      </c>
    </row>
    <row r="7984">
      <c r="A7984" t="inlineStr">
        <is>
          <t>PKGK25VE0009802A</t>
        </is>
      </c>
      <c r="B7984" t="inlineStr">
        <is>
          <t>O</t>
        </is>
      </c>
      <c r="C7984">
        <f>FOC[[#This Row],[ppo_no]]&amp;FOC[[#This Row],[usage]]&amp;IFERROR(VALUE(FOC[[#This Row],[Column1]]),FOC[[#This Row],[Column1]])</f>
        <v/>
      </c>
      <c r="D7984" t="inlineStr">
        <is>
          <t>7540@23-7540-5-Caramel</t>
        </is>
      </c>
      <c r="E7984" t="n">
        <v>1045</v>
      </c>
      <c r="F7984" t="n">
        <v>0</v>
      </c>
      <c r="G7984">
        <f>LEFT(FOC[[#This Row],[combo]],FIND("@",FOC[[#This Row],[combo]])-1)</f>
        <v/>
      </c>
    </row>
    <row r="7985">
      <c r="A7985" t="inlineStr">
        <is>
          <t>PKGK25VE0009802A</t>
        </is>
      </c>
      <c r="B7985" t="inlineStr">
        <is>
          <t>B</t>
        </is>
      </c>
      <c r="C7985">
        <f>FOC[[#This Row],[ppo_no]]&amp;FOC[[#This Row],[usage]]&amp;IFERROR(VALUE(FOC[[#This Row],[Column1]]),FOC[[#This Row],[Column1]])</f>
        <v/>
      </c>
      <c r="D7985" t="inlineStr">
        <is>
          <t>7543@23-7543-6-Smoke Blue</t>
        </is>
      </c>
      <c r="E7985" t="n">
        <v>1678.5</v>
      </c>
      <c r="F7985" t="n">
        <v>0</v>
      </c>
      <c r="G7985">
        <f>LEFT(FOC[[#This Row],[combo]],FIND("@",FOC[[#This Row],[combo]])-1)</f>
        <v/>
      </c>
    </row>
    <row r="7986">
      <c r="A7986" t="inlineStr">
        <is>
          <t>PKGK25VE0009892A</t>
        </is>
      </c>
      <c r="B7986" t="inlineStr">
        <is>
          <t>B</t>
        </is>
      </c>
      <c r="C7986">
        <f>FOC[[#This Row],[ppo_no]]&amp;FOC[[#This Row],[usage]]&amp;IFERROR(VALUE(FOC[[#This Row],[Column1]]),FOC[[#This Row],[Column1]])</f>
        <v/>
      </c>
      <c r="D7986" t="inlineStr">
        <is>
          <t>7520@23-7520-7-Navy</t>
        </is>
      </c>
      <c r="E7986" t="n">
        <v>614.5</v>
      </c>
      <c r="F7986" t="n">
        <v>0</v>
      </c>
      <c r="G7986">
        <f>LEFT(FOC[[#This Row],[combo]],FIND("@",FOC[[#This Row],[combo]])-1)</f>
        <v/>
      </c>
    </row>
    <row r="7987">
      <c r="A7987" t="inlineStr">
        <is>
          <t>PKGK25VE0009976A</t>
        </is>
      </c>
      <c r="B7987" t="inlineStr">
        <is>
          <t>B</t>
        </is>
      </c>
      <c r="C7987">
        <f>FOC[[#This Row],[ppo_no]]&amp;FOC[[#This Row],[usage]]&amp;IFERROR(VALUE(FOC[[#This Row],[Column1]]),FOC[[#This Row],[Column1]])</f>
        <v/>
      </c>
      <c r="D7987" t="inlineStr">
        <is>
          <t>8400@23-8400-1-Caramel</t>
        </is>
      </c>
      <c r="E7987" t="n">
        <v>762.2</v>
      </c>
      <c r="F7987" t="n">
        <v>0</v>
      </c>
      <c r="G7987">
        <f>LEFT(FOC[[#This Row],[combo]],FIND("@",FOC[[#This Row],[combo]])-1)</f>
        <v/>
      </c>
    </row>
    <row r="7988">
      <c r="A7988" t="inlineStr">
        <is>
          <t>PKGK25VE0009892A</t>
        </is>
      </c>
      <c r="B7988" t="inlineStr">
        <is>
          <t>B</t>
        </is>
      </c>
      <c r="C7988">
        <f>FOC[[#This Row],[ppo_no]]&amp;FOC[[#This Row],[usage]]&amp;IFERROR(VALUE(FOC[[#This Row],[Column1]]),FOC[[#This Row],[Column1]])</f>
        <v/>
      </c>
      <c r="D7988" t="inlineStr">
        <is>
          <t>7523@23-7523-8-Medium Blue</t>
        </is>
      </c>
      <c r="E7988" t="n">
        <v>624.2</v>
      </c>
      <c r="F7988" t="n">
        <v>12</v>
      </c>
      <c r="G7988">
        <f>LEFT(FOC[[#This Row],[combo]],FIND("@",FOC[[#This Row],[combo]])-1)</f>
        <v/>
      </c>
    </row>
    <row r="7989">
      <c r="A7989" t="inlineStr">
        <is>
          <t>PKGK24VE0004541A</t>
        </is>
      </c>
      <c r="B7989" t="inlineStr">
        <is>
          <t>F</t>
        </is>
      </c>
      <c r="C7989">
        <f>FOC[[#This Row],[ppo_no]]&amp;FOC[[#This Row],[usage]]&amp;IFERROR(VALUE(FOC[[#This Row],[Column1]]),FOC[[#This Row],[Column1]])</f>
        <v/>
      </c>
      <c r="D7989" t="inlineStr">
        <is>
          <t>7992@23-7992-2Vanilla</t>
        </is>
      </c>
      <c r="E7989" t="n">
        <v>1545</v>
      </c>
      <c r="F7989" t="n">
        <v>0</v>
      </c>
      <c r="G7989">
        <f>LEFT(FOC[[#This Row],[combo]],FIND("@",FOC[[#This Row],[combo]])-1)</f>
        <v/>
      </c>
    </row>
    <row r="7990">
      <c r="A7990" t="inlineStr">
        <is>
          <t>PKGK24VE0004541A</t>
        </is>
      </c>
      <c r="B7990" t="inlineStr">
        <is>
          <t>F</t>
        </is>
      </c>
      <c r="C7990">
        <f>FOC[[#This Row],[ppo_no]]&amp;FOC[[#This Row],[usage]]&amp;IFERROR(VALUE(FOC[[#This Row],[Column1]]),FOC[[#This Row],[Column1]])</f>
        <v/>
      </c>
      <c r="D7990" t="inlineStr">
        <is>
          <t>7994@23-7994-6Light Aqua</t>
        </is>
      </c>
      <c r="E7990" t="n">
        <v>984</v>
      </c>
      <c r="F7990" t="n">
        <v>0</v>
      </c>
      <c r="G7990">
        <f>LEFT(FOC[[#This Row],[combo]],FIND("@",FOC[[#This Row],[combo]])-1)</f>
        <v/>
      </c>
    </row>
    <row r="7991">
      <c r="A7991" t="inlineStr">
        <is>
          <t>PKGK24VE0004484A</t>
        </is>
      </c>
      <c r="B7991" t="inlineStr">
        <is>
          <t>B</t>
        </is>
      </c>
      <c r="C7991">
        <f>FOC[[#This Row],[ppo_no]]&amp;FOC[[#This Row],[usage]]&amp;IFERROR(VALUE(FOC[[#This Row],[Column1]]),FOC[[#This Row],[Column1]])</f>
        <v/>
      </c>
      <c r="D7991" t="inlineStr">
        <is>
          <t>6236@23-6236-8-Mintgrun</t>
        </is>
      </c>
      <c r="E7991" t="n">
        <v>896.1999999999999</v>
      </c>
      <c r="F7991" t="n">
        <v>100</v>
      </c>
      <c r="G7991">
        <f>LEFT(FOC[[#This Row],[combo]],FIND("@",FOC[[#This Row],[combo]])-1)</f>
        <v/>
      </c>
    </row>
    <row r="7992">
      <c r="A7992" t="inlineStr">
        <is>
          <t>PKGK24VE0004657A</t>
        </is>
      </c>
      <c r="B7992" t="inlineStr">
        <is>
          <t>D</t>
        </is>
      </c>
      <c r="C7992">
        <f>FOC[[#This Row],[ppo_no]]&amp;FOC[[#This Row],[usage]]&amp;IFERROR(VALUE(FOC[[#This Row],[Column1]]),FOC[[#This Row],[Column1]])</f>
        <v/>
      </c>
      <c r="D7992" t="inlineStr">
        <is>
          <t>7455@19-3923TCX</t>
        </is>
      </c>
      <c r="E7992" t="n">
        <v>51.5</v>
      </c>
      <c r="F7992" t="n">
        <v>0</v>
      </c>
      <c r="G7992">
        <f>LEFT(FOC[[#This Row],[combo]],FIND("@",FOC[[#This Row],[combo]])-1)</f>
        <v/>
      </c>
    </row>
    <row r="7993">
      <c r="A7993" t="inlineStr">
        <is>
          <t>PKGK24VE0004541A</t>
        </is>
      </c>
      <c r="B7993" t="inlineStr">
        <is>
          <t>B</t>
        </is>
      </c>
      <c r="C7993">
        <f>FOC[[#This Row],[ppo_no]]&amp;FOC[[#This Row],[usage]]&amp;IFERROR(VALUE(FOC[[#This Row],[Column1]]),FOC[[#This Row],[Column1]])</f>
        <v/>
      </c>
      <c r="D7993" t="inlineStr">
        <is>
          <t>7991@23-7991-5Sage Green</t>
        </is>
      </c>
      <c r="E7993" t="n">
        <v>1744.5</v>
      </c>
      <c r="F7993" t="n">
        <v>101</v>
      </c>
      <c r="G7993">
        <f>LEFT(FOC[[#This Row],[combo]],FIND("@",FOC[[#This Row],[combo]])-1)</f>
        <v/>
      </c>
    </row>
    <row r="7994">
      <c r="A7994" t="inlineStr">
        <is>
          <t>PKGK24VE0004801A</t>
        </is>
      </c>
      <c r="B7994" t="inlineStr">
        <is>
          <t>B</t>
        </is>
      </c>
      <c r="C7994">
        <f>FOC[[#This Row],[ppo_no]]&amp;FOC[[#This Row],[usage]]&amp;IFERROR(VALUE(FOC[[#This Row],[Column1]]),FOC[[#This Row],[Column1]])</f>
        <v/>
      </c>
      <c r="D7994" t="inlineStr">
        <is>
          <t>6711@Navy</t>
        </is>
      </c>
      <c r="E7994" t="n">
        <v>1471.5</v>
      </c>
      <c r="F7994" t="n">
        <v>0</v>
      </c>
      <c r="G7994">
        <f>LEFT(FOC[[#This Row],[combo]],FIND("@",FOC[[#This Row],[combo]])-1)</f>
        <v/>
      </c>
    </row>
    <row r="7995">
      <c r="A7995" t="inlineStr">
        <is>
          <t>PKGK24VE0004657A</t>
        </is>
      </c>
      <c r="B7995" t="inlineStr">
        <is>
          <t>B</t>
        </is>
      </c>
      <c r="C7995">
        <f>FOC[[#This Row],[ppo_no]]&amp;FOC[[#This Row],[usage]]&amp;IFERROR(VALUE(FOC[[#This Row],[Column1]]),FOC[[#This Row],[Column1]])</f>
        <v/>
      </c>
      <c r="D7995" t="inlineStr">
        <is>
          <t>7455@Marine</t>
        </is>
      </c>
      <c r="E7995" t="n">
        <v>1262.5</v>
      </c>
      <c r="F7995" t="n">
        <v>0</v>
      </c>
      <c r="G7995">
        <f>LEFT(FOC[[#This Row],[combo]],FIND("@",FOC[[#This Row],[combo]])-1)</f>
        <v/>
      </c>
    </row>
    <row r="7996">
      <c r="A7996" t="inlineStr">
        <is>
          <t>PKGK24VE0004657A</t>
        </is>
      </c>
      <c r="B7996" t="inlineStr">
        <is>
          <t>F</t>
        </is>
      </c>
      <c r="C7996">
        <f>FOC[[#This Row],[ppo_no]]&amp;FOC[[#This Row],[usage]]&amp;IFERROR(VALUE(FOC[[#This Row],[Column1]]),FOC[[#This Row],[Column1]])</f>
        <v/>
      </c>
      <c r="D7996" t="inlineStr">
        <is>
          <t>7453@Koralle</t>
        </is>
      </c>
      <c r="E7996" t="n">
        <v>1201</v>
      </c>
      <c r="F7996" t="n">
        <v>0</v>
      </c>
      <c r="G7996">
        <f>LEFT(FOC[[#This Row],[combo]],FIND("@",FOC[[#This Row],[combo]])-1)</f>
        <v/>
      </c>
    </row>
    <row r="7997">
      <c r="A7997" t="inlineStr">
        <is>
          <t>PKGK24VE0004536A</t>
        </is>
      </c>
      <c r="B7997" t="inlineStr">
        <is>
          <t>F</t>
        </is>
      </c>
      <c r="C7997">
        <f>FOC[[#This Row],[ppo_no]]&amp;FOC[[#This Row],[usage]]&amp;IFERROR(VALUE(FOC[[#This Row],[Column1]]),FOC[[#This Row],[Column1]])</f>
        <v/>
      </c>
      <c r="D7997" t="inlineStr">
        <is>
          <t>6361@Orange</t>
        </is>
      </c>
      <c r="E7997" t="n">
        <v>982</v>
      </c>
      <c r="F7997" t="n">
        <v>0</v>
      </c>
      <c r="G7997">
        <f>LEFT(FOC[[#This Row],[combo]],FIND("@",FOC[[#This Row],[combo]])-1)</f>
        <v/>
      </c>
    </row>
    <row r="7998">
      <c r="A7998" t="inlineStr">
        <is>
          <t>PKGK24VE0004536A</t>
        </is>
      </c>
      <c r="B7998" t="inlineStr">
        <is>
          <t>O</t>
        </is>
      </c>
      <c r="C7998">
        <f>FOC[[#This Row],[ppo_no]]&amp;FOC[[#This Row],[usage]]&amp;IFERROR(VALUE(FOC[[#This Row],[Column1]]),FOC[[#This Row],[Column1]])</f>
        <v/>
      </c>
      <c r="D7998" t="inlineStr">
        <is>
          <t>6360@Marine</t>
        </is>
      </c>
      <c r="E7998" t="n">
        <v>994</v>
      </c>
      <c r="F7998" t="n">
        <v>0</v>
      </c>
      <c r="G7998">
        <f>LEFT(FOC[[#This Row],[combo]],FIND("@",FOC[[#This Row],[combo]])-1)</f>
        <v/>
      </c>
    </row>
    <row r="7999">
      <c r="A7999" t="inlineStr">
        <is>
          <t>PKGK24VE0004536A</t>
        </is>
      </c>
      <c r="B7999" t="inlineStr">
        <is>
          <t>O</t>
        </is>
      </c>
      <c r="C7999">
        <f>FOC[[#This Row],[ppo_no]]&amp;FOC[[#This Row],[usage]]&amp;IFERROR(VALUE(FOC[[#This Row],[Column1]]),FOC[[#This Row],[Column1]])</f>
        <v/>
      </c>
      <c r="D7999" t="inlineStr">
        <is>
          <t>6361@Orange</t>
        </is>
      </c>
      <c r="E7999" t="n">
        <v>971</v>
      </c>
      <c r="F7999" t="n">
        <v>0</v>
      </c>
      <c r="G7999">
        <f>LEFT(FOC[[#This Row],[combo]],FIND("@",FOC[[#This Row],[combo]])-1)</f>
        <v/>
      </c>
    </row>
    <row r="8000">
      <c r="A8000" t="inlineStr">
        <is>
          <t>PKGK24VE0004541A</t>
        </is>
      </c>
      <c r="B8000" t="inlineStr">
        <is>
          <t>B</t>
        </is>
      </c>
      <c r="C8000">
        <f>FOC[[#This Row],[ppo_no]]&amp;FOC[[#This Row],[usage]]&amp;IFERROR(VALUE(FOC[[#This Row],[Column1]]),FOC[[#This Row],[Column1]])</f>
        <v/>
      </c>
      <c r="D8000" t="inlineStr">
        <is>
          <t>7992@23-7992-2Vanilla</t>
        </is>
      </c>
      <c r="E8000" t="n">
        <v>1817</v>
      </c>
      <c r="F8000" t="n">
        <v>3</v>
      </c>
      <c r="G8000">
        <f>LEFT(FOC[[#This Row],[combo]],FIND("@",FOC[[#This Row],[combo]])-1)</f>
        <v/>
      </c>
    </row>
    <row r="8001">
      <c r="A8001" t="inlineStr">
        <is>
          <t>PKGK24VE0004536A</t>
        </is>
      </c>
      <c r="B8001" t="inlineStr">
        <is>
          <t>F</t>
        </is>
      </c>
      <c r="C8001">
        <f>FOC[[#This Row],[ppo_no]]&amp;FOC[[#This Row],[usage]]&amp;IFERROR(VALUE(FOC[[#This Row],[Column1]]),FOC[[#This Row],[Column1]])</f>
        <v/>
      </c>
      <c r="D8001" t="inlineStr">
        <is>
          <t>6362@Blue</t>
        </is>
      </c>
      <c r="E8001" t="n">
        <v>938</v>
      </c>
      <c r="F8001" t="n">
        <v>0</v>
      </c>
      <c r="G8001">
        <f>LEFT(FOC[[#This Row],[combo]],FIND("@",FOC[[#This Row],[combo]])-1)</f>
        <v/>
      </c>
    </row>
    <row r="8002">
      <c r="A8002" t="inlineStr">
        <is>
          <t>PKGK24VE0004943A</t>
        </is>
      </c>
      <c r="B8002" t="inlineStr">
        <is>
          <t>O</t>
        </is>
      </c>
      <c r="C8002">
        <f>FOC[[#This Row],[ppo_no]]&amp;FOC[[#This Row],[usage]]&amp;IFERROR(VALUE(FOC[[#This Row],[Column1]]),FOC[[#This Row],[Column1]])</f>
        <v/>
      </c>
      <c r="D8002" t="inlineStr">
        <is>
          <t>6231@Navy Blazer/White</t>
        </is>
      </c>
      <c r="E8002" t="n">
        <v>1564</v>
      </c>
      <c r="F8002" t="n">
        <v>0</v>
      </c>
      <c r="G8002">
        <f>LEFT(FOC[[#This Row],[combo]],FIND("@",FOC[[#This Row],[combo]])-1)</f>
        <v/>
      </c>
    </row>
    <row r="8003">
      <c r="A8003" t="inlineStr">
        <is>
          <t>PKGK24VE0004943A</t>
        </is>
      </c>
      <c r="B8003" t="inlineStr">
        <is>
          <t>B</t>
        </is>
      </c>
      <c r="C8003">
        <f>FOC[[#This Row],[ppo_no]]&amp;FOC[[#This Row],[usage]]&amp;IFERROR(VALUE(FOC[[#This Row],[Column1]]),FOC[[#This Row],[Column1]])</f>
        <v/>
      </c>
      <c r="D8003" t="inlineStr">
        <is>
          <t>6232@23-6232-0-Streifen Mint</t>
        </is>
      </c>
      <c r="E8003" t="n">
        <v>1647.3</v>
      </c>
      <c r="F8003" t="n">
        <v>29</v>
      </c>
      <c r="G8003">
        <f>LEFT(FOC[[#This Row],[combo]],FIND("@",FOC[[#This Row],[combo]])-1)</f>
        <v/>
      </c>
    </row>
    <row r="8004">
      <c r="A8004" t="inlineStr">
        <is>
          <t>PKGK24VE0004657A</t>
        </is>
      </c>
      <c r="B8004" t="inlineStr">
        <is>
          <t>D</t>
        </is>
      </c>
      <c r="C8004">
        <f>FOC[[#This Row],[ppo_no]]&amp;FOC[[#This Row],[usage]]&amp;IFERROR(VALUE(FOC[[#This Row],[Column1]]),FOC[[#This Row],[Column1]])</f>
        <v/>
      </c>
      <c r="D8004" t="inlineStr">
        <is>
          <t>7453@19-3923TCX</t>
        </is>
      </c>
      <c r="E8004" t="n">
        <v>42</v>
      </c>
      <c r="F8004" t="n">
        <v>0</v>
      </c>
      <c r="G8004">
        <f>LEFT(FOC[[#This Row],[combo]],FIND("@",FOC[[#This Row],[combo]])-1)</f>
        <v/>
      </c>
    </row>
    <row r="8005">
      <c r="A8005" t="inlineStr">
        <is>
          <t>PKGK25VE0009802A</t>
        </is>
      </c>
      <c r="B8005" t="inlineStr">
        <is>
          <t>O</t>
        </is>
      </c>
      <c r="C8005">
        <f>FOC[[#This Row],[ppo_no]]&amp;FOC[[#This Row],[usage]]&amp;IFERROR(VALUE(FOC[[#This Row],[Column1]]),FOC[[#This Row],[Column1]])</f>
        <v/>
      </c>
      <c r="D8005" t="inlineStr">
        <is>
          <t>7543@23-7543-6-Smoke Blue</t>
        </is>
      </c>
      <c r="E8005" t="n">
        <v>1463</v>
      </c>
      <c r="F8005" t="n">
        <v>0</v>
      </c>
      <c r="G8005">
        <f>LEFT(FOC[[#This Row],[combo]],FIND("@",FOC[[#This Row],[combo]])-1)</f>
        <v/>
      </c>
    </row>
    <row r="8006">
      <c r="A8006" t="inlineStr">
        <is>
          <t>PKGK24VE0004943A</t>
        </is>
      </c>
      <c r="B8006" t="inlineStr">
        <is>
          <t>F</t>
        </is>
      </c>
      <c r="C8006">
        <f>FOC[[#This Row],[ppo_no]]&amp;FOC[[#This Row],[usage]]&amp;IFERROR(VALUE(FOC[[#This Row],[Column1]]),FOC[[#This Row],[Column1]])</f>
        <v/>
      </c>
      <c r="D8006" t="inlineStr">
        <is>
          <t>6231@23-6231-3-Streifen Kobalt</t>
        </is>
      </c>
      <c r="E8006" t="n">
        <v>1584</v>
      </c>
      <c r="F8006" t="n">
        <v>0</v>
      </c>
      <c r="G8006">
        <f>LEFT(FOC[[#This Row],[combo]],FIND("@",FOC[[#This Row],[combo]])-1)</f>
        <v/>
      </c>
    </row>
    <row r="8007">
      <c r="A8007" t="inlineStr">
        <is>
          <t>PKGK24VE0004943A</t>
        </is>
      </c>
      <c r="B8007" t="inlineStr">
        <is>
          <t>M2</t>
        </is>
      </c>
      <c r="C8007">
        <f>FOC[[#This Row],[ppo_no]]&amp;FOC[[#This Row],[usage]]&amp;IFERROR(VALUE(FOC[[#This Row],[Column1]]),FOC[[#This Row],[Column1]])</f>
        <v/>
      </c>
      <c r="D8007" t="inlineStr">
        <is>
          <t>6230@23-6230-6-Streifen Orange</t>
        </is>
      </c>
      <c r="E8007" t="n">
        <v>25.5</v>
      </c>
      <c r="F8007" t="n">
        <v>0</v>
      </c>
      <c r="G8007">
        <f>LEFT(FOC[[#This Row],[combo]],FIND("@",FOC[[#This Row],[combo]])-1)</f>
        <v/>
      </c>
    </row>
    <row r="8008">
      <c r="A8008" t="inlineStr">
        <is>
          <t>PKGK24VE0004943A</t>
        </is>
      </c>
      <c r="B8008" t="inlineStr">
        <is>
          <t>TA</t>
        </is>
      </c>
      <c r="C8008">
        <f>FOC[[#This Row],[ppo_no]]&amp;FOC[[#This Row],[usage]]&amp;IFERROR(VALUE(FOC[[#This Row],[Column1]]),FOC[[#This Row],[Column1]])</f>
        <v/>
      </c>
      <c r="D8008" t="inlineStr">
        <is>
          <t>6232@Navy Blazer/White</t>
        </is>
      </c>
      <c r="E8008" t="n">
        <v>1287</v>
      </c>
      <c r="F8008" t="n">
        <v>0</v>
      </c>
      <c r="G8008">
        <f>LEFT(FOC[[#This Row],[combo]],FIND("@",FOC[[#This Row],[combo]])-1)</f>
        <v/>
      </c>
    </row>
    <row r="8009">
      <c r="A8009" t="inlineStr">
        <is>
          <t>PKGK24VE0004943A</t>
        </is>
      </c>
      <c r="B8009" t="inlineStr">
        <is>
          <t>M2</t>
        </is>
      </c>
      <c r="C8009">
        <f>FOC[[#This Row],[ppo_no]]&amp;FOC[[#This Row],[usage]]&amp;IFERROR(VALUE(FOC[[#This Row],[Column1]]),FOC[[#This Row],[Column1]])</f>
        <v/>
      </c>
      <c r="D8009" t="inlineStr">
        <is>
          <t>6231@23-6231-3-Streifen Kobalt</t>
        </is>
      </c>
      <c r="E8009" t="n">
        <v>37.5</v>
      </c>
      <c r="F8009" t="n">
        <v>1</v>
      </c>
      <c r="G8009">
        <f>LEFT(FOC[[#This Row],[combo]],FIND("@",FOC[[#This Row],[combo]])-1)</f>
        <v/>
      </c>
    </row>
    <row r="8010">
      <c r="A8010" t="inlineStr">
        <is>
          <t>PKGK24VE0004943A</t>
        </is>
      </c>
      <c r="B8010" t="inlineStr">
        <is>
          <t>F</t>
        </is>
      </c>
      <c r="C8010">
        <f>FOC[[#This Row],[ppo_no]]&amp;FOC[[#This Row],[usage]]&amp;IFERROR(VALUE(FOC[[#This Row],[Column1]]),FOC[[#This Row],[Column1]])</f>
        <v/>
      </c>
      <c r="D8010" t="inlineStr">
        <is>
          <t>6230@23-6230-6-Streifen Orange</t>
        </is>
      </c>
      <c r="E8010" t="n">
        <v>609</v>
      </c>
      <c r="F8010" t="n">
        <v>0</v>
      </c>
      <c r="G8010">
        <f>LEFT(FOC[[#This Row],[combo]],FIND("@",FOC[[#This Row],[combo]])-1)</f>
        <v/>
      </c>
    </row>
    <row r="8011">
      <c r="A8011" t="inlineStr">
        <is>
          <t>PKGK24VE0004943A</t>
        </is>
      </c>
      <c r="B8011" t="inlineStr">
        <is>
          <t>TA</t>
        </is>
      </c>
      <c r="C8011">
        <f>FOC[[#This Row],[ppo_no]]&amp;FOC[[#This Row],[usage]]&amp;IFERROR(VALUE(FOC[[#This Row],[Column1]]),FOC[[#This Row],[Column1]])</f>
        <v/>
      </c>
      <c r="D8011" t="inlineStr">
        <is>
          <t>6231@Navy Blazer/White</t>
        </is>
      </c>
      <c r="E8011" t="n">
        <v>1569</v>
      </c>
      <c r="F8011" t="n">
        <v>0</v>
      </c>
      <c r="G8011">
        <f>LEFT(FOC[[#This Row],[combo]],FIND("@",FOC[[#This Row],[combo]])-1)</f>
        <v/>
      </c>
    </row>
    <row r="8012">
      <c r="A8012" t="inlineStr">
        <is>
          <t>PKGK24VE0004943A</t>
        </is>
      </c>
      <c r="B8012" t="inlineStr">
        <is>
          <t>F</t>
        </is>
      </c>
      <c r="C8012">
        <f>FOC[[#This Row],[ppo_no]]&amp;FOC[[#This Row],[usage]]&amp;IFERROR(VALUE(FOC[[#This Row],[Column1]]),FOC[[#This Row],[Column1]])</f>
        <v/>
      </c>
      <c r="D8012" t="inlineStr">
        <is>
          <t>6232@23-6232-0-Streifen Mint</t>
        </is>
      </c>
      <c r="E8012" t="n">
        <v>1313</v>
      </c>
      <c r="F8012" t="n">
        <v>0</v>
      </c>
      <c r="G8012">
        <f>LEFT(FOC[[#This Row],[combo]],FIND("@",FOC[[#This Row],[combo]])-1)</f>
        <v/>
      </c>
    </row>
    <row r="8013">
      <c r="A8013" t="inlineStr">
        <is>
          <t>PKGK24VE0004943A</t>
        </is>
      </c>
      <c r="B8013" t="inlineStr">
        <is>
          <t>O</t>
        </is>
      </c>
      <c r="C8013">
        <f>FOC[[#This Row],[ppo_no]]&amp;FOC[[#This Row],[usage]]&amp;IFERROR(VALUE(FOC[[#This Row],[Column1]]),FOC[[#This Row],[Column1]])</f>
        <v/>
      </c>
      <c r="D8013" t="inlineStr">
        <is>
          <t>6232@Navy Blazer/White</t>
        </is>
      </c>
      <c r="E8013" t="n">
        <v>1334</v>
      </c>
      <c r="F8013" t="n">
        <v>0</v>
      </c>
      <c r="G8013">
        <f>LEFT(FOC[[#This Row],[combo]],FIND("@",FOC[[#This Row],[combo]])-1)</f>
        <v/>
      </c>
    </row>
    <row r="8014">
      <c r="A8014" t="inlineStr">
        <is>
          <t>PKGK24VE0004536A</t>
        </is>
      </c>
      <c r="B8014" t="inlineStr">
        <is>
          <t>F</t>
        </is>
      </c>
      <c r="C8014">
        <f>FOC[[#This Row],[ppo_no]]&amp;FOC[[#This Row],[usage]]&amp;IFERROR(VALUE(FOC[[#This Row],[Column1]]),FOC[[#This Row],[Column1]])</f>
        <v/>
      </c>
      <c r="D8014" t="inlineStr">
        <is>
          <t>6360@Marine</t>
        </is>
      </c>
      <c r="E8014" t="n">
        <v>1019</v>
      </c>
      <c r="F8014" t="n">
        <v>0</v>
      </c>
      <c r="G8014">
        <f>LEFT(FOC[[#This Row],[combo]],FIND("@",FOC[[#This Row],[combo]])-1)</f>
        <v/>
      </c>
    </row>
    <row r="8015">
      <c r="A8015" t="inlineStr">
        <is>
          <t>PKGK24VE0004536A</t>
        </is>
      </c>
      <c r="B8015" t="inlineStr">
        <is>
          <t>O</t>
        </is>
      </c>
      <c r="C8015">
        <f>FOC[[#This Row],[ppo_no]]&amp;FOC[[#This Row],[usage]]&amp;IFERROR(VALUE(FOC[[#This Row],[Column1]]),FOC[[#This Row],[Column1]])</f>
        <v/>
      </c>
      <c r="D8015" t="inlineStr">
        <is>
          <t>6362@Blue</t>
        </is>
      </c>
      <c r="E8015" t="n">
        <v>920</v>
      </c>
      <c r="F8015" t="n">
        <v>0</v>
      </c>
      <c r="G8015">
        <f>LEFT(FOC[[#This Row],[combo]],FIND("@",FOC[[#This Row],[combo]])-1)</f>
        <v/>
      </c>
    </row>
    <row r="8016">
      <c r="A8016" t="inlineStr">
        <is>
          <t>PKGK24VE0004943A</t>
        </is>
      </c>
      <c r="B8016" t="inlineStr">
        <is>
          <t>B</t>
        </is>
      </c>
      <c r="C8016">
        <f>FOC[[#This Row],[ppo_no]]&amp;FOC[[#This Row],[usage]]&amp;IFERROR(VALUE(FOC[[#This Row],[Column1]]),FOC[[#This Row],[Column1]])</f>
        <v/>
      </c>
      <c r="D8016" t="inlineStr">
        <is>
          <t>6230@23-6230-6-Streifen Orange</t>
        </is>
      </c>
      <c r="E8016" t="n">
        <v>702.9</v>
      </c>
      <c r="F8016" t="n">
        <v>16</v>
      </c>
      <c r="G8016">
        <f>LEFT(FOC[[#This Row],[combo]],FIND("@",FOC[[#This Row],[combo]])-1)</f>
        <v/>
      </c>
    </row>
    <row r="8017">
      <c r="A8017" t="inlineStr">
        <is>
          <t>PKGK24VE0004657A</t>
        </is>
      </c>
      <c r="B8017" t="inlineStr">
        <is>
          <t>B</t>
        </is>
      </c>
      <c r="C8017">
        <f>FOC[[#This Row],[ppo_no]]&amp;FOC[[#This Row],[usage]]&amp;IFERROR(VALUE(FOC[[#This Row],[Column1]]),FOC[[#This Row],[Column1]])</f>
        <v/>
      </c>
      <c r="D8017" t="inlineStr">
        <is>
          <t>7453@Koralle</t>
        </is>
      </c>
      <c r="E8017" t="n">
        <v>932</v>
      </c>
      <c r="F8017" t="n">
        <v>0</v>
      </c>
      <c r="G8017">
        <f>LEFT(FOC[[#This Row],[combo]],FIND("@",FOC[[#This Row],[combo]])-1)</f>
        <v/>
      </c>
    </row>
    <row r="8018">
      <c r="A8018" t="inlineStr">
        <is>
          <t>PKGK24VE0004801A</t>
        </is>
      </c>
      <c r="B8018" t="inlineStr">
        <is>
          <t>B</t>
        </is>
      </c>
      <c r="C8018">
        <f>FOC[[#This Row],[ppo_no]]&amp;FOC[[#This Row],[usage]]&amp;IFERROR(VALUE(FOC[[#This Row],[Column1]]),FOC[[#This Row],[Column1]])</f>
        <v/>
      </c>
      <c r="D8018" t="inlineStr">
        <is>
          <t>6715@23-6715-8Light Blue</t>
        </is>
      </c>
      <c r="E8018" t="n">
        <v>1357.5</v>
      </c>
      <c r="F8018" t="n">
        <v>62</v>
      </c>
      <c r="G8018">
        <f>LEFT(FOC[[#This Row],[combo]],FIND("@",FOC[[#This Row],[combo]])-1)</f>
        <v/>
      </c>
    </row>
    <row r="8019">
      <c r="A8019" t="inlineStr">
        <is>
          <t>PKGK24VE0004801A</t>
        </is>
      </c>
      <c r="B8019" t="inlineStr">
        <is>
          <t>F</t>
        </is>
      </c>
      <c r="C8019">
        <f>FOC[[#This Row],[ppo_no]]&amp;FOC[[#This Row],[usage]]&amp;IFERROR(VALUE(FOC[[#This Row],[Column1]]),FOC[[#This Row],[Column1]])</f>
        <v/>
      </c>
      <c r="D8019" t="inlineStr">
        <is>
          <t>6711@Navy Blazer/White</t>
        </is>
      </c>
      <c r="E8019" t="n">
        <v>1777</v>
      </c>
      <c r="F8019" t="n">
        <v>0</v>
      </c>
      <c r="G8019">
        <f>LEFT(FOC[[#This Row],[combo]],FIND("@",FOC[[#This Row],[combo]])-1)</f>
        <v/>
      </c>
    </row>
    <row r="8020">
      <c r="A8020" t="inlineStr">
        <is>
          <t>PKGK24VE0004943A</t>
        </is>
      </c>
      <c r="B8020" t="inlineStr">
        <is>
          <t>O</t>
        </is>
      </c>
      <c r="C8020">
        <f>FOC[[#This Row],[ppo_no]]&amp;FOC[[#This Row],[usage]]&amp;IFERROR(VALUE(FOC[[#This Row],[Column1]]),FOC[[#This Row],[Column1]])</f>
        <v/>
      </c>
      <c r="D8020" t="inlineStr">
        <is>
          <t>6230@Navy Blazer/White</t>
        </is>
      </c>
      <c r="E8020" t="n">
        <v>600</v>
      </c>
      <c r="F8020" t="n">
        <v>0</v>
      </c>
      <c r="G8020">
        <f>LEFT(FOC[[#This Row],[combo]],FIND("@",FOC[[#This Row],[combo]])-1)</f>
        <v/>
      </c>
    </row>
    <row r="8021">
      <c r="A8021" t="inlineStr">
        <is>
          <t>PKGK24VE0004801A</t>
        </is>
      </c>
      <c r="B8021" t="inlineStr">
        <is>
          <t>F</t>
        </is>
      </c>
      <c r="C8021">
        <f>FOC[[#This Row],[ppo_no]]&amp;FOC[[#This Row],[usage]]&amp;IFERROR(VALUE(FOC[[#This Row],[Column1]]),FOC[[#This Row],[Column1]])</f>
        <v/>
      </c>
      <c r="D8021" t="inlineStr">
        <is>
          <t>6713@Harvest Pumpkin 16-1260 TCX</t>
        </is>
      </c>
      <c r="E8021" t="n">
        <v>1347</v>
      </c>
      <c r="F8021" t="n">
        <v>0</v>
      </c>
      <c r="G8021">
        <f>LEFT(FOC[[#This Row],[combo]],FIND("@",FOC[[#This Row],[combo]])-1)</f>
        <v/>
      </c>
    </row>
    <row r="8022">
      <c r="A8022" t="inlineStr">
        <is>
          <t>PKGK24VE0004801A</t>
        </is>
      </c>
      <c r="B8022" t="inlineStr">
        <is>
          <t>O</t>
        </is>
      </c>
      <c r="C8022">
        <f>FOC[[#This Row],[ppo_no]]&amp;FOC[[#This Row],[usage]]&amp;IFERROR(VALUE(FOC[[#This Row],[Column1]]),FOC[[#This Row],[Column1]])</f>
        <v/>
      </c>
      <c r="D8022" t="inlineStr">
        <is>
          <t>6713@Harvest Pumpkin 16-1260 TCX</t>
        </is>
      </c>
      <c r="E8022" t="n">
        <v>1342</v>
      </c>
      <c r="F8022" t="n">
        <v>0</v>
      </c>
      <c r="G8022">
        <f>LEFT(FOC[[#This Row],[combo]],FIND("@",FOC[[#This Row],[combo]])-1)</f>
        <v/>
      </c>
    </row>
    <row r="8023">
      <c r="A8023" t="inlineStr">
        <is>
          <t>PKGK24VE0004943A</t>
        </is>
      </c>
      <c r="B8023" t="inlineStr">
        <is>
          <t>B</t>
        </is>
      </c>
      <c r="C8023">
        <f>FOC[[#This Row],[ppo_no]]&amp;FOC[[#This Row],[usage]]&amp;IFERROR(VALUE(FOC[[#This Row],[Column1]]),FOC[[#This Row],[Column1]])</f>
        <v/>
      </c>
      <c r="D8023" t="inlineStr">
        <is>
          <t>6231@23-6231-3-Streifen Kobalt</t>
        </is>
      </c>
      <c r="E8023" t="n">
        <v>1853.4</v>
      </c>
      <c r="F8023" t="n">
        <v>11</v>
      </c>
      <c r="G8023">
        <f>LEFT(FOC[[#This Row],[combo]],FIND("@",FOC[[#This Row],[combo]])-1)</f>
        <v/>
      </c>
    </row>
    <row r="8024">
      <c r="A8024" t="inlineStr">
        <is>
          <t>PKGK24VE0004801A</t>
        </is>
      </c>
      <c r="B8024" t="inlineStr">
        <is>
          <t>B</t>
        </is>
      </c>
      <c r="C8024">
        <f>FOC[[#This Row],[ppo_no]]&amp;FOC[[#This Row],[usage]]&amp;IFERROR(VALUE(FOC[[#This Row],[Column1]]),FOC[[#This Row],[Column1]])</f>
        <v/>
      </c>
      <c r="D8024" t="inlineStr">
        <is>
          <t>6713@23-6713-4Orange</t>
        </is>
      </c>
      <c r="E8024" t="n">
        <v>1031</v>
      </c>
      <c r="F8024" t="n">
        <v>0</v>
      </c>
      <c r="G8024">
        <f>LEFT(FOC[[#This Row],[combo]],FIND("@",FOC[[#This Row],[combo]])-1)</f>
        <v/>
      </c>
    </row>
    <row r="8025">
      <c r="A8025" t="inlineStr">
        <is>
          <t>PKGK24VE0004943A</t>
        </is>
      </c>
      <c r="B8025" t="inlineStr">
        <is>
          <t>TA</t>
        </is>
      </c>
      <c r="C8025">
        <f>FOC[[#This Row],[ppo_no]]&amp;FOC[[#This Row],[usage]]&amp;IFERROR(VALUE(FOC[[#This Row],[Column1]]),FOC[[#This Row],[Column1]])</f>
        <v/>
      </c>
      <c r="D8025" t="inlineStr">
        <is>
          <t>6230@Navy Blazer/White</t>
        </is>
      </c>
      <c r="E8025" t="n">
        <v>535</v>
      </c>
      <c r="F8025" t="n">
        <v>0</v>
      </c>
      <c r="G8025">
        <f>LEFT(FOC[[#This Row],[combo]],FIND("@",FOC[[#This Row],[combo]])-1)</f>
        <v/>
      </c>
    </row>
    <row r="8026">
      <c r="A8026" t="inlineStr">
        <is>
          <t>PKGK24VE0004657A</t>
        </is>
      </c>
      <c r="B8026" t="inlineStr">
        <is>
          <t>O</t>
        </is>
      </c>
      <c r="C8026">
        <f>FOC[[#This Row],[ppo_no]]&amp;FOC[[#This Row],[usage]]&amp;IFERROR(VALUE(FOC[[#This Row],[Column1]]),FOC[[#This Row],[Column1]])</f>
        <v/>
      </c>
      <c r="D8026" t="inlineStr">
        <is>
          <t>7454@Azurblau</t>
        </is>
      </c>
      <c r="E8026" t="n">
        <v>1771</v>
      </c>
      <c r="F8026" t="n">
        <v>0</v>
      </c>
      <c r="G8026">
        <f>LEFT(FOC[[#This Row],[combo]],FIND("@",FOC[[#This Row],[combo]])-1)</f>
        <v/>
      </c>
    </row>
    <row r="8027">
      <c r="A8027" t="inlineStr">
        <is>
          <t>PKGK24VE0004541A</t>
        </is>
      </c>
      <c r="B8027" t="inlineStr">
        <is>
          <t>F</t>
        </is>
      </c>
      <c r="C8027">
        <f>FOC[[#This Row],[ppo_no]]&amp;FOC[[#This Row],[usage]]&amp;IFERROR(VALUE(FOC[[#This Row],[Column1]]),FOC[[#This Row],[Column1]])</f>
        <v/>
      </c>
      <c r="D8027" t="inlineStr">
        <is>
          <t>7993@23-7993-9White</t>
        </is>
      </c>
      <c r="E8027" t="n">
        <v>869</v>
      </c>
      <c r="F8027" t="n">
        <v>0</v>
      </c>
      <c r="G8027">
        <f>LEFT(FOC[[#This Row],[combo]],FIND("@",FOC[[#This Row],[combo]])-1)</f>
        <v/>
      </c>
    </row>
    <row r="8028">
      <c r="A8028" t="inlineStr">
        <is>
          <t>PKGK24VE0004650A</t>
        </is>
      </c>
      <c r="B8028" t="inlineStr">
        <is>
          <t>O</t>
        </is>
      </c>
      <c r="C8028">
        <f>FOC[[#This Row],[ppo_no]]&amp;FOC[[#This Row],[usage]]&amp;IFERROR(VALUE(FOC[[#This Row],[Column1]]),FOC[[#This Row],[Column1]])</f>
        <v/>
      </c>
      <c r="D8028" t="inlineStr">
        <is>
          <t>6712@23-6712-7Stripe Orange</t>
        </is>
      </c>
      <c r="E8028" t="n">
        <v>1624</v>
      </c>
      <c r="F8028" t="n">
        <v>0</v>
      </c>
      <c r="G8028">
        <f>LEFT(FOC[[#This Row],[combo]],FIND("@",FOC[[#This Row],[combo]])-1)</f>
        <v/>
      </c>
    </row>
    <row r="8029">
      <c r="A8029" t="inlineStr">
        <is>
          <t>PKGK24VE0004650A</t>
        </is>
      </c>
      <c r="B8029" t="inlineStr">
        <is>
          <t>F</t>
        </is>
      </c>
      <c r="C8029">
        <f>FOC[[#This Row],[ppo_no]]&amp;FOC[[#This Row],[usage]]&amp;IFERROR(VALUE(FOC[[#This Row],[Column1]]),FOC[[#This Row],[Column1]])</f>
        <v/>
      </c>
      <c r="D8029" t="inlineStr">
        <is>
          <t>6712@23-6712-7Stripe Orange</t>
        </is>
      </c>
      <c r="E8029" t="n">
        <v>1645</v>
      </c>
      <c r="F8029" t="n">
        <v>0</v>
      </c>
      <c r="G8029">
        <f>LEFT(FOC[[#This Row],[combo]],FIND("@",FOC[[#This Row],[combo]])-1)</f>
        <v/>
      </c>
    </row>
    <row r="8030">
      <c r="A8030" t="inlineStr">
        <is>
          <t>PKGK24VE0004657A</t>
        </is>
      </c>
      <c r="B8030" t="inlineStr">
        <is>
          <t>O</t>
        </is>
      </c>
      <c r="C8030">
        <f>FOC[[#This Row],[ppo_no]]&amp;FOC[[#This Row],[usage]]&amp;IFERROR(VALUE(FOC[[#This Row],[Column1]]),FOC[[#This Row],[Column1]])</f>
        <v/>
      </c>
      <c r="D8030" t="inlineStr">
        <is>
          <t>7455@Marine</t>
        </is>
      </c>
      <c r="E8030" t="n">
        <v>1575</v>
      </c>
      <c r="F8030" t="n">
        <v>0</v>
      </c>
      <c r="G8030">
        <f>LEFT(FOC[[#This Row],[combo]],FIND("@",FOC[[#This Row],[combo]])-1)</f>
        <v/>
      </c>
    </row>
    <row r="8031">
      <c r="A8031" t="inlineStr">
        <is>
          <t>PKGK24VE0004801A</t>
        </is>
      </c>
      <c r="B8031" t="inlineStr">
        <is>
          <t>O</t>
        </is>
      </c>
      <c r="C8031">
        <f>FOC[[#This Row],[ppo_no]]&amp;FOC[[#This Row],[usage]]&amp;IFERROR(VALUE(FOC[[#This Row],[Column1]]),FOC[[#This Row],[Column1]])</f>
        <v/>
      </c>
      <c r="D8031" t="inlineStr">
        <is>
          <t>6711@Navy Blazer/White</t>
        </is>
      </c>
      <c r="E8031" t="n">
        <v>1752</v>
      </c>
      <c r="F8031" t="n">
        <v>0</v>
      </c>
      <c r="G8031">
        <f>LEFT(FOC[[#This Row],[combo]],FIND("@",FOC[[#This Row],[combo]])-1)</f>
        <v/>
      </c>
    </row>
    <row r="8032">
      <c r="A8032" t="inlineStr">
        <is>
          <t>PKGK24VE0004656A</t>
        </is>
      </c>
      <c r="B8032" t="inlineStr">
        <is>
          <t>O</t>
        </is>
      </c>
      <c r="C8032">
        <f>FOC[[#This Row],[ppo_no]]&amp;FOC[[#This Row],[usage]]&amp;IFERROR(VALUE(FOC[[#This Row],[Column1]]),FOC[[#This Row],[Column1]])</f>
        <v/>
      </c>
      <c r="D8032" t="inlineStr">
        <is>
          <t>7450@Streifen Koralle</t>
        </is>
      </c>
      <c r="E8032" t="n">
        <v>1030</v>
      </c>
      <c r="F8032" t="n">
        <v>0</v>
      </c>
      <c r="G8032">
        <f>LEFT(FOC[[#This Row],[combo]],FIND("@",FOC[[#This Row],[combo]])-1)</f>
        <v/>
      </c>
    </row>
    <row r="8033">
      <c r="A8033" t="inlineStr">
        <is>
          <t>PKGK24VE0004656A</t>
        </is>
      </c>
      <c r="B8033" t="inlineStr">
        <is>
          <t>F</t>
        </is>
      </c>
      <c r="C8033">
        <f>FOC[[#This Row],[ppo_no]]&amp;FOC[[#This Row],[usage]]&amp;IFERROR(VALUE(FOC[[#This Row],[Column1]]),FOC[[#This Row],[Column1]])</f>
        <v/>
      </c>
      <c r="D8033" t="inlineStr">
        <is>
          <t>7450@Streifen Koralle</t>
        </is>
      </c>
      <c r="E8033" t="n">
        <v>1062</v>
      </c>
      <c r="F8033" t="n">
        <v>0</v>
      </c>
      <c r="G8033">
        <f>LEFT(FOC[[#This Row],[combo]],FIND("@",FOC[[#This Row],[combo]])-1)</f>
        <v/>
      </c>
    </row>
    <row r="8034">
      <c r="A8034" t="inlineStr">
        <is>
          <t>PKGK24VE0004650A</t>
        </is>
      </c>
      <c r="B8034" t="inlineStr">
        <is>
          <t>B</t>
        </is>
      </c>
      <c r="C8034">
        <f>FOC[[#This Row],[ppo_no]]&amp;FOC[[#This Row],[usage]]&amp;IFERROR(VALUE(FOC[[#This Row],[Column1]]),FOC[[#This Row],[Column1]])</f>
        <v/>
      </c>
      <c r="D8034" t="inlineStr">
        <is>
          <t>6714@23-6714-1Stripe Light Blue</t>
        </is>
      </c>
      <c r="E8034" t="n">
        <v>1622</v>
      </c>
      <c r="F8034" t="n">
        <v>0</v>
      </c>
      <c r="G8034">
        <f>LEFT(FOC[[#This Row],[combo]],FIND("@",FOC[[#This Row],[combo]])-1)</f>
        <v/>
      </c>
    </row>
    <row r="8035">
      <c r="A8035" t="inlineStr">
        <is>
          <t>PKGK24VE0004541A</t>
        </is>
      </c>
      <c r="B8035" t="inlineStr">
        <is>
          <t>B</t>
        </is>
      </c>
      <c r="C8035">
        <f>FOC[[#This Row],[ppo_no]]&amp;FOC[[#This Row],[usage]]&amp;IFERROR(VALUE(FOC[[#This Row],[Column1]]),FOC[[#This Row],[Column1]])</f>
        <v/>
      </c>
      <c r="D8035" t="inlineStr">
        <is>
          <t>7994@23-7994-6Light Aqua</t>
        </is>
      </c>
      <c r="E8035" t="n">
        <v>1263</v>
      </c>
      <c r="F8035" t="n">
        <v>128</v>
      </c>
      <c r="G8035">
        <f>LEFT(FOC[[#This Row],[combo]],FIND("@",FOC[[#This Row],[combo]])-1)</f>
        <v/>
      </c>
    </row>
    <row r="8036">
      <c r="A8036" t="inlineStr">
        <is>
          <t>PKGK24VE0004541A</t>
        </is>
      </c>
      <c r="B8036" t="inlineStr">
        <is>
          <t>B</t>
        </is>
      </c>
      <c r="C8036">
        <f>FOC[[#This Row],[ppo_no]]&amp;FOC[[#This Row],[usage]]&amp;IFERROR(VALUE(FOC[[#This Row],[Column1]]),FOC[[#This Row],[Column1]])</f>
        <v/>
      </c>
      <c r="D8036" t="inlineStr">
        <is>
          <t>7993@23-7993-9White</t>
        </is>
      </c>
      <c r="E8036" t="n">
        <v>1028</v>
      </c>
      <c r="F8036" t="n">
        <v>9</v>
      </c>
      <c r="G8036">
        <f>LEFT(FOC[[#This Row],[combo]],FIND("@",FOC[[#This Row],[combo]])-1)</f>
        <v/>
      </c>
    </row>
    <row r="8037">
      <c r="A8037" t="inlineStr">
        <is>
          <t>PKGK24VE0004656A</t>
        </is>
      </c>
      <c r="B8037" t="inlineStr">
        <is>
          <t>O</t>
        </is>
      </c>
      <c r="C8037">
        <f>FOC[[#This Row],[ppo_no]]&amp;FOC[[#This Row],[usage]]&amp;IFERROR(VALUE(FOC[[#This Row],[Column1]]),FOC[[#This Row],[Column1]])</f>
        <v/>
      </c>
      <c r="D8037" t="inlineStr">
        <is>
          <t>7452@Streifen Azurblau</t>
        </is>
      </c>
      <c r="E8037" t="n">
        <v>1626</v>
      </c>
      <c r="F8037" t="n">
        <v>0</v>
      </c>
      <c r="G8037">
        <f>LEFT(FOC[[#This Row],[combo]],FIND("@",FOC[[#This Row],[combo]])-1)</f>
        <v/>
      </c>
    </row>
    <row r="8038">
      <c r="A8038" t="inlineStr">
        <is>
          <t>PKGK24VE0004650A</t>
        </is>
      </c>
      <c r="B8038" t="inlineStr">
        <is>
          <t>B</t>
        </is>
      </c>
      <c r="C8038">
        <f>FOC[[#This Row],[ppo_no]]&amp;FOC[[#This Row],[usage]]&amp;IFERROR(VALUE(FOC[[#This Row],[Column1]]),FOC[[#This Row],[Column1]])</f>
        <v/>
      </c>
      <c r="D8038" t="inlineStr">
        <is>
          <t>6712@23-6712-7Stripe Orange</t>
        </is>
      </c>
      <c r="E8038" t="n">
        <v>1531.5</v>
      </c>
      <c r="F8038" t="n">
        <v>0.5</v>
      </c>
      <c r="G8038">
        <f>LEFT(FOC[[#This Row],[combo]],FIND("@",FOC[[#This Row],[combo]])-1)</f>
        <v/>
      </c>
    </row>
    <row r="8039">
      <c r="A8039" t="inlineStr">
        <is>
          <t>PKGK24VE0004656A</t>
        </is>
      </c>
      <c r="B8039" t="inlineStr">
        <is>
          <t>D</t>
        </is>
      </c>
      <c r="C8039">
        <f>FOC[[#This Row],[ppo_no]]&amp;FOC[[#This Row],[usage]]&amp;IFERROR(VALUE(FOC[[#This Row],[Column1]]),FOC[[#This Row],[Column1]])</f>
        <v/>
      </c>
      <c r="D8039" t="inlineStr">
        <is>
          <t>7450@19-3923TCX</t>
        </is>
      </c>
      <c r="E8039" t="n">
        <v>37</v>
      </c>
      <c r="F8039" t="n">
        <v>0</v>
      </c>
      <c r="G8039">
        <f>LEFT(FOC[[#This Row],[combo]],FIND("@",FOC[[#This Row],[combo]])-1)</f>
        <v/>
      </c>
    </row>
    <row r="8040">
      <c r="A8040" t="inlineStr">
        <is>
          <t>PKGK24VE0004656A</t>
        </is>
      </c>
      <c r="B8040" t="inlineStr">
        <is>
          <t>F</t>
        </is>
      </c>
      <c r="C8040">
        <f>FOC[[#This Row],[ppo_no]]&amp;FOC[[#This Row],[usage]]&amp;IFERROR(VALUE(FOC[[#This Row],[Column1]]),FOC[[#This Row],[Column1]])</f>
        <v/>
      </c>
      <c r="D8040" t="inlineStr">
        <is>
          <t>7452@Streifen Azurblau</t>
        </is>
      </c>
      <c r="E8040" t="n">
        <v>1648</v>
      </c>
      <c r="F8040" t="n">
        <v>0</v>
      </c>
      <c r="G8040">
        <f>LEFT(FOC[[#This Row],[combo]],FIND("@",FOC[[#This Row],[combo]])-1)</f>
        <v/>
      </c>
    </row>
    <row r="8041">
      <c r="A8041" t="inlineStr">
        <is>
          <t>PKGK24VE0004650A</t>
        </is>
      </c>
      <c r="B8041" t="inlineStr">
        <is>
          <t>M1</t>
        </is>
      </c>
      <c r="C8041">
        <f>FOC[[#This Row],[ppo_no]]&amp;FOC[[#This Row],[usage]]&amp;IFERROR(VALUE(FOC[[#This Row],[Column1]]),FOC[[#This Row],[Column1]])</f>
        <v/>
      </c>
      <c r="D8041" t="inlineStr">
        <is>
          <t>6712@Orange</t>
        </is>
      </c>
      <c r="E8041" t="n">
        <v>107.5</v>
      </c>
      <c r="F8041" t="n">
        <v>4.5</v>
      </c>
      <c r="G8041">
        <f>LEFT(FOC[[#This Row],[combo]],FIND("@",FOC[[#This Row],[combo]])-1)</f>
        <v/>
      </c>
    </row>
    <row r="8042">
      <c r="A8042" t="inlineStr">
        <is>
          <t>PKGK24VE0004650A</t>
        </is>
      </c>
      <c r="B8042" t="inlineStr">
        <is>
          <t>B</t>
        </is>
      </c>
      <c r="C8042">
        <f>FOC[[#This Row],[ppo_no]]&amp;FOC[[#This Row],[usage]]&amp;IFERROR(VALUE(FOC[[#This Row],[Column1]]),FOC[[#This Row],[Column1]])</f>
        <v/>
      </c>
      <c r="D8042" t="inlineStr">
        <is>
          <t>6710@23-6710-3Stripe Navy</t>
        </is>
      </c>
      <c r="E8042" t="n">
        <v>1792</v>
      </c>
      <c r="F8042" t="n">
        <v>0</v>
      </c>
      <c r="G8042">
        <f>LEFT(FOC[[#This Row],[combo]],FIND("@",FOC[[#This Row],[combo]])-1)</f>
        <v/>
      </c>
    </row>
    <row r="8043">
      <c r="A8043" t="inlineStr">
        <is>
          <t>PKGK24VE0004656A</t>
        </is>
      </c>
      <c r="B8043" t="inlineStr">
        <is>
          <t>B</t>
        </is>
      </c>
      <c r="C8043">
        <f>FOC[[#This Row],[ppo_no]]&amp;FOC[[#This Row],[usage]]&amp;IFERROR(VALUE(FOC[[#This Row],[Column1]]),FOC[[#This Row],[Column1]])</f>
        <v/>
      </c>
      <c r="D8043" t="inlineStr">
        <is>
          <t>7452@Streifen Azurblau</t>
        </is>
      </c>
      <c r="E8043" t="n">
        <v>1377.5</v>
      </c>
      <c r="F8043" t="n">
        <v>0</v>
      </c>
      <c r="G8043">
        <f>LEFT(FOC[[#This Row],[combo]],FIND("@",FOC[[#This Row],[combo]])-1)</f>
        <v/>
      </c>
    </row>
    <row r="8044">
      <c r="A8044" t="inlineStr">
        <is>
          <t>PKGK24VE0004657A</t>
        </is>
      </c>
      <c r="B8044" t="inlineStr">
        <is>
          <t>F</t>
        </is>
      </c>
      <c r="C8044">
        <f>FOC[[#This Row],[ppo_no]]&amp;FOC[[#This Row],[usage]]&amp;IFERROR(VALUE(FOC[[#This Row],[Column1]]),FOC[[#This Row],[Column1]])</f>
        <v/>
      </c>
      <c r="D8044" t="inlineStr">
        <is>
          <t>7454@Azurblau</t>
        </is>
      </c>
      <c r="E8044" t="n">
        <v>1747</v>
      </c>
      <c r="F8044" t="n">
        <v>0</v>
      </c>
      <c r="G8044">
        <f>LEFT(FOC[[#This Row],[combo]],FIND("@",FOC[[#This Row],[combo]])-1)</f>
        <v/>
      </c>
    </row>
    <row r="8045">
      <c r="A8045" t="inlineStr">
        <is>
          <t>PKGK24VE0004657A</t>
        </is>
      </c>
      <c r="B8045" t="inlineStr">
        <is>
          <t>F</t>
        </is>
      </c>
      <c r="C8045">
        <f>FOC[[#This Row],[ppo_no]]&amp;FOC[[#This Row],[usage]]&amp;IFERROR(VALUE(FOC[[#This Row],[Column1]]),FOC[[#This Row],[Column1]])</f>
        <v/>
      </c>
      <c r="D8045" t="inlineStr">
        <is>
          <t>7455@Marine</t>
        </is>
      </c>
      <c r="E8045" t="n">
        <v>1585</v>
      </c>
      <c r="F8045" t="n">
        <v>0</v>
      </c>
      <c r="G8045">
        <f>LEFT(FOC[[#This Row],[combo]],FIND("@",FOC[[#This Row],[combo]])-1)</f>
        <v/>
      </c>
    </row>
    <row r="8046">
      <c r="A8046" t="inlineStr">
        <is>
          <t>PKGK24VE0004657A</t>
        </is>
      </c>
      <c r="B8046" t="inlineStr">
        <is>
          <t>O</t>
        </is>
      </c>
      <c r="C8046">
        <f>FOC[[#This Row],[ppo_no]]&amp;FOC[[#This Row],[usage]]&amp;IFERROR(VALUE(FOC[[#This Row],[Column1]]),FOC[[#This Row],[Column1]])</f>
        <v/>
      </c>
      <c r="D8046" t="inlineStr">
        <is>
          <t>7453@Koralle</t>
        </is>
      </c>
      <c r="E8046" t="n">
        <v>1173</v>
      </c>
      <c r="F8046" t="n">
        <v>0</v>
      </c>
      <c r="G8046">
        <f>LEFT(FOC[[#This Row],[combo]],FIND("@",FOC[[#This Row],[combo]])-1)</f>
        <v/>
      </c>
    </row>
    <row r="8047">
      <c r="A8047" t="inlineStr">
        <is>
          <t>PKGK24VE0004650A</t>
        </is>
      </c>
      <c r="B8047" t="inlineStr">
        <is>
          <t>O</t>
        </is>
      </c>
      <c r="C8047">
        <f>FOC[[#This Row],[ppo_no]]&amp;FOC[[#This Row],[usage]]&amp;IFERROR(VALUE(FOC[[#This Row],[Column1]]),FOC[[#This Row],[Column1]])</f>
        <v/>
      </c>
      <c r="D8047" t="inlineStr">
        <is>
          <t>6714@White/Blue Bell 14-4121 TCX</t>
        </is>
      </c>
      <c r="E8047" t="n">
        <v>1687</v>
      </c>
      <c r="F8047" t="n">
        <v>0</v>
      </c>
      <c r="G8047">
        <f>LEFT(FOC[[#This Row],[combo]],FIND("@",FOC[[#This Row],[combo]])-1)</f>
        <v/>
      </c>
    </row>
    <row r="8048">
      <c r="A8048" t="inlineStr">
        <is>
          <t>PKGK24VE0004656A</t>
        </is>
      </c>
      <c r="B8048" t="inlineStr">
        <is>
          <t>O</t>
        </is>
      </c>
      <c r="C8048">
        <f>FOC[[#This Row],[ppo_no]]&amp;FOC[[#This Row],[usage]]&amp;IFERROR(VALUE(FOC[[#This Row],[Column1]]),FOC[[#This Row],[Column1]])</f>
        <v/>
      </c>
      <c r="D8048" t="inlineStr">
        <is>
          <t>7451@Streifen Blaugrun</t>
        </is>
      </c>
      <c r="E8048" t="n">
        <v>2067</v>
      </c>
      <c r="F8048" t="n">
        <v>0</v>
      </c>
      <c r="G8048">
        <f>LEFT(FOC[[#This Row],[combo]],FIND("@",FOC[[#This Row],[combo]])-1)</f>
        <v/>
      </c>
    </row>
    <row r="8049">
      <c r="A8049" t="inlineStr">
        <is>
          <t>PKGK24VE0004650A</t>
        </is>
      </c>
      <c r="B8049" t="inlineStr">
        <is>
          <t>F</t>
        </is>
      </c>
      <c r="C8049">
        <f>FOC[[#This Row],[ppo_no]]&amp;FOC[[#This Row],[usage]]&amp;IFERROR(VALUE(FOC[[#This Row],[Column1]]),FOC[[#This Row],[Column1]])</f>
        <v/>
      </c>
      <c r="D8049" t="inlineStr">
        <is>
          <t>6714@White/Blue Bell 14-4121 TCX</t>
        </is>
      </c>
      <c r="E8049" t="n">
        <v>1705</v>
      </c>
      <c r="F8049" t="n">
        <v>0</v>
      </c>
      <c r="G8049">
        <f>LEFT(FOC[[#This Row],[combo]],FIND("@",FOC[[#This Row],[combo]])-1)</f>
        <v/>
      </c>
    </row>
    <row r="8050">
      <c r="A8050" t="inlineStr">
        <is>
          <t>PKGK24VE0004650A</t>
        </is>
      </c>
      <c r="B8050" t="inlineStr">
        <is>
          <t>F</t>
        </is>
      </c>
      <c r="C8050">
        <f>FOC[[#This Row],[ppo_no]]&amp;FOC[[#This Row],[usage]]&amp;IFERROR(VALUE(FOC[[#This Row],[Column1]]),FOC[[#This Row],[Column1]])</f>
        <v/>
      </c>
      <c r="D8050" t="inlineStr">
        <is>
          <t>6710@Navy Blazer/White</t>
        </is>
      </c>
      <c r="E8050" t="n">
        <v>1910</v>
      </c>
      <c r="F8050" t="n">
        <v>0</v>
      </c>
      <c r="G8050">
        <f>LEFT(FOC[[#This Row],[combo]],FIND("@",FOC[[#This Row],[combo]])-1)</f>
        <v/>
      </c>
    </row>
    <row r="8051">
      <c r="A8051" t="inlineStr">
        <is>
          <t>PKGK24VE0004650A</t>
        </is>
      </c>
      <c r="B8051" t="inlineStr">
        <is>
          <t>O</t>
        </is>
      </c>
      <c r="C8051">
        <f>FOC[[#This Row],[ppo_no]]&amp;FOC[[#This Row],[usage]]&amp;IFERROR(VALUE(FOC[[#This Row],[Column1]]),FOC[[#This Row],[Column1]])</f>
        <v/>
      </c>
      <c r="D8051" t="inlineStr">
        <is>
          <t>6710@Navy Blazer/White</t>
        </is>
      </c>
      <c r="E8051" t="n">
        <v>1884</v>
      </c>
      <c r="F8051" t="n">
        <v>0</v>
      </c>
      <c r="G8051">
        <f>LEFT(FOC[[#This Row],[combo]],FIND("@",FOC[[#This Row],[combo]])-1)</f>
        <v/>
      </c>
    </row>
    <row r="8052">
      <c r="A8052" t="inlineStr">
        <is>
          <t>PKGK24VE0004650A</t>
        </is>
      </c>
      <c r="B8052" t="inlineStr">
        <is>
          <t>M2</t>
        </is>
      </c>
      <c r="C8052">
        <f>FOC[[#This Row],[ppo_no]]&amp;FOC[[#This Row],[usage]]&amp;IFERROR(VALUE(FOC[[#This Row],[Column1]]),FOC[[#This Row],[Column1]])</f>
        <v/>
      </c>
      <c r="D8052" t="inlineStr">
        <is>
          <t>6714@23-6714-1Stripe Light Blue</t>
        </is>
      </c>
      <c r="E8052" t="n">
        <v>74.5</v>
      </c>
      <c r="F8052" t="n">
        <v>0</v>
      </c>
      <c r="G8052">
        <f>LEFT(FOC[[#This Row],[combo]],FIND("@",FOC[[#This Row],[combo]])-1)</f>
        <v/>
      </c>
    </row>
    <row r="8053">
      <c r="A8053" t="inlineStr">
        <is>
          <t>PKGK24VE0004656A</t>
        </is>
      </c>
      <c r="B8053" t="inlineStr">
        <is>
          <t>F</t>
        </is>
      </c>
      <c r="C8053">
        <f>FOC[[#This Row],[ppo_no]]&amp;FOC[[#This Row],[usage]]&amp;IFERROR(VALUE(FOC[[#This Row],[Column1]]),FOC[[#This Row],[Column1]])</f>
        <v/>
      </c>
      <c r="D8053" t="inlineStr">
        <is>
          <t>7451@Streifen Blaugrun</t>
        </is>
      </c>
      <c r="E8053" t="n">
        <v>2118</v>
      </c>
      <c r="F8053" t="n">
        <v>0</v>
      </c>
      <c r="G8053">
        <f>LEFT(FOC[[#This Row],[combo]],FIND("@",FOC[[#This Row],[combo]])-1)</f>
        <v/>
      </c>
    </row>
    <row r="8054">
      <c r="A8054" t="inlineStr">
        <is>
          <t>PKGK24VE0004801A</t>
        </is>
      </c>
      <c r="B8054" t="inlineStr">
        <is>
          <t>F</t>
        </is>
      </c>
      <c r="C8054">
        <f>FOC[[#This Row],[ppo_no]]&amp;FOC[[#This Row],[usage]]&amp;IFERROR(VALUE(FOC[[#This Row],[Column1]]),FOC[[#This Row],[Column1]])</f>
        <v/>
      </c>
      <c r="D8054" t="inlineStr">
        <is>
          <t>6715@Blue Bell 14-4121 TCX</t>
        </is>
      </c>
      <c r="E8054" t="n">
        <v>1634</v>
      </c>
      <c r="F8054" t="n">
        <v>0</v>
      </c>
      <c r="G8054">
        <f>LEFT(FOC[[#This Row],[combo]],FIND("@",FOC[[#This Row],[combo]])-1)</f>
        <v/>
      </c>
    </row>
    <row r="8055">
      <c r="A8055" t="inlineStr">
        <is>
          <t>PKGK24VE0004484A</t>
        </is>
      </c>
      <c r="B8055" t="inlineStr">
        <is>
          <t>O</t>
        </is>
      </c>
      <c r="C8055">
        <f>FOC[[#This Row],[ppo_no]]&amp;FOC[[#This Row],[usage]]&amp;IFERROR(VALUE(FOC[[#This Row],[Column1]]),FOC[[#This Row],[Column1]])</f>
        <v/>
      </c>
      <c r="D8055" t="inlineStr">
        <is>
          <t>6233@23-6233-7-Marine</t>
        </is>
      </c>
      <c r="E8055" t="n">
        <v>1412</v>
      </c>
      <c r="F8055" t="n">
        <v>0</v>
      </c>
      <c r="G8055">
        <f>LEFT(FOC[[#This Row],[combo]],FIND("@",FOC[[#This Row],[combo]])-1)</f>
        <v/>
      </c>
    </row>
    <row r="8056">
      <c r="A8056" t="inlineStr">
        <is>
          <t>PKGK24VE0004484A</t>
        </is>
      </c>
      <c r="B8056" t="inlineStr">
        <is>
          <t>O</t>
        </is>
      </c>
      <c r="C8056">
        <f>FOC[[#This Row],[ppo_no]]&amp;FOC[[#This Row],[usage]]&amp;IFERROR(VALUE(FOC[[#This Row],[Column1]]),FOC[[#This Row],[Column1]])</f>
        <v/>
      </c>
      <c r="D8056" t="inlineStr">
        <is>
          <t>6236@23-6236-8-Mintgrun</t>
        </is>
      </c>
      <c r="E8056" t="n">
        <v>1146</v>
      </c>
      <c r="F8056" t="n">
        <v>0</v>
      </c>
      <c r="G8056">
        <f>LEFT(FOC[[#This Row],[combo]],FIND("@",FOC[[#This Row],[combo]])-1)</f>
        <v/>
      </c>
    </row>
    <row r="8057">
      <c r="A8057" t="inlineStr">
        <is>
          <t>PKGK24VE0004650A</t>
        </is>
      </c>
      <c r="B8057" t="inlineStr">
        <is>
          <t>M1</t>
        </is>
      </c>
      <c r="C8057">
        <f>FOC[[#This Row],[ppo_no]]&amp;FOC[[#This Row],[usage]]&amp;IFERROR(VALUE(FOC[[#This Row],[Column1]]),FOC[[#This Row],[Column1]])</f>
        <v/>
      </c>
      <c r="D8057" t="inlineStr">
        <is>
          <t>6710@Navy</t>
        </is>
      </c>
      <c r="E8057" t="n">
        <v>120.5</v>
      </c>
      <c r="F8057" t="n">
        <v>4</v>
      </c>
      <c r="G8057">
        <f>LEFT(FOC[[#This Row],[combo]],FIND("@",FOC[[#This Row],[combo]])-1)</f>
        <v/>
      </c>
    </row>
    <row r="8058">
      <c r="A8058" t="inlineStr">
        <is>
          <t>PKGK25VE0009976A</t>
        </is>
      </c>
      <c r="B8058" t="inlineStr">
        <is>
          <t>R</t>
        </is>
      </c>
      <c r="C8058">
        <f>FOC[[#This Row],[ppo_no]]&amp;FOC[[#This Row],[usage]]&amp;IFERROR(VALUE(FOC[[#This Row],[Column1]]),FOC[[#This Row],[Column1]])</f>
        <v/>
      </c>
      <c r="D8058" t="inlineStr">
        <is>
          <t>8401@23-8401-8-Navy</t>
        </is>
      </c>
      <c r="E8058" t="n">
        <v>129</v>
      </c>
      <c r="F8058" t="n">
        <v>0.1</v>
      </c>
      <c r="G8058">
        <f>LEFT(FOC[[#This Row],[combo]],FIND("@",FOC[[#This Row],[combo]])-1)</f>
        <v/>
      </c>
    </row>
    <row r="8059">
      <c r="A8059" t="inlineStr">
        <is>
          <t>PKGK25VE0009976A</t>
        </is>
      </c>
      <c r="B8059" t="inlineStr">
        <is>
          <t>B</t>
        </is>
      </c>
      <c r="C8059">
        <f>FOC[[#This Row],[ppo_no]]&amp;FOC[[#This Row],[usage]]&amp;IFERROR(VALUE(FOC[[#This Row],[Column1]]),FOC[[#This Row],[Column1]])</f>
        <v/>
      </c>
      <c r="D8059" t="inlineStr">
        <is>
          <t>8401@23-8401-8-Navy</t>
        </is>
      </c>
      <c r="E8059" t="n">
        <v>690.9</v>
      </c>
      <c r="F8059" t="n">
        <v>0</v>
      </c>
      <c r="G8059">
        <f>LEFT(FOC[[#This Row],[combo]],FIND("@",FOC[[#This Row],[combo]])-1)</f>
        <v/>
      </c>
    </row>
    <row r="8060">
      <c r="A8060" t="inlineStr">
        <is>
          <t>PKGK24VE0004657A</t>
        </is>
      </c>
      <c r="B8060" t="inlineStr">
        <is>
          <t>D</t>
        </is>
      </c>
      <c r="C8060">
        <f>FOC[[#This Row],[ppo_no]]&amp;FOC[[#This Row],[usage]]&amp;IFERROR(VALUE(FOC[[#This Row],[Column1]]),FOC[[#This Row],[Column1]])</f>
        <v/>
      </c>
      <c r="D8060" t="inlineStr">
        <is>
          <t>7454@19-3923TCX</t>
        </is>
      </c>
      <c r="E8060" t="n">
        <v>55</v>
      </c>
      <c r="F8060" t="n">
        <v>0</v>
      </c>
      <c r="G8060">
        <f>LEFT(FOC[[#This Row],[combo]],FIND("@",FOC[[#This Row],[combo]])-1)</f>
        <v/>
      </c>
    </row>
    <row r="8061">
      <c r="A8061" t="inlineStr">
        <is>
          <t>PKGK24VE0004657A</t>
        </is>
      </c>
      <c r="B8061" t="inlineStr">
        <is>
          <t>B</t>
        </is>
      </c>
      <c r="C8061">
        <f>FOC[[#This Row],[ppo_no]]&amp;FOC[[#This Row],[usage]]&amp;IFERROR(VALUE(FOC[[#This Row],[Column1]]),FOC[[#This Row],[Column1]])</f>
        <v/>
      </c>
      <c r="D8061" t="inlineStr">
        <is>
          <t>7454@Azurblau</t>
        </is>
      </c>
      <c r="E8061" t="n">
        <v>1410.5</v>
      </c>
      <c r="F8061" t="n">
        <v>8.5</v>
      </c>
      <c r="G8061">
        <f>LEFT(FOC[[#This Row],[combo]],FIND("@",FOC[[#This Row],[combo]])-1)</f>
        <v/>
      </c>
    </row>
    <row r="8062">
      <c r="A8062" t="inlineStr">
        <is>
          <t>PKGK24VE0004656A</t>
        </is>
      </c>
      <c r="B8062" t="inlineStr">
        <is>
          <t>B</t>
        </is>
      </c>
      <c r="C8062">
        <f>FOC[[#This Row],[ppo_no]]&amp;FOC[[#This Row],[usage]]&amp;IFERROR(VALUE(FOC[[#This Row],[Column1]]),FOC[[#This Row],[Column1]])</f>
        <v/>
      </c>
      <c r="D8062" t="inlineStr">
        <is>
          <t>7450@Streifen Koralle</t>
        </is>
      </c>
      <c r="E8062" t="n">
        <v>919.5</v>
      </c>
      <c r="F8062" t="n">
        <v>0</v>
      </c>
      <c r="G8062">
        <f>LEFT(FOC[[#This Row],[combo]],FIND("@",FOC[[#This Row],[combo]])-1)</f>
        <v/>
      </c>
    </row>
    <row r="8063">
      <c r="A8063" t="inlineStr">
        <is>
          <t>PKGK24VE0004484A</t>
        </is>
      </c>
      <c r="B8063" t="inlineStr">
        <is>
          <t>O</t>
        </is>
      </c>
      <c r="C8063">
        <f>FOC[[#This Row],[ppo_no]]&amp;FOC[[#This Row],[usage]]&amp;IFERROR(VALUE(FOC[[#This Row],[Column1]]),FOC[[#This Row],[Column1]])</f>
        <v/>
      </c>
      <c r="D8063" t="inlineStr">
        <is>
          <t>6235@23-6235-1-Kobalt</t>
        </is>
      </c>
      <c r="E8063" t="n">
        <v>1342</v>
      </c>
      <c r="F8063" t="n">
        <v>0</v>
      </c>
      <c r="G8063">
        <f>LEFT(FOC[[#This Row],[combo]],FIND("@",FOC[[#This Row],[combo]])-1)</f>
        <v/>
      </c>
    </row>
    <row r="8064">
      <c r="A8064" t="inlineStr">
        <is>
          <t>PKGK24VE0004484A</t>
        </is>
      </c>
      <c r="B8064" t="inlineStr">
        <is>
          <t>TA</t>
        </is>
      </c>
      <c r="C8064">
        <f>FOC[[#This Row],[ppo_no]]&amp;FOC[[#This Row],[usage]]&amp;IFERROR(VALUE(FOC[[#This Row],[Column1]]),FOC[[#This Row],[Column1]])</f>
        <v/>
      </c>
      <c r="D8064" t="inlineStr">
        <is>
          <t>6236@23-6236-8-Mintgrun</t>
        </is>
      </c>
      <c r="E8064" t="n">
        <v>1123</v>
      </c>
      <c r="F8064" t="n">
        <v>0</v>
      </c>
      <c r="G8064">
        <f>LEFT(FOC[[#This Row],[combo]],FIND("@",FOC[[#This Row],[combo]])-1)</f>
        <v/>
      </c>
    </row>
    <row r="8065">
      <c r="A8065" t="inlineStr">
        <is>
          <t>PKGK24VE0004484A</t>
        </is>
      </c>
      <c r="B8065" t="inlineStr">
        <is>
          <t>TA</t>
        </is>
      </c>
      <c r="C8065">
        <f>FOC[[#This Row],[ppo_no]]&amp;FOC[[#This Row],[usage]]&amp;IFERROR(VALUE(FOC[[#This Row],[Column1]]),FOC[[#This Row],[Column1]])</f>
        <v/>
      </c>
      <c r="D8065" t="inlineStr">
        <is>
          <t>6235@23-6235-1-Kobalt</t>
        </is>
      </c>
      <c r="E8065" t="n">
        <v>1308</v>
      </c>
      <c r="F8065" t="n">
        <v>0</v>
      </c>
      <c r="G8065">
        <f>LEFT(FOC[[#This Row],[combo]],FIND("@",FOC[[#This Row],[combo]])-1)</f>
        <v/>
      </c>
    </row>
    <row r="8066">
      <c r="A8066" t="inlineStr">
        <is>
          <t>PKGK24VE0004484A</t>
        </is>
      </c>
      <c r="B8066" t="inlineStr">
        <is>
          <t>TA</t>
        </is>
      </c>
      <c r="C8066">
        <f>FOC[[#This Row],[ppo_no]]&amp;FOC[[#This Row],[usage]]&amp;IFERROR(VALUE(FOC[[#This Row],[Column1]]),FOC[[#This Row],[Column1]])</f>
        <v/>
      </c>
      <c r="D8066" t="inlineStr">
        <is>
          <t>6234@23-6234-4-Orange</t>
        </is>
      </c>
      <c r="E8066" t="n">
        <v>479</v>
      </c>
      <c r="F8066" t="n">
        <v>0</v>
      </c>
      <c r="G8066">
        <f>LEFT(FOC[[#This Row],[combo]],FIND("@",FOC[[#This Row],[combo]])-1)</f>
        <v/>
      </c>
    </row>
    <row r="8067">
      <c r="A8067" t="inlineStr">
        <is>
          <t>PKGK24VE0004656A</t>
        </is>
      </c>
      <c r="B8067" t="inlineStr">
        <is>
          <t>B</t>
        </is>
      </c>
      <c r="C8067">
        <f>FOC[[#This Row],[ppo_no]]&amp;FOC[[#This Row],[usage]]&amp;IFERROR(VALUE(FOC[[#This Row],[Column1]]),FOC[[#This Row],[Column1]])</f>
        <v/>
      </c>
      <c r="D8067" t="inlineStr">
        <is>
          <t>7451@Streifen Blaugrun</t>
        </is>
      </c>
      <c r="E8067" t="n">
        <v>1842</v>
      </c>
      <c r="F8067" t="n">
        <v>0</v>
      </c>
      <c r="G8067">
        <f>LEFT(FOC[[#This Row],[combo]],FIND("@",FOC[[#This Row],[combo]])-1)</f>
        <v/>
      </c>
    </row>
    <row r="8068">
      <c r="A8068" t="inlineStr">
        <is>
          <t>PKGK24VE0004801A</t>
        </is>
      </c>
      <c r="B8068" t="inlineStr">
        <is>
          <t>O</t>
        </is>
      </c>
      <c r="C8068">
        <f>FOC[[#This Row],[ppo_no]]&amp;FOC[[#This Row],[usage]]&amp;IFERROR(VALUE(FOC[[#This Row],[Column1]]),FOC[[#This Row],[Column1]])</f>
        <v/>
      </c>
      <c r="D8068" t="inlineStr">
        <is>
          <t>6715@Blue Bell 14-4121 TCX</t>
        </is>
      </c>
      <c r="E8068" t="n">
        <v>1610</v>
      </c>
      <c r="F8068" t="n">
        <v>0</v>
      </c>
      <c r="G8068">
        <f>LEFT(FOC[[#This Row],[combo]],FIND("@",FOC[[#This Row],[combo]])-1)</f>
        <v/>
      </c>
    </row>
    <row r="8069">
      <c r="A8069" t="inlineStr">
        <is>
          <t>PKGK24VE0004484A</t>
        </is>
      </c>
      <c r="B8069" t="inlineStr">
        <is>
          <t>F</t>
        </is>
      </c>
      <c r="C8069">
        <f>FOC[[#This Row],[ppo_no]]&amp;FOC[[#This Row],[usage]]&amp;IFERROR(VALUE(FOC[[#This Row],[Column1]]),FOC[[#This Row],[Column1]])</f>
        <v/>
      </c>
      <c r="D8069" t="inlineStr">
        <is>
          <t>6233@23-6233-7-Marine</t>
        </is>
      </c>
      <c r="E8069" t="n">
        <v>1378</v>
      </c>
      <c r="F8069" t="n">
        <v>0</v>
      </c>
      <c r="G8069">
        <f>LEFT(FOC[[#This Row],[combo]],FIND("@",FOC[[#This Row],[combo]])-1)</f>
        <v/>
      </c>
    </row>
    <row r="8070">
      <c r="A8070" t="inlineStr">
        <is>
          <t>PKGK24VE0004484A</t>
        </is>
      </c>
      <c r="B8070" t="inlineStr">
        <is>
          <t>F</t>
        </is>
      </c>
      <c r="C8070">
        <f>FOC[[#This Row],[ppo_no]]&amp;FOC[[#This Row],[usage]]&amp;IFERROR(VALUE(FOC[[#This Row],[Column1]]),FOC[[#This Row],[Column1]])</f>
        <v/>
      </c>
      <c r="D8070" t="inlineStr">
        <is>
          <t>6234@23-6234-4-Orange</t>
        </is>
      </c>
      <c r="E8070" t="n">
        <v>486</v>
      </c>
      <c r="F8070" t="n">
        <v>0</v>
      </c>
      <c r="G8070">
        <f>LEFT(FOC[[#This Row],[combo]],FIND("@",FOC[[#This Row],[combo]])-1)</f>
        <v/>
      </c>
    </row>
    <row r="8071">
      <c r="A8071" t="inlineStr">
        <is>
          <t>PKGK24VE0004484A</t>
        </is>
      </c>
      <c r="B8071" t="inlineStr">
        <is>
          <t>F</t>
        </is>
      </c>
      <c r="C8071">
        <f>FOC[[#This Row],[ppo_no]]&amp;FOC[[#This Row],[usage]]&amp;IFERROR(VALUE(FOC[[#This Row],[Column1]]),FOC[[#This Row],[Column1]])</f>
        <v/>
      </c>
      <c r="D8071" t="inlineStr">
        <is>
          <t>6235@23-6235-1-Kobalt</t>
        </is>
      </c>
      <c r="E8071" t="n">
        <v>1303</v>
      </c>
      <c r="F8071" t="n">
        <v>0</v>
      </c>
      <c r="G8071">
        <f>LEFT(FOC[[#This Row],[combo]],FIND("@",FOC[[#This Row],[combo]])-1)</f>
        <v/>
      </c>
    </row>
    <row r="8072">
      <c r="A8072" t="inlineStr">
        <is>
          <t>PKGK24VE0004484A</t>
        </is>
      </c>
      <c r="B8072" t="inlineStr">
        <is>
          <t>F</t>
        </is>
      </c>
      <c r="C8072">
        <f>FOC[[#This Row],[ppo_no]]&amp;FOC[[#This Row],[usage]]&amp;IFERROR(VALUE(FOC[[#This Row],[Column1]]),FOC[[#This Row],[Column1]])</f>
        <v/>
      </c>
      <c r="D8072" t="inlineStr">
        <is>
          <t>6236@23-6236-8-Mintgrun</t>
        </is>
      </c>
      <c r="E8072" t="n">
        <v>1140</v>
      </c>
      <c r="F8072" t="n">
        <v>0</v>
      </c>
      <c r="G8072">
        <f>LEFT(FOC[[#This Row],[combo]],FIND("@",FOC[[#This Row],[combo]])-1)</f>
        <v/>
      </c>
    </row>
    <row r="8073">
      <c r="A8073" t="inlineStr">
        <is>
          <t>PKGK24VE0004656A</t>
        </is>
      </c>
      <c r="B8073" t="inlineStr">
        <is>
          <t>D</t>
        </is>
      </c>
      <c r="C8073">
        <f>FOC[[#This Row],[ppo_no]]&amp;FOC[[#This Row],[usage]]&amp;IFERROR(VALUE(FOC[[#This Row],[Column1]]),FOC[[#This Row],[Column1]])</f>
        <v/>
      </c>
      <c r="D8073" t="inlineStr">
        <is>
          <t>7451@19-3923TCX</t>
        </is>
      </c>
      <c r="E8073" t="n">
        <v>69.5</v>
      </c>
      <c r="F8073" t="n">
        <v>0</v>
      </c>
      <c r="G8073">
        <f>LEFT(FOC[[#This Row],[combo]],FIND("@",FOC[[#This Row],[combo]])-1)</f>
        <v/>
      </c>
    </row>
    <row r="8074">
      <c r="A8074" t="inlineStr">
        <is>
          <t>PKGK24VE0004656A</t>
        </is>
      </c>
      <c r="B8074" t="inlineStr">
        <is>
          <t>D</t>
        </is>
      </c>
      <c r="C8074">
        <f>FOC[[#This Row],[ppo_no]]&amp;FOC[[#This Row],[usage]]&amp;IFERROR(VALUE(FOC[[#This Row],[Column1]]),FOC[[#This Row],[Column1]])</f>
        <v/>
      </c>
      <c r="D8074" t="inlineStr">
        <is>
          <t>7452@19-3923TCX</t>
        </is>
      </c>
      <c r="E8074" t="n">
        <v>56</v>
      </c>
      <c r="F8074" t="n">
        <v>1.5</v>
      </c>
      <c r="G8074">
        <f>LEFT(FOC[[#This Row],[combo]],FIND("@",FOC[[#This Row],[combo]])-1)</f>
        <v/>
      </c>
    </row>
    <row r="8075">
      <c r="A8075" t="inlineStr">
        <is>
          <t>PKGK24VE0004650A</t>
        </is>
      </c>
      <c r="B8075" t="inlineStr">
        <is>
          <t>M1</t>
        </is>
      </c>
      <c r="C8075">
        <f>FOC[[#This Row],[ppo_no]]&amp;FOC[[#This Row],[usage]]&amp;IFERROR(VALUE(FOC[[#This Row],[Column1]]),FOC[[#This Row],[Column1]])</f>
        <v/>
      </c>
      <c r="D8075" t="inlineStr">
        <is>
          <t>6714@Light Blue</t>
        </is>
      </c>
      <c r="E8075" t="n">
        <v>76</v>
      </c>
      <c r="F8075" t="n">
        <v>1</v>
      </c>
      <c r="G8075">
        <f>LEFT(FOC[[#This Row],[combo]],FIND("@",FOC[[#This Row],[combo]])-1)</f>
        <v/>
      </c>
    </row>
    <row r="8076">
      <c r="A8076" t="inlineStr">
        <is>
          <t>PKGK25VE0009892A</t>
        </is>
      </c>
      <c r="B8076" t="inlineStr">
        <is>
          <t>O</t>
        </is>
      </c>
      <c r="C8076">
        <f>FOC[[#This Row],[ppo_no]]&amp;FOC[[#This Row],[usage]]&amp;IFERROR(VALUE(FOC[[#This Row],[Column1]]),FOC[[#This Row],[Column1]])</f>
        <v/>
      </c>
      <c r="D8076" t="inlineStr">
        <is>
          <t>7522@23-7522-1-Black</t>
        </is>
      </c>
      <c r="E8076" t="n">
        <v>683</v>
      </c>
      <c r="F8076" t="n">
        <v>0</v>
      </c>
      <c r="G8076">
        <f>LEFT(FOC[[#This Row],[combo]],FIND("@",FOC[[#This Row],[combo]])-1)</f>
        <v/>
      </c>
    </row>
    <row r="8077">
      <c r="A8077" t="inlineStr">
        <is>
          <t>PKGK24VE0004484A</t>
        </is>
      </c>
      <c r="B8077" t="inlineStr">
        <is>
          <t>O</t>
        </is>
      </c>
      <c r="C8077">
        <f>FOC[[#This Row],[ppo_no]]&amp;FOC[[#This Row],[usage]]&amp;IFERROR(VALUE(FOC[[#This Row],[Column1]]),FOC[[#This Row],[Column1]])</f>
        <v/>
      </c>
      <c r="D8077" t="inlineStr">
        <is>
          <t>6234@23-6234-4-Orange</t>
        </is>
      </c>
      <c r="E8077" t="n">
        <v>469</v>
      </c>
      <c r="F8077" t="n">
        <v>0</v>
      </c>
      <c r="G8077">
        <f>LEFT(FOC[[#This Row],[combo]],FIND("@",FOC[[#This Row],[combo]])-1)</f>
        <v/>
      </c>
    </row>
    <row r="8078">
      <c r="A8078" t="inlineStr">
        <is>
          <t>PKGK24VE0004484A</t>
        </is>
      </c>
      <c r="B8078" t="inlineStr">
        <is>
          <t>TA</t>
        </is>
      </c>
      <c r="C8078">
        <f>FOC[[#This Row],[ppo_no]]&amp;FOC[[#This Row],[usage]]&amp;IFERROR(VALUE(FOC[[#This Row],[Column1]]),FOC[[#This Row],[Column1]])</f>
        <v/>
      </c>
      <c r="D8078" t="inlineStr">
        <is>
          <t>6233@23-6233-7-Marine</t>
        </is>
      </c>
      <c r="E8078" t="n">
        <v>1328</v>
      </c>
      <c r="F8078" t="n">
        <v>0</v>
      </c>
      <c r="G8078">
        <f>LEFT(FOC[[#This Row],[combo]],FIND("@",FOC[[#This Row],[combo]])-1)</f>
        <v/>
      </c>
    </row>
    <row r="8079">
      <c r="A8079" t="inlineStr">
        <is>
          <t>PKGK25VE0009976A</t>
        </is>
      </c>
      <c r="B8079" t="inlineStr">
        <is>
          <t>R</t>
        </is>
      </c>
      <c r="C8079">
        <f>FOC[[#This Row],[ppo_no]]&amp;FOC[[#This Row],[usage]]&amp;IFERROR(VALUE(FOC[[#This Row],[Column1]]),FOC[[#This Row],[Column1]])</f>
        <v/>
      </c>
      <c r="D8079" t="inlineStr">
        <is>
          <t>8400@23-8400-1-Caramel</t>
        </is>
      </c>
      <c r="E8079" t="n">
        <v>143.5</v>
      </c>
      <c r="F8079" t="n">
        <v>0</v>
      </c>
      <c r="G8079">
        <f>LEFT(FOC[[#This Row],[combo]],FIND("@",FOC[[#This Row],[combo]])-1)</f>
        <v/>
      </c>
    </row>
    <row r="8080">
      <c r="A8080" t="inlineStr">
        <is>
          <t>PKGK24VE0009248A</t>
        </is>
      </c>
      <c r="B8080" t="inlineStr">
        <is>
          <t>F</t>
        </is>
      </c>
      <c r="C8080">
        <f>FOC[[#This Row],[ppo_no]]&amp;FOC[[#This Row],[usage]]&amp;IFERROR(VALUE(FOC[[#This Row],[Column1]]),FOC[[#This Row],[Column1]])</f>
        <v/>
      </c>
      <c r="D8080" t="inlineStr">
        <is>
          <t>7991@23-7991-5Sage Green</t>
        </is>
      </c>
      <c r="E8080" t="n">
        <v>553</v>
      </c>
      <c r="F8080" t="n">
        <v>0</v>
      </c>
      <c r="G8080">
        <f>LEFT(FOC[[#This Row],[combo]],FIND("@",FOC[[#This Row],[combo]])-1)</f>
        <v/>
      </c>
    </row>
    <row r="8081">
      <c r="A8081" t="inlineStr">
        <is>
          <t>PKGK24VE0009248A</t>
        </is>
      </c>
      <c r="B8081" t="inlineStr">
        <is>
          <t>B</t>
        </is>
      </c>
      <c r="C8081">
        <f>FOC[[#This Row],[ppo_no]]&amp;FOC[[#This Row],[usage]]&amp;IFERROR(VALUE(FOC[[#This Row],[Column1]]),FOC[[#This Row],[Column1]])</f>
        <v/>
      </c>
      <c r="D8081" t="inlineStr">
        <is>
          <t>7993@23-7993-9White</t>
        </is>
      </c>
      <c r="E8081" t="n">
        <v>628.5</v>
      </c>
      <c r="F8081" t="n">
        <v>3</v>
      </c>
      <c r="G8081">
        <f>LEFT(FOC[[#This Row],[combo]],FIND("@",FOC[[#This Row],[combo]])-1)</f>
        <v/>
      </c>
    </row>
    <row r="8082">
      <c r="A8082" t="inlineStr">
        <is>
          <t>PKGK24VE0009072A</t>
        </is>
      </c>
      <c r="B8082" t="inlineStr">
        <is>
          <t>B</t>
        </is>
      </c>
      <c r="C8082">
        <f>FOC[[#This Row],[ppo_no]]&amp;FOC[[#This Row],[usage]]&amp;IFERROR(VALUE(FOC[[#This Row],[Column1]]),FOC[[#This Row],[Column1]])</f>
        <v/>
      </c>
      <c r="D8082" t="inlineStr">
        <is>
          <t>7592@23-7592-4-Yellow</t>
        </is>
      </c>
      <c r="E8082" t="n">
        <v>663</v>
      </c>
      <c r="F8082" t="n">
        <v>41.5</v>
      </c>
      <c r="G8082">
        <f>LEFT(FOC[[#This Row],[combo]],FIND("@",FOC[[#This Row],[combo]])-1)</f>
        <v/>
      </c>
    </row>
    <row r="8083">
      <c r="A8083" t="inlineStr">
        <is>
          <t>PKGK24VE0009072A</t>
        </is>
      </c>
      <c r="B8083" t="inlineStr">
        <is>
          <t>B</t>
        </is>
      </c>
      <c r="C8083">
        <f>FOC[[#This Row],[ppo_no]]&amp;FOC[[#This Row],[usage]]&amp;IFERROR(VALUE(FOC[[#This Row],[Column1]]),FOC[[#This Row],[Column1]])</f>
        <v/>
      </c>
      <c r="D8083" t="inlineStr">
        <is>
          <t>7590@23-7590-0Navy</t>
        </is>
      </c>
      <c r="E8083" t="n">
        <v>652</v>
      </c>
      <c r="F8083" t="n">
        <v>14</v>
      </c>
      <c r="G8083">
        <f>LEFT(FOC[[#This Row],[combo]],FIND("@",FOC[[#This Row],[combo]])-1)</f>
        <v/>
      </c>
    </row>
    <row r="8084">
      <c r="A8084" t="inlineStr">
        <is>
          <t>PKGK25VE0004589A</t>
        </is>
      </c>
      <c r="B8084" t="inlineStr">
        <is>
          <t>O</t>
        </is>
      </c>
      <c r="C8084">
        <f>FOC[[#This Row],[ppo_no]]&amp;FOC[[#This Row],[usage]]&amp;IFERROR(VALUE(FOC[[#This Row],[Column1]]),FOC[[#This Row],[Column1]])</f>
        <v/>
      </c>
      <c r="D8084" t="inlineStr">
        <is>
          <t>6932@6932 - Latte</t>
        </is>
      </c>
      <c r="E8084" t="n">
        <v>655</v>
      </c>
      <c r="F8084" t="n">
        <v>0</v>
      </c>
      <c r="G8084">
        <f>LEFT(FOC[[#This Row],[combo]],FIND("@",FOC[[#This Row],[combo]])-1)</f>
        <v/>
      </c>
    </row>
    <row r="8085">
      <c r="A8085" t="inlineStr">
        <is>
          <t>PKGK25VE0005677A</t>
        </is>
      </c>
      <c r="B8085" t="inlineStr">
        <is>
          <t>F</t>
        </is>
      </c>
      <c r="C8085">
        <f>FOC[[#This Row],[ppo_no]]&amp;FOC[[#This Row],[usage]]&amp;IFERROR(VALUE(FOC[[#This Row],[Column1]]),FOC[[#This Row],[Column1]])</f>
        <v/>
      </c>
      <c r="D8085" t="inlineStr">
        <is>
          <t>6714@White/Blue Bell 14-4121 TCX</t>
        </is>
      </c>
      <c r="E8085" t="n">
        <v>578</v>
      </c>
      <c r="F8085" t="n">
        <v>0</v>
      </c>
      <c r="G8085">
        <f>LEFT(FOC[[#This Row],[combo]],FIND("@",FOC[[#This Row],[combo]])-1)</f>
        <v/>
      </c>
    </row>
    <row r="8086">
      <c r="A8086" t="inlineStr">
        <is>
          <t>PKGK25VE0005677A</t>
        </is>
      </c>
      <c r="B8086" t="inlineStr">
        <is>
          <t>O</t>
        </is>
      </c>
      <c r="C8086">
        <f>FOC[[#This Row],[ppo_no]]&amp;FOC[[#This Row],[usage]]&amp;IFERROR(VALUE(FOC[[#This Row],[Column1]]),FOC[[#This Row],[Column1]])</f>
        <v/>
      </c>
      <c r="D8086" t="inlineStr">
        <is>
          <t>6714@White/Blue Bell 14-4121 TCX</t>
        </is>
      </c>
      <c r="E8086" t="n">
        <v>549</v>
      </c>
      <c r="F8086" t="n">
        <v>0</v>
      </c>
      <c r="G8086">
        <f>LEFT(FOC[[#This Row],[combo]],FIND("@",FOC[[#This Row],[combo]])-1)</f>
        <v/>
      </c>
    </row>
    <row r="8087">
      <c r="A8087" t="inlineStr">
        <is>
          <t>PKGK25VE0005353B</t>
        </is>
      </c>
      <c r="B8087" t="inlineStr">
        <is>
          <t>O</t>
        </is>
      </c>
      <c r="C8087">
        <f>FOC[[#This Row],[ppo_no]]&amp;FOC[[#This Row],[usage]]&amp;IFERROR(VALUE(FOC[[#This Row],[Column1]]),FOC[[#This Row],[Column1]])</f>
        <v/>
      </c>
      <c r="D8087" t="inlineStr">
        <is>
          <t>7452.@Stripe Azure Blue</t>
        </is>
      </c>
      <c r="E8087" t="n">
        <v>462</v>
      </c>
      <c r="F8087" t="n">
        <v>0</v>
      </c>
      <c r="G8087">
        <f>LEFT(FOC[[#This Row],[combo]],FIND("@",FOC[[#This Row],[combo]])-1)</f>
        <v/>
      </c>
    </row>
    <row r="8088">
      <c r="A8088" t="inlineStr">
        <is>
          <t>PKGK25VE0005353B</t>
        </is>
      </c>
      <c r="B8088" t="inlineStr">
        <is>
          <t>F</t>
        </is>
      </c>
      <c r="C8088">
        <f>FOC[[#This Row],[ppo_no]]&amp;FOC[[#This Row],[usage]]&amp;IFERROR(VALUE(FOC[[#This Row],[Column1]]),FOC[[#This Row],[Column1]])</f>
        <v/>
      </c>
      <c r="D8088" t="inlineStr">
        <is>
          <t>7452.@Stripe Azure Blue</t>
        </is>
      </c>
      <c r="E8088" t="n">
        <v>477</v>
      </c>
      <c r="F8088" t="n">
        <v>0</v>
      </c>
      <c r="G8088">
        <f>LEFT(FOC[[#This Row],[combo]],FIND("@",FOC[[#This Row],[combo]])-1)</f>
        <v/>
      </c>
    </row>
    <row r="8089">
      <c r="A8089" t="inlineStr">
        <is>
          <t>PKGK24VE0009248A</t>
        </is>
      </c>
      <c r="B8089" t="inlineStr">
        <is>
          <t>B</t>
        </is>
      </c>
      <c r="C8089">
        <f>FOC[[#This Row],[ppo_no]]&amp;FOC[[#This Row],[usage]]&amp;IFERROR(VALUE(FOC[[#This Row],[Column1]]),FOC[[#This Row],[Column1]])</f>
        <v/>
      </c>
      <c r="D8089" t="inlineStr">
        <is>
          <t>7991@23-7991-5Sage Green</t>
        </is>
      </c>
      <c r="E8089" t="n">
        <v>653</v>
      </c>
      <c r="F8089" t="n">
        <v>7</v>
      </c>
      <c r="G8089">
        <f>LEFT(FOC[[#This Row],[combo]],FIND("@",FOC[[#This Row],[combo]])-1)</f>
        <v/>
      </c>
    </row>
    <row r="8090">
      <c r="A8090" t="inlineStr">
        <is>
          <t>PKGK24VE0009248A</t>
        </is>
      </c>
      <c r="B8090" t="inlineStr">
        <is>
          <t>B</t>
        </is>
      </c>
      <c r="C8090">
        <f>FOC[[#This Row],[ppo_no]]&amp;FOC[[#This Row],[usage]]&amp;IFERROR(VALUE(FOC[[#This Row],[Column1]]),FOC[[#This Row],[Column1]])</f>
        <v/>
      </c>
      <c r="D8090" t="inlineStr">
        <is>
          <t>7994@23-7994-6Light Aqua</t>
        </is>
      </c>
      <c r="E8090" t="n">
        <v>620</v>
      </c>
      <c r="F8090" t="n">
        <v>0</v>
      </c>
      <c r="G8090">
        <f>LEFT(FOC[[#This Row],[combo]],FIND("@",FOC[[#This Row],[combo]])-1)</f>
        <v/>
      </c>
    </row>
    <row r="8091">
      <c r="A8091" t="inlineStr">
        <is>
          <t>PKGK24VE0009072A</t>
        </is>
      </c>
      <c r="B8091" t="inlineStr">
        <is>
          <t>B</t>
        </is>
      </c>
      <c r="C8091">
        <f>FOC[[#This Row],[ppo_no]]&amp;FOC[[#This Row],[usage]]&amp;IFERROR(VALUE(FOC[[#This Row],[Column1]]),FOC[[#This Row],[Column1]])</f>
        <v/>
      </c>
      <c r="D8091" t="inlineStr">
        <is>
          <t>7591@23-7591-7-White</t>
        </is>
      </c>
      <c r="E8091" t="n">
        <v>704.5</v>
      </c>
      <c r="F8091" t="n">
        <v>18</v>
      </c>
      <c r="G8091">
        <f>LEFT(FOC[[#This Row],[combo]],FIND("@",FOC[[#This Row],[combo]])-1)</f>
        <v/>
      </c>
    </row>
    <row r="8092">
      <c r="A8092" t="inlineStr">
        <is>
          <t>PKGK25VE0005353B</t>
        </is>
      </c>
      <c r="B8092" t="inlineStr">
        <is>
          <t>B</t>
        </is>
      </c>
      <c r="C8092">
        <f>FOC[[#This Row],[ppo_no]]&amp;FOC[[#This Row],[usage]]&amp;IFERROR(VALUE(FOC[[#This Row],[Column1]]),FOC[[#This Row],[Column1]])</f>
        <v/>
      </c>
      <c r="D8092" t="inlineStr">
        <is>
          <t>7452.@Stripe Azure Blue</t>
        </is>
      </c>
      <c r="E8092" t="n">
        <v>392</v>
      </c>
      <c r="F8092" t="n">
        <v>9</v>
      </c>
      <c r="G8092">
        <f>LEFT(FOC[[#This Row],[combo]],FIND("@",FOC[[#This Row],[combo]])-1)</f>
        <v/>
      </c>
    </row>
    <row r="8093">
      <c r="A8093" t="inlineStr">
        <is>
          <t>PKGK25VE0004589A</t>
        </is>
      </c>
      <c r="B8093" t="inlineStr">
        <is>
          <t>B</t>
        </is>
      </c>
      <c r="C8093">
        <f>FOC[[#This Row],[ppo_no]]&amp;FOC[[#This Row],[usage]]&amp;IFERROR(VALUE(FOC[[#This Row],[Column1]]),FOC[[#This Row],[Column1]])</f>
        <v/>
      </c>
      <c r="D8093" t="inlineStr">
        <is>
          <t>6931@6931 - Medium Blue</t>
        </is>
      </c>
      <c r="E8093" t="n">
        <v>787</v>
      </c>
      <c r="F8093" t="n">
        <v>7.5</v>
      </c>
      <c r="G8093">
        <f>LEFT(FOC[[#This Row],[combo]],FIND("@",FOC[[#This Row],[combo]])-1)</f>
        <v/>
      </c>
    </row>
    <row r="8094">
      <c r="A8094" t="inlineStr">
        <is>
          <t>PKGK25VE0004592A</t>
        </is>
      </c>
      <c r="B8094" t="inlineStr">
        <is>
          <t>O</t>
        </is>
      </c>
      <c r="C8094">
        <f>FOC[[#This Row],[ppo_no]]&amp;FOC[[#This Row],[usage]]&amp;IFERROR(VALUE(FOC[[#This Row],[Column1]]),FOC[[#This Row],[Column1]])</f>
        <v/>
      </c>
      <c r="D8094" t="inlineStr">
        <is>
          <t>8953@8953 - Red</t>
        </is>
      </c>
      <c r="E8094" t="n">
        <v>805</v>
      </c>
      <c r="F8094" t="n">
        <v>0</v>
      </c>
      <c r="G8094">
        <f>LEFT(FOC[[#This Row],[combo]],FIND("@",FOC[[#This Row],[combo]])-1)</f>
        <v/>
      </c>
    </row>
    <row r="8095">
      <c r="A8095" t="inlineStr">
        <is>
          <t>PKGK25VE0004592A</t>
        </is>
      </c>
      <c r="B8095" t="inlineStr">
        <is>
          <t>F</t>
        </is>
      </c>
      <c r="C8095">
        <f>FOC[[#This Row],[ppo_no]]&amp;FOC[[#This Row],[usage]]&amp;IFERROR(VALUE(FOC[[#This Row],[Column1]]),FOC[[#This Row],[Column1]])</f>
        <v/>
      </c>
      <c r="D8095" t="inlineStr">
        <is>
          <t>8953@8953 - Red</t>
        </is>
      </c>
      <c r="E8095" t="n">
        <v>802</v>
      </c>
      <c r="F8095" t="n">
        <v>0</v>
      </c>
      <c r="G8095">
        <f>LEFT(FOC[[#This Row],[combo]],FIND("@",FOC[[#This Row],[combo]])-1)</f>
        <v/>
      </c>
    </row>
    <row r="8096">
      <c r="A8096" t="inlineStr">
        <is>
          <t>PKGK25VE0004589A</t>
        </is>
      </c>
      <c r="B8096" t="inlineStr">
        <is>
          <t>B</t>
        </is>
      </c>
      <c r="C8096">
        <f>FOC[[#This Row],[ppo_no]]&amp;FOC[[#This Row],[usage]]&amp;IFERROR(VALUE(FOC[[#This Row],[Column1]]),FOC[[#This Row],[Column1]])</f>
        <v/>
      </c>
      <c r="D8096" t="inlineStr">
        <is>
          <t>6933@6933 - Dark Red</t>
        </is>
      </c>
      <c r="E8096" t="n">
        <v>673.5</v>
      </c>
      <c r="F8096" t="n">
        <v>3</v>
      </c>
      <c r="G8096">
        <f>LEFT(FOC[[#This Row],[combo]],FIND("@",FOC[[#This Row],[combo]])-1)</f>
        <v/>
      </c>
    </row>
    <row r="8097">
      <c r="A8097" t="inlineStr">
        <is>
          <t>PKGK25VE0004589A</t>
        </is>
      </c>
      <c r="B8097" t="inlineStr">
        <is>
          <t>B</t>
        </is>
      </c>
      <c r="C8097">
        <f>FOC[[#This Row],[ppo_no]]&amp;FOC[[#This Row],[usage]]&amp;IFERROR(VALUE(FOC[[#This Row],[Column1]]),FOC[[#This Row],[Column1]])</f>
        <v/>
      </c>
      <c r="D8097" t="inlineStr">
        <is>
          <t>6930@6930 - Navy</t>
        </is>
      </c>
      <c r="E8097" t="n">
        <v>848</v>
      </c>
      <c r="F8097" t="n">
        <v>4</v>
      </c>
      <c r="G8097">
        <f>LEFT(FOC[[#This Row],[combo]],FIND("@",FOC[[#This Row],[combo]])-1)</f>
        <v/>
      </c>
    </row>
    <row r="8098">
      <c r="A8098" t="inlineStr">
        <is>
          <t>PKGK25VE0005384A</t>
        </is>
      </c>
      <c r="B8098" t="inlineStr">
        <is>
          <t>F</t>
        </is>
      </c>
      <c r="C8098">
        <f>FOC[[#This Row],[ppo_no]]&amp;FOC[[#This Row],[usage]]&amp;IFERROR(VALUE(FOC[[#This Row],[Column1]]),FOC[[#This Row],[Column1]])</f>
        <v/>
      </c>
      <c r="D8098" t="inlineStr">
        <is>
          <t>7990.@23-7990-8 - Navy</t>
        </is>
      </c>
      <c r="E8098" t="n">
        <v>584</v>
      </c>
      <c r="F8098" t="n">
        <v>0</v>
      </c>
      <c r="G8098">
        <f>LEFT(FOC[[#This Row],[combo]],FIND("@",FOC[[#This Row],[combo]])-1)</f>
        <v/>
      </c>
    </row>
    <row r="8099">
      <c r="A8099" t="inlineStr">
        <is>
          <t>PKGK25VE0004592A</t>
        </is>
      </c>
      <c r="B8099" t="inlineStr">
        <is>
          <t>B</t>
        </is>
      </c>
      <c r="C8099">
        <f>FOC[[#This Row],[ppo_no]]&amp;FOC[[#This Row],[usage]]&amp;IFERROR(VALUE(FOC[[#This Row],[Column1]]),FOC[[#This Row],[Column1]])</f>
        <v/>
      </c>
      <c r="D8099" t="inlineStr">
        <is>
          <t>8953@8953 - Red</t>
        </is>
      </c>
      <c r="E8099" t="n">
        <v>631.5</v>
      </c>
      <c r="F8099" t="n">
        <v>0</v>
      </c>
      <c r="G8099">
        <f>LEFT(FOC[[#This Row],[combo]],FIND("@",FOC[[#This Row],[combo]])-1)</f>
        <v/>
      </c>
    </row>
    <row r="8100">
      <c r="A8100" t="inlineStr">
        <is>
          <t>PKGK25VE0004589A</t>
        </is>
      </c>
      <c r="B8100" t="inlineStr">
        <is>
          <t>O</t>
        </is>
      </c>
      <c r="C8100">
        <f>FOC[[#This Row],[ppo_no]]&amp;FOC[[#This Row],[usage]]&amp;IFERROR(VALUE(FOC[[#This Row],[Column1]]),FOC[[#This Row],[Column1]])</f>
        <v/>
      </c>
      <c r="D8100" t="inlineStr">
        <is>
          <t>6931@6931 - Medium Blue</t>
        </is>
      </c>
      <c r="E8100" t="n">
        <v>648</v>
      </c>
      <c r="F8100" t="n">
        <v>0</v>
      </c>
      <c r="G8100">
        <f>LEFT(FOC[[#This Row],[combo]],FIND("@",FOC[[#This Row],[combo]])-1)</f>
        <v/>
      </c>
    </row>
    <row r="8101">
      <c r="A8101" t="inlineStr">
        <is>
          <t>PKGK25VE0005384A</t>
        </is>
      </c>
      <c r="B8101" t="inlineStr">
        <is>
          <t>B</t>
        </is>
      </c>
      <c r="C8101">
        <f>FOC[[#This Row],[ppo_no]]&amp;FOC[[#This Row],[usage]]&amp;IFERROR(VALUE(FOC[[#This Row],[Column1]]),FOC[[#This Row],[Column1]])</f>
        <v/>
      </c>
      <c r="D8101" t="inlineStr">
        <is>
          <t>7990.@23-7990-8 - Navy</t>
        </is>
      </c>
      <c r="E8101" t="n">
        <v>591.5</v>
      </c>
      <c r="F8101" t="n">
        <v>0</v>
      </c>
      <c r="G8101">
        <f>LEFT(FOC[[#This Row],[combo]],FIND("@",FOC[[#This Row],[combo]])-1)</f>
        <v/>
      </c>
    </row>
    <row r="8102">
      <c r="A8102" t="inlineStr">
        <is>
          <t>PKGK25VE0005020A</t>
        </is>
      </c>
      <c r="B8102" t="inlineStr">
        <is>
          <t>B</t>
        </is>
      </c>
      <c r="C8102">
        <f>FOC[[#This Row],[ppo_no]]&amp;FOC[[#This Row],[usage]]&amp;IFERROR(VALUE(FOC[[#This Row],[Column1]]),FOC[[#This Row],[Column1]])</f>
        <v/>
      </c>
      <c r="D8102" t="inlineStr">
        <is>
          <t>7591.@Cream White</t>
        </is>
      </c>
      <c r="E8102" t="n">
        <v>692</v>
      </c>
      <c r="F8102" t="n">
        <v>70</v>
      </c>
      <c r="G8102">
        <f>LEFT(FOC[[#This Row],[combo]],FIND("@",FOC[[#This Row],[combo]])-1)</f>
        <v/>
      </c>
    </row>
    <row r="8103">
      <c r="A8103" t="inlineStr">
        <is>
          <t>PKGK25VE0004592A</t>
        </is>
      </c>
      <c r="B8103" t="inlineStr">
        <is>
          <t>F</t>
        </is>
      </c>
      <c r="C8103">
        <f>FOC[[#This Row],[ppo_no]]&amp;FOC[[#This Row],[usage]]&amp;IFERROR(VALUE(FOC[[#This Row],[Column1]]),FOC[[#This Row],[Column1]])</f>
        <v/>
      </c>
      <c r="D8103" t="inlineStr">
        <is>
          <t>8951@8951 - Medium Blue</t>
        </is>
      </c>
      <c r="E8103" t="n">
        <v>992</v>
      </c>
      <c r="F8103" t="n">
        <v>0</v>
      </c>
      <c r="G8103">
        <f>LEFT(FOC[[#This Row],[combo]],FIND("@",FOC[[#This Row],[combo]])-1)</f>
        <v/>
      </c>
    </row>
    <row r="8104">
      <c r="A8104" t="inlineStr">
        <is>
          <t>PKGK25VE0004592A</t>
        </is>
      </c>
      <c r="B8104" t="inlineStr">
        <is>
          <t>O</t>
        </is>
      </c>
      <c r="C8104">
        <f>FOC[[#This Row],[ppo_no]]&amp;FOC[[#This Row],[usage]]&amp;IFERROR(VALUE(FOC[[#This Row],[Column1]]),FOC[[#This Row],[Column1]])</f>
        <v/>
      </c>
      <c r="D8104" t="inlineStr">
        <is>
          <t>8952@8952 - Natural</t>
        </is>
      </c>
      <c r="E8104" t="n">
        <v>1491</v>
      </c>
      <c r="F8104" t="n">
        <v>0</v>
      </c>
      <c r="G8104">
        <f>LEFT(FOC[[#This Row],[combo]],FIND("@",FOC[[#This Row],[combo]])-1)</f>
        <v/>
      </c>
    </row>
    <row r="8105">
      <c r="A8105" t="inlineStr">
        <is>
          <t>PKGK25VE0004592A</t>
        </is>
      </c>
      <c r="B8105" t="inlineStr">
        <is>
          <t>B</t>
        </is>
      </c>
      <c r="C8105">
        <f>FOC[[#This Row],[ppo_no]]&amp;FOC[[#This Row],[usage]]&amp;IFERROR(VALUE(FOC[[#This Row],[Column1]]),FOC[[#This Row],[Column1]])</f>
        <v/>
      </c>
      <c r="D8105" t="inlineStr">
        <is>
          <t>8950@8950 - Light Blue</t>
        </is>
      </c>
      <c r="E8105" t="n">
        <v>798.5</v>
      </c>
      <c r="F8105" t="n">
        <v>0.4</v>
      </c>
      <c r="G8105">
        <f>LEFT(FOC[[#This Row],[combo]],FIND("@",FOC[[#This Row],[combo]])-1)</f>
        <v/>
      </c>
    </row>
    <row r="8106">
      <c r="A8106" t="inlineStr">
        <is>
          <t>PKGK25VE0004592A</t>
        </is>
      </c>
      <c r="B8106" t="inlineStr">
        <is>
          <t>F</t>
        </is>
      </c>
      <c r="C8106">
        <f>FOC[[#This Row],[ppo_no]]&amp;FOC[[#This Row],[usage]]&amp;IFERROR(VALUE(FOC[[#This Row],[Column1]]),FOC[[#This Row],[Column1]])</f>
        <v/>
      </c>
      <c r="D8106" t="inlineStr">
        <is>
          <t>8950@8950 - Light Blue</t>
        </is>
      </c>
      <c r="E8106" t="n">
        <v>963</v>
      </c>
      <c r="F8106" t="n">
        <v>0</v>
      </c>
      <c r="G8106">
        <f>LEFT(FOC[[#This Row],[combo]],FIND("@",FOC[[#This Row],[combo]])-1)</f>
        <v/>
      </c>
    </row>
    <row r="8107">
      <c r="A8107" t="inlineStr">
        <is>
          <t>PKGK25VE0004592A</t>
        </is>
      </c>
      <c r="B8107" t="inlineStr">
        <is>
          <t>O</t>
        </is>
      </c>
      <c r="C8107">
        <f>FOC[[#This Row],[ppo_no]]&amp;FOC[[#This Row],[usage]]&amp;IFERROR(VALUE(FOC[[#This Row],[Column1]]),FOC[[#This Row],[Column1]])</f>
        <v/>
      </c>
      <c r="D8107" t="inlineStr">
        <is>
          <t>8954@8954 - Navy</t>
        </is>
      </c>
      <c r="E8107" t="n">
        <v>555</v>
      </c>
      <c r="F8107" t="n">
        <v>0</v>
      </c>
      <c r="G8107">
        <f>LEFT(FOC[[#This Row],[combo]],FIND("@",FOC[[#This Row],[combo]])-1)</f>
        <v/>
      </c>
    </row>
    <row r="8108">
      <c r="A8108" t="inlineStr">
        <is>
          <t>PKGK25VE0004592A</t>
        </is>
      </c>
      <c r="B8108" t="inlineStr">
        <is>
          <t>F</t>
        </is>
      </c>
      <c r="C8108">
        <f>FOC[[#This Row],[ppo_no]]&amp;FOC[[#This Row],[usage]]&amp;IFERROR(VALUE(FOC[[#This Row],[Column1]]),FOC[[#This Row],[Column1]])</f>
        <v/>
      </c>
      <c r="D8108" t="inlineStr">
        <is>
          <t>8952@8952 - Natural</t>
        </is>
      </c>
      <c r="E8108" t="n">
        <v>1533</v>
      </c>
      <c r="F8108" t="n">
        <v>0</v>
      </c>
      <c r="G8108">
        <f>LEFT(FOC[[#This Row],[combo]],FIND("@",FOC[[#This Row],[combo]])-1)</f>
        <v/>
      </c>
    </row>
    <row r="8109">
      <c r="A8109" t="inlineStr">
        <is>
          <t>PKGK25VE0004592A</t>
        </is>
      </c>
      <c r="B8109" t="inlineStr">
        <is>
          <t>F</t>
        </is>
      </c>
      <c r="C8109">
        <f>FOC[[#This Row],[ppo_no]]&amp;FOC[[#This Row],[usage]]&amp;IFERROR(VALUE(FOC[[#This Row],[Column1]]),FOC[[#This Row],[Column1]])</f>
        <v/>
      </c>
      <c r="D8109" t="inlineStr">
        <is>
          <t>8954@8954 - Navy</t>
        </is>
      </c>
      <c r="E8109" t="n">
        <v>584</v>
      </c>
      <c r="F8109" t="n">
        <v>0</v>
      </c>
      <c r="G8109">
        <f>LEFT(FOC[[#This Row],[combo]],FIND("@",FOC[[#This Row],[combo]])-1)</f>
        <v/>
      </c>
    </row>
    <row r="8110">
      <c r="A8110" t="inlineStr">
        <is>
          <t>PKGK25VE0004592A</t>
        </is>
      </c>
      <c r="B8110" t="inlineStr">
        <is>
          <t>B</t>
        </is>
      </c>
      <c r="C8110">
        <f>FOC[[#This Row],[ppo_no]]&amp;FOC[[#This Row],[usage]]&amp;IFERROR(VALUE(FOC[[#This Row],[Column1]]),FOC[[#This Row],[Column1]])</f>
        <v/>
      </c>
      <c r="D8110" t="inlineStr">
        <is>
          <t>8952@8952 - Natural</t>
        </is>
      </c>
      <c r="E8110" t="n">
        <v>1267.7</v>
      </c>
      <c r="F8110" t="n">
        <v>13</v>
      </c>
      <c r="G8110">
        <f>LEFT(FOC[[#This Row],[combo]],FIND("@",FOC[[#This Row],[combo]])-1)</f>
        <v/>
      </c>
    </row>
    <row r="8111">
      <c r="A8111" t="inlineStr">
        <is>
          <t>PKGK25VE0004592A</t>
        </is>
      </c>
      <c r="B8111" t="inlineStr">
        <is>
          <t>B</t>
        </is>
      </c>
      <c r="C8111">
        <f>FOC[[#This Row],[ppo_no]]&amp;FOC[[#This Row],[usage]]&amp;IFERROR(VALUE(FOC[[#This Row],[Column1]]),FOC[[#This Row],[Column1]])</f>
        <v/>
      </c>
      <c r="D8111" t="inlineStr">
        <is>
          <t>8951@8951 - Medium Blue</t>
        </is>
      </c>
      <c r="E8111" t="n">
        <v>815.5</v>
      </c>
      <c r="F8111" t="n">
        <v>0</v>
      </c>
      <c r="G8111">
        <f>LEFT(FOC[[#This Row],[combo]],FIND("@",FOC[[#This Row],[combo]])-1)</f>
        <v/>
      </c>
    </row>
    <row r="8112">
      <c r="A8112" t="inlineStr">
        <is>
          <t>PKGK25VE0004592A</t>
        </is>
      </c>
      <c r="B8112" t="inlineStr">
        <is>
          <t>O</t>
        </is>
      </c>
      <c r="C8112">
        <f>FOC[[#This Row],[ppo_no]]&amp;FOC[[#This Row],[usage]]&amp;IFERROR(VALUE(FOC[[#This Row],[Column1]]),FOC[[#This Row],[Column1]])</f>
        <v/>
      </c>
      <c r="D8112" t="inlineStr">
        <is>
          <t>8950@8950 - Light Blue</t>
        </is>
      </c>
      <c r="E8112" t="n">
        <v>970</v>
      </c>
      <c r="F8112" t="n">
        <v>0</v>
      </c>
      <c r="G8112">
        <f>LEFT(FOC[[#This Row],[combo]],FIND("@",FOC[[#This Row],[combo]])-1)</f>
        <v/>
      </c>
    </row>
    <row r="8113">
      <c r="A8113" t="inlineStr">
        <is>
          <t>PKGK25VE0004592A</t>
        </is>
      </c>
      <c r="B8113" t="inlineStr">
        <is>
          <t>B</t>
        </is>
      </c>
      <c r="C8113">
        <f>FOC[[#This Row],[ppo_no]]&amp;FOC[[#This Row],[usage]]&amp;IFERROR(VALUE(FOC[[#This Row],[Column1]]),FOC[[#This Row],[Column1]])</f>
        <v/>
      </c>
      <c r="D8113" t="inlineStr">
        <is>
          <t>8954@8954 - Navy</t>
        </is>
      </c>
      <c r="E8113" t="n">
        <v>452.5</v>
      </c>
      <c r="F8113" t="n">
        <v>0</v>
      </c>
      <c r="G8113">
        <f>LEFT(FOC[[#This Row],[combo]],FIND("@",FOC[[#This Row],[combo]])-1)</f>
        <v/>
      </c>
    </row>
    <row r="8114">
      <c r="A8114" t="inlineStr">
        <is>
          <t>PKGK25VE0004592A</t>
        </is>
      </c>
      <c r="B8114" t="inlineStr">
        <is>
          <t>O</t>
        </is>
      </c>
      <c r="C8114">
        <f>FOC[[#This Row],[ppo_no]]&amp;FOC[[#This Row],[usage]]&amp;IFERROR(VALUE(FOC[[#This Row],[Column1]]),FOC[[#This Row],[Column1]])</f>
        <v/>
      </c>
      <c r="D8114" t="inlineStr">
        <is>
          <t>8951@8951 - Medium Blue</t>
        </is>
      </c>
      <c r="E8114" t="n">
        <v>986</v>
      </c>
      <c r="F8114" t="n">
        <v>0</v>
      </c>
      <c r="G8114">
        <f>LEFT(FOC[[#This Row],[combo]],FIND("@",FOC[[#This Row],[combo]])-1)</f>
        <v/>
      </c>
    </row>
    <row r="8115">
      <c r="A8115" t="inlineStr">
        <is>
          <t>PKGK25VE0004592A</t>
        </is>
      </c>
      <c r="B8115" t="inlineStr">
        <is>
          <t>M1</t>
        </is>
      </c>
      <c r="C8115">
        <f>FOC[[#This Row],[ppo_no]]&amp;FOC[[#This Row],[usage]]&amp;IFERROR(VALUE(FOC[[#This Row],[Column1]]),FOC[[#This Row],[Column1]])</f>
        <v/>
      </c>
      <c r="D8115" t="inlineStr">
        <is>
          <t>8954@8951 - Medium Blue</t>
        </is>
      </c>
      <c r="E8115" t="n">
        <v>27.5</v>
      </c>
      <c r="F8115" t="n">
        <v>0</v>
      </c>
      <c r="G8115">
        <f>LEFT(FOC[[#This Row],[combo]],FIND("@",FOC[[#This Row],[combo]])-1)</f>
        <v/>
      </c>
    </row>
    <row r="8116">
      <c r="A8116" t="inlineStr">
        <is>
          <t>PKGK25VE0004592A</t>
        </is>
      </c>
      <c r="B8116" t="inlineStr">
        <is>
          <t>M1</t>
        </is>
      </c>
      <c r="C8116">
        <f>FOC[[#This Row],[ppo_no]]&amp;FOC[[#This Row],[usage]]&amp;IFERROR(VALUE(FOC[[#This Row],[Column1]]),FOC[[#This Row],[Column1]])</f>
        <v/>
      </c>
      <c r="D8116" t="inlineStr">
        <is>
          <t>8950@8954 - Navy</t>
        </is>
      </c>
      <c r="E8116" t="n">
        <v>16</v>
      </c>
      <c r="F8116" t="n">
        <v>0</v>
      </c>
      <c r="G8116">
        <f>LEFT(FOC[[#This Row],[combo]],FIND("@",FOC[[#This Row],[combo]])-1)</f>
        <v/>
      </c>
    </row>
    <row r="8117">
      <c r="A8117" t="inlineStr">
        <is>
          <t>PKGK25VE0004592A</t>
        </is>
      </c>
      <c r="B8117" t="inlineStr">
        <is>
          <t>M1</t>
        </is>
      </c>
      <c r="C8117">
        <f>FOC[[#This Row],[ppo_no]]&amp;FOC[[#This Row],[usage]]&amp;IFERROR(VALUE(FOC[[#This Row],[Column1]]),FOC[[#This Row],[Column1]])</f>
        <v/>
      </c>
      <c r="D8117" t="inlineStr">
        <is>
          <t>8952@8954 - Navy</t>
        </is>
      </c>
      <c r="E8117" t="n">
        <v>30</v>
      </c>
      <c r="F8117" t="n">
        <v>0</v>
      </c>
      <c r="G8117">
        <f>LEFT(FOC[[#This Row],[combo]],FIND("@",FOC[[#This Row],[combo]])-1)</f>
        <v/>
      </c>
    </row>
    <row r="8118">
      <c r="A8118" t="inlineStr">
        <is>
          <t>PKGK25VE0004592A</t>
        </is>
      </c>
      <c r="B8118" t="inlineStr">
        <is>
          <t>M1</t>
        </is>
      </c>
      <c r="C8118">
        <f>FOC[[#This Row],[ppo_no]]&amp;FOC[[#This Row],[usage]]&amp;IFERROR(VALUE(FOC[[#This Row],[Column1]]),FOC[[#This Row],[Column1]])</f>
        <v/>
      </c>
      <c r="D8118" t="inlineStr">
        <is>
          <t>8953@8954 - Navy</t>
        </is>
      </c>
      <c r="E8118" t="n">
        <v>15</v>
      </c>
      <c r="F8118" t="n">
        <v>0</v>
      </c>
      <c r="G8118">
        <f>LEFT(FOC[[#This Row],[combo]],FIND("@",FOC[[#This Row],[combo]])-1)</f>
        <v/>
      </c>
    </row>
    <row r="8119">
      <c r="A8119" t="inlineStr">
        <is>
          <t>PKGK25VE0004592A</t>
        </is>
      </c>
      <c r="B8119" t="inlineStr">
        <is>
          <t>M1</t>
        </is>
      </c>
      <c r="C8119">
        <f>FOC[[#This Row],[ppo_no]]&amp;FOC[[#This Row],[usage]]&amp;IFERROR(VALUE(FOC[[#This Row],[Column1]]),FOC[[#This Row],[Column1]])</f>
        <v/>
      </c>
      <c r="D8119" t="inlineStr">
        <is>
          <t>8951@8954 - Navy</t>
        </is>
      </c>
      <c r="E8119" t="n">
        <v>15</v>
      </c>
      <c r="F8119" t="n">
        <v>0</v>
      </c>
      <c r="G8119">
        <f>LEFT(FOC[[#This Row],[combo]],FIND("@",FOC[[#This Row],[combo]])-1)</f>
        <v/>
      </c>
    </row>
    <row r="8120">
      <c r="A8120" t="inlineStr">
        <is>
          <t>PKGK25VE0004589A</t>
        </is>
      </c>
      <c r="B8120" t="inlineStr">
        <is>
          <t>O</t>
        </is>
      </c>
      <c r="C8120">
        <f>FOC[[#This Row],[ppo_no]]&amp;FOC[[#This Row],[usage]]&amp;IFERROR(VALUE(FOC[[#This Row],[Column1]]),FOC[[#This Row],[Column1]])</f>
        <v/>
      </c>
      <c r="D8120" t="inlineStr">
        <is>
          <t>6930@6930 - Navy</t>
        </is>
      </c>
      <c r="E8120" t="n">
        <v>726</v>
      </c>
      <c r="F8120" t="n">
        <v>0</v>
      </c>
      <c r="G8120">
        <f>LEFT(FOC[[#This Row],[combo]],FIND("@",FOC[[#This Row],[combo]])-1)</f>
        <v/>
      </c>
    </row>
    <row r="8121">
      <c r="A8121" t="inlineStr">
        <is>
          <t>PKGK25VE0004589A</t>
        </is>
      </c>
      <c r="B8121" t="inlineStr">
        <is>
          <t>O</t>
        </is>
      </c>
      <c r="C8121">
        <f>FOC[[#This Row],[ppo_no]]&amp;FOC[[#This Row],[usage]]&amp;IFERROR(VALUE(FOC[[#This Row],[Column1]]),FOC[[#This Row],[Column1]])</f>
        <v/>
      </c>
      <c r="D8121" t="inlineStr">
        <is>
          <t>6933@6933 - Dark Red</t>
        </is>
      </c>
      <c r="E8121" t="n">
        <v>585</v>
      </c>
      <c r="F8121" t="n">
        <v>0</v>
      </c>
      <c r="G8121">
        <f>LEFT(FOC[[#This Row],[combo]],FIND("@",FOC[[#This Row],[combo]])-1)</f>
        <v/>
      </c>
    </row>
    <row r="8122">
      <c r="A8122" t="inlineStr">
        <is>
          <t>PKGK25VE0005020A</t>
        </is>
      </c>
      <c r="B8122" t="inlineStr">
        <is>
          <t>B</t>
        </is>
      </c>
      <c r="C8122">
        <f>FOC[[#This Row],[ppo_no]]&amp;FOC[[#This Row],[usage]]&amp;IFERROR(VALUE(FOC[[#This Row],[Column1]]),FOC[[#This Row],[Column1]])</f>
        <v/>
      </c>
      <c r="D8122" t="inlineStr">
        <is>
          <t>7593@Safari Beige</t>
        </is>
      </c>
      <c r="E8122" t="n">
        <v>767.5</v>
      </c>
      <c r="F8122" t="n">
        <v>134</v>
      </c>
      <c r="G8122">
        <f>LEFT(FOC[[#This Row],[combo]],FIND("@",FOC[[#This Row],[combo]])-1)</f>
        <v/>
      </c>
    </row>
    <row r="8123">
      <c r="A8123" t="inlineStr">
        <is>
          <t>PKGK24VE0000421A</t>
        </is>
      </c>
      <c r="B8123" t="inlineStr">
        <is>
          <t>B</t>
        </is>
      </c>
      <c r="C8123">
        <f>FOC[[#This Row],[ppo_no]]&amp;FOC[[#This Row],[usage]]&amp;IFERROR(VALUE(FOC[[#This Row],[Column1]]),FOC[[#This Row],[Column1]])</f>
        <v/>
      </c>
      <c r="D8123" t="inlineStr">
        <is>
          <t>6952@Safran</t>
        </is>
      </c>
      <c r="E8123" t="n">
        <v>659</v>
      </c>
      <c r="F8123" t="n">
        <v>6.5</v>
      </c>
      <c r="G8123">
        <f>LEFT(FOC[[#This Row],[combo]],FIND("@",FOC[[#This Row],[combo]])-1)</f>
        <v/>
      </c>
    </row>
    <row r="8124">
      <c r="A8124" t="inlineStr">
        <is>
          <t>PKGK24VE0000437A</t>
        </is>
      </c>
      <c r="B8124" t="inlineStr">
        <is>
          <t>B</t>
        </is>
      </c>
      <c r="C8124">
        <f>FOC[[#This Row],[ppo_no]]&amp;FOC[[#This Row],[usage]]&amp;IFERROR(VALUE(FOC[[#This Row],[Column1]]),FOC[[#This Row],[Column1]])</f>
        <v/>
      </c>
      <c r="D8124" t="inlineStr">
        <is>
          <t>9090@Marine</t>
        </is>
      </c>
      <c r="E8124" t="n">
        <v>634</v>
      </c>
      <c r="F8124" t="n">
        <v>0</v>
      </c>
      <c r="G8124">
        <f>LEFT(FOC[[#This Row],[combo]],FIND("@",FOC[[#This Row],[combo]])-1)</f>
        <v/>
      </c>
    </row>
    <row r="8125">
      <c r="A8125" t="inlineStr">
        <is>
          <t>PKGK24VE0000421A</t>
        </is>
      </c>
      <c r="B8125" t="inlineStr">
        <is>
          <t>B</t>
        </is>
      </c>
      <c r="C8125">
        <f>FOC[[#This Row],[ppo_no]]&amp;FOC[[#This Row],[usage]]&amp;IFERROR(VALUE(FOC[[#This Row],[Column1]]),FOC[[#This Row],[Column1]])</f>
        <v/>
      </c>
      <c r="D8125" t="inlineStr">
        <is>
          <t>6951@Marine</t>
        </is>
      </c>
      <c r="E8125" t="n">
        <v>709.5</v>
      </c>
      <c r="F8125" t="n">
        <v>0</v>
      </c>
      <c r="G8125">
        <f>LEFT(FOC[[#This Row],[combo]],FIND("@",FOC[[#This Row],[combo]])-1)</f>
        <v/>
      </c>
    </row>
    <row r="8126">
      <c r="A8126" t="inlineStr">
        <is>
          <t>PKGK24VE0000421A</t>
        </is>
      </c>
      <c r="B8126" t="inlineStr">
        <is>
          <t>O</t>
        </is>
      </c>
      <c r="C8126">
        <f>FOC[[#This Row],[ppo_no]]&amp;FOC[[#This Row],[usage]]&amp;IFERROR(VALUE(FOC[[#This Row],[Column1]]),FOC[[#This Row],[Column1]])</f>
        <v/>
      </c>
      <c r="D8126" t="inlineStr">
        <is>
          <t>6953@Safran</t>
        </is>
      </c>
      <c r="E8126" t="n">
        <v>584</v>
      </c>
      <c r="F8126" t="n">
        <v>0</v>
      </c>
      <c r="G8126">
        <f>LEFT(FOC[[#This Row],[combo]],FIND("@",FOC[[#This Row],[combo]])-1)</f>
        <v/>
      </c>
    </row>
    <row r="8127">
      <c r="A8127" t="inlineStr">
        <is>
          <t>PKGK24VE0000421A</t>
        </is>
      </c>
      <c r="B8127" t="inlineStr">
        <is>
          <t>O</t>
        </is>
      </c>
      <c r="C8127">
        <f>FOC[[#This Row],[ppo_no]]&amp;FOC[[#This Row],[usage]]&amp;IFERROR(VALUE(FOC[[#This Row],[Column1]]),FOC[[#This Row],[Column1]])</f>
        <v/>
      </c>
      <c r="D8127" t="inlineStr">
        <is>
          <t>6950@Jeansblau</t>
        </is>
      </c>
      <c r="E8127" t="n">
        <v>697</v>
      </c>
      <c r="F8127" t="n">
        <v>0</v>
      </c>
      <c r="G8127">
        <f>LEFT(FOC[[#This Row],[combo]],FIND("@",FOC[[#This Row],[combo]])-1)</f>
        <v/>
      </c>
    </row>
    <row r="8128">
      <c r="A8128" t="inlineStr">
        <is>
          <t>PKGK24VE0000437A</t>
        </is>
      </c>
      <c r="B8128" t="inlineStr">
        <is>
          <t>B</t>
        </is>
      </c>
      <c r="C8128">
        <f>FOC[[#This Row],[ppo_no]]&amp;FOC[[#This Row],[usage]]&amp;IFERROR(VALUE(FOC[[#This Row],[Column1]]),FOC[[#This Row],[Column1]])</f>
        <v/>
      </c>
      <c r="D8128" t="inlineStr">
        <is>
          <t>9093@Weib</t>
        </is>
      </c>
      <c r="E8128" t="n">
        <v>561.5</v>
      </c>
      <c r="F8128" t="n">
        <v>2.5</v>
      </c>
      <c r="G8128">
        <f>LEFT(FOC[[#This Row],[combo]],FIND("@",FOC[[#This Row],[combo]])-1)</f>
        <v/>
      </c>
    </row>
    <row r="8129">
      <c r="A8129" t="inlineStr">
        <is>
          <t>PKGK24VE0000437A</t>
        </is>
      </c>
      <c r="B8129" t="inlineStr">
        <is>
          <t>B</t>
        </is>
      </c>
      <c r="C8129">
        <f>FOC[[#This Row],[ppo_no]]&amp;FOC[[#This Row],[usage]]&amp;IFERROR(VALUE(FOC[[#This Row],[Column1]]),FOC[[#This Row],[Column1]])</f>
        <v/>
      </c>
      <c r="D8129" t="inlineStr">
        <is>
          <t>9091@Oreanblau</t>
        </is>
      </c>
      <c r="E8129" t="n">
        <v>518.5</v>
      </c>
      <c r="F8129" t="n">
        <v>0.5</v>
      </c>
      <c r="G8129">
        <f>LEFT(FOC[[#This Row],[combo]],FIND("@",FOC[[#This Row],[combo]])-1)</f>
        <v/>
      </c>
    </row>
    <row r="8130">
      <c r="A8130" t="inlineStr">
        <is>
          <t>PKGK24VE0000421A</t>
        </is>
      </c>
      <c r="B8130" t="inlineStr">
        <is>
          <t>O</t>
        </is>
      </c>
      <c r="C8130">
        <f>FOC[[#This Row],[ppo_no]]&amp;FOC[[#This Row],[usage]]&amp;IFERROR(VALUE(FOC[[#This Row],[Column1]]),FOC[[#This Row],[Column1]])</f>
        <v/>
      </c>
      <c r="D8130" t="inlineStr">
        <is>
          <t>6951@Marine</t>
        </is>
      </c>
      <c r="E8130" t="n">
        <v>663</v>
      </c>
      <c r="F8130" t="n">
        <v>0</v>
      </c>
      <c r="G8130">
        <f>LEFT(FOC[[#This Row],[combo]],FIND("@",FOC[[#This Row],[combo]])-1)</f>
        <v/>
      </c>
    </row>
    <row r="8131">
      <c r="A8131" t="inlineStr">
        <is>
          <t>PKGK25VE0004589A</t>
        </is>
      </c>
      <c r="B8131" t="inlineStr">
        <is>
          <t>B</t>
        </is>
      </c>
      <c r="C8131">
        <f>FOC[[#This Row],[ppo_no]]&amp;FOC[[#This Row],[usage]]&amp;IFERROR(VALUE(FOC[[#This Row],[Column1]]),FOC[[#This Row],[Column1]])</f>
        <v/>
      </c>
      <c r="D8131" t="inlineStr">
        <is>
          <t>6932@6932 - Latte</t>
        </is>
      </c>
      <c r="E8131" t="n">
        <v>761.7</v>
      </c>
      <c r="F8131" t="n">
        <v>0</v>
      </c>
      <c r="G8131">
        <f>LEFT(FOC[[#This Row],[combo]],FIND("@",FOC[[#This Row],[combo]])-1)</f>
        <v/>
      </c>
    </row>
    <row r="8132">
      <c r="A8132" t="inlineStr">
        <is>
          <t>PKGK24VE0000421A</t>
        </is>
      </c>
      <c r="B8132" t="inlineStr">
        <is>
          <t>B</t>
        </is>
      </c>
      <c r="C8132">
        <f>FOC[[#This Row],[ppo_no]]&amp;FOC[[#This Row],[usage]]&amp;IFERROR(VALUE(FOC[[#This Row],[Column1]]),FOC[[#This Row],[Column1]])</f>
        <v/>
      </c>
      <c r="D8132" t="inlineStr">
        <is>
          <t>6950@Jeansblau</t>
        </is>
      </c>
      <c r="E8132" t="n">
        <v>766.5</v>
      </c>
      <c r="F8132" t="n">
        <v>0</v>
      </c>
      <c r="G8132">
        <f>LEFT(FOC[[#This Row],[combo]],FIND("@",FOC[[#This Row],[combo]])-1)</f>
        <v/>
      </c>
    </row>
    <row r="8133">
      <c r="A8133" t="inlineStr">
        <is>
          <t>PKGK24VE0000421A</t>
        </is>
      </c>
      <c r="B8133" t="inlineStr">
        <is>
          <t>B</t>
        </is>
      </c>
      <c r="C8133">
        <f>FOC[[#This Row],[ppo_no]]&amp;FOC[[#This Row],[usage]]&amp;IFERROR(VALUE(FOC[[#This Row],[Column1]]),FOC[[#This Row],[Column1]])</f>
        <v/>
      </c>
      <c r="D8133" t="inlineStr">
        <is>
          <t>6953@Safran</t>
        </is>
      </c>
      <c r="E8133" t="n">
        <v>665</v>
      </c>
      <c r="F8133" t="n">
        <v>6</v>
      </c>
      <c r="G8133">
        <f>LEFT(FOC[[#This Row],[combo]],FIND("@",FOC[[#This Row],[combo]])-1)</f>
        <v/>
      </c>
    </row>
    <row r="8134">
      <c r="A8134" t="inlineStr">
        <is>
          <t>PKGK24VE0000421A</t>
        </is>
      </c>
      <c r="B8134" t="inlineStr">
        <is>
          <t>O</t>
        </is>
      </c>
      <c r="C8134">
        <f>FOC[[#This Row],[ppo_no]]&amp;FOC[[#This Row],[usage]]&amp;IFERROR(VALUE(FOC[[#This Row],[Column1]]),FOC[[#This Row],[Column1]])</f>
        <v/>
      </c>
      <c r="D8134" t="inlineStr">
        <is>
          <t>6952@Safran</t>
        </is>
      </c>
      <c r="E8134" t="n">
        <v>581</v>
      </c>
      <c r="F8134" t="n">
        <v>0</v>
      </c>
      <c r="G8134">
        <f>LEFT(FOC[[#This Row],[combo]],FIND("@",FOC[[#This Row],[combo]])-1)</f>
        <v/>
      </c>
    </row>
    <row r="8135">
      <c r="A8135" t="inlineStr">
        <is>
          <t>PKGK24VE0000411A</t>
        </is>
      </c>
      <c r="B8135" t="inlineStr">
        <is>
          <t>O</t>
        </is>
      </c>
      <c r="C8135">
        <f>FOC[[#This Row],[ppo_no]]&amp;FOC[[#This Row],[usage]]&amp;IFERROR(VALUE(FOC[[#This Row],[Column1]]),FOC[[#This Row],[Column1]])</f>
        <v/>
      </c>
      <c r="D8135" t="inlineStr">
        <is>
          <t>7454@Azurblau</t>
        </is>
      </c>
      <c r="E8135" t="n">
        <v>600</v>
      </c>
      <c r="F8135" t="n">
        <v>0</v>
      </c>
      <c r="G8135">
        <f>LEFT(FOC[[#This Row],[combo]],FIND("@",FOC[[#This Row],[combo]])-1)</f>
        <v/>
      </c>
    </row>
    <row r="8136">
      <c r="A8136" t="inlineStr">
        <is>
          <t>PKGK24VE0000437A</t>
        </is>
      </c>
      <c r="B8136" t="inlineStr">
        <is>
          <t>F</t>
        </is>
      </c>
      <c r="C8136">
        <f>FOC[[#This Row],[ppo_no]]&amp;FOC[[#This Row],[usage]]&amp;IFERROR(VALUE(FOC[[#This Row],[Column1]]),FOC[[#This Row],[Column1]])</f>
        <v/>
      </c>
      <c r="D8136" t="inlineStr">
        <is>
          <t>9090@Marine</t>
        </is>
      </c>
      <c r="E8136" t="n">
        <v>814</v>
      </c>
      <c r="F8136" t="n">
        <v>0</v>
      </c>
      <c r="G8136">
        <f>LEFT(FOC[[#This Row],[combo]],FIND("@",FOC[[#This Row],[combo]])-1)</f>
        <v/>
      </c>
    </row>
    <row r="8137">
      <c r="A8137" t="inlineStr">
        <is>
          <t>PKGK24VE0000412A</t>
        </is>
      </c>
      <c r="B8137" t="inlineStr">
        <is>
          <t>O</t>
        </is>
      </c>
      <c r="C8137">
        <f>FOC[[#This Row],[ppo_no]]&amp;FOC[[#This Row],[usage]]&amp;IFERROR(VALUE(FOC[[#This Row],[Column1]]),FOC[[#This Row],[Column1]])</f>
        <v/>
      </c>
      <c r="D8137" t="inlineStr">
        <is>
          <t>7450@Streifen Koralle</t>
        </is>
      </c>
      <c r="E8137" t="n">
        <v>565</v>
      </c>
      <c r="F8137" t="n">
        <v>0</v>
      </c>
      <c r="G8137">
        <f>LEFT(FOC[[#This Row],[combo]],FIND("@",FOC[[#This Row],[combo]])-1)</f>
        <v/>
      </c>
    </row>
    <row r="8138">
      <c r="A8138" t="inlineStr">
        <is>
          <t>PKGK24VE0000437A</t>
        </is>
      </c>
      <c r="B8138" t="inlineStr">
        <is>
          <t>F</t>
        </is>
      </c>
      <c r="C8138">
        <f>FOC[[#This Row],[ppo_no]]&amp;FOC[[#This Row],[usage]]&amp;IFERROR(VALUE(FOC[[#This Row],[Column1]]),FOC[[#This Row],[Column1]])</f>
        <v/>
      </c>
      <c r="D8138" t="inlineStr">
        <is>
          <t>9091@Oreanblau</t>
        </is>
      </c>
      <c r="E8138" t="n">
        <v>682</v>
      </c>
      <c r="F8138" t="n">
        <v>0</v>
      </c>
      <c r="G8138">
        <f>LEFT(FOC[[#This Row],[combo]],FIND("@",FOC[[#This Row],[combo]])-1)</f>
        <v/>
      </c>
    </row>
    <row r="8139">
      <c r="A8139" t="inlineStr">
        <is>
          <t>PKGK24VE0000411A</t>
        </is>
      </c>
      <c r="B8139" t="inlineStr">
        <is>
          <t>F</t>
        </is>
      </c>
      <c r="C8139">
        <f>FOC[[#This Row],[ppo_no]]&amp;FOC[[#This Row],[usage]]&amp;IFERROR(VALUE(FOC[[#This Row],[Column1]]),FOC[[#This Row],[Column1]])</f>
        <v/>
      </c>
      <c r="D8139" t="inlineStr">
        <is>
          <t>7454@Azurblau</t>
        </is>
      </c>
      <c r="E8139" t="n">
        <v>615</v>
      </c>
      <c r="F8139" t="n">
        <v>0</v>
      </c>
      <c r="G8139">
        <f>LEFT(FOC[[#This Row],[combo]],FIND("@",FOC[[#This Row],[combo]])-1)</f>
        <v/>
      </c>
    </row>
    <row r="8140">
      <c r="A8140" t="inlineStr">
        <is>
          <t>PKGK24VE0000411A</t>
        </is>
      </c>
      <c r="B8140" t="inlineStr">
        <is>
          <t>M1</t>
        </is>
      </c>
      <c r="C8140">
        <f>FOC[[#This Row],[ppo_no]]&amp;FOC[[#This Row],[usage]]&amp;IFERROR(VALUE(FOC[[#This Row],[Column1]]),FOC[[#This Row],[Column1]])</f>
        <v/>
      </c>
      <c r="D8140" t="inlineStr">
        <is>
          <t>7454@Azurblau</t>
        </is>
      </c>
      <c r="E8140" t="n">
        <v>38</v>
      </c>
      <c r="F8140" t="n">
        <v>5</v>
      </c>
      <c r="G8140">
        <f>LEFT(FOC[[#This Row],[combo]],FIND("@",FOC[[#This Row],[combo]])-1)</f>
        <v/>
      </c>
    </row>
    <row r="8141">
      <c r="A8141" t="inlineStr">
        <is>
          <t>PKGK24VE0000411A</t>
        </is>
      </c>
      <c r="B8141" t="inlineStr">
        <is>
          <t>B</t>
        </is>
      </c>
      <c r="C8141">
        <f>FOC[[#This Row],[ppo_no]]&amp;FOC[[#This Row],[usage]]&amp;IFERROR(VALUE(FOC[[#This Row],[Column1]]),FOC[[#This Row],[Column1]])</f>
        <v/>
      </c>
      <c r="D8141" t="inlineStr">
        <is>
          <t>7454@Azurblau</t>
        </is>
      </c>
      <c r="E8141" t="n">
        <v>449.5</v>
      </c>
      <c r="F8141" t="n">
        <v>0</v>
      </c>
      <c r="G8141">
        <f>LEFT(FOC[[#This Row],[combo]],FIND("@",FOC[[#This Row],[combo]])-1)</f>
        <v/>
      </c>
    </row>
    <row r="8142">
      <c r="A8142" t="inlineStr">
        <is>
          <t>PKGK24VE0000437A</t>
        </is>
      </c>
      <c r="B8142" t="inlineStr">
        <is>
          <t>O</t>
        </is>
      </c>
      <c r="C8142">
        <f>FOC[[#This Row],[ppo_no]]&amp;FOC[[#This Row],[usage]]&amp;IFERROR(VALUE(FOC[[#This Row],[Column1]]),FOC[[#This Row],[Column1]])</f>
        <v/>
      </c>
      <c r="D8142" t="inlineStr">
        <is>
          <t>9092@Bordeaux</t>
        </is>
      </c>
      <c r="E8142" t="n">
        <v>620</v>
      </c>
      <c r="F8142" t="n">
        <v>0</v>
      </c>
      <c r="G8142">
        <f>LEFT(FOC[[#This Row],[combo]],FIND("@",FOC[[#This Row],[combo]])-1)</f>
        <v/>
      </c>
    </row>
    <row r="8143">
      <c r="A8143" t="inlineStr">
        <is>
          <t>PKGK24VE0000412A</t>
        </is>
      </c>
      <c r="B8143" t="inlineStr">
        <is>
          <t>F</t>
        </is>
      </c>
      <c r="C8143">
        <f>FOC[[#This Row],[ppo_no]]&amp;FOC[[#This Row],[usage]]&amp;IFERROR(VALUE(FOC[[#This Row],[Column1]]),FOC[[#This Row],[Column1]])</f>
        <v/>
      </c>
      <c r="D8143" t="inlineStr">
        <is>
          <t>7450@Streifen Koralle</t>
        </is>
      </c>
      <c r="E8143" t="n">
        <v>609</v>
      </c>
      <c r="F8143" t="n">
        <v>0</v>
      </c>
      <c r="G8143">
        <f>LEFT(FOC[[#This Row],[combo]],FIND("@",FOC[[#This Row],[combo]])-1)</f>
        <v/>
      </c>
    </row>
    <row r="8144">
      <c r="A8144" t="inlineStr">
        <is>
          <t>PKGK24VE0000435A</t>
        </is>
      </c>
      <c r="B8144" t="inlineStr">
        <is>
          <t>O</t>
        </is>
      </c>
      <c r="C8144">
        <f>FOC[[#This Row],[ppo_no]]&amp;FOC[[#This Row],[usage]]&amp;IFERROR(VALUE(FOC[[#This Row],[Column1]]),FOC[[#This Row],[Column1]])</f>
        <v/>
      </c>
      <c r="D8144" t="inlineStr">
        <is>
          <t>9002@9002-6 Karamell</t>
        </is>
      </c>
      <c r="E8144" t="n">
        <v>921</v>
      </c>
      <c r="F8144" t="n">
        <v>0</v>
      </c>
      <c r="G8144">
        <f>LEFT(FOC[[#This Row],[combo]],FIND("@",FOC[[#This Row],[combo]])-1)</f>
        <v/>
      </c>
    </row>
    <row r="8145">
      <c r="A8145" t="inlineStr">
        <is>
          <t>PKGK24VE0000435A</t>
        </is>
      </c>
      <c r="B8145" t="inlineStr">
        <is>
          <t>B</t>
        </is>
      </c>
      <c r="C8145">
        <f>FOC[[#This Row],[ppo_no]]&amp;FOC[[#This Row],[usage]]&amp;IFERROR(VALUE(FOC[[#This Row],[Column1]]),FOC[[#This Row],[Column1]])</f>
        <v/>
      </c>
      <c r="D8145" t="inlineStr">
        <is>
          <t>9002@9002-6 Karamell</t>
        </is>
      </c>
      <c r="E8145" t="n">
        <v>1101</v>
      </c>
      <c r="F8145" t="n">
        <v>10.5</v>
      </c>
      <c r="G8145">
        <f>LEFT(FOC[[#This Row],[combo]],FIND("@",FOC[[#This Row],[combo]])-1)</f>
        <v/>
      </c>
    </row>
    <row r="8146">
      <c r="A8146" t="inlineStr">
        <is>
          <t>PKGK24VE0000437A</t>
        </is>
      </c>
      <c r="B8146" t="inlineStr">
        <is>
          <t>F</t>
        </is>
      </c>
      <c r="C8146">
        <f>FOC[[#This Row],[ppo_no]]&amp;FOC[[#This Row],[usage]]&amp;IFERROR(VALUE(FOC[[#This Row],[Column1]]),FOC[[#This Row],[Column1]])</f>
        <v/>
      </c>
      <c r="D8146" t="inlineStr">
        <is>
          <t>9092@Bordeaux</t>
        </is>
      </c>
      <c r="E8146" t="n">
        <v>631</v>
      </c>
      <c r="F8146" t="n">
        <v>0</v>
      </c>
      <c r="G8146">
        <f>LEFT(FOC[[#This Row],[combo]],FIND("@",FOC[[#This Row],[combo]])-1)</f>
        <v/>
      </c>
    </row>
    <row r="8147">
      <c r="A8147" t="inlineStr">
        <is>
          <t>PKGK24VE0000412A</t>
        </is>
      </c>
      <c r="B8147" t="inlineStr">
        <is>
          <t>M1</t>
        </is>
      </c>
      <c r="C8147">
        <f>FOC[[#This Row],[ppo_no]]&amp;FOC[[#This Row],[usage]]&amp;IFERROR(VALUE(FOC[[#This Row],[Column1]]),FOC[[#This Row],[Column1]])</f>
        <v/>
      </c>
      <c r="D8147" t="inlineStr">
        <is>
          <t>7450@Streifen Koralle</t>
        </is>
      </c>
      <c r="E8147" t="n">
        <v>32</v>
      </c>
      <c r="F8147" t="n">
        <v>0</v>
      </c>
      <c r="G8147">
        <f>LEFT(FOC[[#This Row],[combo]],FIND("@",FOC[[#This Row],[combo]])-1)</f>
        <v/>
      </c>
    </row>
    <row r="8148">
      <c r="A8148" t="inlineStr">
        <is>
          <t>PKGK25VE0004755A</t>
        </is>
      </c>
      <c r="B8148" t="inlineStr">
        <is>
          <t>B</t>
        </is>
      </c>
      <c r="C8148">
        <f>FOC[[#This Row],[ppo_no]]&amp;FOC[[#This Row],[usage]]&amp;IFERROR(VALUE(FOC[[#This Row],[Column1]]),FOC[[#This Row],[Column1]])</f>
        <v/>
      </c>
      <c r="D8148" t="inlineStr">
        <is>
          <t>7552@7552 - Khaki</t>
        </is>
      </c>
      <c r="E8148" t="n">
        <v>1157</v>
      </c>
      <c r="F8148" t="n">
        <v>5</v>
      </c>
      <c r="G8148">
        <f>LEFT(FOC[[#This Row],[combo]],FIND("@",FOC[[#This Row],[combo]])-1)</f>
        <v/>
      </c>
    </row>
    <row r="8149">
      <c r="A8149" t="inlineStr">
        <is>
          <t>PKGK25VE0004755A</t>
        </is>
      </c>
      <c r="B8149" t="inlineStr">
        <is>
          <t>R</t>
        </is>
      </c>
      <c r="C8149">
        <f>FOC[[#This Row],[ppo_no]]&amp;FOC[[#This Row],[usage]]&amp;IFERROR(VALUE(FOC[[#This Row],[Column1]]),FOC[[#This Row],[Column1]])</f>
        <v/>
      </c>
      <c r="D8149" t="inlineStr">
        <is>
          <t>7550@7550 - White</t>
        </is>
      </c>
      <c r="E8149" t="n">
        <v>61</v>
      </c>
      <c r="F8149" t="n">
        <v>0</v>
      </c>
      <c r="G8149">
        <f>LEFT(FOC[[#This Row],[combo]],FIND("@",FOC[[#This Row],[combo]])-1)</f>
        <v/>
      </c>
    </row>
    <row r="8150">
      <c r="A8150" t="inlineStr">
        <is>
          <t>PKGK25VE0005677A</t>
        </is>
      </c>
      <c r="B8150" t="inlineStr">
        <is>
          <t>B</t>
        </is>
      </c>
      <c r="C8150">
        <f>FOC[[#This Row],[ppo_no]]&amp;FOC[[#This Row],[usage]]&amp;IFERROR(VALUE(FOC[[#This Row],[Column1]]),FOC[[#This Row],[Column1]])</f>
        <v/>
      </c>
      <c r="D8150" t="inlineStr">
        <is>
          <t>6714@23-6714-1Stripe Light Blue</t>
        </is>
      </c>
      <c r="E8150" t="n">
        <v>537</v>
      </c>
      <c r="F8150" t="n">
        <v>43.5</v>
      </c>
      <c r="G8150">
        <f>LEFT(FOC[[#This Row],[combo]],FIND("@",FOC[[#This Row],[combo]])-1)</f>
        <v/>
      </c>
    </row>
    <row r="8151">
      <c r="A8151" t="inlineStr">
        <is>
          <t>PKGK25VE0005353A</t>
        </is>
      </c>
      <c r="B8151" t="inlineStr">
        <is>
          <t>O</t>
        </is>
      </c>
      <c r="C8151">
        <f>FOC[[#This Row],[ppo_no]]&amp;FOC[[#This Row],[usage]]&amp;IFERROR(VALUE(FOC[[#This Row],[Column1]]),FOC[[#This Row],[Column1]])</f>
        <v/>
      </c>
      <c r="D8151" t="inlineStr">
        <is>
          <t>7451.@Stripe Bluegreen</t>
        </is>
      </c>
      <c r="E8151" t="n">
        <v>1059</v>
      </c>
      <c r="F8151" t="n">
        <v>0</v>
      </c>
      <c r="G8151">
        <f>LEFT(FOC[[#This Row],[combo]],FIND("@",FOC[[#This Row],[combo]])-1)</f>
        <v/>
      </c>
    </row>
    <row r="8152">
      <c r="A8152" t="inlineStr">
        <is>
          <t>PKGK25VE0004755A</t>
        </is>
      </c>
      <c r="B8152" t="inlineStr">
        <is>
          <t>B</t>
        </is>
      </c>
      <c r="C8152">
        <f>FOC[[#This Row],[ppo_no]]&amp;FOC[[#This Row],[usage]]&amp;IFERROR(VALUE(FOC[[#This Row],[Column1]]),FOC[[#This Row],[Column1]])</f>
        <v/>
      </c>
      <c r="D8152" t="inlineStr">
        <is>
          <t>7550@7550 - White</t>
        </is>
      </c>
      <c r="E8152" t="n">
        <v>1187.5</v>
      </c>
      <c r="F8152" t="n">
        <v>0</v>
      </c>
      <c r="G8152">
        <f>LEFT(FOC[[#This Row],[combo]],FIND("@",FOC[[#This Row],[combo]])-1)</f>
        <v/>
      </c>
    </row>
    <row r="8153">
      <c r="A8153" t="inlineStr">
        <is>
          <t>PKGK25VE0005353A</t>
        </is>
      </c>
      <c r="B8153" t="inlineStr">
        <is>
          <t>F</t>
        </is>
      </c>
      <c r="C8153">
        <f>FOC[[#This Row],[ppo_no]]&amp;FOC[[#This Row],[usage]]&amp;IFERROR(VALUE(FOC[[#This Row],[Column1]]),FOC[[#This Row],[Column1]])</f>
        <v/>
      </c>
      <c r="D8153" t="inlineStr">
        <is>
          <t>7451.@Stripe Bluegreen</t>
        </is>
      </c>
      <c r="E8153" t="n">
        <v>1095</v>
      </c>
      <c r="F8153" t="n">
        <v>0</v>
      </c>
      <c r="G8153">
        <f>LEFT(FOC[[#This Row],[combo]],FIND("@",FOC[[#This Row],[combo]])-1)</f>
        <v/>
      </c>
    </row>
    <row r="8154">
      <c r="A8154" t="inlineStr">
        <is>
          <t>PKGK25VE0004703A</t>
        </is>
      </c>
      <c r="B8154" t="inlineStr">
        <is>
          <t>O</t>
        </is>
      </c>
      <c r="C8154">
        <f>FOC[[#This Row],[ppo_no]]&amp;FOC[[#This Row],[usage]]&amp;IFERROR(VALUE(FOC[[#This Row],[Column1]]),FOC[[#This Row],[Column1]])</f>
        <v/>
      </c>
      <c r="D8154" t="inlineStr">
        <is>
          <t>6360@6360 - Navy</t>
        </is>
      </c>
      <c r="E8154" t="n">
        <v>1189</v>
      </c>
      <c r="F8154" t="n">
        <v>0</v>
      </c>
      <c r="G8154">
        <f>LEFT(FOC[[#This Row],[combo]],FIND("@",FOC[[#This Row],[combo]])-1)</f>
        <v/>
      </c>
    </row>
    <row r="8155">
      <c r="A8155" t="inlineStr">
        <is>
          <t>PKGK25VE0004703A</t>
        </is>
      </c>
      <c r="B8155" t="inlineStr">
        <is>
          <t>F</t>
        </is>
      </c>
      <c r="C8155">
        <f>FOC[[#This Row],[ppo_no]]&amp;FOC[[#This Row],[usage]]&amp;IFERROR(VALUE(FOC[[#This Row],[Column1]]),FOC[[#This Row],[Column1]])</f>
        <v/>
      </c>
      <c r="D8155" t="inlineStr">
        <is>
          <t>6362@6362 - Light Blue</t>
        </is>
      </c>
      <c r="E8155" t="n">
        <v>1213</v>
      </c>
      <c r="F8155" t="n">
        <v>0</v>
      </c>
      <c r="G8155">
        <f>LEFT(FOC[[#This Row],[combo]],FIND("@",FOC[[#This Row],[combo]])-1)</f>
        <v/>
      </c>
    </row>
    <row r="8156">
      <c r="A8156" t="inlineStr">
        <is>
          <t>PKGK25VE0004703A</t>
        </is>
      </c>
      <c r="B8156" t="inlineStr">
        <is>
          <t>F</t>
        </is>
      </c>
      <c r="C8156">
        <f>FOC[[#This Row],[ppo_no]]&amp;FOC[[#This Row],[usage]]&amp;IFERROR(VALUE(FOC[[#This Row],[Column1]]),FOC[[#This Row],[Column1]])</f>
        <v/>
      </c>
      <c r="D8156" t="inlineStr">
        <is>
          <t>6360@6360 - Navy</t>
        </is>
      </c>
      <c r="E8156" t="n">
        <v>1191</v>
      </c>
      <c r="F8156" t="n">
        <v>0</v>
      </c>
      <c r="G8156">
        <f>LEFT(FOC[[#This Row],[combo]],FIND("@",FOC[[#This Row],[combo]])-1)</f>
        <v/>
      </c>
    </row>
    <row r="8157">
      <c r="A8157" t="inlineStr">
        <is>
          <t>PKGK25VE0004703A</t>
        </is>
      </c>
      <c r="B8157" t="inlineStr">
        <is>
          <t>O</t>
        </is>
      </c>
      <c r="C8157">
        <f>FOC[[#This Row],[ppo_no]]&amp;FOC[[#This Row],[usage]]&amp;IFERROR(VALUE(FOC[[#This Row],[Column1]]),FOC[[#This Row],[Column1]])</f>
        <v/>
      </c>
      <c r="D8157" t="inlineStr">
        <is>
          <t>6362@6362 - Light Blue</t>
        </is>
      </c>
      <c r="E8157" t="n">
        <v>1195</v>
      </c>
      <c r="F8157" t="n">
        <v>0</v>
      </c>
      <c r="G8157">
        <f>LEFT(FOC[[#This Row],[combo]],FIND("@",FOC[[#This Row],[combo]])-1)</f>
        <v/>
      </c>
    </row>
    <row r="8158">
      <c r="A8158" t="inlineStr">
        <is>
          <t>PKGK25VE0004755A</t>
        </is>
      </c>
      <c r="B8158" t="inlineStr">
        <is>
          <t>R</t>
        </is>
      </c>
      <c r="C8158">
        <f>FOC[[#This Row],[ppo_no]]&amp;FOC[[#This Row],[usage]]&amp;IFERROR(VALUE(FOC[[#This Row],[Column1]]),FOC[[#This Row],[Column1]])</f>
        <v/>
      </c>
      <c r="D8158" t="inlineStr">
        <is>
          <t>7552@7552 - Khaki</t>
        </is>
      </c>
      <c r="E8158" t="n">
        <v>59.5</v>
      </c>
      <c r="F8158" t="n">
        <v>0</v>
      </c>
      <c r="G8158">
        <f>LEFT(FOC[[#This Row],[combo]],FIND("@",FOC[[#This Row],[combo]])-1)</f>
        <v/>
      </c>
    </row>
    <row r="8159">
      <c r="A8159" t="inlineStr">
        <is>
          <t>PKGK25VE0004755A</t>
        </is>
      </c>
      <c r="B8159" t="inlineStr">
        <is>
          <t>R</t>
        </is>
      </c>
      <c r="C8159">
        <f>FOC[[#This Row],[ppo_no]]&amp;FOC[[#This Row],[usage]]&amp;IFERROR(VALUE(FOC[[#This Row],[Column1]]),FOC[[#This Row],[Column1]])</f>
        <v/>
      </c>
      <c r="D8159" t="inlineStr">
        <is>
          <t>7553@7553 - Navy</t>
        </is>
      </c>
      <c r="E8159" t="n">
        <v>39</v>
      </c>
      <c r="F8159" t="n">
        <v>0</v>
      </c>
      <c r="G8159">
        <f>LEFT(FOC[[#This Row],[combo]],FIND("@",FOC[[#This Row],[combo]])-1)</f>
        <v/>
      </c>
    </row>
    <row r="8160">
      <c r="A8160" t="inlineStr">
        <is>
          <t>PKGK25VE0004755A</t>
        </is>
      </c>
      <c r="B8160" t="inlineStr">
        <is>
          <t>R</t>
        </is>
      </c>
      <c r="C8160">
        <f>FOC[[#This Row],[ppo_no]]&amp;FOC[[#This Row],[usage]]&amp;IFERROR(VALUE(FOC[[#This Row],[Column1]]),FOC[[#This Row],[Column1]])</f>
        <v/>
      </c>
      <c r="D8160" t="inlineStr">
        <is>
          <t>7551@7551 - Latte</t>
        </is>
      </c>
      <c r="E8160" t="n">
        <v>41</v>
      </c>
      <c r="F8160" t="n">
        <v>0</v>
      </c>
      <c r="G8160">
        <f>LEFT(FOC[[#This Row],[combo]],FIND("@",FOC[[#This Row],[combo]])-1)</f>
        <v/>
      </c>
    </row>
    <row r="8161">
      <c r="A8161" t="inlineStr">
        <is>
          <t>PKGK25VE0004755A</t>
        </is>
      </c>
      <c r="B8161" t="inlineStr">
        <is>
          <t>B</t>
        </is>
      </c>
      <c r="C8161">
        <f>FOC[[#This Row],[ppo_no]]&amp;FOC[[#This Row],[usage]]&amp;IFERROR(VALUE(FOC[[#This Row],[Column1]]),FOC[[#This Row],[Column1]])</f>
        <v/>
      </c>
      <c r="D8161" t="inlineStr">
        <is>
          <t>7551@7551 - Latte</t>
        </is>
      </c>
      <c r="E8161" t="n">
        <v>582</v>
      </c>
      <c r="F8161" t="n">
        <v>0</v>
      </c>
      <c r="G8161">
        <f>LEFT(FOC[[#This Row],[combo]],FIND("@",FOC[[#This Row],[combo]])-1)</f>
        <v/>
      </c>
    </row>
    <row r="8162">
      <c r="A8162" t="inlineStr">
        <is>
          <t>PKGK25VE0005353A</t>
        </is>
      </c>
      <c r="B8162" t="inlineStr">
        <is>
          <t>B</t>
        </is>
      </c>
      <c r="C8162">
        <f>FOC[[#This Row],[ppo_no]]&amp;FOC[[#This Row],[usage]]&amp;IFERROR(VALUE(FOC[[#This Row],[Column1]]),FOC[[#This Row],[Column1]])</f>
        <v/>
      </c>
      <c r="D8162" t="inlineStr">
        <is>
          <t>7451.@Stripe Bluegreen</t>
        </is>
      </c>
      <c r="E8162" t="n">
        <v>968.5</v>
      </c>
      <c r="F8162" t="n">
        <v>2.5</v>
      </c>
      <c r="G8162">
        <f>LEFT(FOC[[#This Row],[combo]],FIND("@",FOC[[#This Row],[combo]])-1)</f>
        <v/>
      </c>
    </row>
    <row r="8163">
      <c r="A8163" t="inlineStr">
        <is>
          <t>PKGK25VE0004703A</t>
        </is>
      </c>
      <c r="B8163" t="inlineStr">
        <is>
          <t>B</t>
        </is>
      </c>
      <c r="C8163">
        <f>FOC[[#This Row],[ppo_no]]&amp;FOC[[#This Row],[usage]]&amp;IFERROR(VALUE(FOC[[#This Row],[Column1]]),FOC[[#This Row],[Column1]])</f>
        <v/>
      </c>
      <c r="D8163" t="inlineStr">
        <is>
          <t>6362@6362 - Light Blue</t>
        </is>
      </c>
      <c r="E8163" t="n">
        <v>1172</v>
      </c>
      <c r="F8163" t="n">
        <v>0</v>
      </c>
      <c r="G8163">
        <f>LEFT(FOC[[#This Row],[combo]],FIND("@",FOC[[#This Row],[combo]])-1)</f>
        <v/>
      </c>
    </row>
    <row r="8164">
      <c r="A8164" t="inlineStr">
        <is>
          <t>PKGK25VE0004703A</t>
        </is>
      </c>
      <c r="B8164" t="inlineStr">
        <is>
          <t>B</t>
        </is>
      </c>
      <c r="C8164">
        <f>FOC[[#This Row],[ppo_no]]&amp;FOC[[#This Row],[usage]]&amp;IFERROR(VALUE(FOC[[#This Row],[Column1]]),FOC[[#This Row],[Column1]])</f>
        <v/>
      </c>
      <c r="D8164" t="inlineStr">
        <is>
          <t>6360@6360 - Navy</t>
        </is>
      </c>
      <c r="E8164" t="n">
        <v>1226</v>
      </c>
      <c r="F8164" t="n">
        <v>3</v>
      </c>
      <c r="G8164">
        <f>LEFT(FOC[[#This Row],[combo]],FIND("@",FOC[[#This Row],[combo]])-1)</f>
        <v/>
      </c>
    </row>
    <row r="8165">
      <c r="A8165" t="inlineStr">
        <is>
          <t>PKGK23VE0005308A</t>
        </is>
      </c>
      <c r="B8165" t="inlineStr">
        <is>
          <t>B</t>
        </is>
      </c>
      <c r="C8165">
        <f>FOC[[#This Row],[ppo_no]]&amp;FOC[[#This Row],[usage]]&amp;IFERROR(VALUE(FOC[[#This Row],[Column1]]),FOC[[#This Row],[Column1]])</f>
        <v/>
      </c>
      <c r="D8165" t="inlineStr">
        <is>
          <t>7595@Light Aqua</t>
        </is>
      </c>
      <c r="E8165" t="n">
        <v>798</v>
      </c>
      <c r="F8165" t="n">
        <v>97</v>
      </c>
      <c r="G8165">
        <f>LEFT(FOC[[#This Row],[combo]],FIND("@",FOC[[#This Row],[combo]])-1)</f>
        <v/>
      </c>
    </row>
    <row r="8166">
      <c r="A8166" t="inlineStr">
        <is>
          <t>PKGK23VE0005292A</t>
        </is>
      </c>
      <c r="B8166" t="inlineStr">
        <is>
          <t>O</t>
        </is>
      </c>
      <c r="C8166">
        <f>FOC[[#This Row],[ppo_no]]&amp;FOC[[#This Row],[usage]]&amp;IFERROR(VALUE(FOC[[#This Row],[Column1]]),FOC[[#This Row],[Column1]])</f>
        <v/>
      </c>
      <c r="D8166" t="inlineStr">
        <is>
          <t>7455@Marine</t>
        </is>
      </c>
      <c r="E8166" t="n">
        <v>907</v>
      </c>
      <c r="F8166" t="n">
        <v>0</v>
      </c>
      <c r="G8166">
        <f>LEFT(FOC[[#This Row],[combo]],FIND("@",FOC[[#This Row],[combo]])-1)</f>
        <v/>
      </c>
    </row>
    <row r="8167">
      <c r="A8167" t="inlineStr">
        <is>
          <t>PKGK23VE0005292A</t>
        </is>
      </c>
      <c r="B8167" t="inlineStr">
        <is>
          <t>B</t>
        </is>
      </c>
      <c r="C8167">
        <f>FOC[[#This Row],[ppo_no]]&amp;FOC[[#This Row],[usage]]&amp;IFERROR(VALUE(FOC[[#This Row],[Column1]]),FOC[[#This Row],[Column1]])</f>
        <v/>
      </c>
      <c r="D8167" t="inlineStr">
        <is>
          <t>7453@Koralle</t>
        </is>
      </c>
      <c r="E8167" t="n">
        <v>785</v>
      </c>
      <c r="F8167" t="n">
        <v>19</v>
      </c>
      <c r="G8167">
        <f>LEFT(FOC[[#This Row],[combo]],FIND("@",FOC[[#This Row],[combo]])-1)</f>
        <v/>
      </c>
    </row>
    <row r="8168">
      <c r="A8168" t="inlineStr">
        <is>
          <t>PKGK23VE0005292A</t>
        </is>
      </c>
      <c r="B8168" t="inlineStr">
        <is>
          <t>F</t>
        </is>
      </c>
      <c r="C8168">
        <f>FOC[[#This Row],[ppo_no]]&amp;FOC[[#This Row],[usage]]&amp;IFERROR(VALUE(FOC[[#This Row],[Column1]]),FOC[[#This Row],[Column1]])</f>
        <v/>
      </c>
      <c r="D8168" t="inlineStr">
        <is>
          <t>7454@Azurblau</t>
        </is>
      </c>
      <c r="E8168" t="n">
        <v>940</v>
      </c>
      <c r="F8168" t="n">
        <v>0</v>
      </c>
      <c r="G8168">
        <f>LEFT(FOC[[#This Row],[combo]],FIND("@",FOC[[#This Row],[combo]])-1)</f>
        <v/>
      </c>
    </row>
    <row r="8169">
      <c r="A8169" t="inlineStr">
        <is>
          <t>PKGK23VE0005292A</t>
        </is>
      </c>
      <c r="B8169" t="inlineStr">
        <is>
          <t>O</t>
        </is>
      </c>
      <c r="C8169">
        <f>FOC[[#This Row],[ppo_no]]&amp;FOC[[#This Row],[usage]]&amp;IFERROR(VALUE(FOC[[#This Row],[Column1]]),FOC[[#This Row],[Column1]])</f>
        <v/>
      </c>
      <c r="D8169" t="inlineStr">
        <is>
          <t>7454@Azurblau</t>
        </is>
      </c>
      <c r="E8169" t="n">
        <v>945</v>
      </c>
      <c r="F8169" t="n">
        <v>0</v>
      </c>
      <c r="G8169">
        <f>LEFT(FOC[[#This Row],[combo]],FIND("@",FOC[[#This Row],[combo]])-1)</f>
        <v/>
      </c>
    </row>
    <row r="8170">
      <c r="A8170" t="inlineStr">
        <is>
          <t>PKGK23VE0005292A</t>
        </is>
      </c>
      <c r="B8170" t="inlineStr">
        <is>
          <t>F</t>
        </is>
      </c>
      <c r="C8170">
        <f>FOC[[#This Row],[ppo_no]]&amp;FOC[[#This Row],[usage]]&amp;IFERROR(VALUE(FOC[[#This Row],[Column1]]),FOC[[#This Row],[Column1]])</f>
        <v/>
      </c>
      <c r="D8170" t="inlineStr">
        <is>
          <t>7455@Marine</t>
        </is>
      </c>
      <c r="E8170" t="n">
        <v>915</v>
      </c>
      <c r="F8170" t="n">
        <v>0</v>
      </c>
      <c r="G8170">
        <f>LEFT(FOC[[#This Row],[combo]],FIND("@",FOC[[#This Row],[combo]])-1)</f>
        <v/>
      </c>
    </row>
    <row r="8171">
      <c r="A8171" t="inlineStr">
        <is>
          <t>PKGK23VE0005292A</t>
        </is>
      </c>
      <c r="B8171" t="inlineStr">
        <is>
          <t>F</t>
        </is>
      </c>
      <c r="C8171">
        <f>FOC[[#This Row],[ppo_no]]&amp;FOC[[#This Row],[usage]]&amp;IFERROR(VALUE(FOC[[#This Row],[Column1]]),FOC[[#This Row],[Column1]])</f>
        <v/>
      </c>
      <c r="D8171" t="inlineStr">
        <is>
          <t>7453@Koralle</t>
        </is>
      </c>
      <c r="E8171" t="n">
        <v>941</v>
      </c>
      <c r="F8171" t="n">
        <v>0</v>
      </c>
      <c r="G8171">
        <f>LEFT(FOC[[#This Row],[combo]],FIND("@",FOC[[#This Row],[combo]])-1)</f>
        <v/>
      </c>
    </row>
    <row r="8172">
      <c r="A8172" t="inlineStr">
        <is>
          <t>PKGK23VE0005292A</t>
        </is>
      </c>
      <c r="B8172" t="inlineStr">
        <is>
          <t>O</t>
        </is>
      </c>
      <c r="C8172">
        <f>FOC[[#This Row],[ppo_no]]&amp;FOC[[#This Row],[usage]]&amp;IFERROR(VALUE(FOC[[#This Row],[Column1]]),FOC[[#This Row],[Column1]])</f>
        <v/>
      </c>
      <c r="D8172" t="inlineStr">
        <is>
          <t>7453@Koralle</t>
        </is>
      </c>
      <c r="E8172" t="n">
        <v>934</v>
      </c>
      <c r="F8172" t="n">
        <v>0</v>
      </c>
      <c r="G8172">
        <f>LEFT(FOC[[#This Row],[combo]],FIND("@",FOC[[#This Row],[combo]])-1)</f>
        <v/>
      </c>
    </row>
    <row r="8173">
      <c r="A8173" t="inlineStr">
        <is>
          <t>PKGK23VE0005307A</t>
        </is>
      </c>
      <c r="B8173" t="inlineStr">
        <is>
          <t>O</t>
        </is>
      </c>
      <c r="C8173">
        <f>FOC[[#This Row],[ppo_no]]&amp;FOC[[#This Row],[usage]]&amp;IFERROR(VALUE(FOC[[#This Row],[Column1]]),FOC[[#This Row],[Column1]])</f>
        <v/>
      </c>
      <c r="D8173" t="inlineStr">
        <is>
          <t>7450@Streifen Koralle</t>
        </is>
      </c>
      <c r="E8173" t="n">
        <v>1151</v>
      </c>
      <c r="F8173" t="n">
        <v>0</v>
      </c>
      <c r="G8173">
        <f>LEFT(FOC[[#This Row],[combo]],FIND("@",FOC[[#This Row],[combo]])-1)</f>
        <v/>
      </c>
    </row>
    <row r="8174">
      <c r="A8174" t="inlineStr">
        <is>
          <t>PKGK23VE0005307A</t>
        </is>
      </c>
      <c r="B8174" t="inlineStr">
        <is>
          <t>O</t>
        </is>
      </c>
      <c r="C8174">
        <f>FOC[[#This Row],[ppo_no]]&amp;FOC[[#This Row],[usage]]&amp;IFERROR(VALUE(FOC[[#This Row],[Column1]]),FOC[[#This Row],[Column1]])</f>
        <v/>
      </c>
      <c r="D8174" t="inlineStr">
        <is>
          <t>7452@Streifen Azurblau</t>
        </is>
      </c>
      <c r="E8174" t="n">
        <v>1076</v>
      </c>
      <c r="F8174" t="n">
        <v>0</v>
      </c>
      <c r="G8174">
        <f>LEFT(FOC[[#This Row],[combo]],FIND("@",FOC[[#This Row],[combo]])-1)</f>
        <v/>
      </c>
    </row>
    <row r="8175">
      <c r="A8175" t="inlineStr">
        <is>
          <t>PKGK23VE0005307A</t>
        </is>
      </c>
      <c r="B8175" t="inlineStr">
        <is>
          <t>F</t>
        </is>
      </c>
      <c r="C8175">
        <f>FOC[[#This Row],[ppo_no]]&amp;FOC[[#This Row],[usage]]&amp;IFERROR(VALUE(FOC[[#This Row],[Column1]]),FOC[[#This Row],[Column1]])</f>
        <v/>
      </c>
      <c r="D8175" t="inlineStr">
        <is>
          <t>7452@Streifen Azurblau</t>
        </is>
      </c>
      <c r="E8175" t="n">
        <v>1045</v>
      </c>
      <c r="F8175" t="n">
        <v>0</v>
      </c>
      <c r="G8175">
        <f>LEFT(FOC[[#This Row],[combo]],FIND("@",FOC[[#This Row],[combo]])-1)</f>
        <v/>
      </c>
    </row>
    <row r="8176">
      <c r="A8176" t="inlineStr">
        <is>
          <t>PKGK23VE0005307A</t>
        </is>
      </c>
      <c r="B8176" t="inlineStr">
        <is>
          <t>O</t>
        </is>
      </c>
      <c r="C8176">
        <f>FOC[[#This Row],[ppo_no]]&amp;FOC[[#This Row],[usage]]&amp;IFERROR(VALUE(FOC[[#This Row],[Column1]]),FOC[[#This Row],[Column1]])</f>
        <v/>
      </c>
      <c r="D8176" t="inlineStr">
        <is>
          <t>7451@Streifen Blaugrun</t>
        </is>
      </c>
      <c r="E8176" t="n">
        <v>985</v>
      </c>
      <c r="F8176" t="n">
        <v>0</v>
      </c>
      <c r="G8176">
        <f>LEFT(FOC[[#This Row],[combo]],FIND("@",FOC[[#This Row],[combo]])-1)</f>
        <v/>
      </c>
    </row>
    <row r="8177">
      <c r="A8177" t="inlineStr">
        <is>
          <t>PKGK23VE0005307A</t>
        </is>
      </c>
      <c r="B8177" t="inlineStr">
        <is>
          <t>B</t>
        </is>
      </c>
      <c r="C8177">
        <f>FOC[[#This Row],[ppo_no]]&amp;FOC[[#This Row],[usage]]&amp;IFERROR(VALUE(FOC[[#This Row],[Column1]]),FOC[[#This Row],[Column1]])</f>
        <v/>
      </c>
      <c r="D8177" t="inlineStr">
        <is>
          <t>7451@Streifen Blaugrun</t>
        </is>
      </c>
      <c r="E8177" t="n">
        <v>899</v>
      </c>
      <c r="F8177" t="n">
        <v>0</v>
      </c>
      <c r="G8177">
        <f>LEFT(FOC[[#This Row],[combo]],FIND("@",FOC[[#This Row],[combo]])-1)</f>
        <v/>
      </c>
    </row>
    <row r="8178">
      <c r="A8178" t="inlineStr">
        <is>
          <t>PKGK23VE0005307A</t>
        </is>
      </c>
      <c r="B8178" t="inlineStr">
        <is>
          <t>B</t>
        </is>
      </c>
      <c r="C8178">
        <f>FOC[[#This Row],[ppo_no]]&amp;FOC[[#This Row],[usage]]&amp;IFERROR(VALUE(FOC[[#This Row],[Column1]]),FOC[[#This Row],[Column1]])</f>
        <v/>
      </c>
      <c r="D8178" t="inlineStr">
        <is>
          <t>7452@Streifen Azurblau</t>
        </is>
      </c>
      <c r="E8178" t="n">
        <v>953</v>
      </c>
      <c r="F8178" t="n">
        <v>0</v>
      </c>
      <c r="G8178">
        <f>LEFT(FOC[[#This Row],[combo]],FIND("@",FOC[[#This Row],[combo]])-1)</f>
        <v/>
      </c>
    </row>
    <row r="8179">
      <c r="A8179" t="inlineStr">
        <is>
          <t>PKGK23VE0005292A</t>
        </is>
      </c>
      <c r="B8179" t="inlineStr">
        <is>
          <t>B</t>
        </is>
      </c>
      <c r="C8179">
        <f>FOC[[#This Row],[ppo_no]]&amp;FOC[[#This Row],[usage]]&amp;IFERROR(VALUE(FOC[[#This Row],[Column1]]),FOC[[#This Row],[Column1]])</f>
        <v/>
      </c>
      <c r="D8179" t="inlineStr">
        <is>
          <t>7455@Marine</t>
        </is>
      </c>
      <c r="E8179" t="n">
        <v>718</v>
      </c>
      <c r="F8179" t="n">
        <v>0</v>
      </c>
      <c r="G8179">
        <f>LEFT(FOC[[#This Row],[combo]],FIND("@",FOC[[#This Row],[combo]])-1)</f>
        <v/>
      </c>
    </row>
    <row r="8180">
      <c r="A8180" t="inlineStr">
        <is>
          <t>PKGK23VE0005308A</t>
        </is>
      </c>
      <c r="B8180" t="inlineStr">
        <is>
          <t>B</t>
        </is>
      </c>
      <c r="C8180">
        <f>FOC[[#This Row],[ppo_no]]&amp;FOC[[#This Row],[usage]]&amp;IFERROR(VALUE(FOC[[#This Row],[Column1]]),FOC[[#This Row],[Column1]])</f>
        <v/>
      </c>
      <c r="D8180" t="inlineStr">
        <is>
          <t>7591@Weib</t>
        </is>
      </c>
      <c r="E8180" t="n">
        <v>1040</v>
      </c>
      <c r="F8180" t="n">
        <v>2</v>
      </c>
      <c r="G8180">
        <f>LEFT(FOC[[#This Row],[combo]],FIND("@",FOC[[#This Row],[combo]])-1)</f>
        <v/>
      </c>
    </row>
    <row r="8181">
      <c r="A8181" t="inlineStr">
        <is>
          <t>PKGK23VE0005307A</t>
        </is>
      </c>
      <c r="B8181" t="inlineStr">
        <is>
          <t>F</t>
        </is>
      </c>
      <c r="C8181">
        <f>FOC[[#This Row],[ppo_no]]&amp;FOC[[#This Row],[usage]]&amp;IFERROR(VALUE(FOC[[#This Row],[Column1]]),FOC[[#This Row],[Column1]])</f>
        <v/>
      </c>
      <c r="D8181" t="inlineStr">
        <is>
          <t>7450@Streifen Koralle</t>
        </is>
      </c>
      <c r="E8181" t="n">
        <v>1186</v>
      </c>
      <c r="F8181" t="n">
        <v>0</v>
      </c>
      <c r="G8181">
        <f>LEFT(FOC[[#This Row],[combo]],FIND("@",FOC[[#This Row],[combo]])-1)</f>
        <v/>
      </c>
    </row>
    <row r="8182">
      <c r="A8182" t="inlineStr">
        <is>
          <t>PKGK23VE0005307A</t>
        </is>
      </c>
      <c r="B8182" t="inlineStr">
        <is>
          <t>F</t>
        </is>
      </c>
      <c r="C8182">
        <f>FOC[[#This Row],[ppo_no]]&amp;FOC[[#This Row],[usage]]&amp;IFERROR(VALUE(FOC[[#This Row],[Column1]]),FOC[[#This Row],[Column1]])</f>
        <v/>
      </c>
      <c r="D8182" t="inlineStr">
        <is>
          <t>7451@Streifen Blaugrun</t>
        </is>
      </c>
      <c r="E8182" t="n">
        <v>1011</v>
      </c>
      <c r="F8182" t="n">
        <v>0</v>
      </c>
      <c r="G8182">
        <f>LEFT(FOC[[#This Row],[combo]],FIND("@",FOC[[#This Row],[combo]])-1)</f>
        <v/>
      </c>
    </row>
    <row r="8183">
      <c r="A8183" t="inlineStr">
        <is>
          <t>PKGK23VE0005308A</t>
        </is>
      </c>
      <c r="B8183" t="inlineStr">
        <is>
          <t>B</t>
        </is>
      </c>
      <c r="C8183">
        <f>FOC[[#This Row],[ppo_no]]&amp;FOC[[#This Row],[usage]]&amp;IFERROR(VALUE(FOC[[#This Row],[Column1]]),FOC[[#This Row],[Column1]])</f>
        <v/>
      </c>
      <c r="D8183" t="inlineStr">
        <is>
          <t>7590@Marine</t>
        </is>
      </c>
      <c r="E8183" t="n">
        <v>164.5</v>
      </c>
      <c r="F8183" t="n">
        <v>47</v>
      </c>
      <c r="G8183">
        <f>LEFT(FOC[[#This Row],[combo]],FIND("@",FOC[[#This Row],[combo]])-1)</f>
        <v/>
      </c>
    </row>
    <row r="8184">
      <c r="A8184" t="inlineStr">
        <is>
          <t>PKGK23VE0005292A</t>
        </is>
      </c>
      <c r="B8184" t="inlineStr">
        <is>
          <t>B</t>
        </is>
      </c>
      <c r="C8184">
        <f>FOC[[#This Row],[ppo_no]]&amp;FOC[[#This Row],[usage]]&amp;IFERROR(VALUE(FOC[[#This Row],[Column1]]),FOC[[#This Row],[Column1]])</f>
        <v/>
      </c>
      <c r="D8184" t="inlineStr">
        <is>
          <t>7454@Azurblau</t>
        </is>
      </c>
      <c r="E8184" t="n">
        <v>767.5</v>
      </c>
      <c r="F8184" t="n">
        <v>0</v>
      </c>
      <c r="G8184">
        <f>LEFT(FOC[[#This Row],[combo]],FIND("@",FOC[[#This Row],[combo]])-1)</f>
        <v/>
      </c>
    </row>
    <row r="8185">
      <c r="A8185" t="inlineStr">
        <is>
          <t>PKGK23VE0005292A</t>
        </is>
      </c>
      <c r="B8185" t="inlineStr">
        <is>
          <t>D</t>
        </is>
      </c>
      <c r="C8185">
        <f>FOC[[#This Row],[ppo_no]]&amp;FOC[[#This Row],[usage]]&amp;IFERROR(VALUE(FOC[[#This Row],[Column1]]),FOC[[#This Row],[Column1]])</f>
        <v/>
      </c>
      <c r="D8185" t="inlineStr">
        <is>
          <t>7454@19-3923TCX</t>
        </is>
      </c>
      <c r="E8185" t="n">
        <v>37.5</v>
      </c>
      <c r="F8185" t="n">
        <v>0</v>
      </c>
      <c r="G8185">
        <f>LEFT(FOC[[#This Row],[combo]],FIND("@",FOC[[#This Row],[combo]])-1)</f>
        <v/>
      </c>
    </row>
    <row r="8186">
      <c r="A8186" t="inlineStr">
        <is>
          <t>PKGK23VE0005309A</t>
        </is>
      </c>
      <c r="B8186" t="inlineStr">
        <is>
          <t>B</t>
        </is>
      </c>
      <c r="C8186">
        <f>FOC[[#This Row],[ppo_no]]&amp;FOC[[#This Row],[usage]]&amp;IFERROR(VALUE(FOC[[#This Row],[Column1]]),FOC[[#This Row],[Column1]])</f>
        <v/>
      </c>
      <c r="D8186" t="inlineStr">
        <is>
          <t>7993@Weib</t>
        </is>
      </c>
      <c r="E8186" t="n">
        <v>1119.5</v>
      </c>
      <c r="F8186" t="n">
        <v>6</v>
      </c>
      <c r="G8186">
        <f>LEFT(FOC[[#This Row],[combo]],FIND("@",FOC[[#This Row],[combo]])-1)</f>
        <v/>
      </c>
    </row>
    <row r="8187">
      <c r="A8187" t="inlineStr">
        <is>
          <t>PKGK23VE0005292A</t>
        </is>
      </c>
      <c r="B8187" t="inlineStr">
        <is>
          <t>D</t>
        </is>
      </c>
      <c r="C8187">
        <f>FOC[[#This Row],[ppo_no]]&amp;FOC[[#This Row],[usage]]&amp;IFERROR(VALUE(FOC[[#This Row],[Column1]]),FOC[[#This Row],[Column1]])</f>
        <v/>
      </c>
      <c r="D8187" t="inlineStr">
        <is>
          <t>7455@19-3923TCX</t>
        </is>
      </c>
      <c r="E8187" t="n">
        <v>33.5</v>
      </c>
      <c r="F8187" t="n">
        <v>0</v>
      </c>
      <c r="G8187">
        <f>LEFT(FOC[[#This Row],[combo]],FIND("@",FOC[[#This Row],[combo]])-1)</f>
        <v/>
      </c>
    </row>
    <row r="8188">
      <c r="A8188" t="inlineStr">
        <is>
          <t>PKGK23VE0005292A</t>
        </is>
      </c>
      <c r="B8188" t="inlineStr">
        <is>
          <t>D</t>
        </is>
      </c>
      <c r="C8188">
        <f>FOC[[#This Row],[ppo_no]]&amp;FOC[[#This Row],[usage]]&amp;IFERROR(VALUE(FOC[[#This Row],[Column1]]),FOC[[#This Row],[Column1]])</f>
        <v/>
      </c>
      <c r="D8188" t="inlineStr">
        <is>
          <t>7453@19-3923TCX</t>
        </is>
      </c>
      <c r="E8188" t="n">
        <v>36.5</v>
      </c>
      <c r="F8188" t="n">
        <v>0</v>
      </c>
      <c r="G8188">
        <f>LEFT(FOC[[#This Row],[combo]],FIND("@",FOC[[#This Row],[combo]])-1)</f>
        <v/>
      </c>
    </row>
    <row r="8189">
      <c r="A8189" t="inlineStr">
        <is>
          <t>PKGK23VE0005307A</t>
        </is>
      </c>
      <c r="B8189" t="inlineStr">
        <is>
          <t>D</t>
        </is>
      </c>
      <c r="C8189">
        <f>FOC[[#This Row],[ppo_no]]&amp;FOC[[#This Row],[usage]]&amp;IFERROR(VALUE(FOC[[#This Row],[Column1]]),FOC[[#This Row],[Column1]])</f>
        <v/>
      </c>
      <c r="D8189" t="inlineStr">
        <is>
          <t>7452@19-3923TCX</t>
        </is>
      </c>
      <c r="E8189" t="n">
        <v>43</v>
      </c>
      <c r="F8189" t="n">
        <v>1.5</v>
      </c>
      <c r="G8189">
        <f>LEFT(FOC[[#This Row],[combo]],FIND("@",FOC[[#This Row],[combo]])-1)</f>
        <v/>
      </c>
    </row>
    <row r="8190">
      <c r="A8190" t="inlineStr">
        <is>
          <t>PKGK23VE0005307A</t>
        </is>
      </c>
      <c r="B8190" t="inlineStr">
        <is>
          <t>D</t>
        </is>
      </c>
      <c r="C8190">
        <f>FOC[[#This Row],[ppo_no]]&amp;FOC[[#This Row],[usage]]&amp;IFERROR(VALUE(FOC[[#This Row],[Column1]]),FOC[[#This Row],[Column1]])</f>
        <v/>
      </c>
      <c r="D8190" t="inlineStr">
        <is>
          <t>7451@19-3923TCX</t>
        </is>
      </c>
      <c r="E8190" t="n">
        <v>24.5</v>
      </c>
      <c r="F8190" t="n">
        <v>0</v>
      </c>
      <c r="G8190">
        <f>LEFT(FOC[[#This Row],[combo]],FIND("@",FOC[[#This Row],[combo]])-1)</f>
        <v/>
      </c>
    </row>
    <row r="8191">
      <c r="A8191" t="inlineStr">
        <is>
          <t>PKGK23VE0005307A</t>
        </is>
      </c>
      <c r="B8191" t="inlineStr">
        <is>
          <t>D</t>
        </is>
      </c>
      <c r="C8191">
        <f>FOC[[#This Row],[ppo_no]]&amp;FOC[[#This Row],[usage]]&amp;IFERROR(VALUE(FOC[[#This Row],[Column1]]),FOC[[#This Row],[Column1]])</f>
        <v/>
      </c>
      <c r="D8191" t="inlineStr">
        <is>
          <t>7450@19-3923TCX</t>
        </is>
      </c>
      <c r="E8191" t="n">
        <v>39</v>
      </c>
      <c r="F8191" t="n">
        <v>0</v>
      </c>
      <c r="G8191">
        <f>LEFT(FOC[[#This Row],[combo]],FIND("@",FOC[[#This Row],[combo]])-1)</f>
        <v/>
      </c>
    </row>
    <row r="8192">
      <c r="A8192" t="inlineStr">
        <is>
          <t>PKGK23VE0005307A</t>
        </is>
      </c>
      <c r="B8192" t="inlineStr">
        <is>
          <t>B</t>
        </is>
      </c>
      <c r="C8192">
        <f>FOC[[#This Row],[ppo_no]]&amp;FOC[[#This Row],[usage]]&amp;IFERROR(VALUE(FOC[[#This Row],[Column1]]),FOC[[#This Row],[Column1]])</f>
        <v/>
      </c>
      <c r="D8192" t="inlineStr">
        <is>
          <t>7450@Streifen Koralle</t>
        </is>
      </c>
      <c r="E8192" t="n">
        <v>1098</v>
      </c>
      <c r="F8192" t="n">
        <v>0</v>
      </c>
      <c r="G8192">
        <f>LEFT(FOC[[#This Row],[combo]],FIND("@",FOC[[#This Row],[combo]])-1)</f>
        <v/>
      </c>
    </row>
    <row r="8193">
      <c r="A8193" t="inlineStr">
        <is>
          <t>PKGK25VE0004755A</t>
        </is>
      </c>
      <c r="B8193" t="inlineStr">
        <is>
          <t>B</t>
        </is>
      </c>
      <c r="C8193">
        <f>FOC[[#This Row],[ppo_no]]&amp;FOC[[#This Row],[usage]]&amp;IFERROR(VALUE(FOC[[#This Row],[Column1]]),FOC[[#This Row],[Column1]])</f>
        <v/>
      </c>
      <c r="D8193" t="inlineStr">
        <is>
          <t>7553@7553 - Navy</t>
        </is>
      </c>
      <c r="E8193" t="n">
        <v>578.5</v>
      </c>
      <c r="F8193" t="n">
        <v>0</v>
      </c>
      <c r="G8193">
        <f>LEFT(FOC[[#This Row],[combo]],FIND("@",FOC[[#This Row],[combo]])-1)</f>
        <v/>
      </c>
    </row>
    <row r="8194">
      <c r="A8194" t="inlineStr">
        <is>
          <t>PKGK25VE0009471A</t>
        </is>
      </c>
      <c r="B8194" t="inlineStr">
        <is>
          <t>B</t>
        </is>
      </c>
      <c r="C8194">
        <f>FOC[[#This Row],[ppo_no]]&amp;FOC[[#This Row],[usage]]&amp;IFERROR(VALUE(FOC[[#This Row],[Column1]]),FOC[[#This Row],[Column1]])</f>
        <v/>
      </c>
      <c r="D8194" t="inlineStr">
        <is>
          <t>8442@23-8442-1-Sand</t>
        </is>
      </c>
      <c r="E8194" t="n">
        <v>871.5</v>
      </c>
      <c r="F8194" t="n">
        <v>0</v>
      </c>
      <c r="G8194">
        <f>LEFT(FOC[[#This Row],[combo]],FIND("@",FOC[[#This Row],[combo]])-1)</f>
        <v/>
      </c>
    </row>
    <row r="8195">
      <c r="A8195" t="inlineStr">
        <is>
          <t>PKGK25VE0009471A</t>
        </is>
      </c>
      <c r="B8195" t="inlineStr">
        <is>
          <t>B</t>
        </is>
      </c>
      <c r="C8195">
        <f>FOC[[#This Row],[ppo_no]]&amp;FOC[[#This Row],[usage]]&amp;IFERROR(VALUE(FOC[[#This Row],[Column1]]),FOC[[#This Row],[Column1]])</f>
        <v/>
      </c>
      <c r="D8195" t="inlineStr">
        <is>
          <t>8441@23-8441-4-Light Blue</t>
        </is>
      </c>
      <c r="E8195" t="n">
        <v>859.5</v>
      </c>
      <c r="F8195" t="n">
        <v>0</v>
      </c>
      <c r="G8195">
        <f>LEFT(FOC[[#This Row],[combo]],FIND("@",FOC[[#This Row],[combo]])-1)</f>
        <v/>
      </c>
    </row>
    <row r="8196">
      <c r="A8196" t="inlineStr">
        <is>
          <t>PKGK25VE0009471A</t>
        </is>
      </c>
      <c r="B8196" t="inlineStr">
        <is>
          <t>B</t>
        </is>
      </c>
      <c r="C8196">
        <f>FOC[[#This Row],[ppo_no]]&amp;FOC[[#This Row],[usage]]&amp;IFERROR(VALUE(FOC[[#This Row],[Column1]]),FOC[[#This Row],[Column1]])</f>
        <v/>
      </c>
      <c r="D8196" t="inlineStr">
        <is>
          <t>8443@23-8443-8-Curry</t>
        </is>
      </c>
      <c r="E8196" t="n">
        <v>662.5</v>
      </c>
      <c r="F8196" t="n">
        <v>0</v>
      </c>
      <c r="G8196">
        <f>LEFT(FOC[[#This Row],[combo]],FIND("@",FOC[[#This Row],[combo]])-1)</f>
        <v/>
      </c>
    </row>
    <row r="8197">
      <c r="A8197" t="inlineStr">
        <is>
          <t>PKGK25VE0009471A</t>
        </is>
      </c>
      <c r="B8197" t="inlineStr">
        <is>
          <t>B</t>
        </is>
      </c>
      <c r="C8197">
        <f>FOC[[#This Row],[ppo_no]]&amp;FOC[[#This Row],[usage]]&amp;IFERROR(VALUE(FOC[[#This Row],[Column1]]),FOC[[#This Row],[Column1]])</f>
        <v/>
      </c>
      <c r="D8197" t="inlineStr">
        <is>
          <t>8440@23-8440-7-Fire Red</t>
        </is>
      </c>
      <c r="E8197" t="n">
        <v>785.5</v>
      </c>
      <c r="F8197" t="n">
        <v>0</v>
      </c>
      <c r="G8197">
        <f>LEFT(FOC[[#This Row],[combo]],FIND("@",FOC[[#This Row],[combo]])-1)</f>
        <v/>
      </c>
    </row>
    <row r="8198">
      <c r="A8198" t="inlineStr">
        <is>
          <t>PKGK24VB0000339A</t>
        </is>
      </c>
      <c r="B8198" t="inlineStr">
        <is>
          <t>O</t>
        </is>
      </c>
      <c r="C8198">
        <f>FOC[[#This Row],[ppo_no]]&amp;FOC[[#This Row],[usage]]&amp;IFERROR(VALUE(FOC[[#This Row],[Column1]]),FOC[[#This Row],[Column1]])</f>
        <v/>
      </c>
      <c r="D8198" t="inlineStr">
        <is>
          <t>01(10)@Red</t>
        </is>
      </c>
      <c r="E8198" t="n">
        <v>893</v>
      </c>
      <c r="F8198" t="n">
        <v>0</v>
      </c>
      <c r="G8198">
        <f>LEFT(FOC[[#This Row],[combo]],FIND("@",FOC[[#This Row],[combo]])-1)</f>
        <v/>
      </c>
    </row>
    <row r="8199">
      <c r="A8199" t="inlineStr">
        <is>
          <t>PKGK24VB0000339A</t>
        </is>
      </c>
      <c r="B8199" t="inlineStr">
        <is>
          <t>O</t>
        </is>
      </c>
      <c r="C8199">
        <f>FOC[[#This Row],[ppo_no]]&amp;FOC[[#This Row],[usage]]&amp;IFERROR(VALUE(FOC[[#This Row],[Column1]]),FOC[[#This Row],[Column1]])</f>
        <v/>
      </c>
      <c r="D8199" t="inlineStr">
        <is>
          <t>02(70)@Blue</t>
        </is>
      </c>
      <c r="E8199" t="n">
        <v>1202</v>
      </c>
      <c r="F8199" t="n">
        <v>0</v>
      </c>
      <c r="G8199">
        <f>LEFT(FOC[[#This Row],[combo]],FIND("@",FOC[[#This Row],[combo]])-1)</f>
        <v/>
      </c>
    </row>
    <row r="8200">
      <c r="A8200" t="inlineStr">
        <is>
          <t>PKGK24VB0000339A</t>
        </is>
      </c>
      <c r="B8200" t="inlineStr">
        <is>
          <t>R</t>
        </is>
      </c>
      <c r="C8200">
        <f>FOC[[#This Row],[ppo_no]]&amp;FOC[[#This Row],[usage]]&amp;IFERROR(VALUE(FOC[[#This Row],[Column1]]),FOC[[#This Row],[Column1]])</f>
        <v/>
      </c>
      <c r="D8200" t="inlineStr">
        <is>
          <t>03(75)@Navy</t>
        </is>
      </c>
      <c r="E8200" t="n">
        <v>71</v>
      </c>
      <c r="F8200" t="n">
        <v>0</v>
      </c>
      <c r="G8200">
        <f>LEFT(FOC[[#This Row],[combo]],FIND("@",FOC[[#This Row],[combo]])-1)</f>
        <v/>
      </c>
    </row>
    <row r="8201">
      <c r="A8201" t="inlineStr">
        <is>
          <t>PKGK23VB0008012A</t>
        </is>
      </c>
      <c r="B8201" t="inlineStr">
        <is>
          <t>B</t>
        </is>
      </c>
      <c r="C8201">
        <f>FOC[[#This Row],[ppo_no]]&amp;FOC[[#This Row],[usage]]&amp;IFERROR(VALUE(FOC[[#This Row],[Column1]]),FOC[[#This Row],[Column1]])</f>
        <v/>
      </c>
      <c r="D8201" t="inlineStr">
        <is>
          <t>03(75)@Navy</t>
        </is>
      </c>
      <c r="E8201" t="n">
        <v>3468</v>
      </c>
      <c r="F8201" t="n">
        <v>132</v>
      </c>
      <c r="G8201">
        <f>LEFT(FOC[[#This Row],[combo]],FIND("@",FOC[[#This Row],[combo]])-1)</f>
        <v/>
      </c>
    </row>
    <row r="8202">
      <c r="A8202" t="inlineStr">
        <is>
          <t>PKGK24VB0000339A</t>
        </is>
      </c>
      <c r="B8202" t="inlineStr">
        <is>
          <t>R</t>
        </is>
      </c>
      <c r="C8202">
        <f>FOC[[#This Row],[ppo_no]]&amp;FOC[[#This Row],[usage]]&amp;IFERROR(VALUE(FOC[[#This Row],[Column1]]),FOC[[#This Row],[Column1]])</f>
        <v/>
      </c>
      <c r="D8202" t="inlineStr">
        <is>
          <t>02(70)@Blue</t>
        </is>
      </c>
      <c r="E8202" t="n">
        <v>77.5</v>
      </c>
      <c r="F8202" t="n">
        <v>0</v>
      </c>
      <c r="G8202">
        <f>LEFT(FOC[[#This Row],[combo]],FIND("@",FOC[[#This Row],[combo]])-1)</f>
        <v/>
      </c>
    </row>
    <row r="8203">
      <c r="A8203" t="inlineStr">
        <is>
          <t>PKGK24VB0010036A</t>
        </is>
      </c>
      <c r="B8203" t="inlineStr">
        <is>
          <t>B</t>
        </is>
      </c>
      <c r="C8203">
        <f>FOC[[#This Row],[ppo_no]]&amp;FOC[[#This Row],[usage]]&amp;IFERROR(VALUE(FOC[[#This Row],[Column1]]),FOC[[#This Row],[Column1]])</f>
        <v/>
      </c>
      <c r="D8203" t="inlineStr">
        <is>
          <t>02(75)@Navy</t>
        </is>
      </c>
      <c r="E8203" t="n">
        <v>199.5</v>
      </c>
      <c r="F8203" t="n">
        <v>0.5</v>
      </c>
      <c r="G8203">
        <f>LEFT(FOC[[#This Row],[combo]],FIND("@",FOC[[#This Row],[combo]])-1)</f>
        <v/>
      </c>
    </row>
    <row r="8204">
      <c r="A8204" t="inlineStr">
        <is>
          <t>PKGK24VB0010035A</t>
        </is>
      </c>
      <c r="B8204" t="inlineStr">
        <is>
          <t>R</t>
        </is>
      </c>
      <c r="C8204">
        <f>FOC[[#This Row],[ppo_no]]&amp;FOC[[#This Row],[usage]]&amp;IFERROR(VALUE(FOC[[#This Row],[Column1]]),FOC[[#This Row],[Column1]])</f>
        <v/>
      </c>
      <c r="D8204" t="inlineStr">
        <is>
          <t>02(75)@Navy</t>
        </is>
      </c>
      <c r="E8204" t="n">
        <v>114.5</v>
      </c>
      <c r="F8204" t="n">
        <v>1</v>
      </c>
      <c r="G8204">
        <f>LEFT(FOC[[#This Row],[combo]],FIND("@",FOC[[#This Row],[combo]])-1)</f>
        <v/>
      </c>
    </row>
    <row r="8205">
      <c r="A8205" t="inlineStr">
        <is>
          <t>PKGK24VB0010036A</t>
        </is>
      </c>
      <c r="B8205" t="inlineStr">
        <is>
          <t>R</t>
        </is>
      </c>
      <c r="C8205">
        <f>FOC[[#This Row],[ppo_no]]&amp;FOC[[#This Row],[usage]]&amp;IFERROR(VALUE(FOC[[#This Row],[Column1]]),FOC[[#This Row],[Column1]])</f>
        <v/>
      </c>
      <c r="D8205" t="inlineStr">
        <is>
          <t>02(75)@Navy</t>
        </is>
      </c>
      <c r="E8205" t="n">
        <v>25</v>
      </c>
      <c r="F8205" t="n">
        <v>0</v>
      </c>
      <c r="G8205">
        <f>LEFT(FOC[[#This Row],[combo]],FIND("@",FOC[[#This Row],[combo]])-1)</f>
        <v/>
      </c>
    </row>
    <row r="8206">
      <c r="A8206" t="inlineStr">
        <is>
          <t>PKGK24VB0010035A</t>
        </is>
      </c>
      <c r="B8206" t="inlineStr">
        <is>
          <t>B</t>
        </is>
      </c>
      <c r="C8206">
        <f>FOC[[#This Row],[ppo_no]]&amp;FOC[[#This Row],[usage]]&amp;IFERROR(VALUE(FOC[[#This Row],[Column1]]),FOC[[#This Row],[Column1]])</f>
        <v/>
      </c>
      <c r="D8206" t="inlineStr">
        <is>
          <t>02(75)@Navy</t>
        </is>
      </c>
      <c r="E8206" t="n">
        <v>2788</v>
      </c>
      <c r="F8206" t="n">
        <v>1.5</v>
      </c>
      <c r="G8206">
        <f>LEFT(FOC[[#This Row],[combo]],FIND("@",FOC[[#This Row],[combo]])-1)</f>
        <v/>
      </c>
    </row>
    <row r="8207">
      <c r="A8207" t="inlineStr">
        <is>
          <t>PKGK24VB0000339A</t>
        </is>
      </c>
      <c r="B8207" t="inlineStr">
        <is>
          <t>B</t>
        </is>
      </c>
      <c r="C8207">
        <f>FOC[[#This Row],[ppo_no]]&amp;FOC[[#This Row],[usage]]&amp;IFERROR(VALUE(FOC[[#This Row],[Column1]]),FOC[[#This Row],[Column1]])</f>
        <v/>
      </c>
      <c r="D8207" t="inlineStr">
        <is>
          <t>01(10)@Red</t>
        </is>
      </c>
      <c r="E8207" t="n">
        <v>700</v>
      </c>
      <c r="F8207" t="n">
        <v>0</v>
      </c>
      <c r="G8207">
        <f>LEFT(FOC[[#This Row],[combo]],FIND("@",FOC[[#This Row],[combo]])-1)</f>
        <v/>
      </c>
    </row>
    <row r="8208">
      <c r="A8208" t="inlineStr">
        <is>
          <t>PKGK24VB0000339A</t>
        </is>
      </c>
      <c r="B8208" t="inlineStr">
        <is>
          <t>O</t>
        </is>
      </c>
      <c r="C8208">
        <f>FOC[[#This Row],[ppo_no]]&amp;FOC[[#This Row],[usage]]&amp;IFERROR(VALUE(FOC[[#This Row],[Column1]]),FOC[[#This Row],[Column1]])</f>
        <v/>
      </c>
      <c r="D8208" t="inlineStr">
        <is>
          <t>03(75)@Navy</t>
        </is>
      </c>
      <c r="E8208" t="n">
        <v>1107</v>
      </c>
      <c r="F8208" t="n">
        <v>0</v>
      </c>
      <c r="G8208">
        <f>LEFT(FOC[[#This Row],[combo]],FIND("@",FOC[[#This Row],[combo]])-1)</f>
        <v/>
      </c>
    </row>
    <row r="8209">
      <c r="A8209" t="inlineStr">
        <is>
          <t>PKGK23VB0005902A</t>
        </is>
      </c>
      <c r="B8209" t="inlineStr">
        <is>
          <t>B</t>
        </is>
      </c>
      <c r="C8209">
        <f>FOC[[#This Row],[ppo_no]]&amp;FOC[[#This Row],[usage]]&amp;IFERROR(VALUE(FOC[[#This Row],[Column1]]),FOC[[#This Row],[Column1]])</f>
        <v/>
      </c>
      <c r="D8209" t="inlineStr">
        <is>
          <t>01(74)@Dull Blue</t>
        </is>
      </c>
      <c r="E8209" t="n">
        <v>263.4</v>
      </c>
      <c r="F8209" t="n">
        <v>259.4</v>
      </c>
      <c r="G8209">
        <f>LEFT(FOC[[#This Row],[combo]],FIND("@",FOC[[#This Row],[combo]])-1)</f>
        <v/>
      </c>
    </row>
    <row r="8210">
      <c r="A8210" t="inlineStr">
        <is>
          <t>PKGK24VB0000339A</t>
        </is>
      </c>
      <c r="B8210" t="inlineStr">
        <is>
          <t>R</t>
        </is>
      </c>
      <c r="C8210">
        <f>FOC[[#This Row],[ppo_no]]&amp;FOC[[#This Row],[usage]]&amp;IFERROR(VALUE(FOC[[#This Row],[Column1]]),FOC[[#This Row],[Column1]])</f>
        <v/>
      </c>
      <c r="D8210" t="inlineStr">
        <is>
          <t>01(10)@Red</t>
        </is>
      </c>
      <c r="E8210" t="n">
        <v>62.5</v>
      </c>
      <c r="F8210" t="n">
        <v>0.5</v>
      </c>
      <c r="G8210">
        <f>LEFT(FOC[[#This Row],[combo]],FIND("@",FOC[[#This Row],[combo]])-1)</f>
        <v/>
      </c>
    </row>
    <row r="8211">
      <c r="A8211" t="inlineStr">
        <is>
          <t>PKGK24VB0000339A</t>
        </is>
      </c>
      <c r="B8211" t="inlineStr">
        <is>
          <t>B</t>
        </is>
      </c>
      <c r="C8211">
        <f>FOC[[#This Row],[ppo_no]]&amp;FOC[[#This Row],[usage]]&amp;IFERROR(VALUE(FOC[[#This Row],[Column1]]),FOC[[#This Row],[Column1]])</f>
        <v/>
      </c>
      <c r="D8211" t="inlineStr">
        <is>
          <t>02(70)@Blue</t>
        </is>
      </c>
      <c r="E8211" t="n">
        <v>940</v>
      </c>
      <c r="F8211" t="n">
        <v>0</v>
      </c>
      <c r="G8211">
        <f>LEFT(FOC[[#This Row],[combo]],FIND("@",FOC[[#This Row],[combo]])-1)</f>
        <v/>
      </c>
    </row>
    <row r="8212">
      <c r="A8212" t="inlineStr">
        <is>
          <t>PKGK24VB0000339A</t>
        </is>
      </c>
      <c r="B8212" t="inlineStr">
        <is>
          <t>B</t>
        </is>
      </c>
      <c r="C8212">
        <f>FOC[[#This Row],[ppo_no]]&amp;FOC[[#This Row],[usage]]&amp;IFERROR(VALUE(FOC[[#This Row],[Column1]]),FOC[[#This Row],[Column1]])</f>
        <v/>
      </c>
      <c r="D8212" t="inlineStr">
        <is>
          <t>03(75)@Navy</t>
        </is>
      </c>
      <c r="E8212" t="n">
        <v>919.5</v>
      </c>
      <c r="F8212" t="n">
        <v>3</v>
      </c>
      <c r="G8212">
        <f>LEFT(FOC[[#This Row],[combo]],FIND("@",FOC[[#This Row],[combo]])-1)</f>
        <v/>
      </c>
    </row>
    <row r="8213">
      <c r="A8213" t="inlineStr">
        <is>
          <t>PKGK24VB0007361A</t>
        </is>
      </c>
      <c r="B8213" t="inlineStr">
        <is>
          <t>B</t>
        </is>
      </c>
      <c r="C8213">
        <f>FOC[[#This Row],[ppo_no]]&amp;FOC[[#This Row],[usage]]&amp;IFERROR(VALUE(FOC[[#This Row],[Column1]]),FOC[[#This Row],[Column1]])</f>
        <v/>
      </c>
      <c r="D8213" t="inlineStr">
        <is>
          <t>01(01)@Off white</t>
        </is>
      </c>
      <c r="E8213" t="n">
        <v>150</v>
      </c>
      <c r="F8213" t="n">
        <v>0</v>
      </c>
      <c r="G8213">
        <f>LEFT(FOC[[#This Row],[combo]],FIND("@",FOC[[#This Row],[combo]])-1)</f>
        <v/>
      </c>
    </row>
    <row r="8214">
      <c r="A8214" t="inlineStr">
        <is>
          <t>PKGK24VB0007360A</t>
        </is>
      </c>
      <c r="B8214" t="inlineStr">
        <is>
          <t>B</t>
        </is>
      </c>
      <c r="C8214">
        <f>FOC[[#This Row],[ppo_no]]&amp;FOC[[#This Row],[usage]]&amp;IFERROR(VALUE(FOC[[#This Row],[Column1]]),FOC[[#This Row],[Column1]])</f>
        <v/>
      </c>
      <c r="D8214" t="inlineStr">
        <is>
          <t>01(01)@Off White</t>
        </is>
      </c>
      <c r="E8214" t="n">
        <v>1370</v>
      </c>
      <c r="F8214" t="n">
        <v>6.5</v>
      </c>
      <c r="G8214">
        <f>LEFT(FOC[[#This Row],[combo]],FIND("@",FOC[[#This Row],[combo]])-1)</f>
        <v/>
      </c>
    </row>
    <row r="8215">
      <c r="A8215" t="inlineStr">
        <is>
          <t>PKGK24VB0007319A</t>
        </is>
      </c>
      <c r="B8215" t="inlineStr">
        <is>
          <t>B</t>
        </is>
      </c>
      <c r="C8215">
        <f>FOC[[#This Row],[ppo_no]]&amp;FOC[[#This Row],[usage]]&amp;IFERROR(VALUE(FOC[[#This Row],[Column1]]),FOC[[#This Row],[Column1]])</f>
        <v/>
      </c>
      <c r="D8215" t="inlineStr">
        <is>
          <t>03(75)@Navy</t>
        </is>
      </c>
      <c r="E8215" t="n">
        <v>314.5</v>
      </c>
      <c r="F8215" t="n">
        <v>5</v>
      </c>
      <c r="G8215">
        <f>LEFT(FOC[[#This Row],[combo]],FIND("@",FOC[[#This Row],[combo]])-1)</f>
        <v/>
      </c>
    </row>
    <row r="8216">
      <c r="A8216" t="inlineStr">
        <is>
          <t>PKGK24VB0007358A</t>
        </is>
      </c>
      <c r="B8216" t="inlineStr">
        <is>
          <t>B</t>
        </is>
      </c>
      <c r="C8216">
        <f>FOC[[#This Row],[ppo_no]]&amp;FOC[[#This Row],[usage]]&amp;IFERROR(VALUE(FOC[[#This Row],[Column1]]),FOC[[#This Row],[Column1]])</f>
        <v/>
      </c>
      <c r="D8216" t="inlineStr">
        <is>
          <t>01(02)@Ivory</t>
        </is>
      </c>
      <c r="E8216" t="n">
        <v>1692.3</v>
      </c>
      <c r="F8216" t="n">
        <v>2.5</v>
      </c>
      <c r="G8216">
        <f>LEFT(FOC[[#This Row],[combo]],FIND("@",FOC[[#This Row],[combo]])-1)</f>
        <v/>
      </c>
    </row>
    <row r="8217">
      <c r="A8217" t="inlineStr">
        <is>
          <t>PKGK24VB0007311A</t>
        </is>
      </c>
      <c r="B8217" t="inlineStr">
        <is>
          <t>B</t>
        </is>
      </c>
      <c r="C8217">
        <f>FOC[[#This Row],[ppo_no]]&amp;FOC[[#This Row],[usage]]&amp;IFERROR(VALUE(FOC[[#This Row],[Column1]]),FOC[[#This Row],[Column1]])</f>
        <v/>
      </c>
      <c r="D8217" t="inlineStr">
        <is>
          <t>03(75).@Navy Blue</t>
        </is>
      </c>
      <c r="E8217" t="n">
        <v>1366</v>
      </c>
      <c r="F8217" t="n">
        <v>183</v>
      </c>
      <c r="G8217">
        <f>LEFT(FOC[[#This Row],[combo]],FIND("@",FOC[[#This Row],[combo]])-1)</f>
        <v/>
      </c>
    </row>
    <row r="8218">
      <c r="A8218" t="inlineStr">
        <is>
          <t>PKGK24VB0000422A</t>
        </is>
      </c>
      <c r="B8218" t="inlineStr">
        <is>
          <t>B</t>
        </is>
      </c>
      <c r="C8218">
        <f>FOC[[#This Row],[ppo_no]]&amp;FOC[[#This Row],[usage]]&amp;IFERROR(VALUE(FOC[[#This Row],[Column1]]),FOC[[#This Row],[Column1]])</f>
        <v/>
      </c>
      <c r="D8218" t="inlineStr">
        <is>
          <t>02(75)@Navy Blue</t>
        </is>
      </c>
      <c r="E8218" t="n">
        <v>1242</v>
      </c>
      <c r="F8218" t="n">
        <v>32</v>
      </c>
      <c r="G8218">
        <f>LEFT(FOC[[#This Row],[combo]],FIND("@",FOC[[#This Row],[combo]])-1)</f>
        <v/>
      </c>
    </row>
    <row r="8219">
      <c r="A8219" t="inlineStr">
        <is>
          <t>PKGK24VB0007536A</t>
        </is>
      </c>
      <c r="B8219" t="inlineStr">
        <is>
          <t>B</t>
        </is>
      </c>
      <c r="C8219">
        <f>FOC[[#This Row],[ppo_no]]&amp;FOC[[#This Row],[usage]]&amp;IFERROR(VALUE(FOC[[#This Row],[Column1]]),FOC[[#This Row],[Column1]])</f>
        <v/>
      </c>
      <c r="D8219" t="inlineStr">
        <is>
          <t>02(75)@Navy Blue</t>
        </is>
      </c>
      <c r="E8219" t="n">
        <v>1195.5</v>
      </c>
      <c r="F8219" t="n">
        <v>8</v>
      </c>
      <c r="G8219">
        <f>LEFT(FOC[[#This Row],[combo]],FIND("@",FOC[[#This Row],[combo]])-1)</f>
        <v/>
      </c>
    </row>
    <row r="8220">
      <c r="A8220" t="inlineStr">
        <is>
          <t>PKGK24VB0002068A</t>
        </is>
      </c>
      <c r="B8220" t="inlineStr">
        <is>
          <t>B</t>
        </is>
      </c>
      <c r="C8220">
        <f>FOC[[#This Row],[ppo_no]]&amp;FOC[[#This Row],[usage]]&amp;IFERROR(VALUE(FOC[[#This Row],[Column1]]),FOC[[#This Row],[Column1]])</f>
        <v/>
      </c>
      <c r="D8220" t="inlineStr">
        <is>
          <t>03(05)@Black</t>
        </is>
      </c>
      <c r="E8220" t="n">
        <v>2393.5</v>
      </c>
      <c r="F8220" t="n">
        <v>70</v>
      </c>
      <c r="G8220">
        <f>LEFT(FOC[[#This Row],[combo]],FIND("@",FOC[[#This Row],[combo]])-1)</f>
        <v/>
      </c>
    </row>
    <row r="8221">
      <c r="A8221" t="inlineStr">
        <is>
          <t>PKGK24VB0008376A</t>
        </is>
      </c>
      <c r="B8221" t="inlineStr">
        <is>
          <t>B</t>
        </is>
      </c>
      <c r="C8221">
        <f>FOC[[#This Row],[ppo_no]]&amp;FOC[[#This Row],[usage]]&amp;IFERROR(VALUE(FOC[[#This Row],[Column1]]),FOC[[#This Row],[Column1]])</f>
        <v/>
      </c>
      <c r="D8221" t="inlineStr">
        <is>
          <t>02(03)@Light Gray</t>
        </is>
      </c>
      <c r="E8221" t="n">
        <v>1947</v>
      </c>
      <c r="F8221" t="n">
        <v>1.5</v>
      </c>
      <c r="G8221">
        <f>LEFT(FOC[[#This Row],[combo]],FIND("@",FOC[[#This Row],[combo]])-1)</f>
        <v/>
      </c>
    </row>
    <row r="8222">
      <c r="A8222" t="inlineStr">
        <is>
          <t>PKGK24VB0008376A</t>
        </is>
      </c>
      <c r="B8222" t="inlineStr">
        <is>
          <t>B</t>
        </is>
      </c>
      <c r="C8222">
        <f>FOC[[#This Row],[ppo_no]]&amp;FOC[[#This Row],[usage]]&amp;IFERROR(VALUE(FOC[[#This Row],[Column1]]),FOC[[#This Row],[Column1]])</f>
        <v/>
      </c>
      <c r="D8222" t="inlineStr">
        <is>
          <t>01(02)@Ivory</t>
        </is>
      </c>
      <c r="E8222" t="n">
        <v>1974</v>
      </c>
      <c r="F8222" t="n">
        <v>7</v>
      </c>
      <c r="G8222">
        <f>LEFT(FOC[[#This Row],[combo]],FIND("@",FOC[[#This Row],[combo]])-1)</f>
        <v/>
      </c>
    </row>
    <row r="8223">
      <c r="A8223" t="inlineStr">
        <is>
          <t>PKGK24VB0008949A</t>
        </is>
      </c>
      <c r="B8223" t="inlineStr">
        <is>
          <t>D</t>
        </is>
      </c>
      <c r="C8223">
        <f>FOC[[#This Row],[ppo_no]]&amp;FOC[[#This Row],[usage]]&amp;IFERROR(VALUE(FOC[[#This Row],[Column1]]),FOC[[#This Row],[Column1]])</f>
        <v/>
      </c>
      <c r="D8223" t="inlineStr">
        <is>
          <t>03(75)@Navy</t>
        </is>
      </c>
      <c r="E8223" t="n">
        <v>2443.5</v>
      </c>
      <c r="F8223" t="n">
        <v>0</v>
      </c>
      <c r="G8223">
        <f>LEFT(FOC[[#This Row],[combo]],FIND("@",FOC[[#This Row],[combo]])-1)</f>
        <v/>
      </c>
    </row>
    <row r="8224">
      <c r="A8224" t="inlineStr">
        <is>
          <t>PKGK24VB0009604A</t>
        </is>
      </c>
      <c r="B8224" t="inlineStr">
        <is>
          <t>F</t>
        </is>
      </c>
      <c r="C8224">
        <f>FOC[[#This Row],[ppo_no]]&amp;FOC[[#This Row],[usage]]&amp;IFERROR(VALUE(FOC[[#This Row],[Column1]]),FOC[[#This Row],[Column1]])</f>
        <v/>
      </c>
      <c r="D8224" t="inlineStr">
        <is>
          <t>02(76)@Pale Blue</t>
        </is>
      </c>
      <c r="E8224" t="n">
        <v>102</v>
      </c>
      <c r="F8224" t="n">
        <v>0</v>
      </c>
      <c r="G8224">
        <f>LEFT(FOC[[#This Row],[combo]],FIND("@",FOC[[#This Row],[combo]])-1)</f>
        <v/>
      </c>
    </row>
    <row r="8225">
      <c r="A8225" t="inlineStr">
        <is>
          <t>PKGK24VB0007319A</t>
        </is>
      </c>
      <c r="B8225" t="inlineStr">
        <is>
          <t>B</t>
        </is>
      </c>
      <c r="C8225">
        <f>FOC[[#This Row],[ppo_no]]&amp;FOC[[#This Row],[usage]]&amp;IFERROR(VALUE(FOC[[#This Row],[Column1]]),FOC[[#This Row],[Column1]])</f>
        <v/>
      </c>
      <c r="D8225" t="inlineStr">
        <is>
          <t>02(12)@Pink</t>
        </is>
      </c>
      <c r="E8225" t="n">
        <v>313</v>
      </c>
      <c r="F8225" t="n">
        <v>22</v>
      </c>
      <c r="G8225">
        <f>LEFT(FOC[[#This Row],[combo]],FIND("@",FOC[[#This Row],[combo]])-1)</f>
        <v/>
      </c>
    </row>
    <row r="8226">
      <c r="A8226" t="inlineStr">
        <is>
          <t>PKGK24VB0008949A</t>
        </is>
      </c>
      <c r="B8226" t="inlineStr">
        <is>
          <t>O</t>
        </is>
      </c>
      <c r="C8226">
        <f>FOC[[#This Row],[ppo_no]]&amp;FOC[[#This Row],[usage]]&amp;IFERROR(VALUE(FOC[[#This Row],[Column1]]),FOC[[#This Row],[Column1]])</f>
        <v/>
      </c>
      <c r="D8226" t="inlineStr">
        <is>
          <t>02(40)@Yellow</t>
        </is>
      </c>
      <c r="E8226" t="n">
        <v>2433</v>
      </c>
      <c r="F8226" t="n">
        <v>0</v>
      </c>
      <c r="G8226">
        <f>LEFT(FOC[[#This Row],[combo]],FIND("@",FOC[[#This Row],[combo]])-1)</f>
        <v/>
      </c>
    </row>
    <row r="8227">
      <c r="A8227" t="inlineStr">
        <is>
          <t>PKGK24VB0008303A</t>
        </is>
      </c>
      <c r="B8227" t="inlineStr">
        <is>
          <t>O</t>
        </is>
      </c>
      <c r="C8227">
        <f>FOC[[#This Row],[ppo_no]]&amp;FOC[[#This Row],[usage]]&amp;IFERROR(VALUE(FOC[[#This Row],[Column1]]),FOC[[#This Row],[Column1]])</f>
        <v/>
      </c>
      <c r="D8227" t="inlineStr">
        <is>
          <t>01(02)@Ivory</t>
        </is>
      </c>
      <c r="E8227" t="n">
        <v>848</v>
      </c>
      <c r="F8227" t="n">
        <v>15</v>
      </c>
      <c r="G8227">
        <f>LEFT(FOC[[#This Row],[combo]],FIND("@",FOC[[#This Row],[combo]])-1)</f>
        <v/>
      </c>
    </row>
    <row r="8228">
      <c r="A8228" t="inlineStr">
        <is>
          <t>PKGK24VB0009604A</t>
        </is>
      </c>
      <c r="B8228" t="inlineStr">
        <is>
          <t>F</t>
        </is>
      </c>
      <c r="C8228">
        <f>FOC[[#This Row],[ppo_no]]&amp;FOC[[#This Row],[usage]]&amp;IFERROR(VALUE(FOC[[#This Row],[Column1]]),FOC[[#This Row],[Column1]])</f>
        <v/>
      </c>
      <c r="D8228" t="inlineStr">
        <is>
          <t>03(65)@Dark Green</t>
        </is>
      </c>
      <c r="E8228" t="n">
        <v>98</v>
      </c>
      <c r="F8228" t="n">
        <v>0</v>
      </c>
      <c r="G8228">
        <f>LEFT(FOC[[#This Row],[combo]],FIND("@",FOC[[#This Row],[combo]])-1)</f>
        <v/>
      </c>
    </row>
    <row r="8229">
      <c r="A8229" t="inlineStr">
        <is>
          <t>PKGK24VB0009604A</t>
        </is>
      </c>
      <c r="B8229" t="inlineStr">
        <is>
          <t>F</t>
        </is>
      </c>
      <c r="C8229">
        <f>FOC[[#This Row],[ppo_no]]&amp;FOC[[#This Row],[usage]]&amp;IFERROR(VALUE(FOC[[#This Row],[Column1]]),FOC[[#This Row],[Column1]])</f>
        <v/>
      </c>
      <c r="D8229" t="inlineStr">
        <is>
          <t>04(75)@Navy</t>
        </is>
      </c>
      <c r="E8229" t="n">
        <v>123</v>
      </c>
      <c r="F8229" t="n">
        <v>0</v>
      </c>
      <c r="G8229">
        <f>LEFT(FOC[[#This Row],[combo]],FIND("@",FOC[[#This Row],[combo]])-1)</f>
        <v/>
      </c>
    </row>
    <row r="8230">
      <c r="A8230" t="inlineStr">
        <is>
          <t>PKGK24VB0007311A</t>
        </is>
      </c>
      <c r="B8230" t="inlineStr">
        <is>
          <t>R</t>
        </is>
      </c>
      <c r="C8230">
        <f>FOC[[#This Row],[ppo_no]]&amp;FOC[[#This Row],[usage]]&amp;IFERROR(VALUE(FOC[[#This Row],[Column1]]),FOC[[#This Row],[Column1]])</f>
        <v/>
      </c>
      <c r="D8230" t="inlineStr">
        <is>
          <t>03(75).@Navy Blue</t>
        </is>
      </c>
      <c r="E8230" t="n">
        <v>44</v>
      </c>
      <c r="F8230" t="n">
        <v>1.5</v>
      </c>
      <c r="G8230">
        <f>LEFT(FOC[[#This Row],[combo]],FIND("@",FOC[[#This Row],[combo]])-1)</f>
        <v/>
      </c>
    </row>
    <row r="8231">
      <c r="A8231" t="inlineStr">
        <is>
          <t>PKGK24VB0007536A</t>
        </is>
      </c>
      <c r="B8231" t="inlineStr">
        <is>
          <t>B</t>
        </is>
      </c>
      <c r="C8231">
        <f>FOC[[#This Row],[ppo_no]]&amp;FOC[[#This Row],[usage]]&amp;IFERROR(VALUE(FOC[[#This Row],[Column1]]),FOC[[#This Row],[Column1]])</f>
        <v/>
      </c>
      <c r="D8231" t="inlineStr">
        <is>
          <t>01(01)@White</t>
        </is>
      </c>
      <c r="E8231" t="n">
        <v>1188.5</v>
      </c>
      <c r="F8231" t="n">
        <v>5</v>
      </c>
      <c r="G8231">
        <f>LEFT(FOC[[#This Row],[combo]],FIND("@",FOC[[#This Row],[combo]])-1)</f>
        <v/>
      </c>
    </row>
    <row r="8232">
      <c r="A8232" t="inlineStr">
        <is>
          <t>PKGK24VB0002978A</t>
        </is>
      </c>
      <c r="B8232" t="inlineStr">
        <is>
          <t>B</t>
        </is>
      </c>
      <c r="C8232">
        <f>FOC[[#This Row],[ppo_no]]&amp;FOC[[#This Row],[usage]]&amp;IFERROR(VALUE(FOC[[#This Row],[Column1]]),FOC[[#This Row],[Column1]])</f>
        <v/>
      </c>
      <c r="D8232" t="inlineStr">
        <is>
          <t>02(75)@Navy</t>
        </is>
      </c>
      <c r="E8232" t="n">
        <v>481.5</v>
      </c>
      <c r="F8232" t="n">
        <v>0</v>
      </c>
      <c r="G8232">
        <f>LEFT(FOC[[#This Row],[combo]],FIND("@",FOC[[#This Row],[combo]])-1)</f>
        <v/>
      </c>
    </row>
    <row r="8233">
      <c r="A8233" t="inlineStr">
        <is>
          <t>PKGK24VB0007568A</t>
        </is>
      </c>
      <c r="B8233" t="inlineStr">
        <is>
          <t>D</t>
        </is>
      </c>
      <c r="C8233">
        <f>FOC[[#This Row],[ppo_no]]&amp;FOC[[#This Row],[usage]]&amp;IFERROR(VALUE(FOC[[#This Row],[Column1]]),FOC[[#This Row],[Column1]])</f>
        <v/>
      </c>
      <c r="D8233" t="inlineStr">
        <is>
          <t>01(01)@Off White</t>
        </is>
      </c>
      <c r="E8233" t="n">
        <v>1890</v>
      </c>
      <c r="F8233" t="n">
        <v>37.5</v>
      </c>
      <c r="G8233">
        <f>LEFT(FOC[[#This Row],[combo]],FIND("@",FOC[[#This Row],[combo]])-1)</f>
        <v/>
      </c>
    </row>
    <row r="8234">
      <c r="A8234" t="inlineStr">
        <is>
          <t>PKGK24VB0008949A</t>
        </is>
      </c>
      <c r="B8234" t="inlineStr">
        <is>
          <t>D</t>
        </is>
      </c>
      <c r="C8234">
        <f>FOC[[#This Row],[ppo_no]]&amp;FOC[[#This Row],[usage]]&amp;IFERROR(VALUE(FOC[[#This Row],[Column1]]),FOC[[#This Row],[Column1]])</f>
        <v/>
      </c>
      <c r="D8234" t="inlineStr">
        <is>
          <t>02(40)@Yellow</t>
        </is>
      </c>
      <c r="E8234" t="n">
        <v>1308.5</v>
      </c>
      <c r="F8234" t="n">
        <v>12</v>
      </c>
      <c r="G8234">
        <f>LEFT(FOC[[#This Row],[combo]],FIND("@",FOC[[#This Row],[combo]])-1)</f>
        <v/>
      </c>
    </row>
    <row r="8235">
      <c r="A8235" t="inlineStr">
        <is>
          <t>PKGK24VB0005317A</t>
        </is>
      </c>
      <c r="B8235" t="inlineStr">
        <is>
          <t>D</t>
        </is>
      </c>
      <c r="C8235">
        <f>FOC[[#This Row],[ppo_no]]&amp;FOC[[#This Row],[usage]]&amp;IFERROR(VALUE(FOC[[#This Row],[Column1]]),FOC[[#This Row],[Column1]])</f>
        <v/>
      </c>
      <c r="D8235" t="inlineStr">
        <is>
          <t>01(60)@Green</t>
        </is>
      </c>
      <c r="E8235" t="n">
        <v>929.5</v>
      </c>
      <c r="F8235" t="n">
        <v>1</v>
      </c>
      <c r="G8235">
        <f>LEFT(FOC[[#This Row],[combo]],FIND("@",FOC[[#This Row],[combo]])-1)</f>
        <v/>
      </c>
    </row>
    <row r="8236">
      <c r="A8236" t="inlineStr">
        <is>
          <t>PKGK24VB0005569A</t>
        </is>
      </c>
      <c r="B8236" t="inlineStr">
        <is>
          <t>O</t>
        </is>
      </c>
      <c r="C8236">
        <f>FOC[[#This Row],[ppo_no]]&amp;FOC[[#This Row],[usage]]&amp;IFERROR(VALUE(FOC[[#This Row],[Column1]]),FOC[[#This Row],[Column1]])</f>
        <v/>
      </c>
      <c r="D8236" t="inlineStr">
        <is>
          <t>02(73)@Sax</t>
        </is>
      </c>
      <c r="E8236" t="n">
        <v>1195</v>
      </c>
      <c r="F8236" t="n">
        <v>0</v>
      </c>
      <c r="G8236">
        <f>LEFT(FOC[[#This Row],[combo]],FIND("@",FOC[[#This Row],[combo]])-1)</f>
        <v/>
      </c>
    </row>
    <row r="8237">
      <c r="A8237" t="inlineStr">
        <is>
          <t>PKGK24VB0005317A</t>
        </is>
      </c>
      <c r="B8237" t="inlineStr">
        <is>
          <t>B</t>
        </is>
      </c>
      <c r="C8237">
        <f>FOC[[#This Row],[ppo_no]]&amp;FOC[[#This Row],[usage]]&amp;IFERROR(VALUE(FOC[[#This Row],[Column1]]),FOC[[#This Row],[Column1]])</f>
        <v/>
      </c>
      <c r="D8237" t="inlineStr">
        <is>
          <t>01(60)@Green</t>
        </is>
      </c>
      <c r="E8237" t="n">
        <v>595</v>
      </c>
      <c r="F8237" t="n">
        <v>5.5</v>
      </c>
      <c r="G8237">
        <f>LEFT(FOC[[#This Row],[combo]],FIND("@",FOC[[#This Row],[combo]])-1)</f>
        <v/>
      </c>
    </row>
    <row r="8238">
      <c r="A8238" t="inlineStr">
        <is>
          <t>PKGK24VB0005907A</t>
        </is>
      </c>
      <c r="B8238" t="inlineStr">
        <is>
          <t>B</t>
        </is>
      </c>
      <c r="C8238">
        <f>FOC[[#This Row],[ppo_no]]&amp;FOC[[#This Row],[usage]]&amp;IFERROR(VALUE(FOC[[#This Row],[Column1]]),FOC[[#This Row],[Column1]])</f>
        <v/>
      </c>
      <c r="D8238" t="inlineStr">
        <is>
          <t>01(01)@Off</t>
        </is>
      </c>
      <c r="E8238" t="n">
        <v>1470.5</v>
      </c>
      <c r="F8238" t="n">
        <v>4</v>
      </c>
      <c r="G8238">
        <f>LEFT(FOC[[#This Row],[combo]],FIND("@",FOC[[#This Row],[combo]])-1)</f>
        <v/>
      </c>
    </row>
    <row r="8239">
      <c r="A8239" t="inlineStr">
        <is>
          <t>PKGK24VB0009604A</t>
        </is>
      </c>
      <c r="B8239" t="inlineStr">
        <is>
          <t>O</t>
        </is>
      </c>
      <c r="C8239">
        <f>FOC[[#This Row],[ppo_no]]&amp;FOC[[#This Row],[usage]]&amp;IFERROR(VALUE(FOC[[#This Row],[Column1]]),FOC[[#This Row],[Column1]])</f>
        <v/>
      </c>
      <c r="D8239" t="inlineStr">
        <is>
          <t>02(76)@Pale Blue</t>
        </is>
      </c>
      <c r="E8239" t="n">
        <v>118</v>
      </c>
      <c r="F8239" t="n">
        <v>0</v>
      </c>
      <c r="G8239">
        <f>LEFT(FOC[[#This Row],[combo]],FIND("@",FOC[[#This Row],[combo]])-1)</f>
        <v/>
      </c>
    </row>
    <row r="8240">
      <c r="A8240" t="inlineStr">
        <is>
          <t>PKGK24VB0002978A</t>
        </is>
      </c>
      <c r="B8240" t="inlineStr">
        <is>
          <t>M1</t>
        </is>
      </c>
      <c r="C8240">
        <f>FOC[[#This Row],[ppo_no]]&amp;FOC[[#This Row],[usage]]&amp;IFERROR(VALUE(FOC[[#This Row],[Column1]]),FOC[[#This Row],[Column1]])</f>
        <v/>
      </c>
      <c r="D8240" t="inlineStr">
        <is>
          <t>02(75)@Navy</t>
        </is>
      </c>
      <c r="E8240" t="n">
        <v>62.5</v>
      </c>
      <c r="F8240" t="n">
        <v>0</v>
      </c>
      <c r="G8240">
        <f>LEFT(FOC[[#This Row],[combo]],FIND("@",FOC[[#This Row],[combo]])-1)</f>
        <v/>
      </c>
    </row>
    <row r="8241">
      <c r="A8241" t="inlineStr">
        <is>
          <t>PKGK24VB0008375A</t>
        </is>
      </c>
      <c r="B8241" t="inlineStr">
        <is>
          <t>B</t>
        </is>
      </c>
      <c r="C8241">
        <f>FOC[[#This Row],[ppo_no]]&amp;FOC[[#This Row],[usage]]&amp;IFERROR(VALUE(FOC[[#This Row],[Column1]]),FOC[[#This Row],[Column1]])</f>
        <v/>
      </c>
      <c r="D8241" t="inlineStr">
        <is>
          <t>03(70)@Blue</t>
        </is>
      </c>
      <c r="E8241" t="n">
        <v>2309</v>
      </c>
      <c r="F8241" t="n">
        <v>6</v>
      </c>
      <c r="G8241">
        <f>LEFT(FOC[[#This Row],[combo]],FIND("@",FOC[[#This Row],[combo]])-1)</f>
        <v/>
      </c>
    </row>
    <row r="8242">
      <c r="A8242" t="inlineStr">
        <is>
          <t>PKGK24VB0008375A</t>
        </is>
      </c>
      <c r="B8242" t="inlineStr">
        <is>
          <t>B</t>
        </is>
      </c>
      <c r="C8242">
        <f>FOC[[#This Row],[ppo_no]]&amp;FOC[[#This Row],[usage]]&amp;IFERROR(VALUE(FOC[[#This Row],[Column1]]),FOC[[#This Row],[Column1]])</f>
        <v/>
      </c>
      <c r="D8242" t="inlineStr">
        <is>
          <t>01(03)@Light Gray</t>
        </is>
      </c>
      <c r="E8242" t="n">
        <v>2378.5</v>
      </c>
      <c r="F8242" t="n">
        <v>0</v>
      </c>
      <c r="G8242">
        <f>LEFT(FOC[[#This Row],[combo]],FIND("@",FOC[[#This Row],[combo]])-1)</f>
        <v/>
      </c>
    </row>
    <row r="8243">
      <c r="A8243" t="inlineStr">
        <is>
          <t>PKGK24VB0008375A</t>
        </is>
      </c>
      <c r="B8243" t="inlineStr">
        <is>
          <t>B</t>
        </is>
      </c>
      <c r="C8243">
        <f>FOC[[#This Row],[ppo_no]]&amp;FOC[[#This Row],[usage]]&amp;IFERROR(VALUE(FOC[[#This Row],[Column1]]),FOC[[#This Row],[Column1]])</f>
        <v/>
      </c>
      <c r="D8243" t="inlineStr">
        <is>
          <t>02(20)@Orange</t>
        </is>
      </c>
      <c r="E8243" t="n">
        <v>2370</v>
      </c>
      <c r="F8243" t="n">
        <v>300.5</v>
      </c>
      <c r="G8243">
        <f>LEFT(FOC[[#This Row],[combo]],FIND("@",FOC[[#This Row],[combo]])-1)</f>
        <v/>
      </c>
    </row>
    <row r="8244">
      <c r="A8244" t="inlineStr">
        <is>
          <t>PKGK24VB0005907A</t>
        </is>
      </c>
      <c r="B8244" t="inlineStr">
        <is>
          <t>O</t>
        </is>
      </c>
      <c r="C8244">
        <f>FOC[[#This Row],[ppo_no]]&amp;FOC[[#This Row],[usage]]&amp;IFERROR(VALUE(FOC[[#This Row],[Column1]]),FOC[[#This Row],[Column1]])</f>
        <v/>
      </c>
      <c r="D8244" t="inlineStr">
        <is>
          <t>01(01)@Off</t>
        </is>
      </c>
      <c r="E8244" t="n">
        <v>1620</v>
      </c>
      <c r="F8244" t="n">
        <v>0</v>
      </c>
      <c r="G8244">
        <f>LEFT(FOC[[#This Row],[combo]],FIND("@",FOC[[#This Row],[combo]])-1)</f>
        <v/>
      </c>
    </row>
    <row r="8245">
      <c r="A8245" t="inlineStr">
        <is>
          <t>PKGK24VB0005907A</t>
        </is>
      </c>
      <c r="B8245" t="inlineStr">
        <is>
          <t>R</t>
        </is>
      </c>
      <c r="C8245">
        <f>FOC[[#This Row],[ppo_no]]&amp;FOC[[#This Row],[usage]]&amp;IFERROR(VALUE(FOC[[#This Row],[Column1]]),FOC[[#This Row],[Column1]])</f>
        <v/>
      </c>
      <c r="D8245" t="inlineStr">
        <is>
          <t>02(75)@Navy</t>
        </is>
      </c>
      <c r="E8245" t="n">
        <v>125</v>
      </c>
      <c r="F8245" t="n">
        <v>41</v>
      </c>
      <c r="G8245">
        <f>LEFT(FOC[[#This Row],[combo]],FIND("@",FOC[[#This Row],[combo]])-1)</f>
        <v/>
      </c>
    </row>
    <row r="8246">
      <c r="A8246" t="inlineStr">
        <is>
          <t>PKGK24VB0005909A</t>
        </is>
      </c>
      <c r="B8246" t="inlineStr">
        <is>
          <t>R</t>
        </is>
      </c>
      <c r="C8246">
        <f>FOC[[#This Row],[ppo_no]]&amp;FOC[[#This Row],[usage]]&amp;IFERROR(VALUE(FOC[[#This Row],[Column1]]),FOC[[#This Row],[Column1]])</f>
        <v/>
      </c>
      <c r="D8246" t="inlineStr">
        <is>
          <t>02(75)@Navy</t>
        </is>
      </c>
      <c r="E8246" t="n">
        <v>14.5</v>
      </c>
      <c r="F8246" t="n">
        <v>0</v>
      </c>
      <c r="G8246">
        <f>LEFT(FOC[[#This Row],[combo]],FIND("@",FOC[[#This Row],[combo]])-1)</f>
        <v/>
      </c>
    </row>
    <row r="8247">
      <c r="A8247" t="inlineStr">
        <is>
          <t>PKGK24VB0005909A</t>
        </is>
      </c>
      <c r="B8247" t="inlineStr">
        <is>
          <t>B</t>
        </is>
      </c>
      <c r="C8247">
        <f>FOC[[#This Row],[ppo_no]]&amp;FOC[[#This Row],[usage]]&amp;IFERROR(VALUE(FOC[[#This Row],[Column1]]),FOC[[#This Row],[Column1]])</f>
        <v/>
      </c>
      <c r="D8247" t="inlineStr">
        <is>
          <t>01(01)@Off</t>
        </is>
      </c>
      <c r="E8247" t="n">
        <v>191</v>
      </c>
      <c r="F8247" t="n">
        <v>0</v>
      </c>
      <c r="G8247">
        <f>LEFT(FOC[[#This Row],[combo]],FIND("@",FOC[[#This Row],[combo]])-1)</f>
        <v/>
      </c>
    </row>
    <row r="8248">
      <c r="A8248" t="inlineStr">
        <is>
          <t>PKGK24VB0005569A</t>
        </is>
      </c>
      <c r="B8248" t="inlineStr">
        <is>
          <t>O</t>
        </is>
      </c>
      <c r="C8248">
        <f>FOC[[#This Row],[ppo_no]]&amp;FOC[[#This Row],[usage]]&amp;IFERROR(VALUE(FOC[[#This Row],[Column1]]),FOC[[#This Row],[Column1]])</f>
        <v/>
      </c>
      <c r="D8248" t="inlineStr">
        <is>
          <t>03(75)@Navy</t>
        </is>
      </c>
      <c r="E8248" t="n">
        <v>1652</v>
      </c>
      <c r="F8248" t="n">
        <v>0</v>
      </c>
      <c r="G8248">
        <f>LEFT(FOC[[#This Row],[combo]],FIND("@",FOC[[#This Row],[combo]])-1)</f>
        <v/>
      </c>
    </row>
    <row r="8249">
      <c r="A8249" t="inlineStr">
        <is>
          <t>PKGK24VB0005569A</t>
        </is>
      </c>
      <c r="B8249" t="inlineStr">
        <is>
          <t>B</t>
        </is>
      </c>
      <c r="C8249">
        <f>FOC[[#This Row],[ppo_no]]&amp;FOC[[#This Row],[usage]]&amp;IFERROR(VALUE(FOC[[#This Row],[Column1]]),FOC[[#This Row],[Column1]])</f>
        <v/>
      </c>
      <c r="D8249" t="inlineStr">
        <is>
          <t>02(73)@Sax</t>
        </is>
      </c>
      <c r="E8249" t="n">
        <v>1243</v>
      </c>
      <c r="F8249" t="n">
        <v>0</v>
      </c>
      <c r="G8249">
        <f>LEFT(FOC[[#This Row],[combo]],FIND("@",FOC[[#This Row],[combo]])-1)</f>
        <v/>
      </c>
    </row>
    <row r="8250">
      <c r="A8250" t="inlineStr">
        <is>
          <t>PKGK24VB0005569A</t>
        </is>
      </c>
      <c r="B8250" t="inlineStr">
        <is>
          <t>B</t>
        </is>
      </c>
      <c r="C8250">
        <f>FOC[[#This Row],[ppo_no]]&amp;FOC[[#This Row],[usage]]&amp;IFERROR(VALUE(FOC[[#This Row],[Column1]]),FOC[[#This Row],[Column1]])</f>
        <v/>
      </c>
      <c r="D8250" t="inlineStr">
        <is>
          <t>01(01)@Off</t>
        </is>
      </c>
      <c r="E8250" t="n">
        <v>1397.5</v>
      </c>
      <c r="F8250" t="n">
        <v>8.5</v>
      </c>
      <c r="G8250">
        <f>LEFT(FOC[[#This Row],[combo]],FIND("@",FOC[[#This Row],[combo]])-1)</f>
        <v/>
      </c>
    </row>
    <row r="8251">
      <c r="A8251" t="inlineStr">
        <is>
          <t>PKGK24VB0005102A</t>
        </is>
      </c>
      <c r="B8251" t="inlineStr">
        <is>
          <t>R</t>
        </is>
      </c>
      <c r="C8251">
        <f>FOC[[#This Row],[ppo_no]]&amp;FOC[[#This Row],[usage]]&amp;IFERROR(VALUE(FOC[[#This Row],[Column1]]),FOC[[#This Row],[Column1]])</f>
        <v/>
      </c>
      <c r="D8251" t="inlineStr">
        <is>
          <t>03(75)@Navy</t>
        </is>
      </c>
      <c r="E8251" t="n">
        <v>59</v>
      </c>
      <c r="F8251" t="n">
        <v>1</v>
      </c>
      <c r="G8251">
        <f>LEFT(FOC[[#This Row],[combo]],FIND("@",FOC[[#This Row],[combo]])-1)</f>
        <v/>
      </c>
    </row>
    <row r="8252">
      <c r="A8252" t="inlineStr">
        <is>
          <t>PKGK24VB0005907A</t>
        </is>
      </c>
      <c r="B8252" t="inlineStr">
        <is>
          <t>B</t>
        </is>
      </c>
      <c r="C8252">
        <f>FOC[[#This Row],[ppo_no]]&amp;FOC[[#This Row],[usage]]&amp;IFERROR(VALUE(FOC[[#This Row],[Column1]]),FOC[[#This Row],[Column1]])</f>
        <v/>
      </c>
      <c r="D8252" t="inlineStr">
        <is>
          <t>02(75)@Navy</t>
        </is>
      </c>
      <c r="E8252" t="n">
        <v>2273.5</v>
      </c>
      <c r="F8252" t="n">
        <v>772.5</v>
      </c>
      <c r="G8252">
        <f>LEFT(FOC[[#This Row],[combo]],FIND("@",FOC[[#This Row],[combo]])-1)</f>
        <v/>
      </c>
    </row>
    <row r="8253">
      <c r="A8253" t="inlineStr">
        <is>
          <t>PKGK24VB0005909A</t>
        </is>
      </c>
      <c r="B8253" t="inlineStr">
        <is>
          <t>B</t>
        </is>
      </c>
      <c r="C8253">
        <f>FOC[[#This Row],[ppo_no]]&amp;FOC[[#This Row],[usage]]&amp;IFERROR(VALUE(FOC[[#This Row],[Column1]]),FOC[[#This Row],[Column1]])</f>
        <v/>
      </c>
      <c r="D8253" t="inlineStr">
        <is>
          <t>02(75)@Navy</t>
        </is>
      </c>
      <c r="E8253" t="n">
        <v>193.5</v>
      </c>
      <c r="F8253" t="n">
        <v>0</v>
      </c>
      <c r="G8253">
        <f>LEFT(FOC[[#This Row],[combo]],FIND("@",FOC[[#This Row],[combo]])-1)</f>
        <v/>
      </c>
    </row>
    <row r="8254">
      <c r="A8254" t="inlineStr">
        <is>
          <t>PKGK24VB0009604A</t>
        </is>
      </c>
      <c r="B8254" t="inlineStr">
        <is>
          <t>B</t>
        </is>
      </c>
      <c r="C8254">
        <f>FOC[[#This Row],[ppo_no]]&amp;FOC[[#This Row],[usage]]&amp;IFERROR(VALUE(FOC[[#This Row],[Column1]]),FOC[[#This Row],[Column1]])</f>
        <v/>
      </c>
      <c r="D8254" t="inlineStr">
        <is>
          <t>01(01)@Off White</t>
        </is>
      </c>
      <c r="E8254" t="n">
        <v>77.5</v>
      </c>
      <c r="F8254" t="n">
        <v>0</v>
      </c>
      <c r="G8254">
        <f>LEFT(FOC[[#This Row],[combo]],FIND("@",FOC[[#This Row],[combo]])-1)</f>
        <v/>
      </c>
    </row>
    <row r="8255">
      <c r="A8255" t="inlineStr">
        <is>
          <t>PKGK24VB0002091A</t>
        </is>
      </c>
      <c r="B8255" t="inlineStr">
        <is>
          <t>B</t>
        </is>
      </c>
      <c r="C8255">
        <f>FOC[[#This Row],[ppo_no]]&amp;FOC[[#This Row],[usage]]&amp;IFERROR(VALUE(FOC[[#This Row],[Column1]]),FOC[[#This Row],[Column1]])</f>
        <v/>
      </c>
      <c r="D8255" t="inlineStr">
        <is>
          <t>01(02)@Ivory</t>
        </is>
      </c>
      <c r="E8255" t="n">
        <v>2325</v>
      </c>
      <c r="F8255" t="n">
        <v>204.5</v>
      </c>
      <c r="G8255">
        <f>LEFT(FOC[[#This Row],[combo]],FIND("@",FOC[[#This Row],[combo]])-1)</f>
        <v/>
      </c>
    </row>
    <row r="8256">
      <c r="A8256" t="inlineStr">
        <is>
          <t>PKGK24VB0008376A</t>
        </is>
      </c>
      <c r="B8256" t="inlineStr">
        <is>
          <t>B</t>
        </is>
      </c>
      <c r="C8256">
        <f>FOC[[#This Row],[ppo_no]]&amp;FOC[[#This Row],[usage]]&amp;IFERROR(VALUE(FOC[[#This Row],[Column1]]),FOC[[#This Row],[Column1]])</f>
        <v/>
      </c>
      <c r="D8256" t="inlineStr">
        <is>
          <t>03(75)@Navy Blue</t>
        </is>
      </c>
      <c r="E8256" t="n">
        <v>2620.5</v>
      </c>
      <c r="F8256" t="n">
        <v>18</v>
      </c>
      <c r="G8256">
        <f>LEFT(FOC[[#This Row],[combo]],FIND("@",FOC[[#This Row],[combo]])-1)</f>
        <v/>
      </c>
    </row>
    <row r="8257">
      <c r="A8257" t="inlineStr">
        <is>
          <t>PKGK25VB0001698A</t>
        </is>
      </c>
      <c r="B8257" t="inlineStr">
        <is>
          <t>B</t>
        </is>
      </c>
      <c r="C8257">
        <f>FOC[[#This Row],[ppo_no]]&amp;FOC[[#This Row],[usage]]&amp;IFERROR(VALUE(FOC[[#This Row],[Column1]]),FOC[[#This Row],[Column1]])</f>
        <v/>
      </c>
      <c r="D8257" t="inlineStr">
        <is>
          <t>01(03)@Light Grey</t>
        </is>
      </c>
      <c r="E8257" t="n">
        <v>1208.7</v>
      </c>
      <c r="F8257" t="n">
        <v>0</v>
      </c>
      <c r="G8257">
        <f>LEFT(FOC[[#This Row],[combo]],FIND("@",FOC[[#This Row],[combo]])-1)</f>
        <v/>
      </c>
    </row>
    <row r="8258">
      <c r="A8258" t="inlineStr">
        <is>
          <t>PKGK24VB0005102A</t>
        </is>
      </c>
      <c r="B8258" t="inlineStr">
        <is>
          <t>R</t>
        </is>
      </c>
      <c r="C8258">
        <f>FOC[[#This Row],[ppo_no]]&amp;FOC[[#This Row],[usage]]&amp;IFERROR(VALUE(FOC[[#This Row],[Column1]]),FOC[[#This Row],[Column1]])</f>
        <v/>
      </c>
      <c r="D8258" t="inlineStr">
        <is>
          <t>01(02)@Ivory</t>
        </is>
      </c>
      <c r="E8258" t="n">
        <v>56</v>
      </c>
      <c r="F8258" t="n">
        <v>0</v>
      </c>
      <c r="G8258">
        <f>LEFT(FOC[[#This Row],[combo]],FIND("@",FOC[[#This Row],[combo]])-1)</f>
        <v/>
      </c>
    </row>
    <row r="8259">
      <c r="A8259" t="inlineStr">
        <is>
          <t>PKGK24VB0005103A</t>
        </is>
      </c>
      <c r="B8259" t="inlineStr">
        <is>
          <t>R</t>
        </is>
      </c>
      <c r="C8259">
        <f>FOC[[#This Row],[ppo_no]]&amp;FOC[[#This Row],[usage]]&amp;IFERROR(VALUE(FOC[[#This Row],[Column1]]),FOC[[#This Row],[Column1]])</f>
        <v/>
      </c>
      <c r="D8259" t="inlineStr">
        <is>
          <t>01(02)@Ivory</t>
        </is>
      </c>
      <c r="E8259" t="n">
        <v>17.5</v>
      </c>
      <c r="F8259" t="n">
        <v>0</v>
      </c>
      <c r="G8259">
        <f>LEFT(FOC[[#This Row],[combo]],FIND("@",FOC[[#This Row],[combo]])-1)</f>
        <v/>
      </c>
    </row>
    <row r="8260">
      <c r="A8260" t="inlineStr">
        <is>
          <t>PKGK24VB0008947A</t>
        </is>
      </c>
      <c r="B8260" t="inlineStr">
        <is>
          <t>B</t>
        </is>
      </c>
      <c r="C8260">
        <f>FOC[[#This Row],[ppo_no]]&amp;FOC[[#This Row],[usage]]&amp;IFERROR(VALUE(FOC[[#This Row],[Column1]]),FOC[[#This Row],[Column1]])</f>
        <v/>
      </c>
      <c r="D8260" t="inlineStr">
        <is>
          <t>03(75)@Navy</t>
        </is>
      </c>
      <c r="E8260" t="n">
        <v>6338.5</v>
      </c>
      <c r="F8260" t="n">
        <v>286.5</v>
      </c>
      <c r="G8260">
        <f>LEFT(FOC[[#This Row],[combo]],FIND("@",FOC[[#This Row],[combo]])-1)</f>
        <v/>
      </c>
    </row>
    <row r="8261">
      <c r="A8261" t="inlineStr">
        <is>
          <t>PKGK25VB0001698A</t>
        </is>
      </c>
      <c r="B8261" t="inlineStr">
        <is>
          <t>O</t>
        </is>
      </c>
      <c r="C8261">
        <f>FOC[[#This Row],[ppo_no]]&amp;FOC[[#This Row],[usage]]&amp;IFERROR(VALUE(FOC[[#This Row],[Column1]]),FOC[[#This Row],[Column1]])</f>
        <v/>
      </c>
      <c r="D8261" t="inlineStr">
        <is>
          <t>02(15)@Wine</t>
        </is>
      </c>
      <c r="E8261" t="n">
        <v>1171</v>
      </c>
      <c r="F8261" t="n">
        <v>0</v>
      </c>
      <c r="G8261">
        <f>LEFT(FOC[[#This Row],[combo]],FIND("@",FOC[[#This Row],[combo]])-1)</f>
        <v/>
      </c>
    </row>
    <row r="8262">
      <c r="A8262" t="inlineStr">
        <is>
          <t>PKGK24VB0005102A</t>
        </is>
      </c>
      <c r="B8262" t="inlineStr">
        <is>
          <t>B</t>
        </is>
      </c>
      <c r="C8262">
        <f>FOC[[#This Row],[ppo_no]]&amp;FOC[[#This Row],[usage]]&amp;IFERROR(VALUE(FOC[[#This Row],[Column1]]),FOC[[#This Row],[Column1]])</f>
        <v/>
      </c>
      <c r="D8262" t="inlineStr">
        <is>
          <t>03(75)@Navy</t>
        </is>
      </c>
      <c r="E8262" t="n">
        <v>479</v>
      </c>
      <c r="F8262" t="n">
        <v>0</v>
      </c>
      <c r="G8262">
        <f>LEFT(FOC[[#This Row],[combo]],FIND("@",FOC[[#This Row],[combo]])-1)</f>
        <v/>
      </c>
    </row>
    <row r="8263">
      <c r="A8263" t="inlineStr">
        <is>
          <t>PKGK24VB0005102A</t>
        </is>
      </c>
      <c r="B8263" t="inlineStr">
        <is>
          <t>R</t>
        </is>
      </c>
      <c r="C8263">
        <f>FOC[[#This Row],[ppo_no]]&amp;FOC[[#This Row],[usage]]&amp;IFERROR(VALUE(FOC[[#This Row],[Column1]]),FOC[[#This Row],[Column1]])</f>
        <v/>
      </c>
      <c r="D8263" t="inlineStr">
        <is>
          <t>02(70)@Blue</t>
        </is>
      </c>
      <c r="E8263" t="n">
        <v>62</v>
      </c>
      <c r="F8263" t="n">
        <v>6</v>
      </c>
      <c r="G8263">
        <f>LEFT(FOC[[#This Row],[combo]],FIND("@",FOC[[#This Row],[combo]])-1)</f>
        <v/>
      </c>
    </row>
    <row r="8264">
      <c r="A8264" t="inlineStr">
        <is>
          <t>PKGK24VB0005103A</t>
        </is>
      </c>
      <c r="B8264" t="inlineStr">
        <is>
          <t>R</t>
        </is>
      </c>
      <c r="C8264">
        <f>FOC[[#This Row],[ppo_no]]&amp;FOC[[#This Row],[usage]]&amp;IFERROR(VALUE(FOC[[#This Row],[Column1]]),FOC[[#This Row],[Column1]])</f>
        <v/>
      </c>
      <c r="D8264" t="inlineStr">
        <is>
          <t>02(12)@Pink</t>
        </is>
      </c>
      <c r="E8264" t="n">
        <v>34</v>
      </c>
      <c r="F8264" t="n">
        <v>0</v>
      </c>
      <c r="G8264">
        <f>LEFT(FOC[[#This Row],[combo]],FIND("@",FOC[[#This Row],[combo]])-1)</f>
        <v/>
      </c>
    </row>
    <row r="8265">
      <c r="A8265" t="inlineStr">
        <is>
          <t>PKGK24VB0005317A</t>
        </is>
      </c>
      <c r="B8265" t="inlineStr">
        <is>
          <t>D</t>
        </is>
      </c>
      <c r="C8265">
        <f>FOC[[#This Row],[ppo_no]]&amp;FOC[[#This Row],[usage]]&amp;IFERROR(VALUE(FOC[[#This Row],[Column1]]),FOC[[#This Row],[Column1]])</f>
        <v/>
      </c>
      <c r="D8265" t="inlineStr">
        <is>
          <t>02(75)@Navy</t>
        </is>
      </c>
      <c r="E8265" t="n">
        <v>851.5</v>
      </c>
      <c r="F8265" t="n">
        <v>1</v>
      </c>
      <c r="G8265">
        <f>LEFT(FOC[[#This Row],[combo]],FIND("@",FOC[[#This Row],[combo]])-1)</f>
        <v/>
      </c>
    </row>
    <row r="8266">
      <c r="A8266" t="inlineStr">
        <is>
          <t>PKGK24VB0005317A</t>
        </is>
      </c>
      <c r="B8266" t="inlineStr">
        <is>
          <t>B</t>
        </is>
      </c>
      <c r="C8266">
        <f>FOC[[#This Row],[ppo_no]]&amp;FOC[[#This Row],[usage]]&amp;IFERROR(VALUE(FOC[[#This Row],[Column1]]),FOC[[#This Row],[Column1]])</f>
        <v/>
      </c>
      <c r="D8266" t="inlineStr">
        <is>
          <t>02(75)@Navy</t>
        </is>
      </c>
      <c r="E8266" t="n">
        <v>571.5</v>
      </c>
      <c r="F8266" t="n">
        <v>0</v>
      </c>
      <c r="G8266">
        <f>LEFT(FOC[[#This Row],[combo]],FIND("@",FOC[[#This Row],[combo]])-1)</f>
        <v/>
      </c>
    </row>
    <row r="8267">
      <c r="A8267" t="inlineStr">
        <is>
          <t>PKGK24VB0005909A</t>
        </is>
      </c>
      <c r="B8267" t="inlineStr">
        <is>
          <t>R</t>
        </is>
      </c>
      <c r="C8267">
        <f>FOC[[#This Row],[ppo_no]]&amp;FOC[[#This Row],[usage]]&amp;IFERROR(VALUE(FOC[[#This Row],[Column1]]),FOC[[#This Row],[Column1]])</f>
        <v/>
      </c>
      <c r="D8267" t="inlineStr">
        <is>
          <t>01(01)@Off</t>
        </is>
      </c>
      <c r="E8267" t="n">
        <v>31</v>
      </c>
      <c r="F8267" t="n">
        <v>0</v>
      </c>
      <c r="G8267">
        <f>LEFT(FOC[[#This Row],[combo]],FIND("@",FOC[[#This Row],[combo]])-1)</f>
        <v/>
      </c>
    </row>
    <row r="8268">
      <c r="A8268" t="inlineStr">
        <is>
          <t>PKGK24VB0005907A</t>
        </is>
      </c>
      <c r="B8268" t="inlineStr">
        <is>
          <t>O</t>
        </is>
      </c>
      <c r="C8268">
        <f>FOC[[#This Row],[ppo_no]]&amp;FOC[[#This Row],[usage]]&amp;IFERROR(VALUE(FOC[[#This Row],[Column1]]),FOC[[#This Row],[Column1]])</f>
        <v/>
      </c>
      <c r="D8268" t="inlineStr">
        <is>
          <t>02(75)@Navy</t>
        </is>
      </c>
      <c r="E8268" t="n">
        <v>1623</v>
      </c>
      <c r="F8268" t="n">
        <v>0</v>
      </c>
      <c r="G8268">
        <f>LEFT(FOC[[#This Row],[combo]],FIND("@",FOC[[#This Row],[combo]])-1)</f>
        <v/>
      </c>
    </row>
    <row r="8269">
      <c r="A8269" t="inlineStr">
        <is>
          <t>PKGK24VB0005103A</t>
        </is>
      </c>
      <c r="B8269" t="inlineStr">
        <is>
          <t>B</t>
        </is>
      </c>
      <c r="C8269">
        <f>FOC[[#This Row],[ppo_no]]&amp;FOC[[#This Row],[usage]]&amp;IFERROR(VALUE(FOC[[#This Row],[Column1]]),FOC[[#This Row],[Column1]])</f>
        <v/>
      </c>
      <c r="D8269" t="inlineStr">
        <is>
          <t>03(75)@Navy</t>
        </is>
      </c>
      <c r="E8269" t="n">
        <v>413.5</v>
      </c>
      <c r="F8269" t="n">
        <v>22</v>
      </c>
      <c r="G8269">
        <f>LEFT(FOC[[#This Row],[combo]],FIND("@",FOC[[#This Row],[combo]])-1)</f>
        <v/>
      </c>
    </row>
    <row r="8270">
      <c r="A8270" t="inlineStr">
        <is>
          <t>PKGK25VB0001698A</t>
        </is>
      </c>
      <c r="B8270" t="inlineStr">
        <is>
          <t>O</t>
        </is>
      </c>
      <c r="C8270">
        <f>FOC[[#This Row],[ppo_no]]&amp;FOC[[#This Row],[usage]]&amp;IFERROR(VALUE(FOC[[#This Row],[Column1]]),FOC[[#This Row],[Column1]])</f>
        <v/>
      </c>
      <c r="D8270" t="inlineStr">
        <is>
          <t>03(74)@Dull Blue</t>
        </is>
      </c>
      <c r="E8270" t="n">
        <v>1164</v>
      </c>
      <c r="F8270" t="n">
        <v>0</v>
      </c>
      <c r="G8270">
        <f>LEFT(FOC[[#This Row],[combo]],FIND("@",FOC[[#This Row],[combo]])-1)</f>
        <v/>
      </c>
    </row>
    <row r="8271">
      <c r="A8271" t="inlineStr">
        <is>
          <t>PKGK25VB0001698A</t>
        </is>
      </c>
      <c r="B8271" t="inlineStr">
        <is>
          <t>R</t>
        </is>
      </c>
      <c r="C8271">
        <f>FOC[[#This Row],[ppo_no]]&amp;FOC[[#This Row],[usage]]&amp;IFERROR(VALUE(FOC[[#This Row],[Column1]]),FOC[[#This Row],[Column1]])</f>
        <v/>
      </c>
      <c r="D8271" t="inlineStr">
        <is>
          <t>02(15)@Wine</t>
        </is>
      </c>
      <c r="E8271" t="n">
        <v>77.5</v>
      </c>
      <c r="F8271" t="n">
        <v>0</v>
      </c>
      <c r="G8271">
        <f>LEFT(FOC[[#This Row],[combo]],FIND("@",FOC[[#This Row],[combo]])-1)</f>
        <v/>
      </c>
    </row>
    <row r="8272">
      <c r="A8272" t="inlineStr">
        <is>
          <t>PKGK25VB0001698A</t>
        </is>
      </c>
      <c r="B8272" t="inlineStr">
        <is>
          <t>R</t>
        </is>
      </c>
      <c r="C8272">
        <f>FOC[[#This Row],[ppo_no]]&amp;FOC[[#This Row],[usage]]&amp;IFERROR(VALUE(FOC[[#This Row],[Column1]]),FOC[[#This Row],[Column1]])</f>
        <v/>
      </c>
      <c r="D8272" t="inlineStr">
        <is>
          <t>03(74)@Dull Blue</t>
        </is>
      </c>
      <c r="E8272" t="n">
        <v>68</v>
      </c>
      <c r="F8272" t="n">
        <v>13</v>
      </c>
      <c r="G8272">
        <f>LEFT(FOC[[#This Row],[combo]],FIND("@",FOC[[#This Row],[combo]])-1)</f>
        <v/>
      </c>
    </row>
    <row r="8273">
      <c r="A8273" t="inlineStr">
        <is>
          <t>PKGK24VB0008947A</t>
        </is>
      </c>
      <c r="B8273" t="inlineStr">
        <is>
          <t>B</t>
        </is>
      </c>
      <c r="C8273">
        <f>FOC[[#This Row],[ppo_no]]&amp;FOC[[#This Row],[usage]]&amp;IFERROR(VALUE(FOC[[#This Row],[Column1]]),FOC[[#This Row],[Column1]])</f>
        <v/>
      </c>
      <c r="D8273" t="inlineStr">
        <is>
          <t>02(11)@Rose Pink</t>
        </is>
      </c>
      <c r="E8273" t="n">
        <v>2709</v>
      </c>
      <c r="F8273" t="n">
        <v>102.5</v>
      </c>
      <c r="G8273">
        <f>LEFT(FOC[[#This Row],[combo]],FIND("@",FOC[[#This Row],[combo]])-1)</f>
        <v/>
      </c>
    </row>
    <row r="8274">
      <c r="A8274" t="inlineStr">
        <is>
          <t>PKGK25VB0007567R</t>
        </is>
      </c>
      <c r="B8274" t="inlineStr">
        <is>
          <t>B</t>
        </is>
      </c>
      <c r="C8274">
        <f>FOC[[#This Row],[ppo_no]]&amp;FOC[[#This Row],[usage]]&amp;IFERROR(VALUE(FOC[[#This Row],[Column1]]),FOC[[#This Row],[Column1]])</f>
        <v/>
      </c>
      <c r="D8274" t="inlineStr">
        <is>
          <t>03(78)@Dark Blue</t>
        </is>
      </c>
      <c r="E8274" t="n">
        <v>224.5</v>
      </c>
      <c r="F8274" t="n">
        <v>7.5</v>
      </c>
      <c r="G8274">
        <f>LEFT(FOC[[#This Row],[combo]],FIND("@",FOC[[#This Row],[combo]])-1)</f>
        <v/>
      </c>
    </row>
    <row r="8275">
      <c r="A8275" t="inlineStr">
        <is>
          <t>PKGK24VB0005569A</t>
        </is>
      </c>
      <c r="B8275" t="inlineStr">
        <is>
          <t>O</t>
        </is>
      </c>
      <c r="C8275">
        <f>FOC[[#This Row],[ppo_no]]&amp;FOC[[#This Row],[usage]]&amp;IFERROR(VALUE(FOC[[#This Row],[Column1]]),FOC[[#This Row],[Column1]])</f>
        <v/>
      </c>
      <c r="D8275" t="inlineStr">
        <is>
          <t>01(01)@Off</t>
        </is>
      </c>
      <c r="E8275" t="n">
        <v>1290</v>
      </c>
      <c r="F8275" t="n">
        <v>0</v>
      </c>
      <c r="G8275">
        <f>LEFT(FOC[[#This Row],[combo]],FIND("@",FOC[[#This Row],[combo]])-1)</f>
        <v/>
      </c>
    </row>
    <row r="8276">
      <c r="A8276" t="inlineStr">
        <is>
          <t>PKGK25VB0003044A</t>
        </is>
      </c>
      <c r="B8276" t="inlineStr">
        <is>
          <t>O</t>
        </is>
      </c>
      <c r="C8276">
        <f>FOC[[#This Row],[ppo_no]]&amp;FOC[[#This Row],[usage]]&amp;IFERROR(VALUE(FOC[[#This Row],[Column1]]),FOC[[#This Row],[Column1]])</f>
        <v/>
      </c>
      <c r="D8276" t="inlineStr">
        <is>
          <t>02(20)@Orange</t>
        </is>
      </c>
      <c r="E8276" t="n">
        <v>763</v>
      </c>
      <c r="F8276" t="n">
        <v>0</v>
      </c>
      <c r="G8276">
        <f>LEFT(FOC[[#This Row],[combo]],FIND("@",FOC[[#This Row],[combo]])-1)</f>
        <v/>
      </c>
    </row>
    <row r="8277">
      <c r="A8277" t="inlineStr">
        <is>
          <t>PKGK24VB0005569A</t>
        </is>
      </c>
      <c r="B8277" t="inlineStr">
        <is>
          <t>R</t>
        </is>
      </c>
      <c r="C8277">
        <f>FOC[[#This Row],[ppo_no]]&amp;FOC[[#This Row],[usage]]&amp;IFERROR(VALUE(FOC[[#This Row],[Column1]]),FOC[[#This Row],[Column1]])</f>
        <v/>
      </c>
      <c r="D8277" t="inlineStr">
        <is>
          <t>01(01)@Off</t>
        </is>
      </c>
      <c r="E8277" t="n">
        <v>83</v>
      </c>
      <c r="F8277" t="n">
        <v>1</v>
      </c>
      <c r="G8277">
        <f>LEFT(FOC[[#This Row],[combo]],FIND("@",FOC[[#This Row],[combo]])-1)</f>
        <v/>
      </c>
    </row>
    <row r="8278">
      <c r="A8278" t="inlineStr">
        <is>
          <t>PKGK24VB0005570A</t>
        </is>
      </c>
      <c r="B8278" t="inlineStr">
        <is>
          <t>B</t>
        </is>
      </c>
      <c r="C8278">
        <f>FOC[[#This Row],[ppo_no]]&amp;FOC[[#This Row],[usage]]&amp;IFERROR(VALUE(FOC[[#This Row],[Column1]]),FOC[[#This Row],[Column1]])</f>
        <v/>
      </c>
      <c r="D8278" t="inlineStr">
        <is>
          <t>03(75)@Navy</t>
        </is>
      </c>
      <c r="E8278" t="n">
        <v>4479</v>
      </c>
      <c r="F8278" t="n">
        <v>264.5</v>
      </c>
      <c r="G8278">
        <f>LEFT(FOC[[#This Row],[combo]],FIND("@",FOC[[#This Row],[combo]])-1)</f>
        <v/>
      </c>
    </row>
    <row r="8279">
      <c r="A8279" t="inlineStr">
        <is>
          <t>PKGK24VB0005317A</t>
        </is>
      </c>
      <c r="B8279" t="inlineStr">
        <is>
          <t>R</t>
        </is>
      </c>
      <c r="C8279">
        <f>FOC[[#This Row],[ppo_no]]&amp;FOC[[#This Row],[usage]]&amp;IFERROR(VALUE(FOC[[#This Row],[Column1]]),FOC[[#This Row],[Column1]])</f>
        <v/>
      </c>
      <c r="D8279" t="inlineStr">
        <is>
          <t>01(60)@Green</t>
        </is>
      </c>
      <c r="E8279" t="n">
        <v>167.5</v>
      </c>
      <c r="F8279" t="n">
        <v>0</v>
      </c>
      <c r="G8279">
        <f>LEFT(FOC[[#This Row],[combo]],FIND("@",FOC[[#This Row],[combo]])-1)</f>
        <v/>
      </c>
    </row>
    <row r="8280">
      <c r="A8280" t="inlineStr">
        <is>
          <t>PKGK25VB0003044A</t>
        </is>
      </c>
      <c r="B8280" t="inlineStr">
        <is>
          <t>O</t>
        </is>
      </c>
      <c r="C8280">
        <f>FOC[[#This Row],[ppo_no]]&amp;FOC[[#This Row],[usage]]&amp;IFERROR(VALUE(FOC[[#This Row],[Column1]]),FOC[[#This Row],[Column1]])</f>
        <v/>
      </c>
      <c r="D8280" t="inlineStr">
        <is>
          <t>01(62)@Light Green</t>
        </is>
      </c>
      <c r="E8280" t="n">
        <v>2251</v>
      </c>
      <c r="F8280" t="n">
        <v>0</v>
      </c>
      <c r="G8280">
        <f>LEFT(FOC[[#This Row],[combo]],FIND("@",FOC[[#This Row],[combo]])-1)</f>
        <v/>
      </c>
    </row>
    <row r="8281">
      <c r="A8281" t="inlineStr">
        <is>
          <t>PKGK24VB0005569A</t>
        </is>
      </c>
      <c r="B8281" t="inlineStr">
        <is>
          <t>R</t>
        </is>
      </c>
      <c r="C8281">
        <f>FOC[[#This Row],[ppo_no]]&amp;FOC[[#This Row],[usage]]&amp;IFERROR(VALUE(FOC[[#This Row],[Column1]]),FOC[[#This Row],[Column1]])</f>
        <v/>
      </c>
      <c r="D8281" t="inlineStr">
        <is>
          <t>02(73)@Sax</t>
        </is>
      </c>
      <c r="E8281" t="n">
        <v>61</v>
      </c>
      <c r="F8281" t="n">
        <v>0</v>
      </c>
      <c r="G8281">
        <f>LEFT(FOC[[#This Row],[combo]],FIND("@",FOC[[#This Row],[combo]])-1)</f>
        <v/>
      </c>
    </row>
    <row r="8282">
      <c r="A8282" t="inlineStr">
        <is>
          <t>PKGK24VB0005317A</t>
        </is>
      </c>
      <c r="B8282" t="inlineStr">
        <is>
          <t>R</t>
        </is>
      </c>
      <c r="C8282">
        <f>FOC[[#This Row],[ppo_no]]&amp;FOC[[#This Row],[usage]]&amp;IFERROR(VALUE(FOC[[#This Row],[Column1]]),FOC[[#This Row],[Column1]])</f>
        <v/>
      </c>
      <c r="D8282" t="inlineStr">
        <is>
          <t>02(75)@Navy</t>
        </is>
      </c>
      <c r="E8282" t="n">
        <v>158</v>
      </c>
      <c r="F8282" t="n">
        <v>0</v>
      </c>
      <c r="G8282">
        <f>LEFT(FOC[[#This Row],[combo]],FIND("@",FOC[[#This Row],[combo]])-1)</f>
        <v/>
      </c>
    </row>
    <row r="8283">
      <c r="A8283" t="inlineStr">
        <is>
          <t>PKGK24VB0006359A</t>
        </is>
      </c>
      <c r="B8283" t="inlineStr">
        <is>
          <t>R</t>
        </is>
      </c>
      <c r="C8283">
        <f>FOC[[#This Row],[ppo_no]]&amp;FOC[[#This Row],[usage]]&amp;IFERROR(VALUE(FOC[[#This Row],[Column1]]),FOC[[#This Row],[Column1]])</f>
        <v/>
      </c>
      <c r="D8283" t="inlineStr">
        <is>
          <t>02(75)@Navy Blue</t>
        </is>
      </c>
      <c r="E8283" t="n">
        <v>64</v>
      </c>
      <c r="F8283" t="n">
        <v>5</v>
      </c>
      <c r="G8283">
        <f>LEFT(FOC[[#This Row],[combo]],FIND("@",FOC[[#This Row],[combo]])-1)</f>
        <v/>
      </c>
    </row>
    <row r="8284">
      <c r="A8284" t="inlineStr">
        <is>
          <t>PKGK24VB0005907A</t>
        </is>
      </c>
      <c r="B8284" t="inlineStr">
        <is>
          <t>R</t>
        </is>
      </c>
      <c r="C8284">
        <f>FOC[[#This Row],[ppo_no]]&amp;FOC[[#This Row],[usage]]&amp;IFERROR(VALUE(FOC[[#This Row],[Column1]]),FOC[[#This Row],[Column1]])</f>
        <v/>
      </c>
      <c r="D8284" t="inlineStr">
        <is>
          <t>01(01)@Off</t>
        </is>
      </c>
      <c r="E8284" t="n">
        <v>70.5</v>
      </c>
      <c r="F8284" t="n">
        <v>0</v>
      </c>
      <c r="G8284">
        <f>LEFT(FOC[[#This Row],[combo]],FIND("@",FOC[[#This Row],[combo]])-1)</f>
        <v/>
      </c>
    </row>
    <row r="8285">
      <c r="A8285" t="inlineStr">
        <is>
          <t>PKGK24VB0005569A</t>
        </is>
      </c>
      <c r="B8285" t="inlineStr">
        <is>
          <t>B</t>
        </is>
      </c>
      <c r="C8285">
        <f>FOC[[#This Row],[ppo_no]]&amp;FOC[[#This Row],[usage]]&amp;IFERROR(VALUE(FOC[[#This Row],[Column1]]),FOC[[#This Row],[Column1]])</f>
        <v/>
      </c>
      <c r="D8285" t="inlineStr">
        <is>
          <t>03(75)@Navy</t>
        </is>
      </c>
      <c r="E8285" t="n">
        <v>1914</v>
      </c>
      <c r="F8285" t="n">
        <v>151.5</v>
      </c>
      <c r="G8285">
        <f>LEFT(FOC[[#This Row],[combo]],FIND("@",FOC[[#This Row],[combo]])-1)</f>
        <v/>
      </c>
    </row>
    <row r="8286">
      <c r="A8286" t="inlineStr">
        <is>
          <t>PKGK24VB0005103A</t>
        </is>
      </c>
      <c r="B8286" t="inlineStr">
        <is>
          <t>R</t>
        </is>
      </c>
      <c r="C8286">
        <f>FOC[[#This Row],[ppo_no]]&amp;FOC[[#This Row],[usage]]&amp;IFERROR(VALUE(FOC[[#This Row],[Column1]]),FOC[[#This Row],[Column1]])</f>
        <v/>
      </c>
      <c r="D8286" t="inlineStr">
        <is>
          <t>03(75)@Navy</t>
        </is>
      </c>
      <c r="E8286" t="n">
        <v>30.5</v>
      </c>
      <c r="F8286" t="n">
        <v>0</v>
      </c>
      <c r="G8286">
        <f>LEFT(FOC[[#This Row],[combo]],FIND("@",FOC[[#This Row],[combo]])-1)</f>
        <v/>
      </c>
    </row>
    <row r="8287">
      <c r="A8287" t="inlineStr">
        <is>
          <t>PKGK25VB0001883A</t>
        </is>
      </c>
      <c r="B8287" t="inlineStr">
        <is>
          <t>B</t>
        </is>
      </c>
      <c r="C8287">
        <f>FOC[[#This Row],[ppo_no]]&amp;FOC[[#This Row],[usage]]&amp;IFERROR(VALUE(FOC[[#This Row],[Column1]]),FOC[[#This Row],[Column1]])</f>
        <v/>
      </c>
      <c r="D8287" t="inlineStr">
        <is>
          <t>02(75)@Navy</t>
        </is>
      </c>
      <c r="E8287" t="n">
        <v>3537.8</v>
      </c>
      <c r="F8287" t="n">
        <v>0</v>
      </c>
      <c r="G8287">
        <f>LEFT(FOC[[#This Row],[combo]],FIND("@",FOC[[#This Row],[combo]])-1)</f>
        <v/>
      </c>
    </row>
    <row r="8288">
      <c r="A8288" t="inlineStr">
        <is>
          <t>PKGK25VB0001698A</t>
        </is>
      </c>
      <c r="B8288" t="inlineStr">
        <is>
          <t>R</t>
        </is>
      </c>
      <c r="C8288">
        <f>FOC[[#This Row],[ppo_no]]&amp;FOC[[#This Row],[usage]]&amp;IFERROR(VALUE(FOC[[#This Row],[Column1]]),FOC[[#This Row],[Column1]])</f>
        <v/>
      </c>
      <c r="D8288" t="inlineStr">
        <is>
          <t>01(03)@Light Grey</t>
        </is>
      </c>
      <c r="E8288" t="n">
        <v>73.5</v>
      </c>
      <c r="F8288" t="n">
        <v>4</v>
      </c>
      <c r="G8288">
        <f>LEFT(FOC[[#This Row],[combo]],FIND("@",FOC[[#This Row],[combo]])-1)</f>
        <v/>
      </c>
    </row>
    <row r="8289">
      <c r="A8289" t="inlineStr">
        <is>
          <t>PKGK25VB0001698A</t>
        </is>
      </c>
      <c r="B8289" t="inlineStr">
        <is>
          <t>B</t>
        </is>
      </c>
      <c r="C8289">
        <f>FOC[[#This Row],[ppo_no]]&amp;FOC[[#This Row],[usage]]&amp;IFERROR(VALUE(FOC[[#This Row],[Column1]]),FOC[[#This Row],[Column1]])</f>
        <v/>
      </c>
      <c r="D8289" t="inlineStr">
        <is>
          <t>03(74)@Dull Blue</t>
        </is>
      </c>
      <c r="E8289" t="n">
        <v>1173.7</v>
      </c>
      <c r="F8289" t="n">
        <v>0</v>
      </c>
      <c r="G8289">
        <f>LEFT(FOC[[#This Row],[combo]],FIND("@",FOC[[#This Row],[combo]])-1)</f>
        <v/>
      </c>
    </row>
    <row r="8290">
      <c r="A8290" t="inlineStr">
        <is>
          <t>PKGK25VB0002995A</t>
        </is>
      </c>
      <c r="B8290" t="inlineStr">
        <is>
          <t>B</t>
        </is>
      </c>
      <c r="C8290">
        <f>FOC[[#This Row],[ppo_no]]&amp;FOC[[#This Row],[usage]]&amp;IFERROR(VALUE(FOC[[#This Row],[Column1]]),FOC[[#This Row],[Column1]])</f>
        <v/>
      </c>
      <c r="D8290" t="inlineStr">
        <is>
          <t>01(04)@Grey</t>
        </is>
      </c>
      <c r="E8290" t="n">
        <v>2251.5</v>
      </c>
      <c r="F8290" t="n">
        <v>3</v>
      </c>
      <c r="G8290">
        <f>LEFT(FOC[[#This Row],[combo]],FIND("@",FOC[[#This Row],[combo]])-1)</f>
        <v/>
      </c>
    </row>
    <row r="8291">
      <c r="A8291" t="inlineStr">
        <is>
          <t>PKGK25VB0001884A</t>
        </is>
      </c>
      <c r="B8291" t="inlineStr">
        <is>
          <t>D</t>
        </is>
      </c>
      <c r="C8291">
        <f>FOC[[#This Row],[ppo_no]]&amp;FOC[[#This Row],[usage]]&amp;IFERROR(VALUE(FOC[[#This Row],[Column1]]),FOC[[#This Row],[Column1]])</f>
        <v/>
      </c>
      <c r="D8291" t="inlineStr">
        <is>
          <t>02(65)@Dark Green</t>
        </is>
      </c>
      <c r="E8291" t="n">
        <v>2039.5</v>
      </c>
      <c r="F8291" t="n">
        <v>25</v>
      </c>
      <c r="G8291">
        <f>LEFT(FOC[[#This Row],[combo]],FIND("@",FOC[[#This Row],[combo]])-1)</f>
        <v/>
      </c>
    </row>
    <row r="8292">
      <c r="A8292" t="inlineStr">
        <is>
          <t>PKGK24VB0005102A</t>
        </is>
      </c>
      <c r="B8292" t="inlineStr">
        <is>
          <t>B</t>
        </is>
      </c>
      <c r="C8292">
        <f>FOC[[#This Row],[ppo_no]]&amp;FOC[[#This Row],[usage]]&amp;IFERROR(VALUE(FOC[[#This Row],[Column1]]),FOC[[#This Row],[Column1]])</f>
        <v/>
      </c>
      <c r="D8292" t="inlineStr">
        <is>
          <t>02(70)@Blue</t>
        </is>
      </c>
      <c r="E8292" t="n">
        <v>463</v>
      </c>
      <c r="F8292" t="n">
        <v>3</v>
      </c>
      <c r="G8292">
        <f>LEFT(FOC[[#This Row],[combo]],FIND("@",FOC[[#This Row],[combo]])-1)</f>
        <v/>
      </c>
    </row>
    <row r="8293">
      <c r="A8293" t="inlineStr">
        <is>
          <t>PKGK24VB0005102A</t>
        </is>
      </c>
      <c r="B8293" t="inlineStr">
        <is>
          <t>B</t>
        </is>
      </c>
      <c r="C8293">
        <f>FOC[[#This Row],[ppo_no]]&amp;FOC[[#This Row],[usage]]&amp;IFERROR(VALUE(FOC[[#This Row],[Column1]]),FOC[[#This Row],[Column1]])</f>
        <v/>
      </c>
      <c r="D8293" t="inlineStr">
        <is>
          <t>01(02)@Ivory</t>
        </is>
      </c>
      <c r="E8293" t="n">
        <v>434.5</v>
      </c>
      <c r="F8293" t="n">
        <v>2</v>
      </c>
      <c r="G8293">
        <f>LEFT(FOC[[#This Row],[combo]],FIND("@",FOC[[#This Row],[combo]])-1)</f>
        <v/>
      </c>
    </row>
    <row r="8294">
      <c r="A8294" t="inlineStr">
        <is>
          <t>PKGK24VB0008947A</t>
        </is>
      </c>
      <c r="B8294" t="inlineStr">
        <is>
          <t>B</t>
        </is>
      </c>
      <c r="C8294">
        <f>FOC[[#This Row],[ppo_no]]&amp;FOC[[#This Row],[usage]]&amp;IFERROR(VALUE(FOC[[#This Row],[Column1]]),FOC[[#This Row],[Column1]])</f>
        <v/>
      </c>
      <c r="D8294" t="inlineStr">
        <is>
          <t>01(02)@Ivory</t>
        </is>
      </c>
      <c r="E8294" t="n">
        <v>4948</v>
      </c>
      <c r="F8294" t="n">
        <v>83</v>
      </c>
      <c r="G8294">
        <f>LEFT(FOC[[#This Row],[combo]],FIND("@",FOC[[#This Row],[combo]])-1)</f>
        <v/>
      </c>
    </row>
    <row r="8295">
      <c r="A8295" t="inlineStr">
        <is>
          <t>PKGK24VB0005103A</t>
        </is>
      </c>
      <c r="B8295" t="inlineStr">
        <is>
          <t>B</t>
        </is>
      </c>
      <c r="C8295">
        <f>FOC[[#This Row],[ppo_no]]&amp;FOC[[#This Row],[usage]]&amp;IFERROR(VALUE(FOC[[#This Row],[Column1]]),FOC[[#This Row],[Column1]])</f>
        <v/>
      </c>
      <c r="D8295" t="inlineStr">
        <is>
          <t>02(12)@Pink</t>
        </is>
      </c>
      <c r="E8295" t="n">
        <v>448</v>
      </c>
      <c r="F8295" t="n">
        <v>0</v>
      </c>
      <c r="G8295">
        <f>LEFT(FOC[[#This Row],[combo]],FIND("@",FOC[[#This Row],[combo]])-1)</f>
        <v/>
      </c>
    </row>
    <row r="8296">
      <c r="A8296" t="inlineStr">
        <is>
          <t>PKGK24VB0005103A</t>
        </is>
      </c>
      <c r="B8296" t="inlineStr">
        <is>
          <t>B</t>
        </is>
      </c>
      <c r="C8296">
        <f>FOC[[#This Row],[ppo_no]]&amp;FOC[[#This Row],[usage]]&amp;IFERROR(VALUE(FOC[[#This Row],[Column1]]),FOC[[#This Row],[Column1]])</f>
        <v/>
      </c>
      <c r="D8296" t="inlineStr">
        <is>
          <t>01(02)@Ivory</t>
        </is>
      </c>
      <c r="E8296" t="n">
        <v>333.5</v>
      </c>
      <c r="F8296" t="n">
        <v>0</v>
      </c>
      <c r="G8296">
        <f>LEFT(FOC[[#This Row],[combo]],FIND("@",FOC[[#This Row],[combo]])-1)</f>
        <v/>
      </c>
    </row>
    <row r="8297">
      <c r="A8297" t="inlineStr">
        <is>
          <t>PKGK25VB0003044A</t>
        </is>
      </c>
      <c r="B8297" t="inlineStr">
        <is>
          <t>D</t>
        </is>
      </c>
      <c r="C8297">
        <f>FOC[[#This Row],[ppo_no]]&amp;FOC[[#This Row],[usage]]&amp;IFERROR(VALUE(FOC[[#This Row],[Column1]]),FOC[[#This Row],[Column1]])</f>
        <v/>
      </c>
      <c r="D8297" t="inlineStr">
        <is>
          <t>01(62)@Light Green</t>
        </is>
      </c>
      <c r="E8297" t="n">
        <v>1327.5</v>
      </c>
      <c r="F8297" t="n">
        <v>250</v>
      </c>
      <c r="G8297">
        <f>LEFT(FOC[[#This Row],[combo]],FIND("@",FOC[[#This Row],[combo]])-1)</f>
        <v/>
      </c>
    </row>
    <row r="8298">
      <c r="A8298" t="inlineStr">
        <is>
          <t>PKGK25VB0003044A</t>
        </is>
      </c>
      <c r="B8298" t="inlineStr">
        <is>
          <t>B</t>
        </is>
      </c>
      <c r="C8298">
        <f>FOC[[#This Row],[ppo_no]]&amp;FOC[[#This Row],[usage]]&amp;IFERROR(VALUE(FOC[[#This Row],[Column1]]),FOC[[#This Row],[Column1]])</f>
        <v/>
      </c>
      <c r="D8298" t="inlineStr">
        <is>
          <t>01(62)@Light Green</t>
        </is>
      </c>
      <c r="E8298" t="n">
        <v>1162.5</v>
      </c>
      <c r="F8298" t="n">
        <v>66</v>
      </c>
      <c r="G8298">
        <f>LEFT(FOC[[#This Row],[combo]],FIND("@",FOC[[#This Row],[combo]])-1)</f>
        <v/>
      </c>
    </row>
    <row r="8299">
      <c r="A8299" t="inlineStr">
        <is>
          <t>PKGK24VB0005570A</t>
        </is>
      </c>
      <c r="B8299" t="inlineStr">
        <is>
          <t>R</t>
        </is>
      </c>
      <c r="C8299">
        <f>FOC[[#This Row],[ppo_no]]&amp;FOC[[#This Row],[usage]]&amp;IFERROR(VALUE(FOC[[#This Row],[Column1]]),FOC[[#This Row],[Column1]])</f>
        <v/>
      </c>
      <c r="D8299" t="inlineStr">
        <is>
          <t>01(02)@Ivory</t>
        </is>
      </c>
      <c r="E8299" t="n">
        <v>121</v>
      </c>
      <c r="F8299" t="n">
        <v>0</v>
      </c>
      <c r="G8299">
        <f>LEFT(FOC[[#This Row],[combo]],FIND("@",FOC[[#This Row],[combo]])-1)</f>
        <v/>
      </c>
    </row>
    <row r="8300">
      <c r="A8300" t="inlineStr">
        <is>
          <t>PKGK25VB0001885A</t>
        </is>
      </c>
      <c r="B8300" t="inlineStr">
        <is>
          <t>B</t>
        </is>
      </c>
      <c r="C8300">
        <f>FOC[[#This Row],[ppo_no]]&amp;FOC[[#This Row],[usage]]&amp;IFERROR(VALUE(FOC[[#This Row],[Column1]]),FOC[[#This Row],[Column1]])</f>
        <v/>
      </c>
      <c r="D8300" t="inlineStr">
        <is>
          <t>01(04)@Grey</t>
        </is>
      </c>
      <c r="E8300" t="n">
        <v>341</v>
      </c>
      <c r="F8300" t="n">
        <v>2</v>
      </c>
      <c r="G8300">
        <f>LEFT(FOC[[#This Row],[combo]],FIND("@",FOC[[#This Row],[combo]])-1)</f>
        <v/>
      </c>
    </row>
    <row r="8301">
      <c r="A8301" t="inlineStr">
        <is>
          <t>PKGK25VB0002259A</t>
        </is>
      </c>
      <c r="B8301" t="inlineStr">
        <is>
          <t>R</t>
        </is>
      </c>
      <c r="C8301">
        <f>FOC[[#This Row],[ppo_no]]&amp;FOC[[#This Row],[usage]]&amp;IFERROR(VALUE(FOC[[#This Row],[Column1]]),FOC[[#This Row],[Column1]])</f>
        <v/>
      </c>
      <c r="D8301" t="inlineStr">
        <is>
          <t>02(20)@Orange</t>
        </is>
      </c>
      <c r="E8301" t="n">
        <v>90.5</v>
      </c>
      <c r="F8301" t="n">
        <v>0</v>
      </c>
      <c r="G8301">
        <f>LEFT(FOC[[#This Row],[combo]],FIND("@",FOC[[#This Row],[combo]])-1)</f>
        <v/>
      </c>
    </row>
    <row r="8302">
      <c r="A8302" t="inlineStr">
        <is>
          <t>PKGK25VB0002261A</t>
        </is>
      </c>
      <c r="B8302" t="inlineStr">
        <is>
          <t>R</t>
        </is>
      </c>
      <c r="C8302">
        <f>FOC[[#This Row],[ppo_no]]&amp;FOC[[#This Row],[usage]]&amp;IFERROR(VALUE(FOC[[#This Row],[Column1]]),FOC[[#This Row],[Column1]])</f>
        <v/>
      </c>
      <c r="D8302" t="inlineStr">
        <is>
          <t>03(65)@Dark Green</t>
        </is>
      </c>
      <c r="E8302" t="n">
        <v>18.5</v>
      </c>
      <c r="F8302" t="n">
        <v>0</v>
      </c>
      <c r="G8302">
        <f>LEFT(FOC[[#This Row],[combo]],FIND("@",FOC[[#This Row],[combo]])-1)</f>
        <v/>
      </c>
    </row>
    <row r="8303">
      <c r="A8303" t="inlineStr">
        <is>
          <t>PKGK25VB0001885A</t>
        </is>
      </c>
      <c r="B8303" t="inlineStr">
        <is>
          <t>R</t>
        </is>
      </c>
      <c r="C8303">
        <f>FOC[[#This Row],[ppo_no]]&amp;FOC[[#This Row],[usage]]&amp;IFERROR(VALUE(FOC[[#This Row],[Column1]]),FOC[[#This Row],[Column1]])</f>
        <v/>
      </c>
      <c r="D8303" t="inlineStr">
        <is>
          <t>03(75)@Navy</t>
        </is>
      </c>
      <c r="E8303" t="n">
        <v>268.1</v>
      </c>
      <c r="F8303" t="n">
        <v>0</v>
      </c>
      <c r="G8303">
        <f>LEFT(FOC[[#This Row],[combo]],FIND("@",FOC[[#This Row],[combo]])-1)</f>
        <v/>
      </c>
    </row>
    <row r="8304">
      <c r="A8304" t="inlineStr">
        <is>
          <t>PKGK25VB0002260A</t>
        </is>
      </c>
      <c r="B8304" t="inlineStr">
        <is>
          <t>B</t>
        </is>
      </c>
      <c r="C8304">
        <f>FOC[[#This Row],[ppo_no]]&amp;FOC[[#This Row],[usage]]&amp;IFERROR(VALUE(FOC[[#This Row],[Column1]]),FOC[[#This Row],[Column1]])</f>
        <v/>
      </c>
      <c r="D8304" t="inlineStr">
        <is>
          <t>03(80)@Dark Purple</t>
        </is>
      </c>
      <c r="E8304" t="n">
        <v>4858</v>
      </c>
      <c r="F8304" t="n">
        <v>172</v>
      </c>
      <c r="G8304">
        <f>LEFT(FOC[[#This Row],[combo]],FIND("@",FOC[[#This Row],[combo]])-1)</f>
        <v/>
      </c>
    </row>
    <row r="8305">
      <c r="A8305" t="inlineStr">
        <is>
          <t>PKGK25VB0002995A</t>
        </is>
      </c>
      <c r="B8305" t="inlineStr">
        <is>
          <t>B</t>
        </is>
      </c>
      <c r="C8305">
        <f>FOC[[#This Row],[ppo_no]]&amp;FOC[[#This Row],[usage]]&amp;IFERROR(VALUE(FOC[[#This Row],[Column1]]),FOC[[#This Row],[Column1]])</f>
        <v/>
      </c>
      <c r="D8305" t="inlineStr">
        <is>
          <t>02(10)@Red</t>
        </is>
      </c>
      <c r="E8305" t="n">
        <v>1614.4</v>
      </c>
      <c r="F8305" t="n">
        <v>5</v>
      </c>
      <c r="G8305">
        <f>LEFT(FOC[[#This Row],[combo]],FIND("@",FOC[[#This Row],[combo]])-1)</f>
        <v/>
      </c>
    </row>
    <row r="8306">
      <c r="A8306" t="inlineStr">
        <is>
          <t>PKGK25VB0002291A</t>
        </is>
      </c>
      <c r="B8306" t="inlineStr">
        <is>
          <t>B</t>
        </is>
      </c>
      <c r="C8306">
        <f>FOC[[#This Row],[ppo_no]]&amp;FOC[[#This Row],[usage]]&amp;IFERROR(VALUE(FOC[[#This Row],[Column1]]),FOC[[#This Row],[Column1]])</f>
        <v/>
      </c>
      <c r="D8306" t="inlineStr">
        <is>
          <t>02(75)@Navy</t>
        </is>
      </c>
      <c r="E8306" t="n">
        <v>327.7</v>
      </c>
      <c r="F8306" t="n">
        <v>0</v>
      </c>
      <c r="G8306">
        <f>LEFT(FOC[[#This Row],[combo]],FIND("@",FOC[[#This Row],[combo]])-1)</f>
        <v/>
      </c>
    </row>
    <row r="8307">
      <c r="A8307" t="inlineStr">
        <is>
          <t>PKGK25VB0002259A</t>
        </is>
      </c>
      <c r="B8307" t="inlineStr">
        <is>
          <t>O</t>
        </is>
      </c>
      <c r="C8307">
        <f>FOC[[#This Row],[ppo_no]]&amp;FOC[[#This Row],[usage]]&amp;IFERROR(VALUE(FOC[[#This Row],[Column1]]),FOC[[#This Row],[Column1]])</f>
        <v/>
      </c>
      <c r="D8307" t="inlineStr">
        <is>
          <t>01(04)@Grey</t>
        </is>
      </c>
      <c r="E8307" t="n">
        <v>1800</v>
      </c>
      <c r="F8307" t="n">
        <v>0</v>
      </c>
      <c r="G8307">
        <f>LEFT(FOC[[#This Row],[combo]],FIND("@",FOC[[#This Row],[combo]])-1)</f>
        <v/>
      </c>
    </row>
    <row r="8308">
      <c r="A8308" t="inlineStr">
        <is>
          <t>PKGK24VB0005569A</t>
        </is>
      </c>
      <c r="B8308" t="inlineStr">
        <is>
          <t>R</t>
        </is>
      </c>
      <c r="C8308">
        <f>FOC[[#This Row],[ppo_no]]&amp;FOC[[#This Row],[usage]]&amp;IFERROR(VALUE(FOC[[#This Row],[Column1]]),FOC[[#This Row],[Column1]])</f>
        <v/>
      </c>
      <c r="D8308" t="inlineStr">
        <is>
          <t>03(75)@Navy</t>
        </is>
      </c>
      <c r="E8308" t="n">
        <v>82.5</v>
      </c>
      <c r="F8308" t="n">
        <v>3.5</v>
      </c>
      <c r="G8308">
        <f>LEFT(FOC[[#This Row],[combo]],FIND("@",FOC[[#This Row],[combo]])-1)</f>
        <v/>
      </c>
    </row>
    <row r="8309">
      <c r="A8309" t="inlineStr">
        <is>
          <t>PKGK24VB0005570A</t>
        </is>
      </c>
      <c r="B8309" t="inlineStr">
        <is>
          <t>B</t>
        </is>
      </c>
      <c r="C8309">
        <f>FOC[[#This Row],[ppo_no]]&amp;FOC[[#This Row],[usage]]&amp;IFERROR(VALUE(FOC[[#This Row],[Column1]]),FOC[[#This Row],[Column1]])</f>
        <v/>
      </c>
      <c r="D8309" t="inlineStr">
        <is>
          <t>01(02)@Ivory</t>
        </is>
      </c>
      <c r="E8309" t="n">
        <v>3889.5</v>
      </c>
      <c r="F8309" t="n">
        <v>155</v>
      </c>
      <c r="G8309">
        <f>LEFT(FOC[[#This Row],[combo]],FIND("@",FOC[[#This Row],[combo]])-1)</f>
        <v/>
      </c>
    </row>
    <row r="8310">
      <c r="A8310" t="inlineStr">
        <is>
          <t>PKGK25VB0002259A</t>
        </is>
      </c>
      <c r="B8310" t="inlineStr">
        <is>
          <t>B</t>
        </is>
      </c>
      <c r="C8310">
        <f>FOC[[#This Row],[ppo_no]]&amp;FOC[[#This Row],[usage]]&amp;IFERROR(VALUE(FOC[[#This Row],[Column1]]),FOC[[#This Row],[Column1]])</f>
        <v/>
      </c>
      <c r="D8310" t="inlineStr">
        <is>
          <t>01(04)@Grey</t>
        </is>
      </c>
      <c r="E8310" t="n">
        <v>1974.5</v>
      </c>
      <c r="F8310" t="n">
        <v>94</v>
      </c>
      <c r="G8310">
        <f>LEFT(FOC[[#This Row],[combo]],FIND("@",FOC[[#This Row],[combo]])-1)</f>
        <v/>
      </c>
    </row>
    <row r="8311">
      <c r="A8311" t="inlineStr">
        <is>
          <t>PKGK25VB0002261A</t>
        </is>
      </c>
      <c r="B8311" t="inlineStr">
        <is>
          <t>R</t>
        </is>
      </c>
      <c r="C8311">
        <f>FOC[[#This Row],[ppo_no]]&amp;FOC[[#This Row],[usage]]&amp;IFERROR(VALUE(FOC[[#This Row],[Column1]]),FOC[[#This Row],[Column1]])</f>
        <v/>
      </c>
      <c r="D8311" t="inlineStr">
        <is>
          <t>02(20)@Orange</t>
        </is>
      </c>
      <c r="E8311" t="n">
        <v>12</v>
      </c>
      <c r="F8311" t="n">
        <v>0</v>
      </c>
      <c r="G8311">
        <f>LEFT(FOC[[#This Row],[combo]],FIND("@",FOC[[#This Row],[combo]])-1)</f>
        <v/>
      </c>
    </row>
    <row r="8312">
      <c r="A8312" t="inlineStr">
        <is>
          <t>PKGK25VB0002262A</t>
        </is>
      </c>
      <c r="B8312" t="inlineStr">
        <is>
          <t>R</t>
        </is>
      </c>
      <c r="C8312">
        <f>FOC[[#This Row],[ppo_no]]&amp;FOC[[#This Row],[usage]]&amp;IFERROR(VALUE(FOC[[#This Row],[Column1]]),FOC[[#This Row],[Column1]])</f>
        <v/>
      </c>
      <c r="D8312" t="inlineStr">
        <is>
          <t>01(33)@Beige</t>
        </is>
      </c>
      <c r="E8312" t="n">
        <v>25</v>
      </c>
      <c r="F8312" t="n">
        <v>0</v>
      </c>
      <c r="G8312">
        <f>LEFT(FOC[[#This Row],[combo]],FIND("@",FOC[[#This Row],[combo]])-1)</f>
        <v/>
      </c>
    </row>
    <row r="8313">
      <c r="A8313" t="inlineStr">
        <is>
          <t>PKGK25VB0002259A</t>
        </is>
      </c>
      <c r="B8313" t="inlineStr">
        <is>
          <t>O</t>
        </is>
      </c>
      <c r="C8313">
        <f>FOC[[#This Row],[ppo_no]]&amp;FOC[[#This Row],[usage]]&amp;IFERROR(VALUE(FOC[[#This Row],[Column1]]),FOC[[#This Row],[Column1]])</f>
        <v/>
      </c>
      <c r="D8313" t="inlineStr">
        <is>
          <t>03(65)@Dark Green</t>
        </is>
      </c>
      <c r="E8313" t="n">
        <v>1801</v>
      </c>
      <c r="F8313" t="n">
        <v>0</v>
      </c>
      <c r="G8313">
        <f>LEFT(FOC[[#This Row],[combo]],FIND("@",FOC[[#This Row],[combo]])-1)</f>
        <v/>
      </c>
    </row>
    <row r="8314">
      <c r="A8314" t="inlineStr">
        <is>
          <t>PKGK24VB0005570A</t>
        </is>
      </c>
      <c r="B8314" t="inlineStr">
        <is>
          <t>B</t>
        </is>
      </c>
      <c r="C8314">
        <f>FOC[[#This Row],[ppo_no]]&amp;FOC[[#This Row],[usage]]&amp;IFERROR(VALUE(FOC[[#This Row],[Column1]]),FOC[[#This Row],[Column1]])</f>
        <v/>
      </c>
      <c r="D8314" t="inlineStr">
        <is>
          <t>02(03)@Light Grey</t>
        </is>
      </c>
      <c r="E8314" t="n">
        <v>1465</v>
      </c>
      <c r="F8314" t="n">
        <v>46.5</v>
      </c>
      <c r="G8314">
        <f>LEFT(FOC[[#This Row],[combo]],FIND("@",FOC[[#This Row],[combo]])-1)</f>
        <v/>
      </c>
    </row>
    <row r="8315">
      <c r="A8315" t="inlineStr">
        <is>
          <t>PKGK25VB0002260A</t>
        </is>
      </c>
      <c r="B8315" t="inlineStr">
        <is>
          <t>B</t>
        </is>
      </c>
      <c r="C8315">
        <f>FOC[[#This Row],[ppo_no]]&amp;FOC[[#This Row],[usage]]&amp;IFERROR(VALUE(FOC[[#This Row],[Column1]]),FOC[[#This Row],[Column1]])</f>
        <v/>
      </c>
      <c r="D8315" t="inlineStr">
        <is>
          <t>01(33)@Beige</t>
        </is>
      </c>
      <c r="E8315" t="n">
        <v>3343.5</v>
      </c>
      <c r="F8315" t="n">
        <v>240.5</v>
      </c>
      <c r="G8315">
        <f>LEFT(FOC[[#This Row],[combo]],FIND("@",FOC[[#This Row],[combo]])-1)</f>
        <v/>
      </c>
    </row>
    <row r="8316">
      <c r="A8316" t="inlineStr">
        <is>
          <t>PKGK25VB0001885A</t>
        </is>
      </c>
      <c r="B8316" t="inlineStr">
        <is>
          <t>D</t>
        </is>
      </c>
      <c r="C8316">
        <f>FOC[[#This Row],[ppo_no]]&amp;FOC[[#This Row],[usage]]&amp;IFERROR(VALUE(FOC[[#This Row],[Column1]]),FOC[[#This Row],[Column1]])</f>
        <v/>
      </c>
      <c r="D8316" t="inlineStr">
        <is>
          <t>03(75)@Navy</t>
        </is>
      </c>
      <c r="E8316" t="n">
        <v>813.3</v>
      </c>
      <c r="F8316" t="n">
        <v>0</v>
      </c>
      <c r="G8316">
        <f>LEFT(FOC[[#This Row],[combo]],FIND("@",FOC[[#This Row],[combo]])-1)</f>
        <v/>
      </c>
    </row>
    <row r="8317">
      <c r="A8317" t="inlineStr">
        <is>
          <t>PKGK25VB0002261A</t>
        </is>
      </c>
      <c r="B8317" t="inlineStr">
        <is>
          <t>B</t>
        </is>
      </c>
      <c r="C8317">
        <f>FOC[[#This Row],[ppo_no]]&amp;FOC[[#This Row],[usage]]&amp;IFERROR(VALUE(FOC[[#This Row],[Column1]]),FOC[[#This Row],[Column1]])</f>
        <v/>
      </c>
      <c r="D8317" t="inlineStr">
        <is>
          <t>01(04)@Grey</t>
        </is>
      </c>
      <c r="E8317" t="n">
        <v>162.5</v>
      </c>
      <c r="F8317" t="n">
        <v>4</v>
      </c>
      <c r="G8317">
        <f>LEFT(FOC[[#This Row],[combo]],FIND("@",FOC[[#This Row],[combo]])-1)</f>
        <v/>
      </c>
    </row>
    <row r="8318">
      <c r="A8318" t="inlineStr">
        <is>
          <t>PKGK25VB0001885A</t>
        </is>
      </c>
      <c r="B8318" t="inlineStr">
        <is>
          <t>D</t>
        </is>
      </c>
      <c r="C8318">
        <f>FOC[[#This Row],[ppo_no]]&amp;FOC[[#This Row],[usage]]&amp;IFERROR(VALUE(FOC[[#This Row],[Column1]]),FOC[[#This Row],[Column1]])</f>
        <v/>
      </c>
      <c r="D8318" t="inlineStr">
        <is>
          <t>01(04)@Grey</t>
        </is>
      </c>
      <c r="E8318" t="n">
        <v>831.8</v>
      </c>
      <c r="F8318" t="n">
        <v>0</v>
      </c>
      <c r="G8318">
        <f>LEFT(FOC[[#This Row],[combo]],FIND("@",FOC[[#This Row],[combo]])-1)</f>
        <v/>
      </c>
    </row>
    <row r="8319">
      <c r="A8319" t="inlineStr">
        <is>
          <t>PKGK25VB0002259A</t>
        </is>
      </c>
      <c r="B8319" t="inlineStr">
        <is>
          <t>B</t>
        </is>
      </c>
      <c r="C8319">
        <f>FOC[[#This Row],[ppo_no]]&amp;FOC[[#This Row],[usage]]&amp;IFERROR(VALUE(FOC[[#This Row],[Column1]]),FOC[[#This Row],[Column1]])</f>
        <v/>
      </c>
      <c r="D8319" t="inlineStr">
        <is>
          <t>03(65)@Dark Green</t>
        </is>
      </c>
      <c r="E8319" t="n">
        <v>1865.5</v>
      </c>
      <c r="F8319" t="n">
        <v>0.5</v>
      </c>
      <c r="G8319">
        <f>LEFT(FOC[[#This Row],[combo]],FIND("@",FOC[[#This Row],[combo]])-1)</f>
        <v/>
      </c>
    </row>
    <row r="8320">
      <c r="A8320" t="inlineStr">
        <is>
          <t>PKGK25VB0002261A</t>
        </is>
      </c>
      <c r="B8320" t="inlineStr">
        <is>
          <t>B</t>
        </is>
      </c>
      <c r="C8320">
        <f>FOC[[#This Row],[ppo_no]]&amp;FOC[[#This Row],[usage]]&amp;IFERROR(VALUE(FOC[[#This Row],[Column1]]),FOC[[#This Row],[Column1]])</f>
        <v/>
      </c>
      <c r="D8320" t="inlineStr">
        <is>
          <t>03(65)@Dark Green</t>
        </is>
      </c>
      <c r="E8320" t="n">
        <v>166</v>
      </c>
      <c r="F8320" t="n">
        <v>0</v>
      </c>
      <c r="G8320">
        <f>LEFT(FOC[[#This Row],[combo]],FIND("@",FOC[[#This Row],[combo]])-1)</f>
        <v/>
      </c>
    </row>
    <row r="8321">
      <c r="A8321" t="inlineStr">
        <is>
          <t>PKGK24VB0005570A</t>
        </is>
      </c>
      <c r="B8321" t="inlineStr">
        <is>
          <t>R</t>
        </is>
      </c>
      <c r="C8321">
        <f>FOC[[#This Row],[ppo_no]]&amp;FOC[[#This Row],[usage]]&amp;IFERROR(VALUE(FOC[[#This Row],[Column1]]),FOC[[#This Row],[Column1]])</f>
        <v/>
      </c>
      <c r="D8321" t="inlineStr">
        <is>
          <t>02(03)@Light Grey</t>
        </is>
      </c>
      <c r="E8321" t="n">
        <v>69</v>
      </c>
      <c r="F8321" t="n">
        <v>2.5</v>
      </c>
      <c r="G8321">
        <f>LEFT(FOC[[#This Row],[combo]],FIND("@",FOC[[#This Row],[combo]])-1)</f>
        <v/>
      </c>
    </row>
    <row r="8322">
      <c r="A8322" t="inlineStr">
        <is>
          <t>PKGK25VB0002259A</t>
        </is>
      </c>
      <c r="B8322" t="inlineStr">
        <is>
          <t>B</t>
        </is>
      </c>
      <c r="C8322">
        <f>FOC[[#This Row],[ppo_no]]&amp;FOC[[#This Row],[usage]]&amp;IFERROR(VALUE(FOC[[#This Row],[Column1]]),FOC[[#This Row],[Column1]])</f>
        <v/>
      </c>
      <c r="D8322" t="inlineStr">
        <is>
          <t>02(20)@Orange</t>
        </is>
      </c>
      <c r="E8322" t="n">
        <v>1148</v>
      </c>
      <c r="F8322" t="n">
        <v>0</v>
      </c>
      <c r="G8322">
        <f>LEFT(FOC[[#This Row],[combo]],FIND("@",FOC[[#This Row],[combo]])-1)</f>
        <v/>
      </c>
    </row>
    <row r="8323">
      <c r="A8323" t="inlineStr">
        <is>
          <t>PKGK25VB0001885A</t>
        </is>
      </c>
      <c r="B8323" t="inlineStr">
        <is>
          <t>D</t>
        </is>
      </c>
      <c r="C8323">
        <f>FOC[[#This Row],[ppo_no]]&amp;FOC[[#This Row],[usage]]&amp;IFERROR(VALUE(FOC[[#This Row],[Column1]]),FOC[[#This Row],[Column1]])</f>
        <v/>
      </c>
      <c r="D8323" t="inlineStr">
        <is>
          <t>02(20)@Orange</t>
        </is>
      </c>
      <c r="E8323" t="n">
        <v>785.5</v>
      </c>
      <c r="F8323" t="n">
        <v>8</v>
      </c>
      <c r="G8323">
        <f>LEFT(FOC[[#This Row],[combo]],FIND("@",FOC[[#This Row],[combo]])-1)</f>
        <v/>
      </c>
    </row>
    <row r="8324">
      <c r="A8324" t="inlineStr">
        <is>
          <t>PKGK25VB0002291A</t>
        </is>
      </c>
      <c r="B8324" t="inlineStr">
        <is>
          <t>O</t>
        </is>
      </c>
      <c r="C8324">
        <f>FOC[[#This Row],[ppo_no]]&amp;FOC[[#This Row],[usage]]&amp;IFERROR(VALUE(FOC[[#This Row],[Column1]]),FOC[[#This Row],[Column1]])</f>
        <v/>
      </c>
      <c r="D8324" t="inlineStr">
        <is>
          <t>01(03)@Grey</t>
        </is>
      </c>
      <c r="E8324" t="n">
        <v>433</v>
      </c>
      <c r="F8324" t="n">
        <v>0</v>
      </c>
      <c r="G8324">
        <f>LEFT(FOC[[#This Row],[combo]],FIND("@",FOC[[#This Row],[combo]])-1)</f>
        <v/>
      </c>
    </row>
    <row r="8325">
      <c r="A8325" t="inlineStr">
        <is>
          <t>PKGK25VB0002261A</t>
        </is>
      </c>
      <c r="B8325" t="inlineStr">
        <is>
          <t>B</t>
        </is>
      </c>
      <c r="C8325">
        <f>FOC[[#This Row],[ppo_no]]&amp;FOC[[#This Row],[usage]]&amp;IFERROR(VALUE(FOC[[#This Row],[Column1]]),FOC[[#This Row],[Column1]])</f>
        <v/>
      </c>
      <c r="D8325" t="inlineStr">
        <is>
          <t>02(20)@Orange</t>
        </is>
      </c>
      <c r="E8325" t="n">
        <v>184</v>
      </c>
      <c r="F8325" t="n">
        <v>0</v>
      </c>
      <c r="G8325">
        <f>LEFT(FOC[[#This Row],[combo]],FIND("@",FOC[[#This Row],[combo]])-1)</f>
        <v/>
      </c>
    </row>
    <row r="8326">
      <c r="A8326" t="inlineStr">
        <is>
          <t>PKGK25VB0002259A</t>
        </is>
      </c>
      <c r="B8326" t="inlineStr">
        <is>
          <t>O</t>
        </is>
      </c>
      <c r="C8326">
        <f>FOC[[#This Row],[ppo_no]]&amp;FOC[[#This Row],[usage]]&amp;IFERROR(VALUE(FOC[[#This Row],[Column1]]),FOC[[#This Row],[Column1]])</f>
        <v/>
      </c>
      <c r="D8326" t="inlineStr">
        <is>
          <t>02(20)@Orange</t>
        </is>
      </c>
      <c r="E8326" t="n">
        <v>1164</v>
      </c>
      <c r="F8326" t="n">
        <v>0</v>
      </c>
      <c r="G8326">
        <f>LEFT(FOC[[#This Row],[combo]],FIND("@",FOC[[#This Row],[combo]])-1)</f>
        <v/>
      </c>
    </row>
    <row r="8327">
      <c r="A8327" t="inlineStr">
        <is>
          <t>PKGK25VB0002259A</t>
        </is>
      </c>
      <c r="B8327" t="inlineStr">
        <is>
          <t>R</t>
        </is>
      </c>
      <c r="C8327">
        <f>FOC[[#This Row],[ppo_no]]&amp;FOC[[#This Row],[usage]]&amp;IFERROR(VALUE(FOC[[#This Row],[Column1]]),FOC[[#This Row],[Column1]])</f>
        <v/>
      </c>
      <c r="D8327" t="inlineStr">
        <is>
          <t>01(04)@Grey</t>
        </is>
      </c>
      <c r="E8327" t="n">
        <v>134.5</v>
      </c>
      <c r="F8327" t="n">
        <v>0.5</v>
      </c>
      <c r="G8327">
        <f>LEFT(FOC[[#This Row],[combo]],FIND("@",FOC[[#This Row],[combo]])-1)</f>
        <v/>
      </c>
    </row>
    <row r="8328">
      <c r="A8328" t="inlineStr">
        <is>
          <t>PKGK25VB0002261A</t>
        </is>
      </c>
      <c r="B8328" t="inlineStr">
        <is>
          <t>R</t>
        </is>
      </c>
      <c r="C8328">
        <f>FOC[[#This Row],[ppo_no]]&amp;FOC[[#This Row],[usage]]&amp;IFERROR(VALUE(FOC[[#This Row],[Column1]]),FOC[[#This Row],[Column1]])</f>
        <v/>
      </c>
      <c r="D8328" t="inlineStr">
        <is>
          <t>01(04)@Grey</t>
        </is>
      </c>
      <c r="E8328" t="n">
        <v>13</v>
      </c>
      <c r="F8328" t="n">
        <v>0</v>
      </c>
      <c r="G8328">
        <f>LEFT(FOC[[#This Row],[combo]],FIND("@",FOC[[#This Row],[combo]])-1)</f>
        <v/>
      </c>
    </row>
    <row r="8329">
      <c r="A8329" t="inlineStr">
        <is>
          <t>PKGK25VB0002260A</t>
        </is>
      </c>
      <c r="B8329" t="inlineStr">
        <is>
          <t>R</t>
        </is>
      </c>
      <c r="C8329">
        <f>FOC[[#This Row],[ppo_no]]&amp;FOC[[#This Row],[usage]]&amp;IFERROR(VALUE(FOC[[#This Row],[Column1]]),FOC[[#This Row],[Column1]])</f>
        <v/>
      </c>
      <c r="D8329" t="inlineStr">
        <is>
          <t>02(74)@Dull Blue</t>
        </is>
      </c>
      <c r="E8329" t="n">
        <v>127</v>
      </c>
      <c r="F8329" t="n">
        <v>0</v>
      </c>
      <c r="G8329">
        <f>LEFT(FOC[[#This Row],[combo]],FIND("@",FOC[[#This Row],[combo]])-1)</f>
        <v/>
      </c>
    </row>
    <row r="8330">
      <c r="A8330" t="inlineStr">
        <is>
          <t>PKGK25VB0002291A</t>
        </is>
      </c>
      <c r="B8330" t="inlineStr">
        <is>
          <t>B</t>
        </is>
      </c>
      <c r="C8330">
        <f>FOC[[#This Row],[ppo_no]]&amp;FOC[[#This Row],[usage]]&amp;IFERROR(VALUE(FOC[[#This Row],[Column1]]),FOC[[#This Row],[Column1]])</f>
        <v/>
      </c>
      <c r="D8330" t="inlineStr">
        <is>
          <t>01(03)@Grey</t>
        </is>
      </c>
      <c r="E8330" t="n">
        <v>351.5</v>
      </c>
      <c r="F8330" t="n">
        <v>3.7</v>
      </c>
      <c r="G8330">
        <f>LEFT(FOC[[#This Row],[combo]],FIND("@",FOC[[#This Row],[combo]])-1)</f>
        <v/>
      </c>
    </row>
    <row r="8331">
      <c r="A8331" t="inlineStr">
        <is>
          <t>PKGK25VB0001885A</t>
        </is>
      </c>
      <c r="B8331" t="inlineStr">
        <is>
          <t>R</t>
        </is>
      </c>
      <c r="C8331">
        <f>FOC[[#This Row],[ppo_no]]&amp;FOC[[#This Row],[usage]]&amp;IFERROR(VALUE(FOC[[#This Row],[Column1]]),FOC[[#This Row],[Column1]])</f>
        <v/>
      </c>
      <c r="D8331" t="inlineStr">
        <is>
          <t>01(04)@Grey</t>
        </is>
      </c>
      <c r="E8331" t="n">
        <v>282</v>
      </c>
      <c r="F8331" t="n">
        <v>0</v>
      </c>
      <c r="G8331">
        <f>LEFT(FOC[[#This Row],[combo]],FIND("@",FOC[[#This Row],[combo]])-1)</f>
        <v/>
      </c>
    </row>
    <row r="8332">
      <c r="A8332" t="inlineStr">
        <is>
          <t>PKGK25VB0002262A</t>
        </is>
      </c>
      <c r="B8332" t="inlineStr">
        <is>
          <t>B</t>
        </is>
      </c>
      <c r="C8332">
        <f>FOC[[#This Row],[ppo_no]]&amp;FOC[[#This Row],[usage]]&amp;IFERROR(VALUE(FOC[[#This Row],[Column1]]),FOC[[#This Row],[Column1]])</f>
        <v/>
      </c>
      <c r="D8332" t="inlineStr">
        <is>
          <t>01(33)@Beige</t>
        </is>
      </c>
      <c r="E8332" t="n">
        <v>388</v>
      </c>
      <c r="F8332" t="n">
        <v>10</v>
      </c>
      <c r="G8332">
        <f>LEFT(FOC[[#This Row],[combo]],FIND("@",FOC[[#This Row],[combo]])-1)</f>
        <v/>
      </c>
    </row>
    <row r="8333">
      <c r="A8333" t="inlineStr">
        <is>
          <t>PKGK25VB0002260A</t>
        </is>
      </c>
      <c r="B8333" t="inlineStr">
        <is>
          <t>R</t>
        </is>
      </c>
      <c r="C8333">
        <f>FOC[[#This Row],[ppo_no]]&amp;FOC[[#This Row],[usage]]&amp;IFERROR(VALUE(FOC[[#This Row],[Column1]]),FOC[[#This Row],[Column1]])</f>
        <v/>
      </c>
      <c r="D8333" t="inlineStr">
        <is>
          <t>01(33)@Beige</t>
        </is>
      </c>
      <c r="E8333" t="n">
        <v>74.5</v>
      </c>
      <c r="F8333" t="n">
        <v>0</v>
      </c>
      <c r="G8333">
        <f>LEFT(FOC[[#This Row],[combo]],FIND("@",FOC[[#This Row],[combo]])-1)</f>
        <v/>
      </c>
    </row>
    <row r="8334">
      <c r="A8334" t="inlineStr">
        <is>
          <t>PKGK25VB0002262A</t>
        </is>
      </c>
      <c r="B8334" t="inlineStr">
        <is>
          <t>M2</t>
        </is>
      </c>
      <c r="C8334">
        <f>FOC[[#This Row],[ppo_no]]&amp;FOC[[#This Row],[usage]]&amp;IFERROR(VALUE(FOC[[#This Row],[Column1]]),FOC[[#This Row],[Column1]])</f>
        <v/>
      </c>
      <c r="D8334" t="inlineStr">
        <is>
          <t>03(80)@Dark Purple</t>
        </is>
      </c>
      <c r="E8334" t="n">
        <v>38</v>
      </c>
      <c r="F8334" t="n">
        <v>0</v>
      </c>
      <c r="G8334">
        <f>LEFT(FOC[[#This Row],[combo]],FIND("@",FOC[[#This Row],[combo]])-1)</f>
        <v/>
      </c>
    </row>
    <row r="8335">
      <c r="A8335" t="inlineStr">
        <is>
          <t>PKGK25VB0002260A</t>
        </is>
      </c>
      <c r="B8335" t="inlineStr">
        <is>
          <t>B</t>
        </is>
      </c>
      <c r="C8335">
        <f>FOC[[#This Row],[ppo_no]]&amp;FOC[[#This Row],[usage]]&amp;IFERROR(VALUE(FOC[[#This Row],[Column1]]),FOC[[#This Row],[Column1]])</f>
        <v/>
      </c>
      <c r="D8335" t="inlineStr">
        <is>
          <t>02(74)@Dull Blue</t>
        </is>
      </c>
      <c r="E8335" t="n">
        <v>5308.5</v>
      </c>
      <c r="F8335" t="n">
        <v>194.5</v>
      </c>
      <c r="G8335">
        <f>LEFT(FOC[[#This Row],[combo]],FIND("@",FOC[[#This Row],[combo]])-1)</f>
        <v/>
      </c>
    </row>
    <row r="8336">
      <c r="A8336" t="inlineStr">
        <is>
          <t>PKGK25VB0001884A</t>
        </is>
      </c>
      <c r="B8336" t="inlineStr">
        <is>
          <t>O</t>
        </is>
      </c>
      <c r="C8336">
        <f>FOC[[#This Row],[ppo_no]]&amp;FOC[[#This Row],[usage]]&amp;IFERROR(VALUE(FOC[[#This Row],[Column1]]),FOC[[#This Row],[Column1]])</f>
        <v/>
      </c>
      <c r="D8336" t="inlineStr">
        <is>
          <t>02(65)@Dark Green</t>
        </is>
      </c>
      <c r="E8336" t="n">
        <v>2556</v>
      </c>
      <c r="F8336" t="n">
        <v>0</v>
      </c>
      <c r="G8336">
        <f>LEFT(FOC[[#This Row],[combo]],FIND("@",FOC[[#This Row],[combo]])-1)</f>
        <v/>
      </c>
    </row>
    <row r="8337">
      <c r="A8337" t="inlineStr">
        <is>
          <t>PKGK25VB0001884A</t>
        </is>
      </c>
      <c r="B8337" t="inlineStr">
        <is>
          <t>R</t>
        </is>
      </c>
      <c r="C8337">
        <f>FOC[[#This Row],[ppo_no]]&amp;FOC[[#This Row],[usage]]&amp;IFERROR(VALUE(FOC[[#This Row],[Column1]]),FOC[[#This Row],[Column1]])</f>
        <v/>
      </c>
      <c r="D8337" t="inlineStr">
        <is>
          <t>03(75)@Navy</t>
        </is>
      </c>
      <c r="E8337" t="n">
        <v>154</v>
      </c>
      <c r="F8337" t="n">
        <v>0</v>
      </c>
      <c r="G8337">
        <f>LEFT(FOC[[#This Row],[combo]],FIND("@",FOC[[#This Row],[combo]])-1)</f>
        <v/>
      </c>
    </row>
    <row r="8338">
      <c r="A8338" t="inlineStr">
        <is>
          <t>PKGK25VB0001884A</t>
        </is>
      </c>
      <c r="B8338" t="inlineStr">
        <is>
          <t>D</t>
        </is>
      </c>
      <c r="C8338">
        <f>FOC[[#This Row],[ppo_no]]&amp;FOC[[#This Row],[usage]]&amp;IFERROR(VALUE(FOC[[#This Row],[Column1]]),FOC[[#This Row],[Column1]])</f>
        <v/>
      </c>
      <c r="D8338" t="inlineStr">
        <is>
          <t>01(06)@Charcoal</t>
        </is>
      </c>
      <c r="E8338" t="n">
        <v>2124.5</v>
      </c>
      <c r="F8338" t="n">
        <v>70.5</v>
      </c>
      <c r="G8338">
        <f>LEFT(FOC[[#This Row],[combo]],FIND("@",FOC[[#This Row],[combo]])-1)</f>
        <v/>
      </c>
    </row>
    <row r="8339">
      <c r="A8339" t="inlineStr">
        <is>
          <t>PKGK25VB0002995A</t>
        </is>
      </c>
      <c r="B8339" t="inlineStr">
        <is>
          <t>B</t>
        </is>
      </c>
      <c r="C8339">
        <f>FOC[[#This Row],[ppo_no]]&amp;FOC[[#This Row],[usage]]&amp;IFERROR(VALUE(FOC[[#This Row],[Column1]]),FOC[[#This Row],[Column1]])</f>
        <v/>
      </c>
      <c r="D8339" t="inlineStr">
        <is>
          <t>03(05)@Black</t>
        </is>
      </c>
      <c r="E8339" t="n">
        <v>2472</v>
      </c>
      <c r="F8339" t="n">
        <v>0</v>
      </c>
      <c r="G8339">
        <f>LEFT(FOC[[#This Row],[combo]],FIND("@",FOC[[#This Row],[combo]])-1)</f>
        <v/>
      </c>
    </row>
    <row r="8340">
      <c r="A8340" t="inlineStr">
        <is>
          <t>PKGK24VB0005908A</t>
        </is>
      </c>
      <c r="B8340" t="inlineStr">
        <is>
          <t>B</t>
        </is>
      </c>
      <c r="C8340">
        <f>FOC[[#This Row],[ppo_no]]&amp;FOC[[#This Row],[usage]]&amp;IFERROR(VALUE(FOC[[#This Row],[Column1]]),FOC[[#This Row],[Column1]])</f>
        <v/>
      </c>
      <c r="D8340" t="inlineStr">
        <is>
          <t>01(01)@Off</t>
        </is>
      </c>
      <c r="E8340" t="n">
        <v>2300</v>
      </c>
      <c r="F8340" t="n">
        <v>47</v>
      </c>
      <c r="G8340">
        <f>LEFT(FOC[[#This Row],[combo]],FIND("@",FOC[[#This Row],[combo]])-1)</f>
        <v/>
      </c>
    </row>
    <row r="8341">
      <c r="A8341" t="inlineStr">
        <is>
          <t>PKGK25VB0001884A</t>
        </is>
      </c>
      <c r="B8341" t="inlineStr">
        <is>
          <t>D</t>
        </is>
      </c>
      <c r="C8341">
        <f>FOC[[#This Row],[ppo_no]]&amp;FOC[[#This Row],[usage]]&amp;IFERROR(VALUE(FOC[[#This Row],[Column1]]),FOC[[#This Row],[Column1]])</f>
        <v/>
      </c>
      <c r="D8341" t="inlineStr">
        <is>
          <t>03(75)@Navy</t>
        </is>
      </c>
      <c r="E8341" t="n">
        <v>2600</v>
      </c>
      <c r="F8341" t="n">
        <v>0</v>
      </c>
      <c r="G8341">
        <f>LEFT(FOC[[#This Row],[combo]],FIND("@",FOC[[#This Row],[combo]])-1)</f>
        <v/>
      </c>
    </row>
    <row r="8342">
      <c r="A8342" t="inlineStr">
        <is>
          <t>PKGK25VB0001884A</t>
        </is>
      </c>
      <c r="B8342" t="inlineStr">
        <is>
          <t>R</t>
        </is>
      </c>
      <c r="C8342">
        <f>FOC[[#This Row],[ppo_no]]&amp;FOC[[#This Row],[usage]]&amp;IFERROR(VALUE(FOC[[#This Row],[Column1]]),FOC[[#This Row],[Column1]])</f>
        <v/>
      </c>
      <c r="D8342" t="inlineStr">
        <is>
          <t>02(65)@Dark Green</t>
        </is>
      </c>
      <c r="E8342" t="n">
        <v>117.5</v>
      </c>
      <c r="F8342" t="n">
        <v>0</v>
      </c>
      <c r="G8342">
        <f>LEFT(FOC[[#This Row],[combo]],FIND("@",FOC[[#This Row],[combo]])-1)</f>
        <v/>
      </c>
    </row>
    <row r="8343">
      <c r="A8343" t="inlineStr">
        <is>
          <t>PKGK24VB0005570A</t>
        </is>
      </c>
      <c r="B8343" t="inlineStr">
        <is>
          <t>R</t>
        </is>
      </c>
      <c r="C8343">
        <f>FOC[[#This Row],[ppo_no]]&amp;FOC[[#This Row],[usage]]&amp;IFERROR(VALUE(FOC[[#This Row],[Column1]]),FOC[[#This Row],[Column1]])</f>
        <v/>
      </c>
      <c r="D8343" t="inlineStr">
        <is>
          <t>03(75)@Navy</t>
        </is>
      </c>
      <c r="E8343" t="n">
        <v>122.5</v>
      </c>
      <c r="F8343" t="n">
        <v>1</v>
      </c>
      <c r="G8343">
        <f>LEFT(FOC[[#This Row],[combo]],FIND("@",FOC[[#This Row],[combo]])-1)</f>
        <v/>
      </c>
    </row>
    <row r="8344">
      <c r="A8344" t="inlineStr">
        <is>
          <t>PKGK25VB0002260A</t>
        </is>
      </c>
      <c r="B8344" t="inlineStr">
        <is>
          <t>R</t>
        </is>
      </c>
      <c r="C8344">
        <f>FOC[[#This Row],[ppo_no]]&amp;FOC[[#This Row],[usage]]&amp;IFERROR(VALUE(FOC[[#This Row],[Column1]]),FOC[[#This Row],[Column1]])</f>
        <v/>
      </c>
      <c r="D8344" t="inlineStr">
        <is>
          <t>03(80)@Dark Purple</t>
        </is>
      </c>
      <c r="E8344" t="n">
        <v>109.5</v>
      </c>
      <c r="F8344" t="n">
        <v>1</v>
      </c>
      <c r="G8344">
        <f>LEFT(FOC[[#This Row],[combo]],FIND("@",FOC[[#This Row],[combo]])-1)</f>
        <v/>
      </c>
    </row>
    <row r="8345">
      <c r="A8345" t="inlineStr">
        <is>
          <t>PKGK24VB0005908A</t>
        </is>
      </c>
      <c r="B8345" t="inlineStr">
        <is>
          <t>B</t>
        </is>
      </c>
      <c r="C8345">
        <f>FOC[[#This Row],[ppo_no]]&amp;FOC[[#This Row],[usage]]&amp;IFERROR(VALUE(FOC[[#This Row],[Column1]]),FOC[[#This Row],[Column1]])</f>
        <v/>
      </c>
      <c r="D8345" t="inlineStr">
        <is>
          <t>02(13)@Pale Pink</t>
        </is>
      </c>
      <c r="E8345" t="n">
        <v>4832</v>
      </c>
      <c r="F8345" t="n">
        <v>246.5</v>
      </c>
      <c r="G8345">
        <f>LEFT(FOC[[#This Row],[combo]],FIND("@",FOC[[#This Row],[combo]])-1)</f>
        <v/>
      </c>
    </row>
    <row r="8346">
      <c r="A8346" t="inlineStr">
        <is>
          <t>PKGK25VB0001884A</t>
        </is>
      </c>
      <c r="B8346" t="inlineStr">
        <is>
          <t>R</t>
        </is>
      </c>
      <c r="C8346">
        <f>FOC[[#This Row],[ppo_no]]&amp;FOC[[#This Row],[usage]]&amp;IFERROR(VALUE(FOC[[#This Row],[Column1]]),FOC[[#This Row],[Column1]])</f>
        <v/>
      </c>
      <c r="D8346" t="inlineStr">
        <is>
          <t>01(06)@Charcoal</t>
        </is>
      </c>
      <c r="E8346" t="n">
        <v>118</v>
      </c>
      <c r="F8346" t="n">
        <v>0</v>
      </c>
      <c r="G8346">
        <f>LEFT(FOC[[#This Row],[combo]],FIND("@",FOC[[#This Row],[combo]])-1)</f>
        <v/>
      </c>
    </row>
    <row r="8347">
      <c r="A8347" t="inlineStr">
        <is>
          <t>PKGK24VB0005908A</t>
        </is>
      </c>
      <c r="B8347" t="inlineStr">
        <is>
          <t>B</t>
        </is>
      </c>
      <c r="C8347">
        <f>FOC[[#This Row],[ppo_no]]&amp;FOC[[#This Row],[usage]]&amp;IFERROR(VALUE(FOC[[#This Row],[Column1]]),FOC[[#This Row],[Column1]])</f>
        <v/>
      </c>
      <c r="D8347" t="inlineStr">
        <is>
          <t>03(75)@Navy</t>
        </is>
      </c>
      <c r="E8347" t="n">
        <v>5000.5</v>
      </c>
      <c r="F8347" t="n">
        <v>200</v>
      </c>
      <c r="G8347">
        <f>LEFT(FOC[[#This Row],[combo]],FIND("@",FOC[[#This Row],[combo]])-1)</f>
        <v/>
      </c>
    </row>
    <row r="8348">
      <c r="A8348" t="inlineStr">
        <is>
          <t>PKGK25VB0001884A</t>
        </is>
      </c>
      <c r="B8348" t="inlineStr">
        <is>
          <t>B</t>
        </is>
      </c>
      <c r="C8348">
        <f>FOC[[#This Row],[ppo_no]]&amp;FOC[[#This Row],[usage]]&amp;IFERROR(VALUE(FOC[[#This Row],[Column1]]),FOC[[#This Row],[Column1]])</f>
        <v/>
      </c>
      <c r="D8348" t="inlineStr">
        <is>
          <t>02(65)@Dark Green</t>
        </is>
      </c>
      <c r="E8348" t="n">
        <v>1255</v>
      </c>
      <c r="F8348" t="n">
        <v>35</v>
      </c>
      <c r="G8348">
        <f>LEFT(FOC[[#This Row],[combo]],FIND("@",FOC[[#This Row],[combo]])-1)</f>
        <v/>
      </c>
    </row>
    <row r="8349">
      <c r="A8349" t="inlineStr">
        <is>
          <t>PKGK25VB0001884A</t>
        </is>
      </c>
      <c r="B8349" t="inlineStr">
        <is>
          <t>B</t>
        </is>
      </c>
      <c r="C8349">
        <f>FOC[[#This Row],[ppo_no]]&amp;FOC[[#This Row],[usage]]&amp;IFERROR(VALUE(FOC[[#This Row],[Column1]]),FOC[[#This Row],[Column1]])</f>
        <v/>
      </c>
      <c r="D8349" t="inlineStr">
        <is>
          <t>01(06)@Charcoal</t>
        </is>
      </c>
      <c r="E8349" t="n">
        <v>1294</v>
      </c>
      <c r="F8349" t="n">
        <v>9.5</v>
      </c>
      <c r="G8349">
        <f>LEFT(FOC[[#This Row],[combo]],FIND("@",FOC[[#This Row],[combo]])-1)</f>
        <v/>
      </c>
    </row>
    <row r="8350">
      <c r="A8350" t="inlineStr">
        <is>
          <t>PKGK25VB0003044A</t>
        </is>
      </c>
      <c r="B8350" t="inlineStr">
        <is>
          <t>O</t>
        </is>
      </c>
      <c r="C8350">
        <f>FOC[[#This Row],[ppo_no]]&amp;FOC[[#This Row],[usage]]&amp;IFERROR(VALUE(FOC[[#This Row],[Column1]]),FOC[[#This Row],[Column1]])</f>
        <v/>
      </c>
      <c r="D8350" t="inlineStr">
        <is>
          <t>03(75)@Navy</t>
        </is>
      </c>
      <c r="E8350" t="n">
        <v>2249</v>
      </c>
      <c r="F8350" t="n">
        <v>0</v>
      </c>
      <c r="G8350">
        <f>LEFT(FOC[[#This Row],[combo]],FIND("@",FOC[[#This Row],[combo]])-1)</f>
        <v/>
      </c>
    </row>
    <row r="8351">
      <c r="A8351" t="inlineStr">
        <is>
          <t>PKGK25VB0002262A</t>
        </is>
      </c>
      <c r="B8351" t="inlineStr">
        <is>
          <t>R</t>
        </is>
      </c>
      <c r="C8351">
        <f>FOC[[#This Row],[ppo_no]]&amp;FOC[[#This Row],[usage]]&amp;IFERROR(VALUE(FOC[[#This Row],[Column1]]),FOC[[#This Row],[Column1]])</f>
        <v/>
      </c>
      <c r="D8351" t="inlineStr">
        <is>
          <t>03(80)@Dark Purple</t>
        </is>
      </c>
      <c r="E8351" t="n">
        <v>12.5</v>
      </c>
      <c r="F8351" t="n">
        <v>0</v>
      </c>
      <c r="G8351">
        <f>LEFT(FOC[[#This Row],[combo]],FIND("@",FOC[[#This Row],[combo]])-1)</f>
        <v/>
      </c>
    </row>
    <row r="8352">
      <c r="A8352" t="inlineStr">
        <is>
          <t>PKGK25VB0003045A</t>
        </is>
      </c>
      <c r="B8352" t="inlineStr">
        <is>
          <t>B</t>
        </is>
      </c>
      <c r="C8352">
        <f>FOC[[#This Row],[ppo_no]]&amp;FOC[[#This Row],[usage]]&amp;IFERROR(VALUE(FOC[[#This Row],[Column1]]),FOC[[#This Row],[Column1]])</f>
        <v/>
      </c>
      <c r="D8352" t="inlineStr">
        <is>
          <t>01(15)@Wine</t>
        </is>
      </c>
      <c r="E8352" t="n">
        <v>1345</v>
      </c>
      <c r="F8352" t="n">
        <v>16</v>
      </c>
      <c r="G8352">
        <f>LEFT(FOC[[#This Row],[combo]],FIND("@",FOC[[#This Row],[combo]])-1)</f>
        <v/>
      </c>
    </row>
    <row r="8353">
      <c r="A8353" t="inlineStr">
        <is>
          <t>PKGK25VB0002291A</t>
        </is>
      </c>
      <c r="B8353" t="inlineStr">
        <is>
          <t>O</t>
        </is>
      </c>
      <c r="C8353">
        <f>FOC[[#This Row],[ppo_no]]&amp;FOC[[#This Row],[usage]]&amp;IFERROR(VALUE(FOC[[#This Row],[Column1]]),FOC[[#This Row],[Column1]])</f>
        <v/>
      </c>
      <c r="D8353" t="inlineStr">
        <is>
          <t>02(75)@Navy</t>
        </is>
      </c>
      <c r="E8353" t="n">
        <v>372</v>
      </c>
      <c r="F8353" t="n">
        <v>0</v>
      </c>
      <c r="G8353">
        <f>LEFT(FOC[[#This Row],[combo]],FIND("@",FOC[[#This Row],[combo]])-1)</f>
        <v/>
      </c>
    </row>
    <row r="8354">
      <c r="A8354" t="inlineStr">
        <is>
          <t>PKGK25VB0001884A</t>
        </is>
      </c>
      <c r="B8354" t="inlineStr">
        <is>
          <t>B</t>
        </is>
      </c>
      <c r="C8354">
        <f>FOC[[#This Row],[ppo_no]]&amp;FOC[[#This Row],[usage]]&amp;IFERROR(VALUE(FOC[[#This Row],[Column1]]),FOC[[#This Row],[Column1]])</f>
        <v/>
      </c>
      <c r="D8354" t="inlineStr">
        <is>
          <t>03(75)@Navy</t>
        </is>
      </c>
      <c r="E8354" t="n">
        <v>1637.5</v>
      </c>
      <c r="F8354" t="n">
        <v>12.5</v>
      </c>
      <c r="G8354">
        <f>LEFT(FOC[[#This Row],[combo]],FIND("@",FOC[[#This Row],[combo]])-1)</f>
        <v/>
      </c>
    </row>
    <row r="8355">
      <c r="A8355" t="inlineStr">
        <is>
          <t>PKGK25VB0002291A</t>
        </is>
      </c>
      <c r="B8355" t="inlineStr">
        <is>
          <t>TA</t>
        </is>
      </c>
      <c r="C8355">
        <f>FOC[[#This Row],[ppo_no]]&amp;FOC[[#This Row],[usage]]&amp;IFERROR(VALUE(FOC[[#This Row],[Column1]]),FOC[[#This Row],[Column1]])</f>
        <v/>
      </c>
      <c r="D8355" t="inlineStr">
        <is>
          <t>02(75)@Navy</t>
        </is>
      </c>
      <c r="E8355" t="n">
        <v>397</v>
      </c>
      <c r="F8355" t="n">
        <v>0</v>
      </c>
      <c r="G8355">
        <f>LEFT(FOC[[#This Row],[combo]],FIND("@",FOC[[#This Row],[combo]])-1)</f>
        <v/>
      </c>
    </row>
    <row r="8356">
      <c r="A8356" t="inlineStr">
        <is>
          <t>PKGK25VB0001884A</t>
        </is>
      </c>
      <c r="B8356" t="inlineStr">
        <is>
          <t>O</t>
        </is>
      </c>
      <c r="C8356">
        <f>FOC[[#This Row],[ppo_no]]&amp;FOC[[#This Row],[usage]]&amp;IFERROR(VALUE(FOC[[#This Row],[Column1]]),FOC[[#This Row],[Column1]])</f>
        <v/>
      </c>
      <c r="D8356" t="inlineStr">
        <is>
          <t>03(75)@Navy</t>
        </is>
      </c>
      <c r="E8356" t="n">
        <v>3315</v>
      </c>
      <c r="F8356" t="n">
        <v>0</v>
      </c>
      <c r="G8356">
        <f>LEFT(FOC[[#This Row],[combo]],FIND("@",FOC[[#This Row],[combo]])-1)</f>
        <v/>
      </c>
    </row>
    <row r="8357">
      <c r="A8357" t="inlineStr">
        <is>
          <t>PKGK25VB0002291A</t>
        </is>
      </c>
      <c r="B8357" t="inlineStr">
        <is>
          <t>TA</t>
        </is>
      </c>
      <c r="C8357">
        <f>FOC[[#This Row],[ppo_no]]&amp;FOC[[#This Row],[usage]]&amp;IFERROR(VALUE(FOC[[#This Row],[Column1]]),FOC[[#This Row],[Column1]])</f>
        <v/>
      </c>
      <c r="D8357" t="inlineStr">
        <is>
          <t>01(03)@Grey</t>
        </is>
      </c>
      <c r="E8357" t="n">
        <v>411</v>
      </c>
      <c r="F8357" t="n">
        <v>0</v>
      </c>
      <c r="G8357">
        <f>LEFT(FOC[[#This Row],[combo]],FIND("@",FOC[[#This Row],[combo]])-1)</f>
        <v/>
      </c>
    </row>
    <row r="8358">
      <c r="A8358" t="inlineStr">
        <is>
          <t>PKGK25VB0001884A</t>
        </is>
      </c>
      <c r="B8358" t="inlineStr">
        <is>
          <t>O</t>
        </is>
      </c>
      <c r="C8358">
        <f>FOC[[#This Row],[ppo_no]]&amp;FOC[[#This Row],[usage]]&amp;IFERROR(VALUE(FOC[[#This Row],[Column1]]),FOC[[#This Row],[Column1]])</f>
        <v/>
      </c>
      <c r="D8358" t="inlineStr">
        <is>
          <t>01(06)@Charcoal</t>
        </is>
      </c>
      <c r="E8358" t="n">
        <v>2653</v>
      </c>
      <c r="F8358" t="n">
        <v>0</v>
      </c>
      <c r="G8358">
        <f>LEFT(FOC[[#This Row],[combo]],FIND("@",FOC[[#This Row],[combo]])-1)</f>
        <v/>
      </c>
    </row>
    <row r="8359">
      <c r="A8359" t="inlineStr">
        <is>
          <t>PKGK25VB0003044A</t>
        </is>
      </c>
      <c r="B8359" t="inlineStr">
        <is>
          <t>B</t>
        </is>
      </c>
      <c r="C8359">
        <f>FOC[[#This Row],[ppo_no]]&amp;FOC[[#This Row],[usage]]&amp;IFERROR(VALUE(FOC[[#This Row],[Column1]]),FOC[[#This Row],[Column1]])</f>
        <v/>
      </c>
      <c r="D8359" t="inlineStr">
        <is>
          <t>03(75)@Navy</t>
        </is>
      </c>
      <c r="E8359" t="n">
        <v>1140</v>
      </c>
      <c r="F8359" t="n">
        <v>24.5</v>
      </c>
      <c r="G8359">
        <f>LEFT(FOC[[#This Row],[combo]],FIND("@",FOC[[#This Row],[combo]])-1)</f>
        <v/>
      </c>
    </row>
    <row r="8360">
      <c r="A8360" t="inlineStr">
        <is>
          <t>PKGK25VB0002291B</t>
        </is>
      </c>
      <c r="B8360" t="inlineStr">
        <is>
          <t>B</t>
        </is>
      </c>
      <c r="C8360">
        <f>FOC[[#This Row],[ppo_no]]&amp;FOC[[#This Row],[usage]]&amp;IFERROR(VALUE(FOC[[#This Row],[Column1]]),FOC[[#This Row],[Column1]])</f>
        <v/>
      </c>
      <c r="D8360" t="inlineStr">
        <is>
          <t>03(60)@Green</t>
        </is>
      </c>
      <c r="E8360" t="n">
        <v>429</v>
      </c>
      <c r="F8360" t="n">
        <v>4</v>
      </c>
      <c r="G8360">
        <f>LEFT(FOC[[#This Row],[combo]],FIND("@",FOC[[#This Row],[combo]])-1)</f>
        <v/>
      </c>
    </row>
    <row r="8361">
      <c r="A8361" t="inlineStr">
        <is>
          <t>PKGK24VB0006359A</t>
        </is>
      </c>
      <c r="B8361" t="inlineStr">
        <is>
          <t>B</t>
        </is>
      </c>
      <c r="C8361">
        <f>FOC[[#This Row],[ppo_no]]&amp;FOC[[#This Row],[usage]]&amp;IFERROR(VALUE(FOC[[#This Row],[Column1]]),FOC[[#This Row],[Column1]])</f>
        <v/>
      </c>
      <c r="D8361" t="inlineStr">
        <is>
          <t>01(04)@Grey</t>
        </is>
      </c>
      <c r="E8361" t="n">
        <v>1019.5</v>
      </c>
      <c r="F8361" t="n">
        <v>6</v>
      </c>
      <c r="G8361">
        <f>LEFT(FOC[[#This Row],[combo]],FIND("@",FOC[[#This Row],[combo]])-1)</f>
        <v/>
      </c>
    </row>
    <row r="8362">
      <c r="A8362" t="inlineStr">
        <is>
          <t>PKGK25VB0002291B</t>
        </is>
      </c>
      <c r="B8362" t="inlineStr">
        <is>
          <t>O</t>
        </is>
      </c>
      <c r="C8362">
        <f>FOC[[#This Row],[ppo_no]]&amp;FOC[[#This Row],[usage]]&amp;IFERROR(VALUE(FOC[[#This Row],[Column1]]),FOC[[#This Row],[Column1]])</f>
        <v/>
      </c>
      <c r="D8362" t="inlineStr">
        <is>
          <t>03(60)@Green</t>
        </is>
      </c>
      <c r="E8362" t="n">
        <v>456</v>
      </c>
      <c r="F8362" t="n">
        <v>0</v>
      </c>
      <c r="G8362">
        <f>LEFT(FOC[[#This Row],[combo]],FIND("@",FOC[[#This Row],[combo]])-1)</f>
        <v/>
      </c>
    </row>
    <row r="8363">
      <c r="A8363" t="inlineStr">
        <is>
          <t>PKGK25VB0003044A</t>
        </is>
      </c>
      <c r="B8363" t="inlineStr">
        <is>
          <t>D</t>
        </is>
      </c>
      <c r="C8363">
        <f>FOC[[#This Row],[ppo_no]]&amp;FOC[[#This Row],[usage]]&amp;IFERROR(VALUE(FOC[[#This Row],[Column1]]),FOC[[#This Row],[Column1]])</f>
        <v/>
      </c>
      <c r="D8363" t="inlineStr">
        <is>
          <t>03(75)@Navy</t>
        </is>
      </c>
      <c r="E8363" t="n">
        <v>1120</v>
      </c>
      <c r="F8363" t="n">
        <v>2</v>
      </c>
      <c r="G8363">
        <f>LEFT(FOC[[#This Row],[combo]],FIND("@",FOC[[#This Row],[combo]])-1)</f>
        <v/>
      </c>
    </row>
    <row r="8364">
      <c r="A8364" t="inlineStr">
        <is>
          <t>PKGK24VB0006359A</t>
        </is>
      </c>
      <c r="B8364" t="inlineStr">
        <is>
          <t>R</t>
        </is>
      </c>
      <c r="C8364">
        <f>FOC[[#This Row],[ppo_no]]&amp;FOC[[#This Row],[usage]]&amp;IFERROR(VALUE(FOC[[#This Row],[Column1]]),FOC[[#This Row],[Column1]])</f>
        <v/>
      </c>
      <c r="D8364" t="inlineStr">
        <is>
          <t>01(04)@Grey</t>
        </is>
      </c>
      <c r="E8364" t="n">
        <v>65.5</v>
      </c>
      <c r="F8364" t="n">
        <v>0</v>
      </c>
      <c r="G8364">
        <f>LEFT(FOC[[#This Row],[combo]],FIND("@",FOC[[#This Row],[combo]])-1)</f>
        <v/>
      </c>
    </row>
    <row r="8365">
      <c r="A8365" t="inlineStr">
        <is>
          <t>PKGK25VB0002291B</t>
        </is>
      </c>
      <c r="B8365" t="inlineStr">
        <is>
          <t>TA</t>
        </is>
      </c>
      <c r="C8365">
        <f>FOC[[#This Row],[ppo_no]]&amp;FOC[[#This Row],[usage]]&amp;IFERROR(VALUE(FOC[[#This Row],[Column1]]),FOC[[#This Row],[Column1]])</f>
        <v/>
      </c>
      <c r="D8365" t="inlineStr">
        <is>
          <t>03(60)@Green</t>
        </is>
      </c>
      <c r="E8365" t="n">
        <v>459</v>
      </c>
      <c r="F8365" t="n">
        <v>0</v>
      </c>
      <c r="G8365">
        <f>LEFT(FOC[[#This Row],[combo]],FIND("@",FOC[[#This Row],[combo]])-1)</f>
        <v/>
      </c>
    </row>
    <row r="8366">
      <c r="A8366" t="inlineStr">
        <is>
          <t>PKGK25VB0001669A</t>
        </is>
      </c>
      <c r="B8366" t="inlineStr">
        <is>
          <t>O</t>
        </is>
      </c>
      <c r="C8366">
        <f>FOC[[#This Row],[ppo_no]]&amp;FOC[[#This Row],[usage]]&amp;IFERROR(VALUE(FOC[[#This Row],[Column1]]),FOC[[#This Row],[Column1]])</f>
        <v/>
      </c>
      <c r="D8366" t="inlineStr">
        <is>
          <t>c#1@Off White</t>
        </is>
      </c>
      <c r="E8366" t="n">
        <v>1067</v>
      </c>
      <c r="F8366" t="n">
        <v>0</v>
      </c>
      <c r="G8366">
        <f>LEFT(FOC[[#This Row],[combo]],FIND("@",FOC[[#This Row],[combo]])-1)</f>
        <v/>
      </c>
    </row>
    <row r="8367">
      <c r="A8367" t="inlineStr">
        <is>
          <t>PKGK25VB0002263A</t>
        </is>
      </c>
      <c r="B8367" t="inlineStr">
        <is>
          <t>B</t>
        </is>
      </c>
      <c r="C8367">
        <f>FOC[[#This Row],[ppo_no]]&amp;FOC[[#This Row],[usage]]&amp;IFERROR(VALUE(FOC[[#This Row],[Column1]]),FOC[[#This Row],[Column1]])</f>
        <v/>
      </c>
      <c r="D8367" t="inlineStr">
        <is>
          <t>03(05)@Black</t>
        </is>
      </c>
      <c r="E8367" t="n">
        <v>2436</v>
      </c>
      <c r="F8367" t="n">
        <v>5</v>
      </c>
      <c r="G8367">
        <f>LEFT(FOC[[#This Row],[combo]],FIND("@",FOC[[#This Row],[combo]])-1)</f>
        <v/>
      </c>
    </row>
    <row r="8368">
      <c r="A8368" t="inlineStr">
        <is>
          <t>PKGK25VB0001669A</t>
        </is>
      </c>
      <c r="B8368" t="inlineStr">
        <is>
          <t>O</t>
        </is>
      </c>
      <c r="C8368">
        <f>FOC[[#This Row],[ppo_no]]&amp;FOC[[#This Row],[usage]]&amp;IFERROR(VALUE(FOC[[#This Row],[Column1]]),FOC[[#This Row],[Column1]])</f>
        <v/>
      </c>
      <c r="D8368" t="inlineStr">
        <is>
          <t>C#2@Navy</t>
        </is>
      </c>
      <c r="E8368" t="n">
        <v>1498</v>
      </c>
      <c r="F8368" t="n">
        <v>0</v>
      </c>
      <c r="G8368">
        <f>LEFT(FOC[[#This Row],[combo]],FIND("@",FOC[[#This Row],[combo]])-1)</f>
        <v/>
      </c>
    </row>
    <row r="8369">
      <c r="A8369" t="inlineStr">
        <is>
          <t>PKGK25VB0002263A</t>
        </is>
      </c>
      <c r="B8369" t="inlineStr">
        <is>
          <t>B</t>
        </is>
      </c>
      <c r="C8369">
        <f>FOC[[#This Row],[ppo_no]]&amp;FOC[[#This Row],[usage]]&amp;IFERROR(VALUE(FOC[[#This Row],[Column1]]),FOC[[#This Row],[Column1]])</f>
        <v/>
      </c>
      <c r="D8369" t="inlineStr">
        <is>
          <t>01(41)@Mustard</t>
        </is>
      </c>
      <c r="E8369" t="n">
        <v>2332</v>
      </c>
      <c r="F8369" t="n">
        <v>4.5</v>
      </c>
      <c r="G8369">
        <f>LEFT(FOC[[#This Row],[combo]],FIND("@",FOC[[#This Row],[combo]])-1)</f>
        <v/>
      </c>
    </row>
    <row r="8370">
      <c r="A8370" t="inlineStr">
        <is>
          <t>PKGK25VB0001669A</t>
        </is>
      </c>
      <c r="B8370" t="inlineStr">
        <is>
          <t>B</t>
        </is>
      </c>
      <c r="C8370">
        <f>FOC[[#This Row],[ppo_no]]&amp;FOC[[#This Row],[usage]]&amp;IFERROR(VALUE(FOC[[#This Row],[Column1]]),FOC[[#This Row],[Column1]])</f>
        <v/>
      </c>
      <c r="D8370" t="inlineStr">
        <is>
          <t>c#1@Off White</t>
        </is>
      </c>
      <c r="E8370" t="n">
        <v>1216.5</v>
      </c>
      <c r="F8370" t="n">
        <v>0</v>
      </c>
      <c r="G8370">
        <f>LEFT(FOC[[#This Row],[combo]],FIND("@",FOC[[#This Row],[combo]])-1)</f>
        <v/>
      </c>
    </row>
    <row r="8371">
      <c r="A8371" t="inlineStr">
        <is>
          <t>PKGK25VB0002263A</t>
        </is>
      </c>
      <c r="B8371" t="inlineStr">
        <is>
          <t>B</t>
        </is>
      </c>
      <c r="C8371">
        <f>FOC[[#This Row],[ppo_no]]&amp;FOC[[#This Row],[usage]]&amp;IFERROR(VALUE(FOC[[#This Row],[Column1]]),FOC[[#This Row],[Column1]])</f>
        <v/>
      </c>
      <c r="D8371" t="inlineStr">
        <is>
          <t>02(80)@Purple</t>
        </is>
      </c>
      <c r="E8371" t="n">
        <v>1151.5</v>
      </c>
      <c r="F8371" t="n">
        <v>10.5</v>
      </c>
      <c r="G8371">
        <f>LEFT(FOC[[#This Row],[combo]],FIND("@",FOC[[#This Row],[combo]])-1)</f>
        <v/>
      </c>
    </row>
    <row r="8372">
      <c r="A8372" t="inlineStr">
        <is>
          <t>PKGK25VB0001512A</t>
        </is>
      </c>
      <c r="B8372" t="inlineStr">
        <is>
          <t>B</t>
        </is>
      </c>
      <c r="C8372">
        <f>FOC[[#This Row],[ppo_no]]&amp;FOC[[#This Row],[usage]]&amp;IFERROR(VALUE(FOC[[#This Row],[Column1]]),FOC[[#This Row],[Column1]])</f>
        <v/>
      </c>
      <c r="D8372" t="inlineStr">
        <is>
          <t>02(06)@Charcoal</t>
        </is>
      </c>
      <c r="E8372" t="n">
        <v>359</v>
      </c>
      <c r="F8372" t="n">
        <v>5.5</v>
      </c>
      <c r="G8372">
        <f>LEFT(FOC[[#This Row],[combo]],FIND("@",FOC[[#This Row],[combo]])-1)</f>
        <v/>
      </c>
    </row>
    <row r="8373">
      <c r="A8373" t="inlineStr">
        <is>
          <t>PKGK25VB0001512A</t>
        </is>
      </c>
      <c r="B8373" t="inlineStr">
        <is>
          <t>O</t>
        </is>
      </c>
      <c r="C8373">
        <f>FOC[[#This Row],[ppo_no]]&amp;FOC[[#This Row],[usage]]&amp;IFERROR(VALUE(FOC[[#This Row],[Column1]]),FOC[[#This Row],[Column1]])</f>
        <v/>
      </c>
      <c r="D8373" t="inlineStr">
        <is>
          <t>02(06)@Charcoal</t>
        </is>
      </c>
      <c r="E8373" t="n">
        <v>287</v>
      </c>
      <c r="F8373" t="n">
        <v>0</v>
      </c>
      <c r="G8373">
        <f>LEFT(FOC[[#This Row],[combo]],FIND("@",FOC[[#This Row],[combo]])-1)</f>
        <v/>
      </c>
    </row>
    <row r="8374">
      <c r="A8374" t="inlineStr">
        <is>
          <t>PKGK25VB0002263A</t>
        </is>
      </c>
      <c r="B8374" t="inlineStr">
        <is>
          <t>R</t>
        </is>
      </c>
      <c r="C8374">
        <f>FOC[[#This Row],[ppo_no]]&amp;FOC[[#This Row],[usage]]&amp;IFERROR(VALUE(FOC[[#This Row],[Column1]]),FOC[[#This Row],[Column1]])</f>
        <v/>
      </c>
      <c r="D8374" t="inlineStr">
        <is>
          <t>03(05)@Black</t>
        </is>
      </c>
      <c r="E8374" t="n">
        <v>142.5</v>
      </c>
      <c r="F8374" t="n">
        <v>8</v>
      </c>
      <c r="G8374">
        <f>LEFT(FOC[[#This Row],[combo]],FIND("@",FOC[[#This Row],[combo]])-1)</f>
        <v/>
      </c>
    </row>
    <row r="8375">
      <c r="A8375" t="inlineStr">
        <is>
          <t>PKGK25VB0002263A</t>
        </is>
      </c>
      <c r="B8375" t="inlineStr">
        <is>
          <t>R</t>
        </is>
      </c>
      <c r="C8375">
        <f>FOC[[#This Row],[ppo_no]]&amp;FOC[[#This Row],[usage]]&amp;IFERROR(VALUE(FOC[[#This Row],[Column1]]),FOC[[#This Row],[Column1]])</f>
        <v/>
      </c>
      <c r="D8375" t="inlineStr">
        <is>
          <t>01(41)@Mustard</t>
        </is>
      </c>
      <c r="E8375" t="n">
        <v>123</v>
      </c>
      <c r="F8375" t="n">
        <v>0</v>
      </c>
      <c r="G8375">
        <f>LEFT(FOC[[#This Row],[combo]],FIND("@",FOC[[#This Row],[combo]])-1)</f>
        <v/>
      </c>
    </row>
    <row r="8376">
      <c r="A8376" t="inlineStr">
        <is>
          <t>PKGK25VB0001669A</t>
        </is>
      </c>
      <c r="B8376" t="inlineStr">
        <is>
          <t>B</t>
        </is>
      </c>
      <c r="C8376">
        <f>FOC[[#This Row],[ppo_no]]&amp;FOC[[#This Row],[usage]]&amp;IFERROR(VALUE(FOC[[#This Row],[Column1]]),FOC[[#This Row],[Column1]])</f>
        <v/>
      </c>
      <c r="D8376" t="inlineStr">
        <is>
          <t>C#2@Navy</t>
        </is>
      </c>
      <c r="E8376" t="n">
        <v>1623.5</v>
      </c>
      <c r="F8376" t="n">
        <v>0</v>
      </c>
      <c r="G8376">
        <f>LEFT(FOC[[#This Row],[combo]],FIND("@",FOC[[#This Row],[combo]])-1)</f>
        <v/>
      </c>
    </row>
    <row r="8377">
      <c r="A8377" t="inlineStr">
        <is>
          <t>PKGK25VB0002263A</t>
        </is>
      </c>
      <c r="B8377" t="inlineStr">
        <is>
          <t>O</t>
        </is>
      </c>
      <c r="C8377">
        <f>FOC[[#This Row],[ppo_no]]&amp;FOC[[#This Row],[usage]]&amp;IFERROR(VALUE(FOC[[#This Row],[Column1]]),FOC[[#This Row],[Column1]])</f>
        <v/>
      </c>
      <c r="D8377" t="inlineStr">
        <is>
          <t>01(41)@Mustard</t>
        </is>
      </c>
      <c r="E8377" t="n">
        <v>2290</v>
      </c>
      <c r="F8377" t="n">
        <v>0</v>
      </c>
      <c r="G8377">
        <f>LEFT(FOC[[#This Row],[combo]],FIND("@",FOC[[#This Row],[combo]])-1)</f>
        <v/>
      </c>
    </row>
    <row r="8378">
      <c r="A8378" t="inlineStr">
        <is>
          <t>PKGK25VB0001515A</t>
        </is>
      </c>
      <c r="B8378" t="inlineStr">
        <is>
          <t>R</t>
        </is>
      </c>
      <c r="C8378">
        <f>FOC[[#This Row],[ppo_no]]&amp;FOC[[#This Row],[usage]]&amp;IFERROR(VALUE(FOC[[#This Row],[Column1]]),FOC[[#This Row],[Column1]])</f>
        <v/>
      </c>
      <c r="D8378" t="inlineStr">
        <is>
          <t>01(02)@Ivory</t>
        </is>
      </c>
      <c r="E8378" t="n">
        <v>37</v>
      </c>
      <c r="F8378" t="n">
        <v>0</v>
      </c>
      <c r="G8378">
        <f>LEFT(FOC[[#This Row],[combo]],FIND("@",FOC[[#This Row],[combo]])-1)</f>
        <v/>
      </c>
    </row>
    <row r="8379">
      <c r="A8379" t="inlineStr">
        <is>
          <t>PKGK25VB0001698A</t>
        </is>
      </c>
      <c r="B8379" t="inlineStr">
        <is>
          <t>O</t>
        </is>
      </c>
      <c r="C8379">
        <f>FOC[[#This Row],[ppo_no]]&amp;FOC[[#This Row],[usage]]&amp;IFERROR(VALUE(FOC[[#This Row],[Column1]]),FOC[[#This Row],[Column1]])</f>
        <v/>
      </c>
      <c r="D8379" t="inlineStr">
        <is>
          <t>01(03)@Light Grey</t>
        </is>
      </c>
      <c r="E8379" t="n">
        <v>1232</v>
      </c>
      <c r="F8379" t="n">
        <v>0</v>
      </c>
      <c r="G8379">
        <f>LEFT(FOC[[#This Row],[combo]],FIND("@",FOC[[#This Row],[combo]])-1)</f>
        <v/>
      </c>
    </row>
    <row r="8380">
      <c r="A8380" t="inlineStr">
        <is>
          <t>PKGK25VB0001515A</t>
        </is>
      </c>
      <c r="B8380" t="inlineStr">
        <is>
          <t>B</t>
        </is>
      </c>
      <c r="C8380">
        <f>FOC[[#This Row],[ppo_no]]&amp;FOC[[#This Row],[usage]]&amp;IFERROR(VALUE(FOC[[#This Row],[Column1]]),FOC[[#This Row],[Column1]])</f>
        <v/>
      </c>
      <c r="D8380" t="inlineStr">
        <is>
          <t>02(06)@Charcoal</t>
        </is>
      </c>
      <c r="E8380" t="n">
        <v>498.5</v>
      </c>
      <c r="F8380" t="n">
        <v>6</v>
      </c>
      <c r="G8380">
        <f>LEFT(FOC[[#This Row],[combo]],FIND("@",FOC[[#This Row],[combo]])-1)</f>
        <v/>
      </c>
    </row>
    <row r="8381">
      <c r="A8381" t="inlineStr">
        <is>
          <t>PKGK25VB0001698A</t>
        </is>
      </c>
      <c r="B8381" t="inlineStr">
        <is>
          <t>B</t>
        </is>
      </c>
      <c r="C8381">
        <f>FOC[[#This Row],[ppo_no]]&amp;FOC[[#This Row],[usage]]&amp;IFERROR(VALUE(FOC[[#This Row],[Column1]]),FOC[[#This Row],[Column1]])</f>
        <v/>
      </c>
      <c r="D8381" t="inlineStr">
        <is>
          <t>02(15)@Wine</t>
        </is>
      </c>
      <c r="E8381" t="n">
        <v>1179.5</v>
      </c>
      <c r="F8381" t="n">
        <v>5.8</v>
      </c>
      <c r="G8381">
        <f>LEFT(FOC[[#This Row],[combo]],FIND("@",FOC[[#This Row],[combo]])-1)</f>
        <v/>
      </c>
    </row>
    <row r="8382">
      <c r="A8382" t="inlineStr">
        <is>
          <t>PKGK25VB0001515A</t>
        </is>
      </c>
      <c r="B8382" t="inlineStr">
        <is>
          <t>B</t>
        </is>
      </c>
      <c r="C8382">
        <f>FOC[[#This Row],[ppo_no]]&amp;FOC[[#This Row],[usage]]&amp;IFERROR(VALUE(FOC[[#This Row],[Column1]]),FOC[[#This Row],[Column1]])</f>
        <v/>
      </c>
      <c r="D8382" t="inlineStr">
        <is>
          <t>01(02)@Ivory</t>
        </is>
      </c>
      <c r="E8382" t="n">
        <v>536</v>
      </c>
      <c r="F8382" t="n">
        <v>23.5</v>
      </c>
      <c r="G8382">
        <f>LEFT(FOC[[#This Row],[combo]],FIND("@",FOC[[#This Row],[combo]])-1)</f>
        <v/>
      </c>
    </row>
    <row r="8383">
      <c r="A8383" t="inlineStr">
        <is>
          <t>PKGK25VB0001512A</t>
        </is>
      </c>
      <c r="B8383" t="inlineStr">
        <is>
          <t>O</t>
        </is>
      </c>
      <c r="C8383">
        <f>FOC[[#This Row],[ppo_no]]&amp;FOC[[#This Row],[usage]]&amp;IFERROR(VALUE(FOC[[#This Row],[Column1]]),FOC[[#This Row],[Column1]])</f>
        <v/>
      </c>
      <c r="D8383" t="inlineStr">
        <is>
          <t>01(02)@Ivory</t>
        </is>
      </c>
      <c r="E8383" t="n">
        <v>260</v>
      </c>
      <c r="F8383" t="n">
        <v>0</v>
      </c>
      <c r="G8383">
        <f>LEFT(FOC[[#This Row],[combo]],FIND("@",FOC[[#This Row],[combo]])-1)</f>
        <v/>
      </c>
    </row>
    <row r="8384">
      <c r="A8384" t="inlineStr">
        <is>
          <t>PKGK24VB0006359A</t>
        </is>
      </c>
      <c r="B8384" t="inlineStr">
        <is>
          <t>B</t>
        </is>
      </c>
      <c r="C8384">
        <f>FOC[[#This Row],[ppo_no]]&amp;FOC[[#This Row],[usage]]&amp;IFERROR(VALUE(FOC[[#This Row],[Column1]]),FOC[[#This Row],[Column1]])</f>
        <v/>
      </c>
      <c r="D8384" t="inlineStr">
        <is>
          <t>02(75)@Navy Blue</t>
        </is>
      </c>
      <c r="E8384" t="n">
        <v>1074</v>
      </c>
      <c r="F8384" t="n">
        <v>0</v>
      </c>
      <c r="G8384">
        <f>LEFT(FOC[[#This Row],[combo]],FIND("@",FOC[[#This Row],[combo]])-1)</f>
        <v/>
      </c>
    </row>
    <row r="8385">
      <c r="A8385" t="inlineStr">
        <is>
          <t>PKGK25VB0001512A</t>
        </is>
      </c>
      <c r="B8385" t="inlineStr">
        <is>
          <t>B</t>
        </is>
      </c>
      <c r="C8385">
        <f>FOC[[#This Row],[ppo_no]]&amp;FOC[[#This Row],[usage]]&amp;IFERROR(VALUE(FOC[[#This Row],[Column1]]),FOC[[#This Row],[Column1]])</f>
        <v/>
      </c>
      <c r="D8385" t="inlineStr">
        <is>
          <t>01(02)@Ivory</t>
        </is>
      </c>
      <c r="E8385" t="n">
        <v>358.8</v>
      </c>
      <c r="F8385" t="n">
        <v>12</v>
      </c>
      <c r="G8385">
        <f>LEFT(FOC[[#This Row],[combo]],FIND("@",FOC[[#This Row],[combo]])-1)</f>
        <v/>
      </c>
    </row>
    <row r="8386">
      <c r="A8386" t="inlineStr">
        <is>
          <t>PKGK25VB0001515A</t>
        </is>
      </c>
      <c r="B8386" t="inlineStr">
        <is>
          <t>R</t>
        </is>
      </c>
      <c r="C8386">
        <f>FOC[[#This Row],[ppo_no]]&amp;FOC[[#This Row],[usage]]&amp;IFERROR(VALUE(FOC[[#This Row],[Column1]]),FOC[[#This Row],[Column1]])</f>
        <v/>
      </c>
      <c r="D8386" t="inlineStr">
        <is>
          <t>02(06)@Charcoal</t>
        </is>
      </c>
      <c r="E8386" t="n">
        <v>35.5</v>
      </c>
      <c r="F8386" t="n">
        <v>5.5</v>
      </c>
      <c r="G8386">
        <f>LEFT(FOC[[#This Row],[combo]],FIND("@",FOC[[#This Row],[combo]])-1)</f>
        <v/>
      </c>
    </row>
    <row r="8387">
      <c r="A8387" t="inlineStr">
        <is>
          <t>PKGK25VB0001883A</t>
        </is>
      </c>
      <c r="B8387" t="inlineStr">
        <is>
          <t>R</t>
        </is>
      </c>
      <c r="C8387">
        <f>FOC[[#This Row],[ppo_no]]&amp;FOC[[#This Row],[usage]]&amp;IFERROR(VALUE(FOC[[#This Row],[Column1]]),FOC[[#This Row],[Column1]])</f>
        <v/>
      </c>
      <c r="D8387" t="inlineStr">
        <is>
          <t>02(75)@Navy</t>
        </is>
      </c>
      <c r="E8387" t="n">
        <v>142.6</v>
      </c>
      <c r="F8387" t="n">
        <v>20</v>
      </c>
      <c r="G8387">
        <f>LEFT(FOC[[#This Row],[combo]],FIND("@",FOC[[#This Row],[combo]])-1)</f>
        <v/>
      </c>
    </row>
    <row r="8388">
      <c r="A8388" t="inlineStr">
        <is>
          <t>PKGK25VB0002263A</t>
        </is>
      </c>
      <c r="B8388" t="inlineStr">
        <is>
          <t>R</t>
        </is>
      </c>
      <c r="C8388">
        <f>FOC[[#This Row],[ppo_no]]&amp;FOC[[#This Row],[usage]]&amp;IFERROR(VALUE(FOC[[#This Row],[Column1]]),FOC[[#This Row],[Column1]])</f>
        <v/>
      </c>
      <c r="D8388" t="inlineStr">
        <is>
          <t>02(80)@Purple</t>
        </is>
      </c>
      <c r="E8388" t="n">
        <v>87.5</v>
      </c>
      <c r="F8388" t="n">
        <v>0</v>
      </c>
      <c r="G8388">
        <f>LEFT(FOC[[#This Row],[combo]],FIND("@",FOC[[#This Row],[combo]])-1)</f>
        <v/>
      </c>
    </row>
    <row r="8389">
      <c r="A8389" t="inlineStr">
        <is>
          <t>PKGK25VB0002263A</t>
        </is>
      </c>
      <c r="B8389" t="inlineStr">
        <is>
          <t>O</t>
        </is>
      </c>
      <c r="C8389">
        <f>FOC[[#This Row],[ppo_no]]&amp;FOC[[#This Row],[usage]]&amp;IFERROR(VALUE(FOC[[#This Row],[Column1]]),FOC[[#This Row],[Column1]])</f>
        <v/>
      </c>
      <c r="D8389" t="inlineStr">
        <is>
          <t>03(05)@Black</t>
        </is>
      </c>
      <c r="E8389" t="n">
        <v>2456</v>
      </c>
      <c r="F8389" t="n">
        <v>0</v>
      </c>
      <c r="G8389">
        <f>LEFT(FOC[[#This Row],[combo]],FIND("@",FOC[[#This Row],[combo]])-1)</f>
        <v/>
      </c>
    </row>
    <row r="8390">
      <c r="A8390" t="inlineStr">
        <is>
          <t>PKGK25VB0001883A</t>
        </is>
      </c>
      <c r="B8390" t="inlineStr">
        <is>
          <t>B</t>
        </is>
      </c>
      <c r="C8390">
        <f>FOC[[#This Row],[ppo_no]]&amp;FOC[[#This Row],[usage]]&amp;IFERROR(VALUE(FOC[[#This Row],[Column1]]),FOC[[#This Row],[Column1]])</f>
        <v/>
      </c>
      <c r="D8390" t="inlineStr">
        <is>
          <t>01(04)@Grey</t>
        </is>
      </c>
      <c r="E8390" t="n">
        <v>3594.1</v>
      </c>
      <c r="F8390" t="n">
        <v>121</v>
      </c>
      <c r="G8390">
        <f>LEFT(FOC[[#This Row],[combo]],FIND("@",FOC[[#This Row],[combo]])-1)</f>
        <v/>
      </c>
    </row>
    <row r="8391">
      <c r="A8391" t="inlineStr">
        <is>
          <t>PKGK25VB0001883A</t>
        </is>
      </c>
      <c r="B8391" t="inlineStr">
        <is>
          <t>O</t>
        </is>
      </c>
      <c r="C8391">
        <f>FOC[[#This Row],[ppo_no]]&amp;FOC[[#This Row],[usage]]&amp;IFERROR(VALUE(FOC[[#This Row],[Column1]]),FOC[[#This Row],[Column1]])</f>
        <v/>
      </c>
      <c r="D8391" t="inlineStr">
        <is>
          <t>01(04)@Grey</t>
        </is>
      </c>
      <c r="E8391" t="n">
        <v>2917</v>
      </c>
      <c r="F8391" t="n">
        <v>0</v>
      </c>
      <c r="G8391">
        <f>LEFT(FOC[[#This Row],[combo]],FIND("@",FOC[[#This Row],[combo]])-1)</f>
        <v/>
      </c>
    </row>
    <row r="8392">
      <c r="A8392" t="inlineStr">
        <is>
          <t>PKGK25VB0001883A</t>
        </is>
      </c>
      <c r="B8392" t="inlineStr">
        <is>
          <t>R</t>
        </is>
      </c>
      <c r="C8392">
        <f>FOC[[#This Row],[ppo_no]]&amp;FOC[[#This Row],[usage]]&amp;IFERROR(VALUE(FOC[[#This Row],[Column1]]),FOC[[#This Row],[Column1]])</f>
        <v/>
      </c>
      <c r="D8392" t="inlineStr">
        <is>
          <t>01(04)@Grey</t>
        </is>
      </c>
      <c r="E8392" t="n">
        <v>140</v>
      </c>
      <c r="F8392" t="n">
        <v>1.5</v>
      </c>
      <c r="G8392">
        <f>LEFT(FOC[[#This Row],[combo]],FIND("@",FOC[[#This Row],[combo]])-1)</f>
        <v/>
      </c>
    </row>
    <row r="8393">
      <c r="A8393" t="inlineStr">
        <is>
          <t>PKGK25VB0002262A</t>
        </is>
      </c>
      <c r="B8393" t="inlineStr">
        <is>
          <t>B</t>
        </is>
      </c>
      <c r="C8393">
        <f>FOC[[#This Row],[ppo_no]]&amp;FOC[[#This Row],[usage]]&amp;IFERROR(VALUE(FOC[[#This Row],[Column1]]),FOC[[#This Row],[Column1]])</f>
        <v/>
      </c>
      <c r="D8393" t="inlineStr">
        <is>
          <t>02(74)@Dull Blue</t>
        </is>
      </c>
      <c r="E8393" t="n">
        <v>371</v>
      </c>
      <c r="F8393" t="n">
        <v>2.5</v>
      </c>
      <c r="G8393">
        <f>LEFT(FOC[[#This Row],[combo]],FIND("@",FOC[[#This Row],[combo]])-1)</f>
        <v/>
      </c>
    </row>
    <row r="8394">
      <c r="A8394" t="inlineStr">
        <is>
          <t>PKGK25VB0001885A</t>
        </is>
      </c>
      <c r="B8394" t="inlineStr">
        <is>
          <t>B</t>
        </is>
      </c>
      <c r="C8394">
        <f>FOC[[#This Row],[ppo_no]]&amp;FOC[[#This Row],[usage]]&amp;IFERROR(VALUE(FOC[[#This Row],[Column1]]),FOC[[#This Row],[Column1]])</f>
        <v/>
      </c>
      <c r="D8394" t="inlineStr">
        <is>
          <t>03(75)@Navy</t>
        </is>
      </c>
      <c r="E8394" t="n">
        <v>349.5</v>
      </c>
      <c r="F8394" t="n">
        <v>0</v>
      </c>
      <c r="G8394">
        <f>LEFT(FOC[[#This Row],[combo]],FIND("@",FOC[[#This Row],[combo]])-1)</f>
        <v/>
      </c>
    </row>
    <row r="8395">
      <c r="A8395" t="inlineStr">
        <is>
          <t>PKGK25VB0001883A</t>
        </is>
      </c>
      <c r="B8395" t="inlineStr">
        <is>
          <t>O</t>
        </is>
      </c>
      <c r="C8395">
        <f>FOC[[#This Row],[ppo_no]]&amp;FOC[[#This Row],[usage]]&amp;IFERROR(VALUE(FOC[[#This Row],[Column1]]),FOC[[#This Row],[Column1]])</f>
        <v/>
      </c>
      <c r="D8395" t="inlineStr">
        <is>
          <t>02(75)@Navy</t>
        </is>
      </c>
      <c r="E8395" t="n">
        <v>3032</v>
      </c>
      <c r="F8395" t="n">
        <v>0</v>
      </c>
      <c r="G8395">
        <f>LEFT(FOC[[#This Row],[combo]],FIND("@",FOC[[#This Row],[combo]])-1)</f>
        <v/>
      </c>
    </row>
    <row r="8396">
      <c r="A8396" t="inlineStr">
        <is>
          <t>PKGK25VB0002259A</t>
        </is>
      </c>
      <c r="B8396" t="inlineStr">
        <is>
          <t>R</t>
        </is>
      </c>
      <c r="C8396">
        <f>FOC[[#This Row],[ppo_no]]&amp;FOC[[#This Row],[usage]]&amp;IFERROR(VALUE(FOC[[#This Row],[Column1]]),FOC[[#This Row],[Column1]])</f>
        <v/>
      </c>
      <c r="D8396" t="inlineStr">
        <is>
          <t>03(65)@Dark Green</t>
        </is>
      </c>
      <c r="E8396" t="n">
        <v>131</v>
      </c>
      <c r="F8396" t="n">
        <v>0</v>
      </c>
      <c r="G8396">
        <f>LEFT(FOC[[#This Row],[combo]],FIND("@",FOC[[#This Row],[combo]])-1)</f>
        <v/>
      </c>
    </row>
    <row r="8397">
      <c r="A8397" t="inlineStr">
        <is>
          <t>PKGK25VB0002263A</t>
        </is>
      </c>
      <c r="B8397" t="inlineStr">
        <is>
          <t>O</t>
        </is>
      </c>
      <c r="C8397">
        <f>FOC[[#This Row],[ppo_no]]&amp;FOC[[#This Row],[usage]]&amp;IFERROR(VALUE(FOC[[#This Row],[Column1]]),FOC[[#This Row],[Column1]])</f>
        <v/>
      </c>
      <c r="D8397" t="inlineStr">
        <is>
          <t>02(80)@Purple</t>
        </is>
      </c>
      <c r="E8397" t="n">
        <v>1187</v>
      </c>
      <c r="F8397" t="n">
        <v>0</v>
      </c>
      <c r="G8397">
        <f>LEFT(FOC[[#This Row],[combo]],FIND("@",FOC[[#This Row],[combo]])-1)</f>
        <v/>
      </c>
    </row>
    <row r="8398">
      <c r="A8398" t="inlineStr">
        <is>
          <t>PKGK25VB0002262A</t>
        </is>
      </c>
      <c r="B8398" t="inlineStr">
        <is>
          <t>M2</t>
        </is>
      </c>
      <c r="C8398">
        <f>FOC[[#This Row],[ppo_no]]&amp;FOC[[#This Row],[usage]]&amp;IFERROR(VALUE(FOC[[#This Row],[Column1]]),FOC[[#This Row],[Column1]])</f>
        <v/>
      </c>
      <c r="D8398" t="inlineStr">
        <is>
          <t>01(33)@Beige</t>
        </is>
      </c>
      <c r="E8398" t="n">
        <v>52</v>
      </c>
      <c r="F8398" t="n">
        <v>3</v>
      </c>
      <c r="G8398">
        <f>LEFT(FOC[[#This Row],[combo]],FIND("@",FOC[[#This Row],[combo]])-1)</f>
        <v/>
      </c>
    </row>
    <row r="8399">
      <c r="A8399" t="inlineStr">
        <is>
          <t>PKGK25VB0003044A</t>
        </is>
      </c>
      <c r="B8399" t="inlineStr">
        <is>
          <t>B</t>
        </is>
      </c>
      <c r="C8399">
        <f>FOC[[#This Row],[ppo_no]]&amp;FOC[[#This Row],[usage]]&amp;IFERROR(VALUE(FOC[[#This Row],[Column1]]),FOC[[#This Row],[Column1]])</f>
        <v/>
      </c>
      <c r="D8399" t="inlineStr">
        <is>
          <t>02(20)@Orange</t>
        </is>
      </c>
      <c r="E8399" t="n">
        <v>419</v>
      </c>
      <c r="F8399" t="n">
        <v>19</v>
      </c>
      <c r="G8399">
        <f>LEFT(FOC[[#This Row],[combo]],FIND("@",FOC[[#This Row],[combo]])-1)</f>
        <v/>
      </c>
    </row>
    <row r="8400">
      <c r="A8400" t="inlineStr">
        <is>
          <t>PKGK25VB0002262A</t>
        </is>
      </c>
      <c r="B8400" t="inlineStr">
        <is>
          <t>B</t>
        </is>
      </c>
      <c r="C8400">
        <f>FOC[[#This Row],[ppo_no]]&amp;FOC[[#This Row],[usage]]&amp;IFERROR(VALUE(FOC[[#This Row],[Column1]]),FOC[[#This Row],[Column1]])</f>
        <v/>
      </c>
      <c r="D8400" t="inlineStr">
        <is>
          <t>03(80)@Dark Purple</t>
        </is>
      </c>
      <c r="E8400" t="n">
        <v>381</v>
      </c>
      <c r="F8400" t="n">
        <v>3</v>
      </c>
      <c r="G8400">
        <f>LEFT(FOC[[#This Row],[combo]],FIND("@",FOC[[#This Row],[combo]])-1)</f>
        <v/>
      </c>
    </row>
    <row r="8401">
      <c r="A8401" t="inlineStr">
        <is>
          <t>PKGK25VB0001885A</t>
        </is>
      </c>
      <c r="B8401" t="inlineStr">
        <is>
          <t>R</t>
        </is>
      </c>
      <c r="C8401">
        <f>FOC[[#This Row],[ppo_no]]&amp;FOC[[#This Row],[usage]]&amp;IFERROR(VALUE(FOC[[#This Row],[Column1]]),FOC[[#This Row],[Column1]])</f>
        <v/>
      </c>
      <c r="D8401" t="inlineStr">
        <is>
          <t>02(20)@Orange</t>
        </is>
      </c>
      <c r="E8401" t="n">
        <v>265</v>
      </c>
      <c r="F8401" t="n">
        <v>0</v>
      </c>
      <c r="G8401">
        <f>LEFT(FOC[[#This Row],[combo]],FIND("@",FOC[[#This Row],[combo]])-1)</f>
        <v/>
      </c>
    </row>
    <row r="8402">
      <c r="A8402" t="inlineStr">
        <is>
          <t>PKGK25VB0002262A</t>
        </is>
      </c>
      <c r="B8402" t="inlineStr">
        <is>
          <t>M2</t>
        </is>
      </c>
      <c r="C8402">
        <f>FOC[[#This Row],[ppo_no]]&amp;FOC[[#This Row],[usage]]&amp;IFERROR(VALUE(FOC[[#This Row],[Column1]]),FOC[[#This Row],[Column1]])</f>
        <v/>
      </c>
      <c r="D8402" t="inlineStr">
        <is>
          <t>02(74)@Dull Blue</t>
        </is>
      </c>
      <c r="E8402" t="n">
        <v>52.5</v>
      </c>
      <c r="F8402" t="n">
        <v>0</v>
      </c>
      <c r="G8402">
        <f>LEFT(FOC[[#This Row],[combo]],FIND("@",FOC[[#This Row],[combo]])-1)</f>
        <v/>
      </c>
    </row>
    <row r="8403">
      <c r="A8403" t="inlineStr">
        <is>
          <t>PKGK25VB0001885A</t>
        </is>
      </c>
      <c r="B8403" t="inlineStr">
        <is>
          <t>B</t>
        </is>
      </c>
      <c r="C8403">
        <f>FOC[[#This Row],[ppo_no]]&amp;FOC[[#This Row],[usage]]&amp;IFERROR(VALUE(FOC[[#This Row],[Column1]]),FOC[[#This Row],[Column1]])</f>
        <v/>
      </c>
      <c r="D8403" t="inlineStr">
        <is>
          <t>02(20)@Orange</t>
        </is>
      </c>
      <c r="E8403" t="n">
        <v>305.5</v>
      </c>
      <c r="F8403" t="n">
        <v>0</v>
      </c>
      <c r="G8403">
        <f>LEFT(FOC[[#This Row],[combo]],FIND("@",FOC[[#This Row],[combo]])-1)</f>
        <v/>
      </c>
    </row>
    <row r="8404">
      <c r="A8404" t="inlineStr">
        <is>
          <t>PKGK25VB0002262A</t>
        </is>
      </c>
      <c r="B8404" t="inlineStr">
        <is>
          <t>R</t>
        </is>
      </c>
      <c r="C8404">
        <f>FOC[[#This Row],[ppo_no]]&amp;FOC[[#This Row],[usage]]&amp;IFERROR(VALUE(FOC[[#This Row],[Column1]]),FOC[[#This Row],[Column1]])</f>
        <v/>
      </c>
      <c r="D8404" t="inlineStr">
        <is>
          <t>02(74)@Dull Blue</t>
        </is>
      </c>
      <c r="E8404" t="n">
        <v>18.5</v>
      </c>
      <c r="F8404" t="n">
        <v>0</v>
      </c>
      <c r="G8404">
        <f>LEFT(FOC[[#This Row],[combo]],FIND("@",FOC[[#This Row],[combo]])-1)</f>
        <v/>
      </c>
    </row>
    <row r="8405">
      <c r="A8405" t="inlineStr">
        <is>
          <t>PKGK24VB0008303B</t>
        </is>
      </c>
      <c r="B8405" t="inlineStr">
        <is>
          <t>O</t>
        </is>
      </c>
      <c r="C8405">
        <f>FOC[[#This Row],[ppo_no]]&amp;FOC[[#This Row],[usage]]&amp;IFERROR(VALUE(FOC[[#This Row],[Column1]]),FOC[[#This Row],[Column1]])</f>
        <v/>
      </c>
      <c r="D8405" t="inlineStr">
        <is>
          <t>04(05)@Navy</t>
        </is>
      </c>
      <c r="E8405" t="n">
        <v>1040</v>
      </c>
      <c r="F8405" t="n">
        <v>0</v>
      </c>
      <c r="G8405">
        <f>LEFT(FOC[[#This Row],[combo]],FIND("@",FOC[[#This Row],[combo]])-1)</f>
        <v/>
      </c>
    </row>
    <row r="8406">
      <c r="A8406" t="inlineStr">
        <is>
          <t>PKGK24VB0008225A</t>
        </is>
      </c>
      <c r="B8406" t="inlineStr">
        <is>
          <t>M1</t>
        </is>
      </c>
      <c r="C8406">
        <f>FOC[[#This Row],[ppo_no]]&amp;FOC[[#This Row],[usage]]&amp;IFERROR(VALUE(FOC[[#This Row],[Column1]]),FOC[[#This Row],[Column1]])</f>
        <v/>
      </c>
      <c r="D8406" t="inlineStr">
        <is>
          <t>01(02)@Off</t>
        </is>
      </c>
      <c r="E8406" t="n">
        <v>120.5</v>
      </c>
      <c r="F8406" t="n">
        <v>5</v>
      </c>
      <c r="G8406">
        <f>LEFT(FOC[[#This Row],[combo]],FIND("@",FOC[[#This Row],[combo]])-1)</f>
        <v/>
      </c>
    </row>
    <row r="8407">
      <c r="A8407" t="inlineStr">
        <is>
          <t>PKGK24VB0008303A</t>
        </is>
      </c>
      <c r="B8407" t="inlineStr">
        <is>
          <t>O</t>
        </is>
      </c>
      <c r="C8407">
        <f>FOC[[#This Row],[ppo_no]]&amp;FOC[[#This Row],[usage]]&amp;IFERROR(VALUE(FOC[[#This Row],[Column1]]),FOC[[#This Row],[Column1]])</f>
        <v/>
      </c>
      <c r="D8407" t="inlineStr">
        <is>
          <t>03(75)@Navy</t>
        </is>
      </c>
      <c r="E8407" t="n">
        <v>965</v>
      </c>
      <c r="F8407" t="n">
        <v>0</v>
      </c>
      <c r="G8407">
        <f>LEFT(FOC[[#This Row],[combo]],FIND("@",FOC[[#This Row],[combo]])-1)</f>
        <v/>
      </c>
    </row>
    <row r="8408">
      <c r="A8408" t="inlineStr">
        <is>
          <t>PKGK24VB0007568A</t>
        </is>
      </c>
      <c r="B8408" t="inlineStr">
        <is>
          <t>B</t>
        </is>
      </c>
      <c r="C8408">
        <f>FOC[[#This Row],[ppo_no]]&amp;FOC[[#This Row],[usage]]&amp;IFERROR(VALUE(FOC[[#This Row],[Column1]]),FOC[[#This Row],[Column1]])</f>
        <v/>
      </c>
      <c r="D8408" t="inlineStr">
        <is>
          <t>02(20)@Orange</t>
        </is>
      </c>
      <c r="E8408" t="n">
        <v>1546.5</v>
      </c>
      <c r="F8408" t="n">
        <v>47</v>
      </c>
      <c r="G8408">
        <f>LEFT(FOC[[#This Row],[combo]],FIND("@",FOC[[#This Row],[combo]])-1)</f>
        <v/>
      </c>
    </row>
    <row r="8409">
      <c r="A8409" t="inlineStr">
        <is>
          <t>PKGK24VB0007568A</t>
        </is>
      </c>
      <c r="B8409" t="inlineStr">
        <is>
          <t>B</t>
        </is>
      </c>
      <c r="C8409">
        <f>FOC[[#This Row],[ppo_no]]&amp;FOC[[#This Row],[usage]]&amp;IFERROR(VALUE(FOC[[#This Row],[Column1]]),FOC[[#This Row],[Column1]])</f>
        <v/>
      </c>
      <c r="D8409" t="inlineStr">
        <is>
          <t>01(01)@Off White</t>
        </is>
      </c>
      <c r="E8409" t="n">
        <v>1451.5</v>
      </c>
      <c r="F8409" t="n">
        <v>97</v>
      </c>
      <c r="G8409">
        <f>LEFT(FOC[[#This Row],[combo]],FIND("@",FOC[[#This Row],[combo]])-1)</f>
        <v/>
      </c>
    </row>
    <row r="8410">
      <c r="A8410" t="inlineStr">
        <is>
          <t>PKGK25VB0003045A</t>
        </is>
      </c>
      <c r="B8410" t="inlineStr">
        <is>
          <t>B</t>
        </is>
      </c>
      <c r="C8410">
        <f>FOC[[#This Row],[ppo_no]]&amp;FOC[[#This Row],[usage]]&amp;IFERROR(VALUE(FOC[[#This Row],[Column1]]),FOC[[#This Row],[Column1]])</f>
        <v/>
      </c>
      <c r="D8410" t="inlineStr">
        <is>
          <t>02(06)@Charcoal</t>
        </is>
      </c>
      <c r="E8410" t="n">
        <v>1809.5</v>
      </c>
      <c r="F8410" t="n">
        <v>63.5</v>
      </c>
      <c r="G8410">
        <f>LEFT(FOC[[#This Row],[combo]],FIND("@",FOC[[#This Row],[combo]])-1)</f>
        <v/>
      </c>
    </row>
    <row r="8411">
      <c r="A8411" t="inlineStr">
        <is>
          <t>PKGK25VB0003044A</t>
        </is>
      </c>
      <c r="B8411" t="inlineStr">
        <is>
          <t>D</t>
        </is>
      </c>
      <c r="C8411">
        <f>FOC[[#This Row],[ppo_no]]&amp;FOC[[#This Row],[usage]]&amp;IFERROR(VALUE(FOC[[#This Row],[Column1]]),FOC[[#This Row],[Column1]])</f>
        <v/>
      </c>
      <c r="D8411" t="inlineStr">
        <is>
          <t>02(20)@Orange</t>
        </is>
      </c>
      <c r="E8411" t="n">
        <v>389</v>
      </c>
      <c r="F8411" t="n">
        <v>9</v>
      </c>
      <c r="G8411">
        <f>LEFT(FOC[[#This Row],[combo]],FIND("@",FOC[[#This Row],[combo]])-1)</f>
        <v/>
      </c>
    </row>
    <row r="8412">
      <c r="A8412" t="inlineStr">
        <is>
          <t>PKGK24VB0007571A</t>
        </is>
      </c>
      <c r="B8412" t="inlineStr">
        <is>
          <t>B</t>
        </is>
      </c>
      <c r="C8412">
        <f>FOC[[#This Row],[ppo_no]]&amp;FOC[[#This Row],[usage]]&amp;IFERROR(VALUE(FOC[[#This Row],[Column1]]),FOC[[#This Row],[Column1]])</f>
        <v/>
      </c>
      <c r="D8412" t="inlineStr">
        <is>
          <t>02(06)@Charcoal</t>
        </is>
      </c>
      <c r="E8412" t="n">
        <v>4574</v>
      </c>
      <c r="F8412" t="n">
        <v>104.5</v>
      </c>
      <c r="G8412">
        <f>LEFT(FOC[[#This Row],[combo]],FIND("@",FOC[[#This Row],[combo]])-1)</f>
        <v/>
      </c>
    </row>
    <row r="8413">
      <c r="A8413" t="inlineStr">
        <is>
          <t>PKGK24VB0008225A</t>
        </is>
      </c>
      <c r="B8413" t="inlineStr">
        <is>
          <t>M1</t>
        </is>
      </c>
      <c r="C8413">
        <f>FOC[[#This Row],[ppo_no]]&amp;FOC[[#This Row],[usage]]&amp;IFERROR(VALUE(FOC[[#This Row],[Column1]]),FOC[[#This Row],[Column1]])</f>
        <v/>
      </c>
      <c r="D8413" t="inlineStr">
        <is>
          <t>02(75)@Navy</t>
        </is>
      </c>
      <c r="E8413" t="n">
        <v>88</v>
      </c>
      <c r="F8413" t="n">
        <v>0</v>
      </c>
      <c r="G8413">
        <f>LEFT(FOC[[#This Row],[combo]],FIND("@",FOC[[#This Row],[combo]])-1)</f>
        <v/>
      </c>
    </row>
    <row r="8414">
      <c r="A8414" t="inlineStr">
        <is>
          <t>PKGK24VB0008303A</t>
        </is>
      </c>
      <c r="B8414" t="inlineStr">
        <is>
          <t>O</t>
        </is>
      </c>
      <c r="C8414">
        <f>FOC[[#This Row],[ppo_no]]&amp;FOC[[#This Row],[usage]]&amp;IFERROR(VALUE(FOC[[#This Row],[Column1]]),FOC[[#This Row],[Column1]])</f>
        <v/>
      </c>
      <c r="D8414" t="inlineStr">
        <is>
          <t>02(10)@Red</t>
        </is>
      </c>
      <c r="E8414" t="n">
        <v>850</v>
      </c>
      <c r="F8414" t="n">
        <v>0</v>
      </c>
      <c r="G8414">
        <f>LEFT(FOC[[#This Row],[combo]],FIND("@",FOC[[#This Row],[combo]])-1)</f>
        <v/>
      </c>
    </row>
    <row r="8415">
      <c r="A8415" t="inlineStr">
        <is>
          <t>PKGK24VB0007568A</t>
        </is>
      </c>
      <c r="B8415" t="inlineStr">
        <is>
          <t>O</t>
        </is>
      </c>
      <c r="C8415">
        <f>FOC[[#This Row],[ppo_no]]&amp;FOC[[#This Row],[usage]]&amp;IFERROR(VALUE(FOC[[#This Row],[Column1]]),FOC[[#This Row],[Column1]])</f>
        <v/>
      </c>
      <c r="D8415" t="inlineStr">
        <is>
          <t>02(20)@Orange</t>
        </is>
      </c>
      <c r="E8415" t="n">
        <v>3827</v>
      </c>
      <c r="F8415" t="n">
        <v>0</v>
      </c>
      <c r="G8415">
        <f>LEFT(FOC[[#This Row],[combo]],FIND("@",FOC[[#This Row],[combo]])-1)</f>
        <v/>
      </c>
    </row>
    <row r="8416">
      <c r="A8416" t="inlineStr">
        <is>
          <t>PKGK24VB0007558A</t>
        </is>
      </c>
      <c r="B8416" t="inlineStr">
        <is>
          <t>B</t>
        </is>
      </c>
      <c r="C8416">
        <f>FOC[[#This Row],[ppo_no]]&amp;FOC[[#This Row],[usage]]&amp;IFERROR(VALUE(FOC[[#This Row],[Column1]]),FOC[[#This Row],[Column1]])</f>
        <v/>
      </c>
      <c r="D8416" t="inlineStr">
        <is>
          <t>02(75)@Navy</t>
        </is>
      </c>
      <c r="E8416" t="n">
        <v>3124.5</v>
      </c>
      <c r="F8416" t="n">
        <v>17</v>
      </c>
      <c r="G8416">
        <f>LEFT(FOC[[#This Row],[combo]],FIND("@",FOC[[#This Row],[combo]])-1)</f>
        <v/>
      </c>
    </row>
    <row r="8417">
      <c r="A8417" t="inlineStr">
        <is>
          <t>PKGK24VB0007570A</t>
        </is>
      </c>
      <c r="B8417" t="inlineStr">
        <is>
          <t>B</t>
        </is>
      </c>
      <c r="C8417">
        <f>FOC[[#This Row],[ppo_no]]&amp;FOC[[#This Row],[usage]]&amp;IFERROR(VALUE(FOC[[#This Row],[Column1]]),FOC[[#This Row],[Column1]])</f>
        <v/>
      </c>
      <c r="D8417" t="inlineStr">
        <is>
          <t>01(02)@Ivory</t>
        </is>
      </c>
      <c r="E8417" t="n">
        <v>1017.5</v>
      </c>
      <c r="F8417" t="n">
        <v>2</v>
      </c>
      <c r="G8417">
        <f>LEFT(FOC[[#This Row],[combo]],FIND("@",FOC[[#This Row],[combo]])-1)</f>
        <v/>
      </c>
    </row>
    <row r="8418">
      <c r="A8418" t="inlineStr">
        <is>
          <t>PKGK24VB0007571A</t>
        </is>
      </c>
      <c r="B8418" t="inlineStr">
        <is>
          <t>B</t>
        </is>
      </c>
      <c r="C8418">
        <f>FOC[[#This Row],[ppo_no]]&amp;FOC[[#This Row],[usage]]&amp;IFERROR(VALUE(FOC[[#This Row],[Column1]]),FOC[[#This Row],[Column1]])</f>
        <v/>
      </c>
      <c r="D8418" t="inlineStr">
        <is>
          <t>01(70)@Blue</t>
        </is>
      </c>
      <c r="E8418" t="n">
        <v>5116.5</v>
      </c>
      <c r="F8418" t="n">
        <v>103</v>
      </c>
      <c r="G8418">
        <f>LEFT(FOC[[#This Row],[combo]],FIND("@",FOC[[#This Row],[combo]])-1)</f>
        <v/>
      </c>
    </row>
    <row r="8419">
      <c r="A8419" t="inlineStr">
        <is>
          <t>PKGK24VB0007549A</t>
        </is>
      </c>
      <c r="B8419" t="inlineStr">
        <is>
          <t>D</t>
        </is>
      </c>
      <c r="C8419">
        <f>FOC[[#This Row],[ppo_no]]&amp;FOC[[#This Row],[usage]]&amp;IFERROR(VALUE(FOC[[#This Row],[Column1]]),FOC[[#This Row],[Column1]])</f>
        <v/>
      </c>
      <c r="D8419" t="inlineStr">
        <is>
          <t>03(65)@Dark Green</t>
        </is>
      </c>
      <c r="E8419" t="n">
        <v>245.5</v>
      </c>
      <c r="F8419" t="n">
        <v>7.5</v>
      </c>
      <c r="G8419">
        <f>LEFT(FOC[[#This Row],[combo]],FIND("@",FOC[[#This Row],[combo]])-1)</f>
        <v/>
      </c>
    </row>
    <row r="8420">
      <c r="A8420" t="inlineStr">
        <is>
          <t>PKGK24VB0007908A</t>
        </is>
      </c>
      <c r="B8420" t="inlineStr">
        <is>
          <t>B</t>
        </is>
      </c>
      <c r="C8420">
        <f>FOC[[#This Row],[ppo_no]]&amp;FOC[[#This Row],[usage]]&amp;IFERROR(VALUE(FOC[[#This Row],[Column1]]),FOC[[#This Row],[Column1]])</f>
        <v/>
      </c>
      <c r="D8420" t="inlineStr">
        <is>
          <t>02(80)@Purple</t>
        </is>
      </c>
      <c r="E8420" t="n">
        <v>1682</v>
      </c>
      <c r="F8420" t="n">
        <v>4</v>
      </c>
      <c r="G8420">
        <f>LEFT(FOC[[#This Row],[combo]],FIND("@",FOC[[#This Row],[combo]])-1)</f>
        <v/>
      </c>
    </row>
    <row r="8421">
      <c r="A8421" t="inlineStr">
        <is>
          <t>PKGK24VB0008226A</t>
        </is>
      </c>
      <c r="B8421" t="inlineStr">
        <is>
          <t>B</t>
        </is>
      </c>
      <c r="C8421">
        <f>FOC[[#This Row],[ppo_no]]&amp;FOC[[#This Row],[usage]]&amp;IFERROR(VALUE(FOC[[#This Row],[Column1]]),FOC[[#This Row],[Column1]])</f>
        <v/>
      </c>
      <c r="D8421" t="inlineStr">
        <is>
          <t>03(75)@Navy</t>
        </is>
      </c>
      <c r="E8421" t="n">
        <v>755</v>
      </c>
      <c r="F8421" t="n">
        <v>40</v>
      </c>
      <c r="G8421">
        <f>LEFT(FOC[[#This Row],[combo]],FIND("@",FOC[[#This Row],[combo]])-1)</f>
        <v/>
      </c>
    </row>
    <row r="8422">
      <c r="A8422" t="inlineStr">
        <is>
          <t>PKGK24VB0008226A</t>
        </is>
      </c>
      <c r="B8422" t="inlineStr">
        <is>
          <t>B</t>
        </is>
      </c>
      <c r="C8422">
        <f>FOC[[#This Row],[ppo_no]]&amp;FOC[[#This Row],[usage]]&amp;IFERROR(VALUE(FOC[[#This Row],[Column1]]),FOC[[#This Row],[Column1]])</f>
        <v/>
      </c>
      <c r="D8422" t="inlineStr">
        <is>
          <t>01(02)@Off</t>
        </is>
      </c>
      <c r="E8422" t="n">
        <v>840</v>
      </c>
      <c r="F8422" t="n">
        <v>10</v>
      </c>
      <c r="G8422">
        <f>LEFT(FOC[[#This Row],[combo]],FIND("@",FOC[[#This Row],[combo]])-1)</f>
        <v/>
      </c>
    </row>
    <row r="8423">
      <c r="A8423" t="inlineStr">
        <is>
          <t>PKGK24VB0007555A</t>
        </is>
      </c>
      <c r="B8423" t="inlineStr">
        <is>
          <t>R</t>
        </is>
      </c>
      <c r="C8423">
        <f>FOC[[#This Row],[ppo_no]]&amp;FOC[[#This Row],[usage]]&amp;IFERROR(VALUE(FOC[[#This Row],[Column1]]),FOC[[#This Row],[Column1]])</f>
        <v/>
      </c>
      <c r="D8423" t="inlineStr">
        <is>
          <t>03(78)@Dark Blue</t>
        </is>
      </c>
      <c r="E8423" t="n">
        <v>9</v>
      </c>
      <c r="F8423" t="n">
        <v>0</v>
      </c>
      <c r="G8423">
        <f>LEFT(FOC[[#This Row],[combo]],FIND("@",FOC[[#This Row],[combo]])-1)</f>
        <v/>
      </c>
    </row>
    <row r="8424">
      <c r="A8424" t="inlineStr">
        <is>
          <t>PKGK24VB0007552A</t>
        </is>
      </c>
      <c r="B8424" t="inlineStr">
        <is>
          <t>O</t>
        </is>
      </c>
      <c r="C8424">
        <f>FOC[[#This Row],[ppo_no]]&amp;FOC[[#This Row],[usage]]&amp;IFERROR(VALUE(FOC[[#This Row],[Column1]]),FOC[[#This Row],[Column1]])</f>
        <v/>
      </c>
      <c r="D8424" t="inlineStr">
        <is>
          <t>01(03)@Light Grey</t>
        </is>
      </c>
      <c r="E8424" t="n">
        <v>249</v>
      </c>
      <c r="F8424" t="n">
        <v>0</v>
      </c>
      <c r="G8424">
        <f>LEFT(FOC[[#This Row],[combo]],FIND("@",FOC[[#This Row],[combo]])-1)</f>
        <v/>
      </c>
    </row>
    <row r="8425">
      <c r="A8425" t="inlineStr">
        <is>
          <t>PKGK24VB0007549A</t>
        </is>
      </c>
      <c r="B8425" t="inlineStr">
        <is>
          <t>O</t>
        </is>
      </c>
      <c r="C8425">
        <f>FOC[[#This Row],[ppo_no]]&amp;FOC[[#This Row],[usage]]&amp;IFERROR(VALUE(FOC[[#This Row],[Column1]]),FOC[[#This Row],[Column1]])</f>
        <v/>
      </c>
      <c r="D8425" t="inlineStr">
        <is>
          <t>02(10)@Red</t>
        </is>
      </c>
      <c r="E8425" t="n">
        <v>1837</v>
      </c>
      <c r="F8425" t="n">
        <v>0</v>
      </c>
      <c r="G8425">
        <f>LEFT(FOC[[#This Row],[combo]],FIND("@",FOC[[#This Row],[combo]])-1)</f>
        <v/>
      </c>
    </row>
    <row r="8426">
      <c r="A8426" t="inlineStr">
        <is>
          <t>PKGK24VB0007567A</t>
        </is>
      </c>
      <c r="B8426" t="inlineStr">
        <is>
          <t>R</t>
        </is>
      </c>
      <c r="C8426">
        <f>FOC[[#This Row],[ppo_no]]&amp;FOC[[#This Row],[usage]]&amp;IFERROR(VALUE(FOC[[#This Row],[Column1]]),FOC[[#This Row],[Column1]])</f>
        <v/>
      </c>
      <c r="D8426" t="inlineStr">
        <is>
          <t>03(78)@Dark Blue</t>
        </is>
      </c>
      <c r="E8426" t="n">
        <v>97.5</v>
      </c>
      <c r="F8426" t="n">
        <v>0.5</v>
      </c>
      <c r="G8426">
        <f>LEFT(FOC[[#This Row],[combo]],FIND("@",FOC[[#This Row],[combo]])-1)</f>
        <v/>
      </c>
    </row>
    <row r="8427">
      <c r="A8427" t="inlineStr">
        <is>
          <t>PKGK24VB0007552A</t>
        </is>
      </c>
      <c r="B8427" t="inlineStr">
        <is>
          <t>O</t>
        </is>
      </c>
      <c r="C8427">
        <f>FOC[[#This Row],[ppo_no]]&amp;FOC[[#This Row],[usage]]&amp;IFERROR(VALUE(FOC[[#This Row],[Column1]]),FOC[[#This Row],[Column1]])</f>
        <v/>
      </c>
      <c r="D8427" t="inlineStr">
        <is>
          <t>02(10)@Red</t>
        </is>
      </c>
      <c r="E8427" t="n">
        <v>233</v>
      </c>
      <c r="F8427" t="n">
        <v>0</v>
      </c>
      <c r="G8427">
        <f>LEFT(FOC[[#This Row],[combo]],FIND("@",FOC[[#This Row],[combo]])-1)</f>
        <v/>
      </c>
    </row>
    <row r="8428">
      <c r="A8428" t="inlineStr">
        <is>
          <t>PKGK24VB0007549A</t>
        </is>
      </c>
      <c r="B8428" t="inlineStr">
        <is>
          <t>B</t>
        </is>
      </c>
      <c r="C8428">
        <f>FOC[[#This Row],[ppo_no]]&amp;FOC[[#This Row],[usage]]&amp;IFERROR(VALUE(FOC[[#This Row],[Column1]]),FOC[[#This Row],[Column1]])</f>
        <v/>
      </c>
      <c r="D8428" t="inlineStr">
        <is>
          <t>01(03)@Light Grey</t>
        </is>
      </c>
      <c r="E8428" t="n">
        <v>1468</v>
      </c>
      <c r="F8428" t="n">
        <v>0</v>
      </c>
      <c r="G8428">
        <f>LEFT(FOC[[#This Row],[combo]],FIND("@",FOC[[#This Row],[combo]])-1)</f>
        <v/>
      </c>
    </row>
    <row r="8429">
      <c r="A8429" t="inlineStr">
        <is>
          <t>PKGK24VB0007542A</t>
        </is>
      </c>
      <c r="B8429" t="inlineStr">
        <is>
          <t>B</t>
        </is>
      </c>
      <c r="C8429">
        <f>FOC[[#This Row],[ppo_no]]&amp;FOC[[#This Row],[usage]]&amp;IFERROR(VALUE(FOC[[#This Row],[Column1]]),FOC[[#This Row],[Column1]])</f>
        <v/>
      </c>
      <c r="D8429" t="inlineStr">
        <is>
          <t>03(75)@Navy</t>
        </is>
      </c>
      <c r="E8429" t="n">
        <v>3328</v>
      </c>
      <c r="F8429" t="n">
        <v>6</v>
      </c>
      <c r="G8429">
        <f>LEFT(FOC[[#This Row],[combo]],FIND("@",FOC[[#This Row],[combo]])-1)</f>
        <v/>
      </c>
    </row>
    <row r="8430">
      <c r="A8430" t="inlineStr">
        <is>
          <t>PKGK24VB0007549A</t>
        </is>
      </c>
      <c r="B8430" t="inlineStr">
        <is>
          <t>O</t>
        </is>
      </c>
      <c r="C8430">
        <f>FOC[[#This Row],[ppo_no]]&amp;FOC[[#This Row],[usage]]&amp;IFERROR(VALUE(FOC[[#This Row],[Column1]]),FOC[[#This Row],[Column1]])</f>
        <v/>
      </c>
      <c r="D8430" t="inlineStr">
        <is>
          <t>01(03)@Light Grey</t>
        </is>
      </c>
      <c r="E8430" t="n">
        <v>2107</v>
      </c>
      <c r="F8430" t="n">
        <v>0</v>
      </c>
      <c r="G8430">
        <f>LEFT(FOC[[#This Row],[combo]],FIND("@",FOC[[#This Row],[combo]])-1)</f>
        <v/>
      </c>
    </row>
    <row r="8431">
      <c r="A8431" t="inlineStr">
        <is>
          <t>PKGK24VB0007570A</t>
        </is>
      </c>
      <c r="B8431" t="inlineStr">
        <is>
          <t>R</t>
        </is>
      </c>
      <c r="C8431">
        <f>FOC[[#This Row],[ppo_no]]&amp;FOC[[#This Row],[usage]]&amp;IFERROR(VALUE(FOC[[#This Row],[Column1]]),FOC[[#This Row],[Column1]])</f>
        <v/>
      </c>
      <c r="D8431" t="inlineStr">
        <is>
          <t>01(02)@Ivory</t>
        </is>
      </c>
      <c r="E8431" t="n">
        <v>48.5</v>
      </c>
      <c r="F8431" t="n">
        <v>0.5</v>
      </c>
      <c r="G8431">
        <f>LEFT(FOC[[#This Row],[combo]],FIND("@",FOC[[#This Row],[combo]])-1)</f>
        <v/>
      </c>
    </row>
    <row r="8432">
      <c r="A8432" t="inlineStr">
        <is>
          <t>PKGK24VB0008226A</t>
        </is>
      </c>
      <c r="B8432" t="inlineStr">
        <is>
          <t>B</t>
        </is>
      </c>
      <c r="C8432">
        <f>FOC[[#This Row],[ppo_no]]&amp;FOC[[#This Row],[usage]]&amp;IFERROR(VALUE(FOC[[#This Row],[Column1]]),FOC[[#This Row],[Column1]])</f>
        <v/>
      </c>
      <c r="D8432" t="inlineStr">
        <is>
          <t>02(03)@Grey</t>
        </is>
      </c>
      <c r="E8432" t="n">
        <v>982</v>
      </c>
      <c r="F8432" t="n">
        <v>24.5</v>
      </c>
      <c r="G8432">
        <f>LEFT(FOC[[#This Row],[combo]],FIND("@",FOC[[#This Row],[combo]])-1)</f>
        <v/>
      </c>
    </row>
    <row r="8433">
      <c r="A8433" t="inlineStr">
        <is>
          <t>PKGK24VB0007552A</t>
        </is>
      </c>
      <c r="B8433" t="inlineStr">
        <is>
          <t>O</t>
        </is>
      </c>
      <c r="C8433">
        <f>FOC[[#This Row],[ppo_no]]&amp;FOC[[#This Row],[usage]]&amp;IFERROR(VALUE(FOC[[#This Row],[Column1]]),FOC[[#This Row],[Column1]])</f>
        <v/>
      </c>
      <c r="D8433" t="inlineStr">
        <is>
          <t>03(65)@Dark Green</t>
        </is>
      </c>
      <c r="E8433" t="n">
        <v>240</v>
      </c>
      <c r="F8433" t="n">
        <v>0</v>
      </c>
      <c r="G8433">
        <f>LEFT(FOC[[#This Row],[combo]],FIND("@",FOC[[#This Row],[combo]])-1)</f>
        <v/>
      </c>
    </row>
    <row r="8434">
      <c r="A8434" t="inlineStr">
        <is>
          <t>PKGK24VB0007568A</t>
        </is>
      </c>
      <c r="B8434" t="inlineStr">
        <is>
          <t>D</t>
        </is>
      </c>
      <c r="C8434">
        <f>FOC[[#This Row],[ppo_no]]&amp;FOC[[#This Row],[usage]]&amp;IFERROR(VALUE(FOC[[#This Row],[Column1]]),FOC[[#This Row],[Column1]])</f>
        <v/>
      </c>
      <c r="D8434" t="inlineStr">
        <is>
          <t>02(20)@Orange</t>
        </is>
      </c>
      <c r="E8434" t="n">
        <v>2002</v>
      </c>
      <c r="F8434" t="n">
        <v>3</v>
      </c>
      <c r="G8434">
        <f>LEFT(FOC[[#This Row],[combo]],FIND("@",FOC[[#This Row],[combo]])-1)</f>
        <v/>
      </c>
    </row>
    <row r="8435">
      <c r="A8435" t="inlineStr">
        <is>
          <t>PKGK24VB0007568A</t>
        </is>
      </c>
      <c r="B8435" t="inlineStr">
        <is>
          <t>O</t>
        </is>
      </c>
      <c r="C8435">
        <f>FOC[[#This Row],[ppo_no]]&amp;FOC[[#This Row],[usage]]&amp;IFERROR(VALUE(FOC[[#This Row],[Column1]]),FOC[[#This Row],[Column1]])</f>
        <v/>
      </c>
      <c r="D8435" t="inlineStr">
        <is>
          <t>01(01)@Off White</t>
        </is>
      </c>
      <c r="E8435" t="n">
        <v>3333</v>
      </c>
      <c r="F8435" t="n">
        <v>0</v>
      </c>
      <c r="G8435">
        <f>LEFT(FOC[[#This Row],[combo]],FIND("@",FOC[[#This Row],[combo]])-1)</f>
        <v/>
      </c>
    </row>
    <row r="8436">
      <c r="A8436" t="inlineStr">
        <is>
          <t>PKGK24VB0007909A</t>
        </is>
      </c>
      <c r="B8436" t="inlineStr">
        <is>
          <t>B</t>
        </is>
      </c>
      <c r="C8436">
        <f>FOC[[#This Row],[ppo_no]]&amp;FOC[[#This Row],[usage]]&amp;IFERROR(VALUE(FOC[[#This Row],[Column1]]),FOC[[#This Row],[Column1]])</f>
        <v/>
      </c>
      <c r="D8436" t="inlineStr">
        <is>
          <t>01(42)@Cream</t>
        </is>
      </c>
      <c r="E8436" t="n">
        <v>1212.5</v>
      </c>
      <c r="F8436" t="n">
        <v>1</v>
      </c>
      <c r="G8436">
        <f>LEFT(FOC[[#This Row],[combo]],FIND("@",FOC[[#This Row],[combo]])-1)</f>
        <v/>
      </c>
    </row>
    <row r="8437">
      <c r="A8437" t="inlineStr">
        <is>
          <t>PKGK24VB0008303B</t>
        </is>
      </c>
      <c r="B8437" t="inlineStr">
        <is>
          <t>B</t>
        </is>
      </c>
      <c r="C8437">
        <f>FOC[[#This Row],[ppo_no]]&amp;FOC[[#This Row],[usage]]&amp;IFERROR(VALUE(FOC[[#This Row],[Column1]]),FOC[[#This Row],[Column1]])</f>
        <v/>
      </c>
      <c r="D8437" t="inlineStr">
        <is>
          <t>04(05)@Black</t>
        </is>
      </c>
      <c r="E8437" t="n">
        <v>870.5</v>
      </c>
      <c r="F8437" t="n">
        <v>0</v>
      </c>
      <c r="G8437">
        <f>LEFT(FOC[[#This Row],[combo]],FIND("@",FOC[[#This Row],[combo]])-1)</f>
        <v/>
      </c>
    </row>
    <row r="8438">
      <c r="A8438" t="inlineStr">
        <is>
          <t>PKGK24VB0007552A</t>
        </is>
      </c>
      <c r="B8438" t="inlineStr">
        <is>
          <t>B</t>
        </is>
      </c>
      <c r="C8438">
        <f>FOC[[#This Row],[ppo_no]]&amp;FOC[[#This Row],[usage]]&amp;IFERROR(VALUE(FOC[[#This Row],[Column1]]),FOC[[#This Row],[Column1]])</f>
        <v/>
      </c>
      <c r="D8438" t="inlineStr">
        <is>
          <t>02(10)@Red</t>
        </is>
      </c>
      <c r="E8438" t="n">
        <v>191.5</v>
      </c>
      <c r="F8438" t="n">
        <v>0</v>
      </c>
      <c r="G8438">
        <f>LEFT(FOC[[#This Row],[combo]],FIND("@",FOC[[#This Row],[combo]])-1)</f>
        <v/>
      </c>
    </row>
    <row r="8439">
      <c r="A8439" t="inlineStr">
        <is>
          <t>PKGK24VB0007558A</t>
        </is>
      </c>
      <c r="B8439" t="inlineStr">
        <is>
          <t>R</t>
        </is>
      </c>
      <c r="C8439">
        <f>FOC[[#This Row],[ppo_no]]&amp;FOC[[#This Row],[usage]]&amp;IFERROR(VALUE(FOC[[#This Row],[Column1]]),FOC[[#This Row],[Column1]])</f>
        <v/>
      </c>
      <c r="D8439" t="inlineStr">
        <is>
          <t>02(75)@Navy</t>
        </is>
      </c>
      <c r="E8439" t="n">
        <v>100</v>
      </c>
      <c r="F8439" t="n">
        <v>0</v>
      </c>
      <c r="G8439">
        <f>LEFT(FOC[[#This Row],[combo]],FIND("@",FOC[[#This Row],[combo]])-1)</f>
        <v/>
      </c>
    </row>
    <row r="8440">
      <c r="A8440" t="inlineStr">
        <is>
          <t>PKGK24VB0007549A</t>
        </is>
      </c>
      <c r="B8440" t="inlineStr">
        <is>
          <t>D</t>
        </is>
      </c>
      <c r="C8440">
        <f>FOC[[#This Row],[ppo_no]]&amp;FOC[[#This Row],[usage]]&amp;IFERROR(VALUE(FOC[[#This Row],[Column1]]),FOC[[#This Row],[Column1]])</f>
        <v/>
      </c>
      <c r="D8440" t="inlineStr">
        <is>
          <t>02(10)@Red</t>
        </is>
      </c>
      <c r="E8440" t="n">
        <v>333</v>
      </c>
      <c r="F8440" t="n">
        <v>1</v>
      </c>
      <c r="G8440">
        <f>LEFT(FOC[[#This Row],[combo]],FIND("@",FOC[[#This Row],[combo]])-1)</f>
        <v/>
      </c>
    </row>
    <row r="8441">
      <c r="A8441" t="inlineStr">
        <is>
          <t>PKGK24VB0007549A</t>
        </is>
      </c>
      <c r="B8441" t="inlineStr">
        <is>
          <t>O</t>
        </is>
      </c>
      <c r="C8441">
        <f>FOC[[#This Row],[ppo_no]]&amp;FOC[[#This Row],[usage]]&amp;IFERROR(VALUE(FOC[[#This Row],[Column1]]),FOC[[#This Row],[Column1]])</f>
        <v/>
      </c>
      <c r="D8441" t="inlineStr">
        <is>
          <t>03(65)@Dark Green</t>
        </is>
      </c>
      <c r="E8441" t="n">
        <v>1300</v>
      </c>
      <c r="F8441" t="n">
        <v>0</v>
      </c>
      <c r="G8441">
        <f>LEFT(FOC[[#This Row],[combo]],FIND("@",FOC[[#This Row],[combo]])-1)</f>
        <v/>
      </c>
    </row>
    <row r="8442">
      <c r="A8442" t="inlineStr">
        <is>
          <t>PKGK24VB0007558A</t>
        </is>
      </c>
      <c r="B8442" t="inlineStr">
        <is>
          <t>R</t>
        </is>
      </c>
      <c r="C8442">
        <f>FOC[[#This Row],[ppo_no]]&amp;FOC[[#This Row],[usage]]&amp;IFERROR(VALUE(FOC[[#This Row],[Column1]]),FOC[[#This Row],[Column1]])</f>
        <v/>
      </c>
      <c r="D8442" t="inlineStr">
        <is>
          <t>01(55)@Olive</t>
        </is>
      </c>
      <c r="E8442" t="n">
        <v>89.5</v>
      </c>
      <c r="F8442" t="n">
        <v>0</v>
      </c>
      <c r="G8442">
        <f>LEFT(FOC[[#This Row],[combo]],FIND("@",FOC[[#This Row],[combo]])-1)</f>
        <v/>
      </c>
    </row>
    <row r="8443">
      <c r="A8443" t="inlineStr">
        <is>
          <t>PKGK24VB0007909A</t>
        </is>
      </c>
      <c r="B8443" t="inlineStr">
        <is>
          <t>B</t>
        </is>
      </c>
      <c r="C8443">
        <f>FOC[[#This Row],[ppo_no]]&amp;FOC[[#This Row],[usage]]&amp;IFERROR(VALUE(FOC[[#This Row],[Column1]]),FOC[[#This Row],[Column1]])</f>
        <v/>
      </c>
      <c r="D8443" t="inlineStr">
        <is>
          <t>02(75)@Navy Blue</t>
        </is>
      </c>
      <c r="E8443" t="n">
        <v>1751.5</v>
      </c>
      <c r="F8443" t="n">
        <v>7</v>
      </c>
      <c r="G8443">
        <f>LEFT(FOC[[#This Row],[combo]],FIND("@",FOC[[#This Row],[combo]])-1)</f>
        <v/>
      </c>
    </row>
    <row r="8444">
      <c r="A8444" t="inlineStr">
        <is>
          <t>PKGK24VB0007549A</t>
        </is>
      </c>
      <c r="B8444" t="inlineStr">
        <is>
          <t>B</t>
        </is>
      </c>
      <c r="C8444">
        <f>FOC[[#This Row],[ppo_no]]&amp;FOC[[#This Row],[usage]]&amp;IFERROR(VALUE(FOC[[#This Row],[Column1]]),FOC[[#This Row],[Column1]])</f>
        <v/>
      </c>
      <c r="D8444" t="inlineStr">
        <is>
          <t>02(10)@Red</t>
        </is>
      </c>
      <c r="E8444" t="n">
        <v>1294</v>
      </c>
      <c r="F8444" t="n">
        <v>0</v>
      </c>
      <c r="G8444">
        <f>LEFT(FOC[[#This Row],[combo]],FIND("@",FOC[[#This Row],[combo]])-1)</f>
        <v/>
      </c>
    </row>
    <row r="8445">
      <c r="A8445" t="inlineStr">
        <is>
          <t>PKGK24VB0007311A</t>
        </is>
      </c>
      <c r="B8445" t="inlineStr">
        <is>
          <t>B</t>
        </is>
      </c>
      <c r="C8445">
        <f>FOC[[#This Row],[ppo_no]]&amp;FOC[[#This Row],[usage]]&amp;IFERROR(VALUE(FOC[[#This Row],[Column1]]),FOC[[#This Row],[Column1]])</f>
        <v/>
      </c>
      <c r="D8445" t="inlineStr">
        <is>
          <t>02(10)@Red</t>
        </is>
      </c>
      <c r="E8445" t="n">
        <v>566</v>
      </c>
      <c r="F8445" t="n">
        <v>42</v>
      </c>
      <c r="G8445">
        <f>LEFT(FOC[[#This Row],[combo]],FIND("@",FOC[[#This Row],[combo]])-1)</f>
        <v/>
      </c>
    </row>
    <row r="8446">
      <c r="A8446" t="inlineStr">
        <is>
          <t>PKGK24VB0007552A</t>
        </is>
      </c>
      <c r="B8446" t="inlineStr">
        <is>
          <t>B</t>
        </is>
      </c>
      <c r="C8446">
        <f>FOC[[#This Row],[ppo_no]]&amp;FOC[[#This Row],[usage]]&amp;IFERROR(VALUE(FOC[[#This Row],[Column1]]),FOC[[#This Row],[Column1]])</f>
        <v/>
      </c>
      <c r="D8446" t="inlineStr">
        <is>
          <t>03(65)@Dark Green</t>
        </is>
      </c>
      <c r="E8446" t="n">
        <v>212</v>
      </c>
      <c r="F8446" t="n">
        <v>0</v>
      </c>
      <c r="G8446">
        <f>LEFT(FOC[[#This Row],[combo]],FIND("@",FOC[[#This Row],[combo]])-1)</f>
        <v/>
      </c>
    </row>
    <row r="8447">
      <c r="A8447" t="inlineStr">
        <is>
          <t>PKGK24VB0007908A</t>
        </is>
      </c>
      <c r="B8447" t="inlineStr">
        <is>
          <t>B</t>
        </is>
      </c>
      <c r="C8447">
        <f>FOC[[#This Row],[ppo_no]]&amp;FOC[[#This Row],[usage]]&amp;IFERROR(VALUE(FOC[[#This Row],[Column1]]),FOC[[#This Row],[Column1]])</f>
        <v/>
      </c>
      <c r="D8447" t="inlineStr">
        <is>
          <t>01(20)@Orange</t>
        </is>
      </c>
      <c r="E8447" t="n">
        <v>1679</v>
      </c>
      <c r="F8447" t="n">
        <v>0</v>
      </c>
      <c r="G8447">
        <f>LEFT(FOC[[#This Row],[combo]],FIND("@",FOC[[#This Row],[combo]])-1)</f>
        <v/>
      </c>
    </row>
    <row r="8448">
      <c r="A8448" t="inlineStr">
        <is>
          <t>PKGK24VB0008303A</t>
        </is>
      </c>
      <c r="B8448" t="inlineStr">
        <is>
          <t>B</t>
        </is>
      </c>
      <c r="C8448">
        <f>FOC[[#This Row],[ppo_no]]&amp;FOC[[#This Row],[usage]]&amp;IFERROR(VALUE(FOC[[#This Row],[Column1]]),FOC[[#This Row],[Column1]])</f>
        <v/>
      </c>
      <c r="D8448" t="inlineStr">
        <is>
          <t>02(10)@Red</t>
        </is>
      </c>
      <c r="E8448" t="n">
        <v>616</v>
      </c>
      <c r="F8448" t="n">
        <v>3.7</v>
      </c>
      <c r="G8448">
        <f>LEFT(FOC[[#This Row],[combo]],FIND("@",FOC[[#This Row],[combo]])-1)</f>
        <v/>
      </c>
    </row>
    <row r="8449">
      <c r="A8449" t="inlineStr">
        <is>
          <t>PKGK24VB0007549A</t>
        </is>
      </c>
      <c r="B8449" t="inlineStr">
        <is>
          <t>F</t>
        </is>
      </c>
      <c r="C8449">
        <f>FOC[[#This Row],[ppo_no]]&amp;FOC[[#This Row],[usage]]&amp;IFERROR(VALUE(FOC[[#This Row],[Column1]]),FOC[[#This Row],[Column1]])</f>
        <v/>
      </c>
      <c r="D8449" t="inlineStr">
        <is>
          <t>02(10)@Red</t>
        </is>
      </c>
      <c r="E8449" t="n">
        <v>940</v>
      </c>
      <c r="F8449" t="n">
        <v>0</v>
      </c>
      <c r="G8449">
        <f>LEFT(FOC[[#This Row],[combo]],FIND("@",FOC[[#This Row],[combo]])-1)</f>
        <v/>
      </c>
    </row>
    <row r="8450">
      <c r="A8450" t="inlineStr">
        <is>
          <t>PKGK24VB0007549A</t>
        </is>
      </c>
      <c r="B8450" t="inlineStr">
        <is>
          <t>F</t>
        </is>
      </c>
      <c r="C8450">
        <f>FOC[[#This Row],[ppo_no]]&amp;FOC[[#This Row],[usage]]&amp;IFERROR(VALUE(FOC[[#This Row],[Column1]]),FOC[[#This Row],[Column1]])</f>
        <v/>
      </c>
      <c r="D8450" t="inlineStr">
        <is>
          <t>03(65)@Dark Green</t>
        </is>
      </c>
      <c r="E8450" t="n">
        <v>677</v>
      </c>
      <c r="F8450" t="n">
        <v>0</v>
      </c>
      <c r="G8450">
        <f>LEFT(FOC[[#This Row],[combo]],FIND("@",FOC[[#This Row],[combo]])-1)</f>
        <v/>
      </c>
    </row>
    <row r="8451">
      <c r="A8451" t="inlineStr">
        <is>
          <t>PKGK24VB0001996A</t>
        </is>
      </c>
      <c r="B8451" t="inlineStr">
        <is>
          <t>O</t>
        </is>
      </c>
      <c r="C8451">
        <f>FOC[[#This Row],[ppo_no]]&amp;FOC[[#This Row],[usage]]&amp;IFERROR(VALUE(FOC[[#This Row],[Column1]]),FOC[[#This Row],[Column1]])</f>
        <v/>
      </c>
      <c r="D8451" t="inlineStr">
        <is>
          <t>02(05)@Black</t>
        </is>
      </c>
      <c r="E8451" t="n">
        <v>3320</v>
      </c>
      <c r="F8451" t="n">
        <v>0</v>
      </c>
      <c r="G8451">
        <f>LEFT(FOC[[#This Row],[combo]],FIND("@",FOC[[#This Row],[combo]])-1)</f>
        <v/>
      </c>
    </row>
    <row r="8452">
      <c r="A8452" t="inlineStr">
        <is>
          <t>PKGK24VB0001996A</t>
        </is>
      </c>
      <c r="B8452" t="inlineStr">
        <is>
          <t>O</t>
        </is>
      </c>
      <c r="C8452">
        <f>FOC[[#This Row],[ppo_no]]&amp;FOC[[#This Row],[usage]]&amp;IFERROR(VALUE(FOC[[#This Row],[Column1]]),FOC[[#This Row],[Column1]])</f>
        <v/>
      </c>
      <c r="D8452" t="inlineStr">
        <is>
          <t>01(75)@Navy</t>
        </is>
      </c>
      <c r="E8452" t="n">
        <v>3472</v>
      </c>
      <c r="F8452" t="n">
        <v>0</v>
      </c>
      <c r="G8452">
        <f>LEFT(FOC[[#This Row],[combo]],FIND("@",FOC[[#This Row],[combo]])-1)</f>
        <v/>
      </c>
    </row>
    <row r="8453">
      <c r="A8453" t="inlineStr">
        <is>
          <t>PKGK24VB0008303A</t>
        </is>
      </c>
      <c r="B8453" t="inlineStr">
        <is>
          <t>B</t>
        </is>
      </c>
      <c r="C8453">
        <f>FOC[[#This Row],[ppo_no]]&amp;FOC[[#This Row],[usage]]&amp;IFERROR(VALUE(FOC[[#This Row],[Column1]]),FOC[[#This Row],[Column1]])</f>
        <v/>
      </c>
      <c r="D8453" t="inlineStr">
        <is>
          <t>03(75)@Navy</t>
        </is>
      </c>
      <c r="E8453" t="n">
        <v>699</v>
      </c>
      <c r="F8453" t="n">
        <v>0</v>
      </c>
      <c r="G8453">
        <f>LEFT(FOC[[#This Row],[combo]],FIND("@",FOC[[#This Row],[combo]])-1)</f>
        <v/>
      </c>
    </row>
    <row r="8454">
      <c r="A8454" t="inlineStr">
        <is>
          <t>PKGK24VB0008303A</t>
        </is>
      </c>
      <c r="B8454" t="inlineStr">
        <is>
          <t>B</t>
        </is>
      </c>
      <c r="C8454">
        <f>FOC[[#This Row],[ppo_no]]&amp;FOC[[#This Row],[usage]]&amp;IFERROR(VALUE(FOC[[#This Row],[Column1]]),FOC[[#This Row],[Column1]])</f>
        <v/>
      </c>
      <c r="D8454" t="inlineStr">
        <is>
          <t>01(02)@Ivory</t>
        </is>
      </c>
      <c r="E8454" t="n">
        <v>607.5</v>
      </c>
      <c r="F8454" t="n">
        <v>0</v>
      </c>
      <c r="G8454">
        <f>LEFT(FOC[[#This Row],[combo]],FIND("@",FOC[[#This Row],[combo]])-1)</f>
        <v/>
      </c>
    </row>
    <row r="8455">
      <c r="A8455" t="inlineStr">
        <is>
          <t>PKGK24VB0007555A</t>
        </is>
      </c>
      <c r="B8455" t="inlineStr">
        <is>
          <t>R</t>
        </is>
      </c>
      <c r="C8455">
        <f>FOC[[#This Row],[ppo_no]]&amp;FOC[[#This Row],[usage]]&amp;IFERROR(VALUE(FOC[[#This Row],[Column1]]),FOC[[#This Row],[Column1]])</f>
        <v/>
      </c>
      <c r="D8455" t="inlineStr">
        <is>
          <t>01(01)@Off</t>
        </is>
      </c>
      <c r="E8455" t="n">
        <v>23.5</v>
      </c>
      <c r="F8455" t="n">
        <v>0</v>
      </c>
      <c r="G8455">
        <f>LEFT(FOC[[#This Row],[combo]],FIND("@",FOC[[#This Row],[combo]])-1)</f>
        <v/>
      </c>
    </row>
    <row r="8456">
      <c r="A8456" t="inlineStr">
        <is>
          <t>PKGK24VB0007549A</t>
        </is>
      </c>
      <c r="B8456" t="inlineStr">
        <is>
          <t>F</t>
        </is>
      </c>
      <c r="C8456">
        <f>FOC[[#This Row],[ppo_no]]&amp;FOC[[#This Row],[usage]]&amp;IFERROR(VALUE(FOC[[#This Row],[Column1]]),FOC[[#This Row],[Column1]])</f>
        <v/>
      </c>
      <c r="D8456" t="inlineStr">
        <is>
          <t>01(03)@Light Grey</t>
        </is>
      </c>
      <c r="E8456" t="n">
        <v>1062</v>
      </c>
      <c r="F8456" t="n">
        <v>0</v>
      </c>
      <c r="G8456">
        <f>LEFT(FOC[[#This Row],[combo]],FIND("@",FOC[[#This Row],[combo]])-1)</f>
        <v/>
      </c>
    </row>
    <row r="8457">
      <c r="A8457" t="inlineStr">
        <is>
          <t>PKGK24VB0001996A</t>
        </is>
      </c>
      <c r="B8457" t="inlineStr">
        <is>
          <t>R</t>
        </is>
      </c>
      <c r="C8457">
        <f>FOC[[#This Row],[ppo_no]]&amp;FOC[[#This Row],[usage]]&amp;IFERROR(VALUE(FOC[[#This Row],[Column1]]),FOC[[#This Row],[Column1]])</f>
        <v/>
      </c>
      <c r="D8457" t="inlineStr">
        <is>
          <t>01(75)@Navy</t>
        </is>
      </c>
      <c r="E8457" t="n">
        <v>199.5</v>
      </c>
      <c r="F8457" t="n">
        <v>38.5</v>
      </c>
      <c r="G8457">
        <f>LEFT(FOC[[#This Row],[combo]],FIND("@",FOC[[#This Row],[combo]])-1)</f>
        <v/>
      </c>
    </row>
    <row r="8458">
      <c r="A8458" t="inlineStr">
        <is>
          <t>PKGK24VB0001996A</t>
        </is>
      </c>
      <c r="B8458" t="inlineStr">
        <is>
          <t>B</t>
        </is>
      </c>
      <c r="C8458">
        <f>FOC[[#This Row],[ppo_no]]&amp;FOC[[#This Row],[usage]]&amp;IFERROR(VALUE(FOC[[#This Row],[Column1]]),FOC[[#This Row],[Column1]])</f>
        <v/>
      </c>
      <c r="D8458" t="inlineStr">
        <is>
          <t>02(05)@Black</t>
        </is>
      </c>
      <c r="E8458" t="n">
        <v>2141.5</v>
      </c>
      <c r="F8458" t="n">
        <v>86.5</v>
      </c>
      <c r="G8458">
        <f>LEFT(FOC[[#This Row],[combo]],FIND("@",FOC[[#This Row],[combo]])-1)</f>
        <v/>
      </c>
    </row>
    <row r="8459">
      <c r="A8459" t="inlineStr">
        <is>
          <t>PKGK24VB0001996A</t>
        </is>
      </c>
      <c r="B8459" t="inlineStr">
        <is>
          <t>B</t>
        </is>
      </c>
      <c r="C8459">
        <f>FOC[[#This Row],[ppo_no]]&amp;FOC[[#This Row],[usage]]&amp;IFERROR(VALUE(FOC[[#This Row],[Column1]]),FOC[[#This Row],[Column1]])</f>
        <v/>
      </c>
      <c r="D8459" t="inlineStr">
        <is>
          <t>01(75)@Navy</t>
        </is>
      </c>
      <c r="E8459" t="n">
        <v>2257</v>
      </c>
      <c r="F8459" t="n">
        <v>127</v>
      </c>
      <c r="G8459">
        <f>LEFT(FOC[[#This Row],[combo]],FIND("@",FOC[[#This Row],[combo]])-1)</f>
        <v/>
      </c>
    </row>
    <row r="8460">
      <c r="A8460" t="inlineStr">
        <is>
          <t>PKGK24VB0001996A</t>
        </is>
      </c>
      <c r="B8460" t="inlineStr">
        <is>
          <t>D</t>
        </is>
      </c>
      <c r="C8460">
        <f>FOC[[#This Row],[ppo_no]]&amp;FOC[[#This Row],[usage]]&amp;IFERROR(VALUE(FOC[[#This Row],[Column1]]),FOC[[#This Row],[Column1]])</f>
        <v/>
      </c>
      <c r="D8460" t="inlineStr">
        <is>
          <t>02(05)@Black</t>
        </is>
      </c>
      <c r="E8460" t="n">
        <v>2527.5</v>
      </c>
      <c r="F8460" t="n">
        <v>0</v>
      </c>
      <c r="G8460">
        <f>LEFT(FOC[[#This Row],[combo]],FIND("@",FOC[[#This Row],[combo]])-1)</f>
        <v/>
      </c>
    </row>
    <row r="8461">
      <c r="A8461" t="inlineStr">
        <is>
          <t>PKGK24VB0001934A</t>
        </is>
      </c>
      <c r="B8461" t="inlineStr">
        <is>
          <t>B</t>
        </is>
      </c>
      <c r="C8461">
        <f>FOC[[#This Row],[ppo_no]]&amp;FOC[[#This Row],[usage]]&amp;IFERROR(VALUE(FOC[[#This Row],[Column1]]),FOC[[#This Row],[Column1]])</f>
        <v/>
      </c>
      <c r="D8461" t="inlineStr">
        <is>
          <t>02(06)@Charcoal</t>
        </is>
      </c>
      <c r="E8461" t="n">
        <v>1571.9</v>
      </c>
      <c r="F8461" t="n">
        <v>14.5</v>
      </c>
      <c r="G8461">
        <f>LEFT(FOC[[#This Row],[combo]],FIND("@",FOC[[#This Row],[combo]])-1)</f>
        <v/>
      </c>
    </row>
    <row r="8462">
      <c r="A8462" t="inlineStr">
        <is>
          <t>PKGK24VB0001996A</t>
        </is>
      </c>
      <c r="B8462" t="inlineStr">
        <is>
          <t>D</t>
        </is>
      </c>
      <c r="C8462">
        <f>FOC[[#This Row],[ppo_no]]&amp;FOC[[#This Row],[usage]]&amp;IFERROR(VALUE(FOC[[#This Row],[Column1]]),FOC[[#This Row],[Column1]])</f>
        <v/>
      </c>
      <c r="D8462" t="inlineStr">
        <is>
          <t>01(75)@Navy</t>
        </is>
      </c>
      <c r="E8462" t="n">
        <v>2655</v>
      </c>
      <c r="F8462" t="n">
        <v>0</v>
      </c>
      <c r="G8462">
        <f>LEFT(FOC[[#This Row],[combo]],FIND("@",FOC[[#This Row],[combo]])-1)</f>
        <v/>
      </c>
    </row>
    <row r="8463">
      <c r="A8463" t="inlineStr">
        <is>
          <t>PKGK24VB0007567A</t>
        </is>
      </c>
      <c r="B8463" t="inlineStr">
        <is>
          <t>B</t>
        </is>
      </c>
      <c r="C8463">
        <f>FOC[[#This Row],[ppo_no]]&amp;FOC[[#This Row],[usage]]&amp;IFERROR(VALUE(FOC[[#This Row],[Column1]]),FOC[[#This Row],[Column1]])</f>
        <v/>
      </c>
      <c r="D8463" t="inlineStr">
        <is>
          <t>03(78)@Dark Blue</t>
        </is>
      </c>
      <c r="E8463" t="n">
        <v>2076.5</v>
      </c>
      <c r="F8463" t="n">
        <v>0</v>
      </c>
      <c r="G8463">
        <f>LEFT(FOC[[#This Row],[combo]],FIND("@",FOC[[#This Row],[combo]])-1)</f>
        <v/>
      </c>
    </row>
    <row r="8464">
      <c r="A8464" t="inlineStr">
        <is>
          <t>PKGK24VB0002091A</t>
        </is>
      </c>
      <c r="B8464" t="inlineStr">
        <is>
          <t>R</t>
        </is>
      </c>
      <c r="C8464">
        <f>FOC[[#This Row],[ppo_no]]&amp;FOC[[#This Row],[usage]]&amp;IFERROR(VALUE(FOC[[#This Row],[Column1]]),FOC[[#This Row],[Column1]])</f>
        <v/>
      </c>
      <c r="D8464" t="inlineStr">
        <is>
          <t>01(02)@White</t>
        </is>
      </c>
      <c r="E8464" t="n">
        <v>327.5</v>
      </c>
      <c r="F8464" t="n">
        <v>0</v>
      </c>
      <c r="G8464">
        <f>LEFT(FOC[[#This Row],[combo]],FIND("@",FOC[[#This Row],[combo]])-1)</f>
        <v/>
      </c>
    </row>
    <row r="8465">
      <c r="A8465" t="inlineStr">
        <is>
          <t>PKGK24VB0007569A</t>
        </is>
      </c>
      <c r="B8465" t="inlineStr">
        <is>
          <t>B</t>
        </is>
      </c>
      <c r="C8465">
        <f>FOC[[#This Row],[ppo_no]]&amp;FOC[[#This Row],[usage]]&amp;IFERROR(VALUE(FOC[[#This Row],[Column1]]),FOC[[#This Row],[Column1]])</f>
        <v/>
      </c>
      <c r="D8465" t="inlineStr">
        <is>
          <t>03(65)@Dark Green</t>
        </is>
      </c>
      <c r="E8465" t="n">
        <v>141</v>
      </c>
      <c r="F8465" t="n">
        <v>0</v>
      </c>
      <c r="G8465">
        <f>LEFT(FOC[[#This Row],[combo]],FIND("@",FOC[[#This Row],[combo]])-1)</f>
        <v/>
      </c>
    </row>
    <row r="8466">
      <c r="A8466" t="inlineStr">
        <is>
          <t>PKGK24VB0007567A</t>
        </is>
      </c>
      <c r="B8466" t="inlineStr">
        <is>
          <t>R</t>
        </is>
      </c>
      <c r="C8466">
        <f>FOC[[#This Row],[ppo_no]]&amp;FOC[[#This Row],[usage]]&amp;IFERROR(VALUE(FOC[[#This Row],[Column1]]),FOC[[#This Row],[Column1]])</f>
        <v/>
      </c>
      <c r="D8466" t="inlineStr">
        <is>
          <t>01(01)@Off White</t>
        </is>
      </c>
      <c r="E8466" t="n">
        <v>80</v>
      </c>
      <c r="F8466" t="n">
        <v>0</v>
      </c>
      <c r="G8466">
        <f>LEFT(FOC[[#This Row],[combo]],FIND("@",FOC[[#This Row],[combo]])-1)</f>
        <v/>
      </c>
    </row>
    <row r="8467">
      <c r="A8467" t="inlineStr">
        <is>
          <t>PKGK24VB0007555A</t>
        </is>
      </c>
      <c r="B8467" t="inlineStr">
        <is>
          <t>B</t>
        </is>
      </c>
      <c r="C8467">
        <f>FOC[[#This Row],[ppo_no]]&amp;FOC[[#This Row],[usage]]&amp;IFERROR(VALUE(FOC[[#This Row],[Column1]]),FOC[[#This Row],[Column1]])</f>
        <v/>
      </c>
      <c r="D8467" t="inlineStr">
        <is>
          <t>03(78)@Dark Blue</t>
        </is>
      </c>
      <c r="E8467" t="n">
        <v>211</v>
      </c>
      <c r="F8467" t="n">
        <v>2</v>
      </c>
      <c r="G8467">
        <f>LEFT(FOC[[#This Row],[combo]],FIND("@",FOC[[#This Row],[combo]])-1)</f>
        <v/>
      </c>
    </row>
    <row r="8468">
      <c r="A8468" t="inlineStr">
        <is>
          <t>PKGK24VB0007567A</t>
        </is>
      </c>
      <c r="B8468" t="inlineStr">
        <is>
          <t>D</t>
        </is>
      </c>
      <c r="C8468">
        <f>FOC[[#This Row],[ppo_no]]&amp;FOC[[#This Row],[usage]]&amp;IFERROR(VALUE(FOC[[#This Row],[Column1]]),FOC[[#This Row],[Column1]])</f>
        <v/>
      </c>
      <c r="D8468" t="inlineStr">
        <is>
          <t>03(78)@Dark Blue</t>
        </is>
      </c>
      <c r="E8468" t="n">
        <v>730.5</v>
      </c>
      <c r="F8468" t="n">
        <v>6.5</v>
      </c>
      <c r="G8468">
        <f>LEFT(FOC[[#This Row],[combo]],FIND("@",FOC[[#This Row],[combo]])-1)</f>
        <v/>
      </c>
    </row>
    <row r="8469">
      <c r="A8469" t="inlineStr">
        <is>
          <t>PKGK24VB0007570A</t>
        </is>
      </c>
      <c r="B8469" t="inlineStr">
        <is>
          <t>R</t>
        </is>
      </c>
      <c r="C8469">
        <f>FOC[[#This Row],[ppo_no]]&amp;FOC[[#This Row],[usage]]&amp;IFERROR(VALUE(FOC[[#This Row],[Column1]]),FOC[[#This Row],[Column1]])</f>
        <v/>
      </c>
      <c r="D8469" t="inlineStr">
        <is>
          <t>02(20)@Orange</t>
        </is>
      </c>
      <c r="E8469" t="n">
        <v>48</v>
      </c>
      <c r="F8469" t="n">
        <v>1</v>
      </c>
      <c r="G8469">
        <f>LEFT(FOC[[#This Row],[combo]],FIND("@",FOC[[#This Row],[combo]])-1)</f>
        <v/>
      </c>
    </row>
    <row r="8470">
      <c r="A8470" t="inlineStr">
        <is>
          <t>PKGK24VB0007570A</t>
        </is>
      </c>
      <c r="B8470" t="inlineStr">
        <is>
          <t>B</t>
        </is>
      </c>
      <c r="C8470">
        <f>FOC[[#This Row],[ppo_no]]&amp;FOC[[#This Row],[usage]]&amp;IFERROR(VALUE(FOC[[#This Row],[Column1]]),FOC[[#This Row],[Column1]])</f>
        <v/>
      </c>
      <c r="D8470" t="inlineStr">
        <is>
          <t>03(06)@Chrcoal</t>
        </is>
      </c>
      <c r="E8470" t="n">
        <v>1029</v>
      </c>
      <c r="F8470" t="n">
        <v>8</v>
      </c>
      <c r="G8470">
        <f>LEFT(FOC[[#This Row],[combo]],FIND("@",FOC[[#This Row],[combo]])-1)</f>
        <v/>
      </c>
    </row>
    <row r="8471">
      <c r="A8471" t="inlineStr">
        <is>
          <t>PKGK24VB0002091A</t>
        </is>
      </c>
      <c r="B8471" t="inlineStr">
        <is>
          <t>B</t>
        </is>
      </c>
      <c r="C8471">
        <f>FOC[[#This Row],[ppo_no]]&amp;FOC[[#This Row],[usage]]&amp;IFERROR(VALUE(FOC[[#This Row],[Column1]]),FOC[[#This Row],[Column1]])</f>
        <v/>
      </c>
      <c r="D8471" t="inlineStr">
        <is>
          <t>02(40)@Yellow</t>
        </is>
      </c>
      <c r="E8471" t="n">
        <v>2027</v>
      </c>
      <c r="F8471" t="n">
        <v>165</v>
      </c>
      <c r="G8471">
        <f>LEFT(FOC[[#This Row],[combo]],FIND("@",FOC[[#This Row],[combo]])-1)</f>
        <v/>
      </c>
    </row>
    <row r="8472">
      <c r="A8472" t="inlineStr">
        <is>
          <t>PKGK24VB0007555A</t>
        </is>
      </c>
      <c r="B8472" t="inlineStr">
        <is>
          <t>R</t>
        </is>
      </c>
      <c r="C8472">
        <f>FOC[[#This Row],[ppo_no]]&amp;FOC[[#This Row],[usage]]&amp;IFERROR(VALUE(FOC[[#This Row],[Column1]]),FOC[[#This Row],[Column1]])</f>
        <v/>
      </c>
      <c r="D8472" t="inlineStr">
        <is>
          <t>02(40)@Yellow</t>
        </is>
      </c>
      <c r="E8472" t="n">
        <v>26</v>
      </c>
      <c r="F8472" t="n">
        <v>0</v>
      </c>
      <c r="G8472">
        <f>LEFT(FOC[[#This Row],[combo]],FIND("@",FOC[[#This Row],[combo]])-1)</f>
        <v/>
      </c>
    </row>
    <row r="8473">
      <c r="A8473" t="inlineStr">
        <is>
          <t>PKGK24VB0007567A</t>
        </is>
      </c>
      <c r="B8473" t="inlineStr">
        <is>
          <t>D</t>
        </is>
      </c>
      <c r="C8473">
        <f>FOC[[#This Row],[ppo_no]]&amp;FOC[[#This Row],[usage]]&amp;IFERROR(VALUE(FOC[[#This Row],[Column1]]),FOC[[#This Row],[Column1]])</f>
        <v/>
      </c>
      <c r="D8473" t="inlineStr">
        <is>
          <t>02(40)@Yellow</t>
        </is>
      </c>
      <c r="E8473" t="n">
        <v>450</v>
      </c>
      <c r="F8473" t="n">
        <v>17</v>
      </c>
      <c r="G8473">
        <f>LEFT(FOC[[#This Row],[combo]],FIND("@",FOC[[#This Row],[combo]])-1)</f>
        <v/>
      </c>
    </row>
    <row r="8474">
      <c r="A8474" t="inlineStr">
        <is>
          <t>PKGK24VB0008225A</t>
        </is>
      </c>
      <c r="B8474" t="inlineStr">
        <is>
          <t>B</t>
        </is>
      </c>
      <c r="C8474">
        <f>FOC[[#This Row],[ppo_no]]&amp;FOC[[#This Row],[usage]]&amp;IFERROR(VALUE(FOC[[#This Row],[Column1]]),FOC[[#This Row],[Column1]])</f>
        <v/>
      </c>
      <c r="D8474" t="inlineStr">
        <is>
          <t>01(02)@Off</t>
        </is>
      </c>
      <c r="E8474" t="n">
        <v>423.5</v>
      </c>
      <c r="F8474" t="n">
        <v>2.5</v>
      </c>
      <c r="G8474">
        <f>LEFT(FOC[[#This Row],[combo]],FIND("@",FOC[[#This Row],[combo]])-1)</f>
        <v/>
      </c>
    </row>
    <row r="8475">
      <c r="A8475" t="inlineStr">
        <is>
          <t>PKGK24VB0007555A</t>
        </is>
      </c>
      <c r="B8475" t="inlineStr">
        <is>
          <t>B</t>
        </is>
      </c>
      <c r="C8475">
        <f>FOC[[#This Row],[ppo_no]]&amp;FOC[[#This Row],[usage]]&amp;IFERROR(VALUE(FOC[[#This Row],[Column1]]),FOC[[#This Row],[Column1]])</f>
        <v/>
      </c>
      <c r="D8475" t="inlineStr">
        <is>
          <t>02(40)@Yellow</t>
        </is>
      </c>
      <c r="E8475" t="n">
        <v>211</v>
      </c>
      <c r="F8475" t="n">
        <v>12</v>
      </c>
      <c r="G8475">
        <f>LEFT(FOC[[#This Row],[combo]],FIND("@",FOC[[#This Row],[combo]])-1)</f>
        <v/>
      </c>
    </row>
    <row r="8476">
      <c r="A8476" t="inlineStr">
        <is>
          <t>PKGK24VB0002092A</t>
        </is>
      </c>
      <c r="B8476" t="inlineStr">
        <is>
          <t>R</t>
        </is>
      </c>
      <c r="C8476">
        <f>FOC[[#This Row],[ppo_no]]&amp;FOC[[#This Row],[usage]]&amp;IFERROR(VALUE(FOC[[#This Row],[Column1]]),FOC[[#This Row],[Column1]])</f>
        <v/>
      </c>
      <c r="D8476" t="inlineStr">
        <is>
          <t>02(06)@Charcoal</t>
        </is>
      </c>
      <c r="E8476" t="n">
        <v>254.5</v>
      </c>
      <c r="F8476" t="n">
        <v>0</v>
      </c>
      <c r="G8476">
        <f>LEFT(FOC[[#This Row],[combo]],FIND("@",FOC[[#This Row],[combo]])-1)</f>
        <v/>
      </c>
    </row>
    <row r="8477">
      <c r="A8477" t="inlineStr">
        <is>
          <t>PKGK24VB0002087A</t>
        </is>
      </c>
      <c r="B8477" t="inlineStr">
        <is>
          <t>R</t>
        </is>
      </c>
      <c r="C8477">
        <f>FOC[[#This Row],[ppo_no]]&amp;FOC[[#This Row],[usage]]&amp;IFERROR(VALUE(FOC[[#This Row],[Column1]]),FOC[[#This Row],[Column1]])</f>
        <v/>
      </c>
      <c r="D8477" t="inlineStr">
        <is>
          <t>03(80)@Dark Purple</t>
        </is>
      </c>
      <c r="E8477" t="n">
        <v>86</v>
      </c>
      <c r="F8477" t="n">
        <v>0</v>
      </c>
      <c r="G8477">
        <f>LEFT(FOC[[#This Row],[combo]],FIND("@",FOC[[#This Row],[combo]])-1)</f>
        <v/>
      </c>
    </row>
    <row r="8478">
      <c r="A8478" t="inlineStr">
        <is>
          <t>PKGK24VB0007567A</t>
        </is>
      </c>
      <c r="B8478" t="inlineStr">
        <is>
          <t>D</t>
        </is>
      </c>
      <c r="C8478">
        <f>FOC[[#This Row],[ppo_no]]&amp;FOC[[#This Row],[usage]]&amp;IFERROR(VALUE(FOC[[#This Row],[Column1]]),FOC[[#This Row],[Column1]])</f>
        <v/>
      </c>
      <c r="D8478" t="inlineStr">
        <is>
          <t>01(01)@Off White</t>
        </is>
      </c>
      <c r="E8478" t="n">
        <v>501.5</v>
      </c>
      <c r="F8478" t="n">
        <v>10.5</v>
      </c>
      <c r="G8478">
        <f>LEFT(FOC[[#This Row],[combo]],FIND("@",FOC[[#This Row],[combo]])-1)</f>
        <v/>
      </c>
    </row>
    <row r="8479">
      <c r="A8479" t="inlineStr">
        <is>
          <t>PKGK24VB0007558A</t>
        </is>
      </c>
      <c r="B8479" t="inlineStr">
        <is>
          <t>B</t>
        </is>
      </c>
      <c r="C8479">
        <f>FOC[[#This Row],[ppo_no]]&amp;FOC[[#This Row],[usage]]&amp;IFERROR(VALUE(FOC[[#This Row],[Column1]]),FOC[[#This Row],[Column1]])</f>
        <v/>
      </c>
      <c r="D8479" t="inlineStr">
        <is>
          <t>01(55)@Olive</t>
        </is>
      </c>
      <c r="E8479" t="n">
        <v>2774.5</v>
      </c>
      <c r="F8479" t="n">
        <v>0</v>
      </c>
      <c r="G8479">
        <f>LEFT(FOC[[#This Row],[combo]],FIND("@",FOC[[#This Row],[combo]])-1)</f>
        <v/>
      </c>
    </row>
    <row r="8480">
      <c r="A8480" t="inlineStr">
        <is>
          <t>PKGK24VB0007570A</t>
        </is>
      </c>
      <c r="B8480" t="inlineStr">
        <is>
          <t>B</t>
        </is>
      </c>
      <c r="C8480">
        <f>FOC[[#This Row],[ppo_no]]&amp;FOC[[#This Row],[usage]]&amp;IFERROR(VALUE(FOC[[#This Row],[Column1]]),FOC[[#This Row],[Column1]])</f>
        <v/>
      </c>
      <c r="D8480" t="inlineStr">
        <is>
          <t>02(20)@Orange</t>
        </is>
      </c>
      <c r="E8480" t="n">
        <v>982.5</v>
      </c>
      <c r="F8480" t="n">
        <v>0</v>
      </c>
      <c r="G8480">
        <f>LEFT(FOC[[#This Row],[combo]],FIND("@",FOC[[#This Row],[combo]])-1)</f>
        <v/>
      </c>
    </row>
    <row r="8481">
      <c r="A8481" t="inlineStr">
        <is>
          <t>PKGK24VB0007316A</t>
        </is>
      </c>
      <c r="B8481" t="inlineStr">
        <is>
          <t>R</t>
        </is>
      </c>
      <c r="C8481">
        <f>FOC[[#This Row],[ppo_no]]&amp;FOC[[#This Row],[usage]]&amp;IFERROR(VALUE(FOC[[#This Row],[Column1]]),FOC[[#This Row],[Column1]])</f>
        <v/>
      </c>
      <c r="D8481" t="inlineStr">
        <is>
          <t>01(01)@Off</t>
        </is>
      </c>
      <c r="E8481" t="n">
        <v>30</v>
      </c>
      <c r="F8481" t="n">
        <v>0</v>
      </c>
      <c r="G8481">
        <f>LEFT(FOC[[#This Row],[combo]],FIND("@",FOC[[#This Row],[combo]])-1)</f>
        <v/>
      </c>
    </row>
    <row r="8482">
      <c r="A8482" t="inlineStr">
        <is>
          <t>PKGK24VB0007316A</t>
        </is>
      </c>
      <c r="B8482" t="inlineStr">
        <is>
          <t>R</t>
        </is>
      </c>
      <c r="C8482">
        <f>FOC[[#This Row],[ppo_no]]&amp;FOC[[#This Row],[usage]]&amp;IFERROR(VALUE(FOC[[#This Row],[Column1]]),FOC[[#This Row],[Column1]])</f>
        <v/>
      </c>
      <c r="D8482" t="inlineStr">
        <is>
          <t>03(33)@Beige</t>
        </is>
      </c>
      <c r="E8482" t="n">
        <v>36.5</v>
      </c>
      <c r="F8482" t="n">
        <v>1.5</v>
      </c>
      <c r="G8482">
        <f>LEFT(FOC[[#This Row],[combo]],FIND("@",FOC[[#This Row],[combo]])-1)</f>
        <v/>
      </c>
    </row>
    <row r="8483">
      <c r="A8483" t="inlineStr">
        <is>
          <t>PKGK24VB0007555A</t>
        </is>
      </c>
      <c r="B8483" t="inlineStr">
        <is>
          <t>B</t>
        </is>
      </c>
      <c r="C8483">
        <f>FOC[[#This Row],[ppo_no]]&amp;FOC[[#This Row],[usage]]&amp;IFERROR(VALUE(FOC[[#This Row],[Column1]]),FOC[[#This Row],[Column1]])</f>
        <v/>
      </c>
      <c r="D8483" t="inlineStr">
        <is>
          <t>01(01)@Off</t>
        </is>
      </c>
      <c r="E8483" t="n">
        <v>195.5</v>
      </c>
      <c r="F8483" t="n">
        <v>3</v>
      </c>
      <c r="G8483">
        <f>LEFT(FOC[[#This Row],[combo]],FIND("@",FOC[[#This Row],[combo]])-1)</f>
        <v/>
      </c>
    </row>
    <row r="8484">
      <c r="A8484" t="inlineStr">
        <is>
          <t>PKGK24VB0008225A</t>
        </is>
      </c>
      <c r="B8484" t="inlineStr">
        <is>
          <t>B</t>
        </is>
      </c>
      <c r="C8484">
        <f>FOC[[#This Row],[ppo_no]]&amp;FOC[[#This Row],[usage]]&amp;IFERROR(VALUE(FOC[[#This Row],[Column1]]),FOC[[#This Row],[Column1]])</f>
        <v/>
      </c>
      <c r="D8484" t="inlineStr">
        <is>
          <t>02(75)@Navy</t>
        </is>
      </c>
      <c r="E8484" t="n">
        <v>372.5</v>
      </c>
      <c r="F8484" t="n">
        <v>0</v>
      </c>
      <c r="G8484">
        <f>LEFT(FOC[[#This Row],[combo]],FIND("@",FOC[[#This Row],[combo]])-1)</f>
        <v/>
      </c>
    </row>
    <row r="8485">
      <c r="A8485" t="inlineStr">
        <is>
          <t>PKGK24VB0002091A</t>
        </is>
      </c>
      <c r="B8485" t="inlineStr">
        <is>
          <t>R</t>
        </is>
      </c>
      <c r="C8485">
        <f>FOC[[#This Row],[ppo_no]]&amp;FOC[[#This Row],[usage]]&amp;IFERROR(VALUE(FOC[[#This Row],[Column1]]),FOC[[#This Row],[Column1]])</f>
        <v/>
      </c>
      <c r="D8485" t="inlineStr">
        <is>
          <t>02(40)@Yellow</t>
        </is>
      </c>
      <c r="E8485" t="n">
        <v>320</v>
      </c>
      <c r="F8485" t="n">
        <v>3</v>
      </c>
      <c r="G8485">
        <f>LEFT(FOC[[#This Row],[combo]],FIND("@",FOC[[#This Row],[combo]])-1)</f>
        <v/>
      </c>
    </row>
    <row r="8486">
      <c r="A8486" t="inlineStr">
        <is>
          <t>PKGK24VB0007567A</t>
        </is>
      </c>
      <c r="B8486" t="inlineStr">
        <is>
          <t>R</t>
        </is>
      </c>
      <c r="C8486">
        <f>FOC[[#This Row],[ppo_no]]&amp;FOC[[#This Row],[usage]]&amp;IFERROR(VALUE(FOC[[#This Row],[Column1]]),FOC[[#This Row],[Column1]])</f>
        <v/>
      </c>
      <c r="D8486" t="inlineStr">
        <is>
          <t>02(40)@Yellow</t>
        </is>
      </c>
      <c r="E8486" t="n">
        <v>66.5</v>
      </c>
      <c r="F8486" t="n">
        <v>0</v>
      </c>
      <c r="G8486">
        <f>LEFT(FOC[[#This Row],[combo]],FIND("@",FOC[[#This Row],[combo]])-1)</f>
        <v/>
      </c>
    </row>
    <row r="8487">
      <c r="A8487" t="inlineStr">
        <is>
          <t>PKGK24VB0007567A</t>
        </is>
      </c>
      <c r="B8487" t="inlineStr">
        <is>
          <t>B</t>
        </is>
      </c>
      <c r="C8487">
        <f>FOC[[#This Row],[ppo_no]]&amp;FOC[[#This Row],[usage]]&amp;IFERROR(VALUE(FOC[[#This Row],[Column1]]),FOC[[#This Row],[Column1]])</f>
        <v/>
      </c>
      <c r="D8487" t="inlineStr">
        <is>
          <t>02(40)@Yellow</t>
        </is>
      </c>
      <c r="E8487" t="n">
        <v>1206.5</v>
      </c>
      <c r="F8487" t="n">
        <v>0</v>
      </c>
      <c r="G8487">
        <f>LEFT(FOC[[#This Row],[combo]],FIND("@",FOC[[#This Row],[combo]])-1)</f>
        <v/>
      </c>
    </row>
    <row r="8488">
      <c r="A8488" t="inlineStr">
        <is>
          <t>PKGK24VB0007316A</t>
        </is>
      </c>
      <c r="B8488" t="inlineStr">
        <is>
          <t>B</t>
        </is>
      </c>
      <c r="C8488">
        <f>FOC[[#This Row],[ppo_no]]&amp;FOC[[#This Row],[usage]]&amp;IFERROR(VALUE(FOC[[#This Row],[Column1]]),FOC[[#This Row],[Column1]])</f>
        <v/>
      </c>
      <c r="D8488" t="inlineStr">
        <is>
          <t>03(33)@Beige</t>
        </is>
      </c>
      <c r="E8488" t="n">
        <v>178.5</v>
      </c>
      <c r="F8488" t="n">
        <v>1</v>
      </c>
      <c r="G8488">
        <f>LEFT(FOC[[#This Row],[combo]],FIND("@",FOC[[#This Row],[combo]])-1)</f>
        <v/>
      </c>
    </row>
    <row r="8489">
      <c r="A8489" t="inlineStr">
        <is>
          <t>PKGK24VB0007570A</t>
        </is>
      </c>
      <c r="B8489" t="inlineStr">
        <is>
          <t>R</t>
        </is>
      </c>
      <c r="C8489">
        <f>FOC[[#This Row],[ppo_no]]&amp;FOC[[#This Row],[usage]]&amp;IFERROR(VALUE(FOC[[#This Row],[Column1]]),FOC[[#This Row],[Column1]])</f>
        <v/>
      </c>
      <c r="D8489" t="inlineStr">
        <is>
          <t>03(06)@Charcoal</t>
        </is>
      </c>
      <c r="E8489" t="n">
        <v>57.5</v>
      </c>
      <c r="F8489" t="n">
        <v>1</v>
      </c>
      <c r="G8489">
        <f>LEFT(FOC[[#This Row],[combo]],FIND("@",FOC[[#This Row],[combo]])-1)</f>
        <v/>
      </c>
    </row>
    <row r="8490">
      <c r="A8490" t="inlineStr">
        <is>
          <t>PKGK24VB0007312A</t>
        </is>
      </c>
      <c r="B8490" t="inlineStr">
        <is>
          <t>B</t>
        </is>
      </c>
      <c r="C8490">
        <f>FOC[[#This Row],[ppo_no]]&amp;FOC[[#This Row],[usage]]&amp;IFERROR(VALUE(FOC[[#This Row],[Column1]]),FOC[[#This Row],[Column1]])</f>
        <v/>
      </c>
      <c r="D8490" t="inlineStr">
        <is>
          <t>03(33)@Beige</t>
        </is>
      </c>
      <c r="E8490" t="n">
        <v>315</v>
      </c>
      <c r="F8490" t="n">
        <v>0.5</v>
      </c>
      <c r="G8490">
        <f>LEFT(FOC[[#This Row],[combo]],FIND("@",FOC[[#This Row],[combo]])-1)</f>
        <v/>
      </c>
    </row>
    <row r="8491">
      <c r="A8491" t="inlineStr">
        <is>
          <t>PKGK24VB0002092A</t>
        </is>
      </c>
      <c r="B8491" t="inlineStr">
        <is>
          <t>B</t>
        </is>
      </c>
      <c r="C8491">
        <f>FOC[[#This Row],[ppo_no]]&amp;FOC[[#This Row],[usage]]&amp;IFERROR(VALUE(FOC[[#This Row],[Column1]]),FOC[[#This Row],[Column1]])</f>
        <v/>
      </c>
      <c r="D8491" t="inlineStr">
        <is>
          <t>02(06)@Charcoal</t>
        </is>
      </c>
      <c r="E8491" t="n">
        <v>2305.5</v>
      </c>
      <c r="F8491" t="n">
        <v>115</v>
      </c>
      <c r="G8491">
        <f>LEFT(FOC[[#This Row],[combo]],FIND("@",FOC[[#This Row],[combo]])-1)</f>
        <v/>
      </c>
    </row>
    <row r="8492">
      <c r="A8492" t="inlineStr">
        <is>
          <t>PKGK24VB0007542A</t>
        </is>
      </c>
      <c r="B8492" t="inlineStr">
        <is>
          <t>B</t>
        </is>
      </c>
      <c r="C8492">
        <f>FOC[[#This Row],[ppo_no]]&amp;FOC[[#This Row],[usage]]&amp;IFERROR(VALUE(FOC[[#This Row],[Column1]]),FOC[[#This Row],[Column1]])</f>
        <v/>
      </c>
      <c r="D8492" t="inlineStr">
        <is>
          <t>01(33)@Beige</t>
        </is>
      </c>
      <c r="E8492" t="n">
        <v>1833</v>
      </c>
      <c r="F8492" t="n">
        <v>0</v>
      </c>
      <c r="G8492">
        <f>LEFT(FOC[[#This Row],[combo]],FIND("@",FOC[[#This Row],[combo]])-1)</f>
        <v/>
      </c>
    </row>
    <row r="8493">
      <c r="A8493" t="inlineStr">
        <is>
          <t>PKGK24VB0008949A</t>
        </is>
      </c>
      <c r="B8493" t="inlineStr">
        <is>
          <t>B</t>
        </is>
      </c>
      <c r="C8493">
        <f>FOC[[#This Row],[ppo_no]]&amp;FOC[[#This Row],[usage]]&amp;IFERROR(VALUE(FOC[[#This Row],[Column1]]),FOC[[#This Row],[Column1]])</f>
        <v/>
      </c>
      <c r="D8493" t="inlineStr">
        <is>
          <t>02(40)@Yellow</t>
        </is>
      </c>
      <c r="E8493" t="n">
        <v>931.5</v>
      </c>
      <c r="F8493" t="n">
        <v>0</v>
      </c>
      <c r="G8493">
        <f>LEFT(FOC[[#This Row],[combo]],FIND("@",FOC[[#This Row],[combo]])-1)</f>
        <v/>
      </c>
    </row>
    <row r="8494">
      <c r="A8494" t="inlineStr">
        <is>
          <t>PKGK24VB0008949A</t>
        </is>
      </c>
      <c r="B8494" t="inlineStr">
        <is>
          <t>B</t>
        </is>
      </c>
      <c r="C8494">
        <f>FOC[[#This Row],[ppo_no]]&amp;FOC[[#This Row],[usage]]&amp;IFERROR(VALUE(FOC[[#This Row],[Column1]]),FOC[[#This Row],[Column1]])</f>
        <v/>
      </c>
      <c r="D8494" t="inlineStr">
        <is>
          <t>03(75)@Navy</t>
        </is>
      </c>
      <c r="E8494" t="n">
        <v>1703</v>
      </c>
      <c r="F8494" t="n">
        <v>0</v>
      </c>
      <c r="G8494">
        <f>LEFT(FOC[[#This Row],[combo]],FIND("@",FOC[[#This Row],[combo]])-1)</f>
        <v/>
      </c>
    </row>
    <row r="8495">
      <c r="A8495" t="inlineStr">
        <is>
          <t>PKGK24VB0008949A</t>
        </is>
      </c>
      <c r="B8495" t="inlineStr">
        <is>
          <t>D</t>
        </is>
      </c>
      <c r="C8495">
        <f>FOC[[#This Row],[ppo_no]]&amp;FOC[[#This Row],[usage]]&amp;IFERROR(VALUE(FOC[[#This Row],[Column1]]),FOC[[#This Row],[Column1]])</f>
        <v/>
      </c>
      <c r="D8495" t="inlineStr">
        <is>
          <t>01(01)@Off</t>
        </is>
      </c>
      <c r="E8495" t="n">
        <v>2177.5</v>
      </c>
      <c r="F8495" t="n">
        <v>0</v>
      </c>
      <c r="G8495">
        <f>LEFT(FOC[[#This Row],[combo]],FIND("@",FOC[[#This Row],[combo]])-1)</f>
        <v/>
      </c>
    </row>
    <row r="8496">
      <c r="A8496" t="inlineStr">
        <is>
          <t>PKGK24VB0007908A</t>
        </is>
      </c>
      <c r="B8496" t="inlineStr">
        <is>
          <t>B</t>
        </is>
      </c>
      <c r="C8496">
        <f>FOC[[#This Row],[ppo_no]]&amp;FOC[[#This Row],[usage]]&amp;IFERROR(VALUE(FOC[[#This Row],[Column1]]),FOC[[#This Row],[Column1]])</f>
        <v/>
      </c>
      <c r="D8496" t="inlineStr">
        <is>
          <t>03(71)@Turquoise</t>
        </is>
      </c>
      <c r="E8496" t="n">
        <v>1656.5</v>
      </c>
      <c r="F8496" t="n">
        <v>0</v>
      </c>
      <c r="G8496">
        <f>LEFT(FOC[[#This Row],[combo]],FIND("@",FOC[[#This Row],[combo]])-1)</f>
        <v/>
      </c>
    </row>
    <row r="8497">
      <c r="A8497" t="inlineStr">
        <is>
          <t>PKGK24VB0008949A</t>
        </is>
      </c>
      <c r="B8497" t="inlineStr">
        <is>
          <t>B</t>
        </is>
      </c>
      <c r="C8497">
        <f>FOC[[#This Row],[ppo_no]]&amp;FOC[[#This Row],[usage]]&amp;IFERROR(VALUE(FOC[[#This Row],[Column1]]),FOC[[#This Row],[Column1]])</f>
        <v/>
      </c>
      <c r="D8497" t="inlineStr">
        <is>
          <t>01(01)@Off</t>
        </is>
      </c>
      <c r="E8497" t="n">
        <v>1630.5</v>
      </c>
      <c r="F8497" t="n">
        <v>41.5</v>
      </c>
      <c r="G8497">
        <f>LEFT(FOC[[#This Row],[combo]],FIND("@",FOC[[#This Row],[combo]])-1)</f>
        <v/>
      </c>
    </row>
    <row r="8498">
      <c r="A8498" t="inlineStr">
        <is>
          <t>PKGK24VB0008945A</t>
        </is>
      </c>
      <c r="B8498" t="inlineStr">
        <is>
          <t>B</t>
        </is>
      </c>
      <c r="C8498">
        <f>FOC[[#This Row],[ppo_no]]&amp;FOC[[#This Row],[usage]]&amp;IFERROR(VALUE(FOC[[#This Row],[Column1]]),FOC[[#This Row],[Column1]])</f>
        <v/>
      </c>
      <c r="D8498" t="inlineStr">
        <is>
          <t>02(62)@Light Green</t>
        </is>
      </c>
      <c r="E8498" t="n">
        <v>1569.5</v>
      </c>
      <c r="F8498" t="n">
        <v>28.5</v>
      </c>
      <c r="G8498">
        <f>LEFT(FOC[[#This Row],[combo]],FIND("@",FOC[[#This Row],[combo]])-1)</f>
        <v/>
      </c>
    </row>
    <row r="8499">
      <c r="A8499" t="inlineStr">
        <is>
          <t>PKGK24VB0002087A</t>
        </is>
      </c>
      <c r="B8499" t="inlineStr">
        <is>
          <t>B</t>
        </is>
      </c>
      <c r="C8499">
        <f>FOC[[#This Row],[ppo_no]]&amp;FOC[[#This Row],[usage]]&amp;IFERROR(VALUE(FOC[[#This Row],[Column1]]),FOC[[#This Row],[Column1]])</f>
        <v/>
      </c>
      <c r="D8499" t="inlineStr">
        <is>
          <t>01(02)@Ivory</t>
        </is>
      </c>
      <c r="E8499" t="n">
        <v>3086</v>
      </c>
      <c r="F8499" t="n">
        <v>18</v>
      </c>
      <c r="G8499">
        <f>LEFT(FOC[[#This Row],[combo]],FIND("@",FOC[[#This Row],[combo]])-1)</f>
        <v/>
      </c>
    </row>
    <row r="8500">
      <c r="A8500" t="inlineStr">
        <is>
          <t>PKGK24VB0008949A</t>
        </is>
      </c>
      <c r="B8500" t="inlineStr">
        <is>
          <t>O</t>
        </is>
      </c>
      <c r="C8500">
        <f>FOC[[#This Row],[ppo_no]]&amp;FOC[[#This Row],[usage]]&amp;IFERROR(VALUE(FOC[[#This Row],[Column1]]),FOC[[#This Row],[Column1]])</f>
        <v/>
      </c>
      <c r="D8500" t="inlineStr">
        <is>
          <t>01(01)@Off</t>
        </is>
      </c>
      <c r="E8500" t="n">
        <v>4274</v>
      </c>
      <c r="F8500" t="n">
        <v>0</v>
      </c>
      <c r="G8500">
        <f>LEFT(FOC[[#This Row],[combo]],FIND("@",FOC[[#This Row],[combo]])-1)</f>
        <v/>
      </c>
    </row>
    <row r="8501">
      <c r="A8501" t="inlineStr">
        <is>
          <t>PKGK24VB0008949A</t>
        </is>
      </c>
      <c r="B8501" t="inlineStr">
        <is>
          <t>O</t>
        </is>
      </c>
      <c r="C8501">
        <f>FOC[[#This Row],[ppo_no]]&amp;FOC[[#This Row],[usage]]&amp;IFERROR(VALUE(FOC[[#This Row],[Column1]]),FOC[[#This Row],[Column1]])</f>
        <v/>
      </c>
      <c r="D8501" t="inlineStr">
        <is>
          <t>03(75)@Navy</t>
        </is>
      </c>
      <c r="E8501" t="n">
        <v>4725</v>
      </c>
      <c r="F8501" t="n">
        <v>0</v>
      </c>
      <c r="G8501">
        <f>LEFT(FOC[[#This Row],[combo]],FIND("@",FOC[[#This Row],[combo]])-1)</f>
        <v/>
      </c>
    </row>
    <row r="8502">
      <c r="A8502" t="inlineStr">
        <is>
          <t>PKGK24VB0008945A</t>
        </is>
      </c>
      <c r="B8502" t="inlineStr">
        <is>
          <t>B</t>
        </is>
      </c>
      <c r="C8502">
        <f>FOC[[#This Row],[ppo_no]]&amp;FOC[[#This Row],[usage]]&amp;IFERROR(VALUE(FOC[[#This Row],[Column1]]),FOC[[#This Row],[Column1]])</f>
        <v/>
      </c>
      <c r="D8502" t="inlineStr">
        <is>
          <t>01(20)@Orange</t>
        </is>
      </c>
      <c r="E8502" t="n">
        <v>1544</v>
      </c>
      <c r="F8502" t="n">
        <v>18.5</v>
      </c>
      <c r="G8502">
        <f>LEFT(FOC[[#This Row],[combo]],FIND("@",FOC[[#This Row],[combo]])-1)</f>
        <v/>
      </c>
    </row>
    <row r="8503">
      <c r="A8503" t="inlineStr">
        <is>
          <t>PKGK24VB0009604A</t>
        </is>
      </c>
      <c r="B8503" t="inlineStr">
        <is>
          <t>O</t>
        </is>
      </c>
      <c r="C8503">
        <f>FOC[[#This Row],[ppo_no]]&amp;FOC[[#This Row],[usage]]&amp;IFERROR(VALUE(FOC[[#This Row],[Column1]]),FOC[[#This Row],[Column1]])</f>
        <v/>
      </c>
      <c r="D8503" t="inlineStr">
        <is>
          <t>01(01)@Off White</t>
        </is>
      </c>
      <c r="E8503" t="n">
        <v>98</v>
      </c>
      <c r="F8503" t="n">
        <v>0</v>
      </c>
      <c r="G8503">
        <f>LEFT(FOC[[#This Row],[combo]],FIND("@",FOC[[#This Row],[combo]])-1)</f>
        <v/>
      </c>
    </row>
    <row r="8504">
      <c r="A8504" t="inlineStr">
        <is>
          <t>PKGK24VB0009604A</t>
        </is>
      </c>
      <c r="B8504" t="inlineStr">
        <is>
          <t>O</t>
        </is>
      </c>
      <c r="C8504">
        <f>FOC[[#This Row],[ppo_no]]&amp;FOC[[#This Row],[usage]]&amp;IFERROR(VALUE(FOC[[#This Row],[Column1]]),FOC[[#This Row],[Column1]])</f>
        <v/>
      </c>
      <c r="D8504" t="inlineStr">
        <is>
          <t>03(65)@Dark Green</t>
        </is>
      </c>
      <c r="E8504" t="n">
        <v>111</v>
      </c>
      <c r="F8504" t="n">
        <v>0</v>
      </c>
      <c r="G8504">
        <f>LEFT(FOC[[#This Row],[combo]],FIND("@",FOC[[#This Row],[combo]])-1)</f>
        <v/>
      </c>
    </row>
    <row r="8505">
      <c r="A8505" t="inlineStr">
        <is>
          <t>PKGK24VB0009604A</t>
        </is>
      </c>
      <c r="B8505" t="inlineStr">
        <is>
          <t>B</t>
        </is>
      </c>
      <c r="C8505">
        <f>FOC[[#This Row],[ppo_no]]&amp;FOC[[#This Row],[usage]]&amp;IFERROR(VALUE(FOC[[#This Row],[Column1]]),FOC[[#This Row],[Column1]])</f>
        <v/>
      </c>
      <c r="D8505" t="inlineStr">
        <is>
          <t>04(75)@Navy</t>
        </is>
      </c>
      <c r="E8505" t="n">
        <v>99</v>
      </c>
      <c r="F8505" t="n">
        <v>3</v>
      </c>
      <c r="G8505">
        <f>LEFT(FOC[[#This Row],[combo]],FIND("@",FOC[[#This Row],[combo]])-1)</f>
        <v/>
      </c>
    </row>
    <row r="8506">
      <c r="A8506" t="inlineStr">
        <is>
          <t>PKGK24VB0009604A</t>
        </is>
      </c>
      <c r="B8506" t="inlineStr">
        <is>
          <t>F</t>
        </is>
      </c>
      <c r="C8506">
        <f>FOC[[#This Row],[ppo_no]]&amp;FOC[[#This Row],[usage]]&amp;IFERROR(VALUE(FOC[[#This Row],[Column1]]),FOC[[#This Row],[Column1]])</f>
        <v/>
      </c>
      <c r="D8506" t="inlineStr">
        <is>
          <t>01(01)@Off White</t>
        </is>
      </c>
      <c r="E8506" t="n">
        <v>118</v>
      </c>
      <c r="F8506" t="n">
        <v>0</v>
      </c>
      <c r="G8506">
        <f>LEFT(FOC[[#This Row],[combo]],FIND("@",FOC[[#This Row],[combo]])-1)</f>
        <v/>
      </c>
    </row>
    <row r="8507">
      <c r="A8507" t="inlineStr">
        <is>
          <t>PKGK24VB0008943A</t>
        </is>
      </c>
      <c r="B8507" t="inlineStr">
        <is>
          <t>B</t>
        </is>
      </c>
      <c r="C8507">
        <f>FOC[[#This Row],[ppo_no]]&amp;FOC[[#This Row],[usage]]&amp;IFERROR(VALUE(FOC[[#This Row],[Column1]]),FOC[[#This Row],[Column1]])</f>
        <v/>
      </c>
      <c r="D8507" t="inlineStr">
        <is>
          <t>02(13)@Pale Pink</t>
        </is>
      </c>
      <c r="E8507" t="n">
        <v>1217</v>
      </c>
      <c r="F8507" t="n">
        <v>0</v>
      </c>
      <c r="G8507">
        <f>LEFT(FOC[[#This Row],[combo]],FIND("@",FOC[[#This Row],[combo]])-1)</f>
        <v/>
      </c>
    </row>
    <row r="8508">
      <c r="A8508" t="inlineStr">
        <is>
          <t>PKGK24VB0008944A</t>
        </is>
      </c>
      <c r="B8508" t="inlineStr">
        <is>
          <t>B</t>
        </is>
      </c>
      <c r="C8508">
        <f>FOC[[#This Row],[ppo_no]]&amp;FOC[[#This Row],[usage]]&amp;IFERROR(VALUE(FOC[[#This Row],[Column1]]),FOC[[#This Row],[Column1]])</f>
        <v/>
      </c>
      <c r="D8508" t="inlineStr">
        <is>
          <t>02(13)@Pale Pink</t>
        </is>
      </c>
      <c r="E8508" t="n">
        <v>165</v>
      </c>
      <c r="F8508" t="n">
        <v>0</v>
      </c>
      <c r="G8508">
        <f>LEFT(FOC[[#This Row],[combo]],FIND("@",FOC[[#This Row],[combo]])-1)</f>
        <v/>
      </c>
    </row>
    <row r="8509">
      <c r="A8509" t="inlineStr">
        <is>
          <t>PKGK24VB0002087A</t>
        </is>
      </c>
      <c r="B8509" t="inlineStr">
        <is>
          <t>R</t>
        </is>
      </c>
      <c r="C8509">
        <f>FOC[[#This Row],[ppo_no]]&amp;FOC[[#This Row],[usage]]&amp;IFERROR(VALUE(FOC[[#This Row],[Column1]]),FOC[[#This Row],[Column1]])</f>
        <v/>
      </c>
      <c r="D8509" t="inlineStr">
        <is>
          <t>01(02)@Ivory</t>
        </is>
      </c>
      <c r="E8509" t="n">
        <v>115.5</v>
      </c>
      <c r="F8509" t="n">
        <v>0</v>
      </c>
      <c r="G8509">
        <f>LEFT(FOC[[#This Row],[combo]],FIND("@",FOC[[#This Row],[combo]])-1)</f>
        <v/>
      </c>
    </row>
    <row r="8510">
      <c r="A8510" t="inlineStr">
        <is>
          <t>PKGK24VB0009604A</t>
        </is>
      </c>
      <c r="B8510" t="inlineStr">
        <is>
          <t>B</t>
        </is>
      </c>
      <c r="C8510">
        <f>FOC[[#This Row],[ppo_no]]&amp;FOC[[#This Row],[usage]]&amp;IFERROR(VALUE(FOC[[#This Row],[Column1]]),FOC[[#This Row],[Column1]])</f>
        <v/>
      </c>
      <c r="D8510" t="inlineStr">
        <is>
          <t>03(65)@Dark Green</t>
        </is>
      </c>
      <c r="E8510" t="n">
        <v>88.5</v>
      </c>
      <c r="F8510" t="n">
        <v>0</v>
      </c>
      <c r="G8510">
        <f>LEFT(FOC[[#This Row],[combo]],FIND("@",FOC[[#This Row],[combo]])-1)</f>
        <v/>
      </c>
    </row>
    <row r="8511">
      <c r="A8511" t="inlineStr">
        <is>
          <t>PKGK24VB0009604A</t>
        </is>
      </c>
      <c r="B8511" t="inlineStr">
        <is>
          <t>B</t>
        </is>
      </c>
      <c r="C8511">
        <f>FOC[[#This Row],[ppo_no]]&amp;FOC[[#This Row],[usage]]&amp;IFERROR(VALUE(FOC[[#This Row],[Column1]]),FOC[[#This Row],[Column1]])</f>
        <v/>
      </c>
      <c r="D8511" t="inlineStr">
        <is>
          <t>02(76)@Pale Blue</t>
        </is>
      </c>
      <c r="E8511" t="n">
        <v>109.5</v>
      </c>
      <c r="F8511" t="n">
        <v>15</v>
      </c>
      <c r="G8511">
        <f>LEFT(FOC[[#This Row],[combo]],FIND("@",FOC[[#This Row],[combo]])-1)</f>
        <v/>
      </c>
    </row>
    <row r="8512">
      <c r="A8512" t="inlineStr">
        <is>
          <t>PKGK24VB0009604A</t>
        </is>
      </c>
      <c r="B8512" t="inlineStr">
        <is>
          <t>O</t>
        </is>
      </c>
      <c r="C8512">
        <f>FOC[[#This Row],[ppo_no]]&amp;FOC[[#This Row],[usage]]&amp;IFERROR(VALUE(FOC[[#This Row],[Column1]]),FOC[[#This Row],[Column1]])</f>
        <v/>
      </c>
      <c r="D8512" t="inlineStr">
        <is>
          <t>04(75)@Navy</t>
        </is>
      </c>
      <c r="E8512" t="n">
        <v>118</v>
      </c>
      <c r="F8512" t="n">
        <v>0</v>
      </c>
      <c r="G8512">
        <f>LEFT(FOC[[#This Row],[combo]],FIND("@",FOC[[#This Row],[combo]])-1)</f>
        <v/>
      </c>
    </row>
    <row r="8513">
      <c r="A8513" t="inlineStr">
        <is>
          <t>PKGK24VB0008944A</t>
        </is>
      </c>
      <c r="B8513" t="inlineStr">
        <is>
          <t>B</t>
        </is>
      </c>
      <c r="C8513">
        <f>FOC[[#This Row],[ppo_no]]&amp;FOC[[#This Row],[usage]]&amp;IFERROR(VALUE(FOC[[#This Row],[Column1]]),FOC[[#This Row],[Column1]])</f>
        <v/>
      </c>
      <c r="D8513" t="inlineStr">
        <is>
          <t>01(01)@Off White</t>
        </is>
      </c>
      <c r="E8513" t="n">
        <v>177</v>
      </c>
      <c r="F8513" t="n">
        <v>2</v>
      </c>
      <c r="G8513">
        <f>LEFT(FOC[[#This Row],[combo]],FIND("@",FOC[[#This Row],[combo]])-1)</f>
        <v/>
      </c>
    </row>
    <row r="8514">
      <c r="A8514" t="inlineStr">
        <is>
          <t>PKGK24VB0008943A</t>
        </is>
      </c>
      <c r="B8514" t="inlineStr">
        <is>
          <t>B</t>
        </is>
      </c>
      <c r="C8514">
        <f>FOC[[#This Row],[ppo_no]]&amp;FOC[[#This Row],[usage]]&amp;IFERROR(VALUE(FOC[[#This Row],[Column1]]),FOC[[#This Row],[Column1]])</f>
        <v/>
      </c>
      <c r="D8514" t="inlineStr">
        <is>
          <t>01(01)@Off White</t>
        </is>
      </c>
      <c r="E8514" t="n">
        <v>1294.5</v>
      </c>
      <c r="F8514" t="n">
        <v>3.5</v>
      </c>
      <c r="G8514">
        <f>LEFT(FOC[[#This Row],[combo]],FIND("@",FOC[[#This Row],[combo]])-1)</f>
        <v/>
      </c>
    </row>
    <row r="8515">
      <c r="A8515" t="inlineStr">
        <is>
          <t>PKGK24VB0010043A</t>
        </is>
      </c>
      <c r="B8515" t="inlineStr">
        <is>
          <t>B</t>
        </is>
      </c>
      <c r="C8515">
        <f>FOC[[#This Row],[ppo_no]]&amp;FOC[[#This Row],[usage]]&amp;IFERROR(VALUE(FOC[[#This Row],[Column1]]),FOC[[#This Row],[Column1]])</f>
        <v/>
      </c>
      <c r="D8515" t="inlineStr">
        <is>
          <t>02@Navy</t>
        </is>
      </c>
      <c r="E8515" t="n">
        <v>709.5</v>
      </c>
      <c r="F8515" t="n">
        <v>8</v>
      </c>
      <c r="G8515">
        <f>LEFT(FOC[[#This Row],[combo]],FIND("@",FOC[[#This Row],[combo]])-1)</f>
        <v/>
      </c>
    </row>
    <row r="8516">
      <c r="A8516" t="inlineStr">
        <is>
          <t>PKGK24VB0010034B</t>
        </is>
      </c>
      <c r="B8516" t="inlineStr">
        <is>
          <t>B</t>
        </is>
      </c>
      <c r="C8516">
        <f>FOC[[#This Row],[ppo_no]]&amp;FOC[[#This Row],[usage]]&amp;IFERROR(VALUE(FOC[[#This Row],[Column1]]),FOC[[#This Row],[Column1]])</f>
        <v/>
      </c>
      <c r="D8516" t="inlineStr">
        <is>
          <t>02@Navy</t>
        </is>
      </c>
      <c r="E8516" t="n">
        <v>515.5</v>
      </c>
      <c r="F8516" t="n">
        <v>0</v>
      </c>
      <c r="G8516">
        <f>LEFT(FOC[[#This Row],[combo]],FIND("@",FOC[[#This Row],[combo]])-1)</f>
        <v/>
      </c>
    </row>
    <row r="8517">
      <c r="A8517" t="inlineStr">
        <is>
          <t>PKGK24VB0010043A</t>
        </is>
      </c>
      <c r="B8517" t="inlineStr">
        <is>
          <t>B</t>
        </is>
      </c>
      <c r="C8517">
        <f>FOC[[#This Row],[ppo_no]]&amp;FOC[[#This Row],[usage]]&amp;IFERROR(VALUE(FOC[[#This Row],[Column1]]),FOC[[#This Row],[Column1]])</f>
        <v/>
      </c>
      <c r="D8517" t="inlineStr">
        <is>
          <t>01@Ivory</t>
        </is>
      </c>
      <c r="E8517" t="n">
        <v>694.5</v>
      </c>
      <c r="F8517" t="n">
        <v>0</v>
      </c>
      <c r="G8517">
        <f>LEFT(FOC[[#This Row],[combo]],FIND("@",FOC[[#This Row],[combo]])-1)</f>
        <v/>
      </c>
    </row>
    <row r="8518">
      <c r="A8518" t="inlineStr">
        <is>
          <t>PKGK24VB0010034B</t>
        </is>
      </c>
      <c r="B8518" t="inlineStr">
        <is>
          <t>B</t>
        </is>
      </c>
      <c r="C8518">
        <f>FOC[[#This Row],[ppo_no]]&amp;FOC[[#This Row],[usage]]&amp;IFERROR(VALUE(FOC[[#This Row],[Column1]]),FOC[[#This Row],[Column1]])</f>
        <v/>
      </c>
      <c r="D8518" t="inlineStr">
        <is>
          <t>01@Ivory</t>
        </is>
      </c>
      <c r="E8518" t="n">
        <v>505.5</v>
      </c>
      <c r="F8518" t="n">
        <v>0</v>
      </c>
      <c r="G8518">
        <f>LEFT(FOC[[#This Row],[combo]],FIND("@",FOC[[#This Row],[combo]])-1)</f>
        <v/>
      </c>
    </row>
    <row r="8519">
      <c r="A8519" t="inlineStr">
        <is>
          <t>PKGK25VB0006710A</t>
        </is>
      </c>
      <c r="B8519" t="inlineStr">
        <is>
          <t>B</t>
        </is>
      </c>
      <c r="C8519">
        <f>FOC[[#This Row],[ppo_no]]&amp;FOC[[#This Row],[usage]]&amp;IFERROR(VALUE(FOC[[#This Row],[Column1]]),FOC[[#This Row],[Column1]])</f>
        <v/>
      </c>
      <c r="D8519" t="inlineStr">
        <is>
          <t>03(75)@Navy</t>
        </is>
      </c>
      <c r="E8519" t="n">
        <v>676.5</v>
      </c>
      <c r="F8519" t="n">
        <v>2</v>
      </c>
      <c r="G8519">
        <f>LEFT(FOC[[#This Row],[combo]],FIND("@",FOC[[#This Row],[combo]])-1)</f>
        <v/>
      </c>
    </row>
    <row r="8520">
      <c r="A8520" t="inlineStr">
        <is>
          <t>PKGK24VB0010043A</t>
        </is>
      </c>
      <c r="B8520" t="inlineStr">
        <is>
          <t>B</t>
        </is>
      </c>
      <c r="C8520">
        <f>FOC[[#This Row],[ppo_no]]&amp;FOC[[#This Row],[usage]]&amp;IFERROR(VALUE(FOC[[#This Row],[Column1]]),FOC[[#This Row],[Column1]])</f>
        <v/>
      </c>
      <c r="D8520" t="inlineStr">
        <is>
          <t>03@Orange</t>
        </is>
      </c>
      <c r="E8520" t="n">
        <v>646.8</v>
      </c>
      <c r="F8520" t="n">
        <v>0</v>
      </c>
      <c r="G8520">
        <f>LEFT(FOC[[#This Row],[combo]],FIND("@",FOC[[#This Row],[combo]])-1)</f>
        <v/>
      </c>
    </row>
    <row r="8521">
      <c r="A8521" t="inlineStr">
        <is>
          <t>PKGK24VB0010034B</t>
        </is>
      </c>
      <c r="B8521" t="inlineStr">
        <is>
          <t>B</t>
        </is>
      </c>
      <c r="C8521">
        <f>FOC[[#This Row],[ppo_no]]&amp;FOC[[#This Row],[usage]]&amp;IFERROR(VALUE(FOC[[#This Row],[Column1]]),FOC[[#This Row],[Column1]])</f>
        <v/>
      </c>
      <c r="D8521" t="inlineStr">
        <is>
          <t>03@Orange</t>
        </is>
      </c>
      <c r="E8521" t="n">
        <v>422</v>
      </c>
      <c r="F8521" t="n">
        <v>0.5</v>
      </c>
      <c r="G8521">
        <f>LEFT(FOC[[#This Row],[combo]],FIND("@",FOC[[#This Row],[combo]])-1)</f>
        <v/>
      </c>
    </row>
    <row r="8522">
      <c r="A8522" t="inlineStr">
        <is>
          <t>PKGK25VB0006707A</t>
        </is>
      </c>
      <c r="B8522" t="inlineStr">
        <is>
          <t>O</t>
        </is>
      </c>
      <c r="C8522">
        <f>FOC[[#This Row],[ppo_no]]&amp;FOC[[#This Row],[usage]]&amp;IFERROR(VALUE(FOC[[#This Row],[Column1]]),FOC[[#This Row],[Column1]])</f>
        <v/>
      </c>
      <c r="D8522" t="inlineStr">
        <is>
          <t>02(80)@Purple</t>
        </is>
      </c>
      <c r="E8522" t="n">
        <v>592</v>
      </c>
      <c r="F8522" t="n">
        <v>0</v>
      </c>
      <c r="G8522">
        <f>LEFT(FOC[[#This Row],[combo]],FIND("@",FOC[[#This Row],[combo]])-1)</f>
        <v/>
      </c>
    </row>
    <row r="8523">
      <c r="A8523" t="inlineStr">
        <is>
          <t>PKGK25VB0006710A</t>
        </is>
      </c>
      <c r="B8523" t="inlineStr">
        <is>
          <t>B</t>
        </is>
      </c>
      <c r="C8523">
        <f>FOC[[#This Row],[ppo_no]]&amp;FOC[[#This Row],[usage]]&amp;IFERROR(VALUE(FOC[[#This Row],[Column1]]),FOC[[#This Row],[Column1]])</f>
        <v/>
      </c>
      <c r="D8523" t="inlineStr">
        <is>
          <t>01(02)@Ivory</t>
        </is>
      </c>
      <c r="E8523" t="n">
        <v>662</v>
      </c>
      <c r="F8523" t="n">
        <v>1.5</v>
      </c>
      <c r="G8523">
        <f>LEFT(FOC[[#This Row],[combo]],FIND("@",FOC[[#This Row],[combo]])-1)</f>
        <v/>
      </c>
    </row>
    <row r="8524">
      <c r="A8524" t="inlineStr">
        <is>
          <t>PKGK25VB0006710A</t>
        </is>
      </c>
      <c r="B8524" t="inlineStr">
        <is>
          <t>R</t>
        </is>
      </c>
      <c r="C8524">
        <f>FOC[[#This Row],[ppo_no]]&amp;FOC[[#This Row],[usage]]&amp;IFERROR(VALUE(FOC[[#This Row],[Column1]]),FOC[[#This Row],[Column1]])</f>
        <v/>
      </c>
      <c r="D8524" t="inlineStr">
        <is>
          <t>C#2@Brick</t>
        </is>
      </c>
      <c r="E8524" t="n">
        <v>47.5</v>
      </c>
      <c r="F8524" t="n">
        <v>0</v>
      </c>
      <c r="G8524">
        <f>LEFT(FOC[[#This Row],[combo]],FIND("@",FOC[[#This Row],[combo]])-1)</f>
        <v/>
      </c>
    </row>
    <row r="8525">
      <c r="A8525" t="inlineStr">
        <is>
          <t>PKGK25VB0006707A</t>
        </is>
      </c>
      <c r="B8525" t="inlineStr">
        <is>
          <t>B</t>
        </is>
      </c>
      <c r="C8525">
        <f>FOC[[#This Row],[ppo_no]]&amp;FOC[[#This Row],[usage]]&amp;IFERROR(VALUE(FOC[[#This Row],[Column1]]),FOC[[#This Row],[Column1]])</f>
        <v/>
      </c>
      <c r="D8525" t="inlineStr">
        <is>
          <t>02(80)@Purple</t>
        </is>
      </c>
      <c r="E8525" t="n">
        <v>637.7</v>
      </c>
      <c r="F8525" t="n">
        <v>0</v>
      </c>
      <c r="G8525">
        <f>LEFT(FOC[[#This Row],[combo]],FIND("@",FOC[[#This Row],[combo]])-1)</f>
        <v/>
      </c>
    </row>
    <row r="8526">
      <c r="A8526" t="inlineStr">
        <is>
          <t>PKGK25VB0005067A</t>
        </is>
      </c>
      <c r="B8526" t="inlineStr">
        <is>
          <t>B</t>
        </is>
      </c>
      <c r="C8526">
        <f>FOC[[#This Row],[ppo_no]]&amp;FOC[[#This Row],[usage]]&amp;IFERROR(VALUE(FOC[[#This Row],[Column1]]),FOC[[#This Row],[Column1]])</f>
        <v/>
      </c>
      <c r="D8526" t="inlineStr">
        <is>
          <t>01(02)@Off White</t>
        </is>
      </c>
      <c r="E8526" t="n">
        <v>367.5</v>
      </c>
      <c r="F8526" t="n">
        <v>0</v>
      </c>
      <c r="G8526">
        <f>LEFT(FOC[[#This Row],[combo]],FIND("@",FOC[[#This Row],[combo]])-1)</f>
        <v/>
      </c>
    </row>
    <row r="8527">
      <c r="A8527" t="inlineStr">
        <is>
          <t>PKGK25VB0006710A</t>
        </is>
      </c>
      <c r="B8527" t="inlineStr">
        <is>
          <t>R</t>
        </is>
      </c>
      <c r="C8527">
        <f>FOC[[#This Row],[ppo_no]]&amp;FOC[[#This Row],[usage]]&amp;IFERROR(VALUE(FOC[[#This Row],[Column1]]),FOC[[#This Row],[Column1]])</f>
        <v/>
      </c>
      <c r="D8527" t="inlineStr">
        <is>
          <t>01(02)@Ivory</t>
        </is>
      </c>
      <c r="E8527" t="n">
        <v>64.5</v>
      </c>
      <c r="F8527" t="n">
        <v>13.1</v>
      </c>
      <c r="G8527">
        <f>LEFT(FOC[[#This Row],[combo]],FIND("@",FOC[[#This Row],[combo]])-1)</f>
        <v/>
      </c>
    </row>
    <row r="8528">
      <c r="A8528" t="inlineStr">
        <is>
          <t>PKGK25VB0005067A</t>
        </is>
      </c>
      <c r="B8528" t="inlineStr">
        <is>
          <t>B</t>
        </is>
      </c>
      <c r="C8528">
        <f>FOC[[#This Row],[ppo_no]]&amp;FOC[[#This Row],[usage]]&amp;IFERROR(VALUE(FOC[[#This Row],[Column1]]),FOC[[#This Row],[Column1]])</f>
        <v/>
      </c>
      <c r="D8528" t="inlineStr">
        <is>
          <t>04(70)@Blue</t>
        </is>
      </c>
      <c r="E8528" t="n">
        <v>313.5</v>
      </c>
      <c r="F8528" t="n">
        <v>8</v>
      </c>
      <c r="G8528">
        <f>LEFT(FOC[[#This Row],[combo]],FIND("@",FOC[[#This Row],[combo]])-1)</f>
        <v/>
      </c>
    </row>
    <row r="8529">
      <c r="A8529" t="inlineStr">
        <is>
          <t>PKGK25VB0005065A</t>
        </is>
      </c>
      <c r="B8529" t="inlineStr">
        <is>
          <t>R</t>
        </is>
      </c>
      <c r="C8529">
        <f>FOC[[#This Row],[ppo_no]]&amp;FOC[[#This Row],[usage]]&amp;IFERROR(VALUE(FOC[[#This Row],[Column1]]),FOC[[#This Row],[Column1]])</f>
        <v/>
      </c>
      <c r="D8529" t="inlineStr">
        <is>
          <t>02(60)@Green</t>
        </is>
      </c>
      <c r="E8529" t="n">
        <v>28.5</v>
      </c>
      <c r="F8529" t="n">
        <v>0</v>
      </c>
      <c r="G8529">
        <f>LEFT(FOC[[#This Row],[combo]],FIND("@",FOC[[#This Row],[combo]])-1)</f>
        <v/>
      </c>
    </row>
    <row r="8530">
      <c r="A8530" t="inlineStr">
        <is>
          <t>PKGK25VB0005067A</t>
        </is>
      </c>
      <c r="B8530" t="inlineStr">
        <is>
          <t>R</t>
        </is>
      </c>
      <c r="C8530">
        <f>FOC[[#This Row],[ppo_no]]&amp;FOC[[#This Row],[usage]]&amp;IFERROR(VALUE(FOC[[#This Row],[Column1]]),FOC[[#This Row],[Column1]])</f>
        <v/>
      </c>
      <c r="D8530" t="inlineStr">
        <is>
          <t>01(02)@Off White</t>
        </is>
      </c>
      <c r="E8530" t="n">
        <v>31</v>
      </c>
      <c r="F8530" t="n">
        <v>0</v>
      </c>
      <c r="G8530">
        <f>LEFT(FOC[[#This Row],[combo]],FIND("@",FOC[[#This Row],[combo]])-1)</f>
        <v/>
      </c>
    </row>
    <row r="8531">
      <c r="A8531" t="inlineStr">
        <is>
          <t>PKGK25VB0007557A</t>
        </is>
      </c>
      <c r="B8531" t="inlineStr">
        <is>
          <t>B</t>
        </is>
      </c>
      <c r="C8531">
        <f>FOC[[#This Row],[ppo_no]]&amp;FOC[[#This Row],[usage]]&amp;IFERROR(VALUE(FOC[[#This Row],[Column1]]),FOC[[#This Row],[Column1]])</f>
        <v/>
      </c>
      <c r="D8531" t="inlineStr">
        <is>
          <t>02(60)@Green</t>
        </is>
      </c>
      <c r="E8531" t="n">
        <v>863</v>
      </c>
      <c r="F8531" t="n">
        <v>0</v>
      </c>
      <c r="G8531">
        <f>LEFT(FOC[[#This Row],[combo]],FIND("@",FOC[[#This Row],[combo]])-1)</f>
        <v/>
      </c>
    </row>
    <row r="8532">
      <c r="A8532" t="inlineStr">
        <is>
          <t>PKGK25VB0007557A</t>
        </is>
      </c>
      <c r="B8532" t="inlineStr">
        <is>
          <t>B</t>
        </is>
      </c>
      <c r="C8532">
        <f>FOC[[#This Row],[ppo_no]]&amp;FOC[[#This Row],[usage]]&amp;IFERROR(VALUE(FOC[[#This Row],[Column1]]),FOC[[#This Row],[Column1]])</f>
        <v/>
      </c>
      <c r="D8532" t="inlineStr">
        <is>
          <t>03(75)@Navy</t>
        </is>
      </c>
      <c r="E8532" t="n">
        <v>967.5</v>
      </c>
      <c r="F8532" t="n">
        <v>2.5</v>
      </c>
      <c r="G8532">
        <f>LEFT(FOC[[#This Row],[combo]],FIND("@",FOC[[#This Row],[combo]])-1)</f>
        <v/>
      </c>
    </row>
    <row r="8533">
      <c r="A8533" t="inlineStr">
        <is>
          <t>PKGK25VB0006710A</t>
        </is>
      </c>
      <c r="B8533" t="inlineStr">
        <is>
          <t>R</t>
        </is>
      </c>
      <c r="C8533">
        <f>FOC[[#This Row],[ppo_no]]&amp;FOC[[#This Row],[usage]]&amp;IFERROR(VALUE(FOC[[#This Row],[Column1]]),FOC[[#This Row],[Column1]])</f>
        <v/>
      </c>
      <c r="D8533" t="inlineStr">
        <is>
          <t>03(75)@Navy</t>
        </is>
      </c>
      <c r="E8533" t="n">
        <v>39.5</v>
      </c>
      <c r="F8533" t="n">
        <v>3</v>
      </c>
      <c r="G8533">
        <f>LEFT(FOC[[#This Row],[combo]],FIND("@",FOC[[#This Row],[combo]])-1)</f>
        <v/>
      </c>
    </row>
    <row r="8534">
      <c r="A8534" t="inlineStr">
        <is>
          <t>PKGK25VB0005067A</t>
        </is>
      </c>
      <c r="B8534" t="inlineStr">
        <is>
          <t>B</t>
        </is>
      </c>
      <c r="C8534">
        <f>FOC[[#This Row],[ppo_no]]&amp;FOC[[#This Row],[usage]]&amp;IFERROR(VALUE(FOC[[#This Row],[Column1]]),FOC[[#This Row],[Column1]])</f>
        <v/>
      </c>
      <c r="D8534" t="inlineStr">
        <is>
          <t>03(40)@Yellow</t>
        </is>
      </c>
      <c r="E8534" t="n">
        <v>348</v>
      </c>
      <c r="F8534" t="n">
        <v>46</v>
      </c>
      <c r="G8534">
        <f>LEFT(FOC[[#This Row],[combo]],FIND("@",FOC[[#This Row],[combo]])-1)</f>
        <v/>
      </c>
    </row>
    <row r="8535">
      <c r="A8535" t="inlineStr">
        <is>
          <t>PKGK25VB0005067A</t>
        </is>
      </c>
      <c r="B8535" t="inlineStr">
        <is>
          <t>R</t>
        </is>
      </c>
      <c r="C8535">
        <f>FOC[[#This Row],[ppo_no]]&amp;FOC[[#This Row],[usage]]&amp;IFERROR(VALUE(FOC[[#This Row],[Column1]]),FOC[[#This Row],[Column1]])</f>
        <v/>
      </c>
      <c r="D8535" t="inlineStr">
        <is>
          <t>02(03)@Light Grey</t>
        </is>
      </c>
      <c r="E8535" t="n">
        <v>39</v>
      </c>
      <c r="F8535" t="n">
        <v>5.5</v>
      </c>
      <c r="G8535">
        <f>LEFT(FOC[[#This Row],[combo]],FIND("@",FOC[[#This Row],[combo]])-1)</f>
        <v/>
      </c>
    </row>
    <row r="8536">
      <c r="A8536" t="inlineStr">
        <is>
          <t>PKGK25VB0005067A</t>
        </is>
      </c>
      <c r="B8536" t="inlineStr">
        <is>
          <t>B</t>
        </is>
      </c>
      <c r="C8536">
        <f>FOC[[#This Row],[ppo_no]]&amp;FOC[[#This Row],[usage]]&amp;IFERROR(VALUE(FOC[[#This Row],[Column1]]),FOC[[#This Row],[Column1]])</f>
        <v/>
      </c>
      <c r="D8536" t="inlineStr">
        <is>
          <t>02(03)@Light Grey</t>
        </is>
      </c>
      <c r="E8536" t="n">
        <v>370</v>
      </c>
      <c r="F8536" t="n">
        <v>0</v>
      </c>
      <c r="G8536">
        <f>LEFT(FOC[[#This Row],[combo]],FIND("@",FOC[[#This Row],[combo]])-1)</f>
        <v/>
      </c>
    </row>
    <row r="8537">
      <c r="A8537" t="inlineStr">
        <is>
          <t>PKGK25VB0007557A</t>
        </is>
      </c>
      <c r="B8537" t="inlineStr">
        <is>
          <t>O</t>
        </is>
      </c>
      <c r="C8537">
        <f>FOC[[#This Row],[ppo_no]]&amp;FOC[[#This Row],[usage]]&amp;IFERROR(VALUE(FOC[[#This Row],[Column1]]),FOC[[#This Row],[Column1]])</f>
        <v/>
      </c>
      <c r="D8537" t="inlineStr">
        <is>
          <t>02(60)@Green</t>
        </is>
      </c>
      <c r="E8537" t="n">
        <v>1166</v>
      </c>
      <c r="F8537" t="n">
        <v>0</v>
      </c>
      <c r="G8537">
        <f>LEFT(FOC[[#This Row],[combo]],FIND("@",FOC[[#This Row],[combo]])-1)</f>
        <v/>
      </c>
    </row>
    <row r="8538">
      <c r="A8538" t="inlineStr">
        <is>
          <t>PKGK25VB0007557A</t>
        </is>
      </c>
      <c r="B8538" t="inlineStr">
        <is>
          <t>R</t>
        </is>
      </c>
      <c r="C8538">
        <f>FOC[[#This Row],[ppo_no]]&amp;FOC[[#This Row],[usage]]&amp;IFERROR(VALUE(FOC[[#This Row],[Column1]]),FOC[[#This Row],[Column1]])</f>
        <v/>
      </c>
      <c r="D8538" t="inlineStr">
        <is>
          <t>02(60)@Green</t>
        </is>
      </c>
      <c r="E8538" t="n">
        <v>205.5</v>
      </c>
      <c r="F8538" t="n">
        <v>0</v>
      </c>
      <c r="G8538">
        <f>LEFT(FOC[[#This Row],[combo]],FIND("@",FOC[[#This Row],[combo]])-1)</f>
        <v/>
      </c>
    </row>
    <row r="8539">
      <c r="A8539" t="inlineStr">
        <is>
          <t>PKGK25VB0007557A</t>
        </is>
      </c>
      <c r="B8539" t="inlineStr">
        <is>
          <t>O</t>
        </is>
      </c>
      <c r="C8539">
        <f>FOC[[#This Row],[ppo_no]]&amp;FOC[[#This Row],[usage]]&amp;IFERROR(VALUE(FOC[[#This Row],[Column1]]),FOC[[#This Row],[Column1]])</f>
        <v/>
      </c>
      <c r="D8539" t="inlineStr">
        <is>
          <t>01(04)@Grey</t>
        </is>
      </c>
      <c r="E8539" t="n">
        <v>1248</v>
      </c>
      <c r="F8539" t="n">
        <v>0</v>
      </c>
      <c r="G8539">
        <f>LEFT(FOC[[#This Row],[combo]],FIND("@",FOC[[#This Row],[combo]])-1)</f>
        <v/>
      </c>
    </row>
    <row r="8540">
      <c r="A8540" t="inlineStr">
        <is>
          <t>PKGK25VB0007557A</t>
        </is>
      </c>
      <c r="B8540" t="inlineStr">
        <is>
          <t>R</t>
        </is>
      </c>
      <c r="C8540">
        <f>FOC[[#This Row],[ppo_no]]&amp;FOC[[#This Row],[usage]]&amp;IFERROR(VALUE(FOC[[#This Row],[Column1]]),FOC[[#This Row],[Column1]])</f>
        <v/>
      </c>
      <c r="D8540" t="inlineStr">
        <is>
          <t>01(04)@Grey</t>
        </is>
      </c>
      <c r="E8540" t="n">
        <v>219.5</v>
      </c>
      <c r="F8540" t="n">
        <v>0</v>
      </c>
      <c r="G8540">
        <f>LEFT(FOC[[#This Row],[combo]],FIND("@",FOC[[#This Row],[combo]])-1)</f>
        <v/>
      </c>
    </row>
    <row r="8541">
      <c r="A8541" t="inlineStr">
        <is>
          <t>PKGK25VB0007557A</t>
        </is>
      </c>
      <c r="B8541" t="inlineStr">
        <is>
          <t>B</t>
        </is>
      </c>
      <c r="C8541">
        <f>FOC[[#This Row],[ppo_no]]&amp;FOC[[#This Row],[usage]]&amp;IFERROR(VALUE(FOC[[#This Row],[Column1]]),FOC[[#This Row],[Column1]])</f>
        <v/>
      </c>
      <c r="D8541" t="inlineStr">
        <is>
          <t>01(04)@Grey</t>
        </is>
      </c>
      <c r="E8541" t="n">
        <v>918.5</v>
      </c>
      <c r="F8541" t="n">
        <v>7</v>
      </c>
      <c r="G8541">
        <f>LEFT(FOC[[#This Row],[combo]],FIND("@",FOC[[#This Row],[combo]])-1)</f>
        <v/>
      </c>
    </row>
    <row r="8542">
      <c r="A8542" t="inlineStr">
        <is>
          <t>PKGK25VB0005065A</t>
        </is>
      </c>
      <c r="B8542" t="inlineStr">
        <is>
          <t>B</t>
        </is>
      </c>
      <c r="C8542">
        <f>FOC[[#This Row],[ppo_no]]&amp;FOC[[#This Row],[usage]]&amp;IFERROR(VALUE(FOC[[#This Row],[Column1]]),FOC[[#This Row],[Column1]])</f>
        <v/>
      </c>
      <c r="D8542" t="inlineStr">
        <is>
          <t>02(60)@Green</t>
        </is>
      </c>
      <c r="E8542" t="n">
        <v>233</v>
      </c>
      <c r="F8542" t="n">
        <v>0</v>
      </c>
      <c r="G8542">
        <f>LEFT(FOC[[#This Row],[combo]],FIND("@",FOC[[#This Row],[combo]])-1)</f>
        <v/>
      </c>
    </row>
    <row r="8543">
      <c r="A8543" t="inlineStr">
        <is>
          <t>PKGK25VB0007557A</t>
        </is>
      </c>
      <c r="B8543" t="inlineStr">
        <is>
          <t>O</t>
        </is>
      </c>
      <c r="C8543">
        <f>FOC[[#This Row],[ppo_no]]&amp;FOC[[#This Row],[usage]]&amp;IFERROR(VALUE(FOC[[#This Row],[Column1]]),FOC[[#This Row],[Column1]])</f>
        <v/>
      </c>
      <c r="D8543" t="inlineStr">
        <is>
          <t>03(75)@Navy</t>
        </is>
      </c>
      <c r="E8543" t="n">
        <v>1306</v>
      </c>
      <c r="F8543" t="n">
        <v>0</v>
      </c>
      <c r="G8543">
        <f>LEFT(FOC[[#This Row],[combo]],FIND("@",FOC[[#This Row],[combo]])-1)</f>
        <v/>
      </c>
    </row>
    <row r="8544">
      <c r="A8544" t="inlineStr">
        <is>
          <t>PKGK25VB0007557A</t>
        </is>
      </c>
      <c r="B8544" t="inlineStr">
        <is>
          <t>R</t>
        </is>
      </c>
      <c r="C8544">
        <f>FOC[[#This Row],[ppo_no]]&amp;FOC[[#This Row],[usage]]&amp;IFERROR(VALUE(FOC[[#This Row],[Column1]]),FOC[[#This Row],[Column1]])</f>
        <v/>
      </c>
      <c r="D8544" t="inlineStr">
        <is>
          <t>03(75)@Navy</t>
        </is>
      </c>
      <c r="E8544" t="n">
        <v>229.5</v>
      </c>
      <c r="F8544" t="n">
        <v>3.5</v>
      </c>
      <c r="G8544">
        <f>LEFT(FOC[[#This Row],[combo]],FIND("@",FOC[[#This Row],[combo]])-1)</f>
        <v/>
      </c>
    </row>
    <row r="8545">
      <c r="A8545" t="inlineStr">
        <is>
          <t>PKGK25VB0005065A</t>
        </is>
      </c>
      <c r="B8545" t="inlineStr">
        <is>
          <t>R</t>
        </is>
      </c>
      <c r="C8545">
        <f>FOC[[#This Row],[ppo_no]]&amp;FOC[[#This Row],[usage]]&amp;IFERROR(VALUE(FOC[[#This Row],[Column1]]),FOC[[#This Row],[Column1]])</f>
        <v/>
      </c>
      <c r="D8545" t="inlineStr">
        <is>
          <t>01(02)@Off White</t>
        </is>
      </c>
      <c r="E8545" t="n">
        <v>31</v>
      </c>
      <c r="F8545" t="n">
        <v>0</v>
      </c>
      <c r="G8545">
        <f>LEFT(FOC[[#This Row],[combo]],FIND("@",FOC[[#This Row],[combo]])-1)</f>
        <v/>
      </c>
    </row>
    <row r="8546">
      <c r="A8546" t="inlineStr">
        <is>
          <t>PKGK25VB0005065A</t>
        </is>
      </c>
      <c r="B8546" t="inlineStr">
        <is>
          <t>R</t>
        </is>
      </c>
      <c r="C8546">
        <f>FOC[[#This Row],[ppo_no]]&amp;FOC[[#This Row],[usage]]&amp;IFERROR(VALUE(FOC[[#This Row],[Column1]]),FOC[[#This Row],[Column1]])</f>
        <v/>
      </c>
      <c r="D8546" t="inlineStr">
        <is>
          <t>03(05)@Black</t>
        </is>
      </c>
      <c r="E8546" t="n">
        <v>37</v>
      </c>
      <c r="F8546" t="n">
        <v>0</v>
      </c>
      <c r="G8546">
        <f>LEFT(FOC[[#This Row],[combo]],FIND("@",FOC[[#This Row],[combo]])-1)</f>
        <v/>
      </c>
    </row>
    <row r="8547">
      <c r="A8547" t="inlineStr">
        <is>
          <t>PKGK25VB0005065A</t>
        </is>
      </c>
      <c r="B8547" t="inlineStr">
        <is>
          <t>B</t>
        </is>
      </c>
      <c r="C8547">
        <f>FOC[[#This Row],[ppo_no]]&amp;FOC[[#This Row],[usage]]&amp;IFERROR(VALUE(FOC[[#This Row],[Column1]]),FOC[[#This Row],[Column1]])</f>
        <v/>
      </c>
      <c r="D8547" t="inlineStr">
        <is>
          <t>03(05)@Black</t>
        </is>
      </c>
      <c r="E8547" t="n">
        <v>275</v>
      </c>
      <c r="F8547" t="n">
        <v>0</v>
      </c>
      <c r="G8547">
        <f>LEFT(FOC[[#This Row],[combo]],FIND("@",FOC[[#This Row],[combo]])-1)</f>
        <v/>
      </c>
    </row>
    <row r="8548">
      <c r="A8548" t="inlineStr">
        <is>
          <t>PKGK24VB0010032B</t>
        </is>
      </c>
      <c r="B8548" t="inlineStr">
        <is>
          <t>O</t>
        </is>
      </c>
      <c r="C8548">
        <f>FOC[[#This Row],[ppo_no]]&amp;FOC[[#This Row],[usage]]&amp;IFERROR(VALUE(FOC[[#This Row],[Column1]]),FOC[[#This Row],[Column1]])</f>
        <v/>
      </c>
      <c r="D8548" t="inlineStr">
        <is>
          <t>01(04)@Grey</t>
        </is>
      </c>
      <c r="E8548" t="n">
        <v>1294</v>
      </c>
      <c r="F8548" t="n">
        <v>0</v>
      </c>
      <c r="G8548">
        <f>LEFT(FOC[[#This Row],[combo]],FIND("@",FOC[[#This Row],[combo]])-1)</f>
        <v/>
      </c>
    </row>
    <row r="8549">
      <c r="A8549" t="inlineStr">
        <is>
          <t>PKGK24VB0010037A</t>
        </is>
      </c>
      <c r="B8549" t="inlineStr">
        <is>
          <t>B</t>
        </is>
      </c>
      <c r="C8549">
        <f>FOC[[#This Row],[ppo_no]]&amp;FOC[[#This Row],[usage]]&amp;IFERROR(VALUE(FOC[[#This Row],[Column1]]),FOC[[#This Row],[Column1]])</f>
        <v/>
      </c>
      <c r="D8549" t="inlineStr">
        <is>
          <t>03(75)@Navy</t>
        </is>
      </c>
      <c r="E8549" t="n">
        <v>3529.5</v>
      </c>
      <c r="F8549" t="n">
        <v>2</v>
      </c>
      <c r="G8549">
        <f>LEFT(FOC[[#This Row],[combo]],FIND("@",FOC[[#This Row],[combo]])-1)</f>
        <v/>
      </c>
    </row>
    <row r="8550">
      <c r="A8550" t="inlineStr">
        <is>
          <t>PKGK23VB0007916A</t>
        </is>
      </c>
      <c r="B8550" t="inlineStr">
        <is>
          <t>B</t>
        </is>
      </c>
      <c r="C8550">
        <f>FOC[[#This Row],[ppo_no]]&amp;FOC[[#This Row],[usage]]&amp;IFERROR(VALUE(FOC[[#This Row],[Column1]]),FOC[[#This Row],[Column1]])</f>
        <v/>
      </c>
      <c r="D8550" t="inlineStr">
        <is>
          <t>03(05)@Black</t>
        </is>
      </c>
      <c r="E8550" t="n">
        <v>613.5</v>
      </c>
      <c r="F8550" t="n">
        <v>0</v>
      </c>
      <c r="G8550">
        <f>LEFT(FOC[[#This Row],[combo]],FIND("@",FOC[[#This Row],[combo]])-1)</f>
        <v/>
      </c>
    </row>
    <row r="8551">
      <c r="A8551" t="inlineStr">
        <is>
          <t>PKGK24VB0010037A</t>
        </is>
      </c>
      <c r="B8551" t="inlineStr">
        <is>
          <t>B</t>
        </is>
      </c>
      <c r="C8551">
        <f>FOC[[#This Row],[ppo_no]]&amp;FOC[[#This Row],[usage]]&amp;IFERROR(VALUE(FOC[[#This Row],[Column1]]),FOC[[#This Row],[Column1]])</f>
        <v/>
      </c>
      <c r="D8551" t="inlineStr">
        <is>
          <t>01(02)@Ivory</t>
        </is>
      </c>
      <c r="E8551" t="n">
        <v>3116.5</v>
      </c>
      <c r="F8551" t="n">
        <v>0</v>
      </c>
      <c r="G8551">
        <f>LEFT(FOC[[#This Row],[combo]],FIND("@",FOC[[#This Row],[combo]])-1)</f>
        <v/>
      </c>
    </row>
    <row r="8552">
      <c r="A8552" t="inlineStr">
        <is>
          <t>PKGK24VB0010037A</t>
        </is>
      </c>
      <c r="B8552" t="inlineStr">
        <is>
          <t>R</t>
        </is>
      </c>
      <c r="C8552">
        <f>FOC[[#This Row],[ppo_no]]&amp;FOC[[#This Row],[usage]]&amp;IFERROR(VALUE(FOC[[#This Row],[Column1]]),FOC[[#This Row],[Column1]])</f>
        <v/>
      </c>
      <c r="D8552" t="inlineStr">
        <is>
          <t>02(40)@Yellow</t>
        </is>
      </c>
      <c r="E8552" t="n">
        <v>74.5</v>
      </c>
      <c r="F8552" t="n">
        <v>4</v>
      </c>
      <c r="G8552">
        <f>LEFT(FOC[[#This Row],[combo]],FIND("@",FOC[[#This Row],[combo]])-1)</f>
        <v/>
      </c>
    </row>
    <row r="8553">
      <c r="A8553" t="inlineStr">
        <is>
          <t>PKGK24VB0010037A</t>
        </is>
      </c>
      <c r="B8553" t="inlineStr">
        <is>
          <t>R</t>
        </is>
      </c>
      <c r="C8553">
        <f>FOC[[#This Row],[ppo_no]]&amp;FOC[[#This Row],[usage]]&amp;IFERROR(VALUE(FOC[[#This Row],[Column1]]),FOC[[#This Row],[Column1]])</f>
        <v/>
      </c>
      <c r="D8553" t="inlineStr">
        <is>
          <t>03(75)@Navy</t>
        </is>
      </c>
      <c r="E8553" t="n">
        <v>155.5</v>
      </c>
      <c r="F8553" t="n">
        <v>7.5</v>
      </c>
      <c r="G8553">
        <f>LEFT(FOC[[#This Row],[combo]],FIND("@",FOC[[#This Row],[combo]])-1)</f>
        <v/>
      </c>
    </row>
    <row r="8554">
      <c r="A8554" t="inlineStr">
        <is>
          <t>PKGK24VB0010037A</t>
        </is>
      </c>
      <c r="B8554" t="inlineStr">
        <is>
          <t>B</t>
        </is>
      </c>
      <c r="C8554">
        <f>FOC[[#This Row],[ppo_no]]&amp;FOC[[#This Row],[usage]]&amp;IFERROR(VALUE(FOC[[#This Row],[Column1]]),FOC[[#This Row],[Column1]])</f>
        <v/>
      </c>
      <c r="D8554" t="inlineStr">
        <is>
          <t>02(40)@Yellow</t>
        </is>
      </c>
      <c r="E8554" t="n">
        <v>1289</v>
      </c>
      <c r="F8554" t="n">
        <v>0.5</v>
      </c>
      <c r="G8554">
        <f>LEFT(FOC[[#This Row],[combo]],FIND("@",FOC[[#This Row],[combo]])-1)</f>
        <v/>
      </c>
    </row>
    <row r="8555">
      <c r="A8555" t="inlineStr">
        <is>
          <t>PKGK25VB0006710A</t>
        </is>
      </c>
      <c r="B8555" t="inlineStr">
        <is>
          <t>B</t>
        </is>
      </c>
      <c r="C8555">
        <f>FOC[[#This Row],[ppo_no]]&amp;FOC[[#This Row],[usage]]&amp;IFERROR(VALUE(FOC[[#This Row],[Column1]]),FOC[[#This Row],[Column1]])</f>
        <v/>
      </c>
      <c r="D8555" t="inlineStr">
        <is>
          <t>C#2@Brick</t>
        </is>
      </c>
      <c r="E8555" t="n">
        <v>668.8</v>
      </c>
      <c r="F8555" t="n">
        <v>0</v>
      </c>
      <c r="G8555">
        <f>LEFT(FOC[[#This Row],[combo]],FIND("@",FOC[[#This Row],[combo]])-1)</f>
        <v/>
      </c>
    </row>
    <row r="8556">
      <c r="A8556" t="inlineStr">
        <is>
          <t>PKGK25VB0005065A</t>
        </is>
      </c>
      <c r="B8556" t="inlineStr">
        <is>
          <t>B</t>
        </is>
      </c>
      <c r="C8556">
        <f>FOC[[#This Row],[ppo_no]]&amp;FOC[[#This Row],[usage]]&amp;IFERROR(VALUE(FOC[[#This Row],[Column1]]),FOC[[#This Row],[Column1]])</f>
        <v/>
      </c>
      <c r="D8556" t="inlineStr">
        <is>
          <t>01(02)@Off White</t>
        </is>
      </c>
      <c r="E8556" t="n">
        <v>283.4</v>
      </c>
      <c r="F8556" t="n">
        <v>0</v>
      </c>
      <c r="G8556">
        <f>LEFT(FOC[[#This Row],[combo]],FIND("@",FOC[[#This Row],[combo]])-1)</f>
        <v/>
      </c>
    </row>
    <row r="8557">
      <c r="A8557" t="inlineStr">
        <is>
          <t>PKGK25VB0005067A</t>
        </is>
      </c>
      <c r="B8557" t="inlineStr">
        <is>
          <t>R</t>
        </is>
      </c>
      <c r="C8557">
        <f>FOC[[#This Row],[ppo_no]]&amp;FOC[[#This Row],[usage]]&amp;IFERROR(VALUE(FOC[[#This Row],[Column1]]),FOC[[#This Row],[Column1]])</f>
        <v/>
      </c>
      <c r="D8557" t="inlineStr">
        <is>
          <t>04(70)@Blue</t>
        </is>
      </c>
      <c r="E8557" t="n">
        <v>32</v>
      </c>
      <c r="F8557" t="n">
        <v>2</v>
      </c>
      <c r="G8557">
        <f>LEFT(FOC[[#This Row],[combo]],FIND("@",FOC[[#This Row],[combo]])-1)</f>
        <v/>
      </c>
    </row>
    <row r="8558">
      <c r="A8558" t="inlineStr">
        <is>
          <t>PKGK25VB0007559A</t>
        </is>
      </c>
      <c r="B8558" t="inlineStr">
        <is>
          <t>B</t>
        </is>
      </c>
      <c r="C8558">
        <f>FOC[[#This Row],[ppo_no]]&amp;FOC[[#This Row],[usage]]&amp;IFERROR(VALUE(FOC[[#This Row],[Column1]]),FOC[[#This Row],[Column1]])</f>
        <v/>
      </c>
      <c r="D8558" t="inlineStr">
        <is>
          <t>02(04)@Grey</t>
        </is>
      </c>
      <c r="E8558" t="n">
        <v>3220.5</v>
      </c>
      <c r="F8558" t="n">
        <v>185</v>
      </c>
      <c r="G8558">
        <f>LEFT(FOC[[#This Row],[combo]],FIND("@",FOC[[#This Row],[combo]])-1)</f>
        <v/>
      </c>
    </row>
    <row r="8559">
      <c r="A8559" t="inlineStr">
        <is>
          <t>PKGK24VB0009997A</t>
        </is>
      </c>
      <c r="B8559" t="inlineStr">
        <is>
          <t>O</t>
        </is>
      </c>
      <c r="C8559">
        <f>FOC[[#This Row],[ppo_no]]&amp;FOC[[#This Row],[usage]]&amp;IFERROR(VALUE(FOC[[#This Row],[Column1]]),FOC[[#This Row],[Column1]])</f>
        <v/>
      </c>
      <c r="D8559" t="inlineStr">
        <is>
          <t>02(75)@Navy</t>
        </is>
      </c>
      <c r="E8559" t="n">
        <v>1045</v>
      </c>
      <c r="F8559" t="n">
        <v>0</v>
      </c>
      <c r="G8559">
        <f>LEFT(FOC[[#This Row],[combo]],FIND("@",FOC[[#This Row],[combo]])-1)</f>
        <v/>
      </c>
    </row>
    <row r="8560">
      <c r="A8560" t="inlineStr">
        <is>
          <t>PKGK23VB0008007A</t>
        </is>
      </c>
      <c r="B8560" t="inlineStr">
        <is>
          <t>O</t>
        </is>
      </c>
      <c r="C8560">
        <f>FOC[[#This Row],[ppo_no]]&amp;FOC[[#This Row],[usage]]&amp;IFERROR(VALUE(FOC[[#This Row],[Column1]]),FOC[[#This Row],[Column1]])</f>
        <v/>
      </c>
      <c r="D8560" t="inlineStr">
        <is>
          <t>02(40)@Yellow</t>
        </is>
      </c>
      <c r="E8560" t="n">
        <v>2424</v>
      </c>
      <c r="F8560" t="n">
        <v>0</v>
      </c>
      <c r="G8560">
        <f>LEFT(FOC[[#This Row],[combo]],FIND("@",FOC[[#This Row],[combo]])-1)</f>
        <v/>
      </c>
    </row>
    <row r="8561">
      <c r="A8561" t="inlineStr">
        <is>
          <t>PKGK23VB0008012A</t>
        </is>
      </c>
      <c r="B8561" t="inlineStr">
        <is>
          <t>R</t>
        </is>
      </c>
      <c r="C8561">
        <f>FOC[[#This Row],[ppo_no]]&amp;FOC[[#This Row],[usage]]&amp;IFERROR(VALUE(FOC[[#This Row],[Column1]]),FOC[[#This Row],[Column1]])</f>
        <v/>
      </c>
      <c r="D8561" t="inlineStr">
        <is>
          <t>03(75)@Navy</t>
        </is>
      </c>
      <c r="E8561" t="n">
        <v>106</v>
      </c>
      <c r="F8561" t="n">
        <v>0</v>
      </c>
      <c r="G8561">
        <f>LEFT(FOC[[#This Row],[combo]],FIND("@",FOC[[#This Row],[combo]])-1)</f>
        <v/>
      </c>
    </row>
    <row r="8562">
      <c r="A8562" t="inlineStr">
        <is>
          <t>PKGK23VB0008258A</t>
        </is>
      </c>
      <c r="B8562" t="inlineStr">
        <is>
          <t>R</t>
        </is>
      </c>
      <c r="C8562">
        <f>FOC[[#This Row],[ppo_no]]&amp;FOC[[#This Row],[usage]]&amp;IFERROR(VALUE(FOC[[#This Row],[Column1]]),FOC[[#This Row],[Column1]])</f>
        <v/>
      </c>
      <c r="D8562" t="inlineStr">
        <is>
          <t>03(75)@Navy</t>
        </is>
      </c>
      <c r="E8562" t="n">
        <v>23</v>
      </c>
      <c r="F8562" t="n">
        <v>0</v>
      </c>
      <c r="G8562">
        <f>LEFT(FOC[[#This Row],[combo]],FIND("@",FOC[[#This Row],[combo]])-1)</f>
        <v/>
      </c>
    </row>
    <row r="8563">
      <c r="A8563" t="inlineStr">
        <is>
          <t>PKGK23VB0007997A</t>
        </is>
      </c>
      <c r="B8563" t="inlineStr">
        <is>
          <t>B</t>
        </is>
      </c>
      <c r="C8563">
        <f>FOC[[#This Row],[ppo_no]]&amp;FOC[[#This Row],[usage]]&amp;IFERROR(VALUE(FOC[[#This Row],[Column1]]),FOC[[#This Row],[Column1]])</f>
        <v/>
      </c>
      <c r="D8563" t="inlineStr">
        <is>
          <t>02(74)@Dull Blue</t>
        </is>
      </c>
      <c r="E8563" t="n">
        <v>1137.5</v>
      </c>
      <c r="F8563" t="n">
        <v>0</v>
      </c>
      <c r="G8563">
        <f>LEFT(FOC[[#This Row],[combo]],FIND("@",FOC[[#This Row],[combo]])-1)</f>
        <v/>
      </c>
    </row>
    <row r="8564">
      <c r="A8564" t="inlineStr">
        <is>
          <t>PKGK24VB0010037A</t>
        </is>
      </c>
      <c r="B8564" t="inlineStr">
        <is>
          <t>R</t>
        </is>
      </c>
      <c r="C8564">
        <f>FOC[[#This Row],[ppo_no]]&amp;FOC[[#This Row],[usage]]&amp;IFERROR(VALUE(FOC[[#This Row],[Column1]]),FOC[[#This Row],[Column1]])</f>
        <v/>
      </c>
      <c r="D8564" t="inlineStr">
        <is>
          <t>01(02)@Ivory</t>
        </is>
      </c>
      <c r="E8564" t="n">
        <v>138</v>
      </c>
      <c r="F8564" t="n">
        <v>0</v>
      </c>
      <c r="G8564">
        <f>LEFT(FOC[[#This Row],[combo]],FIND("@",FOC[[#This Row],[combo]])-1)</f>
        <v/>
      </c>
    </row>
    <row r="8565">
      <c r="A8565" t="inlineStr">
        <is>
          <t>PKGK24VB0010034A</t>
        </is>
      </c>
      <c r="B8565" t="inlineStr">
        <is>
          <t>O</t>
        </is>
      </c>
      <c r="C8565">
        <f>FOC[[#This Row],[ppo_no]]&amp;FOC[[#This Row],[usage]]&amp;IFERROR(VALUE(FOC[[#This Row],[Column1]]),FOC[[#This Row],[Column1]])</f>
        <v/>
      </c>
      <c r="D8565" t="inlineStr">
        <is>
          <t>02(75)@Navy</t>
        </is>
      </c>
      <c r="E8565" t="n">
        <v>153</v>
      </c>
      <c r="F8565" t="n">
        <v>0</v>
      </c>
      <c r="G8565">
        <f>LEFT(FOC[[#This Row],[combo]],FIND("@",FOC[[#This Row],[combo]])-1)</f>
        <v/>
      </c>
    </row>
    <row r="8566">
      <c r="A8566" t="inlineStr">
        <is>
          <t>PKGK23VB0008020A</t>
        </is>
      </c>
      <c r="B8566" t="inlineStr">
        <is>
          <t>B</t>
        </is>
      </c>
      <c r="C8566">
        <f>FOC[[#This Row],[ppo_no]]&amp;FOC[[#This Row],[usage]]&amp;IFERROR(VALUE(FOC[[#This Row],[Column1]]),FOC[[#This Row],[Column1]])</f>
        <v/>
      </c>
      <c r="D8566" t="inlineStr">
        <is>
          <t>01(03)@Light Grey</t>
        </is>
      </c>
      <c r="E8566" t="n">
        <v>2902</v>
      </c>
      <c r="F8566" t="n">
        <v>0</v>
      </c>
      <c r="G8566">
        <f>LEFT(FOC[[#This Row],[combo]],FIND("@",FOC[[#This Row],[combo]])-1)</f>
        <v/>
      </c>
    </row>
    <row r="8567">
      <c r="A8567" t="inlineStr">
        <is>
          <t>PKGK23VB0009907A</t>
        </is>
      </c>
      <c r="B8567" t="inlineStr">
        <is>
          <t>D</t>
        </is>
      </c>
      <c r="C8567">
        <f>FOC[[#This Row],[ppo_no]]&amp;FOC[[#This Row],[usage]]&amp;IFERROR(VALUE(FOC[[#This Row],[Column1]]),FOC[[#This Row],[Column1]])</f>
        <v/>
      </c>
      <c r="D8567" t="inlineStr">
        <is>
          <t>02(70)@Blue</t>
        </is>
      </c>
      <c r="E8567" t="n">
        <v>440.5</v>
      </c>
      <c r="F8567" t="n">
        <v>3</v>
      </c>
      <c r="G8567">
        <f>LEFT(FOC[[#This Row],[combo]],FIND("@",FOC[[#This Row],[combo]])-1)</f>
        <v/>
      </c>
    </row>
    <row r="8568">
      <c r="A8568" t="inlineStr">
        <is>
          <t>PKGK24VB0009997A</t>
        </is>
      </c>
      <c r="B8568" t="inlineStr">
        <is>
          <t>B</t>
        </is>
      </c>
      <c r="C8568">
        <f>FOC[[#This Row],[ppo_no]]&amp;FOC[[#This Row],[usage]]&amp;IFERROR(VALUE(FOC[[#This Row],[Column1]]),FOC[[#This Row],[Column1]])</f>
        <v/>
      </c>
      <c r="D8568" t="inlineStr">
        <is>
          <t>02(75)@Navy</t>
        </is>
      </c>
      <c r="E8568" t="n">
        <v>1039.5</v>
      </c>
      <c r="F8568" t="n">
        <v>5</v>
      </c>
      <c r="G8568">
        <f>LEFT(FOC[[#This Row],[combo]],FIND("@",FOC[[#This Row],[combo]])-1)</f>
        <v/>
      </c>
    </row>
    <row r="8569">
      <c r="A8569" t="inlineStr">
        <is>
          <t>PKGK24VB0000330B</t>
        </is>
      </c>
      <c r="B8569" t="inlineStr">
        <is>
          <t>O</t>
        </is>
      </c>
      <c r="C8569">
        <f>FOC[[#This Row],[ppo_no]]&amp;FOC[[#This Row],[usage]]&amp;IFERROR(VALUE(FOC[[#This Row],[Column1]]),FOC[[#This Row],[Column1]])</f>
        <v/>
      </c>
      <c r="D8569" t="inlineStr">
        <is>
          <t>02(75)@Navy</t>
        </is>
      </c>
      <c r="E8569" t="n">
        <v>2263</v>
      </c>
      <c r="F8569" t="n">
        <v>0</v>
      </c>
      <c r="G8569">
        <f>LEFT(FOC[[#This Row],[combo]],FIND("@",FOC[[#This Row],[combo]])-1)</f>
        <v/>
      </c>
    </row>
    <row r="8570">
      <c r="A8570" t="inlineStr">
        <is>
          <t>PKGK24VB0009997A</t>
        </is>
      </c>
      <c r="B8570" t="inlineStr">
        <is>
          <t>B</t>
        </is>
      </c>
      <c r="C8570">
        <f>FOC[[#This Row],[ppo_no]]&amp;FOC[[#This Row],[usage]]&amp;IFERROR(VALUE(FOC[[#This Row],[Column1]]),FOC[[#This Row],[Column1]])</f>
        <v/>
      </c>
      <c r="D8570" t="inlineStr">
        <is>
          <t>01(01)@Off White</t>
        </is>
      </c>
      <c r="E8570" t="n">
        <v>1059</v>
      </c>
      <c r="F8570" t="n">
        <v>7.5</v>
      </c>
      <c r="G8570">
        <f>LEFT(FOC[[#This Row],[combo]],FIND("@",FOC[[#This Row],[combo]])-1)</f>
        <v/>
      </c>
    </row>
    <row r="8571">
      <c r="A8571" t="inlineStr">
        <is>
          <t>PKGK23VB0008013A</t>
        </is>
      </c>
      <c r="B8571" t="inlineStr">
        <is>
          <t>R</t>
        </is>
      </c>
      <c r="C8571">
        <f>FOC[[#This Row],[ppo_no]]&amp;FOC[[#This Row],[usage]]&amp;IFERROR(VALUE(FOC[[#This Row],[Column1]]),FOC[[#This Row],[Column1]])</f>
        <v/>
      </c>
      <c r="D8571" t="inlineStr">
        <is>
          <t>03(78)@Dark Blue</t>
        </is>
      </c>
      <c r="E8571" t="n">
        <v>99.5</v>
      </c>
      <c r="F8571" t="n">
        <v>5.6</v>
      </c>
      <c r="G8571">
        <f>LEFT(FOC[[#This Row],[combo]],FIND("@",FOC[[#This Row],[combo]])-1)</f>
        <v/>
      </c>
    </row>
    <row r="8572">
      <c r="A8572" t="inlineStr">
        <is>
          <t>PKGK23VB0009908A</t>
        </is>
      </c>
      <c r="B8572" t="inlineStr">
        <is>
          <t>B</t>
        </is>
      </c>
      <c r="C8572">
        <f>FOC[[#This Row],[ppo_no]]&amp;FOC[[#This Row],[usage]]&amp;IFERROR(VALUE(FOC[[#This Row],[Column1]]),FOC[[#This Row],[Column1]])</f>
        <v/>
      </c>
      <c r="D8572" t="inlineStr">
        <is>
          <t>01(33)@Beige</t>
        </is>
      </c>
      <c r="E8572" t="n">
        <v>173.5</v>
      </c>
      <c r="F8572" t="n">
        <v>3.5</v>
      </c>
      <c r="G8572">
        <f>LEFT(FOC[[#This Row],[combo]],FIND("@",FOC[[#This Row],[combo]])-1)</f>
        <v/>
      </c>
    </row>
    <row r="8573">
      <c r="A8573" t="inlineStr">
        <is>
          <t>PKGK23VB0009907A</t>
        </is>
      </c>
      <c r="B8573" t="inlineStr">
        <is>
          <t>D</t>
        </is>
      </c>
      <c r="C8573">
        <f>FOC[[#This Row],[ppo_no]]&amp;FOC[[#This Row],[usage]]&amp;IFERROR(VALUE(FOC[[#This Row],[Column1]]),FOC[[#This Row],[Column1]])</f>
        <v/>
      </c>
      <c r="D8573" t="inlineStr">
        <is>
          <t>01(33)@Beige</t>
        </is>
      </c>
      <c r="E8573" t="n">
        <v>421</v>
      </c>
      <c r="F8573" t="n">
        <v>1</v>
      </c>
      <c r="G8573">
        <f>LEFT(FOC[[#This Row],[combo]],FIND("@",FOC[[#This Row],[combo]])-1)</f>
        <v/>
      </c>
    </row>
    <row r="8574">
      <c r="A8574" t="inlineStr">
        <is>
          <t>PKGK24VB0000330B</t>
        </is>
      </c>
      <c r="B8574" t="inlineStr">
        <is>
          <t>O</t>
        </is>
      </c>
      <c r="C8574">
        <f>FOC[[#This Row],[ppo_no]]&amp;FOC[[#This Row],[usage]]&amp;IFERROR(VALUE(FOC[[#This Row],[Column1]]),FOC[[#This Row],[Column1]])</f>
        <v/>
      </c>
      <c r="D8574" t="inlineStr">
        <is>
          <t>01(60)@Green</t>
        </is>
      </c>
      <c r="E8574" t="n">
        <v>2295</v>
      </c>
      <c r="F8574" t="n">
        <v>0</v>
      </c>
      <c r="G8574">
        <f>LEFT(FOC[[#This Row],[combo]],FIND("@",FOC[[#This Row],[combo]])-1)</f>
        <v/>
      </c>
    </row>
    <row r="8575">
      <c r="A8575" t="inlineStr">
        <is>
          <t>PKGK24VB0010032B</t>
        </is>
      </c>
      <c r="B8575" t="inlineStr">
        <is>
          <t>B</t>
        </is>
      </c>
      <c r="C8575">
        <f>FOC[[#This Row],[ppo_no]]&amp;FOC[[#This Row],[usage]]&amp;IFERROR(VALUE(FOC[[#This Row],[Column1]]),FOC[[#This Row],[Column1]])</f>
        <v/>
      </c>
      <c r="D8575" t="inlineStr">
        <is>
          <t>01(04)@Grey</t>
        </is>
      </c>
      <c r="E8575" t="n">
        <v>992</v>
      </c>
      <c r="F8575" t="n">
        <v>0</v>
      </c>
      <c r="G8575">
        <f>LEFT(FOC[[#This Row],[combo]],FIND("@",FOC[[#This Row],[combo]])-1)</f>
        <v/>
      </c>
    </row>
    <row r="8576">
      <c r="A8576" t="inlineStr">
        <is>
          <t>PKGK24VB0010033B</t>
        </is>
      </c>
      <c r="B8576" t="inlineStr">
        <is>
          <t>B</t>
        </is>
      </c>
      <c r="C8576">
        <f>FOC[[#This Row],[ppo_no]]&amp;FOC[[#This Row],[usage]]&amp;IFERROR(VALUE(FOC[[#This Row],[Column1]]),FOC[[#This Row],[Column1]])</f>
        <v/>
      </c>
      <c r="D8576" t="inlineStr">
        <is>
          <t>01(04)@Grey</t>
        </is>
      </c>
      <c r="E8576" t="n">
        <v>135.5</v>
      </c>
      <c r="F8576" t="n">
        <v>0</v>
      </c>
      <c r="G8576">
        <f>LEFT(FOC[[#This Row],[combo]],FIND("@",FOC[[#This Row],[combo]])-1)</f>
        <v/>
      </c>
    </row>
    <row r="8577">
      <c r="A8577" t="inlineStr">
        <is>
          <t>PKGK24VB0009997A</t>
        </is>
      </c>
      <c r="B8577" t="inlineStr">
        <is>
          <t>R</t>
        </is>
      </c>
      <c r="C8577">
        <f>FOC[[#This Row],[ppo_no]]&amp;FOC[[#This Row],[usage]]&amp;IFERROR(VALUE(FOC[[#This Row],[Column1]]),FOC[[#This Row],[Column1]])</f>
        <v/>
      </c>
      <c r="D8577" t="inlineStr">
        <is>
          <t>01(01)@Off White</t>
        </is>
      </c>
      <c r="E8577" t="n">
        <v>79.5</v>
      </c>
      <c r="F8577" t="n">
        <v>0</v>
      </c>
      <c r="G8577">
        <f>LEFT(FOC[[#This Row],[combo]],FIND("@",FOC[[#This Row],[combo]])-1)</f>
        <v/>
      </c>
    </row>
    <row r="8578">
      <c r="A8578" t="inlineStr">
        <is>
          <t>PKGK24VB0010034A</t>
        </is>
      </c>
      <c r="B8578" t="inlineStr">
        <is>
          <t>O</t>
        </is>
      </c>
      <c r="C8578">
        <f>FOC[[#This Row],[ppo_no]]&amp;FOC[[#This Row],[usage]]&amp;IFERROR(VALUE(FOC[[#This Row],[Column1]]),FOC[[#This Row],[Column1]])</f>
        <v/>
      </c>
      <c r="D8578" t="inlineStr">
        <is>
          <t>01(01)@Off White</t>
        </is>
      </c>
      <c r="E8578" t="n">
        <v>154</v>
      </c>
      <c r="F8578" t="n">
        <v>0</v>
      </c>
      <c r="G8578">
        <f>LEFT(FOC[[#This Row],[combo]],FIND("@",FOC[[#This Row],[combo]])-1)</f>
        <v/>
      </c>
    </row>
    <row r="8579">
      <c r="A8579" t="inlineStr">
        <is>
          <t>PKGK23VB0009907A</t>
        </is>
      </c>
      <c r="B8579" t="inlineStr">
        <is>
          <t>B</t>
        </is>
      </c>
      <c r="C8579">
        <f>FOC[[#This Row],[ppo_no]]&amp;FOC[[#This Row],[usage]]&amp;IFERROR(VALUE(FOC[[#This Row],[Column1]]),FOC[[#This Row],[Column1]])</f>
        <v/>
      </c>
      <c r="D8579" t="inlineStr">
        <is>
          <t>01(33)@Beige</t>
        </is>
      </c>
      <c r="E8579" t="n">
        <v>222.5</v>
      </c>
      <c r="F8579" t="n">
        <v>0</v>
      </c>
      <c r="G8579">
        <f>LEFT(FOC[[#This Row],[combo]],FIND("@",FOC[[#This Row],[combo]])-1)</f>
        <v/>
      </c>
    </row>
    <row r="8580">
      <c r="A8580" t="inlineStr">
        <is>
          <t>PKGK23VB0009907A</t>
        </is>
      </c>
      <c r="B8580" t="inlineStr">
        <is>
          <t>R</t>
        </is>
      </c>
      <c r="C8580">
        <f>FOC[[#This Row],[ppo_no]]&amp;FOC[[#This Row],[usage]]&amp;IFERROR(VALUE(FOC[[#This Row],[Column1]]),FOC[[#This Row],[Column1]])</f>
        <v/>
      </c>
      <c r="D8580" t="inlineStr">
        <is>
          <t>03(05)@Black</t>
        </is>
      </c>
      <c r="E8580" t="n">
        <v>22.5</v>
      </c>
      <c r="F8580" t="n">
        <v>0</v>
      </c>
      <c r="G8580">
        <f>LEFT(FOC[[#This Row],[combo]],FIND("@",FOC[[#This Row],[combo]])-1)</f>
        <v/>
      </c>
    </row>
    <row r="8581">
      <c r="A8581" t="inlineStr">
        <is>
          <t>PKGK23VB0009907A</t>
        </is>
      </c>
      <c r="B8581" t="inlineStr">
        <is>
          <t>R</t>
        </is>
      </c>
      <c r="C8581">
        <f>FOC[[#This Row],[ppo_no]]&amp;FOC[[#This Row],[usage]]&amp;IFERROR(VALUE(FOC[[#This Row],[Column1]]),FOC[[#This Row],[Column1]])</f>
        <v/>
      </c>
      <c r="D8581" t="inlineStr">
        <is>
          <t>01(33)@Beige</t>
        </is>
      </c>
      <c r="E8581" t="n">
        <v>19</v>
      </c>
      <c r="F8581" t="n">
        <v>0</v>
      </c>
      <c r="G8581">
        <f>LEFT(FOC[[#This Row],[combo]],FIND("@",FOC[[#This Row],[combo]])-1)</f>
        <v/>
      </c>
    </row>
    <row r="8582">
      <c r="A8582" t="inlineStr">
        <is>
          <t>PKGK23VB0009908A</t>
        </is>
      </c>
      <c r="B8582" t="inlineStr">
        <is>
          <t>R</t>
        </is>
      </c>
      <c r="C8582">
        <f>FOC[[#This Row],[ppo_no]]&amp;FOC[[#This Row],[usage]]&amp;IFERROR(VALUE(FOC[[#This Row],[Column1]]),FOC[[#This Row],[Column1]])</f>
        <v/>
      </c>
      <c r="D8582" t="inlineStr">
        <is>
          <t>03(05)@Black</t>
        </is>
      </c>
      <c r="E8582" t="n">
        <v>20</v>
      </c>
      <c r="F8582" t="n">
        <v>0</v>
      </c>
      <c r="G8582">
        <f>LEFT(FOC[[#This Row],[combo]],FIND("@",FOC[[#This Row],[combo]])-1)</f>
        <v/>
      </c>
    </row>
    <row r="8583">
      <c r="A8583" t="inlineStr">
        <is>
          <t>PKGK24VB0009997A</t>
        </is>
      </c>
      <c r="B8583" t="inlineStr">
        <is>
          <t>O</t>
        </is>
      </c>
      <c r="C8583">
        <f>FOC[[#This Row],[ppo_no]]&amp;FOC[[#This Row],[usage]]&amp;IFERROR(VALUE(FOC[[#This Row],[Column1]]),FOC[[#This Row],[Column1]])</f>
        <v/>
      </c>
      <c r="D8583" t="inlineStr">
        <is>
          <t>01(01)@Off White</t>
        </is>
      </c>
      <c r="E8583" t="n">
        <v>1051</v>
      </c>
      <c r="F8583" t="n">
        <v>0</v>
      </c>
      <c r="G8583">
        <f>LEFT(FOC[[#This Row],[combo]],FIND("@",FOC[[#This Row],[combo]])-1)</f>
        <v/>
      </c>
    </row>
    <row r="8584">
      <c r="A8584" t="inlineStr">
        <is>
          <t>PKGK24VB0000422A</t>
        </is>
      </c>
      <c r="B8584" t="inlineStr">
        <is>
          <t>B</t>
        </is>
      </c>
      <c r="C8584">
        <f>FOC[[#This Row],[ppo_no]]&amp;FOC[[#This Row],[usage]]&amp;IFERROR(VALUE(FOC[[#This Row],[Column1]]),FOC[[#This Row],[Column1]])</f>
        <v/>
      </c>
      <c r="D8584" t="inlineStr">
        <is>
          <t>01(01)@White</t>
        </is>
      </c>
      <c r="E8584" t="n">
        <v>1189.5</v>
      </c>
      <c r="F8584" t="n">
        <v>1</v>
      </c>
      <c r="G8584">
        <f>LEFT(FOC[[#This Row],[combo]],FIND("@",FOC[[#This Row],[combo]])-1)</f>
        <v/>
      </c>
    </row>
    <row r="8585">
      <c r="A8585" t="inlineStr">
        <is>
          <t>PKGK23VB0009907A</t>
        </is>
      </c>
      <c r="B8585" t="inlineStr">
        <is>
          <t>B</t>
        </is>
      </c>
      <c r="C8585">
        <f>FOC[[#This Row],[ppo_no]]&amp;FOC[[#This Row],[usage]]&amp;IFERROR(VALUE(FOC[[#This Row],[Column1]]),FOC[[#This Row],[Column1]])</f>
        <v/>
      </c>
      <c r="D8585" t="inlineStr">
        <is>
          <t>02(70)@Blue</t>
        </is>
      </c>
      <c r="E8585" t="n">
        <v>240</v>
      </c>
      <c r="F8585" t="n">
        <v>5</v>
      </c>
      <c r="G8585">
        <f>LEFT(FOC[[#This Row],[combo]],FIND("@",FOC[[#This Row],[combo]])-1)</f>
        <v/>
      </c>
    </row>
    <row r="8586">
      <c r="A8586" t="inlineStr">
        <is>
          <t>PKGK23VB0009908A</t>
        </is>
      </c>
      <c r="B8586" t="inlineStr">
        <is>
          <t>D</t>
        </is>
      </c>
      <c r="C8586">
        <f>FOC[[#This Row],[ppo_no]]&amp;FOC[[#This Row],[usage]]&amp;IFERROR(VALUE(FOC[[#This Row],[Column1]]),FOC[[#This Row],[Column1]])</f>
        <v/>
      </c>
      <c r="D8586" t="inlineStr">
        <is>
          <t>02(70)@Blue</t>
        </is>
      </c>
      <c r="E8586" t="n">
        <v>323.5</v>
      </c>
      <c r="F8586" t="n">
        <v>0</v>
      </c>
      <c r="G8586">
        <f>LEFT(FOC[[#This Row],[combo]],FIND("@",FOC[[#This Row],[combo]])-1)</f>
        <v/>
      </c>
    </row>
    <row r="8587">
      <c r="A8587" t="inlineStr">
        <is>
          <t>PKGK23VB0009908A</t>
        </is>
      </c>
      <c r="B8587" t="inlineStr">
        <is>
          <t>R</t>
        </is>
      </c>
      <c r="C8587">
        <f>FOC[[#This Row],[ppo_no]]&amp;FOC[[#This Row],[usage]]&amp;IFERROR(VALUE(FOC[[#This Row],[Column1]]),FOC[[#This Row],[Column1]])</f>
        <v/>
      </c>
      <c r="D8587" t="inlineStr">
        <is>
          <t>02(70)@Blue</t>
        </is>
      </c>
      <c r="E8587" t="n">
        <v>19</v>
      </c>
      <c r="F8587" t="n">
        <v>0</v>
      </c>
      <c r="G8587">
        <f>LEFT(FOC[[#This Row],[combo]],FIND("@",FOC[[#This Row],[combo]])-1)</f>
        <v/>
      </c>
    </row>
    <row r="8588">
      <c r="A8588" t="inlineStr">
        <is>
          <t>PKGK23VB0007997A</t>
        </is>
      </c>
      <c r="B8588" t="inlineStr">
        <is>
          <t>B</t>
        </is>
      </c>
      <c r="C8588">
        <f>FOC[[#This Row],[ppo_no]]&amp;FOC[[#This Row],[usage]]&amp;IFERROR(VALUE(FOC[[#This Row],[Column1]]),FOC[[#This Row],[Column1]])</f>
        <v/>
      </c>
      <c r="D8588" t="inlineStr">
        <is>
          <t>01(03)@Light Grey</t>
        </is>
      </c>
      <c r="E8588" t="n">
        <v>1218.5</v>
      </c>
      <c r="F8588" t="n">
        <v>109</v>
      </c>
      <c r="G8588">
        <f>LEFT(FOC[[#This Row],[combo]],FIND("@",FOC[[#This Row],[combo]])-1)</f>
        <v/>
      </c>
    </row>
    <row r="8589">
      <c r="A8589" t="inlineStr">
        <is>
          <t>PKGK24VB0010032A</t>
        </is>
      </c>
      <c r="B8589" t="inlineStr">
        <is>
          <t>O</t>
        </is>
      </c>
      <c r="C8589">
        <f>FOC[[#This Row],[ppo_no]]&amp;FOC[[#This Row],[usage]]&amp;IFERROR(VALUE(FOC[[#This Row],[Column1]]),FOC[[#This Row],[Column1]])</f>
        <v/>
      </c>
      <c r="D8589" t="inlineStr">
        <is>
          <t>02(75)@Navy</t>
        </is>
      </c>
      <c r="E8589" t="n">
        <v>1259</v>
      </c>
      <c r="F8589" t="n">
        <v>0</v>
      </c>
      <c r="G8589">
        <f>LEFT(FOC[[#This Row],[combo]],FIND("@",FOC[[#This Row],[combo]])-1)</f>
        <v/>
      </c>
    </row>
    <row r="8590">
      <c r="A8590" t="inlineStr">
        <is>
          <t>PKGK24VB0010034A</t>
        </is>
      </c>
      <c r="B8590" t="inlineStr">
        <is>
          <t>B</t>
        </is>
      </c>
      <c r="C8590">
        <f>FOC[[#This Row],[ppo_no]]&amp;FOC[[#This Row],[usage]]&amp;IFERROR(VALUE(FOC[[#This Row],[Column1]]),FOC[[#This Row],[Column1]])</f>
        <v/>
      </c>
      <c r="D8590" t="inlineStr">
        <is>
          <t>01(01)@Off White</t>
        </is>
      </c>
      <c r="E8590" t="n">
        <v>127.5</v>
      </c>
      <c r="F8590" t="n">
        <v>0</v>
      </c>
      <c r="G8590">
        <f>LEFT(FOC[[#This Row],[combo]],FIND("@",FOC[[#This Row],[combo]])-1)</f>
        <v/>
      </c>
    </row>
    <row r="8591">
      <c r="A8591" t="inlineStr">
        <is>
          <t>PKGK23VB0008027A</t>
        </is>
      </c>
      <c r="B8591" t="inlineStr">
        <is>
          <t>O</t>
        </is>
      </c>
      <c r="C8591">
        <f>FOC[[#This Row],[ppo_no]]&amp;FOC[[#This Row],[usage]]&amp;IFERROR(VALUE(FOC[[#This Row],[Column1]]),FOC[[#This Row],[Column1]])</f>
        <v/>
      </c>
      <c r="D8591" t="inlineStr">
        <is>
          <t>02(75)@Navy</t>
        </is>
      </c>
      <c r="E8591" t="n">
        <v>906</v>
      </c>
      <c r="F8591" t="n">
        <v>0</v>
      </c>
      <c r="G8591">
        <f>LEFT(FOC[[#This Row],[combo]],FIND("@",FOC[[#This Row],[combo]])-1)</f>
        <v/>
      </c>
    </row>
    <row r="8592">
      <c r="A8592" t="inlineStr">
        <is>
          <t>PKGK23VB0008027A</t>
        </is>
      </c>
      <c r="B8592" t="inlineStr">
        <is>
          <t>B</t>
        </is>
      </c>
      <c r="C8592">
        <f>FOC[[#This Row],[ppo_no]]&amp;FOC[[#This Row],[usage]]&amp;IFERROR(VALUE(FOC[[#This Row],[Column1]]),FOC[[#This Row],[Column1]])</f>
        <v/>
      </c>
      <c r="D8592" t="inlineStr">
        <is>
          <t>01(02)@Ivory</t>
        </is>
      </c>
      <c r="E8592" t="n">
        <v>361.5</v>
      </c>
      <c r="F8592" t="n">
        <v>0</v>
      </c>
      <c r="G8592">
        <f>LEFT(FOC[[#This Row],[combo]],FIND("@",FOC[[#This Row],[combo]])-1)</f>
        <v/>
      </c>
    </row>
    <row r="8593">
      <c r="A8593" t="inlineStr">
        <is>
          <t>PKGK23VB0008016A</t>
        </is>
      </c>
      <c r="B8593" t="inlineStr">
        <is>
          <t>B</t>
        </is>
      </c>
      <c r="C8593">
        <f>FOC[[#This Row],[ppo_no]]&amp;FOC[[#This Row],[usage]]&amp;IFERROR(VALUE(FOC[[#This Row],[Column1]]),FOC[[#This Row],[Column1]])</f>
        <v/>
      </c>
      <c r="D8593" t="inlineStr">
        <is>
          <t>02(22)@Light Orange</t>
        </is>
      </c>
      <c r="E8593" t="n">
        <v>4532.5</v>
      </c>
      <c r="F8593" t="n">
        <v>283.5</v>
      </c>
      <c r="G8593">
        <f>LEFT(FOC[[#This Row],[combo]],FIND("@",FOC[[#This Row],[combo]])-1)</f>
        <v/>
      </c>
    </row>
    <row r="8594">
      <c r="A8594" t="inlineStr">
        <is>
          <t>PKGK23VB0009906A</t>
        </is>
      </c>
      <c r="B8594" t="inlineStr">
        <is>
          <t>B</t>
        </is>
      </c>
      <c r="C8594">
        <f>FOC[[#This Row],[ppo_no]]&amp;FOC[[#This Row],[usage]]&amp;IFERROR(VALUE(FOC[[#This Row],[Column1]]),FOC[[#This Row],[Column1]])</f>
        <v/>
      </c>
      <c r="D8594" t="inlineStr">
        <is>
          <t>03(05)@Black</t>
        </is>
      </c>
      <c r="E8594" t="n">
        <v>543.5</v>
      </c>
      <c r="F8594" t="n">
        <v>7</v>
      </c>
      <c r="G8594">
        <f>LEFT(FOC[[#This Row],[combo]],FIND("@",FOC[[#This Row],[combo]])-1)</f>
        <v/>
      </c>
    </row>
    <row r="8595">
      <c r="A8595" t="inlineStr">
        <is>
          <t>PKGK23VB0008012A</t>
        </is>
      </c>
      <c r="B8595" t="inlineStr">
        <is>
          <t>R</t>
        </is>
      </c>
      <c r="C8595">
        <f>FOC[[#This Row],[ppo_no]]&amp;FOC[[#This Row],[usage]]&amp;IFERROR(VALUE(FOC[[#This Row],[Column1]]),FOC[[#This Row],[Column1]])</f>
        <v/>
      </c>
      <c r="D8595" t="inlineStr">
        <is>
          <t>02(12)@Pink</t>
        </is>
      </c>
      <c r="E8595" t="n">
        <v>57</v>
      </c>
      <c r="F8595" t="n">
        <v>0</v>
      </c>
      <c r="G8595">
        <f>LEFT(FOC[[#This Row],[combo]],FIND("@",FOC[[#This Row],[combo]])-1)</f>
        <v/>
      </c>
    </row>
    <row r="8596">
      <c r="A8596" t="inlineStr">
        <is>
          <t>PKGK23VB0008027A</t>
        </is>
      </c>
      <c r="B8596" t="inlineStr">
        <is>
          <t>O</t>
        </is>
      </c>
      <c r="C8596">
        <f>FOC[[#This Row],[ppo_no]]&amp;FOC[[#This Row],[usage]]&amp;IFERROR(VALUE(FOC[[#This Row],[Column1]]),FOC[[#This Row],[Column1]])</f>
        <v/>
      </c>
      <c r="D8596" t="inlineStr">
        <is>
          <t>01(02)@Ivory</t>
        </is>
      </c>
      <c r="E8596" t="n">
        <v>971</v>
      </c>
      <c r="F8596" t="n">
        <v>0</v>
      </c>
      <c r="G8596">
        <f>LEFT(FOC[[#This Row],[combo]],FIND("@",FOC[[#This Row],[combo]])-1)</f>
        <v/>
      </c>
    </row>
    <row r="8597">
      <c r="A8597" t="inlineStr">
        <is>
          <t>PKGK23VB0009907A</t>
        </is>
      </c>
      <c r="B8597" t="inlineStr">
        <is>
          <t>D</t>
        </is>
      </c>
      <c r="C8597">
        <f>FOC[[#This Row],[ppo_no]]&amp;FOC[[#This Row],[usage]]&amp;IFERROR(VALUE(FOC[[#This Row],[Column1]]),FOC[[#This Row],[Column1]])</f>
        <v/>
      </c>
      <c r="D8597" t="inlineStr">
        <is>
          <t>03(05)@Black</t>
        </is>
      </c>
      <c r="E8597" t="n">
        <v>410.5</v>
      </c>
      <c r="F8597" t="n">
        <v>0</v>
      </c>
      <c r="G8597">
        <f>LEFT(FOC[[#This Row],[combo]],FIND("@",FOC[[#This Row],[combo]])-1)</f>
        <v/>
      </c>
    </row>
    <row r="8598">
      <c r="A8598" t="inlineStr">
        <is>
          <t>PKGK24VB0000330B</t>
        </is>
      </c>
      <c r="B8598" t="inlineStr">
        <is>
          <t>B</t>
        </is>
      </c>
      <c r="C8598">
        <f>FOC[[#This Row],[ppo_no]]&amp;FOC[[#This Row],[usage]]&amp;IFERROR(VALUE(FOC[[#This Row],[Column1]]),FOC[[#This Row],[Column1]])</f>
        <v/>
      </c>
      <c r="D8598" t="inlineStr">
        <is>
          <t>02(75)@Navy</t>
        </is>
      </c>
      <c r="E8598" t="n">
        <v>2253.5</v>
      </c>
      <c r="F8598" t="n">
        <v>0</v>
      </c>
      <c r="G8598">
        <f>LEFT(FOC[[#This Row],[combo]],FIND("@",FOC[[#This Row],[combo]])-1)</f>
        <v/>
      </c>
    </row>
    <row r="8599">
      <c r="A8599" t="inlineStr">
        <is>
          <t>PKGK23VB0008012A</t>
        </is>
      </c>
      <c r="B8599" t="inlineStr">
        <is>
          <t>B</t>
        </is>
      </c>
      <c r="C8599">
        <f>FOC[[#This Row],[ppo_no]]&amp;FOC[[#This Row],[usage]]&amp;IFERROR(VALUE(FOC[[#This Row],[Column1]]),FOC[[#This Row],[Column1]])</f>
        <v/>
      </c>
      <c r="D8599" t="inlineStr">
        <is>
          <t>01(03)@Light Grey</t>
        </is>
      </c>
      <c r="E8599" t="n">
        <v>3185.5</v>
      </c>
      <c r="F8599" t="n">
        <v>73.5</v>
      </c>
      <c r="G8599">
        <f>LEFT(FOC[[#This Row],[combo]],FIND("@",FOC[[#This Row],[combo]])-1)</f>
        <v/>
      </c>
    </row>
    <row r="8600">
      <c r="A8600" t="inlineStr">
        <is>
          <t>PKGK23VB0009907A</t>
        </is>
      </c>
      <c r="B8600" t="inlineStr">
        <is>
          <t>B</t>
        </is>
      </c>
      <c r="C8600">
        <f>FOC[[#This Row],[ppo_no]]&amp;FOC[[#This Row],[usage]]&amp;IFERROR(VALUE(FOC[[#This Row],[Column1]]),FOC[[#This Row],[Column1]])</f>
        <v/>
      </c>
      <c r="D8600" t="inlineStr">
        <is>
          <t>03(05)@Black</t>
        </is>
      </c>
      <c r="E8600" t="n">
        <v>215</v>
      </c>
      <c r="F8600" t="n">
        <v>0</v>
      </c>
      <c r="G8600">
        <f>LEFT(FOC[[#This Row],[combo]],FIND("@",FOC[[#This Row],[combo]])-1)</f>
        <v/>
      </c>
    </row>
    <row r="8601">
      <c r="A8601" t="inlineStr">
        <is>
          <t>PKGK23VB0009907A</t>
        </is>
      </c>
      <c r="B8601" t="inlineStr">
        <is>
          <t>R</t>
        </is>
      </c>
      <c r="C8601">
        <f>FOC[[#This Row],[ppo_no]]&amp;FOC[[#This Row],[usage]]&amp;IFERROR(VALUE(FOC[[#This Row],[Column1]]),FOC[[#This Row],[Column1]])</f>
        <v/>
      </c>
      <c r="D8601" t="inlineStr">
        <is>
          <t>02(70)@Blue</t>
        </is>
      </c>
      <c r="E8601" t="n">
        <v>28.5</v>
      </c>
      <c r="F8601" t="n">
        <v>0</v>
      </c>
      <c r="G8601">
        <f>LEFT(FOC[[#This Row],[combo]],FIND("@",FOC[[#This Row],[combo]])-1)</f>
        <v/>
      </c>
    </row>
    <row r="8602">
      <c r="A8602" t="inlineStr">
        <is>
          <t>PKGK23VB0009908A</t>
        </is>
      </c>
      <c r="B8602" t="inlineStr">
        <is>
          <t>B</t>
        </is>
      </c>
      <c r="C8602">
        <f>FOC[[#This Row],[ppo_no]]&amp;FOC[[#This Row],[usage]]&amp;IFERROR(VALUE(FOC[[#This Row],[Column1]]),FOC[[#This Row],[Column1]])</f>
        <v/>
      </c>
      <c r="D8602" t="inlineStr">
        <is>
          <t>02(70)@Blue</t>
        </is>
      </c>
      <c r="E8602" t="n">
        <v>169.5</v>
      </c>
      <c r="F8602" t="n">
        <v>0</v>
      </c>
      <c r="G8602">
        <f>LEFT(FOC[[#This Row],[combo]],FIND("@",FOC[[#This Row],[combo]])-1)</f>
        <v/>
      </c>
    </row>
    <row r="8603">
      <c r="A8603" t="inlineStr">
        <is>
          <t>PKGK23VB0008007A</t>
        </is>
      </c>
      <c r="B8603" t="inlineStr">
        <is>
          <t>O</t>
        </is>
      </c>
      <c r="C8603">
        <f>FOC[[#This Row],[ppo_no]]&amp;FOC[[#This Row],[usage]]&amp;IFERROR(VALUE(FOC[[#This Row],[Column1]]),FOC[[#This Row],[Column1]])</f>
        <v/>
      </c>
      <c r="D8603" t="inlineStr">
        <is>
          <t>03(75)@Navy</t>
        </is>
      </c>
      <c r="E8603" t="n">
        <v>3469</v>
      </c>
      <c r="F8603" t="n">
        <v>0</v>
      </c>
      <c r="G8603">
        <f>LEFT(FOC[[#This Row],[combo]],FIND("@",FOC[[#This Row],[combo]])-1)</f>
        <v/>
      </c>
    </row>
    <row r="8604">
      <c r="A8604" t="inlineStr">
        <is>
          <t>PKGK24VB0000330B</t>
        </is>
      </c>
      <c r="B8604" t="inlineStr">
        <is>
          <t>B</t>
        </is>
      </c>
      <c r="C8604">
        <f>FOC[[#This Row],[ppo_no]]&amp;FOC[[#This Row],[usage]]&amp;IFERROR(VALUE(FOC[[#This Row],[Column1]]),FOC[[#This Row],[Column1]])</f>
        <v/>
      </c>
      <c r="D8604" t="inlineStr">
        <is>
          <t>01(60)@Green</t>
        </is>
      </c>
      <c r="E8604" t="n">
        <v>2247.5</v>
      </c>
      <c r="F8604" t="n">
        <v>8</v>
      </c>
      <c r="G8604">
        <f>LEFT(FOC[[#This Row],[combo]],FIND("@",FOC[[#This Row],[combo]])-1)</f>
        <v/>
      </c>
    </row>
    <row r="8605">
      <c r="A8605" t="inlineStr">
        <is>
          <t>PKGK23VB0009906A</t>
        </is>
      </c>
      <c r="B8605" t="inlineStr">
        <is>
          <t>B</t>
        </is>
      </c>
      <c r="C8605">
        <f>FOC[[#This Row],[ppo_no]]&amp;FOC[[#This Row],[usage]]&amp;IFERROR(VALUE(FOC[[#This Row],[Column1]]),FOC[[#This Row],[Column1]])</f>
        <v/>
      </c>
      <c r="D8605" t="inlineStr">
        <is>
          <t>02(70)@Blue</t>
        </is>
      </c>
      <c r="E8605" t="n">
        <v>555.5</v>
      </c>
      <c r="F8605" t="n">
        <v>6</v>
      </c>
      <c r="G8605">
        <f>LEFT(FOC[[#This Row],[combo]],FIND("@",FOC[[#This Row],[combo]])-1)</f>
        <v/>
      </c>
    </row>
    <row r="8606">
      <c r="A8606" t="inlineStr">
        <is>
          <t>PKGK23VB0009908A</t>
        </is>
      </c>
      <c r="B8606" t="inlineStr">
        <is>
          <t>R</t>
        </is>
      </c>
      <c r="C8606">
        <f>FOC[[#This Row],[ppo_no]]&amp;FOC[[#This Row],[usage]]&amp;IFERROR(VALUE(FOC[[#This Row],[Column1]]),FOC[[#This Row],[Column1]])</f>
        <v/>
      </c>
      <c r="D8606" t="inlineStr">
        <is>
          <t>01(33)@Beige</t>
        </is>
      </c>
      <c r="E8606" t="n">
        <v>26</v>
      </c>
      <c r="F8606" t="n">
        <v>0</v>
      </c>
      <c r="G8606">
        <f>LEFT(FOC[[#This Row],[combo]],FIND("@",FOC[[#This Row],[combo]])-1)</f>
        <v/>
      </c>
    </row>
    <row r="8607">
      <c r="A8607" t="inlineStr">
        <is>
          <t>PKGK23VB0009908A</t>
        </is>
      </c>
      <c r="B8607" t="inlineStr">
        <is>
          <t>D</t>
        </is>
      </c>
      <c r="C8607">
        <f>FOC[[#This Row],[ppo_no]]&amp;FOC[[#This Row],[usage]]&amp;IFERROR(VALUE(FOC[[#This Row],[Column1]]),FOC[[#This Row],[Column1]])</f>
        <v/>
      </c>
      <c r="D8607" t="inlineStr">
        <is>
          <t>01(33)@Beige</t>
        </is>
      </c>
      <c r="E8607" t="n">
        <v>295</v>
      </c>
      <c r="F8607" t="n">
        <v>2</v>
      </c>
      <c r="G8607">
        <f>LEFT(FOC[[#This Row],[combo]],FIND("@",FOC[[#This Row],[combo]])-1)</f>
        <v/>
      </c>
    </row>
    <row r="8608">
      <c r="A8608" t="inlineStr">
        <is>
          <t>PKGK23VB0009906A</t>
        </is>
      </c>
      <c r="B8608" t="inlineStr">
        <is>
          <t>B</t>
        </is>
      </c>
      <c r="C8608">
        <f>FOC[[#This Row],[ppo_no]]&amp;FOC[[#This Row],[usage]]&amp;IFERROR(VALUE(FOC[[#This Row],[Column1]]),FOC[[#This Row],[Column1]])</f>
        <v/>
      </c>
      <c r="D8608" t="inlineStr">
        <is>
          <t>01(20)@Orange</t>
        </is>
      </c>
      <c r="E8608" t="n">
        <v>487.5</v>
      </c>
      <c r="F8608" t="n">
        <v>3</v>
      </c>
      <c r="G8608">
        <f>LEFT(FOC[[#This Row],[combo]],FIND("@",FOC[[#This Row],[combo]])-1)</f>
        <v/>
      </c>
    </row>
    <row r="8609">
      <c r="A8609" t="inlineStr">
        <is>
          <t>PKGK23VB0008011A</t>
        </is>
      </c>
      <c r="B8609" t="inlineStr">
        <is>
          <t>O</t>
        </is>
      </c>
      <c r="C8609">
        <f>FOC[[#This Row],[ppo_no]]&amp;FOC[[#This Row],[usage]]&amp;IFERROR(VALUE(FOC[[#This Row],[Column1]]),FOC[[#This Row],[Column1]])</f>
        <v/>
      </c>
      <c r="D8609" t="inlineStr">
        <is>
          <t>03(78)@Dark Blue</t>
        </is>
      </c>
      <c r="E8609" t="n">
        <v>3021</v>
      </c>
      <c r="F8609" t="n">
        <v>0</v>
      </c>
      <c r="G8609">
        <f>LEFT(FOC[[#This Row],[combo]],FIND("@",FOC[[#This Row],[combo]])-1)</f>
        <v/>
      </c>
    </row>
    <row r="8610">
      <c r="A8610" t="inlineStr">
        <is>
          <t>PKGK23VB0008011A</t>
        </is>
      </c>
      <c r="B8610" t="inlineStr">
        <is>
          <t>O</t>
        </is>
      </c>
      <c r="C8610">
        <f>FOC[[#This Row],[ppo_no]]&amp;FOC[[#This Row],[usage]]&amp;IFERROR(VALUE(FOC[[#This Row],[Column1]]),FOC[[#This Row],[Column1]])</f>
        <v/>
      </c>
      <c r="D8610" t="inlineStr">
        <is>
          <t>02(20)@Orange</t>
        </is>
      </c>
      <c r="E8610" t="n">
        <v>2391</v>
      </c>
      <c r="F8610" t="n">
        <v>0</v>
      </c>
      <c r="G8610">
        <f>LEFT(FOC[[#This Row],[combo]],FIND("@",FOC[[#This Row],[combo]])-1)</f>
        <v/>
      </c>
    </row>
    <row r="8611">
      <c r="A8611" t="inlineStr">
        <is>
          <t>PKGK23VB0008258A</t>
        </is>
      </c>
      <c r="B8611" t="inlineStr">
        <is>
          <t>B</t>
        </is>
      </c>
      <c r="C8611">
        <f>FOC[[#This Row],[ppo_no]]&amp;FOC[[#This Row],[usage]]&amp;IFERROR(VALUE(FOC[[#This Row],[Column1]]),FOC[[#This Row],[Column1]])</f>
        <v/>
      </c>
      <c r="D8611" t="inlineStr">
        <is>
          <t>03(75)@Navy</t>
        </is>
      </c>
      <c r="E8611" t="n">
        <v>187</v>
      </c>
      <c r="F8611" t="n">
        <v>0</v>
      </c>
      <c r="G8611">
        <f>LEFT(FOC[[#This Row],[combo]],FIND("@",FOC[[#This Row],[combo]])-1)</f>
        <v/>
      </c>
    </row>
    <row r="8612">
      <c r="A8612" t="inlineStr">
        <is>
          <t>PKGK23VB0008055A</t>
        </is>
      </c>
      <c r="B8612" t="inlineStr">
        <is>
          <t>O</t>
        </is>
      </c>
      <c r="C8612">
        <f>FOC[[#This Row],[ppo_no]]&amp;FOC[[#This Row],[usage]]&amp;IFERROR(VALUE(FOC[[#This Row],[Column1]]),FOC[[#This Row],[Column1]])</f>
        <v/>
      </c>
      <c r="D8612" t="inlineStr">
        <is>
          <t>02(20)@Orange</t>
        </is>
      </c>
      <c r="E8612" t="n">
        <v>238</v>
      </c>
      <c r="F8612" t="n">
        <v>0</v>
      </c>
      <c r="G8612">
        <f>LEFT(FOC[[#This Row],[combo]],FIND("@",FOC[[#This Row],[combo]])-1)</f>
        <v/>
      </c>
    </row>
    <row r="8613">
      <c r="A8613" t="inlineStr">
        <is>
          <t>PKGK23VB0008007A</t>
        </is>
      </c>
      <c r="B8613" t="inlineStr">
        <is>
          <t>B</t>
        </is>
      </c>
      <c r="C8613">
        <f>FOC[[#This Row],[ppo_no]]&amp;FOC[[#This Row],[usage]]&amp;IFERROR(VALUE(FOC[[#This Row],[Column1]]),FOC[[#This Row],[Column1]])</f>
        <v/>
      </c>
      <c r="D8613" t="inlineStr">
        <is>
          <t>03(75)@Navy</t>
        </is>
      </c>
      <c r="E8613" t="n">
        <v>2717</v>
      </c>
      <c r="F8613" t="n">
        <v>8</v>
      </c>
      <c r="G8613">
        <f>LEFT(FOC[[#This Row],[combo]],FIND("@",FOC[[#This Row],[combo]])-1)</f>
        <v/>
      </c>
    </row>
    <row r="8614">
      <c r="A8614" t="inlineStr">
        <is>
          <t>PKGK23VB0008055A</t>
        </is>
      </c>
      <c r="B8614" t="inlineStr">
        <is>
          <t>O</t>
        </is>
      </c>
      <c r="C8614">
        <f>FOC[[#This Row],[ppo_no]]&amp;FOC[[#This Row],[usage]]&amp;IFERROR(VALUE(FOC[[#This Row],[Column1]]),FOC[[#This Row],[Column1]])</f>
        <v/>
      </c>
      <c r="D8614" t="inlineStr">
        <is>
          <t>03(78)@Dark Blue</t>
        </is>
      </c>
      <c r="E8614" t="n">
        <v>227</v>
      </c>
      <c r="F8614" t="n">
        <v>0</v>
      </c>
      <c r="G8614">
        <f>LEFT(FOC[[#This Row],[combo]],FIND("@",FOC[[#This Row],[combo]])-1)</f>
        <v/>
      </c>
    </row>
    <row r="8615">
      <c r="A8615" t="inlineStr">
        <is>
          <t>PKGK23VB0008015A</t>
        </is>
      </c>
      <c r="B8615" t="inlineStr">
        <is>
          <t>B</t>
        </is>
      </c>
      <c r="C8615">
        <f>FOC[[#This Row],[ppo_no]]&amp;FOC[[#This Row],[usage]]&amp;IFERROR(VALUE(FOC[[#This Row],[Column1]]),FOC[[#This Row],[Column1]])</f>
        <v/>
      </c>
      <c r="D8615" t="inlineStr">
        <is>
          <t>02(20)@Orange</t>
        </is>
      </c>
      <c r="E8615" t="n">
        <v>888.5</v>
      </c>
      <c r="F8615" t="n">
        <v>0</v>
      </c>
      <c r="G8615">
        <f>LEFT(FOC[[#This Row],[combo]],FIND("@",FOC[[#This Row],[combo]])-1)</f>
        <v/>
      </c>
    </row>
    <row r="8616">
      <c r="A8616" t="inlineStr">
        <is>
          <t>PKGK23VB0008020A</t>
        </is>
      </c>
      <c r="B8616" t="inlineStr">
        <is>
          <t>R</t>
        </is>
      </c>
      <c r="C8616">
        <f>FOC[[#This Row],[ppo_no]]&amp;FOC[[#This Row],[usage]]&amp;IFERROR(VALUE(FOC[[#This Row],[Column1]]),FOC[[#This Row],[Column1]])</f>
        <v/>
      </c>
      <c r="D8616" t="inlineStr">
        <is>
          <t>03(75).@Navy Blue</t>
        </is>
      </c>
      <c r="E8616" t="n">
        <v>65</v>
      </c>
      <c r="F8616" t="n">
        <v>0</v>
      </c>
      <c r="G8616">
        <f>LEFT(FOC[[#This Row],[combo]],FIND("@",FOC[[#This Row],[combo]])-1)</f>
        <v/>
      </c>
    </row>
    <row r="8617">
      <c r="A8617" t="inlineStr">
        <is>
          <t>PKGK23VB0008019A</t>
        </is>
      </c>
      <c r="B8617" t="inlineStr">
        <is>
          <t>B</t>
        </is>
      </c>
      <c r="C8617">
        <f>FOC[[#This Row],[ppo_no]]&amp;FOC[[#This Row],[usage]]&amp;IFERROR(VALUE(FOC[[#This Row],[Column1]]),FOC[[#This Row],[Column1]])</f>
        <v/>
      </c>
      <c r="D8617" t="inlineStr">
        <is>
          <t>01(40)@Yellow</t>
        </is>
      </c>
      <c r="E8617" t="n">
        <v>1100</v>
      </c>
      <c r="F8617" t="n">
        <v>36.5</v>
      </c>
      <c r="G8617">
        <f>LEFT(FOC[[#This Row],[combo]],FIND("@",FOC[[#This Row],[combo]])-1)</f>
        <v/>
      </c>
    </row>
    <row r="8618">
      <c r="A8618" t="inlineStr">
        <is>
          <t>PKGK23VB0008007A</t>
        </is>
      </c>
      <c r="B8618" t="inlineStr">
        <is>
          <t>B</t>
        </is>
      </c>
      <c r="C8618">
        <f>FOC[[#This Row],[ppo_no]]&amp;FOC[[#This Row],[usage]]&amp;IFERROR(VALUE(FOC[[#This Row],[Column1]]),FOC[[#This Row],[Column1]])</f>
        <v/>
      </c>
      <c r="D8618" t="inlineStr">
        <is>
          <t>02(40)@Yellow</t>
        </is>
      </c>
      <c r="E8618" t="n">
        <v>2139</v>
      </c>
      <c r="F8618" t="n">
        <v>172.5</v>
      </c>
      <c r="G8618">
        <f>LEFT(FOC[[#This Row],[combo]],FIND("@",FOC[[#This Row],[combo]])-1)</f>
        <v/>
      </c>
    </row>
    <row r="8619">
      <c r="A8619" t="inlineStr">
        <is>
          <t>PKGK23VB0008020A</t>
        </is>
      </c>
      <c r="B8619" t="inlineStr">
        <is>
          <t>R</t>
        </is>
      </c>
      <c r="C8619">
        <f>FOC[[#This Row],[ppo_no]]&amp;FOC[[#This Row],[usage]]&amp;IFERROR(VALUE(FOC[[#This Row],[Column1]]),FOC[[#This Row],[Column1]])</f>
        <v/>
      </c>
      <c r="D8619" t="inlineStr">
        <is>
          <t>02(10)@Red</t>
        </is>
      </c>
      <c r="E8619" t="n">
        <v>50.5</v>
      </c>
      <c r="F8619" t="n">
        <v>0</v>
      </c>
      <c r="G8619">
        <f>LEFT(FOC[[#This Row],[combo]],FIND("@",FOC[[#This Row],[combo]])-1)</f>
        <v/>
      </c>
    </row>
    <row r="8620">
      <c r="A8620" t="inlineStr">
        <is>
          <t>PKGK23VB0008006A</t>
        </is>
      </c>
      <c r="B8620" t="inlineStr">
        <is>
          <t>B</t>
        </is>
      </c>
      <c r="C8620">
        <f>FOC[[#This Row],[ppo_no]]&amp;FOC[[#This Row],[usage]]&amp;IFERROR(VALUE(FOC[[#This Row],[Column1]]),FOC[[#This Row],[Column1]])</f>
        <v/>
      </c>
      <c r="D8620" t="inlineStr">
        <is>
          <t>01(33)@Beige</t>
        </is>
      </c>
      <c r="E8620" t="n">
        <v>1258.5</v>
      </c>
      <c r="F8620" t="n">
        <v>8</v>
      </c>
      <c r="G8620">
        <f>LEFT(FOC[[#This Row],[combo]],FIND("@",FOC[[#This Row],[combo]])-1)</f>
        <v/>
      </c>
    </row>
    <row r="8621">
      <c r="A8621" t="inlineStr">
        <is>
          <t>PKGK23VB0008006A</t>
        </is>
      </c>
      <c r="B8621" t="inlineStr">
        <is>
          <t>R</t>
        </is>
      </c>
      <c r="C8621">
        <f>FOC[[#This Row],[ppo_no]]&amp;FOC[[#This Row],[usage]]&amp;IFERROR(VALUE(FOC[[#This Row],[Column1]]),FOC[[#This Row],[Column1]])</f>
        <v/>
      </c>
      <c r="D8621" t="inlineStr">
        <is>
          <t>01(33)@Beige</t>
        </is>
      </c>
      <c r="E8621" t="n">
        <v>106</v>
      </c>
      <c r="F8621" t="n">
        <v>0</v>
      </c>
      <c r="G8621">
        <f>LEFT(FOC[[#This Row],[combo]],FIND("@",FOC[[#This Row],[combo]])-1)</f>
        <v/>
      </c>
    </row>
    <row r="8622">
      <c r="A8622" t="inlineStr">
        <is>
          <t>PKGK23VB0008012A</t>
        </is>
      </c>
      <c r="B8622" t="inlineStr">
        <is>
          <t>R</t>
        </is>
      </c>
      <c r="C8622">
        <f>FOC[[#This Row],[ppo_no]]&amp;FOC[[#This Row],[usage]]&amp;IFERROR(VALUE(FOC[[#This Row],[Column1]]),FOC[[#This Row],[Column1]])</f>
        <v/>
      </c>
      <c r="D8622" t="inlineStr">
        <is>
          <t>01(03)@Light Grey</t>
        </is>
      </c>
      <c r="E8622" t="n">
        <v>119.5</v>
      </c>
      <c r="F8622" t="n">
        <v>0</v>
      </c>
      <c r="G8622">
        <f>LEFT(FOC[[#This Row],[combo]],FIND("@",FOC[[#This Row],[combo]])-1)</f>
        <v/>
      </c>
    </row>
    <row r="8623">
      <c r="A8623" t="inlineStr">
        <is>
          <t>PKGK23VB0008016A</t>
        </is>
      </c>
      <c r="B8623" t="inlineStr">
        <is>
          <t>B</t>
        </is>
      </c>
      <c r="C8623">
        <f>FOC[[#This Row],[ppo_no]]&amp;FOC[[#This Row],[usage]]&amp;IFERROR(VALUE(FOC[[#This Row],[Column1]]),FOC[[#This Row],[Column1]])</f>
        <v/>
      </c>
      <c r="D8623" t="inlineStr">
        <is>
          <t>03(06)@Charcoal</t>
        </is>
      </c>
      <c r="E8623" t="n">
        <v>4388</v>
      </c>
      <c r="F8623" t="n">
        <v>63.5</v>
      </c>
      <c r="G8623">
        <f>LEFT(FOC[[#This Row],[combo]],FIND("@",FOC[[#This Row],[combo]])-1)</f>
        <v/>
      </c>
    </row>
    <row r="8624">
      <c r="A8624" t="inlineStr">
        <is>
          <t>PKGK23VB0008027A</t>
        </is>
      </c>
      <c r="B8624" t="inlineStr">
        <is>
          <t>B</t>
        </is>
      </c>
      <c r="C8624">
        <f>FOC[[#This Row],[ppo_no]]&amp;FOC[[#This Row],[usage]]&amp;IFERROR(VALUE(FOC[[#This Row],[Column1]]),FOC[[#This Row],[Column1]])</f>
        <v/>
      </c>
      <c r="D8624" t="inlineStr">
        <is>
          <t>02(75)@Navy</t>
        </is>
      </c>
      <c r="E8624" t="n">
        <v>394</v>
      </c>
      <c r="F8624" t="n">
        <v>0</v>
      </c>
      <c r="G8624">
        <f>LEFT(FOC[[#This Row],[combo]],FIND("@",FOC[[#This Row],[combo]])-1)</f>
        <v/>
      </c>
    </row>
    <row r="8625">
      <c r="A8625" t="inlineStr">
        <is>
          <t>PKGK23VB0008016A</t>
        </is>
      </c>
      <c r="B8625" t="inlineStr">
        <is>
          <t>O</t>
        </is>
      </c>
      <c r="C8625">
        <f>FOC[[#This Row],[ppo_no]]&amp;FOC[[#This Row],[usage]]&amp;IFERROR(VALUE(FOC[[#This Row],[Column1]]),FOC[[#This Row],[Column1]])</f>
        <v/>
      </c>
      <c r="D8625" t="inlineStr">
        <is>
          <t>03(06)@Charcoal</t>
        </is>
      </c>
      <c r="E8625" t="n">
        <v>3392</v>
      </c>
      <c r="F8625" t="n">
        <v>0</v>
      </c>
      <c r="G8625">
        <f>LEFT(FOC[[#This Row],[combo]],FIND("@",FOC[[#This Row],[combo]])-1)</f>
        <v/>
      </c>
    </row>
    <row r="8626">
      <c r="A8626" t="inlineStr">
        <is>
          <t>PKGK23VB0008861A</t>
        </is>
      </c>
      <c r="B8626" t="inlineStr">
        <is>
          <t>B</t>
        </is>
      </c>
      <c r="C8626">
        <f>FOC[[#This Row],[ppo_no]]&amp;FOC[[#This Row],[usage]]&amp;IFERROR(VALUE(FOC[[#This Row],[Column1]]),FOC[[#This Row],[Column1]])</f>
        <v/>
      </c>
      <c r="D8626" t="inlineStr">
        <is>
          <t>02(78)@Dark Blue</t>
        </is>
      </c>
      <c r="E8626" t="n">
        <v>1711.5</v>
      </c>
      <c r="F8626" t="n">
        <v>0</v>
      </c>
      <c r="G8626">
        <f>LEFT(FOC[[#This Row],[combo]],FIND("@",FOC[[#This Row],[combo]])-1)</f>
        <v/>
      </c>
    </row>
    <row r="8627">
      <c r="A8627" t="inlineStr">
        <is>
          <t>PKGK23VB0008861A</t>
        </is>
      </c>
      <c r="B8627" t="inlineStr">
        <is>
          <t>B</t>
        </is>
      </c>
      <c r="C8627">
        <f>FOC[[#This Row],[ppo_no]]&amp;FOC[[#This Row],[usage]]&amp;IFERROR(VALUE(FOC[[#This Row],[Column1]]),FOC[[#This Row],[Column1]])</f>
        <v/>
      </c>
      <c r="D8627" t="inlineStr">
        <is>
          <t>01(02)@Ivory</t>
        </is>
      </c>
      <c r="E8627" t="n">
        <v>1745.5</v>
      </c>
      <c r="F8627" t="n">
        <v>275</v>
      </c>
      <c r="G8627">
        <f>LEFT(FOC[[#This Row],[combo]],FIND("@",FOC[[#This Row],[combo]])-1)</f>
        <v/>
      </c>
    </row>
    <row r="8628">
      <c r="A8628" t="inlineStr">
        <is>
          <t>PKGK24VB0010034A</t>
        </is>
      </c>
      <c r="B8628" t="inlineStr">
        <is>
          <t>B</t>
        </is>
      </c>
      <c r="C8628">
        <f>FOC[[#This Row],[ppo_no]]&amp;FOC[[#This Row],[usage]]&amp;IFERROR(VALUE(FOC[[#This Row],[Column1]]),FOC[[#This Row],[Column1]])</f>
        <v/>
      </c>
      <c r="D8628" t="inlineStr">
        <is>
          <t>02(75)@Navy</t>
        </is>
      </c>
      <c r="E8628" t="n">
        <v>158</v>
      </c>
      <c r="F8628" t="n">
        <v>8</v>
      </c>
      <c r="G8628">
        <f>LEFT(FOC[[#This Row],[combo]],FIND("@",FOC[[#This Row],[combo]])-1)</f>
        <v/>
      </c>
    </row>
    <row r="8629">
      <c r="A8629" t="inlineStr">
        <is>
          <t>PKGK23VB0007908A</t>
        </is>
      </c>
      <c r="B8629" t="inlineStr">
        <is>
          <t>B</t>
        </is>
      </c>
      <c r="C8629">
        <f>FOC[[#This Row],[ppo_no]]&amp;FOC[[#This Row],[usage]]&amp;IFERROR(VALUE(FOC[[#This Row],[Column1]]),FOC[[#This Row],[Column1]])</f>
        <v/>
      </c>
      <c r="D8629" t="inlineStr">
        <is>
          <t>01(01)@White</t>
        </is>
      </c>
      <c r="E8629" t="n">
        <v>937.5</v>
      </c>
      <c r="F8629" t="n">
        <v>12</v>
      </c>
      <c r="G8629">
        <f>LEFT(FOC[[#This Row],[combo]],FIND("@",FOC[[#This Row],[combo]])-1)</f>
        <v/>
      </c>
    </row>
    <row r="8630">
      <c r="A8630" t="inlineStr">
        <is>
          <t>PKGK23VB0008007A</t>
        </is>
      </c>
      <c r="B8630" t="inlineStr">
        <is>
          <t>B</t>
        </is>
      </c>
      <c r="C8630">
        <f>FOC[[#This Row],[ppo_no]]&amp;FOC[[#This Row],[usage]]&amp;IFERROR(VALUE(FOC[[#This Row],[Column1]]),FOC[[#This Row],[Column1]])</f>
        <v/>
      </c>
      <c r="D8630" t="inlineStr">
        <is>
          <t>01(01)@Off White</t>
        </is>
      </c>
      <c r="E8630" t="n">
        <v>895</v>
      </c>
      <c r="F8630" t="n">
        <v>65</v>
      </c>
      <c r="G8630">
        <f>LEFT(FOC[[#This Row],[combo]],FIND("@",FOC[[#This Row],[combo]])-1)</f>
        <v/>
      </c>
    </row>
    <row r="8631">
      <c r="A8631" t="inlineStr">
        <is>
          <t>PKGK23VB0007997A</t>
        </is>
      </c>
      <c r="B8631" t="inlineStr">
        <is>
          <t>B</t>
        </is>
      </c>
      <c r="C8631">
        <f>FOC[[#This Row],[ppo_no]]&amp;FOC[[#This Row],[usage]]&amp;IFERROR(VALUE(FOC[[#This Row],[Column1]]),FOC[[#This Row],[Column1]])</f>
        <v/>
      </c>
      <c r="D8631" t="inlineStr">
        <is>
          <t>03(75)@Navy</t>
        </is>
      </c>
      <c r="E8631" t="n">
        <v>2249.5</v>
      </c>
      <c r="F8631" t="n">
        <v>0.5</v>
      </c>
      <c r="G8631">
        <f>LEFT(FOC[[#This Row],[combo]],FIND("@",FOC[[#This Row],[combo]])-1)</f>
        <v/>
      </c>
    </row>
    <row r="8632">
      <c r="A8632" t="inlineStr">
        <is>
          <t>PKGK24VB0010033A</t>
        </is>
      </c>
      <c r="B8632" t="inlineStr">
        <is>
          <t>B</t>
        </is>
      </c>
      <c r="C8632">
        <f>FOC[[#This Row],[ppo_no]]&amp;FOC[[#This Row],[usage]]&amp;IFERROR(VALUE(FOC[[#This Row],[Column1]]),FOC[[#This Row],[Column1]])</f>
        <v/>
      </c>
      <c r="D8632" t="inlineStr">
        <is>
          <t>02(75)@Navy</t>
        </is>
      </c>
      <c r="E8632" t="n">
        <v>134.5</v>
      </c>
      <c r="F8632" t="n">
        <v>0</v>
      </c>
      <c r="G8632">
        <f>LEFT(FOC[[#This Row],[combo]],FIND("@",FOC[[#This Row],[combo]])-1)</f>
        <v/>
      </c>
    </row>
    <row r="8633">
      <c r="A8633" t="inlineStr">
        <is>
          <t>PKGK24VB0010032A</t>
        </is>
      </c>
      <c r="B8633" t="inlineStr">
        <is>
          <t>B</t>
        </is>
      </c>
      <c r="C8633">
        <f>FOC[[#This Row],[ppo_no]]&amp;FOC[[#This Row],[usage]]&amp;IFERROR(VALUE(FOC[[#This Row],[Column1]]),FOC[[#This Row],[Column1]])</f>
        <v/>
      </c>
      <c r="D8633" t="inlineStr">
        <is>
          <t>02(75)@Navy</t>
        </is>
      </c>
      <c r="E8633" t="n">
        <v>1015</v>
      </c>
      <c r="F8633" t="n">
        <v>0</v>
      </c>
      <c r="G8633">
        <f>LEFT(FOC[[#This Row],[combo]],FIND("@",FOC[[#This Row],[combo]])-1)</f>
        <v/>
      </c>
    </row>
    <row r="8634">
      <c r="A8634" t="inlineStr">
        <is>
          <t>PKGK23VB0008015A</t>
        </is>
      </c>
      <c r="B8634" t="inlineStr">
        <is>
          <t>B</t>
        </is>
      </c>
      <c r="C8634">
        <f>FOC[[#This Row],[ppo_no]]&amp;FOC[[#This Row],[usage]]&amp;IFERROR(VALUE(FOC[[#This Row],[Column1]]),FOC[[#This Row],[Column1]])</f>
        <v/>
      </c>
      <c r="D8634" t="inlineStr">
        <is>
          <t>01(62)@Light Green</t>
        </is>
      </c>
      <c r="E8634" t="n">
        <v>1031.5</v>
      </c>
      <c r="F8634" t="n">
        <v>0</v>
      </c>
      <c r="G8634">
        <f>LEFT(FOC[[#This Row],[combo]],FIND("@",FOC[[#This Row],[combo]])-1)</f>
        <v/>
      </c>
    </row>
    <row r="8635">
      <c r="A8635" t="inlineStr">
        <is>
          <t>PKGK24VB0009997A</t>
        </is>
      </c>
      <c r="B8635" t="inlineStr">
        <is>
          <t>R</t>
        </is>
      </c>
      <c r="C8635">
        <f>FOC[[#This Row],[ppo_no]]&amp;FOC[[#This Row],[usage]]&amp;IFERROR(VALUE(FOC[[#This Row],[Column1]]),FOC[[#This Row],[Column1]])</f>
        <v/>
      </c>
      <c r="D8635" t="inlineStr">
        <is>
          <t>02(75)@Navy</t>
        </is>
      </c>
      <c r="E8635" t="n">
        <v>75.5</v>
      </c>
      <c r="F8635" t="n">
        <v>0</v>
      </c>
      <c r="G8635">
        <f>LEFT(FOC[[#This Row],[combo]],FIND("@",FOC[[#This Row],[combo]])-1)</f>
        <v/>
      </c>
    </row>
    <row r="8636">
      <c r="A8636" t="inlineStr">
        <is>
          <t>PKGK23VB0008258A</t>
        </is>
      </c>
      <c r="B8636" t="inlineStr">
        <is>
          <t>B</t>
        </is>
      </c>
      <c r="C8636">
        <f>FOC[[#This Row],[ppo_no]]&amp;FOC[[#This Row],[usage]]&amp;IFERROR(VALUE(FOC[[#This Row],[Column1]]),FOC[[#This Row],[Column1]])</f>
        <v/>
      </c>
      <c r="D8636" t="inlineStr">
        <is>
          <t>01(03)@Light Grey</t>
        </is>
      </c>
      <c r="E8636" t="n">
        <v>217</v>
      </c>
      <c r="F8636" t="n">
        <v>21</v>
      </c>
      <c r="G8636">
        <f>LEFT(FOC[[#This Row],[combo]],FIND("@",FOC[[#This Row],[combo]])-1)</f>
        <v/>
      </c>
    </row>
    <row r="8637">
      <c r="A8637" t="inlineStr">
        <is>
          <t>PKGK23VB0008016A</t>
        </is>
      </c>
      <c r="B8637" t="inlineStr">
        <is>
          <t>O</t>
        </is>
      </c>
      <c r="C8637">
        <f>FOC[[#This Row],[ppo_no]]&amp;FOC[[#This Row],[usage]]&amp;IFERROR(VALUE(FOC[[#This Row],[Column1]]),FOC[[#This Row],[Column1]])</f>
        <v/>
      </c>
      <c r="D8637" t="inlineStr">
        <is>
          <t>02(22)@Light Orange</t>
        </is>
      </c>
      <c r="E8637" t="n">
        <v>3331</v>
      </c>
      <c r="F8637" t="n">
        <v>0</v>
      </c>
      <c r="G8637">
        <f>LEFT(FOC[[#This Row],[combo]],FIND("@",FOC[[#This Row],[combo]])-1)</f>
        <v/>
      </c>
    </row>
    <row r="8638">
      <c r="A8638" t="inlineStr">
        <is>
          <t>PKGK23VB0008007A</t>
        </is>
      </c>
      <c r="B8638" t="inlineStr">
        <is>
          <t>F</t>
        </is>
      </c>
      <c r="C8638">
        <f>FOC[[#This Row],[ppo_no]]&amp;FOC[[#This Row],[usage]]&amp;IFERROR(VALUE(FOC[[#This Row],[Column1]]),FOC[[#This Row],[Column1]])</f>
        <v/>
      </c>
      <c r="D8638" t="inlineStr">
        <is>
          <t>02(40)@Yellow</t>
        </is>
      </c>
      <c r="E8638" t="n">
        <v>2473</v>
      </c>
      <c r="F8638" t="n">
        <v>0</v>
      </c>
      <c r="G8638">
        <f>LEFT(FOC[[#This Row],[combo]],FIND("@",FOC[[#This Row],[combo]])-1)</f>
        <v/>
      </c>
    </row>
    <row r="8639">
      <c r="A8639" t="inlineStr">
        <is>
          <t>PKGK23VB0008007A</t>
        </is>
      </c>
      <c r="B8639" t="inlineStr">
        <is>
          <t>O</t>
        </is>
      </c>
      <c r="C8639">
        <f>FOC[[#This Row],[ppo_no]]&amp;FOC[[#This Row],[usage]]&amp;IFERROR(VALUE(FOC[[#This Row],[Column1]]),FOC[[#This Row],[Column1]])</f>
        <v/>
      </c>
      <c r="D8639" t="inlineStr">
        <is>
          <t>01(01)@Off White</t>
        </is>
      </c>
      <c r="E8639" t="n">
        <v>1226</v>
      </c>
      <c r="F8639" t="n">
        <v>0</v>
      </c>
      <c r="G8639">
        <f>LEFT(FOC[[#This Row],[combo]],FIND("@",FOC[[#This Row],[combo]])-1)</f>
        <v/>
      </c>
    </row>
    <row r="8640">
      <c r="A8640" t="inlineStr">
        <is>
          <t>PKGK23VB0008258A</t>
        </is>
      </c>
      <c r="B8640" t="inlineStr">
        <is>
          <t>R</t>
        </is>
      </c>
      <c r="C8640">
        <f>FOC[[#This Row],[ppo_no]]&amp;FOC[[#This Row],[usage]]&amp;IFERROR(VALUE(FOC[[#This Row],[Column1]]),FOC[[#This Row],[Column1]])</f>
        <v/>
      </c>
      <c r="D8640" t="inlineStr">
        <is>
          <t>02(12)@Pink</t>
        </is>
      </c>
      <c r="E8640" t="n">
        <v>16.5</v>
      </c>
      <c r="F8640" t="n">
        <v>0</v>
      </c>
      <c r="G8640">
        <f>LEFT(FOC[[#This Row],[combo]],FIND("@",FOC[[#This Row],[combo]])-1)</f>
        <v/>
      </c>
    </row>
    <row r="8641">
      <c r="A8641" t="inlineStr">
        <is>
          <t>PKGK23VB0008258A</t>
        </is>
      </c>
      <c r="B8641" t="inlineStr">
        <is>
          <t>R</t>
        </is>
      </c>
      <c r="C8641">
        <f>FOC[[#This Row],[ppo_no]]&amp;FOC[[#This Row],[usage]]&amp;IFERROR(VALUE(FOC[[#This Row],[Column1]]),FOC[[#This Row],[Column1]])</f>
        <v/>
      </c>
      <c r="D8641" t="inlineStr">
        <is>
          <t>01(03)@Light Grey</t>
        </is>
      </c>
      <c r="E8641" t="n">
        <v>18</v>
      </c>
      <c r="F8641" t="n">
        <v>0</v>
      </c>
      <c r="G8641">
        <f>LEFT(FOC[[#This Row],[combo]],FIND("@",FOC[[#This Row],[combo]])-1)</f>
        <v/>
      </c>
    </row>
    <row r="8642">
      <c r="A8642" t="inlineStr">
        <is>
          <t>PKGK23VB0008012A</t>
        </is>
      </c>
      <c r="B8642" t="inlineStr">
        <is>
          <t>B</t>
        </is>
      </c>
      <c r="C8642">
        <f>FOC[[#This Row],[ppo_no]]&amp;FOC[[#This Row],[usage]]&amp;IFERROR(VALUE(FOC[[#This Row],[Column1]]),FOC[[#This Row],[Column1]])</f>
        <v/>
      </c>
      <c r="D8642" t="inlineStr">
        <is>
          <t>02(12)@Pink</t>
        </is>
      </c>
      <c r="E8642" t="n">
        <v>1112</v>
      </c>
      <c r="F8642" t="n">
        <v>3</v>
      </c>
      <c r="G8642">
        <f>LEFT(FOC[[#This Row],[combo]],FIND("@",FOC[[#This Row],[combo]])-1)</f>
        <v/>
      </c>
    </row>
    <row r="8643">
      <c r="A8643" t="inlineStr">
        <is>
          <t>PKGK23VB0008016A</t>
        </is>
      </c>
      <c r="B8643" t="inlineStr">
        <is>
          <t>O</t>
        </is>
      </c>
      <c r="C8643">
        <f>FOC[[#This Row],[ppo_no]]&amp;FOC[[#This Row],[usage]]&amp;IFERROR(VALUE(FOC[[#This Row],[Column1]]),FOC[[#This Row],[Column1]])</f>
        <v/>
      </c>
      <c r="D8643" t="inlineStr">
        <is>
          <t>01(01)@Off White</t>
        </is>
      </c>
      <c r="E8643" t="n">
        <v>1408</v>
      </c>
      <c r="F8643" t="n">
        <v>0</v>
      </c>
      <c r="G8643">
        <f>LEFT(FOC[[#This Row],[combo]],FIND("@",FOC[[#This Row],[combo]])-1)</f>
        <v/>
      </c>
    </row>
    <row r="8644">
      <c r="A8644" t="inlineStr">
        <is>
          <t>PKGK23VB0009908A</t>
        </is>
      </c>
      <c r="B8644" t="inlineStr">
        <is>
          <t>D</t>
        </is>
      </c>
      <c r="C8644">
        <f>FOC[[#This Row],[ppo_no]]&amp;FOC[[#This Row],[usage]]&amp;IFERROR(VALUE(FOC[[#This Row],[Column1]]),FOC[[#This Row],[Column1]])</f>
        <v/>
      </c>
      <c r="D8644" t="inlineStr">
        <is>
          <t>03(05)@Black</t>
        </is>
      </c>
      <c r="E8644" t="n">
        <v>293.5</v>
      </c>
      <c r="F8644" t="n">
        <v>1</v>
      </c>
      <c r="G8644">
        <f>LEFT(FOC[[#This Row],[combo]],FIND("@",FOC[[#This Row],[combo]])-1)</f>
        <v/>
      </c>
    </row>
    <row r="8645">
      <c r="A8645" t="inlineStr">
        <is>
          <t>PKGK23VB0008013A</t>
        </is>
      </c>
      <c r="B8645" t="inlineStr">
        <is>
          <t>R</t>
        </is>
      </c>
      <c r="C8645">
        <f>FOC[[#This Row],[ppo_no]]&amp;FOC[[#This Row],[usage]]&amp;IFERROR(VALUE(FOC[[#This Row],[Column1]]),FOC[[#This Row],[Column1]])</f>
        <v/>
      </c>
      <c r="D8645" t="inlineStr">
        <is>
          <t>01(01)@Off White</t>
        </is>
      </c>
      <c r="E8645" t="n">
        <v>65.5</v>
      </c>
      <c r="F8645" t="n">
        <v>0</v>
      </c>
      <c r="G8645">
        <f>LEFT(FOC[[#This Row],[combo]],FIND("@",FOC[[#This Row],[combo]])-1)</f>
        <v/>
      </c>
    </row>
    <row r="8646">
      <c r="A8646" t="inlineStr">
        <is>
          <t>PKGK23VB0008258A</t>
        </is>
      </c>
      <c r="B8646" t="inlineStr">
        <is>
          <t>B</t>
        </is>
      </c>
      <c r="C8646">
        <f>FOC[[#This Row],[ppo_no]]&amp;FOC[[#This Row],[usage]]&amp;IFERROR(VALUE(FOC[[#This Row],[Column1]]),FOC[[#This Row],[Column1]])</f>
        <v/>
      </c>
      <c r="D8646" t="inlineStr">
        <is>
          <t>02(12)@Pink</t>
        </is>
      </c>
      <c r="E8646" t="n">
        <v>187.5</v>
      </c>
      <c r="F8646" t="n">
        <v>0</v>
      </c>
      <c r="G8646">
        <f>LEFT(FOC[[#This Row],[combo]],FIND("@",FOC[[#This Row],[combo]])-1)</f>
        <v/>
      </c>
    </row>
    <row r="8647">
      <c r="A8647" t="inlineStr">
        <is>
          <t>PKGK23VB0008015A</t>
        </is>
      </c>
      <c r="B8647" t="inlineStr">
        <is>
          <t>B</t>
        </is>
      </c>
      <c r="C8647">
        <f>FOC[[#This Row],[ppo_no]]&amp;FOC[[#This Row],[usage]]&amp;IFERROR(VALUE(FOC[[#This Row],[Column1]]),FOC[[#This Row],[Column1]])</f>
        <v/>
      </c>
      <c r="D8647" t="inlineStr">
        <is>
          <t>03(74)@Dull Blue</t>
        </is>
      </c>
      <c r="E8647" t="n">
        <v>1389</v>
      </c>
      <c r="F8647" t="n">
        <v>11</v>
      </c>
      <c r="G8647">
        <f>LEFT(FOC[[#This Row],[combo]],FIND("@",FOC[[#This Row],[combo]])-1)</f>
        <v/>
      </c>
    </row>
    <row r="8648">
      <c r="A8648" t="inlineStr">
        <is>
          <t>PKGK23VB0009908A</t>
        </is>
      </c>
      <c r="B8648" t="inlineStr">
        <is>
          <t>B</t>
        </is>
      </c>
      <c r="C8648">
        <f>FOC[[#This Row],[ppo_no]]&amp;FOC[[#This Row],[usage]]&amp;IFERROR(VALUE(FOC[[#This Row],[Column1]]),FOC[[#This Row],[Column1]])</f>
        <v/>
      </c>
      <c r="D8648" t="inlineStr">
        <is>
          <t>03(05)@Black</t>
        </is>
      </c>
      <c r="E8648" t="n">
        <v>175.5</v>
      </c>
      <c r="F8648" t="n">
        <v>0</v>
      </c>
      <c r="G8648">
        <f>LEFT(FOC[[#This Row],[combo]],FIND("@",FOC[[#This Row],[combo]])-1)</f>
        <v/>
      </c>
    </row>
    <row r="8649">
      <c r="A8649" t="inlineStr">
        <is>
          <t>PKGK23VB0008023B</t>
        </is>
      </c>
      <c r="B8649" t="inlineStr">
        <is>
          <t>B</t>
        </is>
      </c>
      <c r="C8649">
        <f>FOC[[#This Row],[ppo_no]]&amp;FOC[[#This Row],[usage]]&amp;IFERROR(VALUE(FOC[[#This Row],[Column1]]),FOC[[#This Row],[Column1]])</f>
        <v/>
      </c>
      <c r="D8649" t="inlineStr">
        <is>
          <t>03(05)@Broder</t>
        </is>
      </c>
      <c r="E8649" t="n">
        <v>2289</v>
      </c>
      <c r="F8649" t="n">
        <v>0</v>
      </c>
      <c r="G8649">
        <f>LEFT(FOC[[#This Row],[combo]],FIND("@",FOC[[#This Row],[combo]])-1)</f>
        <v/>
      </c>
    </row>
    <row r="8650">
      <c r="A8650" t="inlineStr">
        <is>
          <t>PKGK23VB0008290A</t>
        </is>
      </c>
      <c r="B8650" t="inlineStr">
        <is>
          <t>B</t>
        </is>
      </c>
      <c r="C8650">
        <f>FOC[[#This Row],[ppo_no]]&amp;FOC[[#This Row],[usage]]&amp;IFERROR(VALUE(FOC[[#This Row],[Column1]]),FOC[[#This Row],[Column1]])</f>
        <v/>
      </c>
      <c r="D8650" t="inlineStr">
        <is>
          <t>01(33)@Beige</t>
        </is>
      </c>
      <c r="E8650" t="n">
        <v>1347</v>
      </c>
      <c r="F8650" t="n">
        <v>20</v>
      </c>
      <c r="G8650">
        <f>LEFT(FOC[[#This Row],[combo]],FIND("@",FOC[[#This Row],[combo]])-1)</f>
        <v/>
      </c>
    </row>
    <row r="8651">
      <c r="A8651" t="inlineStr">
        <is>
          <t>PKGK23VB0008011A</t>
        </is>
      </c>
      <c r="B8651" t="inlineStr">
        <is>
          <t>B</t>
        </is>
      </c>
      <c r="C8651">
        <f>FOC[[#This Row],[ppo_no]]&amp;FOC[[#This Row],[usage]]&amp;IFERROR(VALUE(FOC[[#This Row],[Column1]]),FOC[[#This Row],[Column1]])</f>
        <v/>
      </c>
      <c r="D8651" t="inlineStr">
        <is>
          <t>03(78)@Dark Blue</t>
        </is>
      </c>
      <c r="E8651" t="n">
        <v>2627.5</v>
      </c>
      <c r="F8651" t="n">
        <v>4</v>
      </c>
      <c r="G8651">
        <f>LEFT(FOC[[#This Row],[combo]],FIND("@",FOC[[#This Row],[combo]])-1)</f>
        <v/>
      </c>
    </row>
    <row r="8652">
      <c r="A8652" t="inlineStr">
        <is>
          <t>PKGK23VB0007101A</t>
        </is>
      </c>
      <c r="B8652" t="inlineStr">
        <is>
          <t>B</t>
        </is>
      </c>
      <c r="C8652">
        <f>FOC[[#This Row],[ppo_no]]&amp;FOC[[#This Row],[usage]]&amp;IFERROR(VALUE(FOC[[#This Row],[Column1]]),FOC[[#This Row],[Column1]])</f>
        <v/>
      </c>
      <c r="D8652" t="inlineStr">
        <is>
          <t>02(70)@Blue</t>
        </is>
      </c>
      <c r="E8652" t="n">
        <v>1752</v>
      </c>
      <c r="F8652" t="n">
        <v>166</v>
      </c>
      <c r="G8652">
        <f>LEFT(FOC[[#This Row],[combo]],FIND("@",FOC[[#This Row],[combo]])-1)</f>
        <v/>
      </c>
    </row>
    <row r="8653">
      <c r="A8653" t="inlineStr">
        <is>
          <t>PKGK23VB0007907A</t>
        </is>
      </c>
      <c r="B8653" t="inlineStr">
        <is>
          <t>B</t>
        </is>
      </c>
      <c r="C8653">
        <f>FOC[[#This Row],[ppo_no]]&amp;FOC[[#This Row],[usage]]&amp;IFERROR(VALUE(FOC[[#This Row],[Column1]]),FOC[[#This Row],[Column1]])</f>
        <v/>
      </c>
      <c r="D8653" t="inlineStr">
        <is>
          <t>02(12)@Pink</t>
        </is>
      </c>
      <c r="E8653" t="n">
        <v>1659.5</v>
      </c>
      <c r="F8653" t="n">
        <v>0</v>
      </c>
      <c r="G8653">
        <f>LEFT(FOC[[#This Row],[combo]],FIND("@",FOC[[#This Row],[combo]])-1)</f>
        <v/>
      </c>
    </row>
    <row r="8654">
      <c r="A8654" t="inlineStr">
        <is>
          <t>PKGK23VB0008007A</t>
        </is>
      </c>
      <c r="B8654" t="inlineStr">
        <is>
          <t>F</t>
        </is>
      </c>
      <c r="C8654">
        <f>FOC[[#This Row],[ppo_no]]&amp;FOC[[#This Row],[usage]]&amp;IFERROR(VALUE(FOC[[#This Row],[Column1]]),FOC[[#This Row],[Column1]])</f>
        <v/>
      </c>
      <c r="D8654" t="inlineStr">
        <is>
          <t>01(01)@Off White</t>
        </is>
      </c>
      <c r="E8654" t="n">
        <v>1261</v>
      </c>
      <c r="F8654" t="n">
        <v>0</v>
      </c>
      <c r="G8654">
        <f>LEFT(FOC[[#This Row],[combo]],FIND("@",FOC[[#This Row],[combo]])-1)</f>
        <v/>
      </c>
    </row>
    <row r="8655">
      <c r="A8655" t="inlineStr">
        <is>
          <t>PKGK23VB0008013A</t>
        </is>
      </c>
      <c r="B8655" t="inlineStr">
        <is>
          <t>R</t>
        </is>
      </c>
      <c r="C8655">
        <f>FOC[[#This Row],[ppo_no]]&amp;FOC[[#This Row],[usage]]&amp;IFERROR(VALUE(FOC[[#This Row],[Column1]]),FOC[[#This Row],[Column1]])</f>
        <v/>
      </c>
      <c r="D8655" t="inlineStr">
        <is>
          <t>02(40)@Yellow</t>
        </is>
      </c>
      <c r="E8655" t="n">
        <v>86</v>
      </c>
      <c r="F8655" t="n">
        <v>3.5</v>
      </c>
      <c r="G8655">
        <f>LEFT(FOC[[#This Row],[combo]],FIND("@",FOC[[#This Row],[combo]])-1)</f>
        <v/>
      </c>
    </row>
    <row r="8656">
      <c r="A8656" t="inlineStr">
        <is>
          <t>PKGK23VB0008011A</t>
        </is>
      </c>
      <c r="B8656" t="inlineStr">
        <is>
          <t>D</t>
        </is>
      </c>
      <c r="C8656">
        <f>FOC[[#This Row],[ppo_no]]&amp;FOC[[#This Row],[usage]]&amp;IFERROR(VALUE(FOC[[#This Row],[Column1]]),FOC[[#This Row],[Column1]])</f>
        <v/>
      </c>
      <c r="D8656" t="inlineStr">
        <is>
          <t>02(20)@Orange</t>
        </is>
      </c>
      <c r="E8656" t="n">
        <v>637</v>
      </c>
      <c r="F8656" t="n">
        <v>0</v>
      </c>
      <c r="G8656">
        <f>LEFT(FOC[[#This Row],[combo]],FIND("@",FOC[[#This Row],[combo]])-1)</f>
        <v/>
      </c>
    </row>
    <row r="8657">
      <c r="A8657" t="inlineStr">
        <is>
          <t>PKGK23VB0008055A</t>
        </is>
      </c>
      <c r="B8657" t="inlineStr">
        <is>
          <t>B</t>
        </is>
      </c>
      <c r="C8657">
        <f>FOC[[#This Row],[ppo_no]]&amp;FOC[[#This Row],[usage]]&amp;IFERROR(VALUE(FOC[[#This Row],[Column1]]),FOC[[#This Row],[Column1]])</f>
        <v/>
      </c>
      <c r="D8657" t="inlineStr">
        <is>
          <t>02(20)@Orange</t>
        </is>
      </c>
      <c r="E8657" t="n">
        <v>216</v>
      </c>
      <c r="F8657" t="n">
        <v>0</v>
      </c>
      <c r="G8657">
        <f>LEFT(FOC[[#This Row],[combo]],FIND("@",FOC[[#This Row],[combo]])-1)</f>
        <v/>
      </c>
    </row>
    <row r="8658">
      <c r="A8658" t="inlineStr">
        <is>
          <t>PKGK23VB0007915A</t>
        </is>
      </c>
      <c r="B8658" t="inlineStr">
        <is>
          <t>B</t>
        </is>
      </c>
      <c r="C8658">
        <f>FOC[[#This Row],[ppo_no]]&amp;FOC[[#This Row],[usage]]&amp;IFERROR(VALUE(FOC[[#This Row],[Column1]]),FOC[[#This Row],[Column1]])</f>
        <v/>
      </c>
      <c r="D8658" t="inlineStr">
        <is>
          <t>02(75)@Navy Blue</t>
        </is>
      </c>
      <c r="E8658" t="n">
        <v>604.0999999999999</v>
      </c>
      <c r="F8658" t="n">
        <v>32</v>
      </c>
      <c r="G8658">
        <f>LEFT(FOC[[#This Row],[combo]],FIND("@",FOC[[#This Row],[combo]])-1)</f>
        <v/>
      </c>
    </row>
    <row r="8659">
      <c r="A8659" t="inlineStr">
        <is>
          <t>PKGK23VB0008007A</t>
        </is>
      </c>
      <c r="B8659" t="inlineStr">
        <is>
          <t>F</t>
        </is>
      </c>
      <c r="C8659">
        <f>FOC[[#This Row],[ppo_no]]&amp;FOC[[#This Row],[usage]]&amp;IFERROR(VALUE(FOC[[#This Row],[Column1]]),FOC[[#This Row],[Column1]])</f>
        <v/>
      </c>
      <c r="D8659" t="inlineStr">
        <is>
          <t>03(75)@Navy</t>
        </is>
      </c>
      <c r="E8659" t="n">
        <v>3550</v>
      </c>
      <c r="F8659" t="n">
        <v>0</v>
      </c>
      <c r="G8659">
        <f>LEFT(FOC[[#This Row],[combo]],FIND("@",FOC[[#This Row],[combo]])-1)</f>
        <v/>
      </c>
    </row>
    <row r="8660">
      <c r="A8660" t="inlineStr">
        <is>
          <t>PKGK23VB0008007A</t>
        </is>
      </c>
      <c r="B8660" t="inlineStr">
        <is>
          <t>TA</t>
        </is>
      </c>
      <c r="C8660">
        <f>FOC[[#This Row],[ppo_no]]&amp;FOC[[#This Row],[usage]]&amp;IFERROR(VALUE(FOC[[#This Row],[Column1]]),FOC[[#This Row],[Column1]])</f>
        <v/>
      </c>
      <c r="D8660" t="inlineStr">
        <is>
          <t>03(75)@Navy</t>
        </is>
      </c>
      <c r="E8660" t="n">
        <v>3533</v>
      </c>
      <c r="F8660" t="n">
        <v>0</v>
      </c>
      <c r="G8660">
        <f>LEFT(FOC[[#This Row],[combo]],FIND("@",FOC[[#This Row],[combo]])-1)</f>
        <v/>
      </c>
    </row>
    <row r="8661">
      <c r="A8661" t="inlineStr">
        <is>
          <t>PKGK23VB0008016A</t>
        </is>
      </c>
      <c r="B8661" t="inlineStr">
        <is>
          <t>B</t>
        </is>
      </c>
      <c r="C8661">
        <f>FOC[[#This Row],[ppo_no]]&amp;FOC[[#This Row],[usage]]&amp;IFERROR(VALUE(FOC[[#This Row],[Column1]]),FOC[[#This Row],[Column1]])</f>
        <v/>
      </c>
      <c r="D8661" t="inlineStr">
        <is>
          <t>01(01)@Off White</t>
        </is>
      </c>
      <c r="E8661" t="n">
        <v>1884.5</v>
      </c>
      <c r="F8661" t="n">
        <v>43.5</v>
      </c>
      <c r="G8661">
        <f>LEFT(FOC[[#This Row],[combo]],FIND("@",FOC[[#This Row],[combo]])-1)</f>
        <v/>
      </c>
    </row>
    <row r="8662">
      <c r="A8662" t="inlineStr">
        <is>
          <t>PKGK23VB0008007A</t>
        </is>
      </c>
      <c r="B8662" t="inlineStr">
        <is>
          <t>TA</t>
        </is>
      </c>
      <c r="C8662">
        <f>FOC[[#This Row],[ppo_no]]&amp;FOC[[#This Row],[usage]]&amp;IFERROR(VALUE(FOC[[#This Row],[Column1]]),FOC[[#This Row],[Column1]])</f>
        <v/>
      </c>
      <c r="D8662" t="inlineStr">
        <is>
          <t>01(01)@Off White</t>
        </is>
      </c>
      <c r="E8662" t="n">
        <v>1268</v>
      </c>
      <c r="F8662" t="n">
        <v>0</v>
      </c>
      <c r="G8662">
        <f>LEFT(FOC[[#This Row],[combo]],FIND("@",FOC[[#This Row],[combo]])-1)</f>
        <v/>
      </c>
    </row>
    <row r="8663">
      <c r="A8663" t="inlineStr">
        <is>
          <t>PKGK23VB0008013A</t>
        </is>
      </c>
      <c r="B8663" t="inlineStr">
        <is>
          <t>B</t>
        </is>
      </c>
      <c r="C8663">
        <f>FOC[[#This Row],[ppo_no]]&amp;FOC[[#This Row],[usage]]&amp;IFERROR(VALUE(FOC[[#This Row],[Column1]]),FOC[[#This Row],[Column1]])</f>
        <v/>
      </c>
      <c r="D8663" t="inlineStr">
        <is>
          <t>03(78)@Dark Blue</t>
        </is>
      </c>
      <c r="E8663" t="n">
        <v>3436.1</v>
      </c>
      <c r="F8663" t="n">
        <v>518</v>
      </c>
      <c r="G8663">
        <f>LEFT(FOC[[#This Row],[combo]],FIND("@",FOC[[#This Row],[combo]])-1)</f>
        <v/>
      </c>
    </row>
    <row r="8664">
      <c r="A8664" t="inlineStr">
        <is>
          <t>PKGK23VB0007907A</t>
        </is>
      </c>
      <c r="B8664" t="inlineStr">
        <is>
          <t>B</t>
        </is>
      </c>
      <c r="C8664">
        <f>FOC[[#This Row],[ppo_no]]&amp;FOC[[#This Row],[usage]]&amp;IFERROR(VALUE(FOC[[#This Row],[Column1]]),FOC[[#This Row],[Column1]])</f>
        <v/>
      </c>
      <c r="D8664" t="inlineStr">
        <is>
          <t>03(75)@Navy Blue</t>
        </is>
      </c>
      <c r="E8664" t="n">
        <v>2262</v>
      </c>
      <c r="F8664" t="n">
        <v>0</v>
      </c>
      <c r="G8664">
        <f>LEFT(FOC[[#This Row],[combo]],FIND("@",FOC[[#This Row],[combo]])-1)</f>
        <v/>
      </c>
    </row>
    <row r="8665">
      <c r="A8665" t="inlineStr">
        <is>
          <t>PKGK23VB0008290A</t>
        </is>
      </c>
      <c r="B8665" t="inlineStr">
        <is>
          <t>A</t>
        </is>
      </c>
      <c r="C8665">
        <f>FOC[[#This Row],[ppo_no]]&amp;FOC[[#This Row],[usage]]&amp;IFERROR(VALUE(FOC[[#This Row],[Column1]]),FOC[[#This Row],[Column1]])</f>
        <v/>
      </c>
      <c r="D8665" t="inlineStr">
        <is>
          <t>01(33)@Beige</t>
        </is>
      </c>
      <c r="E8665" t="n">
        <v>463.5</v>
      </c>
      <c r="F8665" t="n">
        <v>0</v>
      </c>
      <c r="G8665">
        <f>LEFT(FOC[[#This Row],[combo]],FIND("@",FOC[[#This Row],[combo]])-1)</f>
        <v/>
      </c>
    </row>
    <row r="8666">
      <c r="A8666" t="inlineStr">
        <is>
          <t>PKGK23VB0007916A</t>
        </is>
      </c>
      <c r="B8666" t="inlineStr">
        <is>
          <t>B</t>
        </is>
      </c>
      <c r="C8666">
        <f>FOC[[#This Row],[ppo_no]]&amp;FOC[[#This Row],[usage]]&amp;IFERROR(VALUE(FOC[[#This Row],[Column1]]),FOC[[#This Row],[Column1]])</f>
        <v/>
      </c>
      <c r="D8666" t="inlineStr">
        <is>
          <t>01(03)@Ice Grey</t>
        </is>
      </c>
      <c r="E8666" t="n">
        <v>566.6</v>
      </c>
      <c r="F8666" t="n">
        <v>0</v>
      </c>
      <c r="G8666">
        <f>LEFT(FOC[[#This Row],[combo]],FIND("@",FOC[[#This Row],[combo]])-1)</f>
        <v/>
      </c>
    </row>
    <row r="8667">
      <c r="A8667" t="inlineStr">
        <is>
          <t>PKGK23VB0008020A</t>
        </is>
      </c>
      <c r="B8667" t="inlineStr">
        <is>
          <t>B</t>
        </is>
      </c>
      <c r="C8667">
        <f>FOC[[#This Row],[ppo_no]]&amp;FOC[[#This Row],[usage]]&amp;IFERROR(VALUE(FOC[[#This Row],[Column1]]),FOC[[#This Row],[Column1]])</f>
        <v/>
      </c>
      <c r="D8667" t="inlineStr">
        <is>
          <t>03(75).@Navy Blue</t>
        </is>
      </c>
      <c r="E8667" t="n">
        <v>2324.5</v>
      </c>
      <c r="F8667" t="n">
        <v>0</v>
      </c>
      <c r="G8667">
        <f>LEFT(FOC[[#This Row],[combo]],FIND("@",FOC[[#This Row],[combo]])-1)</f>
        <v/>
      </c>
    </row>
    <row r="8668">
      <c r="A8668" t="inlineStr">
        <is>
          <t>PKGK23VB0008290A</t>
        </is>
      </c>
      <c r="B8668" t="inlineStr">
        <is>
          <t>D</t>
        </is>
      </c>
      <c r="C8668">
        <f>FOC[[#This Row],[ppo_no]]&amp;FOC[[#This Row],[usage]]&amp;IFERROR(VALUE(FOC[[#This Row],[Column1]]),FOC[[#This Row],[Column1]])</f>
        <v/>
      </c>
      <c r="D8668" t="inlineStr">
        <is>
          <t>01(33)@Beige</t>
        </is>
      </c>
      <c r="E8668" t="n">
        <v>550</v>
      </c>
      <c r="F8668" t="n">
        <v>0</v>
      </c>
      <c r="G8668">
        <f>LEFT(FOC[[#This Row],[combo]],FIND("@",FOC[[#This Row],[combo]])-1)</f>
        <v/>
      </c>
    </row>
    <row r="8669">
      <c r="A8669" t="inlineStr">
        <is>
          <t>PKGK23VB0008007A</t>
        </is>
      </c>
      <c r="B8669" t="inlineStr">
        <is>
          <t>TA</t>
        </is>
      </c>
      <c r="C8669">
        <f>FOC[[#This Row],[ppo_no]]&amp;FOC[[#This Row],[usage]]&amp;IFERROR(VALUE(FOC[[#This Row],[Column1]]),FOC[[#This Row],[Column1]])</f>
        <v/>
      </c>
      <c r="D8669" t="inlineStr">
        <is>
          <t>02(40)@Yellow</t>
        </is>
      </c>
      <c r="E8669" t="n">
        <v>2982</v>
      </c>
      <c r="F8669" t="n">
        <v>526</v>
      </c>
      <c r="G8669">
        <f>LEFT(FOC[[#This Row],[combo]],FIND("@",FOC[[#This Row],[combo]])-1)</f>
        <v/>
      </c>
    </row>
    <row r="8670">
      <c r="A8670" t="inlineStr">
        <is>
          <t>PKGK23VB0008290A</t>
        </is>
      </c>
      <c r="B8670" t="inlineStr">
        <is>
          <t>E</t>
        </is>
      </c>
      <c r="C8670">
        <f>FOC[[#This Row],[ppo_no]]&amp;FOC[[#This Row],[usage]]&amp;IFERROR(VALUE(FOC[[#This Row],[Column1]]),FOC[[#This Row],[Column1]])</f>
        <v/>
      </c>
      <c r="D8670" t="inlineStr">
        <is>
          <t>01(33)@Beige</t>
        </is>
      </c>
      <c r="E8670" t="n">
        <v>311.5</v>
      </c>
      <c r="F8670" t="n">
        <v>2.5</v>
      </c>
      <c r="G8670">
        <f>LEFT(FOC[[#This Row],[combo]],FIND("@",FOC[[#This Row],[combo]])-1)</f>
        <v/>
      </c>
    </row>
    <row r="8671">
      <c r="A8671" t="inlineStr">
        <is>
          <t>PKGK23VB0007907A</t>
        </is>
      </c>
      <c r="B8671" t="inlineStr">
        <is>
          <t>B</t>
        </is>
      </c>
      <c r="C8671">
        <f>FOC[[#This Row],[ppo_no]]&amp;FOC[[#This Row],[usage]]&amp;IFERROR(VALUE(FOC[[#This Row],[Column1]]),FOC[[#This Row],[Column1]])</f>
        <v/>
      </c>
      <c r="D8671" t="inlineStr">
        <is>
          <t>01(20)@Orange</t>
        </is>
      </c>
      <c r="E8671" t="n">
        <v>1622</v>
      </c>
      <c r="F8671" t="n">
        <v>0</v>
      </c>
      <c r="G8671">
        <f>LEFT(FOC[[#This Row],[combo]],FIND("@",FOC[[#This Row],[combo]])-1)</f>
        <v/>
      </c>
    </row>
    <row r="8672">
      <c r="A8672" t="inlineStr">
        <is>
          <t>PKGK23VB0008290A</t>
        </is>
      </c>
      <c r="B8672" t="inlineStr">
        <is>
          <t>E</t>
        </is>
      </c>
      <c r="C8672">
        <f>FOC[[#This Row],[ppo_no]]&amp;FOC[[#This Row],[usage]]&amp;IFERROR(VALUE(FOC[[#This Row],[Column1]]),FOC[[#This Row],[Column1]])</f>
        <v/>
      </c>
      <c r="D8672" t="inlineStr">
        <is>
          <t>02(70)@Blue</t>
        </is>
      </c>
      <c r="E8672" t="n">
        <v>380.5</v>
      </c>
      <c r="F8672" t="n">
        <v>0</v>
      </c>
      <c r="G8672">
        <f>LEFT(FOC[[#This Row],[combo]],FIND("@",FOC[[#This Row],[combo]])-1)</f>
        <v/>
      </c>
    </row>
    <row r="8673">
      <c r="A8673" t="inlineStr">
        <is>
          <t>PKGK23VB0008055A</t>
        </is>
      </c>
      <c r="B8673" t="inlineStr">
        <is>
          <t>O</t>
        </is>
      </c>
      <c r="C8673">
        <f>FOC[[#This Row],[ppo_no]]&amp;FOC[[#This Row],[usage]]&amp;IFERROR(VALUE(FOC[[#This Row],[Column1]]),FOC[[#This Row],[Column1]])</f>
        <v/>
      </c>
      <c r="D8673" t="inlineStr">
        <is>
          <t>01(01)@White</t>
        </is>
      </c>
      <c r="E8673" t="n">
        <v>234</v>
      </c>
      <c r="F8673" t="n">
        <v>0</v>
      </c>
      <c r="G8673">
        <f>LEFT(FOC[[#This Row],[combo]],FIND("@",FOC[[#This Row],[combo]])-1)</f>
        <v/>
      </c>
    </row>
    <row r="8674">
      <c r="A8674" t="inlineStr">
        <is>
          <t>PKGK23VB0008020A</t>
        </is>
      </c>
      <c r="B8674" t="inlineStr">
        <is>
          <t>B</t>
        </is>
      </c>
      <c r="C8674">
        <f>FOC[[#This Row],[ppo_no]]&amp;FOC[[#This Row],[usage]]&amp;IFERROR(VALUE(FOC[[#This Row],[Column1]]),FOC[[#This Row],[Column1]])</f>
        <v/>
      </c>
      <c r="D8674" t="inlineStr">
        <is>
          <t>02(10)@Red</t>
        </is>
      </c>
      <c r="E8674" t="n">
        <v>1849</v>
      </c>
      <c r="F8674" t="n">
        <v>1</v>
      </c>
      <c r="G8674">
        <f>LEFT(FOC[[#This Row],[combo]],FIND("@",FOC[[#This Row],[combo]])-1)</f>
        <v/>
      </c>
    </row>
    <row r="8675">
      <c r="A8675" t="inlineStr">
        <is>
          <t>PKGK23VB0008023A</t>
        </is>
      </c>
      <c r="B8675" t="inlineStr">
        <is>
          <t>R</t>
        </is>
      </c>
      <c r="C8675">
        <f>FOC[[#This Row],[ppo_no]]&amp;FOC[[#This Row],[usage]]&amp;IFERROR(VALUE(FOC[[#This Row],[Column1]]),FOC[[#This Row],[Column1]])</f>
        <v/>
      </c>
      <c r="D8675" t="inlineStr">
        <is>
          <t>01(02)@Ivory</t>
        </is>
      </c>
      <c r="E8675" t="n">
        <v>56</v>
      </c>
      <c r="F8675" t="n">
        <v>0</v>
      </c>
      <c r="G8675">
        <f>LEFT(FOC[[#This Row],[combo]],FIND("@",FOC[[#This Row],[combo]])-1)</f>
        <v/>
      </c>
    </row>
    <row r="8676">
      <c r="A8676" t="inlineStr">
        <is>
          <t>PKGK23VB0008011A</t>
        </is>
      </c>
      <c r="B8676" t="inlineStr">
        <is>
          <t>B</t>
        </is>
      </c>
      <c r="C8676">
        <f>FOC[[#This Row],[ppo_no]]&amp;FOC[[#This Row],[usage]]&amp;IFERROR(VALUE(FOC[[#This Row],[Column1]]),FOC[[#This Row],[Column1]])</f>
        <v/>
      </c>
      <c r="D8676" t="inlineStr">
        <is>
          <t>02(20)@Orange</t>
        </is>
      </c>
      <c r="E8676" t="n">
        <v>2109.5</v>
      </c>
      <c r="F8676" t="n">
        <v>0</v>
      </c>
      <c r="G8676">
        <f>LEFT(FOC[[#This Row],[combo]],FIND("@",FOC[[#This Row],[combo]])-1)</f>
        <v/>
      </c>
    </row>
    <row r="8677">
      <c r="A8677" t="inlineStr">
        <is>
          <t>PKGK23VB0008052A</t>
        </is>
      </c>
      <c r="B8677" t="inlineStr">
        <is>
          <t>B</t>
        </is>
      </c>
      <c r="C8677">
        <f>FOC[[#This Row],[ppo_no]]&amp;FOC[[#This Row],[usage]]&amp;IFERROR(VALUE(FOC[[#This Row],[Column1]]),FOC[[#This Row],[Column1]])</f>
        <v/>
      </c>
      <c r="D8677" t="inlineStr">
        <is>
          <t>01(33)@Beige</t>
        </is>
      </c>
      <c r="E8677" t="n">
        <v>104.5</v>
      </c>
      <c r="F8677" t="n">
        <v>0</v>
      </c>
      <c r="G8677">
        <f>LEFT(FOC[[#This Row],[combo]],FIND("@",FOC[[#This Row],[combo]])-1)</f>
        <v/>
      </c>
    </row>
    <row r="8678">
      <c r="A8678" t="inlineStr">
        <is>
          <t>PKGK23VB0008013A</t>
        </is>
      </c>
      <c r="B8678" t="inlineStr">
        <is>
          <t>B</t>
        </is>
      </c>
      <c r="C8678">
        <f>FOC[[#This Row],[ppo_no]]&amp;FOC[[#This Row],[usage]]&amp;IFERROR(VALUE(FOC[[#This Row],[Column1]]),FOC[[#This Row],[Column1]])</f>
        <v/>
      </c>
      <c r="D8678" t="inlineStr">
        <is>
          <t>02(40)@Yellow</t>
        </is>
      </c>
      <c r="E8678" t="n">
        <v>2411</v>
      </c>
      <c r="F8678" t="n">
        <v>9</v>
      </c>
      <c r="G8678">
        <f>LEFT(FOC[[#This Row],[combo]],FIND("@",FOC[[#This Row],[combo]])-1)</f>
        <v/>
      </c>
    </row>
    <row r="8679">
      <c r="A8679" t="inlineStr">
        <is>
          <t>PKGK23VB0008011A</t>
        </is>
      </c>
      <c r="B8679" t="inlineStr">
        <is>
          <t>O</t>
        </is>
      </c>
      <c r="C8679">
        <f>FOC[[#This Row],[ppo_no]]&amp;FOC[[#This Row],[usage]]&amp;IFERROR(VALUE(FOC[[#This Row],[Column1]]),FOC[[#This Row],[Column1]])</f>
        <v/>
      </c>
      <c r="D8679" t="inlineStr">
        <is>
          <t>01(01)@White</t>
        </is>
      </c>
      <c r="E8679" t="n">
        <v>1933</v>
      </c>
      <c r="F8679" t="n">
        <v>0</v>
      </c>
      <c r="G8679">
        <f>LEFT(FOC[[#This Row],[combo]],FIND("@",FOC[[#This Row],[combo]])-1)</f>
        <v/>
      </c>
    </row>
    <row r="8680">
      <c r="A8680" t="inlineStr">
        <is>
          <t>PKGK23VB0007908A</t>
        </is>
      </c>
      <c r="B8680" t="inlineStr">
        <is>
          <t>B</t>
        </is>
      </c>
      <c r="C8680">
        <f>FOC[[#This Row],[ppo_no]]&amp;FOC[[#This Row],[usage]]&amp;IFERROR(VALUE(FOC[[#This Row],[Column1]]),FOC[[#This Row],[Column1]])</f>
        <v/>
      </c>
      <c r="D8680" t="inlineStr">
        <is>
          <t>02(75)@Navy Blue</t>
        </is>
      </c>
      <c r="E8680" t="n">
        <v>1252</v>
      </c>
      <c r="F8680" t="n">
        <v>1</v>
      </c>
      <c r="G8680">
        <f>LEFT(FOC[[#This Row],[combo]],FIND("@",FOC[[#This Row],[combo]])-1)</f>
        <v/>
      </c>
    </row>
    <row r="8681">
      <c r="A8681" t="inlineStr">
        <is>
          <t>PKGK23VB0008011A</t>
        </is>
      </c>
      <c r="B8681" t="inlineStr">
        <is>
          <t>B</t>
        </is>
      </c>
      <c r="C8681">
        <f>FOC[[#This Row],[ppo_no]]&amp;FOC[[#This Row],[usage]]&amp;IFERROR(VALUE(FOC[[#This Row],[Column1]]),FOC[[#This Row],[Column1]])</f>
        <v/>
      </c>
      <c r="D8681" t="inlineStr">
        <is>
          <t>01(01)@White</t>
        </is>
      </c>
      <c r="E8681" t="n">
        <v>1701.5</v>
      </c>
      <c r="F8681" t="n">
        <v>0</v>
      </c>
      <c r="G8681">
        <f>LEFT(FOC[[#This Row],[combo]],FIND("@",FOC[[#This Row],[combo]])-1)</f>
        <v/>
      </c>
    </row>
    <row r="8682">
      <c r="A8682" t="inlineStr">
        <is>
          <t>PKGK23VB0007915A</t>
        </is>
      </c>
      <c r="B8682" t="inlineStr">
        <is>
          <t>O</t>
        </is>
      </c>
      <c r="C8682">
        <f>FOC[[#This Row],[ppo_no]]&amp;FOC[[#This Row],[usage]]&amp;IFERROR(VALUE(FOC[[#This Row],[Column1]]),FOC[[#This Row],[Column1]])</f>
        <v/>
      </c>
      <c r="D8682" t="inlineStr">
        <is>
          <t>01(60)@Green</t>
        </is>
      </c>
      <c r="E8682" t="n">
        <v>679</v>
      </c>
      <c r="F8682" t="n">
        <v>0</v>
      </c>
      <c r="G8682">
        <f>LEFT(FOC[[#This Row],[combo]],FIND("@",FOC[[#This Row],[combo]])-1)</f>
        <v/>
      </c>
    </row>
    <row r="8683">
      <c r="A8683" t="inlineStr">
        <is>
          <t>PKGK23VB0008290A</t>
        </is>
      </c>
      <c r="B8683" t="inlineStr">
        <is>
          <t>B</t>
        </is>
      </c>
      <c r="C8683">
        <f>FOC[[#This Row],[ppo_no]]&amp;FOC[[#This Row],[usage]]&amp;IFERROR(VALUE(FOC[[#This Row],[Column1]]),FOC[[#This Row],[Column1]])</f>
        <v/>
      </c>
      <c r="D8683" t="inlineStr">
        <is>
          <t>03(15)@Wine</t>
        </is>
      </c>
      <c r="E8683" t="n">
        <v>1188</v>
      </c>
      <c r="F8683" t="n">
        <v>0</v>
      </c>
      <c r="G8683">
        <f>LEFT(FOC[[#This Row],[combo]],FIND("@",FOC[[#This Row],[combo]])-1)</f>
        <v/>
      </c>
    </row>
    <row r="8684">
      <c r="A8684" t="inlineStr">
        <is>
          <t>PKGK23VB0007993A</t>
        </is>
      </c>
      <c r="B8684" t="inlineStr">
        <is>
          <t>B</t>
        </is>
      </c>
      <c r="C8684">
        <f>FOC[[#This Row],[ppo_no]]&amp;FOC[[#This Row],[usage]]&amp;IFERROR(VALUE(FOC[[#This Row],[Column1]]),FOC[[#This Row],[Column1]])</f>
        <v/>
      </c>
      <c r="D8684" t="inlineStr">
        <is>
          <t>01(32)@Camel</t>
        </is>
      </c>
      <c r="E8684" t="n">
        <v>2209.5</v>
      </c>
      <c r="F8684" t="n">
        <v>4</v>
      </c>
      <c r="G8684">
        <f>LEFT(FOC[[#This Row],[combo]],FIND("@",FOC[[#This Row],[combo]])-1)</f>
        <v/>
      </c>
    </row>
    <row r="8685">
      <c r="A8685" t="inlineStr">
        <is>
          <t>PKGK23VB0007915A</t>
        </is>
      </c>
      <c r="B8685" t="inlineStr">
        <is>
          <t>O</t>
        </is>
      </c>
      <c r="C8685">
        <f>FOC[[#This Row],[ppo_no]]&amp;FOC[[#This Row],[usage]]&amp;IFERROR(VALUE(FOC[[#This Row],[Column1]]),FOC[[#This Row],[Column1]])</f>
        <v/>
      </c>
      <c r="D8685" t="inlineStr">
        <is>
          <t>02(75)@Navy Blue</t>
        </is>
      </c>
      <c r="E8685" t="n">
        <v>688</v>
      </c>
      <c r="F8685" t="n">
        <v>0</v>
      </c>
      <c r="G8685">
        <f>LEFT(FOC[[#This Row],[combo]],FIND("@",FOC[[#This Row],[combo]])-1)</f>
        <v/>
      </c>
    </row>
    <row r="8686">
      <c r="A8686" t="inlineStr">
        <is>
          <t>PKGK23VB0008019A</t>
        </is>
      </c>
      <c r="B8686" t="inlineStr">
        <is>
          <t>R</t>
        </is>
      </c>
      <c r="C8686">
        <f>FOC[[#This Row],[ppo_no]]&amp;FOC[[#This Row],[usage]]&amp;IFERROR(VALUE(FOC[[#This Row],[Column1]]),FOC[[#This Row],[Column1]])</f>
        <v/>
      </c>
      <c r="D8686" t="inlineStr">
        <is>
          <t>01(40)@Yellow</t>
        </is>
      </c>
      <c r="E8686" t="n">
        <v>55.5</v>
      </c>
      <c r="F8686" t="n">
        <v>0</v>
      </c>
      <c r="G8686">
        <f>LEFT(FOC[[#This Row],[combo]],FIND("@",FOC[[#This Row],[combo]])-1)</f>
        <v/>
      </c>
    </row>
    <row r="8687">
      <c r="A8687" t="inlineStr">
        <is>
          <t>PKGK23VB0008290A</t>
        </is>
      </c>
      <c r="B8687" t="inlineStr">
        <is>
          <t>D</t>
        </is>
      </c>
      <c r="C8687">
        <f>FOC[[#This Row],[ppo_no]]&amp;FOC[[#This Row],[usage]]&amp;IFERROR(VALUE(FOC[[#This Row],[Column1]]),FOC[[#This Row],[Column1]])</f>
        <v/>
      </c>
      <c r="D8687" t="inlineStr">
        <is>
          <t>03(15)@Wine</t>
        </is>
      </c>
      <c r="E8687" t="n">
        <v>505.5</v>
      </c>
      <c r="F8687" t="n">
        <v>2</v>
      </c>
      <c r="G8687">
        <f>LEFT(FOC[[#This Row],[combo]],FIND("@",FOC[[#This Row],[combo]])-1)</f>
        <v/>
      </c>
    </row>
    <row r="8688">
      <c r="A8688" t="inlineStr">
        <is>
          <t>PKGK23VB0008339A</t>
        </is>
      </c>
      <c r="B8688" t="inlineStr">
        <is>
          <t>B</t>
        </is>
      </c>
      <c r="C8688">
        <f>FOC[[#This Row],[ppo_no]]&amp;FOC[[#This Row],[usage]]&amp;IFERROR(VALUE(FOC[[#This Row],[Column1]]),FOC[[#This Row],[Column1]])</f>
        <v/>
      </c>
      <c r="D8688" t="inlineStr">
        <is>
          <t>01(33)@Beige</t>
        </is>
      </c>
      <c r="E8688" t="n">
        <v>153</v>
      </c>
      <c r="F8688" t="n">
        <v>0</v>
      </c>
      <c r="G8688">
        <f>LEFT(FOC[[#This Row],[combo]],FIND("@",FOC[[#This Row],[combo]])-1)</f>
        <v/>
      </c>
    </row>
    <row r="8689">
      <c r="A8689" t="inlineStr">
        <is>
          <t>PKGK23VB0008020A</t>
        </is>
      </c>
      <c r="B8689" t="inlineStr">
        <is>
          <t>R</t>
        </is>
      </c>
      <c r="C8689">
        <f>FOC[[#This Row],[ppo_no]]&amp;FOC[[#This Row],[usage]]&amp;IFERROR(VALUE(FOC[[#This Row],[Column1]]),FOC[[#This Row],[Column1]])</f>
        <v/>
      </c>
      <c r="D8689" t="inlineStr">
        <is>
          <t>01(03)@Light Grey</t>
        </is>
      </c>
      <c r="E8689" t="n">
        <v>72</v>
      </c>
      <c r="F8689" t="n">
        <v>0</v>
      </c>
      <c r="G8689">
        <f>LEFT(FOC[[#This Row],[combo]],FIND("@",FOC[[#This Row],[combo]])-1)</f>
        <v/>
      </c>
    </row>
    <row r="8690">
      <c r="A8690" t="inlineStr">
        <is>
          <t>PKGK23VB0008011A</t>
        </is>
      </c>
      <c r="B8690" t="inlineStr">
        <is>
          <t>D</t>
        </is>
      </c>
      <c r="C8690">
        <f>FOC[[#This Row],[ppo_no]]&amp;FOC[[#This Row],[usage]]&amp;IFERROR(VALUE(FOC[[#This Row],[Column1]]),FOC[[#This Row],[Column1]])</f>
        <v/>
      </c>
      <c r="D8690" t="inlineStr">
        <is>
          <t>01(01)@White</t>
        </is>
      </c>
      <c r="E8690" t="n">
        <v>483</v>
      </c>
      <c r="F8690" t="n">
        <v>0</v>
      </c>
      <c r="G8690">
        <f>LEFT(FOC[[#This Row],[combo]],FIND("@",FOC[[#This Row],[combo]])-1)</f>
        <v/>
      </c>
    </row>
    <row r="8691">
      <c r="A8691" t="inlineStr">
        <is>
          <t>PKGK23VB0008013A</t>
        </is>
      </c>
      <c r="B8691" t="inlineStr">
        <is>
          <t>B</t>
        </is>
      </c>
      <c r="C8691">
        <f>FOC[[#This Row],[ppo_no]]&amp;FOC[[#This Row],[usage]]&amp;IFERROR(VALUE(FOC[[#This Row],[Column1]]),FOC[[#This Row],[Column1]])</f>
        <v/>
      </c>
      <c r="D8691" t="inlineStr">
        <is>
          <t>01(01)@Off White</t>
        </is>
      </c>
      <c r="E8691" t="n">
        <v>1615</v>
      </c>
      <c r="F8691" t="n">
        <v>0</v>
      </c>
      <c r="G8691">
        <f>LEFT(FOC[[#This Row],[combo]],FIND("@",FOC[[#This Row],[combo]])-1)</f>
        <v/>
      </c>
    </row>
    <row r="8692">
      <c r="A8692" t="inlineStr">
        <is>
          <t>PKGK23VB0008290A</t>
        </is>
      </c>
      <c r="B8692" t="inlineStr">
        <is>
          <t>A</t>
        </is>
      </c>
      <c r="C8692">
        <f>FOC[[#This Row],[ppo_no]]&amp;FOC[[#This Row],[usage]]&amp;IFERROR(VALUE(FOC[[#This Row],[Column1]]),FOC[[#This Row],[Column1]])</f>
        <v/>
      </c>
      <c r="D8692" t="inlineStr">
        <is>
          <t>03(15)@Wine</t>
        </is>
      </c>
      <c r="E8692" t="n">
        <v>404.5</v>
      </c>
      <c r="F8692" t="n">
        <v>0</v>
      </c>
      <c r="G8692">
        <f>LEFT(FOC[[#This Row],[combo]],FIND("@",FOC[[#This Row],[combo]])-1)</f>
        <v/>
      </c>
    </row>
    <row r="8693">
      <c r="A8693" t="inlineStr">
        <is>
          <t>PKGK24VB0007358A</t>
        </is>
      </c>
      <c r="B8693" t="inlineStr">
        <is>
          <t>B</t>
        </is>
      </c>
      <c r="C8693">
        <f>FOC[[#This Row],[ppo_no]]&amp;FOC[[#This Row],[usage]]&amp;IFERROR(VALUE(FOC[[#This Row],[Column1]]),FOC[[#This Row],[Column1]])</f>
        <v/>
      </c>
      <c r="D8693" t="inlineStr">
        <is>
          <t>03(05)@Black</t>
        </is>
      </c>
      <c r="E8693" t="n">
        <v>2099.5</v>
      </c>
      <c r="F8693" t="n">
        <v>0</v>
      </c>
      <c r="G8693">
        <f>LEFT(FOC[[#This Row],[combo]],FIND("@",FOC[[#This Row],[combo]])-1)</f>
        <v/>
      </c>
    </row>
    <row r="8694">
      <c r="A8694" t="inlineStr">
        <is>
          <t>PKGK24VB0007358A</t>
        </is>
      </c>
      <c r="B8694" t="inlineStr">
        <is>
          <t>B</t>
        </is>
      </c>
      <c r="C8694">
        <f>FOC[[#This Row],[ppo_no]]&amp;FOC[[#This Row],[usage]]&amp;IFERROR(VALUE(FOC[[#This Row],[Column1]]),FOC[[#This Row],[Column1]])</f>
        <v/>
      </c>
      <c r="D8694" t="inlineStr">
        <is>
          <t>02(75)@Navy</t>
        </is>
      </c>
      <c r="E8694" t="n">
        <v>1649.5</v>
      </c>
      <c r="F8694" t="n">
        <v>1.5</v>
      </c>
      <c r="G8694">
        <f>LEFT(FOC[[#This Row],[combo]],FIND("@",FOC[[#This Row],[combo]])-1)</f>
        <v/>
      </c>
    </row>
    <row r="8695">
      <c r="A8695" t="inlineStr">
        <is>
          <t>PKGK24VB0007358A</t>
        </is>
      </c>
      <c r="B8695" t="inlineStr">
        <is>
          <t>R</t>
        </is>
      </c>
      <c r="C8695">
        <f>FOC[[#This Row],[ppo_no]]&amp;FOC[[#This Row],[usage]]&amp;IFERROR(VALUE(FOC[[#This Row],[Column1]]),FOC[[#This Row],[Column1]])</f>
        <v/>
      </c>
      <c r="D8695" t="inlineStr">
        <is>
          <t>01(02)@Ivory</t>
        </is>
      </c>
      <c r="E8695" t="n">
        <v>63.5</v>
      </c>
      <c r="F8695" t="n">
        <v>3.5</v>
      </c>
      <c r="G8695">
        <f>LEFT(FOC[[#This Row],[combo]],FIND("@",FOC[[#This Row],[combo]])-1)</f>
        <v/>
      </c>
    </row>
    <row r="8696">
      <c r="A8696" t="inlineStr">
        <is>
          <t>PKGK24VB0007318A</t>
        </is>
      </c>
      <c r="B8696" t="inlineStr">
        <is>
          <t>B</t>
        </is>
      </c>
      <c r="C8696">
        <f>FOC[[#This Row],[ppo_no]]&amp;FOC[[#This Row],[usage]]&amp;IFERROR(VALUE(FOC[[#This Row],[Column1]]),FOC[[#This Row],[Column1]])</f>
        <v/>
      </c>
      <c r="D8696" t="inlineStr">
        <is>
          <t>02(75)@Navy</t>
        </is>
      </c>
      <c r="E8696" t="n">
        <v>351</v>
      </c>
      <c r="F8696" t="n">
        <v>4.5</v>
      </c>
      <c r="G8696">
        <f>LEFT(FOC[[#This Row],[combo]],FIND("@",FOC[[#This Row],[combo]])-1)</f>
        <v/>
      </c>
    </row>
    <row r="8697">
      <c r="A8697" t="inlineStr">
        <is>
          <t>PKGK24VB0007395A</t>
        </is>
      </c>
      <c r="B8697" t="inlineStr">
        <is>
          <t>B</t>
        </is>
      </c>
      <c r="C8697">
        <f>FOC[[#This Row],[ppo_no]]&amp;FOC[[#This Row],[usage]]&amp;IFERROR(VALUE(FOC[[#This Row],[Column1]]),FOC[[#This Row],[Column1]])</f>
        <v/>
      </c>
      <c r="D8697" t="inlineStr">
        <is>
          <t>02(75)@Navy Blue</t>
        </is>
      </c>
      <c r="E8697" t="n">
        <v>104.5</v>
      </c>
      <c r="F8697" t="n">
        <v>0</v>
      </c>
      <c r="G8697">
        <f>LEFT(FOC[[#This Row],[combo]],FIND("@",FOC[[#This Row],[combo]])-1)</f>
        <v/>
      </c>
    </row>
    <row r="8698">
      <c r="A8698" t="inlineStr">
        <is>
          <t>PKGK24VB0007405A</t>
        </is>
      </c>
      <c r="B8698" t="inlineStr">
        <is>
          <t>B</t>
        </is>
      </c>
      <c r="C8698">
        <f>FOC[[#This Row],[ppo_no]]&amp;FOC[[#This Row],[usage]]&amp;IFERROR(VALUE(FOC[[#This Row],[Column1]]),FOC[[#This Row],[Column1]])</f>
        <v/>
      </c>
      <c r="D8698" t="inlineStr">
        <is>
          <t>02(75)@Navy Blue</t>
        </is>
      </c>
      <c r="E8698" t="n">
        <v>80.5</v>
      </c>
      <c r="F8698" t="n">
        <v>0</v>
      </c>
      <c r="G8698">
        <f>LEFT(FOC[[#This Row],[combo]],FIND("@",FOC[[#This Row],[combo]])-1)</f>
        <v/>
      </c>
    </row>
    <row r="8699">
      <c r="A8699" t="inlineStr">
        <is>
          <t>PKGK24VB0007549A</t>
        </is>
      </c>
      <c r="B8699" t="inlineStr">
        <is>
          <t>D</t>
        </is>
      </c>
      <c r="C8699">
        <f>FOC[[#This Row],[ppo_no]]&amp;FOC[[#This Row],[usage]]&amp;IFERROR(VALUE(FOC[[#This Row],[Column1]]),FOC[[#This Row],[Column1]])</f>
        <v/>
      </c>
      <c r="D8699" t="inlineStr">
        <is>
          <t>01(03)@Light Grey</t>
        </is>
      </c>
      <c r="E8699" t="n">
        <v>373</v>
      </c>
      <c r="F8699" t="n">
        <v>0</v>
      </c>
      <c r="G8699">
        <f>LEFT(FOC[[#This Row],[combo]],FIND("@",FOC[[#This Row],[combo]])-1)</f>
        <v/>
      </c>
    </row>
    <row r="8700">
      <c r="A8700" t="inlineStr">
        <is>
          <t>PKGK24VB0007552A</t>
        </is>
      </c>
      <c r="B8700" t="inlineStr">
        <is>
          <t>B</t>
        </is>
      </c>
      <c r="C8700">
        <f>FOC[[#This Row],[ppo_no]]&amp;FOC[[#This Row],[usage]]&amp;IFERROR(VALUE(FOC[[#This Row],[Column1]]),FOC[[#This Row],[Column1]])</f>
        <v/>
      </c>
      <c r="D8700" t="inlineStr">
        <is>
          <t>01(03)@Light Grey</t>
        </is>
      </c>
      <c r="E8700" t="n">
        <v>221</v>
      </c>
      <c r="F8700" t="n">
        <v>0</v>
      </c>
      <c r="G8700">
        <f>LEFT(FOC[[#This Row],[combo]],FIND("@",FOC[[#This Row],[combo]])-1)</f>
        <v/>
      </c>
    </row>
    <row r="8701">
      <c r="A8701" t="inlineStr">
        <is>
          <t>PKGK24VB0007361A</t>
        </is>
      </c>
      <c r="B8701" t="inlineStr">
        <is>
          <t>B</t>
        </is>
      </c>
      <c r="C8701">
        <f>FOC[[#This Row],[ppo_no]]&amp;FOC[[#This Row],[usage]]&amp;IFERROR(VALUE(FOC[[#This Row],[Column1]]),FOC[[#This Row],[Column1]])</f>
        <v/>
      </c>
      <c r="D8701" t="inlineStr">
        <is>
          <t>02(75)@Blue</t>
        </is>
      </c>
      <c r="E8701" t="n">
        <v>182</v>
      </c>
      <c r="F8701" t="n">
        <v>7</v>
      </c>
      <c r="G8701">
        <f>LEFT(FOC[[#This Row],[combo]],FIND("@",FOC[[#This Row],[combo]])-1)</f>
        <v/>
      </c>
    </row>
    <row r="8702">
      <c r="A8702" t="inlineStr">
        <is>
          <t>PKGK24VB0007360A</t>
        </is>
      </c>
      <c r="B8702" t="inlineStr">
        <is>
          <t>B</t>
        </is>
      </c>
      <c r="C8702">
        <f>FOC[[#This Row],[ppo_no]]&amp;FOC[[#This Row],[usage]]&amp;IFERROR(VALUE(FOC[[#This Row],[Column1]]),FOC[[#This Row],[Column1]])</f>
        <v/>
      </c>
      <c r="D8702" t="inlineStr">
        <is>
          <t>02(75)@Blue</t>
        </is>
      </c>
      <c r="E8702" t="n">
        <v>1537.5</v>
      </c>
      <c r="F8702" t="n">
        <v>0</v>
      </c>
      <c r="G8702">
        <f>LEFT(FOC[[#This Row],[combo]],FIND("@",FOC[[#This Row],[combo]])-1)</f>
        <v/>
      </c>
    </row>
    <row r="8703">
      <c r="A8703" t="inlineStr">
        <is>
          <t>PKGK24VB0002068A</t>
        </is>
      </c>
      <c r="B8703" t="inlineStr">
        <is>
          <t>B</t>
        </is>
      </c>
      <c r="C8703">
        <f>FOC[[#This Row],[ppo_no]]&amp;FOC[[#This Row],[usage]]&amp;IFERROR(VALUE(FOC[[#This Row],[Column1]]),FOC[[#This Row],[Column1]])</f>
        <v/>
      </c>
      <c r="D8703" t="inlineStr">
        <is>
          <t>02(10)@Red</t>
        </is>
      </c>
      <c r="E8703" t="n">
        <v>1402</v>
      </c>
      <c r="F8703" t="n">
        <v>1</v>
      </c>
      <c r="G8703">
        <f>LEFT(FOC[[#This Row],[combo]],FIND("@",FOC[[#This Row],[combo]])-1)</f>
        <v/>
      </c>
    </row>
    <row r="8704">
      <c r="A8704" t="inlineStr">
        <is>
          <t>PKGK24VB0007319A</t>
        </is>
      </c>
      <c r="B8704" t="inlineStr">
        <is>
          <t>O</t>
        </is>
      </c>
      <c r="C8704">
        <f>FOC[[#This Row],[ppo_no]]&amp;FOC[[#This Row],[usage]]&amp;IFERROR(VALUE(FOC[[#This Row],[Column1]]),FOC[[#This Row],[Column1]])</f>
        <v/>
      </c>
      <c r="D8704" t="inlineStr">
        <is>
          <t>03(75)@Navy</t>
        </is>
      </c>
      <c r="E8704" t="n">
        <v>489</v>
      </c>
      <c r="F8704" t="n">
        <v>0</v>
      </c>
      <c r="G8704">
        <f>LEFT(FOC[[#This Row],[combo]],FIND("@",FOC[[#This Row],[combo]])-1)</f>
        <v/>
      </c>
    </row>
    <row r="8705">
      <c r="A8705" t="inlineStr">
        <is>
          <t>PKGK24VB0007358A</t>
        </is>
      </c>
      <c r="B8705" t="inlineStr">
        <is>
          <t>R</t>
        </is>
      </c>
      <c r="C8705">
        <f>FOC[[#This Row],[ppo_no]]&amp;FOC[[#This Row],[usage]]&amp;IFERROR(VALUE(FOC[[#This Row],[Column1]]),FOC[[#This Row],[Column1]])</f>
        <v/>
      </c>
      <c r="D8705" t="inlineStr">
        <is>
          <t>02(75)@Navy</t>
        </is>
      </c>
      <c r="E8705" t="n">
        <v>62</v>
      </c>
      <c r="F8705" t="n">
        <v>0</v>
      </c>
      <c r="G8705">
        <f>LEFT(FOC[[#This Row],[combo]],FIND("@",FOC[[#This Row],[combo]])-1)</f>
        <v/>
      </c>
    </row>
    <row r="8706">
      <c r="A8706" t="inlineStr">
        <is>
          <t>PKGK24VB0007360A</t>
        </is>
      </c>
      <c r="B8706" t="inlineStr">
        <is>
          <t>R</t>
        </is>
      </c>
      <c r="C8706">
        <f>FOC[[#This Row],[ppo_no]]&amp;FOC[[#This Row],[usage]]&amp;IFERROR(VALUE(FOC[[#This Row],[Column1]]),FOC[[#This Row],[Column1]])</f>
        <v/>
      </c>
      <c r="D8706" t="inlineStr">
        <is>
          <t>02(75)@Blue</t>
        </is>
      </c>
      <c r="E8706" t="n">
        <v>110.5</v>
      </c>
      <c r="F8706" t="n">
        <v>0</v>
      </c>
      <c r="G8706">
        <f>LEFT(FOC[[#This Row],[combo]],FIND("@",FOC[[#This Row],[combo]])-1)</f>
        <v/>
      </c>
    </row>
    <row r="8707">
      <c r="A8707" t="inlineStr">
        <is>
          <t>PKGK24VB0007311A</t>
        </is>
      </c>
      <c r="B8707" t="inlineStr">
        <is>
          <t>R</t>
        </is>
      </c>
      <c r="C8707">
        <f>FOC[[#This Row],[ppo_no]]&amp;FOC[[#This Row],[usage]]&amp;IFERROR(VALUE(FOC[[#This Row],[Column1]]),FOC[[#This Row],[Column1]])</f>
        <v/>
      </c>
      <c r="D8707" t="inlineStr">
        <is>
          <t>01(03)@Light Grey</t>
        </is>
      </c>
      <c r="E8707" t="n">
        <v>47</v>
      </c>
      <c r="F8707" t="n">
        <v>0.5</v>
      </c>
      <c r="G8707">
        <f>LEFT(FOC[[#This Row],[combo]],FIND("@",FOC[[#This Row],[combo]])-1)</f>
        <v/>
      </c>
    </row>
    <row r="8708">
      <c r="A8708" t="inlineStr">
        <is>
          <t>PKGK24VB0007318A</t>
        </is>
      </c>
      <c r="B8708" t="inlineStr">
        <is>
          <t>M1</t>
        </is>
      </c>
      <c r="C8708">
        <f>FOC[[#This Row],[ppo_no]]&amp;FOC[[#This Row],[usage]]&amp;IFERROR(VALUE(FOC[[#This Row],[Column1]]),FOC[[#This Row],[Column1]])</f>
        <v/>
      </c>
      <c r="D8708" t="inlineStr">
        <is>
          <t>02(75)@Navy</t>
        </is>
      </c>
      <c r="E8708" t="n">
        <v>52</v>
      </c>
      <c r="F8708" t="n">
        <v>4</v>
      </c>
      <c r="G8708">
        <f>LEFT(FOC[[#This Row],[combo]],FIND("@",FOC[[#This Row],[combo]])-1)</f>
        <v/>
      </c>
    </row>
    <row r="8709">
      <c r="A8709" t="inlineStr">
        <is>
          <t>PKGK24VB0001994A</t>
        </is>
      </c>
      <c r="B8709" t="inlineStr">
        <is>
          <t>B</t>
        </is>
      </c>
      <c r="C8709">
        <f>FOC[[#This Row],[ppo_no]]&amp;FOC[[#This Row],[usage]]&amp;IFERROR(VALUE(FOC[[#This Row],[Column1]]),FOC[[#This Row],[Column1]])</f>
        <v/>
      </c>
      <c r="D8709" t="inlineStr">
        <is>
          <t>01(02)@Ivory</t>
        </is>
      </c>
      <c r="E8709" t="n">
        <v>3285</v>
      </c>
      <c r="F8709" t="n">
        <v>36</v>
      </c>
      <c r="G8709">
        <f>LEFT(FOC[[#This Row],[combo]],FIND("@",FOC[[#This Row],[combo]])-1)</f>
        <v/>
      </c>
    </row>
    <row r="8710">
      <c r="A8710" t="inlineStr">
        <is>
          <t>PKGK24VB0007311A</t>
        </is>
      </c>
      <c r="B8710" t="inlineStr">
        <is>
          <t>B</t>
        </is>
      </c>
      <c r="C8710">
        <f>FOC[[#This Row],[ppo_no]]&amp;FOC[[#This Row],[usage]]&amp;IFERROR(VALUE(FOC[[#This Row],[Column1]]),FOC[[#This Row],[Column1]])</f>
        <v/>
      </c>
      <c r="D8710" t="inlineStr">
        <is>
          <t>01(03)@Light Grey</t>
        </is>
      </c>
      <c r="E8710" t="n">
        <v>1281.5</v>
      </c>
      <c r="F8710" t="n">
        <v>0</v>
      </c>
      <c r="G8710">
        <f>LEFT(FOC[[#This Row],[combo]],FIND("@",FOC[[#This Row],[combo]])-1)</f>
        <v/>
      </c>
    </row>
    <row r="8711">
      <c r="A8711" t="inlineStr">
        <is>
          <t>PKGK24VB0010035A</t>
        </is>
      </c>
      <c r="B8711" t="inlineStr">
        <is>
          <t>B</t>
        </is>
      </c>
      <c r="C8711">
        <f>FOC[[#This Row],[ppo_no]]&amp;FOC[[#This Row],[usage]]&amp;IFERROR(VALUE(FOC[[#This Row],[Column1]]),FOC[[#This Row],[Column1]])</f>
        <v/>
      </c>
      <c r="D8711" t="inlineStr">
        <is>
          <t>01(04)@Grey</t>
        </is>
      </c>
      <c r="E8711" t="n">
        <v>2697.5</v>
      </c>
      <c r="F8711" t="n">
        <v>5</v>
      </c>
      <c r="G8711">
        <f>LEFT(FOC[[#This Row],[combo]],FIND("@",FOC[[#This Row],[combo]])-1)</f>
        <v/>
      </c>
    </row>
    <row r="8712">
      <c r="A8712" t="inlineStr">
        <is>
          <t>PKGK24VB0010036A</t>
        </is>
      </c>
      <c r="B8712" t="inlineStr">
        <is>
          <t>B</t>
        </is>
      </c>
      <c r="C8712">
        <f>FOC[[#This Row],[ppo_no]]&amp;FOC[[#This Row],[usage]]&amp;IFERROR(VALUE(FOC[[#This Row],[Column1]]),FOC[[#This Row],[Column1]])</f>
        <v/>
      </c>
      <c r="D8712" t="inlineStr">
        <is>
          <t>01(04)@Grey</t>
        </is>
      </c>
      <c r="E8712" t="n">
        <v>163.5</v>
      </c>
      <c r="F8712" t="n">
        <v>0</v>
      </c>
      <c r="G8712">
        <f>LEFT(FOC[[#This Row],[combo]],FIND("@",FOC[[#This Row],[combo]])-1)</f>
        <v/>
      </c>
    </row>
    <row r="8713">
      <c r="A8713" t="inlineStr">
        <is>
          <t>PKGK24VB0001994A</t>
        </is>
      </c>
      <c r="B8713" t="inlineStr">
        <is>
          <t>R</t>
        </is>
      </c>
      <c r="C8713">
        <f>FOC[[#This Row],[ppo_no]]&amp;FOC[[#This Row],[usage]]&amp;IFERROR(VALUE(FOC[[#This Row],[Column1]]),FOC[[#This Row],[Column1]])</f>
        <v/>
      </c>
      <c r="D8713" t="inlineStr">
        <is>
          <t>01(02)@Ivory</t>
        </is>
      </c>
      <c r="E8713" t="n">
        <v>94</v>
      </c>
      <c r="F8713" t="n">
        <v>0</v>
      </c>
      <c r="G8713">
        <f>LEFT(FOC[[#This Row],[combo]],FIND("@",FOC[[#This Row],[combo]])-1)</f>
        <v/>
      </c>
    </row>
    <row r="8714">
      <c r="A8714" t="inlineStr">
        <is>
          <t>PKGK24VB0001994A</t>
        </is>
      </c>
      <c r="B8714" t="inlineStr">
        <is>
          <t>R</t>
        </is>
      </c>
      <c r="C8714">
        <f>FOC[[#This Row],[ppo_no]]&amp;FOC[[#This Row],[usage]]&amp;IFERROR(VALUE(FOC[[#This Row],[Column1]]),FOC[[#This Row],[Column1]])</f>
        <v/>
      </c>
      <c r="D8714" t="inlineStr">
        <is>
          <t>02(31)@Brick</t>
        </is>
      </c>
      <c r="E8714" t="n">
        <v>69.5</v>
      </c>
      <c r="F8714" t="n">
        <v>0</v>
      </c>
      <c r="G8714">
        <f>LEFT(FOC[[#This Row],[combo]],FIND("@",FOC[[#This Row],[combo]])-1)</f>
        <v/>
      </c>
    </row>
    <row r="8715">
      <c r="A8715" t="inlineStr">
        <is>
          <t>PKGK24VB0001934A</t>
        </is>
      </c>
      <c r="B8715" t="inlineStr">
        <is>
          <t>B</t>
        </is>
      </c>
      <c r="C8715">
        <f>FOC[[#This Row],[ppo_no]]&amp;FOC[[#This Row],[usage]]&amp;IFERROR(VALUE(FOC[[#This Row],[Column1]]),FOC[[#This Row],[Column1]])</f>
        <v/>
      </c>
      <c r="D8715" t="inlineStr">
        <is>
          <t>01(65)@Dark Green</t>
        </is>
      </c>
      <c r="E8715" t="n">
        <v>1485.5</v>
      </c>
      <c r="F8715" t="n">
        <v>105.5</v>
      </c>
      <c r="G8715">
        <f>LEFT(FOC[[#This Row],[combo]],FIND("@",FOC[[#This Row],[combo]])-1)</f>
        <v/>
      </c>
    </row>
    <row r="8716">
      <c r="A8716" t="inlineStr">
        <is>
          <t>PKGK24VB0001994A</t>
        </is>
      </c>
      <c r="B8716" t="inlineStr">
        <is>
          <t>B</t>
        </is>
      </c>
      <c r="C8716">
        <f>FOC[[#This Row],[ppo_no]]&amp;FOC[[#This Row],[usage]]&amp;IFERROR(VALUE(FOC[[#This Row],[Column1]]),FOC[[#This Row],[Column1]])</f>
        <v/>
      </c>
      <c r="D8716" t="inlineStr">
        <is>
          <t>03(05)@Black</t>
        </is>
      </c>
      <c r="E8716" t="n">
        <v>4710</v>
      </c>
      <c r="F8716" t="n">
        <v>32.5</v>
      </c>
      <c r="G8716">
        <f>LEFT(FOC[[#This Row],[combo]],FIND("@",FOC[[#This Row],[combo]])-1)</f>
        <v/>
      </c>
    </row>
    <row r="8717">
      <c r="A8717" t="inlineStr">
        <is>
          <t>PKGK24VB0001994A</t>
        </is>
      </c>
      <c r="B8717" t="inlineStr">
        <is>
          <t>B</t>
        </is>
      </c>
      <c r="C8717">
        <f>FOC[[#This Row],[ppo_no]]&amp;FOC[[#This Row],[usage]]&amp;IFERROR(VALUE(FOC[[#This Row],[Column1]]),FOC[[#This Row],[Column1]])</f>
        <v/>
      </c>
      <c r="D8717" t="inlineStr">
        <is>
          <t>02(31)@Brick</t>
        </is>
      </c>
      <c r="E8717" t="n">
        <v>2898</v>
      </c>
      <c r="F8717" t="n">
        <v>57</v>
      </c>
      <c r="G8717">
        <f>LEFT(FOC[[#This Row],[combo]],FIND("@",FOC[[#This Row],[combo]])-1)</f>
        <v/>
      </c>
    </row>
    <row r="8718">
      <c r="A8718" t="inlineStr">
        <is>
          <t>PKGK24VB0007539A</t>
        </is>
      </c>
      <c r="B8718" t="inlineStr">
        <is>
          <t>B</t>
        </is>
      </c>
      <c r="C8718">
        <f>FOC[[#This Row],[ppo_no]]&amp;FOC[[#This Row],[usage]]&amp;IFERROR(VALUE(FOC[[#This Row],[Column1]]),FOC[[#This Row],[Column1]])</f>
        <v/>
      </c>
      <c r="D8718" t="inlineStr">
        <is>
          <t>02(75)@Navy</t>
        </is>
      </c>
      <c r="E8718" t="n">
        <v>1389.5</v>
      </c>
      <c r="F8718" t="n">
        <v>0</v>
      </c>
      <c r="G8718">
        <f>LEFT(FOC[[#This Row],[combo]],FIND("@",FOC[[#This Row],[combo]])-1)</f>
        <v/>
      </c>
    </row>
    <row r="8719">
      <c r="A8719" t="inlineStr">
        <is>
          <t>PKGK24VB0007358A</t>
        </is>
      </c>
      <c r="B8719" t="inlineStr">
        <is>
          <t>M1</t>
        </is>
      </c>
      <c r="C8719">
        <f>FOC[[#This Row],[ppo_no]]&amp;FOC[[#This Row],[usage]]&amp;IFERROR(VALUE(FOC[[#This Row],[Column1]]),FOC[[#This Row],[Column1]])</f>
        <v/>
      </c>
      <c r="D8719" t="inlineStr">
        <is>
          <t>03(05)@Ivory</t>
        </is>
      </c>
      <c r="E8719" t="n">
        <v>43.5</v>
      </c>
      <c r="F8719" t="n">
        <v>0</v>
      </c>
      <c r="G8719">
        <f>LEFT(FOC[[#This Row],[combo]],FIND("@",FOC[[#This Row],[combo]])-1)</f>
        <v/>
      </c>
    </row>
    <row r="8720">
      <c r="A8720" t="inlineStr">
        <is>
          <t>PKGK24VB0007358A</t>
        </is>
      </c>
      <c r="B8720" t="inlineStr">
        <is>
          <t>R</t>
        </is>
      </c>
      <c r="C8720">
        <f>FOC[[#This Row],[ppo_no]]&amp;FOC[[#This Row],[usage]]&amp;IFERROR(VALUE(FOC[[#This Row],[Column1]]),FOC[[#This Row],[Column1]])</f>
        <v/>
      </c>
      <c r="D8720" t="inlineStr">
        <is>
          <t>03(05)@Ivory</t>
        </is>
      </c>
      <c r="E8720" t="n">
        <v>78</v>
      </c>
      <c r="F8720" t="n">
        <v>0</v>
      </c>
      <c r="G8720">
        <f>LEFT(FOC[[#This Row],[combo]],FIND("@",FOC[[#This Row],[combo]])-1)</f>
        <v/>
      </c>
    </row>
    <row r="8721">
      <c r="A8721" t="inlineStr">
        <is>
          <t>PKGK24VB0007319A</t>
        </is>
      </c>
      <c r="B8721" t="inlineStr">
        <is>
          <t>B</t>
        </is>
      </c>
      <c r="C8721">
        <f>FOC[[#This Row],[ppo_no]]&amp;FOC[[#This Row],[usage]]&amp;IFERROR(VALUE(FOC[[#This Row],[Column1]]),FOC[[#This Row],[Column1]])</f>
        <v/>
      </c>
      <c r="D8721" t="inlineStr">
        <is>
          <t>01(02)@Off</t>
        </is>
      </c>
      <c r="E8721" t="n">
        <v>314</v>
      </c>
      <c r="F8721" t="n">
        <v>2</v>
      </c>
      <c r="G8721">
        <f>LEFT(FOC[[#This Row],[combo]],FIND("@",FOC[[#This Row],[combo]])-1)</f>
        <v/>
      </c>
    </row>
    <row r="8722">
      <c r="A8722" t="inlineStr">
        <is>
          <t>PKGK24VB0007569A</t>
        </is>
      </c>
      <c r="B8722" t="inlineStr">
        <is>
          <t>B</t>
        </is>
      </c>
      <c r="C8722">
        <f>FOC[[#This Row],[ppo_no]]&amp;FOC[[#This Row],[usage]]&amp;IFERROR(VALUE(FOC[[#This Row],[Column1]]),FOC[[#This Row],[Column1]])</f>
        <v/>
      </c>
      <c r="D8722" t="inlineStr">
        <is>
          <t>01(03)@Light Grey</t>
        </is>
      </c>
      <c r="E8722" t="n">
        <v>158.5</v>
      </c>
      <c r="F8722" t="n">
        <v>5.5</v>
      </c>
      <c r="G8722">
        <f>LEFT(FOC[[#This Row],[combo]],FIND("@",FOC[[#This Row],[combo]])-1)</f>
        <v/>
      </c>
    </row>
    <row r="8723">
      <c r="A8723" t="inlineStr">
        <is>
          <t>PKGK24VB0007539A</t>
        </is>
      </c>
      <c r="B8723" t="inlineStr">
        <is>
          <t>B</t>
        </is>
      </c>
      <c r="C8723">
        <f>FOC[[#This Row],[ppo_no]]&amp;FOC[[#This Row],[usage]]&amp;IFERROR(VALUE(FOC[[#This Row],[Column1]]),FOC[[#This Row],[Column1]])</f>
        <v/>
      </c>
      <c r="D8723" t="inlineStr">
        <is>
          <t>01(03)@Grey</t>
        </is>
      </c>
      <c r="E8723" t="n">
        <v>1375.5</v>
      </c>
      <c r="F8723" t="n">
        <v>3.5</v>
      </c>
      <c r="G8723">
        <f>LEFT(FOC[[#This Row],[combo]],FIND("@",FOC[[#This Row],[combo]])-1)</f>
        <v/>
      </c>
    </row>
    <row r="8724">
      <c r="A8724" t="inlineStr">
        <is>
          <t>PKGK24VB0002087A</t>
        </is>
      </c>
      <c r="B8724" t="inlineStr">
        <is>
          <t>B</t>
        </is>
      </c>
      <c r="C8724">
        <f>FOC[[#This Row],[ppo_no]]&amp;FOC[[#This Row],[usage]]&amp;IFERROR(VALUE(FOC[[#This Row],[Column1]]),FOC[[#This Row],[Column1]])</f>
        <v/>
      </c>
      <c r="D8724" t="inlineStr">
        <is>
          <t>02(70)@Blue</t>
        </is>
      </c>
      <c r="E8724" t="n">
        <v>2355.5</v>
      </c>
      <c r="F8724" t="n">
        <v>0</v>
      </c>
      <c r="G8724">
        <f>LEFT(FOC[[#This Row],[combo]],FIND("@",FOC[[#This Row],[combo]])-1)</f>
        <v/>
      </c>
    </row>
    <row r="8725">
      <c r="A8725" t="inlineStr">
        <is>
          <t>PKGK24VB0007312A</t>
        </is>
      </c>
      <c r="B8725" t="inlineStr">
        <is>
          <t>D</t>
        </is>
      </c>
      <c r="C8725">
        <f>FOC[[#This Row],[ppo_no]]&amp;FOC[[#This Row],[usage]]&amp;IFERROR(VALUE(FOC[[#This Row],[Column1]]),FOC[[#This Row],[Column1]])</f>
        <v/>
      </c>
      <c r="D8725" t="inlineStr">
        <is>
          <t>03(33)@Red</t>
        </is>
      </c>
      <c r="E8725" t="n">
        <v>99</v>
      </c>
      <c r="F8725" t="n">
        <v>0</v>
      </c>
      <c r="G8725">
        <f>LEFT(FOC[[#This Row],[combo]],FIND("@",FOC[[#This Row],[combo]])-1)</f>
        <v/>
      </c>
    </row>
    <row r="8726">
      <c r="A8726" t="inlineStr">
        <is>
          <t>PKGK24VB0007311A</t>
        </is>
      </c>
      <c r="B8726" t="inlineStr">
        <is>
          <t>R</t>
        </is>
      </c>
      <c r="C8726">
        <f>FOC[[#This Row],[ppo_no]]&amp;FOC[[#This Row],[usage]]&amp;IFERROR(VALUE(FOC[[#This Row],[Column1]]),FOC[[#This Row],[Column1]])</f>
        <v/>
      </c>
      <c r="D8726" t="inlineStr">
        <is>
          <t>02(10)@Red</t>
        </is>
      </c>
      <c r="E8726" t="n">
        <v>27.5</v>
      </c>
      <c r="F8726" t="n">
        <v>0</v>
      </c>
      <c r="G8726">
        <f>LEFT(FOC[[#This Row],[combo]],FIND("@",FOC[[#This Row],[combo]])-1)</f>
        <v/>
      </c>
    </row>
    <row r="8727">
      <c r="A8727" t="inlineStr">
        <is>
          <t>PKGK24VB0007319A</t>
        </is>
      </c>
      <c r="B8727" t="inlineStr">
        <is>
          <t>O</t>
        </is>
      </c>
      <c r="C8727">
        <f>FOC[[#This Row],[ppo_no]]&amp;FOC[[#This Row],[usage]]&amp;IFERROR(VALUE(FOC[[#This Row],[Column1]]),FOC[[#This Row],[Column1]])</f>
        <v/>
      </c>
      <c r="D8727" t="inlineStr">
        <is>
          <t>01(02)@Off</t>
        </is>
      </c>
      <c r="E8727" t="n">
        <v>556</v>
      </c>
      <c r="F8727" t="n">
        <v>0</v>
      </c>
      <c r="G8727">
        <f>LEFT(FOC[[#This Row],[combo]],FIND("@",FOC[[#This Row],[combo]])-1)</f>
        <v/>
      </c>
    </row>
    <row r="8728">
      <c r="A8728" t="inlineStr">
        <is>
          <t>PKGK24VB0002087A</t>
        </is>
      </c>
      <c r="B8728" t="inlineStr">
        <is>
          <t>R</t>
        </is>
      </c>
      <c r="C8728">
        <f>FOC[[#This Row],[ppo_no]]&amp;FOC[[#This Row],[usage]]&amp;IFERROR(VALUE(FOC[[#This Row],[Column1]]),FOC[[#This Row],[Column1]])</f>
        <v/>
      </c>
      <c r="D8728" t="inlineStr">
        <is>
          <t>02(70)@Blue</t>
        </is>
      </c>
      <c r="E8728" t="n">
        <v>98</v>
      </c>
      <c r="F8728" t="n">
        <v>3</v>
      </c>
      <c r="G8728">
        <f>LEFT(FOC[[#This Row],[combo]],FIND("@",FOC[[#This Row],[combo]])-1)</f>
        <v/>
      </c>
    </row>
    <row r="8729">
      <c r="A8729" t="inlineStr">
        <is>
          <t>PKGK24VB0007312A</t>
        </is>
      </c>
      <c r="B8729" t="inlineStr">
        <is>
          <t>D</t>
        </is>
      </c>
      <c r="C8729">
        <f>FOC[[#This Row],[ppo_no]]&amp;FOC[[#This Row],[usage]]&amp;IFERROR(VALUE(FOC[[#This Row],[Column1]]),FOC[[#This Row],[Column1]])</f>
        <v/>
      </c>
      <c r="D8729" t="inlineStr">
        <is>
          <t>02(03)@Off</t>
        </is>
      </c>
      <c r="E8729" t="n">
        <v>98</v>
      </c>
      <c r="F8729" t="n">
        <v>0</v>
      </c>
      <c r="G8729">
        <f>LEFT(FOC[[#This Row],[combo]],FIND("@",FOC[[#This Row],[combo]])-1)</f>
        <v/>
      </c>
    </row>
    <row r="8730">
      <c r="A8730" t="inlineStr">
        <is>
          <t>PKGK24VB0007360A</t>
        </is>
      </c>
      <c r="B8730" t="inlineStr">
        <is>
          <t>R</t>
        </is>
      </c>
      <c r="C8730">
        <f>FOC[[#This Row],[ppo_no]]&amp;FOC[[#This Row],[usage]]&amp;IFERROR(VALUE(FOC[[#This Row],[Column1]]),FOC[[#This Row],[Column1]])</f>
        <v/>
      </c>
      <c r="D8730" t="inlineStr">
        <is>
          <t>01(01)@Off White</t>
        </is>
      </c>
      <c r="E8730" t="n">
        <v>109.5</v>
      </c>
      <c r="F8730" t="n">
        <v>0</v>
      </c>
      <c r="G8730">
        <f>LEFT(FOC[[#This Row],[combo]],FIND("@",FOC[[#This Row],[combo]])-1)</f>
        <v/>
      </c>
    </row>
    <row r="8731">
      <c r="A8731" t="inlineStr">
        <is>
          <t>PKGK24VB0001994A</t>
        </is>
      </c>
      <c r="B8731" t="inlineStr">
        <is>
          <t>R</t>
        </is>
      </c>
      <c r="C8731">
        <f>FOC[[#This Row],[ppo_no]]&amp;FOC[[#This Row],[usage]]&amp;IFERROR(VALUE(FOC[[#This Row],[Column1]]),FOC[[#This Row],[Column1]])</f>
        <v/>
      </c>
      <c r="D8731" t="inlineStr">
        <is>
          <t>03(05)@Black</t>
        </is>
      </c>
      <c r="E8731" t="n">
        <v>133</v>
      </c>
      <c r="F8731" t="n">
        <v>0</v>
      </c>
      <c r="G8731">
        <f>LEFT(FOC[[#This Row],[combo]],FIND("@",FOC[[#This Row],[combo]])-1)</f>
        <v/>
      </c>
    </row>
    <row r="8732">
      <c r="A8732" t="inlineStr">
        <is>
          <t>PKGK24VB0007312A</t>
        </is>
      </c>
      <c r="B8732" t="inlineStr">
        <is>
          <t>B</t>
        </is>
      </c>
      <c r="C8732">
        <f>FOC[[#This Row],[ppo_no]]&amp;FOC[[#This Row],[usage]]&amp;IFERROR(VALUE(FOC[[#This Row],[Column1]]),FOC[[#This Row],[Column1]])</f>
        <v/>
      </c>
      <c r="D8732" t="inlineStr">
        <is>
          <t>04(10)@Red</t>
        </is>
      </c>
      <c r="E8732" t="n">
        <v>377</v>
      </c>
      <c r="F8732" t="n">
        <v>0</v>
      </c>
      <c r="G8732">
        <f>LEFT(FOC[[#This Row],[combo]],FIND("@",FOC[[#This Row],[combo]])-1)</f>
        <v/>
      </c>
    </row>
    <row r="8733">
      <c r="A8733" t="inlineStr">
        <is>
          <t>PKGK24VB0007316A</t>
        </is>
      </c>
      <c r="B8733" t="inlineStr">
        <is>
          <t>D</t>
        </is>
      </c>
      <c r="C8733">
        <f>FOC[[#This Row],[ppo_no]]&amp;FOC[[#This Row],[usage]]&amp;IFERROR(VALUE(FOC[[#This Row],[Column1]]),FOC[[#This Row],[Column1]])</f>
        <v/>
      </c>
      <c r="D8733" t="inlineStr">
        <is>
          <t>02(04)@Grey</t>
        </is>
      </c>
      <c r="E8733" t="n">
        <v>189.5</v>
      </c>
      <c r="F8733" t="n">
        <v>9</v>
      </c>
      <c r="G8733">
        <f>LEFT(FOC[[#This Row],[combo]],FIND("@",FOC[[#This Row],[combo]])-1)</f>
        <v/>
      </c>
    </row>
    <row r="8734">
      <c r="A8734" t="inlineStr">
        <is>
          <t>PKGK24VB0002270A</t>
        </is>
      </c>
      <c r="B8734" t="inlineStr">
        <is>
          <t>B</t>
        </is>
      </c>
      <c r="C8734">
        <f>FOC[[#This Row],[ppo_no]]&amp;FOC[[#This Row],[usage]]&amp;IFERROR(VALUE(FOC[[#This Row],[Column1]]),FOC[[#This Row],[Column1]])</f>
        <v/>
      </c>
      <c r="D8734" t="inlineStr">
        <is>
          <t>02(05)@Black</t>
        </is>
      </c>
      <c r="E8734" t="n">
        <v>784.5</v>
      </c>
      <c r="F8734" t="n">
        <v>6.5</v>
      </c>
      <c r="G8734">
        <f>LEFT(FOC[[#This Row],[combo]],FIND("@",FOC[[#This Row],[combo]])-1)</f>
        <v/>
      </c>
    </row>
    <row r="8735">
      <c r="A8735" t="inlineStr">
        <is>
          <t>PKGK24VB0010035A</t>
        </is>
      </c>
      <c r="B8735" t="inlineStr">
        <is>
          <t>R</t>
        </is>
      </c>
      <c r="C8735">
        <f>FOC[[#This Row],[ppo_no]]&amp;FOC[[#This Row],[usage]]&amp;IFERROR(VALUE(FOC[[#This Row],[Column1]]),FOC[[#This Row],[Column1]])</f>
        <v/>
      </c>
      <c r="D8735" t="inlineStr">
        <is>
          <t>01(04)@Grey</t>
        </is>
      </c>
      <c r="E8735" t="n">
        <v>111</v>
      </c>
      <c r="F8735" t="n">
        <v>0</v>
      </c>
      <c r="G8735">
        <f>LEFT(FOC[[#This Row],[combo]],FIND("@",FOC[[#This Row],[combo]])-1)</f>
        <v/>
      </c>
    </row>
    <row r="8736">
      <c r="A8736" t="inlineStr">
        <is>
          <t>PKGK24VB0010036A</t>
        </is>
      </c>
      <c r="B8736" t="inlineStr">
        <is>
          <t>R</t>
        </is>
      </c>
      <c r="C8736">
        <f>FOC[[#This Row],[ppo_no]]&amp;FOC[[#This Row],[usage]]&amp;IFERROR(VALUE(FOC[[#This Row],[Column1]]),FOC[[#This Row],[Column1]])</f>
        <v/>
      </c>
      <c r="D8736" t="inlineStr">
        <is>
          <t>01(04)@Grey</t>
        </is>
      </c>
      <c r="E8736" t="n">
        <v>16</v>
      </c>
      <c r="F8736" t="n">
        <v>0</v>
      </c>
      <c r="G8736">
        <f>LEFT(FOC[[#This Row],[combo]],FIND("@",FOC[[#This Row],[combo]])-1)</f>
        <v/>
      </c>
    </row>
    <row r="8737">
      <c r="A8737" t="inlineStr">
        <is>
          <t>PKGK24VB0007542A</t>
        </is>
      </c>
      <c r="B8737" t="inlineStr">
        <is>
          <t>B</t>
        </is>
      </c>
      <c r="C8737">
        <f>FOC[[#This Row],[ppo_no]]&amp;FOC[[#This Row],[usage]]&amp;IFERROR(VALUE(FOC[[#This Row],[Column1]]),FOC[[#This Row],[Column1]])</f>
        <v/>
      </c>
      <c r="D8737" t="inlineStr">
        <is>
          <t>02(20)@Orange</t>
        </is>
      </c>
      <c r="E8737" t="n">
        <v>2152.5</v>
      </c>
      <c r="F8737" t="n">
        <v>45</v>
      </c>
      <c r="G8737">
        <f>LEFT(FOC[[#This Row],[combo]],FIND("@",FOC[[#This Row],[combo]])-1)</f>
        <v/>
      </c>
    </row>
    <row r="8738">
      <c r="A8738" t="inlineStr">
        <is>
          <t>PKGK24VB0007312A</t>
        </is>
      </c>
      <c r="B8738" t="inlineStr">
        <is>
          <t>B</t>
        </is>
      </c>
      <c r="C8738">
        <f>FOC[[#This Row],[ppo_no]]&amp;FOC[[#This Row],[usage]]&amp;IFERROR(VALUE(FOC[[#This Row],[Column1]]),FOC[[#This Row],[Column1]])</f>
        <v/>
      </c>
      <c r="D8738" t="inlineStr">
        <is>
          <t>01(02)@Off</t>
        </is>
      </c>
      <c r="E8738" t="n">
        <v>456</v>
      </c>
      <c r="F8738" t="n">
        <v>0</v>
      </c>
      <c r="G8738">
        <f>LEFT(FOC[[#This Row],[combo]],FIND("@",FOC[[#This Row],[combo]])-1)</f>
        <v/>
      </c>
    </row>
    <row r="8739">
      <c r="A8739" t="inlineStr">
        <is>
          <t>PKGK24VB0007316A</t>
        </is>
      </c>
      <c r="B8739" t="inlineStr">
        <is>
          <t>D</t>
        </is>
      </c>
      <c r="C8739">
        <f>FOC[[#This Row],[ppo_no]]&amp;FOC[[#This Row],[usage]]&amp;IFERROR(VALUE(FOC[[#This Row],[Column1]]),FOC[[#This Row],[Column1]])</f>
        <v/>
      </c>
      <c r="D8739" t="inlineStr">
        <is>
          <t>03(33)@Red</t>
        </is>
      </c>
      <c r="E8739" t="n">
        <v>174.5</v>
      </c>
      <c r="F8739" t="n">
        <v>0</v>
      </c>
      <c r="G8739">
        <f>LEFT(FOC[[#This Row],[combo]],FIND("@",FOC[[#This Row],[combo]])-1)</f>
        <v/>
      </c>
    </row>
    <row r="8740">
      <c r="A8740" t="inlineStr">
        <is>
          <t>PKGK24VB0007319A</t>
        </is>
      </c>
      <c r="B8740" t="inlineStr">
        <is>
          <t>O</t>
        </is>
      </c>
      <c r="C8740">
        <f>FOC[[#This Row],[ppo_no]]&amp;FOC[[#This Row],[usage]]&amp;IFERROR(VALUE(FOC[[#This Row],[Column1]]),FOC[[#This Row],[Column1]])</f>
        <v/>
      </c>
      <c r="D8740" t="inlineStr">
        <is>
          <t>02(12)@Pink</t>
        </is>
      </c>
      <c r="E8740" t="n">
        <v>437</v>
      </c>
      <c r="F8740" t="n">
        <v>0</v>
      </c>
      <c r="G8740">
        <f>LEFT(FOC[[#This Row],[combo]],FIND("@",FOC[[#This Row],[combo]])-1)</f>
        <v/>
      </c>
    </row>
    <row r="8741">
      <c r="A8741" t="inlineStr">
        <is>
          <t>PKGK24VB0007316A</t>
        </is>
      </c>
      <c r="B8741" t="inlineStr">
        <is>
          <t>B</t>
        </is>
      </c>
      <c r="C8741">
        <f>FOC[[#This Row],[ppo_no]]&amp;FOC[[#This Row],[usage]]&amp;IFERROR(VALUE(FOC[[#This Row],[Column1]]),FOC[[#This Row],[Column1]])</f>
        <v/>
      </c>
      <c r="D8741" t="inlineStr">
        <is>
          <t>01(01)@Grey</t>
        </is>
      </c>
      <c r="E8741" t="n">
        <v>162</v>
      </c>
      <c r="F8741" t="n">
        <v>2.5</v>
      </c>
      <c r="G8741">
        <f>LEFT(FOC[[#This Row],[combo]],FIND("@",FOC[[#This Row],[combo]])-1)</f>
        <v/>
      </c>
    </row>
    <row r="8742">
      <c r="A8742" t="inlineStr">
        <is>
          <t>PKGK24VB0002087A</t>
        </is>
      </c>
      <c r="B8742" t="inlineStr">
        <is>
          <t>O</t>
        </is>
      </c>
      <c r="C8742">
        <f>FOC[[#This Row],[ppo_no]]&amp;FOC[[#This Row],[usage]]&amp;IFERROR(VALUE(FOC[[#This Row],[Column1]]),FOC[[#This Row],[Column1]])</f>
        <v/>
      </c>
      <c r="D8742" t="inlineStr">
        <is>
          <t>02(70)@Blue</t>
        </is>
      </c>
      <c r="E8742" t="n">
        <v>1855</v>
      </c>
      <c r="F8742" t="n">
        <v>0</v>
      </c>
      <c r="G8742">
        <f>LEFT(FOC[[#This Row],[combo]],FIND("@",FOC[[#This Row],[combo]])-1)</f>
        <v/>
      </c>
    </row>
    <row r="8743">
      <c r="A8743" t="inlineStr">
        <is>
          <t>PKGK24VB0007316A</t>
        </is>
      </c>
      <c r="B8743" t="inlineStr">
        <is>
          <t>D</t>
        </is>
      </c>
      <c r="C8743">
        <f>FOC[[#This Row],[ppo_no]]&amp;FOC[[#This Row],[usage]]&amp;IFERROR(VALUE(FOC[[#This Row],[Column1]]),FOC[[#This Row],[Column1]])</f>
        <v/>
      </c>
      <c r="D8743" t="inlineStr">
        <is>
          <t>01(01)@Grey</t>
        </is>
      </c>
      <c r="E8743" t="n">
        <v>138</v>
      </c>
      <c r="F8743" t="n">
        <v>0</v>
      </c>
      <c r="G8743">
        <f>LEFT(FOC[[#This Row],[combo]],FIND("@",FOC[[#This Row],[combo]])-1)</f>
        <v/>
      </c>
    </row>
    <row r="8744">
      <c r="A8744" t="inlineStr">
        <is>
          <t>PKGK24VB0007312A</t>
        </is>
      </c>
      <c r="B8744" t="inlineStr">
        <is>
          <t>B</t>
        </is>
      </c>
      <c r="C8744">
        <f>FOC[[#This Row],[ppo_no]]&amp;FOC[[#This Row],[usage]]&amp;IFERROR(VALUE(FOC[[#This Row],[Column1]]),FOC[[#This Row],[Column1]])</f>
        <v/>
      </c>
      <c r="D8744" t="inlineStr">
        <is>
          <t>02(03)@Grey</t>
        </is>
      </c>
      <c r="E8744" t="n">
        <v>395.5</v>
      </c>
      <c r="F8744" t="n">
        <v>1.5</v>
      </c>
      <c r="G8744">
        <f>LEFT(FOC[[#This Row],[combo]],FIND("@",FOC[[#This Row],[combo]])-1)</f>
        <v/>
      </c>
    </row>
    <row r="8745">
      <c r="A8745" t="inlineStr">
        <is>
          <t>PKGK24VB0007316A</t>
        </is>
      </c>
      <c r="B8745" t="inlineStr">
        <is>
          <t>B</t>
        </is>
      </c>
      <c r="C8745">
        <f>FOC[[#This Row],[ppo_no]]&amp;FOC[[#This Row],[usage]]&amp;IFERROR(VALUE(FOC[[#This Row],[Column1]]),FOC[[#This Row],[Column1]])</f>
        <v/>
      </c>
      <c r="D8745" t="inlineStr">
        <is>
          <t>02(04)@Grey</t>
        </is>
      </c>
      <c r="E8745" t="n">
        <v>170</v>
      </c>
      <c r="F8745" t="n">
        <v>1</v>
      </c>
      <c r="G8745">
        <f>LEFT(FOC[[#This Row],[combo]],FIND("@",FOC[[#This Row],[combo]])-1)</f>
        <v/>
      </c>
    </row>
    <row r="8746">
      <c r="A8746" t="inlineStr">
        <is>
          <t>PKGK24VB0007318A</t>
        </is>
      </c>
      <c r="B8746" t="inlineStr">
        <is>
          <t>M1</t>
        </is>
      </c>
      <c r="C8746">
        <f>FOC[[#This Row],[ppo_no]]&amp;FOC[[#This Row],[usage]]&amp;IFERROR(VALUE(FOC[[#This Row],[Column1]]),FOC[[#This Row],[Column1]])</f>
        <v/>
      </c>
      <c r="D8746" t="inlineStr">
        <is>
          <t>01(02)@Off</t>
        </is>
      </c>
      <c r="E8746" t="n">
        <v>54.5</v>
      </c>
      <c r="F8746" t="n">
        <v>4</v>
      </c>
      <c r="G8746">
        <f>LEFT(FOC[[#This Row],[combo]],FIND("@",FOC[[#This Row],[combo]])-1)</f>
        <v/>
      </c>
    </row>
    <row r="8747">
      <c r="A8747" t="inlineStr">
        <is>
          <t>PKGK24VB0007316A</t>
        </is>
      </c>
      <c r="B8747" t="inlineStr">
        <is>
          <t>R</t>
        </is>
      </c>
      <c r="C8747">
        <f>FOC[[#This Row],[ppo_no]]&amp;FOC[[#This Row],[usage]]&amp;IFERROR(VALUE(FOC[[#This Row],[Column1]]),FOC[[#This Row],[Column1]])</f>
        <v/>
      </c>
      <c r="D8747" t="inlineStr">
        <is>
          <t>02(04)@Grey</t>
        </is>
      </c>
      <c r="E8747" t="n">
        <v>28</v>
      </c>
      <c r="F8747" t="n">
        <v>0</v>
      </c>
      <c r="G8747">
        <f>LEFT(FOC[[#This Row],[combo]],FIND("@",FOC[[#This Row],[combo]])-1)</f>
        <v/>
      </c>
    </row>
    <row r="8748">
      <c r="A8748" t="inlineStr">
        <is>
          <t>PKGK24VB0007405A</t>
        </is>
      </c>
      <c r="B8748" t="inlineStr">
        <is>
          <t>B</t>
        </is>
      </c>
      <c r="C8748">
        <f>FOC[[#This Row],[ppo_no]]&amp;FOC[[#This Row],[usage]]&amp;IFERROR(VALUE(FOC[[#This Row],[Column1]]),FOC[[#This Row],[Column1]])</f>
        <v/>
      </c>
      <c r="D8748" t="inlineStr">
        <is>
          <t>01(02)@Off</t>
        </is>
      </c>
      <c r="E8748" t="n">
        <v>73</v>
      </c>
      <c r="F8748" t="n">
        <v>0</v>
      </c>
      <c r="G8748">
        <f>LEFT(FOC[[#This Row],[combo]],FIND("@",FOC[[#This Row],[combo]])-1)</f>
        <v/>
      </c>
    </row>
    <row r="8749">
      <c r="A8749" t="inlineStr">
        <is>
          <t>PKGK24VB0002087A</t>
        </is>
      </c>
      <c r="B8749" t="inlineStr">
        <is>
          <t>B</t>
        </is>
      </c>
      <c r="C8749">
        <f>FOC[[#This Row],[ppo_no]]&amp;FOC[[#This Row],[usage]]&amp;IFERROR(VALUE(FOC[[#This Row],[Column1]]),FOC[[#This Row],[Column1]])</f>
        <v/>
      </c>
      <c r="D8749" t="inlineStr">
        <is>
          <t>03(80)@Dark Purple</t>
        </is>
      </c>
      <c r="E8749" t="n">
        <v>2729</v>
      </c>
      <c r="F8749" t="n">
        <v>83</v>
      </c>
      <c r="G8749">
        <f>LEFT(FOC[[#This Row],[combo]],FIND("@",FOC[[#This Row],[combo]])-1)</f>
        <v/>
      </c>
    </row>
    <row r="8750">
      <c r="A8750" t="inlineStr">
        <is>
          <t>PKGK24VB0002270A</t>
        </is>
      </c>
      <c r="B8750" t="inlineStr">
        <is>
          <t>R</t>
        </is>
      </c>
      <c r="C8750">
        <f>FOC[[#This Row],[ppo_no]]&amp;FOC[[#This Row],[usage]]&amp;IFERROR(VALUE(FOC[[#This Row],[Column1]]),FOC[[#This Row],[Column1]])</f>
        <v/>
      </c>
      <c r="D8750" t="inlineStr">
        <is>
          <t>02(05)@Black</t>
        </is>
      </c>
      <c r="E8750" t="n">
        <v>28.5</v>
      </c>
      <c r="F8750" t="n">
        <v>0</v>
      </c>
      <c r="G8750">
        <f>LEFT(FOC[[#This Row],[combo]],FIND("@",FOC[[#This Row],[combo]])-1)</f>
        <v/>
      </c>
    </row>
    <row r="8751">
      <c r="A8751" t="inlineStr">
        <is>
          <t>PKGK24VB0007318A</t>
        </is>
      </c>
      <c r="B8751" t="inlineStr">
        <is>
          <t>B</t>
        </is>
      </c>
      <c r="C8751">
        <f>FOC[[#This Row],[ppo_no]]&amp;FOC[[#This Row],[usage]]&amp;IFERROR(VALUE(FOC[[#This Row],[Column1]]),FOC[[#This Row],[Column1]])</f>
        <v/>
      </c>
      <c r="D8751" t="inlineStr">
        <is>
          <t>01(02)@Off</t>
        </is>
      </c>
      <c r="E8751" t="n">
        <v>340.5</v>
      </c>
      <c r="F8751" t="n">
        <v>0</v>
      </c>
      <c r="G8751">
        <f>LEFT(FOC[[#This Row],[combo]],FIND("@",FOC[[#This Row],[combo]])-1)</f>
        <v/>
      </c>
    </row>
    <row r="8752">
      <c r="A8752" t="inlineStr">
        <is>
          <t>PKGK24VB0007395A</t>
        </is>
      </c>
      <c r="B8752" t="inlineStr">
        <is>
          <t>B</t>
        </is>
      </c>
      <c r="C8752">
        <f>FOC[[#This Row],[ppo_no]]&amp;FOC[[#This Row],[usage]]&amp;IFERROR(VALUE(FOC[[#This Row],[Column1]]),FOC[[#This Row],[Column1]])</f>
        <v/>
      </c>
      <c r="D8752" t="inlineStr">
        <is>
          <t>01(02)@Off</t>
        </is>
      </c>
      <c r="E8752" t="n">
        <v>104.5</v>
      </c>
      <c r="F8752" t="n">
        <v>0</v>
      </c>
      <c r="G8752">
        <f>LEFT(FOC[[#This Row],[combo]],FIND("@",FOC[[#This Row],[combo]])-1)</f>
        <v/>
      </c>
    </row>
    <row r="8753">
      <c r="A8753" t="inlineStr">
        <is>
          <t>PKGK24VB0002087A</t>
        </is>
      </c>
      <c r="B8753" t="inlineStr">
        <is>
          <t>O</t>
        </is>
      </c>
      <c r="C8753">
        <f>FOC[[#This Row],[ppo_no]]&amp;FOC[[#This Row],[usage]]&amp;IFERROR(VALUE(FOC[[#This Row],[Column1]]),FOC[[#This Row],[Column1]])</f>
        <v/>
      </c>
      <c r="D8753" t="inlineStr">
        <is>
          <t>01(02)@Ivory</t>
        </is>
      </c>
      <c r="E8753" t="n">
        <v>2394</v>
      </c>
      <c r="F8753" t="n">
        <v>0</v>
      </c>
      <c r="G8753">
        <f>LEFT(FOC[[#This Row],[combo]],FIND("@",FOC[[#This Row],[combo]])-1)</f>
        <v/>
      </c>
    </row>
    <row r="8754">
      <c r="A8754" t="inlineStr">
        <is>
          <t>PKGK24VB0002270A</t>
        </is>
      </c>
      <c r="B8754" t="inlineStr">
        <is>
          <t>B</t>
        </is>
      </c>
      <c r="C8754">
        <f>FOC[[#This Row],[ppo_no]]&amp;FOC[[#This Row],[usage]]&amp;IFERROR(VALUE(FOC[[#This Row],[Column1]]),FOC[[#This Row],[Column1]])</f>
        <v/>
      </c>
      <c r="D8754" t="inlineStr">
        <is>
          <t>01(02)@Off</t>
        </is>
      </c>
      <c r="E8754" t="n">
        <v>770.5</v>
      </c>
      <c r="F8754" t="n">
        <v>8.5</v>
      </c>
      <c r="G8754">
        <f>LEFT(FOC[[#This Row],[combo]],FIND("@",FOC[[#This Row],[combo]])-1)</f>
        <v/>
      </c>
    </row>
    <row r="8755">
      <c r="A8755" t="inlineStr">
        <is>
          <t>PKGK24VB0002092A</t>
        </is>
      </c>
      <c r="B8755" t="inlineStr">
        <is>
          <t>R</t>
        </is>
      </c>
      <c r="C8755">
        <f>FOC[[#This Row],[ppo_no]]&amp;FOC[[#This Row],[usage]]&amp;IFERROR(VALUE(FOC[[#This Row],[Column1]]),FOC[[#This Row],[Column1]])</f>
        <v/>
      </c>
      <c r="D8755" t="inlineStr">
        <is>
          <t>01(15)@Wine</t>
        </is>
      </c>
      <c r="E8755" t="n">
        <v>227.5</v>
      </c>
      <c r="F8755" t="n">
        <v>0</v>
      </c>
      <c r="G8755">
        <f>LEFT(FOC[[#This Row],[combo]],FIND("@",FOC[[#This Row],[combo]])-1)</f>
        <v/>
      </c>
    </row>
    <row r="8756">
      <c r="A8756" t="inlineStr">
        <is>
          <t>PKGK24VB0007569A</t>
        </is>
      </c>
      <c r="B8756" t="inlineStr">
        <is>
          <t>B</t>
        </is>
      </c>
      <c r="C8756">
        <f>FOC[[#This Row],[ppo_no]]&amp;FOC[[#This Row],[usage]]&amp;IFERROR(VALUE(FOC[[#This Row],[Column1]]),FOC[[#This Row],[Column1]])</f>
        <v/>
      </c>
      <c r="D8756" t="inlineStr">
        <is>
          <t>02(10)@Red</t>
        </is>
      </c>
      <c r="E8756" t="n">
        <v>147</v>
      </c>
      <c r="F8756" t="n">
        <v>1.5</v>
      </c>
      <c r="G8756">
        <f>LEFT(FOC[[#This Row],[combo]],FIND("@",FOC[[#This Row],[combo]])-1)</f>
        <v/>
      </c>
    </row>
    <row r="8757">
      <c r="A8757" t="inlineStr">
        <is>
          <t>PKGK24VB0002092A</t>
        </is>
      </c>
      <c r="B8757" t="inlineStr">
        <is>
          <t>O</t>
        </is>
      </c>
      <c r="C8757">
        <f>FOC[[#This Row],[ppo_no]]&amp;FOC[[#This Row],[usage]]&amp;IFERROR(VALUE(FOC[[#This Row],[Column1]]),FOC[[#This Row],[Column1]])</f>
        <v/>
      </c>
      <c r="D8757" t="inlineStr">
        <is>
          <t>01(15)@Wine</t>
        </is>
      </c>
      <c r="E8757" t="n">
        <v>1224</v>
      </c>
      <c r="F8757" t="n">
        <v>0</v>
      </c>
      <c r="G8757">
        <f>LEFT(FOC[[#This Row],[combo]],FIND("@",FOC[[#This Row],[combo]])-1)</f>
        <v/>
      </c>
    </row>
    <row r="8758">
      <c r="A8758" t="inlineStr">
        <is>
          <t>PKGK24VB0007567A</t>
        </is>
      </c>
      <c r="B8758" t="inlineStr">
        <is>
          <t>B</t>
        </is>
      </c>
      <c r="C8758">
        <f>FOC[[#This Row],[ppo_no]]&amp;FOC[[#This Row],[usage]]&amp;IFERROR(VALUE(FOC[[#This Row],[Column1]]),FOC[[#This Row],[Column1]])</f>
        <v/>
      </c>
      <c r="D8758" t="inlineStr">
        <is>
          <t>01(01)@Off White</t>
        </is>
      </c>
      <c r="E8758" t="n">
        <v>1443.5</v>
      </c>
      <c r="F8758" t="n">
        <v>0</v>
      </c>
      <c r="G8758">
        <f>LEFT(FOC[[#This Row],[combo]],FIND("@",FOC[[#This Row],[combo]])-1)</f>
        <v/>
      </c>
    </row>
    <row r="8759">
      <c r="A8759" t="inlineStr">
        <is>
          <t>PKGK24VB0002978A</t>
        </is>
      </c>
      <c r="B8759" t="inlineStr">
        <is>
          <t>M1</t>
        </is>
      </c>
      <c r="C8759">
        <f>FOC[[#This Row],[ppo_no]]&amp;FOC[[#This Row],[usage]]&amp;IFERROR(VALUE(FOC[[#This Row],[Column1]]),FOC[[#This Row],[Column1]])</f>
        <v/>
      </c>
      <c r="D8759" t="inlineStr">
        <is>
          <t>01(02)@Off</t>
        </is>
      </c>
      <c r="E8759" t="n">
        <v>64.5</v>
      </c>
      <c r="F8759" t="n">
        <v>1</v>
      </c>
      <c r="G8759">
        <f>LEFT(FOC[[#This Row],[combo]],FIND("@",FOC[[#This Row],[combo]])-1)</f>
        <v/>
      </c>
    </row>
    <row r="8760">
      <c r="A8760" t="inlineStr">
        <is>
          <t>PKGK24VB0002978A</t>
        </is>
      </c>
      <c r="B8760" t="inlineStr">
        <is>
          <t>B</t>
        </is>
      </c>
      <c r="C8760">
        <f>FOC[[#This Row],[ppo_no]]&amp;FOC[[#This Row],[usage]]&amp;IFERROR(VALUE(FOC[[#This Row],[Column1]]),FOC[[#This Row],[Column1]])</f>
        <v/>
      </c>
      <c r="D8760" t="inlineStr">
        <is>
          <t>01(02)@Off</t>
        </is>
      </c>
      <c r="E8760" t="n">
        <v>465</v>
      </c>
      <c r="F8760" t="n">
        <v>0</v>
      </c>
      <c r="G8760">
        <f>LEFT(FOC[[#This Row],[combo]],FIND("@",FOC[[#This Row],[combo]])-1)</f>
        <v/>
      </c>
    </row>
    <row r="8761">
      <c r="A8761" t="inlineStr">
        <is>
          <t>PKGK24VB0002092A</t>
        </is>
      </c>
      <c r="B8761" t="inlineStr">
        <is>
          <t>B</t>
        </is>
      </c>
      <c r="C8761">
        <f>FOC[[#This Row],[ppo_no]]&amp;FOC[[#This Row],[usage]]&amp;IFERROR(VALUE(FOC[[#This Row],[Column1]]),FOC[[#This Row],[Column1]])</f>
        <v/>
      </c>
      <c r="D8761" t="inlineStr">
        <is>
          <t>01(15)@Wine</t>
        </is>
      </c>
      <c r="E8761" t="n">
        <v>2082</v>
      </c>
      <c r="F8761" t="n">
        <v>26.5</v>
      </c>
      <c r="G8761">
        <f>LEFT(FOC[[#This Row],[combo]],FIND("@",FOC[[#This Row],[combo]])-1)</f>
        <v/>
      </c>
    </row>
    <row r="8762">
      <c r="A8762" t="inlineStr">
        <is>
          <t>PKGK24VB0001996A</t>
        </is>
      </c>
      <c r="B8762" t="inlineStr">
        <is>
          <t>R</t>
        </is>
      </c>
      <c r="C8762">
        <f>FOC[[#This Row],[ppo_no]]&amp;FOC[[#This Row],[usage]]&amp;IFERROR(VALUE(FOC[[#This Row],[Column1]]),FOC[[#This Row],[Column1]])</f>
        <v/>
      </c>
      <c r="D8762" t="inlineStr">
        <is>
          <t>02(05)@Black</t>
        </is>
      </c>
      <c r="E8762" t="n">
        <v>157</v>
      </c>
      <c r="F8762" t="n">
        <v>1.5</v>
      </c>
      <c r="G8762">
        <f>LEFT(FOC[[#This Row],[combo]],FIND("@",FOC[[#This Row],[combo]])-1)</f>
        <v/>
      </c>
    </row>
    <row r="8763">
      <c r="A8763" t="inlineStr">
        <is>
          <t>PKGK24VB0002087A</t>
        </is>
      </c>
      <c r="B8763" t="inlineStr">
        <is>
          <t>O</t>
        </is>
      </c>
      <c r="C8763">
        <f>FOC[[#This Row],[ppo_no]]&amp;FOC[[#This Row],[usage]]&amp;IFERROR(VALUE(FOC[[#This Row],[Column1]]),FOC[[#This Row],[Column1]])</f>
        <v/>
      </c>
      <c r="D8763" t="inlineStr">
        <is>
          <t>03(80)@Dark Purple</t>
        </is>
      </c>
      <c r="E8763" t="n">
        <v>2020</v>
      </c>
      <c r="F8763" t="n">
        <v>0</v>
      </c>
      <c r="G8763">
        <f>LEFT(FOC[[#This Row],[combo]],FIND("@",FOC[[#This Row],[combo]])-1)</f>
        <v/>
      </c>
    </row>
    <row r="8764">
      <c r="A8764" t="inlineStr">
        <is>
          <t>PKGK24VB0007549A</t>
        </is>
      </c>
      <c r="B8764" t="inlineStr">
        <is>
          <t>B</t>
        </is>
      </c>
      <c r="C8764">
        <f>FOC[[#This Row],[ppo_no]]&amp;FOC[[#This Row],[usage]]&amp;IFERROR(VALUE(FOC[[#This Row],[Column1]]),FOC[[#This Row],[Column1]])</f>
        <v/>
      </c>
      <c r="D8764" t="inlineStr">
        <is>
          <t>03(65)@Dark Green</t>
        </is>
      </c>
      <c r="E8764" t="n">
        <v>938</v>
      </c>
      <c r="F8764" t="n">
        <v>1.5</v>
      </c>
      <c r="G8764">
        <f>LEFT(FOC[[#This Row],[combo]],FIND("@",FOC[[#This Row],[combo]])-1)</f>
        <v/>
      </c>
    </row>
    <row r="8765">
      <c r="A8765" t="inlineStr">
        <is>
          <t>PKGK24VB0002092A</t>
        </is>
      </c>
      <c r="B8765" t="inlineStr">
        <is>
          <t>O</t>
        </is>
      </c>
      <c r="C8765">
        <f>FOC[[#This Row],[ppo_no]]&amp;FOC[[#This Row],[usage]]&amp;IFERROR(VALUE(FOC[[#This Row],[Column1]]),FOC[[#This Row],[Column1]])</f>
        <v/>
      </c>
      <c r="D8765" t="inlineStr">
        <is>
          <t>02(06)@Charcoal</t>
        </is>
      </c>
      <c r="E8765" t="n">
        <v>1319</v>
      </c>
      <c r="F8765" t="n">
        <v>0</v>
      </c>
      <c r="G8765">
        <f>LEFT(FOC[[#This Row],[combo]],FIND("@",FOC[[#This Row],[combo]])-1)</f>
        <v/>
      </c>
    </row>
    <row r="8766">
      <c r="A8766" t="inlineStr">
        <is>
          <t>PKGK24VB0002270A</t>
        </is>
      </c>
      <c r="B8766" t="inlineStr">
        <is>
          <t>R</t>
        </is>
      </c>
      <c r="C8766">
        <f>FOC[[#This Row],[ppo_no]]&amp;FOC[[#This Row],[usage]]&amp;IFERROR(VALUE(FOC[[#This Row],[Column1]]),FOC[[#This Row],[Column1]])</f>
        <v/>
      </c>
      <c r="D8766" t="inlineStr">
        <is>
          <t>01(02)@Off</t>
        </is>
      </c>
      <c r="E8766" t="n">
        <v>25</v>
      </c>
      <c r="F8766" t="n">
        <v>0</v>
      </c>
      <c r="G8766">
        <f>LEFT(FOC[[#This Row],[combo]],FIND("@",FOC[[#This Row],[combo]])-1)</f>
        <v/>
      </c>
    </row>
    <row r="8767">
      <c r="A8767" t="inlineStr">
        <is>
          <t>PKGK24VB0002068A</t>
        </is>
      </c>
      <c r="B8767" t="inlineStr">
        <is>
          <t>B</t>
        </is>
      </c>
      <c r="C8767">
        <f>FOC[[#This Row],[ppo_no]]&amp;FOC[[#This Row],[usage]]&amp;IFERROR(VALUE(FOC[[#This Row],[Column1]]),FOC[[#This Row],[Column1]])</f>
        <v/>
      </c>
      <c r="D8767" t="inlineStr">
        <is>
          <t>01(04)@Grey</t>
        </is>
      </c>
      <c r="E8767" t="n">
        <v>2123</v>
      </c>
      <c r="F8767" t="n">
        <v>0</v>
      </c>
      <c r="G8767">
        <f>LEFT(FOC[[#This Row],[combo]],FIND("@",FOC[[#This Row],[combo]])-1)</f>
        <v/>
      </c>
    </row>
    <row r="8768">
      <c r="A8768" t="inlineStr">
        <is>
          <t>PKGK25VB0006707A</t>
        </is>
      </c>
      <c r="B8768" t="inlineStr">
        <is>
          <t>R</t>
        </is>
      </c>
      <c r="C8768">
        <f>FOC[[#This Row],[ppo_no]]&amp;FOC[[#This Row],[usage]]&amp;IFERROR(VALUE(FOC[[#This Row],[Column1]]),FOC[[#This Row],[Column1]])</f>
        <v/>
      </c>
      <c r="D8768" t="inlineStr">
        <is>
          <t>02(80)@Purple</t>
        </is>
      </c>
      <c r="E8768" t="n">
        <v>44.5</v>
      </c>
      <c r="F8768" t="n">
        <v>9</v>
      </c>
      <c r="G8768">
        <f>LEFT(FOC[[#This Row],[combo]],FIND("@",FOC[[#This Row],[combo]])-1)</f>
        <v/>
      </c>
    </row>
    <row r="8769">
      <c r="A8769" t="inlineStr">
        <is>
          <t>PKGK25VB0007559A</t>
        </is>
      </c>
      <c r="B8769" t="inlineStr">
        <is>
          <t>R</t>
        </is>
      </c>
      <c r="C8769">
        <f>FOC[[#This Row],[ppo_no]]&amp;FOC[[#This Row],[usage]]&amp;IFERROR(VALUE(FOC[[#This Row],[Column1]]),FOC[[#This Row],[Column1]])</f>
        <v/>
      </c>
      <c r="D8769" t="inlineStr">
        <is>
          <t>02(04)@Grey</t>
        </is>
      </c>
      <c r="E8769" t="n">
        <v>109.5</v>
      </c>
      <c r="F8769" t="n">
        <v>10.5</v>
      </c>
      <c r="G8769">
        <f>LEFT(FOC[[#This Row],[combo]],FIND("@",FOC[[#This Row],[combo]])-1)</f>
        <v/>
      </c>
    </row>
    <row r="8770">
      <c r="A8770" t="inlineStr">
        <is>
          <t>PKGK25VB0005067A</t>
        </is>
      </c>
      <c r="B8770" t="inlineStr">
        <is>
          <t>R</t>
        </is>
      </c>
      <c r="C8770">
        <f>FOC[[#This Row],[ppo_no]]&amp;FOC[[#This Row],[usage]]&amp;IFERROR(VALUE(FOC[[#This Row],[Column1]]),FOC[[#This Row],[Column1]])</f>
        <v/>
      </c>
      <c r="D8770" t="inlineStr">
        <is>
          <t>03(40)@Yellow</t>
        </is>
      </c>
      <c r="E8770" t="n">
        <v>30</v>
      </c>
      <c r="F8770" t="n">
        <v>0</v>
      </c>
      <c r="G8770">
        <f>LEFT(FOC[[#This Row],[combo]],FIND("@",FOC[[#This Row],[combo]])-1)</f>
        <v/>
      </c>
    </row>
    <row r="8771">
      <c r="A8771" t="inlineStr">
        <is>
          <t>PKGK25VB0008094B</t>
        </is>
      </c>
      <c r="B8771" t="inlineStr">
        <is>
          <t>B</t>
        </is>
      </c>
      <c r="C8771">
        <f>FOC[[#This Row],[ppo_no]]&amp;FOC[[#This Row],[usage]]&amp;IFERROR(VALUE(FOC[[#This Row],[Column1]]),FOC[[#This Row],[Column1]])</f>
        <v/>
      </c>
      <c r="D8771" t="inlineStr">
        <is>
          <t>04(05)@Black</t>
        </is>
      </c>
      <c r="E8771" t="n">
        <v>1259</v>
      </c>
      <c r="F8771" t="n">
        <v>10</v>
      </c>
      <c r="G8771">
        <f>LEFT(FOC[[#This Row],[combo]],FIND("@",FOC[[#This Row],[combo]])-1)</f>
        <v/>
      </c>
    </row>
    <row r="8772">
      <c r="A8772" t="inlineStr">
        <is>
          <t>PKGK25VB0007559A</t>
        </is>
      </c>
      <c r="B8772" t="inlineStr">
        <is>
          <t>R</t>
        </is>
      </c>
      <c r="C8772">
        <f>FOC[[#This Row],[ppo_no]]&amp;FOC[[#This Row],[usage]]&amp;IFERROR(VALUE(FOC[[#This Row],[Column1]]),FOC[[#This Row],[Column1]])</f>
        <v/>
      </c>
      <c r="D8772" t="inlineStr">
        <is>
          <t>01(02)@Ivory</t>
        </is>
      </c>
      <c r="E8772" t="n">
        <v>92.5</v>
      </c>
      <c r="F8772" t="n">
        <v>0</v>
      </c>
      <c r="G8772">
        <f>LEFT(FOC[[#This Row],[combo]],FIND("@",FOC[[#This Row],[combo]])-1)</f>
        <v/>
      </c>
    </row>
    <row r="8773">
      <c r="A8773" t="inlineStr">
        <is>
          <t>PKGK25VB0007559A</t>
        </is>
      </c>
      <c r="B8773" t="inlineStr">
        <is>
          <t>B</t>
        </is>
      </c>
      <c r="C8773">
        <f>FOC[[#This Row],[ppo_no]]&amp;FOC[[#This Row],[usage]]&amp;IFERROR(VALUE(FOC[[#This Row],[Column1]]),FOC[[#This Row],[Column1]])</f>
        <v/>
      </c>
      <c r="D8773" t="inlineStr">
        <is>
          <t>01(02)@Ivory</t>
        </is>
      </c>
      <c r="E8773" t="n">
        <v>2562</v>
      </c>
      <c r="F8773" t="n">
        <v>169</v>
      </c>
      <c r="G8773">
        <f>LEFT(FOC[[#This Row],[combo]],FIND("@",FOC[[#This Row],[combo]])-1)</f>
        <v/>
      </c>
    </row>
    <row r="8774">
      <c r="A8774" t="inlineStr">
        <is>
          <t>PKGK25VB0007559A</t>
        </is>
      </c>
      <c r="B8774" t="inlineStr">
        <is>
          <t>B</t>
        </is>
      </c>
      <c r="C8774">
        <f>FOC[[#This Row],[ppo_no]]&amp;FOC[[#This Row],[usage]]&amp;IFERROR(VALUE(FOC[[#This Row],[Column1]]),FOC[[#This Row],[Column1]])</f>
        <v/>
      </c>
      <c r="D8774" t="inlineStr">
        <is>
          <t>03(70)@Blue</t>
        </is>
      </c>
      <c r="E8774" t="n">
        <v>3558.5</v>
      </c>
      <c r="F8774" t="n">
        <v>311.5</v>
      </c>
      <c r="G8774">
        <f>LEFT(FOC[[#This Row],[combo]],FIND("@",FOC[[#This Row],[combo]])-1)</f>
        <v/>
      </c>
    </row>
    <row r="8775">
      <c r="A8775" t="inlineStr">
        <is>
          <t>PKGK25VB0007559A</t>
        </is>
      </c>
      <c r="B8775" t="inlineStr">
        <is>
          <t>R</t>
        </is>
      </c>
      <c r="C8775">
        <f>FOC[[#This Row],[ppo_no]]&amp;FOC[[#This Row],[usage]]&amp;IFERROR(VALUE(FOC[[#This Row],[Column1]]),FOC[[#This Row],[Column1]])</f>
        <v/>
      </c>
      <c r="D8775" t="inlineStr">
        <is>
          <t>03(70)@Blue</t>
        </is>
      </c>
      <c r="E8775" t="n">
        <v>117.5</v>
      </c>
      <c r="F8775" t="n">
        <v>0</v>
      </c>
      <c r="G8775">
        <f>LEFT(FOC[[#This Row],[combo]],FIND("@",FOC[[#This Row],[combo]])-1)</f>
        <v/>
      </c>
    </row>
    <row r="8776">
      <c r="A8776" t="inlineStr">
        <is>
          <t>PKGK25VB0007414A</t>
        </is>
      </c>
      <c r="B8776" t="inlineStr">
        <is>
          <t>B</t>
        </is>
      </c>
      <c r="C8776">
        <f>FOC[[#This Row],[ppo_no]]&amp;FOC[[#This Row],[usage]]&amp;IFERROR(VALUE(FOC[[#This Row],[Column1]]),FOC[[#This Row],[Column1]])</f>
        <v/>
      </c>
      <c r="D8776" t="inlineStr">
        <is>
          <t>01(02)@Ivory</t>
        </is>
      </c>
      <c r="E8776" t="n">
        <v>1506.5</v>
      </c>
      <c r="F8776" t="n">
        <v>0</v>
      </c>
      <c r="G8776">
        <f>LEFT(FOC[[#This Row],[combo]],FIND("@",FOC[[#This Row],[combo]])-1)</f>
        <v/>
      </c>
    </row>
    <row r="8777">
      <c r="A8777" t="inlineStr">
        <is>
          <t>PKGK23VB0008023A</t>
        </is>
      </c>
      <c r="B8777" t="inlineStr">
        <is>
          <t>B</t>
        </is>
      </c>
      <c r="C8777">
        <f>FOC[[#This Row],[ppo_no]]&amp;FOC[[#This Row],[usage]]&amp;IFERROR(VALUE(FOC[[#This Row],[Column1]]),FOC[[#This Row],[Column1]])</f>
        <v/>
      </c>
      <c r="D8777" t="inlineStr">
        <is>
          <t>01(02)@Ivory</t>
        </is>
      </c>
      <c r="E8777" t="n">
        <v>1781</v>
      </c>
      <c r="F8777" t="n">
        <v>0</v>
      </c>
      <c r="G8777">
        <f>LEFT(FOC[[#This Row],[combo]],FIND("@",FOC[[#This Row],[combo]])-1)</f>
        <v/>
      </c>
    </row>
    <row r="8778">
      <c r="A8778" t="inlineStr">
        <is>
          <t>PKGK23VB0008006A</t>
        </is>
      </c>
      <c r="B8778" t="inlineStr">
        <is>
          <t>D</t>
        </is>
      </c>
      <c r="C8778">
        <f>FOC[[#This Row],[ppo_no]]&amp;FOC[[#This Row],[usage]]&amp;IFERROR(VALUE(FOC[[#This Row],[Column1]]),FOC[[#This Row],[Column1]])</f>
        <v/>
      </c>
      <c r="D8778" t="inlineStr">
        <is>
          <t>01(33)@Beige</t>
        </is>
      </c>
      <c r="E8778" t="n">
        <v>210.5</v>
      </c>
      <c r="F8778" t="n">
        <v>0</v>
      </c>
      <c r="G8778">
        <f>LEFT(FOC[[#This Row],[combo]],FIND("@",FOC[[#This Row],[combo]])-1)</f>
        <v/>
      </c>
    </row>
    <row r="8779">
      <c r="A8779" t="inlineStr">
        <is>
          <t>PKGK23VB0008339A</t>
        </is>
      </c>
      <c r="B8779" t="inlineStr">
        <is>
          <t>B</t>
        </is>
      </c>
      <c r="C8779">
        <f>FOC[[#This Row],[ppo_no]]&amp;FOC[[#This Row],[usage]]&amp;IFERROR(VALUE(FOC[[#This Row],[Column1]]),FOC[[#This Row],[Column1]])</f>
        <v/>
      </c>
      <c r="D8779" t="inlineStr">
        <is>
          <t>03(15)@Wine</t>
        </is>
      </c>
      <c r="E8779" t="n">
        <v>162.5</v>
      </c>
      <c r="F8779" t="n">
        <v>5</v>
      </c>
      <c r="G8779">
        <f>LEFT(FOC[[#This Row],[combo]],FIND("@",FOC[[#This Row],[combo]])-1)</f>
        <v/>
      </c>
    </row>
    <row r="8780">
      <c r="A8780" t="inlineStr">
        <is>
          <t>PKGK23VB0008290A</t>
        </is>
      </c>
      <c r="B8780" t="inlineStr">
        <is>
          <t>A</t>
        </is>
      </c>
      <c r="C8780">
        <f>FOC[[#This Row],[ppo_no]]&amp;FOC[[#This Row],[usage]]&amp;IFERROR(VALUE(FOC[[#This Row],[Column1]]),FOC[[#This Row],[Column1]])</f>
        <v/>
      </c>
      <c r="D8780" t="inlineStr">
        <is>
          <t>02(70)@Blue</t>
        </is>
      </c>
      <c r="E8780" t="n">
        <v>591</v>
      </c>
      <c r="F8780" t="n">
        <v>1.5</v>
      </c>
      <c r="G8780">
        <f>LEFT(FOC[[#This Row],[combo]],FIND("@",FOC[[#This Row],[combo]])-1)</f>
        <v/>
      </c>
    </row>
    <row r="8781">
      <c r="A8781" t="inlineStr">
        <is>
          <t>PKGK23VB0007981B</t>
        </is>
      </c>
      <c r="B8781" t="inlineStr">
        <is>
          <t>O</t>
        </is>
      </c>
      <c r="C8781">
        <f>FOC[[#This Row],[ppo_no]]&amp;FOC[[#This Row],[usage]]&amp;IFERROR(VALUE(FOC[[#This Row],[Column1]]),FOC[[#This Row],[Column1]])</f>
        <v/>
      </c>
      <c r="D8781" t="inlineStr">
        <is>
          <t>05(05)@Navy</t>
        </is>
      </c>
      <c r="E8781" t="n">
        <v>334</v>
      </c>
      <c r="F8781" t="n">
        <v>0</v>
      </c>
      <c r="G8781">
        <f>LEFT(FOC[[#This Row],[combo]],FIND("@",FOC[[#This Row],[combo]])-1)</f>
        <v/>
      </c>
    </row>
    <row r="8782">
      <c r="A8782" t="inlineStr">
        <is>
          <t>PKGK23VB0008019A</t>
        </is>
      </c>
      <c r="B8782" t="inlineStr">
        <is>
          <t>B</t>
        </is>
      </c>
      <c r="C8782">
        <f>FOC[[#This Row],[ppo_no]]&amp;FOC[[#This Row],[usage]]&amp;IFERROR(VALUE(FOC[[#This Row],[Column1]]),FOC[[#This Row],[Column1]])</f>
        <v/>
      </c>
      <c r="D8782" t="inlineStr">
        <is>
          <t>02(70)@Blue</t>
        </is>
      </c>
      <c r="E8782" t="n">
        <v>1464</v>
      </c>
      <c r="F8782" t="n">
        <v>0</v>
      </c>
      <c r="G8782">
        <f>LEFT(FOC[[#This Row],[combo]],FIND("@",FOC[[#This Row],[combo]])-1)</f>
        <v/>
      </c>
    </row>
    <row r="8783">
      <c r="A8783" t="inlineStr">
        <is>
          <t>PKGK23VB0008023B</t>
        </is>
      </c>
      <c r="B8783" t="inlineStr">
        <is>
          <t>M1</t>
        </is>
      </c>
      <c r="C8783">
        <f>FOC[[#This Row],[ppo_no]]&amp;FOC[[#This Row],[usage]]&amp;IFERROR(VALUE(FOC[[#This Row],[Column1]]),FOC[[#This Row],[Column1]])</f>
        <v/>
      </c>
      <c r="D8783" t="inlineStr">
        <is>
          <t>03(05)@Ivory</t>
        </is>
      </c>
      <c r="E8783" t="n">
        <v>50.5</v>
      </c>
      <c r="F8783" t="n">
        <v>2</v>
      </c>
      <c r="G8783">
        <f>LEFT(FOC[[#This Row],[combo]],FIND("@",FOC[[#This Row],[combo]])-1)</f>
        <v/>
      </c>
    </row>
    <row r="8784">
      <c r="A8784" t="inlineStr">
        <is>
          <t>PKGK23VB0008011A</t>
        </is>
      </c>
      <c r="B8784" t="inlineStr">
        <is>
          <t>D</t>
        </is>
      </c>
      <c r="C8784">
        <f>FOC[[#This Row],[ppo_no]]&amp;FOC[[#This Row],[usage]]&amp;IFERROR(VALUE(FOC[[#This Row],[Column1]]),FOC[[#This Row],[Column1]])</f>
        <v/>
      </c>
      <c r="D8784" t="inlineStr">
        <is>
          <t>03(78)@Dark Blue</t>
        </is>
      </c>
      <c r="E8784" t="n">
        <v>789</v>
      </c>
      <c r="F8784" t="n">
        <v>0</v>
      </c>
      <c r="G8784">
        <f>LEFT(FOC[[#This Row],[combo]],FIND("@",FOC[[#This Row],[combo]])-1)</f>
        <v/>
      </c>
    </row>
    <row r="8785">
      <c r="A8785" t="inlineStr">
        <is>
          <t>PKGK23VB0007101A</t>
        </is>
      </c>
      <c r="B8785" t="inlineStr">
        <is>
          <t>B</t>
        </is>
      </c>
      <c r="C8785">
        <f>FOC[[#This Row],[ppo_no]]&amp;FOC[[#This Row],[usage]]&amp;IFERROR(VALUE(FOC[[#This Row],[Column1]]),FOC[[#This Row],[Column1]])</f>
        <v/>
      </c>
      <c r="D8785" t="inlineStr">
        <is>
          <t>01(03)@Light Grey</t>
        </is>
      </c>
      <c r="E8785" t="n">
        <v>1218.9</v>
      </c>
      <c r="F8785" t="n">
        <v>12.5</v>
      </c>
      <c r="G8785">
        <f>LEFT(FOC[[#This Row],[combo]],FIND("@",FOC[[#This Row],[combo]])-1)</f>
        <v/>
      </c>
    </row>
    <row r="8786">
      <c r="A8786" t="inlineStr">
        <is>
          <t>PKGK23VB0008006A</t>
        </is>
      </c>
      <c r="B8786" t="inlineStr">
        <is>
          <t>B</t>
        </is>
      </c>
      <c r="C8786">
        <f>FOC[[#This Row],[ppo_no]]&amp;FOC[[#This Row],[usage]]&amp;IFERROR(VALUE(FOC[[#This Row],[Column1]]),FOC[[#This Row],[Column1]])</f>
        <v/>
      </c>
      <c r="D8786" t="inlineStr">
        <is>
          <t>02(61)@Peacock Green</t>
        </is>
      </c>
      <c r="E8786" t="n">
        <v>1078</v>
      </c>
      <c r="F8786" t="n">
        <v>0</v>
      </c>
      <c r="G8786">
        <f>LEFT(FOC[[#This Row],[combo]],FIND("@",FOC[[#This Row],[combo]])-1)</f>
        <v/>
      </c>
    </row>
    <row r="8787">
      <c r="A8787" t="inlineStr">
        <is>
          <t>PKGK23VB0008290A</t>
        </is>
      </c>
      <c r="B8787" t="inlineStr">
        <is>
          <t>D</t>
        </is>
      </c>
      <c r="C8787">
        <f>FOC[[#This Row],[ppo_no]]&amp;FOC[[#This Row],[usage]]&amp;IFERROR(VALUE(FOC[[#This Row],[Column1]]),FOC[[#This Row],[Column1]])</f>
        <v/>
      </c>
      <c r="D8787" t="inlineStr">
        <is>
          <t>02(70)@Blue</t>
        </is>
      </c>
      <c r="E8787" t="n">
        <v>682.5</v>
      </c>
      <c r="F8787" t="n">
        <v>0</v>
      </c>
      <c r="G8787">
        <f>LEFT(FOC[[#This Row],[combo]],FIND("@",FOC[[#This Row],[combo]])-1)</f>
        <v/>
      </c>
    </row>
    <row r="8788">
      <c r="A8788" t="inlineStr">
        <is>
          <t>PKGK23VB0008290A</t>
        </is>
      </c>
      <c r="B8788" t="inlineStr">
        <is>
          <t>B</t>
        </is>
      </c>
      <c r="C8788">
        <f>FOC[[#This Row],[ppo_no]]&amp;FOC[[#This Row],[usage]]&amp;IFERROR(VALUE(FOC[[#This Row],[Column1]]),FOC[[#This Row],[Column1]])</f>
        <v/>
      </c>
      <c r="D8788" t="inlineStr">
        <is>
          <t>02(70)@Blue</t>
        </is>
      </c>
      <c r="E8788" t="n">
        <v>1634</v>
      </c>
      <c r="F8788" t="n">
        <v>0</v>
      </c>
      <c r="G8788">
        <f>LEFT(FOC[[#This Row],[combo]],FIND("@",FOC[[#This Row],[combo]])-1)</f>
        <v/>
      </c>
    </row>
    <row r="8789">
      <c r="A8789" t="inlineStr">
        <is>
          <t>PKGK23VB0008006A</t>
        </is>
      </c>
      <c r="B8789" t="inlineStr">
        <is>
          <t>D</t>
        </is>
      </c>
      <c r="C8789">
        <f>FOC[[#This Row],[ppo_no]]&amp;FOC[[#This Row],[usage]]&amp;IFERROR(VALUE(FOC[[#This Row],[Column1]]),FOC[[#This Row],[Column1]])</f>
        <v/>
      </c>
      <c r="D8789" t="inlineStr">
        <is>
          <t>02(61)@Peacock Green</t>
        </is>
      </c>
      <c r="E8789" t="n">
        <v>176.5</v>
      </c>
      <c r="F8789" t="n">
        <v>0</v>
      </c>
      <c r="G8789">
        <f>LEFT(FOC[[#This Row],[combo]],FIND("@",FOC[[#This Row],[combo]])-1)</f>
        <v/>
      </c>
    </row>
    <row r="8790">
      <c r="A8790" t="inlineStr">
        <is>
          <t>PKGK23VB0008019A</t>
        </is>
      </c>
      <c r="B8790" t="inlineStr">
        <is>
          <t>R</t>
        </is>
      </c>
      <c r="C8790">
        <f>FOC[[#This Row],[ppo_no]]&amp;FOC[[#This Row],[usage]]&amp;IFERROR(VALUE(FOC[[#This Row],[Column1]]),FOC[[#This Row],[Column1]])</f>
        <v/>
      </c>
      <c r="D8790" t="inlineStr">
        <is>
          <t>02(70)@Blue</t>
        </is>
      </c>
      <c r="E8790" t="n">
        <v>97</v>
      </c>
      <c r="F8790" t="n">
        <v>5.5</v>
      </c>
      <c r="G8790">
        <f>LEFT(FOC[[#This Row],[combo]],FIND("@",FOC[[#This Row],[combo]])-1)</f>
        <v/>
      </c>
    </row>
    <row r="8791">
      <c r="A8791" t="inlineStr">
        <is>
          <t>PKGK23VB0008055A</t>
        </is>
      </c>
      <c r="B8791" t="inlineStr">
        <is>
          <t>B</t>
        </is>
      </c>
      <c r="C8791">
        <f>FOC[[#This Row],[ppo_no]]&amp;FOC[[#This Row],[usage]]&amp;IFERROR(VALUE(FOC[[#This Row],[Column1]]),FOC[[#This Row],[Column1]])</f>
        <v/>
      </c>
      <c r="D8791" t="inlineStr">
        <is>
          <t>01(01)@White</t>
        </is>
      </c>
      <c r="E8791" t="n">
        <v>231</v>
      </c>
      <c r="F8791" t="n">
        <v>4</v>
      </c>
      <c r="G8791">
        <f>LEFT(FOC[[#This Row],[combo]],FIND("@",FOC[[#This Row],[combo]])-1)</f>
        <v/>
      </c>
    </row>
    <row r="8792">
      <c r="A8792" t="inlineStr">
        <is>
          <t>PKGK23VB0008052A</t>
        </is>
      </c>
      <c r="B8792" t="inlineStr">
        <is>
          <t>D</t>
        </is>
      </c>
      <c r="C8792">
        <f>FOC[[#This Row],[ppo_no]]&amp;FOC[[#This Row],[usage]]&amp;IFERROR(VALUE(FOC[[#This Row],[Column1]]),FOC[[#This Row],[Column1]])</f>
        <v/>
      </c>
      <c r="D8792" t="inlineStr">
        <is>
          <t>02(61)@Peacock Green</t>
        </is>
      </c>
      <c r="E8792" t="n">
        <v>26</v>
      </c>
      <c r="F8792" t="n">
        <v>0</v>
      </c>
      <c r="G8792">
        <f>LEFT(FOC[[#This Row],[combo]],FIND("@",FOC[[#This Row],[combo]])-1)</f>
        <v/>
      </c>
    </row>
    <row r="8793">
      <c r="A8793" t="inlineStr">
        <is>
          <t>PKGK23VB0007993A</t>
        </is>
      </c>
      <c r="B8793" t="inlineStr">
        <is>
          <t>B</t>
        </is>
      </c>
      <c r="C8793">
        <f>FOC[[#This Row],[ppo_no]]&amp;FOC[[#This Row],[usage]]&amp;IFERROR(VALUE(FOC[[#This Row],[Column1]]),FOC[[#This Row],[Column1]])</f>
        <v/>
      </c>
      <c r="D8793" t="inlineStr">
        <is>
          <t>02(73)@Sax</t>
        </is>
      </c>
      <c r="E8793" t="n">
        <v>1945</v>
      </c>
      <c r="F8793" t="n">
        <v>0</v>
      </c>
      <c r="G8793">
        <f>LEFT(FOC[[#This Row],[combo]],FIND("@",FOC[[#This Row],[combo]])-1)</f>
        <v/>
      </c>
    </row>
    <row r="8794">
      <c r="A8794" t="inlineStr">
        <is>
          <t>PKGK23VB0008052A</t>
        </is>
      </c>
      <c r="B8794" t="inlineStr">
        <is>
          <t>B</t>
        </is>
      </c>
      <c r="C8794">
        <f>FOC[[#This Row],[ppo_no]]&amp;FOC[[#This Row],[usage]]&amp;IFERROR(VALUE(FOC[[#This Row],[Column1]]),FOC[[#This Row],[Column1]])</f>
        <v/>
      </c>
      <c r="D8794" t="inlineStr">
        <is>
          <t>02(61)@Peacock Green</t>
        </is>
      </c>
      <c r="E8794" t="n">
        <v>123.5</v>
      </c>
      <c r="F8794" t="n">
        <v>0</v>
      </c>
      <c r="G8794">
        <f>LEFT(FOC[[#This Row],[combo]],FIND("@",FOC[[#This Row],[combo]])-1)</f>
        <v/>
      </c>
    </row>
    <row r="8795">
      <c r="A8795" t="inlineStr">
        <is>
          <t>PKGK23VB0008023A</t>
        </is>
      </c>
      <c r="B8795" t="inlineStr">
        <is>
          <t>R</t>
        </is>
      </c>
      <c r="C8795">
        <f>FOC[[#This Row],[ppo_no]]&amp;FOC[[#This Row],[usage]]&amp;IFERROR(VALUE(FOC[[#This Row],[Column1]]),FOC[[#This Row],[Column1]])</f>
        <v/>
      </c>
      <c r="D8795" t="inlineStr">
        <is>
          <t>02(75)@Navy</t>
        </is>
      </c>
      <c r="E8795" t="n">
        <v>63</v>
      </c>
      <c r="F8795" t="n">
        <v>5.5</v>
      </c>
      <c r="G8795">
        <f>LEFT(FOC[[#This Row],[combo]],FIND("@",FOC[[#This Row],[combo]])-1)</f>
        <v/>
      </c>
    </row>
    <row r="8796">
      <c r="A8796" t="inlineStr">
        <is>
          <t>PKGK23VB0008023A</t>
        </is>
      </c>
      <c r="B8796" t="inlineStr">
        <is>
          <t>B</t>
        </is>
      </c>
      <c r="C8796">
        <f>FOC[[#This Row],[ppo_no]]&amp;FOC[[#This Row],[usage]]&amp;IFERROR(VALUE(FOC[[#This Row],[Column1]]),FOC[[#This Row],[Column1]])</f>
        <v/>
      </c>
      <c r="D8796" t="inlineStr">
        <is>
          <t>02(75)@Navy</t>
        </is>
      </c>
      <c r="E8796" t="n">
        <v>1444</v>
      </c>
      <c r="F8796" t="n">
        <v>3</v>
      </c>
      <c r="G8796">
        <f>LEFT(FOC[[#This Row],[combo]],FIND("@",FOC[[#This Row],[combo]])-1)</f>
        <v/>
      </c>
    </row>
    <row r="8797">
      <c r="A8797" t="inlineStr">
        <is>
          <t>PKGK23VB0008006A</t>
        </is>
      </c>
      <c r="B8797" t="inlineStr">
        <is>
          <t>R</t>
        </is>
      </c>
      <c r="C8797">
        <f>FOC[[#This Row],[ppo_no]]&amp;FOC[[#This Row],[usage]]&amp;IFERROR(VALUE(FOC[[#This Row],[Column1]]),FOC[[#This Row],[Column1]])</f>
        <v/>
      </c>
      <c r="D8797" t="inlineStr">
        <is>
          <t>02(61)@Peacock Green</t>
        </is>
      </c>
      <c r="E8797" t="n">
        <v>76.5</v>
      </c>
      <c r="F8797" t="n">
        <v>0</v>
      </c>
      <c r="G8797">
        <f>LEFT(FOC[[#This Row],[combo]],FIND("@",FOC[[#This Row],[combo]])-1)</f>
        <v/>
      </c>
    </row>
    <row r="8798">
      <c r="A8798" t="inlineStr">
        <is>
          <t>PKGK23VB0008339A</t>
        </is>
      </c>
      <c r="B8798" t="inlineStr">
        <is>
          <t>B</t>
        </is>
      </c>
      <c r="C8798">
        <f>FOC[[#This Row],[ppo_no]]&amp;FOC[[#This Row],[usage]]&amp;IFERROR(VALUE(FOC[[#This Row],[Column1]]),FOC[[#This Row],[Column1]])</f>
        <v/>
      </c>
      <c r="D8798" t="inlineStr">
        <is>
          <t>02(70)@Blue</t>
        </is>
      </c>
      <c r="E8798" t="n">
        <v>160</v>
      </c>
      <c r="F8798" t="n">
        <v>0</v>
      </c>
      <c r="G8798">
        <f>LEFT(FOC[[#This Row],[combo]],FIND("@",FOC[[#This Row],[combo]])-1)</f>
        <v/>
      </c>
    </row>
    <row r="8799">
      <c r="A8799" t="inlineStr">
        <is>
          <t>PKGK23VB0008290A</t>
        </is>
      </c>
      <c r="B8799" t="inlineStr">
        <is>
          <t>E</t>
        </is>
      </c>
      <c r="C8799">
        <f>FOC[[#This Row],[ppo_no]]&amp;FOC[[#This Row],[usage]]&amp;IFERROR(VALUE(FOC[[#This Row],[Column1]]),FOC[[#This Row],[Column1]])</f>
        <v/>
      </c>
      <c r="D8799" t="inlineStr">
        <is>
          <t>03(15)@Wine</t>
        </is>
      </c>
      <c r="E8799" t="n">
        <v>289.5</v>
      </c>
      <c r="F8799" t="n">
        <v>0</v>
      </c>
      <c r="G8799">
        <f>LEFT(FOC[[#This Row],[combo]],FIND("@",FOC[[#This Row],[combo]])-1)</f>
        <v/>
      </c>
    </row>
    <row r="8800">
      <c r="A8800" t="inlineStr">
        <is>
          <t>PKGK23VB0007981A</t>
        </is>
      </c>
      <c r="B8800" t="inlineStr">
        <is>
          <t>B</t>
        </is>
      </c>
      <c r="C8800">
        <f>FOC[[#This Row],[ppo_no]]&amp;FOC[[#This Row],[usage]]&amp;IFERROR(VALUE(FOC[[#This Row],[Column1]]),FOC[[#This Row],[Column1]])</f>
        <v/>
      </c>
      <c r="D8800" t="inlineStr">
        <is>
          <t>04(75)@Navy</t>
        </is>
      </c>
      <c r="E8800" t="n">
        <v>255</v>
      </c>
      <c r="F8800" t="n">
        <v>28.5</v>
      </c>
      <c r="G8800">
        <f>LEFT(FOC[[#This Row],[combo]],FIND("@",FOC[[#This Row],[combo]])-1)</f>
        <v/>
      </c>
    </row>
    <row r="8801">
      <c r="A8801" t="inlineStr">
        <is>
          <t>PKGK23VB0007981A</t>
        </is>
      </c>
      <c r="B8801" t="inlineStr">
        <is>
          <t>B</t>
        </is>
      </c>
      <c r="C8801">
        <f>FOC[[#This Row],[ppo_no]]&amp;FOC[[#This Row],[usage]]&amp;IFERROR(VALUE(FOC[[#This Row],[Column1]]),FOC[[#This Row],[Column1]])</f>
        <v/>
      </c>
      <c r="D8801" t="inlineStr">
        <is>
          <t>01(02)@Ivory</t>
        </is>
      </c>
      <c r="E8801" t="n">
        <v>220.5</v>
      </c>
      <c r="F8801" t="n">
        <v>1</v>
      </c>
      <c r="G8801">
        <f>LEFT(FOC[[#This Row],[combo]],FIND("@",FOC[[#This Row],[combo]])-1)</f>
        <v/>
      </c>
    </row>
    <row r="8802">
      <c r="A8802" t="inlineStr">
        <is>
          <t>PKGK23VB0007101A</t>
        </is>
      </c>
      <c r="B8802" t="inlineStr">
        <is>
          <t>R</t>
        </is>
      </c>
      <c r="C8802">
        <f>FOC[[#This Row],[ppo_no]]&amp;FOC[[#This Row],[usage]]&amp;IFERROR(VALUE(FOC[[#This Row],[Column1]]),FOC[[#This Row],[Column1]])</f>
        <v/>
      </c>
      <c r="D8802" t="inlineStr">
        <is>
          <t>01(03)@Light Grey</t>
        </is>
      </c>
      <c r="E8802" t="n">
        <v>113</v>
      </c>
      <c r="F8802" t="n">
        <v>4.5</v>
      </c>
      <c r="G8802">
        <f>LEFT(FOC[[#This Row],[combo]],FIND("@",FOC[[#This Row],[combo]])-1)</f>
        <v/>
      </c>
    </row>
    <row r="8803">
      <c r="A8803" t="inlineStr">
        <is>
          <t>PKGK23VB0007981A</t>
        </is>
      </c>
      <c r="B8803" t="inlineStr">
        <is>
          <t>O</t>
        </is>
      </c>
      <c r="C8803">
        <f>FOC[[#This Row],[ppo_no]]&amp;FOC[[#This Row],[usage]]&amp;IFERROR(VALUE(FOC[[#This Row],[Column1]]),FOC[[#This Row],[Column1]])</f>
        <v/>
      </c>
      <c r="D8803" t="inlineStr">
        <is>
          <t>03(10)@Red</t>
        </is>
      </c>
      <c r="E8803" t="n">
        <v>280</v>
      </c>
      <c r="F8803" t="n">
        <v>0</v>
      </c>
      <c r="G8803">
        <f>LEFT(FOC[[#This Row],[combo]],FIND("@",FOC[[#This Row],[combo]])-1)</f>
        <v/>
      </c>
    </row>
    <row r="8804">
      <c r="A8804" t="inlineStr">
        <is>
          <t>PKGK23VB0006081A</t>
        </is>
      </c>
      <c r="B8804" t="inlineStr">
        <is>
          <t>R</t>
        </is>
      </c>
      <c r="C8804">
        <f>FOC[[#This Row],[ppo_no]]&amp;FOC[[#This Row],[usage]]&amp;IFERROR(VALUE(FOC[[#This Row],[Column1]]),FOC[[#This Row],[Column1]])</f>
        <v/>
      </c>
      <c r="D8804" t="inlineStr">
        <is>
          <t>02(60)@Green</t>
        </is>
      </c>
      <c r="E8804" t="n">
        <v>71</v>
      </c>
      <c r="F8804" t="n">
        <v>1.5</v>
      </c>
      <c r="G8804">
        <f>LEFT(FOC[[#This Row],[combo]],FIND("@",FOC[[#This Row],[combo]])-1)</f>
        <v/>
      </c>
    </row>
    <row r="8805">
      <c r="A8805" t="inlineStr">
        <is>
          <t>PKGK23VB0007101A</t>
        </is>
      </c>
      <c r="B8805" t="inlineStr">
        <is>
          <t>R</t>
        </is>
      </c>
      <c r="C8805">
        <f>FOC[[#This Row],[ppo_no]]&amp;FOC[[#This Row],[usage]]&amp;IFERROR(VALUE(FOC[[#This Row],[Column1]]),FOC[[#This Row],[Column1]])</f>
        <v/>
      </c>
      <c r="D8805" t="inlineStr">
        <is>
          <t>02(70)@Blue</t>
        </is>
      </c>
      <c r="E8805" t="n">
        <v>120.5</v>
      </c>
      <c r="F8805" t="n">
        <v>0.5</v>
      </c>
      <c r="G8805">
        <f>LEFT(FOC[[#This Row],[combo]],FIND("@",FOC[[#This Row],[combo]])-1)</f>
        <v/>
      </c>
    </row>
    <row r="8806">
      <c r="A8806" t="inlineStr">
        <is>
          <t>PKGK23VB0007981A</t>
        </is>
      </c>
      <c r="B8806" t="inlineStr">
        <is>
          <t>O</t>
        </is>
      </c>
      <c r="C8806">
        <f>FOC[[#This Row],[ppo_no]]&amp;FOC[[#This Row],[usage]]&amp;IFERROR(VALUE(FOC[[#This Row],[Column1]]),FOC[[#This Row],[Column1]])</f>
        <v/>
      </c>
      <c r="D8806" t="inlineStr">
        <is>
          <t>01(02)@Ivory</t>
        </is>
      </c>
      <c r="E8806" t="n">
        <v>301</v>
      </c>
      <c r="F8806" t="n">
        <v>0</v>
      </c>
      <c r="G8806">
        <f>LEFT(FOC[[#This Row],[combo]],FIND("@",FOC[[#This Row],[combo]])-1)</f>
        <v/>
      </c>
    </row>
    <row r="8807">
      <c r="A8807" t="inlineStr">
        <is>
          <t>PKGK23VB0007981A</t>
        </is>
      </c>
      <c r="B8807" t="inlineStr">
        <is>
          <t>O</t>
        </is>
      </c>
      <c r="C8807">
        <f>FOC[[#This Row],[ppo_no]]&amp;FOC[[#This Row],[usage]]&amp;IFERROR(VALUE(FOC[[#This Row],[Column1]]),FOC[[#This Row],[Column1]])</f>
        <v/>
      </c>
      <c r="D8807" t="inlineStr">
        <is>
          <t>04(75)@Navy</t>
        </is>
      </c>
      <c r="E8807" t="n">
        <v>311</v>
      </c>
      <c r="F8807" t="n">
        <v>0</v>
      </c>
      <c r="G8807">
        <f>LEFT(FOC[[#This Row],[combo]],FIND("@",FOC[[#This Row],[combo]])-1)</f>
        <v/>
      </c>
    </row>
    <row r="8808">
      <c r="A8808" t="inlineStr">
        <is>
          <t>PKGK23VB0008052A</t>
        </is>
      </c>
      <c r="B8808" t="inlineStr">
        <is>
          <t>D</t>
        </is>
      </c>
      <c r="C8808">
        <f>FOC[[#This Row],[ppo_no]]&amp;FOC[[#This Row],[usage]]&amp;IFERROR(VALUE(FOC[[#This Row],[Column1]]),FOC[[#This Row],[Column1]])</f>
        <v/>
      </c>
      <c r="D8808" t="inlineStr">
        <is>
          <t>01(33)@Beige</t>
        </is>
      </c>
      <c r="E8808" t="n">
        <v>26</v>
      </c>
      <c r="F8808" t="n">
        <v>0</v>
      </c>
      <c r="G8808">
        <f>LEFT(FOC[[#This Row],[combo]],FIND("@",FOC[[#This Row],[combo]])-1)</f>
        <v/>
      </c>
    </row>
    <row r="8809">
      <c r="A8809" t="inlineStr">
        <is>
          <t>PKGK23VB0007993A</t>
        </is>
      </c>
      <c r="B8809" t="inlineStr">
        <is>
          <t>B</t>
        </is>
      </c>
      <c r="C8809">
        <f>FOC[[#This Row],[ppo_no]]&amp;FOC[[#This Row],[usage]]&amp;IFERROR(VALUE(FOC[[#This Row],[Column1]]),FOC[[#This Row],[Column1]])</f>
        <v/>
      </c>
      <c r="D8809" t="inlineStr">
        <is>
          <t>03(06)@Chacoal</t>
        </is>
      </c>
      <c r="E8809" t="n">
        <v>2574</v>
      </c>
      <c r="F8809" t="n">
        <v>0</v>
      </c>
      <c r="G8809">
        <f>LEFT(FOC[[#This Row],[combo]],FIND("@",FOC[[#This Row],[combo]])-1)</f>
        <v/>
      </c>
    </row>
    <row r="8810">
      <c r="A8810" t="inlineStr">
        <is>
          <t>PKGK23VB0008055A</t>
        </is>
      </c>
      <c r="B8810" t="inlineStr">
        <is>
          <t>B</t>
        </is>
      </c>
      <c r="C8810">
        <f>FOC[[#This Row],[ppo_no]]&amp;FOC[[#This Row],[usage]]&amp;IFERROR(VALUE(FOC[[#This Row],[Column1]]),FOC[[#This Row],[Column1]])</f>
        <v/>
      </c>
      <c r="D8810" t="inlineStr">
        <is>
          <t>03(78)@Dark Blue</t>
        </is>
      </c>
      <c r="E8810" t="n">
        <v>219</v>
      </c>
      <c r="F8810" t="n">
        <v>0</v>
      </c>
      <c r="G8810">
        <f>LEFT(FOC[[#This Row],[combo]],FIND("@",FOC[[#This Row],[combo]])-1)</f>
        <v/>
      </c>
    </row>
    <row r="8811">
      <c r="A8811" t="inlineStr">
        <is>
          <t>PKGK23VB0007916A</t>
        </is>
      </c>
      <c r="B8811" t="inlineStr">
        <is>
          <t>B</t>
        </is>
      </c>
      <c r="C8811">
        <f>FOC[[#This Row],[ppo_no]]&amp;FOC[[#This Row],[usage]]&amp;IFERROR(VALUE(FOC[[#This Row],[Column1]]),FOC[[#This Row],[Column1]])</f>
        <v/>
      </c>
      <c r="D8811" t="inlineStr">
        <is>
          <t>02(20)@Orange</t>
        </is>
      </c>
      <c r="E8811" t="n">
        <v>468</v>
      </c>
      <c r="F8811" t="n">
        <v>0</v>
      </c>
      <c r="G8811">
        <f>LEFT(FOC[[#This Row],[combo]],FIND("@",FOC[[#This Row],[combo]])-1)</f>
        <v/>
      </c>
    </row>
    <row r="8812">
      <c r="A8812" t="inlineStr">
        <is>
          <t>PKGK23VB0008023B</t>
        </is>
      </c>
      <c r="B8812" t="inlineStr">
        <is>
          <t>R</t>
        </is>
      </c>
      <c r="C8812">
        <f>FOC[[#This Row],[ppo_no]]&amp;FOC[[#This Row],[usage]]&amp;IFERROR(VALUE(FOC[[#This Row],[Column1]]),FOC[[#This Row],[Column1]])</f>
        <v/>
      </c>
      <c r="D8812" t="inlineStr">
        <is>
          <t>03(05)@Ivory</t>
        </is>
      </c>
      <c r="E8812" t="n">
        <v>78.5</v>
      </c>
      <c r="F8812" t="n">
        <v>3.5</v>
      </c>
      <c r="G8812">
        <f>LEFT(FOC[[#This Row],[combo]],FIND("@",FOC[[#This Row],[combo]])-1)</f>
        <v/>
      </c>
    </row>
    <row r="8813">
      <c r="A8813" t="inlineStr">
        <is>
          <t>PKGK23VB0005754A</t>
        </is>
      </c>
      <c r="B8813" t="inlineStr">
        <is>
          <t>B</t>
        </is>
      </c>
      <c r="C8813">
        <f>FOC[[#This Row],[ppo_no]]&amp;FOC[[#This Row],[usage]]&amp;IFERROR(VALUE(FOC[[#This Row],[Column1]]),FOC[[#This Row],[Column1]])</f>
        <v/>
      </c>
      <c r="D8813" t="inlineStr">
        <is>
          <t>01(02)@Ivory</t>
        </is>
      </c>
      <c r="E8813" t="n">
        <v>1192.5</v>
      </c>
      <c r="F8813" t="n">
        <v>185.5</v>
      </c>
      <c r="G8813">
        <f>LEFT(FOC[[#This Row],[combo]],FIND("@",FOC[[#This Row],[combo]])-1)</f>
        <v/>
      </c>
    </row>
    <row r="8814">
      <c r="A8814" t="inlineStr">
        <is>
          <t>PKGK23VB0006081A</t>
        </is>
      </c>
      <c r="B8814" t="inlineStr">
        <is>
          <t>B</t>
        </is>
      </c>
      <c r="C8814">
        <f>FOC[[#This Row],[ppo_no]]&amp;FOC[[#This Row],[usage]]&amp;IFERROR(VALUE(FOC[[#This Row],[Column1]]),FOC[[#This Row],[Column1]])</f>
        <v/>
      </c>
      <c r="D8814" t="inlineStr">
        <is>
          <t>01(01)@OFF</t>
        </is>
      </c>
      <c r="E8814" t="n">
        <v>1550.5</v>
      </c>
      <c r="F8814" t="n">
        <v>0</v>
      </c>
      <c r="G8814">
        <f>LEFT(FOC[[#This Row],[combo]],FIND("@",FOC[[#This Row],[combo]])-1)</f>
        <v/>
      </c>
    </row>
    <row r="8815">
      <c r="A8815" t="inlineStr">
        <is>
          <t>PKGK23VB0006081A</t>
        </is>
      </c>
      <c r="B8815" t="inlineStr">
        <is>
          <t>R</t>
        </is>
      </c>
      <c r="C8815">
        <f>FOC[[#This Row],[ppo_no]]&amp;FOC[[#This Row],[usage]]&amp;IFERROR(VALUE(FOC[[#This Row],[Column1]]),FOC[[#This Row],[Column1]])</f>
        <v/>
      </c>
      <c r="D8815" t="inlineStr">
        <is>
          <t>01(01)@OFF</t>
        </is>
      </c>
      <c r="E8815" t="n">
        <v>80.5</v>
      </c>
      <c r="F8815" t="n">
        <v>0</v>
      </c>
      <c r="G8815">
        <f>LEFT(FOC[[#This Row],[combo]],FIND("@",FOC[[#This Row],[combo]])-1)</f>
        <v/>
      </c>
    </row>
    <row r="8816">
      <c r="A8816" t="inlineStr">
        <is>
          <t>PKGK23VB0006082A</t>
        </is>
      </c>
      <c r="B8816" t="inlineStr">
        <is>
          <t>R</t>
        </is>
      </c>
      <c r="C8816">
        <f>FOC[[#This Row],[ppo_no]]&amp;FOC[[#This Row],[usage]]&amp;IFERROR(VALUE(FOC[[#This Row],[Column1]]),FOC[[#This Row],[Column1]])</f>
        <v/>
      </c>
      <c r="D8816" t="inlineStr">
        <is>
          <t>01(01)@OFF</t>
        </is>
      </c>
      <c r="E8816" t="n">
        <v>30</v>
      </c>
      <c r="F8816" t="n">
        <v>0</v>
      </c>
      <c r="G8816">
        <f>LEFT(FOC[[#This Row],[combo]],FIND("@",FOC[[#This Row],[combo]])-1)</f>
        <v/>
      </c>
    </row>
    <row r="8817">
      <c r="A8817" t="inlineStr">
        <is>
          <t>PKGK23VB0006081A</t>
        </is>
      </c>
      <c r="B8817" t="inlineStr">
        <is>
          <t>B</t>
        </is>
      </c>
      <c r="C8817">
        <f>FOC[[#This Row],[ppo_no]]&amp;FOC[[#This Row],[usage]]&amp;IFERROR(VALUE(FOC[[#This Row],[Column1]]),FOC[[#This Row],[Column1]])</f>
        <v/>
      </c>
      <c r="D8817" t="inlineStr">
        <is>
          <t>03(70)@Blue</t>
        </is>
      </c>
      <c r="E8817" t="n">
        <v>1592.5</v>
      </c>
      <c r="F8817" t="n">
        <v>0</v>
      </c>
      <c r="G8817">
        <f>LEFT(FOC[[#This Row],[combo]],FIND("@",FOC[[#This Row],[combo]])-1)</f>
        <v/>
      </c>
    </row>
    <row r="8818">
      <c r="A8818" t="inlineStr">
        <is>
          <t>PKGK23VB0006081A</t>
        </is>
      </c>
      <c r="B8818" t="inlineStr">
        <is>
          <t>TA</t>
        </is>
      </c>
      <c r="C8818">
        <f>FOC[[#This Row],[ppo_no]]&amp;FOC[[#This Row],[usage]]&amp;IFERROR(VALUE(FOC[[#This Row],[Column1]]),FOC[[#This Row],[Column1]])</f>
        <v/>
      </c>
      <c r="D8818" t="inlineStr">
        <is>
          <t>02(60)@Green</t>
        </is>
      </c>
      <c r="E8818" t="n">
        <v>1324</v>
      </c>
      <c r="F8818" t="n">
        <v>0</v>
      </c>
      <c r="G8818">
        <f>LEFT(FOC[[#This Row],[combo]],FIND("@",FOC[[#This Row],[combo]])-1)</f>
        <v/>
      </c>
    </row>
    <row r="8819">
      <c r="A8819" t="inlineStr">
        <is>
          <t>PKGK23VB0007981A</t>
        </is>
      </c>
      <c r="B8819" t="inlineStr">
        <is>
          <t>B</t>
        </is>
      </c>
      <c r="C8819">
        <f>FOC[[#This Row],[ppo_no]]&amp;FOC[[#This Row],[usage]]&amp;IFERROR(VALUE(FOC[[#This Row],[Column1]]),FOC[[#This Row],[Column1]])</f>
        <v/>
      </c>
      <c r="D8819" t="inlineStr">
        <is>
          <t>03(10)@Red</t>
        </is>
      </c>
      <c r="E8819" t="n">
        <v>205.5</v>
      </c>
      <c r="F8819" t="n">
        <v>0</v>
      </c>
      <c r="G8819">
        <f>LEFT(FOC[[#This Row],[combo]],FIND("@",FOC[[#This Row],[combo]])-1)</f>
        <v/>
      </c>
    </row>
    <row r="8820">
      <c r="A8820" t="inlineStr">
        <is>
          <t>PKGK23VB0007915A</t>
        </is>
      </c>
      <c r="B8820" t="inlineStr">
        <is>
          <t>B</t>
        </is>
      </c>
      <c r="C8820">
        <f>FOC[[#This Row],[ppo_no]]&amp;FOC[[#This Row],[usage]]&amp;IFERROR(VALUE(FOC[[#This Row],[Column1]]),FOC[[#This Row],[Column1]])</f>
        <v/>
      </c>
      <c r="D8820" t="inlineStr">
        <is>
          <t>01(60)@Green</t>
        </is>
      </c>
      <c r="E8820" t="n">
        <v>574.5</v>
      </c>
      <c r="F8820" t="n">
        <v>6.5</v>
      </c>
      <c r="G8820">
        <f>LEFT(FOC[[#This Row],[combo]],FIND("@",FOC[[#This Row],[combo]])-1)</f>
        <v/>
      </c>
    </row>
    <row r="8821">
      <c r="A8821" t="inlineStr">
        <is>
          <t>PKGK23VB0007981B</t>
        </is>
      </c>
      <c r="B8821" t="inlineStr">
        <is>
          <t>B</t>
        </is>
      </c>
      <c r="C8821">
        <f>FOC[[#This Row],[ppo_no]]&amp;FOC[[#This Row],[usage]]&amp;IFERROR(VALUE(FOC[[#This Row],[Column1]]),FOC[[#This Row],[Column1]])</f>
        <v/>
      </c>
      <c r="D8821" t="inlineStr">
        <is>
          <t>05(05)@Border</t>
        </is>
      </c>
      <c r="E8821" t="n">
        <v>234.5</v>
      </c>
      <c r="F8821" t="n">
        <v>6</v>
      </c>
      <c r="G8821">
        <f>LEFT(FOC[[#This Row],[combo]],FIND("@",FOC[[#This Row],[combo]])-1)</f>
        <v/>
      </c>
    </row>
    <row r="8822">
      <c r="A8822" t="inlineStr">
        <is>
          <t>PKGK23VB0006081A</t>
        </is>
      </c>
      <c r="B8822" t="inlineStr">
        <is>
          <t>TA</t>
        </is>
      </c>
      <c r="C8822">
        <f>FOC[[#This Row],[ppo_no]]&amp;FOC[[#This Row],[usage]]&amp;IFERROR(VALUE(FOC[[#This Row],[Column1]]),FOC[[#This Row],[Column1]])</f>
        <v/>
      </c>
      <c r="D8822" t="inlineStr">
        <is>
          <t>03(70)@Blue</t>
        </is>
      </c>
      <c r="E8822" t="n">
        <v>1697</v>
      </c>
      <c r="F8822" t="n">
        <v>0</v>
      </c>
      <c r="G8822">
        <f>LEFT(FOC[[#This Row],[combo]],FIND("@",FOC[[#This Row],[combo]])-1)</f>
        <v/>
      </c>
    </row>
    <row r="8823">
      <c r="A8823" t="inlineStr">
        <is>
          <t>PKGK23VB0005903B</t>
        </is>
      </c>
      <c r="B8823" t="inlineStr">
        <is>
          <t>B</t>
        </is>
      </c>
      <c r="C8823">
        <f>FOC[[#This Row],[ppo_no]]&amp;FOC[[#This Row],[usage]]&amp;IFERROR(VALUE(FOC[[#This Row],[Column1]]),FOC[[#This Row],[Column1]])</f>
        <v/>
      </c>
      <c r="D8823" t="inlineStr">
        <is>
          <t>02(20)@Orange</t>
        </is>
      </c>
      <c r="E8823" t="n">
        <v>1351</v>
      </c>
      <c r="F8823" t="n">
        <v>1.5</v>
      </c>
      <c r="G8823">
        <f>LEFT(FOC[[#This Row],[combo]],FIND("@",FOC[[#This Row],[combo]])-1)</f>
        <v/>
      </c>
    </row>
    <row r="8824">
      <c r="A8824" t="inlineStr">
        <is>
          <t>PKGK23VB0006081A</t>
        </is>
      </c>
      <c r="B8824" t="inlineStr">
        <is>
          <t>R</t>
        </is>
      </c>
      <c r="C8824">
        <f>FOC[[#This Row],[ppo_no]]&amp;FOC[[#This Row],[usage]]&amp;IFERROR(VALUE(FOC[[#This Row],[Column1]]),FOC[[#This Row],[Column1]])</f>
        <v/>
      </c>
      <c r="D8824" t="inlineStr">
        <is>
          <t>03(70)@Blue</t>
        </is>
      </c>
      <c r="E8824" t="n">
        <v>85</v>
      </c>
      <c r="F8824" t="n">
        <v>0</v>
      </c>
      <c r="G8824">
        <f>LEFT(FOC[[#This Row],[combo]],FIND("@",FOC[[#This Row],[combo]])-1)</f>
        <v/>
      </c>
    </row>
    <row r="8825">
      <c r="A8825" t="inlineStr">
        <is>
          <t>PKGK23VB0006082A</t>
        </is>
      </c>
      <c r="B8825" t="inlineStr">
        <is>
          <t>B</t>
        </is>
      </c>
      <c r="C8825">
        <f>FOC[[#This Row],[ppo_no]]&amp;FOC[[#This Row],[usage]]&amp;IFERROR(VALUE(FOC[[#This Row],[Column1]]),FOC[[#This Row],[Column1]])</f>
        <v/>
      </c>
      <c r="D8825" t="inlineStr">
        <is>
          <t>03(70)@Blue</t>
        </is>
      </c>
      <c r="E8825" t="n">
        <v>144</v>
      </c>
      <c r="F8825" t="n">
        <v>0</v>
      </c>
      <c r="G8825">
        <f>LEFT(FOC[[#This Row],[combo]],FIND("@",FOC[[#This Row],[combo]])-1)</f>
        <v/>
      </c>
    </row>
    <row r="8826">
      <c r="A8826" t="inlineStr">
        <is>
          <t>PKGK23VB0006082A</t>
        </is>
      </c>
      <c r="B8826" t="inlineStr">
        <is>
          <t>R</t>
        </is>
      </c>
      <c r="C8826">
        <f>FOC[[#This Row],[ppo_no]]&amp;FOC[[#This Row],[usage]]&amp;IFERROR(VALUE(FOC[[#This Row],[Column1]]),FOC[[#This Row],[Column1]])</f>
        <v/>
      </c>
      <c r="D8826" t="inlineStr">
        <is>
          <t>03(70)@Blue</t>
        </is>
      </c>
      <c r="E8826" t="n">
        <v>14.5</v>
      </c>
      <c r="F8826" t="n">
        <v>0</v>
      </c>
      <c r="G8826">
        <f>LEFT(FOC[[#This Row],[combo]],FIND("@",FOC[[#This Row],[combo]])-1)</f>
        <v/>
      </c>
    </row>
    <row r="8827">
      <c r="A8827" t="inlineStr">
        <is>
          <t>PKGK23VB0006082A</t>
        </is>
      </c>
      <c r="B8827" t="inlineStr">
        <is>
          <t>R</t>
        </is>
      </c>
      <c r="C8827">
        <f>FOC[[#This Row],[ppo_no]]&amp;FOC[[#This Row],[usage]]&amp;IFERROR(VALUE(FOC[[#This Row],[Column1]]),FOC[[#This Row],[Column1]])</f>
        <v/>
      </c>
      <c r="D8827" t="inlineStr">
        <is>
          <t>02(60)@Green</t>
        </is>
      </c>
      <c r="E8827" t="n">
        <v>19</v>
      </c>
      <c r="F8827" t="n">
        <v>0</v>
      </c>
      <c r="G8827">
        <f>LEFT(FOC[[#This Row],[combo]],FIND("@",FOC[[#This Row],[combo]])-1)</f>
        <v/>
      </c>
    </row>
    <row r="8828">
      <c r="A8828" t="inlineStr">
        <is>
          <t>PKGK23VB0006082A</t>
        </is>
      </c>
      <c r="B8828" t="inlineStr">
        <is>
          <t>B</t>
        </is>
      </c>
      <c r="C8828">
        <f>FOC[[#This Row],[ppo_no]]&amp;FOC[[#This Row],[usage]]&amp;IFERROR(VALUE(FOC[[#This Row],[Column1]]),FOC[[#This Row],[Column1]])</f>
        <v/>
      </c>
      <c r="D8828" t="inlineStr">
        <is>
          <t>02(60)@Green</t>
        </is>
      </c>
      <c r="E8828" t="n">
        <v>144</v>
      </c>
      <c r="F8828" t="n">
        <v>0</v>
      </c>
      <c r="G8828">
        <f>LEFT(FOC[[#This Row],[combo]],FIND("@",FOC[[#This Row],[combo]])-1)</f>
        <v/>
      </c>
    </row>
    <row r="8829">
      <c r="A8829" t="inlineStr">
        <is>
          <t>PKGK23VB0006081A</t>
        </is>
      </c>
      <c r="B8829" t="inlineStr">
        <is>
          <t>B</t>
        </is>
      </c>
      <c r="C8829">
        <f>FOC[[#This Row],[ppo_no]]&amp;FOC[[#This Row],[usage]]&amp;IFERROR(VALUE(FOC[[#This Row],[Column1]]),FOC[[#This Row],[Column1]])</f>
        <v/>
      </c>
      <c r="D8829" t="inlineStr">
        <is>
          <t>02(60)@Green</t>
        </is>
      </c>
      <c r="E8829" t="n">
        <v>1257.5</v>
      </c>
      <c r="F8829" t="n">
        <v>2</v>
      </c>
      <c r="G8829">
        <f>LEFT(FOC[[#This Row],[combo]],FIND("@",FOC[[#This Row],[combo]])-1)</f>
        <v/>
      </c>
    </row>
    <row r="8830">
      <c r="A8830" t="inlineStr">
        <is>
          <t>PKGK23VB0005037A</t>
        </is>
      </c>
      <c r="B8830" t="inlineStr">
        <is>
          <t>D</t>
        </is>
      </c>
      <c r="C8830">
        <f>FOC[[#This Row],[ppo_no]]&amp;FOC[[#This Row],[usage]]&amp;IFERROR(VALUE(FOC[[#This Row],[Column1]]),FOC[[#This Row],[Column1]])</f>
        <v/>
      </c>
      <c r="D8830" t="inlineStr">
        <is>
          <t>01@Ivory</t>
        </is>
      </c>
      <c r="E8830" t="n">
        <v>66</v>
      </c>
      <c r="F8830" t="n">
        <v>7</v>
      </c>
      <c r="G8830">
        <f>LEFT(FOC[[#This Row],[combo]],FIND("@",FOC[[#This Row],[combo]])-1)</f>
        <v/>
      </c>
    </row>
    <row r="8831">
      <c r="A8831" t="inlineStr">
        <is>
          <t>PKGK23VB0006082A</t>
        </is>
      </c>
      <c r="B8831" t="inlineStr">
        <is>
          <t>B</t>
        </is>
      </c>
      <c r="C8831">
        <f>FOC[[#This Row],[ppo_no]]&amp;FOC[[#This Row],[usage]]&amp;IFERROR(VALUE(FOC[[#This Row],[Column1]]),FOC[[#This Row],[Column1]])</f>
        <v/>
      </c>
      <c r="D8831" t="inlineStr">
        <is>
          <t>01(01)@OFF</t>
        </is>
      </c>
      <c r="E8831" t="n">
        <v>154</v>
      </c>
      <c r="F8831" t="n">
        <v>0</v>
      </c>
      <c r="G8831">
        <f>LEFT(FOC[[#This Row],[combo]],FIND("@",FOC[[#This Row],[combo]])-1)</f>
        <v/>
      </c>
    </row>
    <row r="8832">
      <c r="A8832" t="inlineStr">
        <is>
          <t>PKGK25VB0007414A</t>
        </is>
      </c>
      <c r="B8832" t="inlineStr">
        <is>
          <t>B</t>
        </is>
      </c>
      <c r="C8832">
        <f>FOC[[#This Row],[ppo_no]]&amp;FOC[[#This Row],[usage]]&amp;IFERROR(VALUE(FOC[[#This Row],[Column1]]),FOC[[#This Row],[Column1]])</f>
        <v/>
      </c>
      <c r="D8832" t="inlineStr">
        <is>
          <t>02(04)@Grey</t>
        </is>
      </c>
      <c r="E8832" t="n">
        <v>1550</v>
      </c>
      <c r="F8832" t="n">
        <v>0</v>
      </c>
      <c r="G8832">
        <f>LEFT(FOC[[#This Row],[combo]],FIND("@",FOC[[#This Row],[combo]])-1)</f>
        <v/>
      </c>
    </row>
    <row r="8833">
      <c r="A8833" t="inlineStr">
        <is>
          <t>PKGK25VB0008094B</t>
        </is>
      </c>
      <c r="B8833" t="inlineStr">
        <is>
          <t>O</t>
        </is>
      </c>
      <c r="C8833">
        <f>FOC[[#This Row],[ppo_no]]&amp;FOC[[#This Row],[usage]]&amp;IFERROR(VALUE(FOC[[#This Row],[Column1]]),FOC[[#This Row],[Column1]])</f>
        <v/>
      </c>
      <c r="D8833" t="inlineStr">
        <is>
          <t>04(05)@Navy</t>
        </is>
      </c>
      <c r="E8833" t="n">
        <v>1695</v>
      </c>
      <c r="F8833" t="n">
        <v>0</v>
      </c>
      <c r="G8833">
        <f>LEFT(FOC[[#This Row],[combo]],FIND("@",FOC[[#This Row],[combo]])-1)</f>
        <v/>
      </c>
    </row>
    <row r="8834">
      <c r="A8834" t="inlineStr">
        <is>
          <t>PKGK25VB0008094A</t>
        </is>
      </c>
      <c r="B8834" t="inlineStr">
        <is>
          <t>O</t>
        </is>
      </c>
      <c r="C8834">
        <f>FOC[[#This Row],[ppo_no]]&amp;FOC[[#This Row],[usage]]&amp;IFERROR(VALUE(FOC[[#This Row],[Column1]]),FOC[[#This Row],[Column1]])</f>
        <v/>
      </c>
      <c r="D8834" t="inlineStr">
        <is>
          <t>01(02)@Ivory</t>
        </is>
      </c>
      <c r="E8834" t="n">
        <v>739</v>
      </c>
      <c r="F8834" t="n">
        <v>0</v>
      </c>
      <c r="G8834">
        <f>LEFT(FOC[[#This Row],[combo]],FIND("@",FOC[[#This Row],[combo]])-1)</f>
        <v/>
      </c>
    </row>
    <row r="8835">
      <c r="A8835" t="inlineStr">
        <is>
          <t>PKGK23VB0006081A</t>
        </is>
      </c>
      <c r="B8835" t="inlineStr">
        <is>
          <t>TA</t>
        </is>
      </c>
      <c r="C8835">
        <f>FOC[[#This Row],[ppo_no]]&amp;FOC[[#This Row],[usage]]&amp;IFERROR(VALUE(FOC[[#This Row],[Column1]]),FOC[[#This Row],[Column1]])</f>
        <v/>
      </c>
      <c r="D8835" t="inlineStr">
        <is>
          <t>01(01)@Off</t>
        </is>
      </c>
      <c r="E8835" t="n">
        <v>1521</v>
      </c>
      <c r="F8835" t="n">
        <v>0</v>
      </c>
      <c r="G8835">
        <f>LEFT(FOC[[#This Row],[combo]],FIND("@",FOC[[#This Row],[combo]])-1)</f>
        <v/>
      </c>
    </row>
    <row r="8836">
      <c r="A8836" t="inlineStr">
        <is>
          <t>PKGK23VB0005757A</t>
        </is>
      </c>
      <c r="B8836" t="inlineStr">
        <is>
          <t>B</t>
        </is>
      </c>
      <c r="C8836">
        <f>FOC[[#This Row],[ppo_no]]&amp;FOC[[#This Row],[usage]]&amp;IFERROR(VALUE(FOC[[#This Row],[Column1]]),FOC[[#This Row],[Column1]])</f>
        <v/>
      </c>
      <c r="D8836" t="inlineStr">
        <is>
          <t>03(70)@Blue</t>
        </is>
      </c>
      <c r="E8836" t="n">
        <v>942</v>
      </c>
      <c r="F8836" t="n">
        <v>4</v>
      </c>
      <c r="G8836">
        <f>LEFT(FOC[[#This Row],[combo]],FIND("@",FOC[[#This Row],[combo]])-1)</f>
        <v/>
      </c>
    </row>
    <row r="8837">
      <c r="A8837" t="inlineStr">
        <is>
          <t>PKGK23VB0005037A</t>
        </is>
      </c>
      <c r="B8837" t="inlineStr">
        <is>
          <t>D</t>
        </is>
      </c>
      <c r="C8837">
        <f>FOC[[#This Row],[ppo_no]]&amp;FOC[[#This Row],[usage]]&amp;IFERROR(VALUE(FOC[[#This Row],[Column1]]),FOC[[#This Row],[Column1]])</f>
        <v/>
      </c>
      <c r="D8837" t="inlineStr">
        <is>
          <t>02@Navy</t>
        </is>
      </c>
      <c r="E8837" t="n">
        <v>99</v>
      </c>
      <c r="F8837" t="n">
        <v>0</v>
      </c>
      <c r="G8837">
        <f>LEFT(FOC[[#This Row],[combo]],FIND("@",FOC[[#This Row],[combo]])-1)</f>
        <v/>
      </c>
    </row>
    <row r="8838">
      <c r="A8838" t="inlineStr">
        <is>
          <t>PKGK25VB0008094A</t>
        </is>
      </c>
      <c r="B8838" t="inlineStr">
        <is>
          <t>B</t>
        </is>
      </c>
      <c r="C8838">
        <f>FOC[[#This Row],[ppo_no]]&amp;FOC[[#This Row],[usage]]&amp;IFERROR(VALUE(FOC[[#This Row],[Column1]]),FOC[[#This Row],[Column1]])</f>
        <v/>
      </c>
      <c r="D8838" t="inlineStr">
        <is>
          <t>01(02)@Ivory</t>
        </is>
      </c>
      <c r="E8838" t="n">
        <v>591.5</v>
      </c>
      <c r="F8838" t="n">
        <v>57.5</v>
      </c>
      <c r="G8838">
        <f>LEFT(FOC[[#This Row],[combo]],FIND("@",FOC[[#This Row],[combo]])-1)</f>
        <v/>
      </c>
    </row>
    <row r="8839">
      <c r="A8839" t="inlineStr">
        <is>
          <t>PKGK25VB0008804A</t>
        </is>
      </c>
      <c r="B8839" t="inlineStr">
        <is>
          <t>R</t>
        </is>
      </c>
      <c r="C8839">
        <f>FOC[[#This Row],[ppo_no]]&amp;FOC[[#This Row],[usage]]&amp;IFERROR(VALUE(FOC[[#This Row],[Column1]]),FOC[[#This Row],[Column1]])</f>
        <v/>
      </c>
      <c r="D8839" t="inlineStr">
        <is>
          <t>01(02)@Ivory</t>
        </is>
      </c>
      <c r="E8839" t="n">
        <v>35</v>
      </c>
      <c r="F8839" t="n">
        <v>5.5</v>
      </c>
      <c r="G8839">
        <f>LEFT(FOC[[#This Row],[combo]],FIND("@",FOC[[#This Row],[combo]])-1)</f>
        <v/>
      </c>
    </row>
    <row r="8840">
      <c r="A8840" t="inlineStr">
        <is>
          <t>PKGK25VB0008803A</t>
        </is>
      </c>
      <c r="B8840" t="inlineStr">
        <is>
          <t>R</t>
        </is>
      </c>
      <c r="C8840">
        <f>FOC[[#This Row],[ppo_no]]&amp;FOC[[#This Row],[usage]]&amp;IFERROR(VALUE(FOC[[#This Row],[Column1]]),FOC[[#This Row],[Column1]])</f>
        <v/>
      </c>
      <c r="D8840" t="inlineStr">
        <is>
          <t>02(10)@Red</t>
        </is>
      </c>
      <c r="E8840" t="n">
        <v>3.5</v>
      </c>
      <c r="F8840" t="n">
        <v>0</v>
      </c>
      <c r="G8840">
        <f>LEFT(FOC[[#This Row],[combo]],FIND("@",FOC[[#This Row],[combo]])-1)</f>
        <v/>
      </c>
    </row>
    <row r="8841">
      <c r="A8841" t="inlineStr">
        <is>
          <t>PKGK25VB0008803A</t>
        </is>
      </c>
      <c r="B8841" t="inlineStr">
        <is>
          <t>R</t>
        </is>
      </c>
      <c r="C8841">
        <f>FOC[[#This Row],[ppo_no]]&amp;FOC[[#This Row],[usage]]&amp;IFERROR(VALUE(FOC[[#This Row],[Column1]]),FOC[[#This Row],[Column1]])</f>
        <v/>
      </c>
      <c r="D8841" t="inlineStr">
        <is>
          <t>03(75).@Navy Blue</t>
        </is>
      </c>
      <c r="E8841" t="n">
        <v>3</v>
      </c>
      <c r="F8841" t="n">
        <v>0</v>
      </c>
      <c r="G8841">
        <f>LEFT(FOC[[#This Row],[combo]],FIND("@",FOC[[#This Row],[combo]])-1)</f>
        <v/>
      </c>
    </row>
    <row r="8842">
      <c r="A8842" t="inlineStr">
        <is>
          <t>PKGK25VB0008302A</t>
        </is>
      </c>
      <c r="B8842" t="inlineStr">
        <is>
          <t>B</t>
        </is>
      </c>
      <c r="C8842">
        <f>FOC[[#This Row],[ppo_no]]&amp;FOC[[#This Row],[usage]]&amp;IFERROR(VALUE(FOC[[#This Row],[Column1]]),FOC[[#This Row],[Column1]])</f>
        <v/>
      </c>
      <c r="D8842" t="inlineStr">
        <is>
          <t>01(40)@Yellow</t>
        </is>
      </c>
      <c r="E8842" t="n">
        <v>11</v>
      </c>
      <c r="F8842" t="n">
        <v>0</v>
      </c>
      <c r="G8842">
        <f>LEFT(FOC[[#This Row],[combo]],FIND("@",FOC[[#This Row],[combo]])-1)</f>
        <v/>
      </c>
    </row>
    <row r="8843">
      <c r="A8843" t="inlineStr">
        <is>
          <t>PKGK25VB0008094A</t>
        </is>
      </c>
      <c r="B8843" t="inlineStr">
        <is>
          <t>O</t>
        </is>
      </c>
      <c r="C8843">
        <f>FOC[[#This Row],[ppo_no]]&amp;FOC[[#This Row],[usage]]&amp;IFERROR(VALUE(FOC[[#This Row],[Column1]]),FOC[[#This Row],[Column1]])</f>
        <v/>
      </c>
      <c r="D8843" t="inlineStr">
        <is>
          <t>03(75)@Navy</t>
        </is>
      </c>
      <c r="E8843" t="n">
        <v>1252</v>
      </c>
      <c r="F8843" t="n">
        <v>0</v>
      </c>
      <c r="G8843">
        <f>LEFT(FOC[[#This Row],[combo]],FIND("@",FOC[[#This Row],[combo]])-1)</f>
        <v/>
      </c>
    </row>
    <row r="8844">
      <c r="A8844" t="inlineStr">
        <is>
          <t>PKGK25VB0008094A</t>
        </is>
      </c>
      <c r="B8844" t="inlineStr">
        <is>
          <t>O</t>
        </is>
      </c>
      <c r="C8844">
        <f>FOC[[#This Row],[ppo_no]]&amp;FOC[[#This Row],[usage]]&amp;IFERROR(VALUE(FOC[[#This Row],[Column1]]),FOC[[#This Row],[Column1]])</f>
        <v/>
      </c>
      <c r="D8844" t="inlineStr">
        <is>
          <t>02(10)@Red</t>
        </is>
      </c>
      <c r="E8844" t="n">
        <v>732</v>
      </c>
      <c r="F8844" t="n">
        <v>0</v>
      </c>
      <c r="G8844">
        <f>LEFT(FOC[[#This Row],[combo]],FIND("@",FOC[[#This Row],[combo]])-1)</f>
        <v/>
      </c>
    </row>
    <row r="8845">
      <c r="A8845" t="inlineStr">
        <is>
          <t>PKGK25VB0007561A</t>
        </is>
      </c>
      <c r="B8845" t="inlineStr">
        <is>
          <t>D</t>
        </is>
      </c>
      <c r="C8845">
        <f>FOC[[#This Row],[ppo_no]]&amp;FOC[[#This Row],[usage]]&amp;IFERROR(VALUE(FOC[[#This Row],[Column1]]),FOC[[#This Row],[Column1]])</f>
        <v/>
      </c>
      <c r="D8845" t="inlineStr">
        <is>
          <t>01(76)@Pale Blue</t>
        </is>
      </c>
      <c r="E8845" t="n">
        <v>11.5</v>
      </c>
      <c r="F8845" t="n">
        <v>0</v>
      </c>
      <c r="G8845">
        <f>LEFT(FOC[[#This Row],[combo]],FIND("@",FOC[[#This Row],[combo]])-1)</f>
        <v/>
      </c>
    </row>
    <row r="8846">
      <c r="A8846" t="inlineStr">
        <is>
          <t>PKGK25VB0007569A</t>
        </is>
      </c>
      <c r="B8846" t="inlineStr">
        <is>
          <t>B</t>
        </is>
      </c>
      <c r="C8846">
        <f>FOC[[#This Row],[ppo_no]]&amp;FOC[[#This Row],[usage]]&amp;IFERROR(VALUE(FOC[[#This Row],[Column1]]),FOC[[#This Row],[Column1]])</f>
        <v/>
      </c>
      <c r="D8846" t="inlineStr">
        <is>
          <t>01(76)@Pale Blue</t>
        </is>
      </c>
      <c r="E8846" t="n">
        <v>167</v>
      </c>
      <c r="F8846" t="n">
        <v>0</v>
      </c>
      <c r="G8846">
        <f>LEFT(FOC[[#This Row],[combo]],FIND("@",FOC[[#This Row],[combo]])-1)</f>
        <v/>
      </c>
    </row>
    <row r="8847">
      <c r="A8847" t="inlineStr">
        <is>
          <t>PKGK25VB0008804A</t>
        </is>
      </c>
      <c r="B8847" t="inlineStr">
        <is>
          <t>B</t>
        </is>
      </c>
      <c r="C8847">
        <f>FOC[[#This Row],[ppo_no]]&amp;FOC[[#This Row],[usage]]&amp;IFERROR(VALUE(FOC[[#This Row],[Column1]]),FOC[[#This Row],[Column1]])</f>
        <v/>
      </c>
      <c r="D8847" t="inlineStr">
        <is>
          <t>02(75)@Navy</t>
        </is>
      </c>
      <c r="E8847" t="n">
        <v>14</v>
      </c>
      <c r="F8847" t="n">
        <v>0</v>
      </c>
      <c r="G8847">
        <f>LEFT(FOC[[#This Row],[combo]],FIND("@",FOC[[#This Row],[combo]])-1)</f>
        <v/>
      </c>
    </row>
    <row r="8848">
      <c r="A8848" t="inlineStr">
        <is>
          <t>PKGK25VB0008803A</t>
        </is>
      </c>
      <c r="B8848" t="inlineStr">
        <is>
          <t>B</t>
        </is>
      </c>
      <c r="C8848">
        <f>FOC[[#This Row],[ppo_no]]&amp;FOC[[#This Row],[usage]]&amp;IFERROR(VALUE(FOC[[#This Row],[Column1]]),FOC[[#This Row],[Column1]])</f>
        <v/>
      </c>
      <c r="D8848" t="inlineStr">
        <is>
          <t>02(10)@Red</t>
        </is>
      </c>
      <c r="E8848" t="n">
        <v>13.5</v>
      </c>
      <c r="F8848" t="n">
        <v>3.5</v>
      </c>
      <c r="G8848">
        <f>LEFT(FOC[[#This Row],[combo]],FIND("@",FOC[[#This Row],[combo]])-1)</f>
        <v/>
      </c>
    </row>
    <row r="8849">
      <c r="A8849" t="inlineStr">
        <is>
          <t>PKGK25VB0008094A</t>
        </is>
      </c>
      <c r="B8849" t="inlineStr">
        <is>
          <t>B</t>
        </is>
      </c>
      <c r="C8849">
        <f>FOC[[#This Row],[ppo_no]]&amp;FOC[[#This Row],[usage]]&amp;IFERROR(VALUE(FOC[[#This Row],[Column1]]),FOC[[#This Row],[Column1]])</f>
        <v/>
      </c>
      <c r="D8849" t="inlineStr">
        <is>
          <t>02(10)@Red</t>
        </is>
      </c>
      <c r="E8849" t="n">
        <v>564</v>
      </c>
      <c r="F8849" t="n">
        <v>39</v>
      </c>
      <c r="G8849">
        <f>LEFT(FOC[[#This Row],[combo]],FIND("@",FOC[[#This Row],[combo]])-1)</f>
        <v/>
      </c>
    </row>
    <row r="8850">
      <c r="A8850" t="inlineStr">
        <is>
          <t>PKGK25VB0008803A</t>
        </is>
      </c>
      <c r="B8850" t="inlineStr">
        <is>
          <t>B</t>
        </is>
      </c>
      <c r="C8850">
        <f>FOC[[#This Row],[ppo_no]]&amp;FOC[[#This Row],[usage]]&amp;IFERROR(VALUE(FOC[[#This Row],[Column1]]),FOC[[#This Row],[Column1]])</f>
        <v/>
      </c>
      <c r="D8850" t="inlineStr">
        <is>
          <t>03(75).@Navy Blue</t>
        </is>
      </c>
      <c r="E8850" t="n">
        <v>18</v>
      </c>
      <c r="F8850" t="n">
        <v>0</v>
      </c>
      <c r="G8850">
        <f>LEFT(FOC[[#This Row],[combo]],FIND("@",FOC[[#This Row],[combo]])-1)</f>
        <v/>
      </c>
    </row>
    <row r="8851">
      <c r="A8851" t="inlineStr">
        <is>
          <t>PKGK25VB0008094A</t>
        </is>
      </c>
      <c r="B8851" t="inlineStr">
        <is>
          <t>B</t>
        </is>
      </c>
      <c r="C8851">
        <f>FOC[[#This Row],[ppo_no]]&amp;FOC[[#This Row],[usage]]&amp;IFERROR(VALUE(FOC[[#This Row],[Column1]]),FOC[[#This Row],[Column1]])</f>
        <v/>
      </c>
      <c r="D8851" t="inlineStr">
        <is>
          <t>03(75)@Navy</t>
        </is>
      </c>
      <c r="E8851" t="n">
        <v>916.5</v>
      </c>
      <c r="F8851" t="n">
        <v>18</v>
      </c>
      <c r="G8851">
        <f>LEFT(FOC[[#This Row],[combo]],FIND("@",FOC[[#This Row],[combo]])-1)</f>
        <v/>
      </c>
    </row>
    <row r="8852">
      <c r="A8852" t="inlineStr">
        <is>
          <t>PKGK25VB0008804A</t>
        </is>
      </c>
      <c r="B8852" t="inlineStr">
        <is>
          <t>B</t>
        </is>
      </c>
      <c r="C8852">
        <f>FOC[[#This Row],[ppo_no]]&amp;FOC[[#This Row],[usage]]&amp;IFERROR(VALUE(FOC[[#This Row],[Column1]]),FOC[[#This Row],[Column1]])</f>
        <v/>
      </c>
      <c r="D8852" t="inlineStr">
        <is>
          <t>01(02)@Ivory</t>
        </is>
      </c>
      <c r="E8852" t="n">
        <v>390</v>
      </c>
      <c r="F8852" t="n">
        <v>20</v>
      </c>
      <c r="G8852">
        <f>LEFT(FOC[[#This Row],[combo]],FIND("@",FOC[[#This Row],[combo]])-1)</f>
        <v/>
      </c>
    </row>
    <row r="8853">
      <c r="A8853" t="inlineStr">
        <is>
          <t>PKGK25VB0008302A</t>
        </is>
      </c>
      <c r="B8853" t="inlineStr">
        <is>
          <t>B</t>
        </is>
      </c>
      <c r="C8853">
        <f>FOC[[#This Row],[ppo_no]]&amp;FOC[[#This Row],[usage]]&amp;IFERROR(VALUE(FOC[[#This Row],[Column1]]),FOC[[#This Row],[Column1]])</f>
        <v/>
      </c>
      <c r="D8853" t="inlineStr">
        <is>
          <t>02(70)@Blue</t>
        </is>
      </c>
      <c r="E8853" t="n">
        <v>36</v>
      </c>
      <c r="F8853" t="n">
        <v>1.5</v>
      </c>
      <c r="G8853">
        <f>LEFT(FOC[[#This Row],[combo]],FIND("@",FOC[[#This Row],[combo]])-1)</f>
        <v/>
      </c>
    </row>
    <row r="8854">
      <c r="A8854" t="inlineStr">
        <is>
          <t>PKGK25VB0007569A</t>
        </is>
      </c>
      <c r="B8854" t="inlineStr">
        <is>
          <t>R</t>
        </is>
      </c>
      <c r="C8854">
        <f>FOC[[#This Row],[ppo_no]]&amp;FOC[[#This Row],[usage]]&amp;IFERROR(VALUE(FOC[[#This Row],[Column1]]),FOC[[#This Row],[Column1]])</f>
        <v/>
      </c>
      <c r="D8854" t="inlineStr">
        <is>
          <t>01(76)@Pale Blue</t>
        </is>
      </c>
      <c r="E8854" t="n">
        <v>3</v>
      </c>
      <c r="F8854" t="n">
        <v>0</v>
      </c>
      <c r="G8854">
        <f>LEFT(FOC[[#This Row],[combo]],FIND("@",FOC[[#This Row],[combo]])-1)</f>
        <v/>
      </c>
    </row>
    <row r="8855">
      <c r="A8855" t="inlineStr">
        <is>
          <t>PKGK24VB0008944A</t>
        </is>
      </c>
      <c r="B8855" t="inlineStr">
        <is>
          <t>B</t>
        </is>
      </c>
      <c r="C8855">
        <f>FOC[[#This Row],[ppo_no]]&amp;FOC[[#This Row],[usage]]&amp;IFERROR(VALUE(FOC[[#This Row],[Column1]]),FOC[[#This Row],[Column1]])</f>
        <v/>
      </c>
      <c r="D8855" t="inlineStr">
        <is>
          <t>03(70)@Blue</t>
        </is>
      </c>
      <c r="E8855" t="n">
        <v>177.5</v>
      </c>
      <c r="F8855" t="n">
        <v>0</v>
      </c>
      <c r="G8855">
        <f>LEFT(FOC[[#This Row],[combo]],FIND("@",FOC[[#This Row],[combo]])-1)</f>
        <v/>
      </c>
    </row>
    <row r="8856">
      <c r="A8856" t="inlineStr">
        <is>
          <t>PKGK24VB0008943A</t>
        </is>
      </c>
      <c r="B8856" t="inlineStr">
        <is>
          <t>B</t>
        </is>
      </c>
      <c r="C8856">
        <f>FOC[[#This Row],[ppo_no]]&amp;FOC[[#This Row],[usage]]&amp;IFERROR(VALUE(FOC[[#This Row],[Column1]]),FOC[[#This Row],[Column1]])</f>
        <v/>
      </c>
      <c r="D8856" t="inlineStr">
        <is>
          <t>03(70)@Blue</t>
        </is>
      </c>
      <c r="E8856" t="n">
        <v>1316</v>
      </c>
      <c r="F8856" t="n">
        <v>0</v>
      </c>
      <c r="G8856">
        <f>LEFT(FOC[[#This Row],[combo]],FIND("@",FOC[[#This Row],[combo]])-1)</f>
        <v/>
      </c>
    </row>
    <row r="8857">
      <c r="A8857" t="inlineStr">
        <is>
          <t>PKGK25VB0007567R</t>
        </is>
      </c>
      <c r="B8857" t="inlineStr">
        <is>
          <t>B</t>
        </is>
      </c>
      <c r="C8857">
        <f>FOC[[#This Row],[ppo_no]]&amp;FOC[[#This Row],[usage]]&amp;IFERROR(VALUE(FOC[[#This Row],[Column1]]),FOC[[#This Row],[Column1]])</f>
        <v/>
      </c>
      <c r="D8857" t="inlineStr">
        <is>
          <t>01(01)@Off White</t>
        </is>
      </c>
      <c r="E8857" t="n">
        <v>60.5</v>
      </c>
      <c r="F8857" t="n">
        <v>2.5</v>
      </c>
      <c r="G8857">
        <f>LEFT(FOC[[#This Row],[combo]],FIND("@",FOC[[#This Row],[combo]])-1)</f>
        <v/>
      </c>
    </row>
    <row r="8858">
      <c r="A8858" t="inlineStr">
        <is>
          <t>PKGK25VB0007567R</t>
        </is>
      </c>
      <c r="B8858" t="inlineStr">
        <is>
          <t>D</t>
        </is>
      </c>
      <c r="C8858">
        <f>FOC[[#This Row],[ppo_no]]&amp;FOC[[#This Row],[usage]]&amp;IFERROR(VALUE(FOC[[#This Row],[Column1]]),FOC[[#This Row],[Column1]])</f>
        <v/>
      </c>
      <c r="D8858" t="inlineStr">
        <is>
          <t>01(01)@Off White</t>
        </is>
      </c>
      <c r="E8858" t="n">
        <v>29.5</v>
      </c>
      <c r="F8858" t="n">
        <v>0</v>
      </c>
      <c r="G8858">
        <f>LEFT(FOC[[#This Row],[combo]],FIND("@",FOC[[#This Row],[combo]])-1)</f>
        <v/>
      </c>
    </row>
    <row r="8859">
      <c r="C8859">
        <f>FOC[[#This Row],[ppo_no]]&amp;FOC[[#This Row],[usage]]&amp;IFERROR(VALUE(FOC[[#This Row],[Column1]]),FOC[[#This Row],[Column1]])</f>
        <v/>
      </c>
      <c r="G8859">
        <f>LEFT(FOC[[#This Row],[combo]],FIND("@",FOC[[#This Row],[combo]])-1)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G7" sqref="G7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7">
    <tabColor theme="0" tint="-0.499984740745262"/>
    <outlinePr summaryBelow="1" summaryRight="1"/>
    <pageSetUpPr/>
  </sheetPr>
  <dimension ref="A1:L77"/>
  <sheetViews>
    <sheetView workbookViewId="0">
      <selection activeCell="I1" sqref="I1"/>
    </sheetView>
  </sheetViews>
  <sheetFormatPr baseColWidth="8" defaultRowHeight="15"/>
  <cols>
    <col width="10.5703125" bestFit="1" customWidth="1" style="7" min="1" max="1"/>
    <col width="13.42578125" bestFit="1" customWidth="1" style="7" min="2" max="2"/>
    <col width="19" bestFit="1" customWidth="1" style="7" min="3" max="3"/>
    <col width="18.5703125" bestFit="1" customWidth="1" style="7" min="4" max="4"/>
    <col width="7.5703125" bestFit="1" customWidth="1" style="7" min="5" max="5"/>
    <col width="10.42578125" bestFit="1" customWidth="1" style="7" min="6" max="6"/>
    <col width="5.5703125" bestFit="1" customWidth="1" style="7" min="7" max="7"/>
    <col width="4.5703125" bestFit="1" customWidth="1" style="7" min="8" max="8"/>
    <col width="6.5703125" bestFit="1" customWidth="1" style="7" min="9" max="9"/>
  </cols>
  <sheetData>
    <row r="1">
      <c r="A1" s="6" t="inlineStr">
        <is>
          <t>Fabric type</t>
        </is>
      </c>
      <c r="B1" s="6" t="inlineStr">
        <is>
          <t>Fabric class Id</t>
        </is>
      </c>
      <c r="C1" s="6" t="inlineStr">
        <is>
          <t>English description</t>
        </is>
      </c>
      <c r="D1" s="6" t="inlineStr">
        <is>
          <t>Chinese description</t>
        </is>
      </c>
      <c r="E1" s="6" t="inlineStr">
        <is>
          <t>For knit</t>
        </is>
      </c>
      <c r="F1" s="6" t="inlineStr">
        <is>
          <t>For woven</t>
        </is>
      </c>
      <c r="G1" s="6" t="inlineStr">
        <is>
          <t>Sized</t>
        </is>
      </c>
      <c r="H1" s="6" t="inlineStr">
        <is>
          <t>Unit</t>
        </is>
      </c>
      <c r="I1" s="6" t="inlineStr">
        <is>
          <t>Active</t>
        </is>
      </c>
      <c r="L1" s="6" t="inlineStr">
        <is>
          <t>Code&amp;Name</t>
        </is>
      </c>
    </row>
    <row r="2">
      <c r="A2" s="7" t="inlineStr">
        <is>
          <t>0</t>
        </is>
      </c>
      <c r="B2" s="7" t="inlineStr">
        <is>
          <t>C</t>
        </is>
      </c>
      <c r="C2" s="7" t="inlineStr">
        <is>
          <t>SSF-SLEEVE 5</t>
        </is>
      </c>
      <c r="D2" s="7" t="inlineStr">
        <is>
          <t>起脚罗纹 - 袖5</t>
        </is>
      </c>
      <c r="E2" s="7" t="inlineStr">
        <is>
          <t>Yes</t>
        </is>
      </c>
      <c r="F2" s="7" t="inlineStr">
        <is>
          <t>No</t>
        </is>
      </c>
      <c r="G2" s="7" t="inlineStr">
        <is>
          <t>No</t>
        </is>
      </c>
      <c r="H2" s="7" t="inlineStr">
        <is>
          <t>PCS</t>
        </is>
      </c>
      <c r="I2" s="7" t="inlineStr">
        <is>
          <t>No</t>
        </is>
      </c>
      <c r="L2" t="inlineStr">
        <is>
          <t>VF SOURCING ASIA S.A.R.L.</t>
        </is>
      </c>
    </row>
    <row r="3">
      <c r="A3" s="7" t="inlineStr">
        <is>
          <t>1</t>
        </is>
      </c>
      <c r="B3" s="7" t="inlineStr">
        <is>
          <t>B</t>
        </is>
      </c>
      <c r="C3" s="7" t="inlineStr">
        <is>
          <t>SSF-BODY 1</t>
        </is>
      </c>
      <c r="D3" s="7" t="inlineStr">
        <is>
          <t>起脚罗纹 - 衫身1</t>
        </is>
      </c>
      <c r="E3" s="7" t="inlineStr">
        <is>
          <t>Yes</t>
        </is>
      </c>
      <c r="F3" s="7" t="inlineStr">
        <is>
          <t>No</t>
        </is>
      </c>
      <c r="G3" s="7" t="inlineStr">
        <is>
          <t>No</t>
        </is>
      </c>
      <c r="H3" s="7" t="inlineStr">
        <is>
          <t>YDS</t>
        </is>
      </c>
      <c r="I3" s="7" t="inlineStr">
        <is>
          <t>No</t>
        </is>
      </c>
      <c r="L3" s="35" t="inlineStr">
        <is>
          <t>LF CENTENNIAL PTE LTD(15477)</t>
        </is>
      </c>
    </row>
    <row r="4">
      <c r="A4" s="7" t="inlineStr">
        <is>
          <t>2</t>
        </is>
      </c>
      <c r="B4" s="7" t="inlineStr">
        <is>
          <t>B</t>
        </is>
      </c>
      <c r="C4" s="7" t="inlineStr">
        <is>
          <t>SSF-BODY 2</t>
        </is>
      </c>
      <c r="D4" s="7" t="inlineStr">
        <is>
          <t>起脚罗纹 - 衫身2</t>
        </is>
      </c>
      <c r="E4" s="7" t="inlineStr">
        <is>
          <t>Yes</t>
        </is>
      </c>
      <c r="F4" s="7" t="inlineStr">
        <is>
          <t>No</t>
        </is>
      </c>
      <c r="G4" s="7" t="inlineStr">
        <is>
          <t>No</t>
        </is>
      </c>
      <c r="H4" s="7" t="inlineStr">
        <is>
          <t>YDS</t>
        </is>
      </c>
      <c r="I4" s="7" t="inlineStr">
        <is>
          <t>No</t>
        </is>
      </c>
      <c r="L4" s="35" t="inlineStr">
        <is>
          <t>LF CENTENNIAL PTE LTD</t>
        </is>
      </c>
    </row>
    <row r="5">
      <c r="A5" s="7" t="inlineStr">
        <is>
          <t>3</t>
        </is>
      </c>
      <c r="B5" s="7" t="inlineStr">
        <is>
          <t>B</t>
        </is>
      </c>
      <c r="C5" s="7" t="inlineStr">
        <is>
          <t>SSF-BODY 3</t>
        </is>
      </c>
      <c r="D5" s="7" t="inlineStr">
        <is>
          <t>起脚罗纹 - 衫身3</t>
        </is>
      </c>
      <c r="E5" s="7" t="inlineStr">
        <is>
          <t>Yes</t>
        </is>
      </c>
      <c r="F5" s="7" t="inlineStr">
        <is>
          <t>No</t>
        </is>
      </c>
      <c r="G5" s="7" t="inlineStr">
        <is>
          <t>No</t>
        </is>
      </c>
      <c r="H5" s="7" t="inlineStr">
        <is>
          <t>YDS</t>
        </is>
      </c>
      <c r="I5" s="7" t="inlineStr">
        <is>
          <t>No</t>
        </is>
      </c>
    </row>
    <row r="6">
      <c r="A6" s="7" t="inlineStr">
        <is>
          <t>4</t>
        </is>
      </c>
      <c r="B6" s="7" t="inlineStr">
        <is>
          <t>B</t>
        </is>
      </c>
      <c r="C6" s="7" t="inlineStr">
        <is>
          <t>SSF-BODY 4</t>
        </is>
      </c>
      <c r="D6" s="7" t="inlineStr">
        <is>
          <t>起脚罗纹 - 衫身4</t>
        </is>
      </c>
      <c r="E6" s="7" t="inlineStr">
        <is>
          <t>Yes</t>
        </is>
      </c>
      <c r="F6" s="7" t="inlineStr">
        <is>
          <t>No</t>
        </is>
      </c>
      <c r="G6" s="7" t="inlineStr">
        <is>
          <t>No</t>
        </is>
      </c>
      <c r="H6" s="7" t="inlineStr">
        <is>
          <t>YDS</t>
        </is>
      </c>
      <c r="I6" s="7" t="inlineStr">
        <is>
          <t>No</t>
        </is>
      </c>
    </row>
    <row r="7">
      <c r="A7" s="7" t="inlineStr">
        <is>
          <t>5</t>
        </is>
      </c>
      <c r="B7" s="7" t="inlineStr">
        <is>
          <t>B</t>
        </is>
      </c>
      <c r="C7" s="7" t="inlineStr">
        <is>
          <t>SSF-BODY 5</t>
        </is>
      </c>
      <c r="D7" s="7" t="inlineStr">
        <is>
          <t>起脚罗纹 - 衫身4</t>
        </is>
      </c>
      <c r="E7" s="7" t="inlineStr">
        <is>
          <t>Yes</t>
        </is>
      </c>
      <c r="F7" s="7" t="inlineStr">
        <is>
          <t>No</t>
        </is>
      </c>
      <c r="G7" s="7" t="inlineStr">
        <is>
          <t>No</t>
        </is>
      </c>
      <c r="H7" s="7" t="inlineStr">
        <is>
          <t>YDS</t>
        </is>
      </c>
      <c r="I7" s="7" t="inlineStr">
        <is>
          <t>No</t>
        </is>
      </c>
    </row>
    <row r="8">
      <c r="A8" s="7" t="inlineStr">
        <is>
          <t>6</t>
        </is>
      </c>
      <c r="B8" s="7" t="inlineStr">
        <is>
          <t>C</t>
        </is>
      </c>
      <c r="C8" s="7" t="inlineStr">
        <is>
          <t>SSF-SLEEVE 1</t>
        </is>
      </c>
      <c r="D8" s="7" t="inlineStr">
        <is>
          <t>起脚罗纹 - 袖1</t>
        </is>
      </c>
      <c r="E8" s="7" t="inlineStr">
        <is>
          <t>Yes</t>
        </is>
      </c>
      <c r="F8" s="7" t="inlineStr">
        <is>
          <t>No</t>
        </is>
      </c>
      <c r="G8" s="7" t="inlineStr">
        <is>
          <t>No</t>
        </is>
      </c>
      <c r="H8" s="7" t="inlineStr">
        <is>
          <t>PCS</t>
        </is>
      </c>
      <c r="I8" s="7" t="inlineStr">
        <is>
          <t>No</t>
        </is>
      </c>
    </row>
    <row r="9">
      <c r="A9" s="7" t="inlineStr">
        <is>
          <t>7</t>
        </is>
      </c>
      <c r="B9" s="7" t="inlineStr">
        <is>
          <t>C</t>
        </is>
      </c>
      <c r="C9" s="7" t="inlineStr">
        <is>
          <t>SSF-SLEEVE 2</t>
        </is>
      </c>
      <c r="D9" s="7" t="inlineStr">
        <is>
          <t>起脚罗纹 - 袖2</t>
        </is>
      </c>
      <c r="E9" s="7" t="inlineStr">
        <is>
          <t>Yes</t>
        </is>
      </c>
      <c r="F9" s="7" t="inlineStr">
        <is>
          <t>No</t>
        </is>
      </c>
      <c r="G9" s="7" t="inlineStr">
        <is>
          <t>No</t>
        </is>
      </c>
      <c r="H9" s="7" t="inlineStr">
        <is>
          <t>PCS</t>
        </is>
      </c>
      <c r="I9" s="7" t="inlineStr">
        <is>
          <t>No</t>
        </is>
      </c>
    </row>
    <row r="10">
      <c r="A10" s="7" t="inlineStr">
        <is>
          <t>8</t>
        </is>
      </c>
      <c r="B10" s="7" t="inlineStr">
        <is>
          <t>C</t>
        </is>
      </c>
      <c r="C10" s="7" t="inlineStr">
        <is>
          <t>SSF-SLEEVE 3</t>
        </is>
      </c>
      <c r="D10" s="7" t="inlineStr">
        <is>
          <t>起脚罗纹 - 袖3</t>
        </is>
      </c>
      <c r="E10" s="7" t="inlineStr">
        <is>
          <t>Yes</t>
        </is>
      </c>
      <c r="F10" s="7" t="inlineStr">
        <is>
          <t>No</t>
        </is>
      </c>
      <c r="G10" s="7" t="inlineStr">
        <is>
          <t>No</t>
        </is>
      </c>
      <c r="H10" s="7" t="inlineStr">
        <is>
          <t>PCS</t>
        </is>
      </c>
      <c r="I10" s="7" t="inlineStr">
        <is>
          <t>No</t>
        </is>
      </c>
    </row>
    <row r="11">
      <c r="A11" s="7" t="inlineStr">
        <is>
          <t>9</t>
        </is>
      </c>
      <c r="B11" s="7" t="inlineStr">
        <is>
          <t>C</t>
        </is>
      </c>
      <c r="C11" s="7" t="inlineStr">
        <is>
          <t>SSF-SLEEVE 4</t>
        </is>
      </c>
      <c r="D11" s="7" t="inlineStr">
        <is>
          <t>起脚罗纹 - 袖4</t>
        </is>
      </c>
      <c r="E11" s="7" t="inlineStr">
        <is>
          <t>Yes</t>
        </is>
      </c>
      <c r="F11" s="7" t="inlineStr">
        <is>
          <t>No</t>
        </is>
      </c>
      <c r="G11" s="7" t="inlineStr">
        <is>
          <t>No</t>
        </is>
      </c>
      <c r="H11" s="7" t="inlineStr">
        <is>
          <t>PCS</t>
        </is>
      </c>
      <c r="I11" s="7" t="inlineStr">
        <is>
          <t>No</t>
        </is>
      </c>
    </row>
    <row r="12">
      <c r="A12" s="7" t="inlineStr">
        <is>
          <t>A</t>
        </is>
      </c>
      <c r="B12" s="7" t="inlineStr">
        <is>
          <t>B</t>
        </is>
      </c>
      <c r="C12" s="7" t="inlineStr">
        <is>
          <t>MAIN BODY4</t>
        </is>
      </c>
      <c r="D12" s="7" t="inlineStr">
        <is>
          <t>主衫身4</t>
        </is>
      </c>
      <c r="E12" s="7" t="inlineStr">
        <is>
          <t>Yes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YDS</t>
        </is>
      </c>
      <c r="I12" s="7" t="inlineStr">
        <is>
          <t>Yes</t>
        </is>
      </c>
    </row>
    <row r="13">
      <c r="A13" s="7" t="inlineStr">
        <is>
          <t>B</t>
        </is>
      </c>
      <c r="B13" s="7" t="inlineStr">
        <is>
          <t>B</t>
        </is>
      </c>
      <c r="C13" s="7" t="inlineStr">
        <is>
          <t>MAIN BODY1</t>
        </is>
      </c>
      <c r="D13" s="7" t="inlineStr">
        <is>
          <t>主衫身1</t>
        </is>
      </c>
      <c r="E13" s="7" t="inlineStr">
        <is>
          <t>Yes</t>
        </is>
      </c>
      <c r="F13" s="7" t="inlineStr">
        <is>
          <t>No</t>
        </is>
      </c>
      <c r="G13" s="7" t="inlineStr">
        <is>
          <t>No</t>
        </is>
      </c>
      <c r="H13" s="7" t="inlineStr">
        <is>
          <t>YDS</t>
        </is>
      </c>
      <c r="I13" s="7" t="inlineStr">
        <is>
          <t>Yes</t>
        </is>
      </c>
    </row>
    <row r="14">
      <c r="A14" s="7" t="inlineStr">
        <is>
          <t>B0</t>
        </is>
      </c>
      <c r="B14" s="7" t="inlineStr">
        <is>
          <t>B</t>
        </is>
      </c>
      <c r="C14" s="7" t="inlineStr">
        <is>
          <t>BODY10</t>
        </is>
      </c>
      <c r="D14" s="7" t="inlineStr">
        <is>
          <t>衫身10</t>
        </is>
      </c>
      <c r="E14" s="7" t="inlineStr">
        <is>
          <t>Yes</t>
        </is>
      </c>
      <c r="F14" s="7" t="inlineStr">
        <is>
          <t>No</t>
        </is>
      </c>
      <c r="G14" s="7" t="inlineStr">
        <is>
          <t>No</t>
        </is>
      </c>
      <c r="H14" s="7" t="inlineStr">
        <is>
          <t>YDS</t>
        </is>
      </c>
      <c r="I14" s="7" t="inlineStr">
        <is>
          <t>No</t>
        </is>
      </c>
    </row>
    <row r="15">
      <c r="A15" s="7" t="inlineStr">
        <is>
          <t>B1</t>
        </is>
      </c>
      <c r="B15" s="7" t="inlineStr">
        <is>
          <t>B</t>
        </is>
      </c>
      <c r="C15" s="7" t="inlineStr">
        <is>
          <t>BODY11</t>
        </is>
      </c>
      <c r="D15" s="7" t="inlineStr">
        <is>
          <t>衫身11</t>
        </is>
      </c>
      <c r="E15" s="7" t="inlineStr">
        <is>
          <t>Yes</t>
        </is>
      </c>
      <c r="F15" s="7" t="inlineStr">
        <is>
          <t>No</t>
        </is>
      </c>
      <c r="G15" s="7" t="inlineStr">
        <is>
          <t>No</t>
        </is>
      </c>
      <c r="H15" s="7" t="inlineStr">
        <is>
          <t>YDS</t>
        </is>
      </c>
      <c r="I15" s="7" t="inlineStr">
        <is>
          <t>No</t>
        </is>
      </c>
    </row>
    <row r="16">
      <c r="A16" s="7" t="inlineStr">
        <is>
          <t>B7</t>
        </is>
      </c>
      <c r="B16" s="7" t="inlineStr">
        <is>
          <t>B</t>
        </is>
      </c>
      <c r="C16" s="7" t="inlineStr">
        <is>
          <t>BODY7</t>
        </is>
      </c>
      <c r="D16" s="7" t="inlineStr">
        <is>
          <t>衫身7</t>
        </is>
      </c>
      <c r="E16" s="7" t="inlineStr">
        <is>
          <t>Yes</t>
        </is>
      </c>
      <c r="F16" s="7" t="inlineStr">
        <is>
          <t>No</t>
        </is>
      </c>
      <c r="G16" s="7" t="inlineStr">
        <is>
          <t>No</t>
        </is>
      </c>
      <c r="H16" s="7" t="inlineStr">
        <is>
          <t>YDS</t>
        </is>
      </c>
      <c r="I16" s="7" t="inlineStr">
        <is>
          <t>No</t>
        </is>
      </c>
    </row>
    <row r="17">
      <c r="A17" s="7" t="inlineStr">
        <is>
          <t>B9</t>
        </is>
      </c>
      <c r="B17" s="7" t="inlineStr">
        <is>
          <t>B</t>
        </is>
      </c>
      <c r="C17" s="7" t="inlineStr">
        <is>
          <t>BODY9</t>
        </is>
      </c>
      <c r="D17" s="7" t="inlineStr">
        <is>
          <t>衫身9</t>
        </is>
      </c>
      <c r="E17" s="7" t="inlineStr">
        <is>
          <t>Yes</t>
        </is>
      </c>
      <c r="F17" s="7" t="inlineStr">
        <is>
          <t>No</t>
        </is>
      </c>
      <c r="G17" s="7" t="inlineStr">
        <is>
          <t>No</t>
        </is>
      </c>
      <c r="H17" s="7" t="inlineStr">
        <is>
          <t>YDS</t>
        </is>
      </c>
      <c r="I17" s="7" t="inlineStr">
        <is>
          <t>No</t>
        </is>
      </c>
    </row>
    <row r="18">
      <c r="A18" s="7" t="inlineStr">
        <is>
          <t>BD</t>
        </is>
      </c>
      <c r="B18" s="7" t="inlineStr">
        <is>
          <t>B</t>
        </is>
      </c>
      <c r="C18" s="7" t="inlineStr">
        <is>
          <t>BODY</t>
        </is>
      </c>
      <c r="D18" s="7" t="inlineStr">
        <is>
          <t>主身布</t>
        </is>
      </c>
      <c r="E18" s="7" t="inlineStr">
        <is>
          <t>No</t>
        </is>
      </c>
      <c r="F18" s="7" t="inlineStr">
        <is>
          <t>Yes</t>
        </is>
      </c>
      <c r="G18" s="7" t="inlineStr">
        <is>
          <t>No</t>
        </is>
      </c>
      <c r="H18" s="7" t="inlineStr">
        <is>
          <t>YDS</t>
        </is>
      </c>
      <c r="I18" s="7" t="inlineStr">
        <is>
          <t>Yes</t>
        </is>
      </c>
    </row>
    <row r="19">
      <c r="A19" s="7" t="inlineStr">
        <is>
          <t>C</t>
        </is>
      </c>
      <c r="B19" s="7" t="inlineStr">
        <is>
          <t>C</t>
        </is>
      </c>
      <c r="C19" s="7" t="inlineStr">
        <is>
          <t>COLLAR&amp;CUF</t>
        </is>
      </c>
      <c r="D19" s="7" t="inlineStr">
        <is>
          <t>领袖</t>
        </is>
      </c>
      <c r="E19" s="7" t="inlineStr">
        <is>
          <t>Yes</t>
        </is>
      </c>
      <c r="F19" s="7" t="inlineStr">
        <is>
          <t>No</t>
        </is>
      </c>
      <c r="G19" s="7" t="inlineStr">
        <is>
          <t>Yes</t>
        </is>
      </c>
      <c r="H19" s="7" t="inlineStr">
        <is>
          <t>PCS</t>
        </is>
      </c>
      <c r="I19" s="7" t="inlineStr">
        <is>
          <t>No</t>
        </is>
      </c>
    </row>
    <row r="20">
      <c r="A20" s="7" t="inlineStr">
        <is>
          <t>C5</t>
        </is>
      </c>
      <c r="B20" s="7" t="inlineStr">
        <is>
          <t>C</t>
        </is>
      </c>
      <c r="C20" s="7" t="inlineStr">
        <is>
          <t>FK COLLAR5</t>
        </is>
      </c>
      <c r="D20" s="7" t="inlineStr">
        <is>
          <t>领5</t>
        </is>
      </c>
      <c r="E20" s="7" t="inlineStr">
        <is>
          <t>Yes</t>
        </is>
      </c>
      <c r="F20" s="7" t="inlineStr">
        <is>
          <t>No</t>
        </is>
      </c>
      <c r="G20" s="7" t="inlineStr">
        <is>
          <t>Yes</t>
        </is>
      </c>
      <c r="H20" s="7" t="inlineStr">
        <is>
          <t>PCS</t>
        </is>
      </c>
      <c r="I20" s="7" t="inlineStr">
        <is>
          <t>Yes</t>
        </is>
      </c>
    </row>
    <row r="21">
      <c r="A21" s="7" t="inlineStr">
        <is>
          <t>C6</t>
        </is>
      </c>
      <c r="B21" s="7" t="inlineStr">
        <is>
          <t>C</t>
        </is>
      </c>
      <c r="C21" s="7" t="inlineStr">
        <is>
          <t>FK COLLAR6</t>
        </is>
      </c>
      <c r="D21" s="7" t="inlineStr">
        <is>
          <t>领6</t>
        </is>
      </c>
      <c r="E21" s="7" t="inlineStr">
        <is>
          <t>Yes</t>
        </is>
      </c>
      <c r="F21" s="7" t="inlineStr">
        <is>
          <t>No</t>
        </is>
      </c>
      <c r="G21" s="7" t="inlineStr">
        <is>
          <t>No</t>
        </is>
      </c>
      <c r="H21" s="7" t="inlineStr">
        <is>
          <t>PCS</t>
        </is>
      </c>
      <c r="I21" s="7" t="inlineStr">
        <is>
          <t>Yes</t>
        </is>
      </c>
    </row>
    <row r="22">
      <c r="A22" s="7" t="inlineStr">
        <is>
          <t>D</t>
        </is>
      </c>
      <c r="B22" s="7" t="inlineStr">
        <is>
          <t>B</t>
        </is>
      </c>
      <c r="C22" s="7" t="inlineStr">
        <is>
          <t>MAIN BODY2</t>
        </is>
      </c>
      <c r="D22" s="7" t="inlineStr">
        <is>
          <t>主衫身2</t>
        </is>
      </c>
      <c r="E22" s="7" t="inlineStr">
        <is>
          <t>Yes</t>
        </is>
      </c>
      <c r="F22" s="7" t="inlineStr">
        <is>
          <t>No</t>
        </is>
      </c>
      <c r="G22" s="7" t="inlineStr">
        <is>
          <t>No</t>
        </is>
      </c>
      <c r="H22" s="7" t="inlineStr">
        <is>
          <t>YDS</t>
        </is>
      </c>
      <c r="I22" s="7" t="inlineStr">
        <is>
          <t>Yes</t>
        </is>
      </c>
    </row>
    <row r="23">
      <c r="A23" s="7" t="inlineStr">
        <is>
          <t>E</t>
        </is>
      </c>
      <c r="B23" s="7" t="inlineStr">
        <is>
          <t>B</t>
        </is>
      </c>
      <c r="C23" s="7" t="inlineStr">
        <is>
          <t>MAIN BODY3</t>
        </is>
      </c>
      <c r="D23" s="7" t="inlineStr">
        <is>
          <t>主衫身3</t>
        </is>
      </c>
      <c r="E23" s="7" t="inlineStr">
        <is>
          <t>Yes</t>
        </is>
      </c>
      <c r="F23" s="7" t="inlineStr">
        <is>
          <t>No</t>
        </is>
      </c>
      <c r="G23" s="7" t="inlineStr">
        <is>
          <t>No</t>
        </is>
      </c>
      <c r="H23" s="7" t="inlineStr">
        <is>
          <t>YDS</t>
        </is>
      </c>
      <c r="I23" s="7" t="inlineStr">
        <is>
          <t>Yes</t>
        </is>
      </c>
    </row>
    <row r="24">
      <c r="A24" s="7" t="inlineStr">
        <is>
          <t>F</t>
        </is>
      </c>
      <c r="B24" s="7" t="inlineStr">
        <is>
          <t>C</t>
        </is>
      </c>
      <c r="C24" s="7" t="inlineStr">
        <is>
          <t>FK CUFF1</t>
        </is>
      </c>
      <c r="D24" s="7" t="inlineStr">
        <is>
          <t>袖1</t>
        </is>
      </c>
      <c r="E24" s="7" t="inlineStr">
        <is>
          <t>Yes</t>
        </is>
      </c>
      <c r="F24" s="7" t="inlineStr">
        <is>
          <t>No</t>
        </is>
      </c>
      <c r="G24" s="7" t="inlineStr">
        <is>
          <t>Yes</t>
        </is>
      </c>
      <c r="H24" s="7" t="inlineStr">
        <is>
          <t>PCS</t>
        </is>
      </c>
      <c r="I24" s="7" t="inlineStr">
        <is>
          <t>Yes</t>
        </is>
      </c>
    </row>
    <row r="25">
      <c r="A25" s="7" t="inlineStr">
        <is>
          <t>G</t>
        </is>
      </c>
      <c r="B25" s="7" t="inlineStr">
        <is>
          <t>B</t>
        </is>
      </c>
      <c r="C25" s="7" t="inlineStr">
        <is>
          <t>BODY5</t>
        </is>
      </c>
      <c r="D25" s="7" t="inlineStr">
        <is>
          <t>衫身5</t>
        </is>
      </c>
      <c r="E25" s="7" t="inlineStr">
        <is>
          <t>Yes</t>
        </is>
      </c>
      <c r="F25" s="7" t="inlineStr">
        <is>
          <t>No</t>
        </is>
      </c>
      <c r="G25" s="7" t="inlineStr">
        <is>
          <t>No</t>
        </is>
      </c>
      <c r="H25" s="7" t="inlineStr">
        <is>
          <t>YDS</t>
        </is>
      </c>
      <c r="I25" s="7" t="inlineStr">
        <is>
          <t>No</t>
        </is>
      </c>
    </row>
    <row r="26">
      <c r="A26" s="7" t="inlineStr">
        <is>
          <t>I</t>
        </is>
      </c>
      <c r="B26" s="7" t="inlineStr">
        <is>
          <t>R</t>
        </is>
      </c>
      <c r="C26" s="7" t="inlineStr">
        <is>
          <t>TRIM RIB2</t>
        </is>
      </c>
      <c r="D26" s="7" t="inlineStr">
        <is>
          <t>罗纹2</t>
        </is>
      </c>
      <c r="E26" s="7" t="inlineStr">
        <is>
          <t>Yes</t>
        </is>
      </c>
      <c r="F26" s="7" t="inlineStr">
        <is>
          <t>No</t>
        </is>
      </c>
      <c r="G26" s="7" t="inlineStr">
        <is>
          <t>No</t>
        </is>
      </c>
      <c r="H26" s="7" t="inlineStr">
        <is>
          <t>YDS</t>
        </is>
      </c>
      <c r="I26" s="7" t="inlineStr">
        <is>
          <t>Yes</t>
        </is>
      </c>
    </row>
    <row r="27">
      <c r="A27" s="7" t="inlineStr">
        <is>
          <t>J</t>
        </is>
      </c>
      <c r="B27" s="7" t="inlineStr">
        <is>
          <t>T</t>
        </is>
      </c>
      <c r="C27" s="7" t="inlineStr">
        <is>
          <t>TAPPING3</t>
        </is>
      </c>
      <c r="D27" s="7" t="inlineStr">
        <is>
          <t>带子3</t>
        </is>
      </c>
      <c r="E27" s="7" t="inlineStr">
        <is>
          <t>Yes</t>
        </is>
      </c>
      <c r="F27" s="7" t="inlineStr">
        <is>
          <t>No</t>
        </is>
      </c>
      <c r="G27" s="7" t="inlineStr">
        <is>
          <t>Yes</t>
        </is>
      </c>
      <c r="H27" s="7" t="inlineStr">
        <is>
          <t>YDS</t>
        </is>
      </c>
      <c r="I27" s="7" t="inlineStr">
        <is>
          <t>Yes</t>
        </is>
      </c>
    </row>
    <row r="28">
      <c r="A28" s="7" t="inlineStr">
        <is>
          <t>K</t>
        </is>
      </c>
      <c r="B28" s="7" t="inlineStr">
        <is>
          <t>C</t>
        </is>
      </c>
      <c r="C28" s="7" t="inlineStr">
        <is>
          <t>FK COLLAR3</t>
        </is>
      </c>
      <c r="D28" s="7" t="inlineStr">
        <is>
          <t>领3</t>
        </is>
      </c>
      <c r="E28" s="7" t="inlineStr">
        <is>
          <t>Yes</t>
        </is>
      </c>
      <c r="F28" s="7" t="inlineStr">
        <is>
          <t>No</t>
        </is>
      </c>
      <c r="G28" s="7" t="inlineStr">
        <is>
          <t>Yes</t>
        </is>
      </c>
      <c r="H28" s="7" t="inlineStr">
        <is>
          <t>PCS</t>
        </is>
      </c>
      <c r="I28" s="7" t="inlineStr">
        <is>
          <t>Yes</t>
        </is>
      </c>
    </row>
    <row r="29">
      <c r="A29" s="7" t="inlineStr">
        <is>
          <t>L</t>
        </is>
      </c>
      <c r="B29" s="7" t="inlineStr">
        <is>
          <t>C</t>
        </is>
      </c>
      <c r="C29" s="7" t="inlineStr">
        <is>
          <t>FK COLLAR2</t>
        </is>
      </c>
      <c r="D29" s="7" t="inlineStr">
        <is>
          <t>领2</t>
        </is>
      </c>
      <c r="E29" s="7" t="inlineStr">
        <is>
          <t>Yes</t>
        </is>
      </c>
      <c r="F29" s="7" t="inlineStr">
        <is>
          <t>No</t>
        </is>
      </c>
      <c r="G29" s="7" t="inlineStr">
        <is>
          <t>Yes</t>
        </is>
      </c>
      <c r="H29" s="7" t="inlineStr">
        <is>
          <t>PCS</t>
        </is>
      </c>
      <c r="I29" s="7" t="inlineStr">
        <is>
          <t>Yes</t>
        </is>
      </c>
    </row>
    <row r="30">
      <c r="A30" s="7" t="inlineStr">
        <is>
          <t>M</t>
        </is>
      </c>
      <c r="B30" s="7" t="inlineStr">
        <is>
          <t>T</t>
        </is>
      </c>
      <c r="C30" s="7" t="inlineStr">
        <is>
          <t>TAPPING4</t>
        </is>
      </c>
      <c r="D30" s="7" t="inlineStr">
        <is>
          <t>带子4</t>
        </is>
      </c>
      <c r="E30" s="7" t="inlineStr">
        <is>
          <t>Yes</t>
        </is>
      </c>
      <c r="F30" s="7" t="inlineStr">
        <is>
          <t>No</t>
        </is>
      </c>
      <c r="G30" s="7" t="inlineStr">
        <is>
          <t>Yes</t>
        </is>
      </c>
      <c r="H30" s="7" t="inlineStr">
        <is>
          <t>YDS</t>
        </is>
      </c>
      <c r="I30" s="7" t="inlineStr">
        <is>
          <t>Yes</t>
        </is>
      </c>
    </row>
    <row r="31">
      <c r="A31" s="7" t="inlineStr">
        <is>
          <t>M1</t>
        </is>
      </c>
      <c r="B31" s="7" t="inlineStr">
        <is>
          <t>B</t>
        </is>
      </c>
      <c r="C31" s="7" t="inlineStr">
        <is>
          <t>TRIM FAB1</t>
        </is>
      </c>
      <c r="D31" s="7" t="inlineStr">
        <is>
          <t>撞布1</t>
        </is>
      </c>
      <c r="E31" s="7" t="inlineStr">
        <is>
          <t>Yes</t>
        </is>
      </c>
      <c r="F31" s="7" t="inlineStr">
        <is>
          <t>Yes</t>
        </is>
      </c>
      <c r="G31" s="7" t="inlineStr">
        <is>
          <t>No</t>
        </is>
      </c>
      <c r="H31" s="7" t="inlineStr">
        <is>
          <t>YDS</t>
        </is>
      </c>
      <c r="I31" s="7" t="inlineStr">
        <is>
          <t>Yes</t>
        </is>
      </c>
    </row>
    <row r="32">
      <c r="A32" s="7" t="inlineStr">
        <is>
          <t>M10</t>
        </is>
      </c>
      <c r="B32" s="7" t="inlineStr">
        <is>
          <t>B</t>
        </is>
      </c>
      <c r="C32" s="7" t="inlineStr">
        <is>
          <t>TRIM10</t>
        </is>
      </c>
      <c r="D32" s="7" t="inlineStr">
        <is>
          <t>撞布10</t>
        </is>
      </c>
      <c r="E32" s="7" t="inlineStr">
        <is>
          <t>Yes</t>
        </is>
      </c>
      <c r="F32" s="7" t="inlineStr">
        <is>
          <t>No</t>
        </is>
      </c>
      <c r="G32" s="7" t="inlineStr">
        <is>
          <t>No</t>
        </is>
      </c>
      <c r="H32" s="7" t="inlineStr">
        <is>
          <t>YDS</t>
        </is>
      </c>
      <c r="I32" s="7" t="inlineStr">
        <is>
          <t>No</t>
        </is>
      </c>
    </row>
    <row r="33">
      <c r="A33" s="7" t="inlineStr">
        <is>
          <t>M2</t>
        </is>
      </c>
      <c r="B33" s="7" t="inlineStr">
        <is>
          <t>B</t>
        </is>
      </c>
      <c r="C33" s="7" t="inlineStr">
        <is>
          <t>TRIM FAB2</t>
        </is>
      </c>
      <c r="D33" s="7" t="inlineStr">
        <is>
          <t>撞布2</t>
        </is>
      </c>
      <c r="E33" s="7" t="inlineStr">
        <is>
          <t>Yes</t>
        </is>
      </c>
      <c r="F33" s="7" t="inlineStr">
        <is>
          <t>Yes</t>
        </is>
      </c>
      <c r="G33" s="7" t="inlineStr">
        <is>
          <t>No</t>
        </is>
      </c>
      <c r="H33" s="7" t="inlineStr">
        <is>
          <t>YDS</t>
        </is>
      </c>
      <c r="I33" s="7" t="inlineStr">
        <is>
          <t>Yes</t>
        </is>
      </c>
    </row>
    <row r="34">
      <c r="A34" s="7" t="inlineStr">
        <is>
          <t>M3</t>
        </is>
      </c>
      <c r="B34" s="7" t="inlineStr">
        <is>
          <t>B</t>
        </is>
      </c>
      <c r="C34" s="7" t="inlineStr">
        <is>
          <t>TRIM FAB3</t>
        </is>
      </c>
      <c r="D34" s="7" t="inlineStr">
        <is>
          <t>撞布3</t>
        </is>
      </c>
      <c r="E34" s="7" t="inlineStr">
        <is>
          <t>Yes</t>
        </is>
      </c>
      <c r="F34" s="7" t="inlineStr">
        <is>
          <t>Yes</t>
        </is>
      </c>
      <c r="G34" s="7" t="inlineStr">
        <is>
          <t>No</t>
        </is>
      </c>
      <c r="H34" s="7" t="inlineStr">
        <is>
          <t>YDS</t>
        </is>
      </c>
      <c r="I34" s="7" t="inlineStr">
        <is>
          <t>Yes</t>
        </is>
      </c>
    </row>
    <row r="35">
      <c r="A35" s="7" t="inlineStr">
        <is>
          <t>M4</t>
        </is>
      </c>
      <c r="B35" s="7" t="inlineStr">
        <is>
          <t>B</t>
        </is>
      </c>
      <c r="C35" s="7" t="inlineStr">
        <is>
          <t>TRIM FAB4</t>
        </is>
      </c>
      <c r="D35" s="7" t="inlineStr">
        <is>
          <t>撞布4</t>
        </is>
      </c>
      <c r="E35" s="7" t="inlineStr">
        <is>
          <t>Yes</t>
        </is>
      </c>
      <c r="F35" s="7" t="inlineStr">
        <is>
          <t>Yes</t>
        </is>
      </c>
      <c r="G35" s="7" t="inlineStr">
        <is>
          <t>No</t>
        </is>
      </c>
      <c r="H35" s="7" t="inlineStr">
        <is>
          <t>YDS</t>
        </is>
      </c>
      <c r="I35" s="7" t="inlineStr">
        <is>
          <t>Yes</t>
        </is>
      </c>
    </row>
    <row r="36">
      <c r="A36" s="7" t="inlineStr">
        <is>
          <t>M5</t>
        </is>
      </c>
      <c r="B36" s="7" t="inlineStr">
        <is>
          <t>B</t>
        </is>
      </c>
      <c r="C36" s="7" t="inlineStr">
        <is>
          <t>TRIM FAB5</t>
        </is>
      </c>
      <c r="D36" s="7" t="inlineStr">
        <is>
          <t>撞布5</t>
        </is>
      </c>
      <c r="E36" s="7" t="inlineStr">
        <is>
          <t>Yes</t>
        </is>
      </c>
      <c r="F36" s="7" t="inlineStr">
        <is>
          <t>Yes</t>
        </is>
      </c>
      <c r="G36" s="7" t="inlineStr">
        <is>
          <t>No</t>
        </is>
      </c>
      <c r="H36" s="7" t="inlineStr">
        <is>
          <t>YDS</t>
        </is>
      </c>
      <c r="I36" s="7" t="inlineStr">
        <is>
          <t>Yes</t>
        </is>
      </c>
    </row>
    <row r="37">
      <c r="A37" s="7" t="inlineStr">
        <is>
          <t>M6</t>
        </is>
      </c>
      <c r="B37" s="7" t="inlineStr">
        <is>
          <t>B</t>
        </is>
      </c>
      <c r="C37" s="7" t="inlineStr">
        <is>
          <t>TRIM FAB6</t>
        </is>
      </c>
      <c r="D37" s="7" t="inlineStr">
        <is>
          <t>撞布6</t>
        </is>
      </c>
      <c r="E37" s="7" t="inlineStr">
        <is>
          <t>Yes</t>
        </is>
      </c>
      <c r="F37" s="7" t="inlineStr">
        <is>
          <t>Yes</t>
        </is>
      </c>
      <c r="G37" s="7" t="inlineStr">
        <is>
          <t>No</t>
        </is>
      </c>
      <c r="H37" s="7" t="inlineStr">
        <is>
          <t>YDS</t>
        </is>
      </c>
      <c r="I37" s="7" t="inlineStr">
        <is>
          <t>Yes</t>
        </is>
      </c>
    </row>
    <row r="38">
      <c r="A38" s="7" t="inlineStr">
        <is>
          <t>M7</t>
        </is>
      </c>
      <c r="B38" s="7" t="inlineStr">
        <is>
          <t>B</t>
        </is>
      </c>
      <c r="C38" s="7" t="inlineStr">
        <is>
          <t>TRIM FAB7</t>
        </is>
      </c>
      <c r="D38" s="7" t="inlineStr">
        <is>
          <t>撞布7</t>
        </is>
      </c>
      <c r="E38" s="7" t="inlineStr">
        <is>
          <t>Yes</t>
        </is>
      </c>
      <c r="F38" s="7" t="inlineStr">
        <is>
          <t>Yes</t>
        </is>
      </c>
      <c r="G38" s="7" t="inlineStr">
        <is>
          <t>No</t>
        </is>
      </c>
      <c r="H38" s="7" t="inlineStr">
        <is>
          <t>YDS</t>
        </is>
      </c>
      <c r="I38" s="7" t="inlineStr">
        <is>
          <t>Yes</t>
        </is>
      </c>
    </row>
    <row r="39">
      <c r="A39" s="7" t="inlineStr">
        <is>
          <t>M8</t>
        </is>
      </c>
      <c r="B39" s="7" t="inlineStr">
        <is>
          <t>B</t>
        </is>
      </c>
      <c r="C39" s="7" t="inlineStr">
        <is>
          <t>TRIM FAB8</t>
        </is>
      </c>
      <c r="D39" s="7" t="inlineStr">
        <is>
          <t>撞布8</t>
        </is>
      </c>
      <c r="E39" s="7" t="inlineStr">
        <is>
          <t>Yes</t>
        </is>
      </c>
      <c r="F39" s="7" t="inlineStr">
        <is>
          <t>Yes</t>
        </is>
      </c>
      <c r="G39" s="7" t="inlineStr">
        <is>
          <t>No</t>
        </is>
      </c>
      <c r="H39" s="7" t="inlineStr">
        <is>
          <t>YDS</t>
        </is>
      </c>
      <c r="I39" s="7" t="inlineStr">
        <is>
          <t>Yes</t>
        </is>
      </c>
    </row>
    <row r="40">
      <c r="A40" s="7" t="inlineStr">
        <is>
          <t>M9</t>
        </is>
      </c>
      <c r="B40" s="7" t="inlineStr">
        <is>
          <t>B</t>
        </is>
      </c>
      <c r="C40" s="7" t="inlineStr">
        <is>
          <t>TRIM FAB9</t>
        </is>
      </c>
      <c r="D40" s="7" t="inlineStr">
        <is>
          <t>撞布9</t>
        </is>
      </c>
      <c r="E40" s="7" t="inlineStr">
        <is>
          <t>Yes</t>
        </is>
      </c>
      <c r="F40" s="7" t="inlineStr">
        <is>
          <t>Yes</t>
        </is>
      </c>
      <c r="G40" s="7" t="inlineStr">
        <is>
          <t>No</t>
        </is>
      </c>
      <c r="H40" s="7" t="inlineStr">
        <is>
          <t>YDS</t>
        </is>
      </c>
      <c r="I40" s="7" t="inlineStr">
        <is>
          <t>Yes</t>
        </is>
      </c>
    </row>
    <row r="41">
      <c r="A41" s="7" t="inlineStr">
        <is>
          <t>MA</t>
        </is>
      </c>
      <c r="B41" s="7" t="inlineStr">
        <is>
          <t>B</t>
        </is>
      </c>
      <c r="C41" s="7" t="inlineStr">
        <is>
          <t>TRIM FAB10</t>
        </is>
      </c>
      <c r="D41" s="7" t="inlineStr">
        <is>
          <t>撞布10</t>
        </is>
      </c>
      <c r="E41" s="7" t="inlineStr">
        <is>
          <t>Yes</t>
        </is>
      </c>
      <c r="F41" s="7" t="inlineStr">
        <is>
          <t>Yes</t>
        </is>
      </c>
      <c r="G41" s="7" t="inlineStr">
        <is>
          <t>No</t>
        </is>
      </c>
      <c r="H41" s="7" t="inlineStr">
        <is>
          <t>YDS</t>
        </is>
      </c>
      <c r="I41" s="7" t="inlineStr">
        <is>
          <t>Yes</t>
        </is>
      </c>
    </row>
    <row r="42">
      <c r="A42" s="7" t="inlineStr">
        <is>
          <t>MB</t>
        </is>
      </c>
      <c r="B42" s="7" t="inlineStr">
        <is>
          <t>B</t>
        </is>
      </c>
      <c r="C42" s="7" t="inlineStr">
        <is>
          <t>TRIM FAB11</t>
        </is>
      </c>
      <c r="D42" s="7" t="inlineStr">
        <is>
          <t>撞布11</t>
        </is>
      </c>
      <c r="E42" s="7" t="inlineStr">
        <is>
          <t>Yes</t>
        </is>
      </c>
      <c r="F42" s="7" t="inlineStr">
        <is>
          <t>No</t>
        </is>
      </c>
      <c r="G42" s="7" t="inlineStr">
        <is>
          <t>No</t>
        </is>
      </c>
      <c r="H42" s="7" t="inlineStr">
        <is>
          <t>YDS</t>
        </is>
      </c>
      <c r="I42" s="7" t="inlineStr">
        <is>
          <t>Yes</t>
        </is>
      </c>
    </row>
    <row r="43">
      <c r="A43" s="7" t="inlineStr">
        <is>
          <t>MC</t>
        </is>
      </c>
      <c r="B43" s="7" t="inlineStr">
        <is>
          <t>B</t>
        </is>
      </c>
      <c r="C43" s="7" t="inlineStr">
        <is>
          <t>TRIM FAB12</t>
        </is>
      </c>
      <c r="D43" s="7" t="inlineStr">
        <is>
          <t>撞布12</t>
        </is>
      </c>
      <c r="E43" s="7" t="inlineStr">
        <is>
          <t>Yes</t>
        </is>
      </c>
      <c r="F43" s="7" t="inlineStr">
        <is>
          <t>No</t>
        </is>
      </c>
      <c r="G43" s="7" t="inlineStr">
        <is>
          <t>No</t>
        </is>
      </c>
      <c r="H43" s="7" t="inlineStr">
        <is>
          <t>YDS</t>
        </is>
      </c>
      <c r="I43" s="7" t="inlineStr">
        <is>
          <t>Yes</t>
        </is>
      </c>
    </row>
    <row r="44">
      <c r="A44" s="7" t="inlineStr">
        <is>
          <t>N</t>
        </is>
      </c>
      <c r="B44" s="7" t="inlineStr">
        <is>
          <t>B</t>
        </is>
      </c>
      <c r="C44" s="7" t="inlineStr">
        <is>
          <t>BODY8</t>
        </is>
      </c>
      <c r="D44" s="7" t="inlineStr">
        <is>
          <t>衫身8</t>
        </is>
      </c>
      <c r="E44" s="7" t="inlineStr">
        <is>
          <t>Yes</t>
        </is>
      </c>
      <c r="F44" s="7" t="inlineStr">
        <is>
          <t>No</t>
        </is>
      </c>
      <c r="G44" s="7" t="inlineStr">
        <is>
          <t>No</t>
        </is>
      </c>
      <c r="H44" s="7" t="inlineStr">
        <is>
          <t>YDS</t>
        </is>
      </c>
      <c r="I44" s="7" t="inlineStr">
        <is>
          <t>No</t>
        </is>
      </c>
    </row>
    <row r="45">
      <c r="A45" s="7" t="inlineStr">
        <is>
          <t>O</t>
        </is>
      </c>
      <c r="B45" s="7" t="inlineStr">
        <is>
          <t>C</t>
        </is>
      </c>
      <c r="C45" s="7" t="inlineStr">
        <is>
          <t>FK COLLAR1</t>
        </is>
      </c>
      <c r="D45" s="7" t="inlineStr">
        <is>
          <t>领1</t>
        </is>
      </c>
      <c r="E45" s="7" t="inlineStr">
        <is>
          <t>Yes</t>
        </is>
      </c>
      <c r="F45" s="7" t="inlineStr">
        <is>
          <t>No</t>
        </is>
      </c>
      <c r="G45" s="7" t="inlineStr">
        <is>
          <t>Yes</t>
        </is>
      </c>
      <c r="H45" s="7" t="inlineStr">
        <is>
          <t>PCS</t>
        </is>
      </c>
      <c r="I45" s="7" t="inlineStr">
        <is>
          <t>Yes</t>
        </is>
      </c>
    </row>
    <row r="46">
      <c r="A46" s="7" t="inlineStr">
        <is>
          <t>P</t>
        </is>
      </c>
      <c r="B46" s="7" t="inlineStr">
        <is>
          <t>T</t>
        </is>
      </c>
      <c r="C46" s="7" t="inlineStr">
        <is>
          <t>TAPPING2</t>
        </is>
      </c>
      <c r="D46" s="7" t="inlineStr">
        <is>
          <t>带子2</t>
        </is>
      </c>
      <c r="E46" s="7" t="inlineStr">
        <is>
          <t>Yes</t>
        </is>
      </c>
      <c r="F46" s="7" t="inlineStr">
        <is>
          <t>No</t>
        </is>
      </c>
      <c r="G46" s="7" t="inlineStr">
        <is>
          <t>Yes</t>
        </is>
      </c>
      <c r="H46" s="7" t="inlineStr">
        <is>
          <t>YDS</t>
        </is>
      </c>
      <c r="I46" s="7" t="inlineStr">
        <is>
          <t>Yes</t>
        </is>
      </c>
    </row>
    <row r="47">
      <c r="A47" s="7" t="inlineStr">
        <is>
          <t>Q</t>
        </is>
      </c>
      <c r="B47" s="7" t="inlineStr">
        <is>
          <t>C</t>
        </is>
      </c>
      <c r="C47" s="7" t="inlineStr">
        <is>
          <t>FK COLLAR4</t>
        </is>
      </c>
      <c r="D47" s="7" t="inlineStr">
        <is>
          <t>领4</t>
        </is>
      </c>
      <c r="E47" s="7" t="inlineStr">
        <is>
          <t>Yes</t>
        </is>
      </c>
      <c r="F47" s="7" t="inlineStr">
        <is>
          <t>No</t>
        </is>
      </c>
      <c r="G47" s="7" t="inlineStr">
        <is>
          <t>Yes</t>
        </is>
      </c>
      <c r="H47" s="7" t="inlineStr">
        <is>
          <t>PCS</t>
        </is>
      </c>
      <c r="I47" s="7" t="inlineStr">
        <is>
          <t>Yes</t>
        </is>
      </c>
    </row>
    <row r="48">
      <c r="A48" s="7" t="inlineStr">
        <is>
          <t>R</t>
        </is>
      </c>
      <c r="B48" s="7" t="inlineStr">
        <is>
          <t>R</t>
        </is>
      </c>
      <c r="C48" s="7" t="inlineStr">
        <is>
          <t>TRIM RIB1</t>
        </is>
      </c>
      <c r="D48" s="7" t="inlineStr">
        <is>
          <t>罗纹1</t>
        </is>
      </c>
      <c r="E48" s="7" t="inlineStr">
        <is>
          <t>Yes</t>
        </is>
      </c>
      <c r="F48" s="7" t="inlineStr">
        <is>
          <t>No</t>
        </is>
      </c>
      <c r="G48" s="7" t="inlineStr">
        <is>
          <t>No</t>
        </is>
      </c>
      <c r="H48" s="7" t="inlineStr">
        <is>
          <t>YDS</t>
        </is>
      </c>
      <c r="I48" s="7" t="inlineStr">
        <is>
          <t>Yes</t>
        </is>
      </c>
    </row>
    <row r="49">
      <c r="A49" s="7" t="inlineStr">
        <is>
          <t>R3</t>
        </is>
      </c>
      <c r="B49" s="7" t="inlineStr">
        <is>
          <t>R</t>
        </is>
      </c>
      <c r="C49" s="7" t="inlineStr">
        <is>
          <t>TRIM RIB3</t>
        </is>
      </c>
      <c r="D49" s="7" t="inlineStr">
        <is>
          <t>罗纹3</t>
        </is>
      </c>
      <c r="E49" s="7" t="inlineStr">
        <is>
          <t>Yes</t>
        </is>
      </c>
      <c r="F49" s="7" t="inlineStr">
        <is>
          <t>No</t>
        </is>
      </c>
      <c r="G49" s="7" t="inlineStr">
        <is>
          <t>No</t>
        </is>
      </c>
      <c r="H49" s="7" t="inlineStr">
        <is>
          <t>YDS</t>
        </is>
      </c>
      <c r="I49" s="7" t="inlineStr">
        <is>
          <t>Yes</t>
        </is>
      </c>
    </row>
    <row r="50">
      <c r="A50" s="7" t="inlineStr">
        <is>
          <t>R4</t>
        </is>
      </c>
      <c r="B50" s="7" t="inlineStr">
        <is>
          <t>R</t>
        </is>
      </c>
      <c r="C50" s="7" t="inlineStr">
        <is>
          <t>TRIM RIB4</t>
        </is>
      </c>
      <c r="D50" s="7" t="inlineStr">
        <is>
          <t>罗纹4</t>
        </is>
      </c>
      <c r="E50" s="7" t="inlineStr">
        <is>
          <t>Yes</t>
        </is>
      </c>
      <c r="F50" s="7" t="inlineStr">
        <is>
          <t>No</t>
        </is>
      </c>
      <c r="G50" s="7" t="inlineStr">
        <is>
          <t>No</t>
        </is>
      </c>
      <c r="H50" s="7" t="inlineStr">
        <is>
          <t>YDS</t>
        </is>
      </c>
      <c r="I50" s="7" t="inlineStr">
        <is>
          <t>Yes</t>
        </is>
      </c>
    </row>
    <row r="51">
      <c r="A51" s="7" t="inlineStr">
        <is>
          <t>R5</t>
        </is>
      </c>
      <c r="B51" s="7" t="inlineStr">
        <is>
          <t>R</t>
        </is>
      </c>
      <c r="C51" s="7" t="inlineStr">
        <is>
          <t>TRIM RIB5</t>
        </is>
      </c>
      <c r="D51" s="7" t="inlineStr">
        <is>
          <t>罗纹5</t>
        </is>
      </c>
      <c r="E51" s="7" t="inlineStr">
        <is>
          <t>Yes</t>
        </is>
      </c>
      <c r="F51" s="7" t="inlineStr">
        <is>
          <t>No</t>
        </is>
      </c>
      <c r="G51" s="7" t="inlineStr">
        <is>
          <t>No</t>
        </is>
      </c>
      <c r="H51" s="7" t="inlineStr">
        <is>
          <t>YDS</t>
        </is>
      </c>
      <c r="I51" s="7" t="inlineStr">
        <is>
          <t>Yes</t>
        </is>
      </c>
    </row>
    <row r="52">
      <c r="A52" s="7" t="inlineStr">
        <is>
          <t>R6</t>
        </is>
      </c>
      <c r="B52" s="7" t="inlineStr">
        <is>
          <t>R</t>
        </is>
      </c>
      <c r="C52" s="7" t="inlineStr">
        <is>
          <t>TRIM RIB6</t>
        </is>
      </c>
      <c r="D52" s="7" t="inlineStr">
        <is>
          <t>罗纹6</t>
        </is>
      </c>
      <c r="E52" s="7" t="inlineStr">
        <is>
          <t>Yes</t>
        </is>
      </c>
      <c r="F52" s="7" t="inlineStr">
        <is>
          <t>No</t>
        </is>
      </c>
      <c r="G52" s="7" t="inlineStr">
        <is>
          <t>No</t>
        </is>
      </c>
      <c r="H52" s="7" t="inlineStr">
        <is>
          <t>YDS</t>
        </is>
      </c>
      <c r="I52" s="7" t="inlineStr">
        <is>
          <t>Yes</t>
        </is>
      </c>
    </row>
    <row r="53">
      <c r="A53" s="7" t="inlineStr">
        <is>
          <t>R7</t>
        </is>
      </c>
      <c r="B53" s="7" t="inlineStr">
        <is>
          <t>R</t>
        </is>
      </c>
      <c r="C53" s="7" t="inlineStr">
        <is>
          <t>TRIM RIB7</t>
        </is>
      </c>
      <c r="D53" s="7" t="inlineStr">
        <is>
          <t>罗纹7</t>
        </is>
      </c>
      <c r="E53" s="7" t="inlineStr">
        <is>
          <t>Yes</t>
        </is>
      </c>
      <c r="F53" s="7" t="inlineStr">
        <is>
          <t>No</t>
        </is>
      </c>
      <c r="G53" s="7" t="inlineStr">
        <is>
          <t>No</t>
        </is>
      </c>
      <c r="H53" s="7" t="inlineStr">
        <is>
          <t>YDS</t>
        </is>
      </c>
      <c r="I53" s="7" t="inlineStr">
        <is>
          <t>Yes</t>
        </is>
      </c>
    </row>
    <row r="54">
      <c r="A54" s="7" t="inlineStr">
        <is>
          <t>S</t>
        </is>
      </c>
      <c r="B54" s="7" t="inlineStr">
        <is>
          <t>C</t>
        </is>
      </c>
      <c r="C54" s="7" t="inlineStr">
        <is>
          <t>FK CUFF3</t>
        </is>
      </c>
      <c r="D54" s="7" t="inlineStr">
        <is>
          <t>袖3</t>
        </is>
      </c>
      <c r="E54" s="7" t="inlineStr">
        <is>
          <t>Yes</t>
        </is>
      </c>
      <c r="F54" s="7" t="inlineStr">
        <is>
          <t>No</t>
        </is>
      </c>
      <c r="G54" s="7" t="inlineStr">
        <is>
          <t>Yes</t>
        </is>
      </c>
      <c r="H54" s="7" t="inlineStr">
        <is>
          <t>PCS</t>
        </is>
      </c>
      <c r="I54" s="7" t="inlineStr">
        <is>
          <t>Yes</t>
        </is>
      </c>
    </row>
    <row r="55">
      <c r="A55" s="7" t="inlineStr">
        <is>
          <t>T</t>
        </is>
      </c>
      <c r="B55" s="7" t="inlineStr">
        <is>
          <t>T</t>
        </is>
      </c>
      <c r="C55" s="7" t="inlineStr">
        <is>
          <t>TAPPING1</t>
        </is>
      </c>
      <c r="D55" s="7" t="inlineStr">
        <is>
          <t>带子1</t>
        </is>
      </c>
      <c r="E55" s="7" t="inlineStr">
        <is>
          <t>Yes</t>
        </is>
      </c>
      <c r="F55" s="7" t="inlineStr">
        <is>
          <t>No</t>
        </is>
      </c>
      <c r="G55" s="7" t="inlineStr">
        <is>
          <t>Yes</t>
        </is>
      </c>
      <c r="H55" s="7" t="inlineStr">
        <is>
          <t>YDS</t>
        </is>
      </c>
      <c r="I55" s="7" t="inlineStr">
        <is>
          <t>Yes</t>
        </is>
      </c>
    </row>
    <row r="56">
      <c r="A56" s="7" t="inlineStr">
        <is>
          <t>T5</t>
        </is>
      </c>
      <c r="B56" s="7" t="inlineStr">
        <is>
          <t>T</t>
        </is>
      </c>
      <c r="C56" s="7" t="inlineStr">
        <is>
          <t>TAPPING5</t>
        </is>
      </c>
      <c r="D56" s="7" t="inlineStr">
        <is>
          <t>带子5</t>
        </is>
      </c>
      <c r="E56" s="7" t="inlineStr">
        <is>
          <t>Yes</t>
        </is>
      </c>
      <c r="F56" s="7" t="inlineStr">
        <is>
          <t>No</t>
        </is>
      </c>
      <c r="G56" s="7" t="inlineStr">
        <is>
          <t>Yes</t>
        </is>
      </c>
      <c r="H56" s="7" t="inlineStr">
        <is>
          <t>YDS</t>
        </is>
      </c>
      <c r="I56" s="7" t="inlineStr">
        <is>
          <t>Yes</t>
        </is>
      </c>
    </row>
    <row r="57">
      <c r="A57" s="7" t="inlineStr">
        <is>
          <t>T6</t>
        </is>
      </c>
      <c r="B57" s="7" t="inlineStr">
        <is>
          <t>T</t>
        </is>
      </c>
      <c r="C57" s="7" t="inlineStr">
        <is>
          <t>TAPPING6</t>
        </is>
      </c>
      <c r="D57" s="7" t="inlineStr">
        <is>
          <t>带子6</t>
        </is>
      </c>
      <c r="E57" s="7" t="inlineStr">
        <is>
          <t>Yes</t>
        </is>
      </c>
      <c r="F57" s="7" t="inlineStr">
        <is>
          <t>No</t>
        </is>
      </c>
      <c r="G57" s="7" t="inlineStr">
        <is>
          <t>Yes</t>
        </is>
      </c>
      <c r="H57" s="7" t="inlineStr">
        <is>
          <t>YDS</t>
        </is>
      </c>
      <c r="I57" s="7" t="inlineStr">
        <is>
          <t>Yes</t>
        </is>
      </c>
    </row>
    <row r="58">
      <c r="A58" s="7" t="inlineStr">
        <is>
          <t>TA</t>
        </is>
      </c>
      <c r="B58" s="7" t="inlineStr">
        <is>
          <t>C</t>
        </is>
      </c>
      <c r="C58" s="7" t="inlineStr">
        <is>
          <t>FK PLACKET1</t>
        </is>
      </c>
      <c r="D58" s="7" t="inlineStr">
        <is>
          <t>筒1</t>
        </is>
      </c>
      <c r="E58" s="7" t="inlineStr">
        <is>
          <t>Yes</t>
        </is>
      </c>
      <c r="F58" s="7" t="inlineStr">
        <is>
          <t>No</t>
        </is>
      </c>
      <c r="G58" s="7" t="inlineStr">
        <is>
          <t>Yes</t>
        </is>
      </c>
      <c r="H58" s="7" t="inlineStr">
        <is>
          <t>PCS</t>
        </is>
      </c>
      <c r="I58" s="7" t="inlineStr">
        <is>
          <t>Yes</t>
        </is>
      </c>
    </row>
    <row r="59">
      <c r="A59" s="7" t="inlineStr">
        <is>
          <t>TB</t>
        </is>
      </c>
      <c r="B59" s="7" t="inlineStr">
        <is>
          <t>C</t>
        </is>
      </c>
      <c r="C59" s="7" t="inlineStr">
        <is>
          <t>FK PLACKET2</t>
        </is>
      </c>
      <c r="D59" s="7" t="inlineStr">
        <is>
          <t>筒2</t>
        </is>
      </c>
      <c r="E59" s="7" t="inlineStr">
        <is>
          <t>Yes</t>
        </is>
      </c>
      <c r="F59" s="7" t="inlineStr">
        <is>
          <t>No</t>
        </is>
      </c>
      <c r="G59" s="7" t="inlineStr">
        <is>
          <t>Yes</t>
        </is>
      </c>
      <c r="H59" s="7" t="inlineStr">
        <is>
          <t>PCS</t>
        </is>
      </c>
      <c r="I59" s="7" t="inlineStr">
        <is>
          <t>Yes</t>
        </is>
      </c>
    </row>
    <row r="60">
      <c r="A60" s="7" t="inlineStr">
        <is>
          <t>TC</t>
        </is>
      </c>
      <c r="B60" s="7" t="inlineStr">
        <is>
          <t>C</t>
        </is>
      </c>
      <c r="C60" s="7" t="inlineStr">
        <is>
          <t>FK BOTTOM1</t>
        </is>
      </c>
      <c r="D60" s="7" t="inlineStr">
        <is>
          <t>衫脚1</t>
        </is>
      </c>
      <c r="E60" s="7" t="inlineStr">
        <is>
          <t>Yes</t>
        </is>
      </c>
      <c r="F60" s="7" t="inlineStr">
        <is>
          <t>No</t>
        </is>
      </c>
      <c r="G60" s="7" t="inlineStr">
        <is>
          <t>Yes</t>
        </is>
      </c>
      <c r="H60" s="7" t="inlineStr">
        <is>
          <t>PCS</t>
        </is>
      </c>
      <c r="I60" s="7" t="inlineStr">
        <is>
          <t>Yes</t>
        </is>
      </c>
    </row>
    <row r="61">
      <c r="A61" s="7" t="inlineStr">
        <is>
          <t>TD</t>
        </is>
      </c>
      <c r="B61" s="7" t="inlineStr">
        <is>
          <t>C</t>
        </is>
      </c>
      <c r="C61" s="7" t="inlineStr">
        <is>
          <t>FK BOTTOM2</t>
        </is>
      </c>
      <c r="D61" s="7" t="inlineStr">
        <is>
          <t>衫脚2</t>
        </is>
      </c>
      <c r="E61" s="7" t="inlineStr">
        <is>
          <t>Yes</t>
        </is>
      </c>
      <c r="F61" s="7" t="inlineStr">
        <is>
          <t>No</t>
        </is>
      </c>
      <c r="G61" s="7" t="inlineStr">
        <is>
          <t>Yes</t>
        </is>
      </c>
      <c r="H61" s="7" t="inlineStr">
        <is>
          <t>PCS</t>
        </is>
      </c>
      <c r="I61" s="7" t="inlineStr">
        <is>
          <t>Yes</t>
        </is>
      </c>
    </row>
    <row r="62">
      <c r="A62" s="7" t="inlineStr">
        <is>
          <t>TE</t>
        </is>
      </c>
      <c r="B62" s="7" t="inlineStr">
        <is>
          <t>C</t>
        </is>
      </c>
      <c r="C62" s="7" t="inlineStr">
        <is>
          <t>FK WAISTBAND1</t>
        </is>
      </c>
      <c r="D62" s="7" t="inlineStr">
        <is>
          <t>裤头1</t>
        </is>
      </c>
      <c r="E62" s="7" t="inlineStr">
        <is>
          <t>Yes</t>
        </is>
      </c>
      <c r="F62" s="7" t="inlineStr">
        <is>
          <t>No</t>
        </is>
      </c>
      <c r="G62" s="7" t="inlineStr">
        <is>
          <t>Yes</t>
        </is>
      </c>
      <c r="H62" s="7" t="inlineStr">
        <is>
          <t>PCS</t>
        </is>
      </c>
      <c r="I62" s="7" t="inlineStr">
        <is>
          <t>Yes</t>
        </is>
      </c>
    </row>
    <row r="63">
      <c r="A63" s="7" t="inlineStr">
        <is>
          <t>TF</t>
        </is>
      </c>
      <c r="B63" s="7" t="inlineStr">
        <is>
          <t>C</t>
        </is>
      </c>
      <c r="C63" s="7" t="inlineStr">
        <is>
          <t>FK WAISTBAND2</t>
        </is>
      </c>
      <c r="D63" s="7" t="inlineStr">
        <is>
          <t>裤头2</t>
        </is>
      </c>
      <c r="E63" s="7" t="inlineStr">
        <is>
          <t>Yes</t>
        </is>
      </c>
      <c r="F63" s="7" t="inlineStr">
        <is>
          <t>No</t>
        </is>
      </c>
      <c r="G63" s="7" t="inlineStr">
        <is>
          <t>Yes</t>
        </is>
      </c>
      <c r="H63" s="7" t="inlineStr">
        <is>
          <t>PCS</t>
        </is>
      </c>
      <c r="I63" s="7" t="inlineStr">
        <is>
          <t>Yes</t>
        </is>
      </c>
    </row>
    <row r="64">
      <c r="A64" s="7" t="inlineStr">
        <is>
          <t>TG</t>
        </is>
      </c>
      <c r="B64" s="7" t="inlineStr">
        <is>
          <t>C</t>
        </is>
      </c>
      <c r="C64" s="7" t="inlineStr">
        <is>
          <t>FK POCKET1</t>
        </is>
      </c>
      <c r="D64" s="7" t="inlineStr">
        <is>
          <t>口袋1</t>
        </is>
      </c>
      <c r="E64" s="7" t="inlineStr">
        <is>
          <t>Yes</t>
        </is>
      </c>
      <c r="F64" s="7" t="inlineStr">
        <is>
          <t>No</t>
        </is>
      </c>
      <c r="G64" s="7" t="inlineStr">
        <is>
          <t>Yes</t>
        </is>
      </c>
      <c r="H64" s="7" t="inlineStr">
        <is>
          <t>PCS</t>
        </is>
      </c>
      <c r="I64" s="7" t="inlineStr">
        <is>
          <t>Yes</t>
        </is>
      </c>
    </row>
    <row r="65">
      <c r="A65" s="7" t="inlineStr">
        <is>
          <t>TH</t>
        </is>
      </c>
      <c r="B65" s="7" t="inlineStr">
        <is>
          <t>C</t>
        </is>
      </c>
      <c r="C65" s="7" t="inlineStr">
        <is>
          <t>FK UNDER PLACKET1</t>
        </is>
      </c>
      <c r="D65" s="7" t="inlineStr">
        <is>
          <t>钮子1</t>
        </is>
      </c>
      <c r="E65" s="7" t="inlineStr">
        <is>
          <t>Yes</t>
        </is>
      </c>
      <c r="F65" s="7" t="inlineStr">
        <is>
          <t>No</t>
        </is>
      </c>
      <c r="G65" s="7" t="inlineStr">
        <is>
          <t>Yes</t>
        </is>
      </c>
      <c r="H65" s="7" t="inlineStr">
        <is>
          <t>PCS</t>
        </is>
      </c>
      <c r="I65" s="7" t="inlineStr">
        <is>
          <t>Yes</t>
        </is>
      </c>
    </row>
    <row r="66">
      <c r="A66" s="7" t="inlineStr">
        <is>
          <t>TI</t>
        </is>
      </c>
      <c r="B66" s="7" t="inlineStr">
        <is>
          <t>C</t>
        </is>
      </c>
      <c r="C66" s="7" t="inlineStr">
        <is>
          <t>FK UNDER PLACKET2</t>
        </is>
      </c>
      <c r="D66" s="7" t="inlineStr">
        <is>
          <t>钮子2</t>
        </is>
      </c>
      <c r="E66" s="7" t="inlineStr">
        <is>
          <t>Yes</t>
        </is>
      </c>
      <c r="F66" s="7" t="inlineStr">
        <is>
          <t>No</t>
        </is>
      </c>
      <c r="G66" s="7" t="inlineStr">
        <is>
          <t>Yes</t>
        </is>
      </c>
      <c r="H66" s="7" t="inlineStr">
        <is>
          <t>PCS</t>
        </is>
      </c>
      <c r="I66" s="7" t="inlineStr">
        <is>
          <t>Yes</t>
        </is>
      </c>
    </row>
    <row r="67">
      <c r="A67" s="7" t="inlineStr">
        <is>
          <t>TJ</t>
        </is>
      </c>
      <c r="B67" s="7" t="inlineStr">
        <is>
          <t>C</t>
        </is>
      </c>
      <c r="C67" s="7" t="inlineStr">
        <is>
          <t>FK POCKET2</t>
        </is>
      </c>
      <c r="D67" s="7" t="inlineStr">
        <is>
          <t>口袋2</t>
        </is>
      </c>
      <c r="E67" s="7" t="inlineStr">
        <is>
          <t>Yes</t>
        </is>
      </c>
      <c r="F67" s="7" t="inlineStr">
        <is>
          <t>No</t>
        </is>
      </c>
      <c r="G67" s="7" t="inlineStr">
        <is>
          <t>Yes</t>
        </is>
      </c>
      <c r="H67" s="7" t="inlineStr">
        <is>
          <t>PCS</t>
        </is>
      </c>
      <c r="I67" s="7" t="inlineStr">
        <is>
          <t>Yes</t>
        </is>
      </c>
    </row>
    <row r="68">
      <c r="A68" s="7" t="inlineStr">
        <is>
          <t>U</t>
        </is>
      </c>
      <c r="B68" s="7" t="inlineStr">
        <is>
          <t>C</t>
        </is>
      </c>
      <c r="C68" s="7" t="inlineStr">
        <is>
          <t>FK CUFF2</t>
        </is>
      </c>
      <c r="D68" s="7" t="inlineStr">
        <is>
          <t>袖2</t>
        </is>
      </c>
      <c r="E68" s="7" t="inlineStr">
        <is>
          <t>Yes</t>
        </is>
      </c>
      <c r="F68" s="7" t="inlineStr">
        <is>
          <t>No</t>
        </is>
      </c>
      <c r="G68" s="7" t="inlineStr">
        <is>
          <t>Yes</t>
        </is>
      </c>
      <c r="H68" s="7" t="inlineStr">
        <is>
          <t>PCS</t>
        </is>
      </c>
      <c r="I68" s="7" t="inlineStr">
        <is>
          <t>Yes</t>
        </is>
      </c>
    </row>
    <row r="69">
      <c r="A69" s="7" t="inlineStr">
        <is>
          <t>U5</t>
        </is>
      </c>
      <c r="B69" s="7" t="inlineStr">
        <is>
          <t>C</t>
        </is>
      </c>
      <c r="C69" s="7" t="inlineStr">
        <is>
          <t>FK CUFF5</t>
        </is>
      </c>
      <c r="D69" s="7" t="inlineStr">
        <is>
          <t>袖5</t>
        </is>
      </c>
      <c r="E69" s="7" t="inlineStr">
        <is>
          <t>Yes</t>
        </is>
      </c>
      <c r="F69" s="7" t="inlineStr">
        <is>
          <t>No</t>
        </is>
      </c>
      <c r="G69" s="7" t="inlineStr">
        <is>
          <t>Yes</t>
        </is>
      </c>
      <c r="H69" s="7" t="inlineStr">
        <is>
          <t>PCS</t>
        </is>
      </c>
      <c r="I69" s="7" t="inlineStr">
        <is>
          <t>Yes</t>
        </is>
      </c>
    </row>
    <row r="70">
      <c r="A70" s="7" t="inlineStr">
        <is>
          <t>V</t>
        </is>
      </c>
      <c r="B70" s="7" t="inlineStr">
        <is>
          <t>C</t>
        </is>
      </c>
      <c r="C70" s="7" t="inlineStr">
        <is>
          <t>FK CUFF4</t>
        </is>
      </c>
      <c r="D70" s="7" t="inlineStr">
        <is>
          <t>袖4</t>
        </is>
      </c>
      <c r="E70" s="7" t="inlineStr">
        <is>
          <t>Yes</t>
        </is>
      </c>
      <c r="F70" s="7" t="inlineStr">
        <is>
          <t>No</t>
        </is>
      </c>
      <c r="G70" s="7" t="inlineStr">
        <is>
          <t>Yes</t>
        </is>
      </c>
      <c r="H70" s="7" t="inlineStr">
        <is>
          <t>PCS</t>
        </is>
      </c>
      <c r="I70" s="7" t="inlineStr">
        <is>
          <t>Yes</t>
        </is>
      </c>
    </row>
    <row r="71">
      <c r="A71" s="7" t="inlineStr">
        <is>
          <t>W</t>
        </is>
      </c>
      <c r="B71" s="7" t="inlineStr">
        <is>
          <t>B</t>
        </is>
      </c>
      <c r="C71" s="7" t="inlineStr">
        <is>
          <t>BODY6</t>
        </is>
      </c>
      <c r="D71" s="7" t="inlineStr">
        <is>
          <t>衫身6</t>
        </is>
      </c>
      <c r="E71" s="7" t="inlineStr">
        <is>
          <t>Yes</t>
        </is>
      </c>
      <c r="F71" s="7" t="inlineStr">
        <is>
          <t>No</t>
        </is>
      </c>
      <c r="G71" s="7" t="inlineStr">
        <is>
          <t>No</t>
        </is>
      </c>
      <c r="H71" s="7" t="inlineStr">
        <is>
          <t>YDS</t>
        </is>
      </c>
      <c r="I71" s="7" t="inlineStr">
        <is>
          <t>No</t>
        </is>
      </c>
    </row>
    <row r="72">
      <c r="A72" s="7" t="inlineStr">
        <is>
          <t>Y</t>
        </is>
      </c>
      <c r="B72" s="7" t="inlineStr">
        <is>
          <t>T</t>
        </is>
      </c>
      <c r="C72" s="7" t="inlineStr">
        <is>
          <t>TAPPING2-No Size</t>
        </is>
      </c>
      <c r="D72" s="7" t="inlineStr">
        <is>
          <t>带子2 - 无尺码</t>
        </is>
      </c>
      <c r="E72" s="7" t="inlineStr">
        <is>
          <t>Yes</t>
        </is>
      </c>
      <c r="F72" s="7" t="inlineStr">
        <is>
          <t>No</t>
        </is>
      </c>
      <c r="G72" s="7" t="inlineStr">
        <is>
          <t>No</t>
        </is>
      </c>
      <c r="H72" s="7" t="inlineStr">
        <is>
          <t>YDS</t>
        </is>
      </c>
      <c r="I72" s="7" t="inlineStr">
        <is>
          <t>Yes</t>
        </is>
      </c>
    </row>
    <row r="73">
      <c r="A73" s="7" t="inlineStr">
        <is>
          <t>Y3</t>
        </is>
      </c>
      <c r="B73" s="7" t="inlineStr">
        <is>
          <t>T</t>
        </is>
      </c>
      <c r="C73" s="7" t="inlineStr">
        <is>
          <t>TAPPING3-No Size</t>
        </is>
      </c>
      <c r="D73" s="7" t="inlineStr">
        <is>
          <t>带子3 - 无尺码</t>
        </is>
      </c>
      <c r="E73" s="7" t="inlineStr">
        <is>
          <t>Yes</t>
        </is>
      </c>
      <c r="F73" s="7" t="inlineStr">
        <is>
          <t>No</t>
        </is>
      </c>
      <c r="G73" s="7" t="inlineStr">
        <is>
          <t>No</t>
        </is>
      </c>
      <c r="H73" s="7" t="inlineStr">
        <is>
          <t>YDS</t>
        </is>
      </c>
      <c r="I73" s="7" t="inlineStr">
        <is>
          <t>Yes</t>
        </is>
      </c>
    </row>
    <row r="74">
      <c r="A74" s="7" t="inlineStr">
        <is>
          <t>Y4</t>
        </is>
      </c>
      <c r="B74" s="7" t="inlineStr">
        <is>
          <t>T</t>
        </is>
      </c>
      <c r="C74" s="7" t="inlineStr">
        <is>
          <t>TAPPING4-No Size</t>
        </is>
      </c>
      <c r="D74" s="7" t="inlineStr">
        <is>
          <t>带子4 - 无尺码</t>
        </is>
      </c>
      <c r="E74" s="7" t="inlineStr">
        <is>
          <t>Yes</t>
        </is>
      </c>
      <c r="F74" s="7" t="inlineStr">
        <is>
          <t>No</t>
        </is>
      </c>
      <c r="G74" s="7" t="inlineStr">
        <is>
          <t>No</t>
        </is>
      </c>
      <c r="H74" s="7" t="inlineStr">
        <is>
          <t>YDS</t>
        </is>
      </c>
      <c r="I74" s="7" t="inlineStr">
        <is>
          <t>Yes</t>
        </is>
      </c>
    </row>
    <row r="75">
      <c r="A75" s="7" t="inlineStr">
        <is>
          <t>Y5</t>
        </is>
      </c>
      <c r="B75" s="7" t="inlineStr">
        <is>
          <t>T</t>
        </is>
      </c>
      <c r="C75" s="7" t="inlineStr">
        <is>
          <t>TAPPING5-No Size</t>
        </is>
      </c>
      <c r="D75" s="7" t="inlineStr">
        <is>
          <t>带子5 - 无尺码</t>
        </is>
      </c>
      <c r="E75" s="7" t="inlineStr">
        <is>
          <t>Yes</t>
        </is>
      </c>
      <c r="F75" s="7" t="inlineStr">
        <is>
          <t>No</t>
        </is>
      </c>
      <c r="G75" s="7" t="inlineStr">
        <is>
          <t>No</t>
        </is>
      </c>
      <c r="H75" s="7" t="inlineStr">
        <is>
          <t>YDS</t>
        </is>
      </c>
      <c r="I75" s="7" t="inlineStr">
        <is>
          <t>Yes</t>
        </is>
      </c>
    </row>
    <row r="76">
      <c r="A76" s="7" t="inlineStr">
        <is>
          <t>Y6</t>
        </is>
      </c>
      <c r="B76" s="7" t="inlineStr">
        <is>
          <t>T</t>
        </is>
      </c>
      <c r="C76" s="7" t="inlineStr">
        <is>
          <t>TAPPING6-No Size</t>
        </is>
      </c>
      <c r="D76" s="7" t="inlineStr">
        <is>
          <t>带子6 - 无尺码</t>
        </is>
      </c>
      <c r="E76" s="7" t="inlineStr">
        <is>
          <t>Yes</t>
        </is>
      </c>
      <c r="F76" s="7" t="inlineStr">
        <is>
          <t>No</t>
        </is>
      </c>
      <c r="G76" s="7" t="inlineStr">
        <is>
          <t>No</t>
        </is>
      </c>
      <c r="H76" s="7" t="inlineStr">
        <is>
          <t>YDS</t>
        </is>
      </c>
      <c r="I76" s="7" t="inlineStr">
        <is>
          <t>Yes</t>
        </is>
      </c>
    </row>
    <row r="77">
      <c r="A77" s="7" t="inlineStr">
        <is>
          <t>Z</t>
        </is>
      </c>
      <c r="B77" s="7" t="inlineStr">
        <is>
          <t>T</t>
        </is>
      </c>
      <c r="C77" s="7" t="inlineStr">
        <is>
          <t>TAPPING1-No Size</t>
        </is>
      </c>
      <c r="D77" s="7" t="inlineStr">
        <is>
          <t>带子1 - 无尺码</t>
        </is>
      </c>
      <c r="E77" s="7" t="inlineStr">
        <is>
          <t>Yes</t>
        </is>
      </c>
      <c r="F77" s="7" t="inlineStr">
        <is>
          <t>No</t>
        </is>
      </c>
      <c r="G77" s="7" t="inlineStr">
        <is>
          <t>No</t>
        </is>
      </c>
      <c r="H77" s="7" t="inlineStr">
        <is>
          <t>YDS</t>
        </is>
      </c>
      <c r="I77" s="7" t="inlineStr">
        <is>
          <t>Yes</t>
        </is>
      </c>
    </row>
  </sheetData>
  <autoFilter ref="A1:I7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2026-03-31T05:51:36Z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0x010100FF065024C5948F41B7C79E630E4C83EC</vt:lpwstr>
  </property>
  <property name="MediaServiceImageTags" fmtid="{D5CDD505-2E9C-101B-9397-08002B2CF9AE}" pid="3">
    <vt:lpwstr xmlns:vt="http://schemas.openxmlformats.org/officeDocument/2006/docPropsVTypes"/>
  </property>
</Properties>
</file>